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181.xml" ContentType="application/vnd.ms-office.activeX+xml"/>
  <Override PartName="/xl/activeX/activeX181.bin" ContentType="application/vnd.ms-office.activeX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activeX/activeX182.xml" ContentType="application/vnd.ms-office.activeX+xml"/>
  <Override PartName="/xl/activeX/activeX182.bin" ContentType="application/vnd.ms-office.activeX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activeX/activeX183.xml" ContentType="application/vnd.ms-office.activeX+xml"/>
  <Override PartName="/xl/activeX/activeX183.bin" ContentType="application/vnd.ms-office.activeX"/>
  <Override PartName="/xl/drawings/drawing7.xml" ContentType="application/vnd.openxmlformats-officedocument.drawing+xml"/>
  <Override PartName="/xl/charts/chart20.xml" ContentType="application/vnd.openxmlformats-officedocument.drawingml.chart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activeX/activeX184.xml" ContentType="application/vnd.ms-office.activeX+xml"/>
  <Override PartName="/xl/activeX/activeX184.bin" ContentType="application/vnd.ms-office.activeX"/>
  <Override PartName="/xl/drawings/drawing9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drawings/drawing10.xml" ContentType="application/vnd.openxmlformats-officedocument.drawing+xml"/>
  <Override PartName="/xl/activeX/activeX185.xml" ContentType="application/vnd.ms-office.activeX+xml"/>
  <Override PartName="/xl/activeX/activeX185.bin" ContentType="application/vnd.ms-office.activeX"/>
  <Override PartName="/xl/drawings/drawing11.xml" ContentType="application/vnd.openxmlformats-officedocument.drawing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drawings/drawing12.xml" ContentType="application/vnd.openxmlformats-officedocument.drawing+xml"/>
  <Override PartName="/xl/activeX/activeX186.xml" ContentType="application/vnd.ms-office.activeX+xml"/>
  <Override PartName="/xl/activeX/activeX186.bin" ContentType="application/vnd.ms-office.activeX"/>
  <Override PartName="/xl/drawings/drawing13.xml" ContentType="application/vnd.openxmlformats-officedocument.drawing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drawings/drawing14.xml" ContentType="application/vnd.openxmlformats-officedocument.drawing+xml"/>
  <Override PartName="/xl/activeX/activeX187.xml" ContentType="application/vnd.ms-office.activeX+xml"/>
  <Override PartName="/xl/activeX/activeX187.bin" ContentType="application/vnd.ms-office.activeX"/>
  <Override PartName="/xl/drawings/drawing15.xml" ContentType="application/vnd.openxmlformats-officedocument.drawing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drawings/drawing16.xml" ContentType="application/vnd.openxmlformats-officedocument.drawing+xml"/>
  <Override PartName="/xl/activeX/activeX188.xml" ContentType="application/vnd.ms-office.activeX+xml"/>
  <Override PartName="/xl/activeX/activeX188.bin" ContentType="application/vnd.ms-office.activeX"/>
  <Override PartName="/xl/drawings/drawing17.xml" ContentType="application/vnd.openxmlformats-officedocument.drawing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drawings/drawing18.xml" ContentType="application/vnd.openxmlformats-officedocument.drawing+xml"/>
  <Override PartName="/xl/activeX/activeX189.xml" ContentType="application/vnd.ms-office.activeX+xml"/>
  <Override PartName="/xl/activeX/activeX189.bin" ContentType="application/vnd.ms-office.activeX"/>
  <Override PartName="/xl/drawings/drawing19.xml" ContentType="application/vnd.openxmlformats-officedocument.drawing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drawings/drawing20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harts/chart10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210" yWindow="45" windowWidth="18720" windowHeight="11370" tabRatio="957"/>
  </bookViews>
  <sheets>
    <sheet name="Data" sheetId="2" r:id="rId1"/>
    <sheet name="Pivot_Site" sheetId="5" r:id="rId2"/>
    <sheet name="Data_Site" sheetId="6" r:id="rId3"/>
    <sheet name="Charts_Site" sheetId="8" r:id="rId4"/>
    <sheet name="Pivot_Fabric" sheetId="10" r:id="rId5"/>
    <sheet name="Data_Fabric" sheetId="11" r:id="rId6"/>
    <sheet name="Charts_Fabric" sheetId="12" r:id="rId7"/>
    <sheet name="Pivot_All" sheetId="14" r:id="rId8"/>
    <sheet name="Data_All" sheetId="15" r:id="rId9"/>
    <sheet name="Charts_All" sheetId="16" r:id="rId10"/>
    <sheet name="Pivot_Switch" sheetId="17" r:id="rId11"/>
    <sheet name="Data_Switch_CGC" sheetId="18" r:id="rId12"/>
    <sheet name="Charts_Switch_CGC" sheetId="19" r:id="rId13"/>
    <sheet name="Data_Switch_FDC" sheetId="21" r:id="rId14"/>
    <sheet name="Charts_Switch_FDC" sheetId="22" r:id="rId15"/>
    <sheet name="Data_Switch_RDC" sheetId="23" r:id="rId16"/>
    <sheet name="Charts_Switch_RDC" sheetId="24" r:id="rId17"/>
    <sheet name="Data_Switch_EDC" sheetId="25" r:id="rId18"/>
    <sheet name="Charts_Switch_EDC" sheetId="26" r:id="rId19"/>
    <sheet name="Data_Switch_Welle" sheetId="27" r:id="rId20"/>
    <sheet name="Charts_Switch_Welle" sheetId="28" r:id="rId21"/>
    <sheet name="Data_Switch_Switzerland" sheetId="29" r:id="rId22"/>
    <sheet name="Charts_Switch_Switzerland" sheetId="30" r:id="rId23"/>
    <sheet name="VLookup" sheetId="4" r:id="rId24"/>
    <sheet name="Template" sheetId="13" r:id="rId25"/>
    <sheet name="Source" sheetId="9" r:id="rId26"/>
  </sheets>
  <definedNames>
    <definedName name="_xlnm._FilterDatabase" localSheetId="0" hidden="1">Data!$A$1:$O$2886</definedName>
    <definedName name="toc" localSheetId="0">Data!#REF!</definedName>
  </definedNames>
  <calcPr calcId="145621"/>
  <pivotCaches>
    <pivotCache cacheId="100" r:id="rId27"/>
  </pivotCaches>
</workbook>
</file>

<file path=xl/calcChain.xml><?xml version="1.0" encoding="utf-8"?>
<calcChain xmlns="http://schemas.openxmlformats.org/spreadsheetml/2006/main">
  <c r="A249" i="6" l="1"/>
  <c r="A235" i="6"/>
  <c r="A193" i="6"/>
  <c r="A151" i="6"/>
  <c r="A124" i="6"/>
  <c r="A82" i="6"/>
  <c r="A40" i="6"/>
  <c r="M250" i="5"/>
  <c r="N250" i="5"/>
  <c r="M243" i="5"/>
  <c r="N243" i="5"/>
  <c r="M244" i="5"/>
  <c r="N244" i="5"/>
  <c r="M245" i="5"/>
  <c r="N245" i="5"/>
  <c r="M246" i="5"/>
  <c r="N246" i="5"/>
  <c r="M247" i="5"/>
  <c r="N247" i="5"/>
  <c r="M248" i="5"/>
  <c r="N248" i="5"/>
  <c r="M249" i="5"/>
  <c r="N249" i="5"/>
  <c r="A51" i="29"/>
  <c r="A38" i="29"/>
  <c r="A25" i="29"/>
  <c r="A12" i="29"/>
  <c r="A160" i="27"/>
  <c r="A120" i="27"/>
  <c r="A80" i="27"/>
  <c r="A40" i="27"/>
  <c r="A80" i="25"/>
  <c r="A40" i="25"/>
  <c r="A1011" i="23"/>
  <c r="A998" i="23"/>
  <c r="A985" i="23"/>
  <c r="A972" i="23"/>
  <c r="A960" i="23"/>
  <c r="A920" i="23"/>
  <c r="A880" i="23"/>
  <c r="A840" i="23"/>
  <c r="A800" i="23"/>
  <c r="A760" i="23"/>
  <c r="A720" i="23"/>
  <c r="A680" i="23"/>
  <c r="J627" i="23"/>
  <c r="H627" i="23"/>
  <c r="I627" i="23" s="1"/>
  <c r="A627" i="23"/>
  <c r="A600" i="23"/>
  <c r="A560" i="23"/>
  <c r="A520" i="23"/>
  <c r="J467" i="23"/>
  <c r="H467" i="23"/>
  <c r="I467" i="23" s="1"/>
  <c r="A467" i="23"/>
  <c r="A440" i="23"/>
  <c r="A400" i="23"/>
  <c r="A360" i="23"/>
  <c r="A320" i="23"/>
  <c r="A280" i="23"/>
  <c r="A240" i="23"/>
  <c r="A200" i="23"/>
  <c r="A160" i="23"/>
  <c r="A120" i="23"/>
  <c r="A80" i="23"/>
  <c r="A40" i="23"/>
  <c r="A1091" i="21"/>
  <c r="A1078" i="21"/>
  <c r="A1065" i="21"/>
  <c r="A1052" i="21"/>
  <c r="A1040" i="21"/>
  <c r="A1000" i="21"/>
  <c r="A960" i="21"/>
  <c r="A920" i="21"/>
  <c r="A880" i="21"/>
  <c r="A840" i="21"/>
  <c r="A800" i="21"/>
  <c r="A760" i="21"/>
  <c r="A720" i="21"/>
  <c r="A680" i="21"/>
  <c r="A640" i="21"/>
  <c r="A600" i="21"/>
  <c r="A560" i="21"/>
  <c r="A520" i="21"/>
  <c r="A480" i="21"/>
  <c r="A440" i="21"/>
  <c r="A400" i="21"/>
  <c r="A360" i="21"/>
  <c r="A320" i="21"/>
  <c r="A280" i="21"/>
  <c r="A240" i="21"/>
  <c r="A200" i="21"/>
  <c r="A160" i="21"/>
  <c r="A120" i="21"/>
  <c r="A80" i="21"/>
  <c r="A40" i="21"/>
  <c r="J2744" i="17"/>
  <c r="I2744" i="17" s="1"/>
  <c r="H2744" i="17" s="1"/>
  <c r="K2744" i="17"/>
  <c r="L2744" i="17"/>
  <c r="M2744" i="17"/>
  <c r="N2744" i="17"/>
  <c r="J2745" i="17"/>
  <c r="K2745" i="17"/>
  <c r="L2745" i="17"/>
  <c r="M2745" i="17"/>
  <c r="N2745" i="17"/>
  <c r="J2746" i="17"/>
  <c r="K2746" i="17"/>
  <c r="L2746" i="17"/>
  <c r="M2746" i="17"/>
  <c r="N2746" i="17"/>
  <c r="J2747" i="17"/>
  <c r="K2747" i="17"/>
  <c r="L2747" i="17"/>
  <c r="M2747" i="17"/>
  <c r="N2747" i="17"/>
  <c r="J2748" i="17"/>
  <c r="K2748" i="17"/>
  <c r="L2748" i="17"/>
  <c r="M2748" i="17"/>
  <c r="N2748" i="17"/>
  <c r="J2749" i="17"/>
  <c r="K2749" i="17"/>
  <c r="L2749" i="17"/>
  <c r="M2749" i="17"/>
  <c r="N2749" i="17"/>
  <c r="J2750" i="17"/>
  <c r="K2750" i="17"/>
  <c r="L2750" i="17"/>
  <c r="M2750" i="17"/>
  <c r="N2750" i="17"/>
  <c r="J2751" i="17"/>
  <c r="K2751" i="17"/>
  <c r="L2751" i="17"/>
  <c r="M2751" i="17"/>
  <c r="N2751" i="17"/>
  <c r="J2752" i="17"/>
  <c r="K2752" i="17"/>
  <c r="L2752" i="17"/>
  <c r="M2752" i="17"/>
  <c r="N2752" i="17"/>
  <c r="J2753" i="17"/>
  <c r="K2753" i="17"/>
  <c r="L2753" i="17"/>
  <c r="M2753" i="17"/>
  <c r="N2753" i="17"/>
  <c r="J2754" i="17"/>
  <c r="K2754" i="17"/>
  <c r="L2754" i="17"/>
  <c r="M2754" i="17"/>
  <c r="N2754" i="17"/>
  <c r="J2755" i="17"/>
  <c r="K2755" i="17"/>
  <c r="L2755" i="17"/>
  <c r="M2755" i="17"/>
  <c r="N2755" i="17"/>
  <c r="J2756" i="17"/>
  <c r="K2756" i="17"/>
  <c r="L2756" i="17"/>
  <c r="M2756" i="17"/>
  <c r="N2756" i="17"/>
  <c r="J2757" i="17"/>
  <c r="K2757" i="17"/>
  <c r="L2757" i="17"/>
  <c r="M2757" i="17"/>
  <c r="N2757" i="17"/>
  <c r="J2758" i="17"/>
  <c r="K2758" i="17"/>
  <c r="L2758" i="17"/>
  <c r="M2758" i="17"/>
  <c r="N2758" i="17"/>
  <c r="J2759" i="17"/>
  <c r="K2759" i="17"/>
  <c r="L2759" i="17"/>
  <c r="M2759" i="17"/>
  <c r="N2759" i="17"/>
  <c r="J2760" i="17"/>
  <c r="K2760" i="17"/>
  <c r="L2760" i="17"/>
  <c r="M2760" i="17"/>
  <c r="N2760" i="17"/>
  <c r="J2761" i="17"/>
  <c r="K2761" i="17"/>
  <c r="L2761" i="17"/>
  <c r="M2761" i="17"/>
  <c r="N2761" i="17"/>
  <c r="J2762" i="17"/>
  <c r="K2762" i="17"/>
  <c r="L2762" i="17"/>
  <c r="M2762" i="17"/>
  <c r="N2762" i="17"/>
  <c r="J2763" i="17"/>
  <c r="K2763" i="17"/>
  <c r="L2763" i="17"/>
  <c r="M2763" i="17"/>
  <c r="N2763" i="17"/>
  <c r="J2764" i="17"/>
  <c r="K2764" i="17"/>
  <c r="L2764" i="17"/>
  <c r="M2764" i="17"/>
  <c r="N2764" i="17"/>
  <c r="J2765" i="17"/>
  <c r="K2765" i="17"/>
  <c r="L2765" i="17"/>
  <c r="M2765" i="17"/>
  <c r="N2765" i="17"/>
  <c r="J2766" i="17"/>
  <c r="K2766" i="17"/>
  <c r="L2766" i="17"/>
  <c r="M2766" i="17"/>
  <c r="N2766" i="17"/>
  <c r="J2767" i="17"/>
  <c r="K2767" i="17"/>
  <c r="L2767" i="17"/>
  <c r="M2767" i="17"/>
  <c r="N2767" i="17"/>
  <c r="J2768" i="17"/>
  <c r="K2768" i="17"/>
  <c r="L2768" i="17"/>
  <c r="M2768" i="17"/>
  <c r="N2768" i="17"/>
  <c r="J2769" i="17"/>
  <c r="K2769" i="17"/>
  <c r="L2769" i="17"/>
  <c r="M2769" i="17"/>
  <c r="N2769" i="17"/>
  <c r="J2770" i="17"/>
  <c r="K2770" i="17"/>
  <c r="L2770" i="17"/>
  <c r="M2770" i="17"/>
  <c r="N2770" i="17"/>
  <c r="J2771" i="17"/>
  <c r="K2771" i="17"/>
  <c r="L2771" i="17"/>
  <c r="M2771" i="17"/>
  <c r="N2771" i="17"/>
  <c r="J2772" i="17"/>
  <c r="K2772" i="17"/>
  <c r="L2772" i="17"/>
  <c r="M2772" i="17"/>
  <c r="N2772" i="17"/>
  <c r="J2773" i="17"/>
  <c r="K2773" i="17"/>
  <c r="L2773" i="17"/>
  <c r="M2773" i="17"/>
  <c r="N2773" i="17"/>
  <c r="J2774" i="17"/>
  <c r="K2774" i="17"/>
  <c r="L2774" i="17"/>
  <c r="M2774" i="17"/>
  <c r="N2774" i="17"/>
  <c r="J2775" i="17"/>
  <c r="K2775" i="17"/>
  <c r="L2775" i="17"/>
  <c r="M2775" i="17"/>
  <c r="N2775" i="17"/>
  <c r="J2776" i="17"/>
  <c r="K2776" i="17"/>
  <c r="L2776" i="17"/>
  <c r="M2776" i="17"/>
  <c r="N2776" i="17"/>
  <c r="J2777" i="17"/>
  <c r="K2777" i="17"/>
  <c r="L2777" i="17"/>
  <c r="M2777" i="17"/>
  <c r="N2777" i="17"/>
  <c r="J2778" i="17"/>
  <c r="K2778" i="17"/>
  <c r="L2778" i="17"/>
  <c r="M2778" i="17"/>
  <c r="N2778" i="17"/>
  <c r="J2779" i="17"/>
  <c r="K2779" i="17"/>
  <c r="L2779" i="17"/>
  <c r="M2779" i="17"/>
  <c r="N2779" i="17"/>
  <c r="J2780" i="17"/>
  <c r="K2780" i="17"/>
  <c r="L2780" i="17"/>
  <c r="M2780" i="17"/>
  <c r="N2780" i="17"/>
  <c r="J2781" i="17"/>
  <c r="K2781" i="17"/>
  <c r="L2781" i="17"/>
  <c r="M2781" i="17"/>
  <c r="N2781" i="17"/>
  <c r="J2782" i="17"/>
  <c r="K2782" i="17"/>
  <c r="L2782" i="17"/>
  <c r="M2782" i="17"/>
  <c r="N2782" i="17"/>
  <c r="J2783" i="17"/>
  <c r="K2783" i="17"/>
  <c r="L2783" i="17"/>
  <c r="M2783" i="17"/>
  <c r="N2783" i="17"/>
  <c r="J2784" i="17"/>
  <c r="K2784" i="17"/>
  <c r="L2784" i="17"/>
  <c r="M2784" i="17"/>
  <c r="N2784" i="17"/>
  <c r="J2785" i="17"/>
  <c r="K2785" i="17"/>
  <c r="L2785" i="17"/>
  <c r="M2785" i="17"/>
  <c r="N2785" i="17"/>
  <c r="J2786" i="17"/>
  <c r="K2786" i="17"/>
  <c r="L2786" i="17"/>
  <c r="M2786" i="17"/>
  <c r="N2786" i="17"/>
  <c r="J2787" i="17"/>
  <c r="K2787" i="17"/>
  <c r="L2787" i="17"/>
  <c r="M2787" i="17"/>
  <c r="N2787" i="17"/>
  <c r="J2788" i="17"/>
  <c r="K2788" i="17"/>
  <c r="L2788" i="17"/>
  <c r="M2788" i="17"/>
  <c r="N2788" i="17"/>
  <c r="J2789" i="17"/>
  <c r="K2789" i="17"/>
  <c r="L2789" i="17"/>
  <c r="M2789" i="17"/>
  <c r="N2789" i="17"/>
  <c r="J2790" i="17"/>
  <c r="K2790" i="17"/>
  <c r="L2790" i="17"/>
  <c r="M2790" i="17"/>
  <c r="N2790" i="17"/>
  <c r="J2791" i="17"/>
  <c r="K2791" i="17"/>
  <c r="L2791" i="17"/>
  <c r="M2791" i="17"/>
  <c r="N2791" i="17"/>
  <c r="J2792" i="17"/>
  <c r="K2792" i="17"/>
  <c r="L2792" i="17"/>
  <c r="M2792" i="17"/>
  <c r="N2792" i="17"/>
  <c r="J2793" i="17"/>
  <c r="K2793" i="17"/>
  <c r="L2793" i="17"/>
  <c r="M2793" i="17"/>
  <c r="N2793" i="17"/>
  <c r="J2794" i="17"/>
  <c r="K2794" i="17"/>
  <c r="L2794" i="17"/>
  <c r="M2794" i="17"/>
  <c r="N2794" i="17"/>
  <c r="J2795" i="17"/>
  <c r="K2795" i="17"/>
  <c r="L2795" i="17"/>
  <c r="M2795" i="17"/>
  <c r="N2795" i="17"/>
  <c r="J2796" i="17"/>
  <c r="K2796" i="17"/>
  <c r="L2796" i="17"/>
  <c r="M2796" i="17"/>
  <c r="N2796" i="17"/>
  <c r="J2797" i="17"/>
  <c r="K2797" i="17"/>
  <c r="L2797" i="17"/>
  <c r="M2797" i="17"/>
  <c r="N2797" i="17"/>
  <c r="J2798" i="17"/>
  <c r="K2798" i="17"/>
  <c r="L2798" i="17"/>
  <c r="M2798" i="17"/>
  <c r="N2798" i="17"/>
  <c r="J2799" i="17"/>
  <c r="K2799" i="17"/>
  <c r="L2799" i="17"/>
  <c r="M2799" i="17"/>
  <c r="N2799" i="17"/>
  <c r="J2800" i="17"/>
  <c r="K2800" i="17"/>
  <c r="L2800" i="17"/>
  <c r="M2800" i="17"/>
  <c r="N2800" i="17"/>
  <c r="J2801" i="17"/>
  <c r="K2801" i="17"/>
  <c r="L2801" i="17"/>
  <c r="M2801" i="17"/>
  <c r="N2801" i="17"/>
  <c r="J2802" i="17"/>
  <c r="K2802" i="17"/>
  <c r="L2802" i="17"/>
  <c r="M2802" i="17"/>
  <c r="N2802" i="17"/>
  <c r="J2803" i="17"/>
  <c r="K2803" i="17"/>
  <c r="L2803" i="17"/>
  <c r="M2803" i="17"/>
  <c r="N2803" i="17"/>
  <c r="J2804" i="17"/>
  <c r="K2804" i="17"/>
  <c r="L2804" i="17"/>
  <c r="M2804" i="17"/>
  <c r="N2804" i="17"/>
  <c r="J2805" i="17"/>
  <c r="K2805" i="17"/>
  <c r="L2805" i="17"/>
  <c r="M2805" i="17"/>
  <c r="N2805" i="17"/>
  <c r="J2806" i="17"/>
  <c r="K2806" i="17"/>
  <c r="L2806" i="17"/>
  <c r="M2806" i="17"/>
  <c r="N2806" i="17"/>
  <c r="J2807" i="17"/>
  <c r="K2807" i="17"/>
  <c r="L2807" i="17"/>
  <c r="M2807" i="17"/>
  <c r="N2807" i="17"/>
  <c r="J2808" i="17"/>
  <c r="K2808" i="17"/>
  <c r="L2808" i="17"/>
  <c r="M2808" i="17"/>
  <c r="N2808" i="17"/>
  <c r="J2809" i="17"/>
  <c r="K2809" i="17"/>
  <c r="L2809" i="17"/>
  <c r="M2809" i="17"/>
  <c r="N2809" i="17"/>
  <c r="J2810" i="17"/>
  <c r="K2810" i="17"/>
  <c r="L2810" i="17"/>
  <c r="M2810" i="17"/>
  <c r="N2810" i="17"/>
  <c r="J2811" i="17"/>
  <c r="K2811" i="17"/>
  <c r="L2811" i="17"/>
  <c r="M2811" i="17"/>
  <c r="N2811" i="17"/>
  <c r="J2812" i="17"/>
  <c r="K2812" i="17"/>
  <c r="L2812" i="17"/>
  <c r="M2812" i="17"/>
  <c r="N2812" i="17"/>
  <c r="J2813" i="17"/>
  <c r="K2813" i="17"/>
  <c r="L2813" i="17"/>
  <c r="M2813" i="17"/>
  <c r="N2813" i="17"/>
  <c r="J2814" i="17"/>
  <c r="K2814" i="17"/>
  <c r="L2814" i="17"/>
  <c r="M2814" i="17"/>
  <c r="N2814" i="17"/>
  <c r="J2815" i="17"/>
  <c r="K2815" i="17"/>
  <c r="L2815" i="17"/>
  <c r="M2815" i="17"/>
  <c r="N2815" i="17"/>
  <c r="J2816" i="17"/>
  <c r="K2816" i="17"/>
  <c r="L2816" i="17"/>
  <c r="M2816" i="17"/>
  <c r="N2816" i="17"/>
  <c r="J2817" i="17"/>
  <c r="K2817" i="17"/>
  <c r="L2817" i="17"/>
  <c r="M2817" i="17"/>
  <c r="N2817" i="17"/>
  <c r="J2818" i="17"/>
  <c r="K2818" i="17"/>
  <c r="L2818" i="17"/>
  <c r="M2818" i="17"/>
  <c r="N2818" i="17"/>
  <c r="J2819" i="17"/>
  <c r="K2819" i="17"/>
  <c r="L2819" i="17"/>
  <c r="M2819" i="17"/>
  <c r="N2819" i="17"/>
  <c r="J2820" i="17"/>
  <c r="K2820" i="17"/>
  <c r="L2820" i="17"/>
  <c r="M2820" i="17"/>
  <c r="N2820" i="17"/>
  <c r="J2821" i="17"/>
  <c r="K2821" i="17"/>
  <c r="L2821" i="17"/>
  <c r="M2821" i="17"/>
  <c r="N2821" i="17"/>
  <c r="J2822" i="17"/>
  <c r="K2822" i="17"/>
  <c r="L2822" i="17"/>
  <c r="M2822" i="17"/>
  <c r="N2822" i="17"/>
  <c r="J2823" i="17"/>
  <c r="K2823" i="17"/>
  <c r="L2823" i="17"/>
  <c r="M2823" i="17"/>
  <c r="N2823" i="17"/>
  <c r="J2824" i="17"/>
  <c r="K2824" i="17"/>
  <c r="L2824" i="17"/>
  <c r="M2824" i="17"/>
  <c r="N2824" i="17"/>
  <c r="J2825" i="17"/>
  <c r="K2825" i="17"/>
  <c r="L2825" i="17"/>
  <c r="M2825" i="17"/>
  <c r="N2825" i="17"/>
  <c r="J2826" i="17"/>
  <c r="K2826" i="17"/>
  <c r="L2826" i="17"/>
  <c r="M2826" i="17"/>
  <c r="N2826" i="17"/>
  <c r="J2827" i="17"/>
  <c r="K2827" i="17"/>
  <c r="L2827" i="17"/>
  <c r="M2827" i="17"/>
  <c r="N2827" i="17"/>
  <c r="J2828" i="17"/>
  <c r="K2828" i="17"/>
  <c r="L2828" i="17"/>
  <c r="M2828" i="17"/>
  <c r="N2828" i="17"/>
  <c r="J2829" i="17"/>
  <c r="K2829" i="17"/>
  <c r="L2829" i="17"/>
  <c r="M2829" i="17"/>
  <c r="N2829" i="17"/>
  <c r="J2830" i="17"/>
  <c r="K2830" i="17"/>
  <c r="L2830" i="17"/>
  <c r="M2830" i="17"/>
  <c r="N2830" i="17"/>
  <c r="J2831" i="17"/>
  <c r="K2831" i="17"/>
  <c r="L2831" i="17"/>
  <c r="M2831" i="17"/>
  <c r="N2831" i="17"/>
  <c r="J2832" i="17"/>
  <c r="K2832" i="17"/>
  <c r="L2832" i="17"/>
  <c r="M2832" i="17"/>
  <c r="N2832" i="17"/>
  <c r="J2833" i="17"/>
  <c r="K2833" i="17"/>
  <c r="L2833" i="17"/>
  <c r="M2833" i="17"/>
  <c r="N2833" i="17"/>
  <c r="J2834" i="17"/>
  <c r="K2834" i="17"/>
  <c r="L2834" i="17"/>
  <c r="M2834" i="17"/>
  <c r="N2834" i="17"/>
  <c r="J2835" i="17"/>
  <c r="K2835" i="17"/>
  <c r="L2835" i="17"/>
  <c r="M2835" i="17"/>
  <c r="N2835" i="17"/>
  <c r="J2836" i="17"/>
  <c r="I2836" i="17" s="1"/>
  <c r="K2836" i="17"/>
  <c r="L2836" i="17"/>
  <c r="M2836" i="17"/>
  <c r="N2836" i="17"/>
  <c r="J2837" i="17"/>
  <c r="K2837" i="17"/>
  <c r="L2837" i="17"/>
  <c r="M2837" i="17"/>
  <c r="N2837" i="17"/>
  <c r="J2838" i="17"/>
  <c r="K2838" i="17"/>
  <c r="L2838" i="17"/>
  <c r="M2838" i="17"/>
  <c r="N2838" i="17"/>
  <c r="J2839" i="17"/>
  <c r="K2839" i="17"/>
  <c r="L2839" i="17"/>
  <c r="M2839" i="17"/>
  <c r="N2839" i="17"/>
  <c r="J2840" i="17"/>
  <c r="K2840" i="17"/>
  <c r="L2840" i="17"/>
  <c r="M2840" i="17"/>
  <c r="N2840" i="17"/>
  <c r="J2841" i="17"/>
  <c r="K2841" i="17"/>
  <c r="L2841" i="17"/>
  <c r="M2841" i="17"/>
  <c r="N2841" i="17"/>
  <c r="J2842" i="17"/>
  <c r="K2842" i="17"/>
  <c r="L2842" i="17"/>
  <c r="M2842" i="17"/>
  <c r="N2842" i="17"/>
  <c r="J2843" i="17"/>
  <c r="K2843" i="17"/>
  <c r="L2843" i="17"/>
  <c r="M2843" i="17"/>
  <c r="N2843" i="17"/>
  <c r="J2844" i="17"/>
  <c r="K2844" i="17"/>
  <c r="L2844" i="17"/>
  <c r="M2844" i="17"/>
  <c r="N2844" i="17"/>
  <c r="J2845" i="17"/>
  <c r="K2845" i="17"/>
  <c r="L2845" i="17"/>
  <c r="M2845" i="17"/>
  <c r="N2845" i="17"/>
  <c r="J2846" i="17"/>
  <c r="K2846" i="17"/>
  <c r="L2846" i="17"/>
  <c r="M2846" i="17"/>
  <c r="N2846" i="17"/>
  <c r="J2847" i="17"/>
  <c r="K2847" i="17"/>
  <c r="L2847" i="17"/>
  <c r="M2847" i="17"/>
  <c r="N2847" i="17"/>
  <c r="J2848" i="17"/>
  <c r="K2848" i="17"/>
  <c r="L2848" i="17"/>
  <c r="M2848" i="17"/>
  <c r="N2848" i="17"/>
  <c r="J2849" i="17"/>
  <c r="K2849" i="17"/>
  <c r="L2849" i="17"/>
  <c r="M2849" i="17"/>
  <c r="N2849" i="17"/>
  <c r="J2850" i="17"/>
  <c r="K2850" i="17"/>
  <c r="L2850" i="17"/>
  <c r="M2850" i="17"/>
  <c r="N2850" i="17"/>
  <c r="J2851" i="17"/>
  <c r="K2851" i="17"/>
  <c r="L2851" i="17"/>
  <c r="M2851" i="17"/>
  <c r="N2851" i="17"/>
  <c r="J2852" i="17"/>
  <c r="K2852" i="17"/>
  <c r="L2852" i="17"/>
  <c r="M2852" i="17"/>
  <c r="N2852" i="17"/>
  <c r="J2853" i="17"/>
  <c r="K2853" i="17"/>
  <c r="L2853" i="17"/>
  <c r="M2853" i="17"/>
  <c r="N2853" i="17"/>
  <c r="J2854" i="17"/>
  <c r="K2854" i="17"/>
  <c r="L2854" i="17"/>
  <c r="M2854" i="17"/>
  <c r="N2854" i="17"/>
  <c r="J2855" i="17"/>
  <c r="K2855" i="17"/>
  <c r="L2855" i="17"/>
  <c r="M2855" i="17"/>
  <c r="N2855" i="17"/>
  <c r="J2856" i="17"/>
  <c r="K2856" i="17"/>
  <c r="L2856" i="17"/>
  <c r="M2856" i="17"/>
  <c r="N2856" i="17"/>
  <c r="J2857" i="17"/>
  <c r="K2857" i="17"/>
  <c r="L2857" i="17"/>
  <c r="M2857" i="17"/>
  <c r="N2857" i="17"/>
  <c r="J2858" i="17"/>
  <c r="K2858" i="17"/>
  <c r="L2858" i="17"/>
  <c r="M2858" i="17"/>
  <c r="N2858" i="17"/>
  <c r="J2859" i="17"/>
  <c r="K2859" i="17"/>
  <c r="L2859" i="17"/>
  <c r="M2859" i="17"/>
  <c r="N2859" i="17"/>
  <c r="J2860" i="17"/>
  <c r="K2860" i="17"/>
  <c r="L2860" i="17"/>
  <c r="M2860" i="17"/>
  <c r="N2860" i="17"/>
  <c r="J2861" i="17"/>
  <c r="K2861" i="17"/>
  <c r="L2861" i="17"/>
  <c r="M2861" i="17"/>
  <c r="N2861" i="17"/>
  <c r="J2862" i="17"/>
  <c r="K2862" i="17"/>
  <c r="L2862" i="17"/>
  <c r="M2862" i="17"/>
  <c r="N2862" i="17"/>
  <c r="J2863" i="17"/>
  <c r="K2863" i="17"/>
  <c r="L2863" i="17"/>
  <c r="M2863" i="17"/>
  <c r="N2863" i="17"/>
  <c r="J2864" i="17"/>
  <c r="K2864" i="17"/>
  <c r="L2864" i="17"/>
  <c r="M2864" i="17"/>
  <c r="N2864" i="17"/>
  <c r="J2865" i="17"/>
  <c r="K2865" i="17"/>
  <c r="L2865" i="17"/>
  <c r="M2865" i="17"/>
  <c r="N2865" i="17"/>
  <c r="J2866" i="17"/>
  <c r="K2866" i="17"/>
  <c r="L2866" i="17"/>
  <c r="M2866" i="17"/>
  <c r="N2866" i="17"/>
  <c r="J2867" i="17"/>
  <c r="K2867" i="17"/>
  <c r="L2867" i="17"/>
  <c r="M2867" i="17"/>
  <c r="N2867" i="17"/>
  <c r="J2868" i="17"/>
  <c r="K2868" i="17"/>
  <c r="L2868" i="17"/>
  <c r="M2868" i="17"/>
  <c r="N2868" i="17"/>
  <c r="J2869" i="17"/>
  <c r="K2869" i="17"/>
  <c r="L2869" i="17"/>
  <c r="M2869" i="17"/>
  <c r="N2869" i="17"/>
  <c r="J2870" i="17"/>
  <c r="K2870" i="17"/>
  <c r="L2870" i="17"/>
  <c r="M2870" i="17"/>
  <c r="N2870" i="17"/>
  <c r="J2871" i="17"/>
  <c r="K2871" i="17"/>
  <c r="L2871" i="17"/>
  <c r="M2871" i="17"/>
  <c r="N2871" i="17"/>
  <c r="J2872" i="17"/>
  <c r="K2872" i="17"/>
  <c r="L2872" i="17"/>
  <c r="M2872" i="17"/>
  <c r="N2872" i="17"/>
  <c r="J2873" i="17"/>
  <c r="K2873" i="17"/>
  <c r="L2873" i="17"/>
  <c r="M2873" i="17"/>
  <c r="N2873" i="17"/>
  <c r="J2874" i="17"/>
  <c r="K2874" i="17"/>
  <c r="L2874" i="17"/>
  <c r="M2874" i="17"/>
  <c r="N2874" i="17"/>
  <c r="J2875" i="17"/>
  <c r="K2875" i="17"/>
  <c r="L2875" i="17"/>
  <c r="M2875" i="17"/>
  <c r="N2875" i="17"/>
  <c r="J2876" i="17"/>
  <c r="K2876" i="17"/>
  <c r="L2876" i="17"/>
  <c r="M2876" i="17"/>
  <c r="N2876" i="17"/>
  <c r="J2877" i="17"/>
  <c r="K2877" i="17"/>
  <c r="L2877" i="17"/>
  <c r="M2877" i="17"/>
  <c r="N2877" i="17"/>
  <c r="J2878" i="17"/>
  <c r="K2878" i="17"/>
  <c r="L2878" i="17"/>
  <c r="M2878" i="17"/>
  <c r="N2878" i="17"/>
  <c r="J2879" i="17"/>
  <c r="K2879" i="17"/>
  <c r="L2879" i="17"/>
  <c r="M2879" i="17"/>
  <c r="N2879" i="17"/>
  <c r="J2880" i="17"/>
  <c r="K2880" i="17"/>
  <c r="L2880" i="17"/>
  <c r="M2880" i="17"/>
  <c r="N2880" i="17"/>
  <c r="J2881" i="17"/>
  <c r="K2881" i="17"/>
  <c r="L2881" i="17"/>
  <c r="M2881" i="17"/>
  <c r="N2881" i="17"/>
  <c r="J2882" i="17"/>
  <c r="K2882" i="17"/>
  <c r="L2882" i="17"/>
  <c r="M2882" i="17"/>
  <c r="N2882" i="17"/>
  <c r="J2883" i="17"/>
  <c r="K2883" i="17"/>
  <c r="L2883" i="17"/>
  <c r="M2883" i="17"/>
  <c r="N2883" i="17"/>
  <c r="J2884" i="17"/>
  <c r="K2884" i="17"/>
  <c r="L2884" i="17"/>
  <c r="M2884" i="17"/>
  <c r="N2884" i="17"/>
  <c r="J2885" i="17"/>
  <c r="K2885" i="17"/>
  <c r="L2885" i="17"/>
  <c r="M2885" i="17"/>
  <c r="N2885" i="17"/>
  <c r="J2886" i="17"/>
  <c r="K2886" i="17"/>
  <c r="L2886" i="17"/>
  <c r="M2886" i="17"/>
  <c r="N2886" i="17"/>
  <c r="J2887" i="17"/>
  <c r="K2887" i="17"/>
  <c r="L2887" i="17"/>
  <c r="M2887" i="17"/>
  <c r="N2887" i="17"/>
  <c r="J2888" i="17"/>
  <c r="K2888" i="17"/>
  <c r="L2888" i="17"/>
  <c r="M2888" i="17"/>
  <c r="N2888" i="17"/>
  <c r="J2889" i="17"/>
  <c r="K2889" i="17"/>
  <c r="L2889" i="17"/>
  <c r="M2889" i="17"/>
  <c r="N2889" i="17"/>
  <c r="J2890" i="17"/>
  <c r="K2890" i="17"/>
  <c r="L2890" i="17"/>
  <c r="M2890" i="17"/>
  <c r="N2890" i="17"/>
  <c r="J2891" i="17"/>
  <c r="K2891" i="17"/>
  <c r="L2891" i="17"/>
  <c r="M2891" i="17"/>
  <c r="N2891" i="17"/>
  <c r="J2892" i="17"/>
  <c r="K2892" i="17"/>
  <c r="L2892" i="17"/>
  <c r="M2892" i="17"/>
  <c r="N2892" i="17"/>
  <c r="J2893" i="17"/>
  <c r="K2893" i="17"/>
  <c r="L2893" i="17"/>
  <c r="M2893" i="17"/>
  <c r="N2893" i="17"/>
  <c r="J2894" i="17"/>
  <c r="K2894" i="17"/>
  <c r="L2894" i="17"/>
  <c r="M2894" i="17"/>
  <c r="N2894" i="17"/>
  <c r="J2895" i="17"/>
  <c r="K2895" i="17"/>
  <c r="L2895" i="17"/>
  <c r="M2895" i="17"/>
  <c r="N2895" i="17"/>
  <c r="J2896" i="17"/>
  <c r="K2896" i="17"/>
  <c r="L2896" i="17"/>
  <c r="M2896" i="17"/>
  <c r="N2896" i="17"/>
  <c r="J2897" i="17"/>
  <c r="K2897" i="17"/>
  <c r="L2897" i="17"/>
  <c r="M2897" i="17"/>
  <c r="N2897" i="17"/>
  <c r="J2898" i="17"/>
  <c r="K2898" i="17"/>
  <c r="L2898" i="17"/>
  <c r="M2898" i="17"/>
  <c r="N2898" i="17"/>
  <c r="J2899" i="17"/>
  <c r="K2899" i="17"/>
  <c r="L2899" i="17"/>
  <c r="M2899" i="17"/>
  <c r="N2899" i="17"/>
  <c r="J2900" i="17"/>
  <c r="K2900" i="17"/>
  <c r="L2900" i="17"/>
  <c r="M2900" i="17"/>
  <c r="N2900" i="17"/>
  <c r="J2901" i="17"/>
  <c r="K2901" i="17"/>
  <c r="L2901" i="17"/>
  <c r="M2901" i="17"/>
  <c r="N2901" i="17"/>
  <c r="J2902" i="17"/>
  <c r="K2902" i="17"/>
  <c r="L2902" i="17"/>
  <c r="M2902" i="17"/>
  <c r="N2902" i="17"/>
  <c r="J2903" i="17"/>
  <c r="K2903" i="17"/>
  <c r="L2903" i="17"/>
  <c r="M2903" i="17"/>
  <c r="N2903" i="17"/>
  <c r="J2904" i="17"/>
  <c r="K2904" i="17"/>
  <c r="L2904" i="17"/>
  <c r="M2904" i="17"/>
  <c r="N2904" i="17"/>
  <c r="J2905" i="17"/>
  <c r="K2905" i="17"/>
  <c r="L2905" i="17"/>
  <c r="M2905" i="17"/>
  <c r="N2905" i="17"/>
  <c r="J2906" i="17"/>
  <c r="K2906" i="17"/>
  <c r="L2906" i="17"/>
  <c r="M2906" i="17"/>
  <c r="N2906" i="17"/>
  <c r="J2907" i="17"/>
  <c r="K2907" i="17"/>
  <c r="L2907" i="17"/>
  <c r="M2907" i="17"/>
  <c r="N2907" i="17"/>
  <c r="J2908" i="17"/>
  <c r="K2908" i="17"/>
  <c r="L2908" i="17"/>
  <c r="M2908" i="17"/>
  <c r="N2908" i="17"/>
  <c r="J2909" i="17"/>
  <c r="K2909" i="17"/>
  <c r="L2909" i="17"/>
  <c r="M2909" i="17"/>
  <c r="N2909" i="17"/>
  <c r="J2910" i="17"/>
  <c r="K2910" i="17"/>
  <c r="L2910" i="17"/>
  <c r="M2910" i="17"/>
  <c r="N2910" i="17"/>
  <c r="J2911" i="17"/>
  <c r="K2911" i="17"/>
  <c r="L2911" i="17"/>
  <c r="M2911" i="17"/>
  <c r="N2911" i="17"/>
  <c r="J2912" i="17"/>
  <c r="K2912" i="17"/>
  <c r="L2912" i="17"/>
  <c r="M2912" i="17"/>
  <c r="N2912" i="17"/>
  <c r="J2913" i="17"/>
  <c r="K2913" i="17"/>
  <c r="L2913" i="17"/>
  <c r="M2913" i="17"/>
  <c r="N2913" i="17"/>
  <c r="J2914" i="17"/>
  <c r="K2914" i="17"/>
  <c r="L2914" i="17"/>
  <c r="M2914" i="17"/>
  <c r="N2914" i="17"/>
  <c r="J2915" i="17"/>
  <c r="K2915" i="17"/>
  <c r="L2915" i="17"/>
  <c r="M2915" i="17"/>
  <c r="N2915" i="17"/>
  <c r="J2916" i="17"/>
  <c r="K2916" i="17"/>
  <c r="L2916" i="17"/>
  <c r="M2916" i="17"/>
  <c r="N2916" i="17"/>
  <c r="J2917" i="17"/>
  <c r="K2917" i="17"/>
  <c r="L2917" i="17"/>
  <c r="M2917" i="17"/>
  <c r="N2917" i="17"/>
  <c r="J2918" i="17"/>
  <c r="K2918" i="17"/>
  <c r="L2918" i="17"/>
  <c r="M2918" i="17"/>
  <c r="N2918" i="17"/>
  <c r="J2919" i="17"/>
  <c r="K2919" i="17"/>
  <c r="L2919" i="17"/>
  <c r="M2919" i="17"/>
  <c r="N2919" i="17"/>
  <c r="J2920" i="17"/>
  <c r="K2920" i="17"/>
  <c r="L2920" i="17"/>
  <c r="M2920" i="17"/>
  <c r="N2920" i="17"/>
  <c r="J2921" i="17"/>
  <c r="K2921" i="17"/>
  <c r="L2921" i="17"/>
  <c r="M2921" i="17"/>
  <c r="N2921" i="17"/>
  <c r="J2922" i="17"/>
  <c r="K2922" i="17"/>
  <c r="L2922" i="17"/>
  <c r="M2922" i="17"/>
  <c r="N2922" i="17"/>
  <c r="J2923" i="17"/>
  <c r="K2923" i="17"/>
  <c r="L2923" i="17"/>
  <c r="M2923" i="17"/>
  <c r="N2923" i="17"/>
  <c r="J2924" i="17"/>
  <c r="K2924" i="17"/>
  <c r="L2924" i="17"/>
  <c r="M2924" i="17"/>
  <c r="N2924" i="17"/>
  <c r="J2925" i="17"/>
  <c r="K2925" i="17"/>
  <c r="L2925" i="17"/>
  <c r="M2925" i="17"/>
  <c r="N2925" i="17"/>
  <c r="J2926" i="17"/>
  <c r="K2926" i="17"/>
  <c r="L2926" i="17"/>
  <c r="M2926" i="17"/>
  <c r="N2926" i="17"/>
  <c r="J2927" i="17"/>
  <c r="K2927" i="17"/>
  <c r="L2927" i="17"/>
  <c r="M2927" i="17"/>
  <c r="N2927" i="17"/>
  <c r="I42" i="14"/>
  <c r="H42" i="14" s="1"/>
  <c r="K42" i="14"/>
  <c r="L42" i="14"/>
  <c r="M42" i="14"/>
  <c r="N42" i="14"/>
  <c r="A40" i="15"/>
  <c r="A41" i="15"/>
  <c r="A381" i="11"/>
  <c r="A367" i="11"/>
  <c r="A353" i="11"/>
  <c r="A339" i="11"/>
  <c r="A326" i="11"/>
  <c r="A285" i="11"/>
  <c r="A244" i="11"/>
  <c r="A203" i="11"/>
  <c r="A162" i="11"/>
  <c r="A121" i="11"/>
  <c r="A80" i="11"/>
  <c r="A39" i="11"/>
  <c r="A250" i="6"/>
  <c r="A236" i="6"/>
  <c r="A194" i="6"/>
  <c r="A152" i="6"/>
  <c r="A125" i="6"/>
  <c r="A83" i="6"/>
  <c r="A41" i="6"/>
  <c r="J243" i="5"/>
  <c r="I243" i="5" s="1"/>
  <c r="H243" i="5" s="1"/>
  <c r="K243" i="5"/>
  <c r="L243" i="5"/>
  <c r="J244" i="5"/>
  <c r="K244" i="5"/>
  <c r="L244" i="5"/>
  <c r="J245" i="5"/>
  <c r="K245" i="5"/>
  <c r="L245" i="5"/>
  <c r="J246" i="5"/>
  <c r="K246" i="5"/>
  <c r="L246" i="5"/>
  <c r="J247" i="5"/>
  <c r="K247" i="5"/>
  <c r="L247" i="5"/>
  <c r="J248" i="5"/>
  <c r="K248" i="5"/>
  <c r="L248" i="5"/>
  <c r="J249" i="5"/>
  <c r="K249" i="5"/>
  <c r="L249" i="5"/>
  <c r="J250" i="5"/>
  <c r="K250" i="5"/>
  <c r="L250" i="5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I2745" i="17" l="1"/>
  <c r="H2745" i="17" s="1"/>
  <c r="I2746" i="17"/>
  <c r="H2746" i="17" s="1"/>
  <c r="H2836" i="17"/>
  <c r="I2837" i="17"/>
  <c r="H2837" i="17" s="1"/>
  <c r="I244" i="5"/>
  <c r="H244" i="5" s="1"/>
  <c r="A234" i="6"/>
  <c r="A192" i="6"/>
  <c r="A150" i="6"/>
  <c r="A81" i="6"/>
  <c r="A39" i="6"/>
  <c r="I41" i="14"/>
  <c r="H41" i="14" s="1"/>
  <c r="K41" i="14"/>
  <c r="L41" i="14"/>
  <c r="M41" i="14"/>
  <c r="N41" i="14"/>
  <c r="M236" i="5"/>
  <c r="N236" i="5"/>
  <c r="M237" i="5"/>
  <c r="N237" i="5"/>
  <c r="M238" i="5"/>
  <c r="N238" i="5"/>
  <c r="M239" i="5"/>
  <c r="N239" i="5"/>
  <c r="M240" i="5"/>
  <c r="N240" i="5"/>
  <c r="M241" i="5"/>
  <c r="N241" i="5"/>
  <c r="M242" i="5"/>
  <c r="N242" i="5"/>
  <c r="J236" i="5"/>
  <c r="I236" i="5" s="1"/>
  <c r="H236" i="5" s="1"/>
  <c r="K236" i="5"/>
  <c r="L236" i="5"/>
  <c r="J237" i="5"/>
  <c r="K237" i="5"/>
  <c r="L237" i="5"/>
  <c r="J238" i="5"/>
  <c r="K238" i="5"/>
  <c r="L238" i="5"/>
  <c r="J239" i="5"/>
  <c r="K239" i="5"/>
  <c r="L239" i="5"/>
  <c r="J240" i="5"/>
  <c r="K240" i="5"/>
  <c r="L240" i="5"/>
  <c r="J241" i="5"/>
  <c r="K241" i="5"/>
  <c r="L241" i="5"/>
  <c r="J242" i="5"/>
  <c r="K242" i="5"/>
  <c r="L242" i="5"/>
  <c r="B2795" i="2"/>
  <c r="B2794" i="2"/>
  <c r="B2793" i="2"/>
  <c r="B2792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I237" i="5" l="1"/>
  <c r="H237" i="5" s="1"/>
  <c r="I2747" i="17"/>
  <c r="H2747" i="17" s="1"/>
  <c r="I2838" i="17"/>
  <c r="I245" i="5"/>
  <c r="H245" i="5" s="1"/>
  <c r="I238" i="5"/>
  <c r="H238" i="5" s="1"/>
  <c r="I2748" i="17" l="1"/>
  <c r="H2748" i="17" s="1"/>
  <c r="H2838" i="17"/>
  <c r="I2839" i="17"/>
  <c r="I246" i="5"/>
  <c r="H246" i="5" s="1"/>
  <c r="I239" i="5"/>
  <c r="H239" i="5" s="1"/>
  <c r="I2749" i="17" l="1"/>
  <c r="I247" i="5"/>
  <c r="H2839" i="17"/>
  <c r="I2840" i="17"/>
  <c r="I240" i="5"/>
  <c r="H240" i="5" s="1"/>
  <c r="H247" i="5"/>
  <c r="I248" i="5"/>
  <c r="H2749" i="17" l="1"/>
  <c r="I2750" i="17"/>
  <c r="H2840" i="17"/>
  <c r="I2841" i="17"/>
  <c r="I241" i="5"/>
  <c r="H241" i="5" s="1"/>
  <c r="H248" i="5"/>
  <c r="I249" i="5"/>
  <c r="H2750" i="17" l="1"/>
  <c r="I2751" i="17"/>
  <c r="I242" i="5"/>
  <c r="H242" i="5" s="1"/>
  <c r="H2841" i="17"/>
  <c r="I2842" i="17"/>
  <c r="H249" i="5"/>
  <c r="I250" i="5"/>
  <c r="H250" i="5" s="1"/>
  <c r="G2782" i="2"/>
  <c r="G2783" i="2"/>
  <c r="G2784" i="2"/>
  <c r="G2785" i="2"/>
  <c r="G2786" i="2"/>
  <c r="G2787" i="2"/>
  <c r="G2788" i="2"/>
  <c r="G2789" i="2"/>
  <c r="G2790" i="2"/>
  <c r="G2791" i="2"/>
  <c r="G2781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52" i="2"/>
  <c r="B2753" i="2"/>
  <c r="B2754" i="2"/>
  <c r="B2755" i="2"/>
  <c r="B2756" i="2"/>
  <c r="B2757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H2751" i="17" l="1"/>
  <c r="I2752" i="17"/>
  <c r="H2842" i="17"/>
  <c r="I2843" i="17"/>
  <c r="A50" i="29"/>
  <c r="A37" i="29"/>
  <c r="A24" i="29"/>
  <c r="A11" i="29"/>
  <c r="A159" i="27"/>
  <c r="A119" i="27"/>
  <c r="A79" i="27"/>
  <c r="A39" i="27"/>
  <c r="A79" i="25"/>
  <c r="A39" i="25"/>
  <c r="A1010" i="23"/>
  <c r="A997" i="23"/>
  <c r="A984" i="23"/>
  <c r="A971" i="23"/>
  <c r="A959" i="23"/>
  <c r="A919" i="23"/>
  <c r="A879" i="23"/>
  <c r="A839" i="23"/>
  <c r="A799" i="23"/>
  <c r="A759" i="23"/>
  <c r="A719" i="23"/>
  <c r="A679" i="23"/>
  <c r="J626" i="23"/>
  <c r="H626" i="23"/>
  <c r="I626" i="23" s="1"/>
  <c r="A626" i="23"/>
  <c r="A599" i="23"/>
  <c r="A559" i="23"/>
  <c r="A519" i="23"/>
  <c r="J466" i="23"/>
  <c r="H466" i="23"/>
  <c r="I466" i="23" s="1"/>
  <c r="A466" i="23"/>
  <c r="A439" i="23"/>
  <c r="A399" i="23"/>
  <c r="A359" i="23"/>
  <c r="A319" i="23"/>
  <c r="A279" i="23"/>
  <c r="A239" i="23"/>
  <c r="A199" i="23"/>
  <c r="A159" i="23"/>
  <c r="A119" i="23"/>
  <c r="A79" i="23"/>
  <c r="A39" i="23"/>
  <c r="A1090" i="21"/>
  <c r="A1077" i="21"/>
  <c r="A1064" i="21"/>
  <c r="A1051" i="21"/>
  <c r="A1039" i="21"/>
  <c r="A999" i="21"/>
  <c r="A959" i="21"/>
  <c r="A919" i="21"/>
  <c r="A879" i="21"/>
  <c r="A839" i="21"/>
  <c r="A799" i="21"/>
  <c r="A759" i="21"/>
  <c r="A719" i="21"/>
  <c r="A679" i="21"/>
  <c r="A639" i="21"/>
  <c r="A599" i="21"/>
  <c r="A559" i="21"/>
  <c r="A519" i="21"/>
  <c r="A479" i="21"/>
  <c r="A439" i="21"/>
  <c r="A399" i="21"/>
  <c r="A359" i="21"/>
  <c r="A319" i="21"/>
  <c r="A279" i="21"/>
  <c r="A239" i="21"/>
  <c r="A199" i="21"/>
  <c r="A159" i="21"/>
  <c r="A119" i="21"/>
  <c r="A79" i="21"/>
  <c r="A39" i="21"/>
  <c r="J2656" i="17"/>
  <c r="I2656" i="17" s="1"/>
  <c r="H2656" i="17" s="1"/>
  <c r="K2656" i="17"/>
  <c r="L2656" i="17"/>
  <c r="M2656" i="17"/>
  <c r="N2656" i="17"/>
  <c r="J2657" i="17"/>
  <c r="K2657" i="17"/>
  <c r="L2657" i="17"/>
  <c r="M2657" i="17"/>
  <c r="N2657" i="17"/>
  <c r="J2658" i="17"/>
  <c r="K2658" i="17"/>
  <c r="L2658" i="17"/>
  <c r="M2658" i="17"/>
  <c r="N2658" i="17"/>
  <c r="J2659" i="17"/>
  <c r="K2659" i="17"/>
  <c r="L2659" i="17"/>
  <c r="M2659" i="17"/>
  <c r="N2659" i="17"/>
  <c r="J2660" i="17"/>
  <c r="K2660" i="17"/>
  <c r="L2660" i="17"/>
  <c r="M2660" i="17"/>
  <c r="N2660" i="17"/>
  <c r="J2661" i="17"/>
  <c r="K2661" i="17"/>
  <c r="L2661" i="17"/>
  <c r="M2661" i="17"/>
  <c r="N2661" i="17"/>
  <c r="J2662" i="17"/>
  <c r="K2662" i="17"/>
  <c r="L2662" i="17"/>
  <c r="M2662" i="17"/>
  <c r="N2662" i="17"/>
  <c r="J2663" i="17"/>
  <c r="K2663" i="17"/>
  <c r="L2663" i="17"/>
  <c r="M2663" i="17"/>
  <c r="N2663" i="17"/>
  <c r="J2664" i="17"/>
  <c r="K2664" i="17"/>
  <c r="L2664" i="17"/>
  <c r="M2664" i="17"/>
  <c r="N2664" i="17"/>
  <c r="J2665" i="17"/>
  <c r="K2665" i="17"/>
  <c r="L2665" i="17"/>
  <c r="M2665" i="17"/>
  <c r="N2665" i="17"/>
  <c r="J2666" i="17"/>
  <c r="K2666" i="17"/>
  <c r="L2666" i="17"/>
  <c r="M2666" i="17"/>
  <c r="N2666" i="17"/>
  <c r="J2667" i="17"/>
  <c r="K2667" i="17"/>
  <c r="L2667" i="17"/>
  <c r="M2667" i="17"/>
  <c r="N2667" i="17"/>
  <c r="J2668" i="17"/>
  <c r="K2668" i="17"/>
  <c r="L2668" i="17"/>
  <c r="M2668" i="17"/>
  <c r="N2668" i="17"/>
  <c r="J2669" i="17"/>
  <c r="K2669" i="17"/>
  <c r="L2669" i="17"/>
  <c r="M2669" i="17"/>
  <c r="N2669" i="17"/>
  <c r="J2670" i="17"/>
  <c r="K2670" i="17"/>
  <c r="L2670" i="17"/>
  <c r="M2670" i="17"/>
  <c r="N2670" i="17"/>
  <c r="J2671" i="17"/>
  <c r="K2671" i="17"/>
  <c r="L2671" i="17"/>
  <c r="M2671" i="17"/>
  <c r="N2671" i="17"/>
  <c r="J2672" i="17"/>
  <c r="K2672" i="17"/>
  <c r="L2672" i="17"/>
  <c r="M2672" i="17"/>
  <c r="N2672" i="17"/>
  <c r="J2673" i="17"/>
  <c r="K2673" i="17"/>
  <c r="L2673" i="17"/>
  <c r="M2673" i="17"/>
  <c r="N2673" i="17"/>
  <c r="J2674" i="17"/>
  <c r="K2674" i="17"/>
  <c r="L2674" i="17"/>
  <c r="M2674" i="17"/>
  <c r="N2674" i="17"/>
  <c r="J2675" i="17"/>
  <c r="K2675" i="17"/>
  <c r="L2675" i="17"/>
  <c r="M2675" i="17"/>
  <c r="N2675" i="17"/>
  <c r="J2676" i="17"/>
  <c r="K2676" i="17"/>
  <c r="L2676" i="17"/>
  <c r="M2676" i="17"/>
  <c r="N2676" i="17"/>
  <c r="J2677" i="17"/>
  <c r="K2677" i="17"/>
  <c r="L2677" i="17"/>
  <c r="M2677" i="17"/>
  <c r="N2677" i="17"/>
  <c r="J2678" i="17"/>
  <c r="K2678" i="17"/>
  <c r="L2678" i="17"/>
  <c r="M2678" i="17"/>
  <c r="N2678" i="17"/>
  <c r="J2679" i="17"/>
  <c r="K2679" i="17"/>
  <c r="L2679" i="17"/>
  <c r="M2679" i="17"/>
  <c r="N2679" i="17"/>
  <c r="J2680" i="17"/>
  <c r="K2680" i="17"/>
  <c r="L2680" i="17"/>
  <c r="M2680" i="17"/>
  <c r="N2680" i="17"/>
  <c r="J2681" i="17"/>
  <c r="K2681" i="17"/>
  <c r="L2681" i="17"/>
  <c r="M2681" i="17"/>
  <c r="N2681" i="17"/>
  <c r="J2682" i="17"/>
  <c r="K2682" i="17"/>
  <c r="L2682" i="17"/>
  <c r="M2682" i="17"/>
  <c r="N2682" i="17"/>
  <c r="J2683" i="17"/>
  <c r="K2683" i="17"/>
  <c r="L2683" i="17"/>
  <c r="M2683" i="17"/>
  <c r="N2683" i="17"/>
  <c r="J2684" i="17"/>
  <c r="K2684" i="17"/>
  <c r="L2684" i="17"/>
  <c r="M2684" i="17"/>
  <c r="N2684" i="17"/>
  <c r="J2685" i="17"/>
  <c r="K2685" i="17"/>
  <c r="L2685" i="17"/>
  <c r="M2685" i="17"/>
  <c r="N2685" i="17"/>
  <c r="J2686" i="17"/>
  <c r="K2686" i="17"/>
  <c r="L2686" i="17"/>
  <c r="M2686" i="17"/>
  <c r="N2686" i="17"/>
  <c r="J2687" i="17"/>
  <c r="K2687" i="17"/>
  <c r="L2687" i="17"/>
  <c r="M2687" i="17"/>
  <c r="N2687" i="17"/>
  <c r="J2688" i="17"/>
  <c r="K2688" i="17"/>
  <c r="L2688" i="17"/>
  <c r="M2688" i="17"/>
  <c r="N2688" i="17"/>
  <c r="J2689" i="17"/>
  <c r="K2689" i="17"/>
  <c r="L2689" i="17"/>
  <c r="M2689" i="17"/>
  <c r="N2689" i="17"/>
  <c r="J2690" i="17"/>
  <c r="K2690" i="17"/>
  <c r="L2690" i="17"/>
  <c r="M2690" i="17"/>
  <c r="N2690" i="17"/>
  <c r="J2691" i="17"/>
  <c r="K2691" i="17"/>
  <c r="L2691" i="17"/>
  <c r="M2691" i="17"/>
  <c r="N2691" i="17"/>
  <c r="J2692" i="17"/>
  <c r="K2692" i="17"/>
  <c r="L2692" i="17"/>
  <c r="M2692" i="17"/>
  <c r="N2692" i="17"/>
  <c r="J2693" i="17"/>
  <c r="K2693" i="17"/>
  <c r="L2693" i="17"/>
  <c r="M2693" i="17"/>
  <c r="N2693" i="17"/>
  <c r="J2694" i="17"/>
  <c r="K2694" i="17"/>
  <c r="L2694" i="17"/>
  <c r="M2694" i="17"/>
  <c r="N2694" i="17"/>
  <c r="J2695" i="17"/>
  <c r="K2695" i="17"/>
  <c r="L2695" i="17"/>
  <c r="M2695" i="17"/>
  <c r="N2695" i="17"/>
  <c r="J2696" i="17"/>
  <c r="K2696" i="17"/>
  <c r="L2696" i="17"/>
  <c r="M2696" i="17"/>
  <c r="N2696" i="17"/>
  <c r="J2697" i="17"/>
  <c r="K2697" i="17"/>
  <c r="L2697" i="17"/>
  <c r="M2697" i="17"/>
  <c r="N2697" i="17"/>
  <c r="J2698" i="17"/>
  <c r="K2698" i="17"/>
  <c r="L2698" i="17"/>
  <c r="M2698" i="17"/>
  <c r="N2698" i="17"/>
  <c r="J2699" i="17"/>
  <c r="K2699" i="17"/>
  <c r="L2699" i="17"/>
  <c r="M2699" i="17"/>
  <c r="N2699" i="17"/>
  <c r="J2700" i="17"/>
  <c r="K2700" i="17"/>
  <c r="L2700" i="17"/>
  <c r="M2700" i="17"/>
  <c r="N2700" i="17"/>
  <c r="J2701" i="17"/>
  <c r="K2701" i="17"/>
  <c r="L2701" i="17"/>
  <c r="M2701" i="17"/>
  <c r="N2701" i="17"/>
  <c r="J2702" i="17"/>
  <c r="K2702" i="17"/>
  <c r="L2702" i="17"/>
  <c r="M2702" i="17"/>
  <c r="N2702" i="17"/>
  <c r="J2703" i="17"/>
  <c r="K2703" i="17"/>
  <c r="L2703" i="17"/>
  <c r="M2703" i="17"/>
  <c r="N2703" i="17"/>
  <c r="J2704" i="17"/>
  <c r="K2704" i="17"/>
  <c r="L2704" i="17"/>
  <c r="M2704" i="17"/>
  <c r="N2704" i="17"/>
  <c r="J2705" i="17"/>
  <c r="K2705" i="17"/>
  <c r="L2705" i="17"/>
  <c r="M2705" i="17"/>
  <c r="N2705" i="17"/>
  <c r="J2706" i="17"/>
  <c r="K2706" i="17"/>
  <c r="L2706" i="17"/>
  <c r="M2706" i="17"/>
  <c r="N2706" i="17"/>
  <c r="J2707" i="17"/>
  <c r="K2707" i="17"/>
  <c r="L2707" i="17"/>
  <c r="M2707" i="17"/>
  <c r="N2707" i="17"/>
  <c r="J2708" i="17"/>
  <c r="K2708" i="17"/>
  <c r="L2708" i="17"/>
  <c r="M2708" i="17"/>
  <c r="N2708" i="17"/>
  <c r="J2709" i="17"/>
  <c r="K2709" i="17"/>
  <c r="L2709" i="17"/>
  <c r="M2709" i="17"/>
  <c r="N2709" i="17"/>
  <c r="J2710" i="17"/>
  <c r="K2710" i="17"/>
  <c r="L2710" i="17"/>
  <c r="M2710" i="17"/>
  <c r="N2710" i="17"/>
  <c r="J2711" i="17"/>
  <c r="K2711" i="17"/>
  <c r="L2711" i="17"/>
  <c r="M2711" i="17"/>
  <c r="N2711" i="17"/>
  <c r="J2712" i="17"/>
  <c r="K2712" i="17"/>
  <c r="L2712" i="17"/>
  <c r="M2712" i="17"/>
  <c r="N2712" i="17"/>
  <c r="J2713" i="17"/>
  <c r="K2713" i="17"/>
  <c r="L2713" i="17"/>
  <c r="M2713" i="17"/>
  <c r="N2713" i="17"/>
  <c r="J2714" i="17"/>
  <c r="K2714" i="17"/>
  <c r="L2714" i="17"/>
  <c r="M2714" i="17"/>
  <c r="N2714" i="17"/>
  <c r="J2715" i="17"/>
  <c r="K2715" i="17"/>
  <c r="L2715" i="17"/>
  <c r="M2715" i="17"/>
  <c r="N2715" i="17"/>
  <c r="J2716" i="17"/>
  <c r="K2716" i="17"/>
  <c r="L2716" i="17"/>
  <c r="M2716" i="17"/>
  <c r="N2716" i="17"/>
  <c r="J2717" i="17"/>
  <c r="K2717" i="17"/>
  <c r="L2717" i="17"/>
  <c r="M2717" i="17"/>
  <c r="N2717" i="17"/>
  <c r="J2718" i="17"/>
  <c r="K2718" i="17"/>
  <c r="L2718" i="17"/>
  <c r="M2718" i="17"/>
  <c r="N2718" i="17"/>
  <c r="J2719" i="17"/>
  <c r="K2719" i="17"/>
  <c r="L2719" i="17"/>
  <c r="M2719" i="17"/>
  <c r="N2719" i="17"/>
  <c r="J2720" i="17"/>
  <c r="K2720" i="17"/>
  <c r="L2720" i="17"/>
  <c r="M2720" i="17"/>
  <c r="N2720" i="17"/>
  <c r="J2721" i="17"/>
  <c r="K2721" i="17"/>
  <c r="L2721" i="17"/>
  <c r="M2721" i="17"/>
  <c r="N2721" i="17"/>
  <c r="J2722" i="17"/>
  <c r="K2722" i="17"/>
  <c r="L2722" i="17"/>
  <c r="M2722" i="17"/>
  <c r="N2722" i="17"/>
  <c r="J2723" i="17"/>
  <c r="K2723" i="17"/>
  <c r="L2723" i="17"/>
  <c r="M2723" i="17"/>
  <c r="N2723" i="17"/>
  <c r="J2724" i="17"/>
  <c r="K2724" i="17"/>
  <c r="L2724" i="17"/>
  <c r="M2724" i="17"/>
  <c r="N2724" i="17"/>
  <c r="J2725" i="17"/>
  <c r="K2725" i="17"/>
  <c r="L2725" i="17"/>
  <c r="M2725" i="17"/>
  <c r="N2725" i="17"/>
  <c r="J2726" i="17"/>
  <c r="K2726" i="17"/>
  <c r="L2726" i="17"/>
  <c r="M2726" i="17"/>
  <c r="N2726" i="17"/>
  <c r="J2727" i="17"/>
  <c r="K2727" i="17"/>
  <c r="L2727" i="17"/>
  <c r="M2727" i="17"/>
  <c r="N2727" i="17"/>
  <c r="J2728" i="17"/>
  <c r="K2728" i="17"/>
  <c r="L2728" i="17"/>
  <c r="M2728" i="17"/>
  <c r="N2728" i="17"/>
  <c r="J2729" i="17"/>
  <c r="K2729" i="17"/>
  <c r="L2729" i="17"/>
  <c r="M2729" i="17"/>
  <c r="N2729" i="17"/>
  <c r="J2730" i="17"/>
  <c r="K2730" i="17"/>
  <c r="L2730" i="17"/>
  <c r="M2730" i="17"/>
  <c r="N2730" i="17"/>
  <c r="J2731" i="17"/>
  <c r="K2731" i="17"/>
  <c r="L2731" i="17"/>
  <c r="M2731" i="17"/>
  <c r="N2731" i="17"/>
  <c r="J2732" i="17"/>
  <c r="K2732" i="17"/>
  <c r="L2732" i="17"/>
  <c r="M2732" i="17"/>
  <c r="N2732" i="17"/>
  <c r="J2733" i="17"/>
  <c r="K2733" i="17"/>
  <c r="L2733" i="17"/>
  <c r="M2733" i="17"/>
  <c r="N2733" i="17"/>
  <c r="J2734" i="17"/>
  <c r="K2734" i="17"/>
  <c r="L2734" i="17"/>
  <c r="M2734" i="17"/>
  <c r="N2734" i="17"/>
  <c r="J2735" i="17"/>
  <c r="K2735" i="17"/>
  <c r="L2735" i="17"/>
  <c r="M2735" i="17"/>
  <c r="N2735" i="17"/>
  <c r="J2736" i="17"/>
  <c r="K2736" i="17"/>
  <c r="L2736" i="17"/>
  <c r="M2736" i="17"/>
  <c r="N2736" i="17"/>
  <c r="J2737" i="17"/>
  <c r="K2737" i="17"/>
  <c r="L2737" i="17"/>
  <c r="M2737" i="17"/>
  <c r="N2737" i="17"/>
  <c r="J2738" i="17"/>
  <c r="K2738" i="17"/>
  <c r="L2738" i="17"/>
  <c r="M2738" i="17"/>
  <c r="N2738" i="17"/>
  <c r="J2739" i="17"/>
  <c r="K2739" i="17"/>
  <c r="L2739" i="17"/>
  <c r="M2739" i="17"/>
  <c r="N2739" i="17"/>
  <c r="J2740" i="17"/>
  <c r="K2740" i="17"/>
  <c r="L2740" i="17"/>
  <c r="M2740" i="17"/>
  <c r="N2740" i="17"/>
  <c r="J2741" i="17"/>
  <c r="K2741" i="17"/>
  <c r="L2741" i="17"/>
  <c r="M2741" i="17"/>
  <c r="N2741" i="17"/>
  <c r="J2742" i="17"/>
  <c r="K2742" i="17"/>
  <c r="L2742" i="17"/>
  <c r="M2742" i="17"/>
  <c r="N2742" i="17"/>
  <c r="J2743" i="17"/>
  <c r="K2743" i="17"/>
  <c r="L2743" i="17"/>
  <c r="M2743" i="17"/>
  <c r="N2743" i="17"/>
  <c r="A39" i="15"/>
  <c r="N40" i="14"/>
  <c r="M40" i="14"/>
  <c r="L40" i="14"/>
  <c r="K40" i="14"/>
  <c r="I40" i="14"/>
  <c r="H40" i="14" s="1"/>
  <c r="A380" i="11"/>
  <c r="A366" i="11"/>
  <c r="A352" i="11"/>
  <c r="A338" i="11"/>
  <c r="A325" i="11"/>
  <c r="A284" i="11"/>
  <c r="A243" i="11"/>
  <c r="A202" i="11"/>
  <c r="A161" i="11"/>
  <c r="A120" i="11"/>
  <c r="A79" i="11"/>
  <c r="A38" i="11"/>
  <c r="A382" i="11"/>
  <c r="A368" i="11"/>
  <c r="A354" i="11"/>
  <c r="A340" i="11"/>
  <c r="A327" i="11"/>
  <c r="A286" i="11"/>
  <c r="A245" i="11"/>
  <c r="A204" i="11"/>
  <c r="A163" i="11"/>
  <c r="A122" i="11"/>
  <c r="A81" i="11"/>
  <c r="A40" i="11"/>
  <c r="A247" i="6"/>
  <c r="A233" i="6"/>
  <c r="A191" i="6"/>
  <c r="A149" i="6"/>
  <c r="A123" i="6"/>
  <c r="A80" i="6"/>
  <c r="J229" i="5"/>
  <c r="I229" i="5" s="1"/>
  <c r="J230" i="5"/>
  <c r="J231" i="5"/>
  <c r="J232" i="5"/>
  <c r="J233" i="5"/>
  <c r="J234" i="5"/>
  <c r="J235" i="5"/>
  <c r="K229" i="5"/>
  <c r="K230" i="5"/>
  <c r="K231" i="5"/>
  <c r="K232" i="5"/>
  <c r="K233" i="5"/>
  <c r="K234" i="5"/>
  <c r="K235" i="5"/>
  <c r="L229" i="5"/>
  <c r="L230" i="5"/>
  <c r="L231" i="5"/>
  <c r="L232" i="5"/>
  <c r="L233" i="5"/>
  <c r="L234" i="5"/>
  <c r="L235" i="5"/>
  <c r="N235" i="5"/>
  <c r="M235" i="5"/>
  <c r="M229" i="5"/>
  <c r="M230" i="5"/>
  <c r="M231" i="5"/>
  <c r="M232" i="5"/>
  <c r="M233" i="5"/>
  <c r="M234" i="5"/>
  <c r="N229" i="5"/>
  <c r="N230" i="5"/>
  <c r="N231" i="5"/>
  <c r="N232" i="5"/>
  <c r="N233" i="5"/>
  <c r="N234" i="5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I2753" i="17" l="1"/>
  <c r="H2752" i="17"/>
  <c r="H2843" i="17"/>
  <c r="I2844" i="17"/>
  <c r="I2657" i="17"/>
  <c r="I230" i="5"/>
  <c r="H229" i="5"/>
  <c r="A49" i="29"/>
  <c r="A36" i="29"/>
  <c r="A23" i="29"/>
  <c r="A10" i="29"/>
  <c r="A158" i="27"/>
  <c r="A118" i="27"/>
  <c r="A78" i="27"/>
  <c r="A38" i="27"/>
  <c r="A78" i="25"/>
  <c r="A38" i="25"/>
  <c r="A1009" i="23"/>
  <c r="A996" i="23"/>
  <c r="A983" i="23"/>
  <c r="A970" i="23"/>
  <c r="A958" i="23"/>
  <c r="A918" i="23"/>
  <c r="A878" i="23"/>
  <c r="A838" i="23"/>
  <c r="A798" i="23"/>
  <c r="A758" i="23"/>
  <c r="A718" i="23"/>
  <c r="A678" i="23"/>
  <c r="J625" i="23"/>
  <c r="H625" i="23"/>
  <c r="I625" i="23" s="1"/>
  <c r="A625" i="23"/>
  <c r="A598" i="23"/>
  <c r="A558" i="23"/>
  <c r="A518" i="23"/>
  <c r="J465" i="23"/>
  <c r="H465" i="23"/>
  <c r="I465" i="23" s="1"/>
  <c r="A465" i="23"/>
  <c r="A438" i="23"/>
  <c r="A398" i="23"/>
  <c r="A358" i="23"/>
  <c r="A318" i="23"/>
  <c r="A278" i="23"/>
  <c r="A238" i="23"/>
  <c r="A198" i="23"/>
  <c r="A158" i="23"/>
  <c r="A118" i="23"/>
  <c r="A78" i="23"/>
  <c r="A38" i="23"/>
  <c r="A1089" i="21"/>
  <c r="A1076" i="21"/>
  <c r="A1063" i="21"/>
  <c r="A1050" i="21"/>
  <c r="A1038" i="21"/>
  <c r="A998" i="21"/>
  <c r="A958" i="21"/>
  <c r="A918" i="21"/>
  <c r="A878" i="21"/>
  <c r="A838" i="21"/>
  <c r="A798" i="21"/>
  <c r="A758" i="21"/>
  <c r="A718" i="21"/>
  <c r="A678" i="21"/>
  <c r="A638" i="21"/>
  <c r="A598" i="21"/>
  <c r="A558" i="21"/>
  <c r="A518" i="21"/>
  <c r="A478" i="21"/>
  <c r="A438" i="21"/>
  <c r="A398" i="21"/>
  <c r="A358" i="21"/>
  <c r="A318" i="21"/>
  <c r="A278" i="21"/>
  <c r="A238" i="21"/>
  <c r="A198" i="21"/>
  <c r="A158" i="21"/>
  <c r="A118" i="21"/>
  <c r="A78" i="21"/>
  <c r="A38" i="21"/>
  <c r="N2655" i="17"/>
  <c r="M2655" i="17"/>
  <c r="L2655" i="17"/>
  <c r="K2655" i="17"/>
  <c r="J2655" i="17"/>
  <c r="N2654" i="17"/>
  <c r="M2654" i="17"/>
  <c r="L2654" i="17"/>
  <c r="K2654" i="17"/>
  <c r="J2654" i="17"/>
  <c r="N2653" i="17"/>
  <c r="M2653" i="17"/>
  <c r="L2653" i="17"/>
  <c r="K2653" i="17"/>
  <c r="J2653" i="17"/>
  <c r="N2652" i="17"/>
  <c r="M2652" i="17"/>
  <c r="L2652" i="17"/>
  <c r="K2652" i="17"/>
  <c r="J2652" i="17"/>
  <c r="N2651" i="17"/>
  <c r="M2651" i="17"/>
  <c r="L2651" i="17"/>
  <c r="K2651" i="17"/>
  <c r="J2651" i="17"/>
  <c r="N2650" i="17"/>
  <c r="M2650" i="17"/>
  <c r="L2650" i="17"/>
  <c r="K2650" i="17"/>
  <c r="J2650" i="17"/>
  <c r="N2649" i="17"/>
  <c r="M2649" i="17"/>
  <c r="L2649" i="17"/>
  <c r="K2649" i="17"/>
  <c r="J2649" i="17"/>
  <c r="N2648" i="17"/>
  <c r="M2648" i="17"/>
  <c r="L2648" i="17"/>
  <c r="K2648" i="17"/>
  <c r="J2648" i="17"/>
  <c r="N2647" i="17"/>
  <c r="M2647" i="17"/>
  <c r="L2647" i="17"/>
  <c r="K2647" i="17"/>
  <c r="J2647" i="17"/>
  <c r="N2646" i="17"/>
  <c r="M2646" i="17"/>
  <c r="L2646" i="17"/>
  <c r="K2646" i="17"/>
  <c r="J2646" i="17"/>
  <c r="N2645" i="17"/>
  <c r="M2645" i="17"/>
  <c r="L2645" i="17"/>
  <c r="K2645" i="17"/>
  <c r="J2645" i="17"/>
  <c r="N2644" i="17"/>
  <c r="M2644" i="17"/>
  <c r="L2644" i="17"/>
  <c r="K2644" i="17"/>
  <c r="J2644" i="17"/>
  <c r="N2643" i="17"/>
  <c r="M2643" i="17"/>
  <c r="L2643" i="17"/>
  <c r="K2643" i="17"/>
  <c r="J2643" i="17"/>
  <c r="N2642" i="17"/>
  <c r="M2642" i="17"/>
  <c r="L2642" i="17"/>
  <c r="K2642" i="17"/>
  <c r="J2642" i="17"/>
  <c r="N2641" i="17"/>
  <c r="M2641" i="17"/>
  <c r="L2641" i="17"/>
  <c r="K2641" i="17"/>
  <c r="J2641" i="17"/>
  <c r="N2640" i="17"/>
  <c r="M2640" i="17"/>
  <c r="L2640" i="17"/>
  <c r="K2640" i="17"/>
  <c r="J2640" i="17"/>
  <c r="N2639" i="17"/>
  <c r="M2639" i="17"/>
  <c r="L2639" i="17"/>
  <c r="K2639" i="17"/>
  <c r="J2639" i="17"/>
  <c r="N2638" i="17"/>
  <c r="M2638" i="17"/>
  <c r="L2638" i="17"/>
  <c r="K2638" i="17"/>
  <c r="J2638" i="17"/>
  <c r="N2637" i="17"/>
  <c r="M2637" i="17"/>
  <c r="L2637" i="17"/>
  <c r="K2637" i="17"/>
  <c r="J2637" i="17"/>
  <c r="N2636" i="17"/>
  <c r="M2636" i="17"/>
  <c r="L2636" i="17"/>
  <c r="K2636" i="17"/>
  <c r="J2636" i="17"/>
  <c r="N2635" i="17"/>
  <c r="M2635" i="17"/>
  <c r="L2635" i="17"/>
  <c r="K2635" i="17"/>
  <c r="J2635" i="17"/>
  <c r="N2634" i="17"/>
  <c r="M2634" i="17"/>
  <c r="L2634" i="17"/>
  <c r="K2634" i="17"/>
  <c r="J2634" i="17"/>
  <c r="N2633" i="17"/>
  <c r="M2633" i="17"/>
  <c r="L2633" i="17"/>
  <c r="K2633" i="17"/>
  <c r="J2633" i="17"/>
  <c r="N2632" i="17"/>
  <c r="M2632" i="17"/>
  <c r="L2632" i="17"/>
  <c r="K2632" i="17"/>
  <c r="J2632" i="17"/>
  <c r="N2631" i="17"/>
  <c r="M2631" i="17"/>
  <c r="L2631" i="17"/>
  <c r="K2631" i="17"/>
  <c r="J2631" i="17"/>
  <c r="N2630" i="17"/>
  <c r="M2630" i="17"/>
  <c r="L2630" i="17"/>
  <c r="K2630" i="17"/>
  <c r="J2630" i="17"/>
  <c r="N2629" i="17"/>
  <c r="M2629" i="17"/>
  <c r="L2629" i="17"/>
  <c r="K2629" i="17"/>
  <c r="J2629" i="17"/>
  <c r="N2628" i="17"/>
  <c r="M2628" i="17"/>
  <c r="L2628" i="17"/>
  <c r="K2628" i="17"/>
  <c r="J2628" i="17"/>
  <c r="N2627" i="17"/>
  <c r="M2627" i="17"/>
  <c r="L2627" i="17"/>
  <c r="K2627" i="17"/>
  <c r="J2627" i="17"/>
  <c r="N2626" i="17"/>
  <c r="M2626" i="17"/>
  <c r="L2626" i="17"/>
  <c r="K2626" i="17"/>
  <c r="J2626" i="17"/>
  <c r="N2625" i="17"/>
  <c r="M2625" i="17"/>
  <c r="L2625" i="17"/>
  <c r="K2625" i="17"/>
  <c r="J2625" i="17"/>
  <c r="N2624" i="17"/>
  <c r="M2624" i="17"/>
  <c r="L2624" i="17"/>
  <c r="K2624" i="17"/>
  <c r="J2624" i="17"/>
  <c r="N2623" i="17"/>
  <c r="M2623" i="17"/>
  <c r="L2623" i="17"/>
  <c r="K2623" i="17"/>
  <c r="J2623" i="17"/>
  <c r="N2622" i="17"/>
  <c r="M2622" i="17"/>
  <c r="L2622" i="17"/>
  <c r="K2622" i="17"/>
  <c r="J2622" i="17"/>
  <c r="N2621" i="17"/>
  <c r="M2621" i="17"/>
  <c r="L2621" i="17"/>
  <c r="K2621" i="17"/>
  <c r="J2621" i="17"/>
  <c r="N2620" i="17"/>
  <c r="M2620" i="17"/>
  <c r="L2620" i="17"/>
  <c r="K2620" i="17"/>
  <c r="J2620" i="17"/>
  <c r="N2619" i="17"/>
  <c r="M2619" i="17"/>
  <c r="L2619" i="17"/>
  <c r="K2619" i="17"/>
  <c r="J2619" i="17"/>
  <c r="N2618" i="17"/>
  <c r="M2618" i="17"/>
  <c r="L2618" i="17"/>
  <c r="K2618" i="17"/>
  <c r="J2618" i="17"/>
  <c r="N2617" i="17"/>
  <c r="M2617" i="17"/>
  <c r="L2617" i="17"/>
  <c r="K2617" i="17"/>
  <c r="J2617" i="17"/>
  <c r="N2616" i="17"/>
  <c r="M2616" i="17"/>
  <c r="L2616" i="17"/>
  <c r="K2616" i="17"/>
  <c r="J2616" i="17"/>
  <c r="N2615" i="17"/>
  <c r="M2615" i="17"/>
  <c r="L2615" i="17"/>
  <c r="K2615" i="17"/>
  <c r="J2615" i="17"/>
  <c r="N2614" i="17"/>
  <c r="M2614" i="17"/>
  <c r="L2614" i="17"/>
  <c r="K2614" i="17"/>
  <c r="J2614" i="17"/>
  <c r="N2613" i="17"/>
  <c r="M2613" i="17"/>
  <c r="L2613" i="17"/>
  <c r="K2613" i="17"/>
  <c r="J2613" i="17"/>
  <c r="N2612" i="17"/>
  <c r="M2612" i="17"/>
  <c r="L2612" i="17"/>
  <c r="K2612" i="17"/>
  <c r="J2612" i="17"/>
  <c r="N2611" i="17"/>
  <c r="M2611" i="17"/>
  <c r="L2611" i="17"/>
  <c r="K2611" i="17"/>
  <c r="J2611" i="17"/>
  <c r="N2610" i="17"/>
  <c r="M2610" i="17"/>
  <c r="L2610" i="17"/>
  <c r="K2610" i="17"/>
  <c r="J2610" i="17"/>
  <c r="N2609" i="17"/>
  <c r="M2609" i="17"/>
  <c r="L2609" i="17"/>
  <c r="K2609" i="17"/>
  <c r="J2609" i="17"/>
  <c r="N2608" i="17"/>
  <c r="M2608" i="17"/>
  <c r="L2608" i="17"/>
  <c r="K2608" i="17"/>
  <c r="J2608" i="17"/>
  <c r="N2607" i="17"/>
  <c r="M2607" i="17"/>
  <c r="L2607" i="17"/>
  <c r="K2607" i="17"/>
  <c r="J2607" i="17"/>
  <c r="N2606" i="17"/>
  <c r="M2606" i="17"/>
  <c r="L2606" i="17"/>
  <c r="K2606" i="17"/>
  <c r="J2606" i="17"/>
  <c r="N2605" i="17"/>
  <c r="M2605" i="17"/>
  <c r="L2605" i="17"/>
  <c r="K2605" i="17"/>
  <c r="J2605" i="17"/>
  <c r="N2604" i="17"/>
  <c r="M2604" i="17"/>
  <c r="L2604" i="17"/>
  <c r="K2604" i="17"/>
  <c r="J2604" i="17"/>
  <c r="N2603" i="17"/>
  <c r="M2603" i="17"/>
  <c r="L2603" i="17"/>
  <c r="K2603" i="17"/>
  <c r="J2603" i="17"/>
  <c r="N2602" i="17"/>
  <c r="M2602" i="17"/>
  <c r="L2602" i="17"/>
  <c r="K2602" i="17"/>
  <c r="J2602" i="17"/>
  <c r="N2601" i="17"/>
  <c r="M2601" i="17"/>
  <c r="L2601" i="17"/>
  <c r="K2601" i="17"/>
  <c r="J2601" i="17"/>
  <c r="N2600" i="17"/>
  <c r="M2600" i="17"/>
  <c r="L2600" i="17"/>
  <c r="K2600" i="17"/>
  <c r="J2600" i="17"/>
  <c r="N2599" i="17"/>
  <c r="M2599" i="17"/>
  <c r="L2599" i="17"/>
  <c r="K2599" i="17"/>
  <c r="J2599" i="17"/>
  <c r="N2598" i="17"/>
  <c r="M2598" i="17"/>
  <c r="L2598" i="17"/>
  <c r="K2598" i="17"/>
  <c r="J2598" i="17"/>
  <c r="N2597" i="17"/>
  <c r="M2597" i="17"/>
  <c r="L2597" i="17"/>
  <c r="K2597" i="17"/>
  <c r="J2597" i="17"/>
  <c r="N2596" i="17"/>
  <c r="M2596" i="17"/>
  <c r="L2596" i="17"/>
  <c r="K2596" i="17"/>
  <c r="J2596" i="17"/>
  <c r="N2595" i="17"/>
  <c r="M2595" i="17"/>
  <c r="L2595" i="17"/>
  <c r="K2595" i="17"/>
  <c r="J2595" i="17"/>
  <c r="N2594" i="17"/>
  <c r="M2594" i="17"/>
  <c r="L2594" i="17"/>
  <c r="K2594" i="17"/>
  <c r="J2594" i="17"/>
  <c r="N2593" i="17"/>
  <c r="M2593" i="17"/>
  <c r="L2593" i="17"/>
  <c r="K2593" i="17"/>
  <c r="J2593" i="17"/>
  <c r="N2592" i="17"/>
  <c r="M2592" i="17"/>
  <c r="L2592" i="17"/>
  <c r="K2592" i="17"/>
  <c r="J2592" i="17"/>
  <c r="N2591" i="17"/>
  <c r="M2591" i="17"/>
  <c r="L2591" i="17"/>
  <c r="K2591" i="17"/>
  <c r="J2591" i="17"/>
  <c r="N2590" i="17"/>
  <c r="M2590" i="17"/>
  <c r="L2590" i="17"/>
  <c r="K2590" i="17"/>
  <c r="J2590" i="17"/>
  <c r="N2589" i="17"/>
  <c r="M2589" i="17"/>
  <c r="L2589" i="17"/>
  <c r="K2589" i="17"/>
  <c r="J2589" i="17"/>
  <c r="N2588" i="17"/>
  <c r="M2588" i="17"/>
  <c r="L2588" i="17"/>
  <c r="K2588" i="17"/>
  <c r="J2588" i="17"/>
  <c r="N2587" i="17"/>
  <c r="M2587" i="17"/>
  <c r="L2587" i="17"/>
  <c r="K2587" i="17"/>
  <c r="J2587" i="17"/>
  <c r="N2586" i="17"/>
  <c r="M2586" i="17"/>
  <c r="L2586" i="17"/>
  <c r="K2586" i="17"/>
  <c r="J2586" i="17"/>
  <c r="N2585" i="17"/>
  <c r="M2585" i="17"/>
  <c r="L2585" i="17"/>
  <c r="K2585" i="17"/>
  <c r="J2585" i="17"/>
  <c r="N2584" i="17"/>
  <c r="M2584" i="17"/>
  <c r="L2584" i="17"/>
  <c r="K2584" i="17"/>
  <c r="J2584" i="17"/>
  <c r="N2583" i="17"/>
  <c r="M2583" i="17"/>
  <c r="L2583" i="17"/>
  <c r="K2583" i="17"/>
  <c r="J2583" i="17"/>
  <c r="N2582" i="17"/>
  <c r="M2582" i="17"/>
  <c r="L2582" i="17"/>
  <c r="K2582" i="17"/>
  <c r="J2582" i="17"/>
  <c r="N2581" i="17"/>
  <c r="M2581" i="17"/>
  <c r="L2581" i="17"/>
  <c r="K2581" i="17"/>
  <c r="J2581" i="17"/>
  <c r="N2580" i="17"/>
  <c r="M2580" i="17"/>
  <c r="L2580" i="17"/>
  <c r="K2580" i="17"/>
  <c r="J2580" i="17"/>
  <c r="N2579" i="17"/>
  <c r="M2579" i="17"/>
  <c r="L2579" i="17"/>
  <c r="K2579" i="17"/>
  <c r="J2579" i="17"/>
  <c r="N2578" i="17"/>
  <c r="M2578" i="17"/>
  <c r="L2578" i="17"/>
  <c r="K2578" i="17"/>
  <c r="J2578" i="17"/>
  <c r="N2577" i="17"/>
  <c r="M2577" i="17"/>
  <c r="L2577" i="17"/>
  <c r="K2577" i="17"/>
  <c r="J2577" i="17"/>
  <c r="N2576" i="17"/>
  <c r="M2576" i="17"/>
  <c r="L2576" i="17"/>
  <c r="K2576" i="17"/>
  <c r="J2576" i="17"/>
  <c r="N2575" i="17"/>
  <c r="M2575" i="17"/>
  <c r="L2575" i="17"/>
  <c r="K2575" i="17"/>
  <c r="J2575" i="17"/>
  <c r="N2574" i="17"/>
  <c r="M2574" i="17"/>
  <c r="L2574" i="17"/>
  <c r="K2574" i="17"/>
  <c r="J2574" i="17"/>
  <c r="N2573" i="17"/>
  <c r="M2573" i="17"/>
  <c r="L2573" i="17"/>
  <c r="K2573" i="17"/>
  <c r="J2573" i="17"/>
  <c r="N2572" i="17"/>
  <c r="M2572" i="17"/>
  <c r="L2572" i="17"/>
  <c r="K2572" i="17"/>
  <c r="J2572" i="17"/>
  <c r="N2571" i="17"/>
  <c r="M2571" i="17"/>
  <c r="L2571" i="17"/>
  <c r="K2571" i="17"/>
  <c r="J2571" i="17"/>
  <c r="N2570" i="17"/>
  <c r="M2570" i="17"/>
  <c r="L2570" i="17"/>
  <c r="K2570" i="17"/>
  <c r="J2570" i="17"/>
  <c r="N2569" i="17"/>
  <c r="M2569" i="17"/>
  <c r="L2569" i="17"/>
  <c r="K2569" i="17"/>
  <c r="J2569" i="17"/>
  <c r="I2569" i="17" s="1"/>
  <c r="A38" i="15"/>
  <c r="N39" i="14"/>
  <c r="M39" i="14"/>
  <c r="L39" i="14"/>
  <c r="K39" i="14"/>
  <c r="I39" i="14"/>
  <c r="H39" i="14" s="1"/>
  <c r="A379" i="11"/>
  <c r="A365" i="11"/>
  <c r="A351" i="11"/>
  <c r="A337" i="11"/>
  <c r="A324" i="11"/>
  <c r="A283" i="11"/>
  <c r="A242" i="11"/>
  <c r="A201" i="11"/>
  <c r="A160" i="11"/>
  <c r="A119" i="11"/>
  <c r="A78" i="11"/>
  <c r="A37" i="11"/>
  <c r="A246" i="6"/>
  <c r="A232" i="6"/>
  <c r="A190" i="6"/>
  <c r="A148" i="6"/>
  <c r="A122" i="6"/>
  <c r="A79" i="6"/>
  <c r="A37" i="6"/>
  <c r="N228" i="5"/>
  <c r="M228" i="5"/>
  <c r="L228" i="5"/>
  <c r="K228" i="5"/>
  <c r="J228" i="5"/>
  <c r="N227" i="5"/>
  <c r="M227" i="5"/>
  <c r="L227" i="5"/>
  <c r="K227" i="5"/>
  <c r="J227" i="5"/>
  <c r="N226" i="5"/>
  <c r="M226" i="5"/>
  <c r="L226" i="5"/>
  <c r="K226" i="5"/>
  <c r="J226" i="5"/>
  <c r="N225" i="5"/>
  <c r="M225" i="5"/>
  <c r="L225" i="5"/>
  <c r="K225" i="5"/>
  <c r="J225" i="5"/>
  <c r="N224" i="5"/>
  <c r="M224" i="5"/>
  <c r="L224" i="5"/>
  <c r="K224" i="5"/>
  <c r="J224" i="5"/>
  <c r="N223" i="5"/>
  <c r="M223" i="5"/>
  <c r="L223" i="5"/>
  <c r="K223" i="5"/>
  <c r="J223" i="5"/>
  <c r="N222" i="5"/>
  <c r="M222" i="5"/>
  <c r="L222" i="5"/>
  <c r="K222" i="5"/>
  <c r="J222" i="5"/>
  <c r="I222" i="5" s="1"/>
  <c r="B2617" i="2"/>
  <c r="B2616" i="2"/>
  <c r="B2615" i="2"/>
  <c r="B2614" i="2"/>
  <c r="B2613" i="2"/>
  <c r="B2612" i="2"/>
  <c r="B2611" i="2"/>
  <c r="B2610" i="2"/>
  <c r="B2609" i="2"/>
  <c r="B2608" i="2"/>
  <c r="B2607" i="2"/>
  <c r="B2606" i="2"/>
  <c r="B2605" i="2"/>
  <c r="B2604" i="2"/>
  <c r="B2603" i="2"/>
  <c r="B2602" i="2"/>
  <c r="B2601" i="2"/>
  <c r="B2600" i="2"/>
  <c r="B2599" i="2"/>
  <c r="B2598" i="2"/>
  <c r="B2597" i="2"/>
  <c r="B2596" i="2"/>
  <c r="B2595" i="2"/>
  <c r="B2594" i="2"/>
  <c r="B2593" i="2"/>
  <c r="B2592" i="2"/>
  <c r="B2591" i="2"/>
  <c r="B2590" i="2"/>
  <c r="B2589" i="2"/>
  <c r="B2588" i="2"/>
  <c r="B2587" i="2"/>
  <c r="B2586" i="2"/>
  <c r="B2585" i="2"/>
  <c r="B2584" i="2"/>
  <c r="B2583" i="2"/>
  <c r="B2582" i="2"/>
  <c r="B2581" i="2"/>
  <c r="B2580" i="2"/>
  <c r="B2579" i="2"/>
  <c r="B2578" i="2"/>
  <c r="B2577" i="2"/>
  <c r="B2576" i="2"/>
  <c r="B2575" i="2"/>
  <c r="B2574" i="2"/>
  <c r="B2573" i="2"/>
  <c r="B2572" i="2"/>
  <c r="B2571" i="2"/>
  <c r="B2570" i="2"/>
  <c r="B2569" i="2"/>
  <c r="B2568" i="2"/>
  <c r="B2567" i="2"/>
  <c r="B2566" i="2"/>
  <c r="B2565" i="2"/>
  <c r="B2564" i="2"/>
  <c r="B2563" i="2"/>
  <c r="B2562" i="2"/>
  <c r="B2561" i="2"/>
  <c r="B2560" i="2"/>
  <c r="B2559" i="2"/>
  <c r="B2558" i="2"/>
  <c r="B2557" i="2"/>
  <c r="B2556" i="2"/>
  <c r="B2555" i="2"/>
  <c r="B2554" i="2"/>
  <c r="B2553" i="2"/>
  <c r="B2552" i="2"/>
  <c r="B2551" i="2"/>
  <c r="B2550" i="2"/>
  <c r="B2549" i="2"/>
  <c r="B2548" i="2"/>
  <c r="B2547" i="2"/>
  <c r="B2546" i="2"/>
  <c r="B2545" i="2"/>
  <c r="B2544" i="2"/>
  <c r="B2543" i="2"/>
  <c r="B2542" i="2"/>
  <c r="B2541" i="2"/>
  <c r="B2540" i="2"/>
  <c r="B2539" i="2"/>
  <c r="B2538" i="2"/>
  <c r="B2537" i="2"/>
  <c r="B2536" i="2"/>
  <c r="B2535" i="2"/>
  <c r="B2534" i="2"/>
  <c r="B2533" i="2"/>
  <c r="B2532" i="2"/>
  <c r="A48" i="29"/>
  <c r="A35" i="29"/>
  <c r="A22" i="29"/>
  <c r="A9" i="29"/>
  <c r="A157" i="27"/>
  <c r="A117" i="27"/>
  <c r="A77" i="27"/>
  <c r="A37" i="27"/>
  <c r="A77" i="25"/>
  <c r="A37" i="25"/>
  <c r="A1008" i="23"/>
  <c r="A995" i="23"/>
  <c r="A982" i="23"/>
  <c r="A969" i="23"/>
  <c r="A957" i="23"/>
  <c r="A917" i="23"/>
  <c r="A877" i="23"/>
  <c r="A837" i="23"/>
  <c r="A797" i="23"/>
  <c r="A757" i="23"/>
  <c r="A717" i="23"/>
  <c r="A677" i="23"/>
  <c r="J624" i="23"/>
  <c r="H624" i="23"/>
  <c r="I624" i="23" s="1"/>
  <c r="A624" i="23"/>
  <c r="A597" i="23"/>
  <c r="A557" i="23"/>
  <c r="A517" i="23"/>
  <c r="J464" i="23"/>
  <c r="H464" i="23"/>
  <c r="I464" i="23" s="1"/>
  <c r="A464" i="23"/>
  <c r="A437" i="23"/>
  <c r="A397" i="23"/>
  <c r="A357" i="23"/>
  <c r="A317" i="23"/>
  <c r="A277" i="23"/>
  <c r="A237" i="23"/>
  <c r="A197" i="23"/>
  <c r="A157" i="23"/>
  <c r="A117" i="23"/>
  <c r="A77" i="23"/>
  <c r="A37" i="23"/>
  <c r="A1088" i="21"/>
  <c r="A1075" i="21"/>
  <c r="A1062" i="21"/>
  <c r="A1049" i="21"/>
  <c r="A1037" i="21"/>
  <c r="A997" i="21"/>
  <c r="A957" i="21"/>
  <c r="A917" i="21"/>
  <c r="A877" i="21"/>
  <c r="A837" i="21"/>
  <c r="A797" i="21"/>
  <c r="A757" i="21"/>
  <c r="A717" i="21"/>
  <c r="A677" i="21"/>
  <c r="A637" i="21"/>
  <c r="A597" i="21"/>
  <c r="A557" i="21"/>
  <c r="A517" i="21"/>
  <c r="A477" i="21"/>
  <c r="A437" i="21"/>
  <c r="A397" i="21"/>
  <c r="A357" i="21"/>
  <c r="A317" i="21"/>
  <c r="A277" i="21"/>
  <c r="A237" i="21"/>
  <c r="A197" i="21"/>
  <c r="A157" i="21"/>
  <c r="A117" i="21"/>
  <c r="A77" i="21"/>
  <c r="A37" i="21"/>
  <c r="N2568" i="17"/>
  <c r="M2568" i="17"/>
  <c r="L2568" i="17"/>
  <c r="K2568" i="17"/>
  <c r="J2568" i="17"/>
  <c r="N2567" i="17"/>
  <c r="M2567" i="17"/>
  <c r="L2567" i="17"/>
  <c r="K2567" i="17"/>
  <c r="J2567" i="17"/>
  <c r="N2566" i="17"/>
  <c r="M2566" i="17"/>
  <c r="L2566" i="17"/>
  <c r="K2566" i="17"/>
  <c r="J2566" i="17"/>
  <c r="N2565" i="17"/>
  <c r="M2565" i="17"/>
  <c r="L2565" i="17"/>
  <c r="K2565" i="17"/>
  <c r="J2565" i="17"/>
  <c r="N2564" i="17"/>
  <c r="M2564" i="17"/>
  <c r="L2564" i="17"/>
  <c r="K2564" i="17"/>
  <c r="J2564" i="17"/>
  <c r="N2563" i="17"/>
  <c r="M2563" i="17"/>
  <c r="L2563" i="17"/>
  <c r="K2563" i="17"/>
  <c r="J2563" i="17"/>
  <c r="N2562" i="17"/>
  <c r="M2562" i="17"/>
  <c r="L2562" i="17"/>
  <c r="K2562" i="17"/>
  <c r="J2562" i="17"/>
  <c r="N2561" i="17"/>
  <c r="M2561" i="17"/>
  <c r="L2561" i="17"/>
  <c r="K2561" i="17"/>
  <c r="J2561" i="17"/>
  <c r="N2560" i="17"/>
  <c r="M2560" i="17"/>
  <c r="L2560" i="17"/>
  <c r="K2560" i="17"/>
  <c r="J2560" i="17"/>
  <c r="N2559" i="17"/>
  <c r="M2559" i="17"/>
  <c r="L2559" i="17"/>
  <c r="K2559" i="17"/>
  <c r="J2559" i="17"/>
  <c r="N2558" i="17"/>
  <c r="M2558" i="17"/>
  <c r="L2558" i="17"/>
  <c r="K2558" i="17"/>
  <c r="J2558" i="17"/>
  <c r="N2557" i="17"/>
  <c r="M2557" i="17"/>
  <c r="L2557" i="17"/>
  <c r="K2557" i="17"/>
  <c r="J2557" i="17"/>
  <c r="N2556" i="17"/>
  <c r="M2556" i="17"/>
  <c r="L2556" i="17"/>
  <c r="K2556" i="17"/>
  <c r="J2556" i="17"/>
  <c r="N2555" i="17"/>
  <c r="M2555" i="17"/>
  <c r="L2555" i="17"/>
  <c r="K2555" i="17"/>
  <c r="J2555" i="17"/>
  <c r="N2554" i="17"/>
  <c r="M2554" i="17"/>
  <c r="L2554" i="17"/>
  <c r="K2554" i="17"/>
  <c r="J2554" i="17"/>
  <c r="N2553" i="17"/>
  <c r="M2553" i="17"/>
  <c r="L2553" i="17"/>
  <c r="K2553" i="17"/>
  <c r="J2553" i="17"/>
  <c r="N2552" i="17"/>
  <c r="M2552" i="17"/>
  <c r="L2552" i="17"/>
  <c r="K2552" i="17"/>
  <c r="J2552" i="17"/>
  <c r="N2551" i="17"/>
  <c r="M2551" i="17"/>
  <c r="L2551" i="17"/>
  <c r="K2551" i="17"/>
  <c r="J2551" i="17"/>
  <c r="N2550" i="17"/>
  <c r="M2550" i="17"/>
  <c r="L2550" i="17"/>
  <c r="K2550" i="17"/>
  <c r="J2550" i="17"/>
  <c r="N2549" i="17"/>
  <c r="M2549" i="17"/>
  <c r="L2549" i="17"/>
  <c r="K2549" i="17"/>
  <c r="J2549" i="17"/>
  <c r="N2548" i="17"/>
  <c r="M2548" i="17"/>
  <c r="L2548" i="17"/>
  <c r="K2548" i="17"/>
  <c r="J2548" i="17"/>
  <c r="N2547" i="17"/>
  <c r="M2547" i="17"/>
  <c r="L2547" i="17"/>
  <c r="K2547" i="17"/>
  <c r="J2547" i="17"/>
  <c r="N2546" i="17"/>
  <c r="M2546" i="17"/>
  <c r="L2546" i="17"/>
  <c r="K2546" i="17"/>
  <c r="J2546" i="17"/>
  <c r="N2545" i="17"/>
  <c r="M2545" i="17"/>
  <c r="L2545" i="17"/>
  <c r="K2545" i="17"/>
  <c r="J2545" i="17"/>
  <c r="N2544" i="17"/>
  <c r="M2544" i="17"/>
  <c r="L2544" i="17"/>
  <c r="K2544" i="17"/>
  <c r="J2544" i="17"/>
  <c r="N2543" i="17"/>
  <c r="M2543" i="17"/>
  <c r="L2543" i="17"/>
  <c r="K2543" i="17"/>
  <c r="J2543" i="17"/>
  <c r="N2542" i="17"/>
  <c r="M2542" i="17"/>
  <c r="L2542" i="17"/>
  <c r="K2542" i="17"/>
  <c r="J2542" i="17"/>
  <c r="N2541" i="17"/>
  <c r="M2541" i="17"/>
  <c r="L2541" i="17"/>
  <c r="K2541" i="17"/>
  <c r="J2541" i="17"/>
  <c r="N2540" i="17"/>
  <c r="M2540" i="17"/>
  <c r="L2540" i="17"/>
  <c r="K2540" i="17"/>
  <c r="J2540" i="17"/>
  <c r="N2539" i="17"/>
  <c r="M2539" i="17"/>
  <c r="L2539" i="17"/>
  <c r="K2539" i="17"/>
  <c r="J2539" i="17"/>
  <c r="N2538" i="17"/>
  <c r="M2538" i="17"/>
  <c r="L2538" i="17"/>
  <c r="K2538" i="17"/>
  <c r="J2538" i="17"/>
  <c r="N2537" i="17"/>
  <c r="M2537" i="17"/>
  <c r="L2537" i="17"/>
  <c r="K2537" i="17"/>
  <c r="J2537" i="17"/>
  <c r="N2536" i="17"/>
  <c r="M2536" i="17"/>
  <c r="L2536" i="17"/>
  <c r="K2536" i="17"/>
  <c r="J2536" i="17"/>
  <c r="N2535" i="17"/>
  <c r="M2535" i="17"/>
  <c r="L2535" i="17"/>
  <c r="K2535" i="17"/>
  <c r="J2535" i="17"/>
  <c r="N2534" i="17"/>
  <c r="M2534" i="17"/>
  <c r="L2534" i="17"/>
  <c r="K2534" i="17"/>
  <c r="J2534" i="17"/>
  <c r="N2533" i="17"/>
  <c r="M2533" i="17"/>
  <c r="L2533" i="17"/>
  <c r="K2533" i="17"/>
  <c r="J2533" i="17"/>
  <c r="N2532" i="17"/>
  <c r="M2532" i="17"/>
  <c r="L2532" i="17"/>
  <c r="K2532" i="17"/>
  <c r="J2532" i="17"/>
  <c r="N2531" i="17"/>
  <c r="M2531" i="17"/>
  <c r="L2531" i="17"/>
  <c r="K2531" i="17"/>
  <c r="J2531" i="17"/>
  <c r="N2530" i="17"/>
  <c r="M2530" i="17"/>
  <c r="L2530" i="17"/>
  <c r="K2530" i="17"/>
  <c r="J2530" i="17"/>
  <c r="N2529" i="17"/>
  <c r="M2529" i="17"/>
  <c r="L2529" i="17"/>
  <c r="K2529" i="17"/>
  <c r="J2529" i="17"/>
  <c r="N2528" i="17"/>
  <c r="M2528" i="17"/>
  <c r="L2528" i="17"/>
  <c r="K2528" i="17"/>
  <c r="J2528" i="17"/>
  <c r="N2527" i="17"/>
  <c r="M2527" i="17"/>
  <c r="L2527" i="17"/>
  <c r="K2527" i="17"/>
  <c r="J2527" i="17"/>
  <c r="N2526" i="17"/>
  <c r="M2526" i="17"/>
  <c r="L2526" i="17"/>
  <c r="K2526" i="17"/>
  <c r="J2526" i="17"/>
  <c r="N2525" i="17"/>
  <c r="M2525" i="17"/>
  <c r="L2525" i="17"/>
  <c r="K2525" i="17"/>
  <c r="J2525" i="17"/>
  <c r="N2524" i="17"/>
  <c r="M2524" i="17"/>
  <c r="L2524" i="17"/>
  <c r="K2524" i="17"/>
  <c r="J2524" i="17"/>
  <c r="N2523" i="17"/>
  <c r="M2523" i="17"/>
  <c r="L2523" i="17"/>
  <c r="K2523" i="17"/>
  <c r="J2523" i="17"/>
  <c r="N2522" i="17"/>
  <c r="M2522" i="17"/>
  <c r="L2522" i="17"/>
  <c r="K2522" i="17"/>
  <c r="J2522" i="17"/>
  <c r="N2521" i="17"/>
  <c r="M2521" i="17"/>
  <c r="L2521" i="17"/>
  <c r="K2521" i="17"/>
  <c r="J2521" i="17"/>
  <c r="N2520" i="17"/>
  <c r="M2520" i="17"/>
  <c r="L2520" i="17"/>
  <c r="K2520" i="17"/>
  <c r="J2520" i="17"/>
  <c r="N2519" i="17"/>
  <c r="M2519" i="17"/>
  <c r="L2519" i="17"/>
  <c r="K2519" i="17"/>
  <c r="J2519" i="17"/>
  <c r="N2518" i="17"/>
  <c r="M2518" i="17"/>
  <c r="L2518" i="17"/>
  <c r="K2518" i="17"/>
  <c r="J2518" i="17"/>
  <c r="N2517" i="17"/>
  <c r="M2517" i="17"/>
  <c r="L2517" i="17"/>
  <c r="K2517" i="17"/>
  <c r="J2517" i="17"/>
  <c r="N2516" i="17"/>
  <c r="M2516" i="17"/>
  <c r="L2516" i="17"/>
  <c r="K2516" i="17"/>
  <c r="J2516" i="17"/>
  <c r="N2515" i="17"/>
  <c r="M2515" i="17"/>
  <c r="L2515" i="17"/>
  <c r="K2515" i="17"/>
  <c r="J2515" i="17"/>
  <c r="N2514" i="17"/>
  <c r="M2514" i="17"/>
  <c r="L2514" i="17"/>
  <c r="K2514" i="17"/>
  <c r="J2514" i="17"/>
  <c r="N2513" i="17"/>
  <c r="M2513" i="17"/>
  <c r="L2513" i="17"/>
  <c r="K2513" i="17"/>
  <c r="J2513" i="17"/>
  <c r="N2512" i="17"/>
  <c r="M2512" i="17"/>
  <c r="L2512" i="17"/>
  <c r="K2512" i="17"/>
  <c r="J2512" i="17"/>
  <c r="N2511" i="17"/>
  <c r="M2511" i="17"/>
  <c r="L2511" i="17"/>
  <c r="K2511" i="17"/>
  <c r="J2511" i="17"/>
  <c r="N2510" i="17"/>
  <c r="M2510" i="17"/>
  <c r="L2510" i="17"/>
  <c r="K2510" i="17"/>
  <c r="J2510" i="17"/>
  <c r="N2509" i="17"/>
  <c r="M2509" i="17"/>
  <c r="L2509" i="17"/>
  <c r="K2509" i="17"/>
  <c r="J2509" i="17"/>
  <c r="N2508" i="17"/>
  <c r="M2508" i="17"/>
  <c r="L2508" i="17"/>
  <c r="K2508" i="17"/>
  <c r="J2508" i="17"/>
  <c r="N2507" i="17"/>
  <c r="M2507" i="17"/>
  <c r="L2507" i="17"/>
  <c r="K2507" i="17"/>
  <c r="J2507" i="17"/>
  <c r="N2506" i="17"/>
  <c r="M2506" i="17"/>
  <c r="L2506" i="17"/>
  <c r="K2506" i="17"/>
  <c r="J2506" i="17"/>
  <c r="N2505" i="17"/>
  <c r="M2505" i="17"/>
  <c r="L2505" i="17"/>
  <c r="K2505" i="17"/>
  <c r="J2505" i="17"/>
  <c r="N2504" i="17"/>
  <c r="M2504" i="17"/>
  <c r="L2504" i="17"/>
  <c r="K2504" i="17"/>
  <c r="J2504" i="17"/>
  <c r="N2503" i="17"/>
  <c r="M2503" i="17"/>
  <c r="L2503" i="17"/>
  <c r="K2503" i="17"/>
  <c r="J2503" i="17"/>
  <c r="N2502" i="17"/>
  <c r="M2502" i="17"/>
  <c r="L2502" i="17"/>
  <c r="K2502" i="17"/>
  <c r="J2502" i="17"/>
  <c r="N2501" i="17"/>
  <c r="M2501" i="17"/>
  <c r="L2501" i="17"/>
  <c r="K2501" i="17"/>
  <c r="J2501" i="17"/>
  <c r="N2500" i="17"/>
  <c r="M2500" i="17"/>
  <c r="L2500" i="17"/>
  <c r="K2500" i="17"/>
  <c r="J2500" i="17"/>
  <c r="N2499" i="17"/>
  <c r="M2499" i="17"/>
  <c r="L2499" i="17"/>
  <c r="K2499" i="17"/>
  <c r="J2499" i="17"/>
  <c r="N2498" i="17"/>
  <c r="M2498" i="17"/>
  <c r="L2498" i="17"/>
  <c r="K2498" i="17"/>
  <c r="J2498" i="17"/>
  <c r="N2497" i="17"/>
  <c r="M2497" i="17"/>
  <c r="L2497" i="17"/>
  <c r="K2497" i="17"/>
  <c r="J2497" i="17"/>
  <c r="N2496" i="17"/>
  <c r="M2496" i="17"/>
  <c r="L2496" i="17"/>
  <c r="K2496" i="17"/>
  <c r="J2496" i="17"/>
  <c r="N2495" i="17"/>
  <c r="M2495" i="17"/>
  <c r="L2495" i="17"/>
  <c r="K2495" i="17"/>
  <c r="J2495" i="17"/>
  <c r="N2494" i="17"/>
  <c r="M2494" i="17"/>
  <c r="L2494" i="17"/>
  <c r="K2494" i="17"/>
  <c r="J2494" i="17"/>
  <c r="N2493" i="17"/>
  <c r="M2493" i="17"/>
  <c r="L2493" i="17"/>
  <c r="K2493" i="17"/>
  <c r="J2493" i="17"/>
  <c r="N2492" i="17"/>
  <c r="M2492" i="17"/>
  <c r="L2492" i="17"/>
  <c r="K2492" i="17"/>
  <c r="J2492" i="17"/>
  <c r="N2491" i="17"/>
  <c r="M2491" i="17"/>
  <c r="L2491" i="17"/>
  <c r="K2491" i="17"/>
  <c r="J2491" i="17"/>
  <c r="N2490" i="17"/>
  <c r="M2490" i="17"/>
  <c r="L2490" i="17"/>
  <c r="K2490" i="17"/>
  <c r="J2490" i="17"/>
  <c r="N2489" i="17"/>
  <c r="M2489" i="17"/>
  <c r="L2489" i="17"/>
  <c r="K2489" i="17"/>
  <c r="J2489" i="17"/>
  <c r="N2488" i="17"/>
  <c r="M2488" i="17"/>
  <c r="L2488" i="17"/>
  <c r="K2488" i="17"/>
  <c r="J2488" i="17"/>
  <c r="N2487" i="17"/>
  <c r="M2487" i="17"/>
  <c r="L2487" i="17"/>
  <c r="K2487" i="17"/>
  <c r="J2487" i="17"/>
  <c r="N2486" i="17"/>
  <c r="M2486" i="17"/>
  <c r="L2486" i="17"/>
  <c r="K2486" i="17"/>
  <c r="J2486" i="17"/>
  <c r="N2485" i="17"/>
  <c r="M2485" i="17"/>
  <c r="L2485" i="17"/>
  <c r="K2485" i="17"/>
  <c r="J2485" i="17"/>
  <c r="N2484" i="17"/>
  <c r="M2484" i="17"/>
  <c r="L2484" i="17"/>
  <c r="K2484" i="17"/>
  <c r="J2484" i="17"/>
  <c r="N2483" i="17"/>
  <c r="M2483" i="17"/>
  <c r="L2483" i="17"/>
  <c r="K2483" i="17"/>
  <c r="J2483" i="17"/>
  <c r="N2482" i="17"/>
  <c r="M2482" i="17"/>
  <c r="L2482" i="17"/>
  <c r="K2482" i="17"/>
  <c r="J2482" i="17"/>
  <c r="I2482" i="17" s="1"/>
  <c r="A37" i="15"/>
  <c r="N38" i="14"/>
  <c r="M38" i="14"/>
  <c r="L38" i="14"/>
  <c r="K38" i="14"/>
  <c r="I38" i="14"/>
  <c r="H38" i="14" s="1"/>
  <c r="A378" i="11"/>
  <c r="A364" i="11"/>
  <c r="A350" i="11"/>
  <c r="A336" i="11"/>
  <c r="A323" i="11"/>
  <c r="A282" i="11"/>
  <c r="A241" i="11"/>
  <c r="A200" i="11"/>
  <c r="A159" i="11"/>
  <c r="A118" i="11"/>
  <c r="A77" i="11"/>
  <c r="A36" i="11"/>
  <c r="A245" i="6"/>
  <c r="A231" i="6"/>
  <c r="A189" i="6"/>
  <c r="A147" i="6"/>
  <c r="A121" i="6"/>
  <c r="A78" i="6"/>
  <c r="A36" i="6"/>
  <c r="N221" i="5"/>
  <c r="M221" i="5"/>
  <c r="L221" i="5"/>
  <c r="K221" i="5"/>
  <c r="J221" i="5"/>
  <c r="N220" i="5"/>
  <c r="M220" i="5"/>
  <c r="L220" i="5"/>
  <c r="K220" i="5"/>
  <c r="J220" i="5"/>
  <c r="N219" i="5"/>
  <c r="M219" i="5"/>
  <c r="L219" i="5"/>
  <c r="K219" i="5"/>
  <c r="J219" i="5"/>
  <c r="N218" i="5"/>
  <c r="M218" i="5"/>
  <c r="L218" i="5"/>
  <c r="K218" i="5"/>
  <c r="J218" i="5"/>
  <c r="N217" i="5"/>
  <c r="M217" i="5"/>
  <c r="L217" i="5"/>
  <c r="K217" i="5"/>
  <c r="J217" i="5"/>
  <c r="N216" i="5"/>
  <c r="M216" i="5"/>
  <c r="L216" i="5"/>
  <c r="K216" i="5"/>
  <c r="J216" i="5"/>
  <c r="N215" i="5"/>
  <c r="M215" i="5"/>
  <c r="L215" i="5"/>
  <c r="K215" i="5"/>
  <c r="J215" i="5"/>
  <c r="I215" i="5" s="1"/>
  <c r="B2531" i="2"/>
  <c r="B2530" i="2"/>
  <c r="B2529" i="2"/>
  <c r="B2528" i="2"/>
  <c r="B2527" i="2"/>
  <c r="B2526" i="2"/>
  <c r="B2525" i="2"/>
  <c r="B2524" i="2"/>
  <c r="B2523" i="2"/>
  <c r="B2522" i="2"/>
  <c r="B2521" i="2"/>
  <c r="B2520" i="2"/>
  <c r="B2519" i="2"/>
  <c r="B2518" i="2"/>
  <c r="B2517" i="2"/>
  <c r="B2516" i="2"/>
  <c r="B2515" i="2"/>
  <c r="B2514" i="2"/>
  <c r="B2513" i="2"/>
  <c r="B2512" i="2"/>
  <c r="B2511" i="2"/>
  <c r="B2510" i="2"/>
  <c r="B2509" i="2"/>
  <c r="B2508" i="2"/>
  <c r="B2507" i="2"/>
  <c r="B2506" i="2"/>
  <c r="B2505" i="2"/>
  <c r="B2504" i="2"/>
  <c r="B2503" i="2"/>
  <c r="B2502" i="2"/>
  <c r="B2501" i="2"/>
  <c r="B2500" i="2"/>
  <c r="B2499" i="2"/>
  <c r="B2498" i="2"/>
  <c r="B2497" i="2"/>
  <c r="B2496" i="2"/>
  <c r="B2495" i="2"/>
  <c r="B2494" i="2"/>
  <c r="B2493" i="2"/>
  <c r="B2492" i="2"/>
  <c r="B2491" i="2"/>
  <c r="B2490" i="2"/>
  <c r="B2489" i="2"/>
  <c r="B2488" i="2"/>
  <c r="B2487" i="2"/>
  <c r="B2486" i="2"/>
  <c r="B2485" i="2"/>
  <c r="B2484" i="2"/>
  <c r="B2483" i="2"/>
  <c r="B2482" i="2"/>
  <c r="B2481" i="2"/>
  <c r="B2480" i="2"/>
  <c r="B2479" i="2"/>
  <c r="B2478" i="2"/>
  <c r="B2477" i="2"/>
  <c r="B2476" i="2"/>
  <c r="B2475" i="2"/>
  <c r="B2474" i="2"/>
  <c r="B2473" i="2"/>
  <c r="B2472" i="2"/>
  <c r="B2471" i="2"/>
  <c r="B2470" i="2"/>
  <c r="B2469" i="2"/>
  <c r="B2468" i="2"/>
  <c r="B2467" i="2"/>
  <c r="B2466" i="2"/>
  <c r="B2465" i="2"/>
  <c r="B2464" i="2"/>
  <c r="B2463" i="2"/>
  <c r="B2462" i="2"/>
  <c r="B2461" i="2"/>
  <c r="B2460" i="2"/>
  <c r="B2459" i="2"/>
  <c r="B2458" i="2"/>
  <c r="B2457" i="2"/>
  <c r="B2456" i="2"/>
  <c r="B2455" i="2"/>
  <c r="B2454" i="2"/>
  <c r="B2453" i="2"/>
  <c r="B2452" i="2"/>
  <c r="B2451" i="2"/>
  <c r="B2450" i="2"/>
  <c r="B2449" i="2"/>
  <c r="B2448" i="2"/>
  <c r="B2447" i="2"/>
  <c r="B2446" i="2"/>
  <c r="A52" i="29"/>
  <c r="A47" i="29"/>
  <c r="A46" i="29"/>
  <c r="A39" i="29"/>
  <c r="A34" i="29"/>
  <c r="A33" i="29"/>
  <c r="A26" i="29"/>
  <c r="A21" i="29"/>
  <c r="A20" i="29"/>
  <c r="A13" i="29"/>
  <c r="A8" i="29"/>
  <c r="A7" i="29"/>
  <c r="A45" i="29"/>
  <c r="A32" i="29"/>
  <c r="A19" i="29"/>
  <c r="A6" i="29"/>
  <c r="A156" i="27"/>
  <c r="A116" i="27"/>
  <c r="A76" i="27"/>
  <c r="A36" i="27"/>
  <c r="A155" i="27"/>
  <c r="A115" i="27"/>
  <c r="A75" i="27"/>
  <c r="A35" i="27"/>
  <c r="A154" i="27"/>
  <c r="A114" i="27"/>
  <c r="A74" i="27"/>
  <c r="A34" i="27"/>
  <c r="A76" i="25"/>
  <c r="A36" i="25"/>
  <c r="A75" i="25"/>
  <c r="A35" i="25"/>
  <c r="A74" i="25"/>
  <c r="A34" i="25"/>
  <c r="A1007" i="23"/>
  <c r="A994" i="23"/>
  <c r="A981" i="23"/>
  <c r="A968" i="23"/>
  <c r="A956" i="23"/>
  <c r="A916" i="23"/>
  <c r="A876" i="23"/>
  <c r="A836" i="23"/>
  <c r="A796" i="23"/>
  <c r="A756" i="23"/>
  <c r="A716" i="23"/>
  <c r="A676" i="23"/>
  <c r="J623" i="23"/>
  <c r="H623" i="23"/>
  <c r="I623" i="23" s="1"/>
  <c r="A623" i="23"/>
  <c r="A596" i="23"/>
  <c r="A556" i="23"/>
  <c r="A516" i="23"/>
  <c r="J463" i="23"/>
  <c r="H463" i="23"/>
  <c r="I463" i="23" s="1"/>
  <c r="A463" i="23"/>
  <c r="A436" i="23"/>
  <c r="A396" i="23"/>
  <c r="A356" i="23"/>
  <c r="A316" i="23"/>
  <c r="A276" i="23"/>
  <c r="A236" i="23"/>
  <c r="A196" i="23"/>
  <c r="A156" i="23"/>
  <c r="A116" i="23"/>
  <c r="A76" i="23"/>
  <c r="A36" i="23"/>
  <c r="A1006" i="23"/>
  <c r="A993" i="23"/>
  <c r="A980" i="23"/>
  <c r="A967" i="23"/>
  <c r="A955" i="23"/>
  <c r="A915" i="23"/>
  <c r="A875" i="23"/>
  <c r="A835" i="23"/>
  <c r="A795" i="23"/>
  <c r="A755" i="23"/>
  <c r="A715" i="23"/>
  <c r="A675" i="23"/>
  <c r="J622" i="23"/>
  <c r="H622" i="23"/>
  <c r="I622" i="23" s="1"/>
  <c r="A622" i="23"/>
  <c r="A595" i="23"/>
  <c r="A555" i="23"/>
  <c r="A515" i="23"/>
  <c r="J462" i="23"/>
  <c r="H462" i="23"/>
  <c r="I462" i="23" s="1"/>
  <c r="A462" i="23"/>
  <c r="A435" i="23"/>
  <c r="A395" i="23"/>
  <c r="A355" i="23"/>
  <c r="A315" i="23"/>
  <c r="A275" i="23"/>
  <c r="A235" i="23"/>
  <c r="A195" i="23"/>
  <c r="A155" i="23"/>
  <c r="A115" i="23"/>
  <c r="A75" i="23"/>
  <c r="A35" i="23"/>
  <c r="A1005" i="23"/>
  <c r="A992" i="23"/>
  <c r="A979" i="23"/>
  <c r="A966" i="23"/>
  <c r="A954" i="23"/>
  <c r="A914" i="23"/>
  <c r="A874" i="23"/>
  <c r="A834" i="23"/>
  <c r="A794" i="23"/>
  <c r="A754" i="23"/>
  <c r="A714" i="23"/>
  <c r="A674" i="23"/>
  <c r="J621" i="23"/>
  <c r="H621" i="23"/>
  <c r="I621" i="23" s="1"/>
  <c r="A621" i="23"/>
  <c r="A594" i="23"/>
  <c r="A554" i="23"/>
  <c r="A514" i="23"/>
  <c r="J461" i="23"/>
  <c r="H461" i="23"/>
  <c r="I461" i="23" s="1"/>
  <c r="A461" i="23"/>
  <c r="A434" i="23"/>
  <c r="A394" i="23"/>
  <c r="A354" i="23"/>
  <c r="A314" i="23"/>
  <c r="A274" i="23"/>
  <c r="A234" i="23"/>
  <c r="A194" i="23"/>
  <c r="A154" i="23"/>
  <c r="A114" i="23"/>
  <c r="A74" i="23"/>
  <c r="A34" i="23"/>
  <c r="A1087" i="21"/>
  <c r="A1074" i="21"/>
  <c r="A1061" i="21"/>
  <c r="A1048" i="21"/>
  <c r="A1036" i="21"/>
  <c r="A996" i="21"/>
  <c r="A956" i="21"/>
  <c r="A916" i="21"/>
  <c r="A876" i="21"/>
  <c r="A836" i="21"/>
  <c r="A796" i="21"/>
  <c r="A756" i="21"/>
  <c r="A716" i="21"/>
  <c r="A676" i="21"/>
  <c r="A636" i="21"/>
  <c r="A596" i="21"/>
  <c r="A556" i="21"/>
  <c r="A516" i="21"/>
  <c r="A476" i="21"/>
  <c r="A436" i="21"/>
  <c r="A396" i="21"/>
  <c r="A356" i="21"/>
  <c r="A316" i="21"/>
  <c r="A276" i="21"/>
  <c r="A236" i="21"/>
  <c r="A196" i="21"/>
  <c r="A156" i="21"/>
  <c r="A116" i="21"/>
  <c r="A76" i="21"/>
  <c r="A36" i="21"/>
  <c r="A1086" i="21"/>
  <c r="A1073" i="21"/>
  <c r="A1060" i="21"/>
  <c r="A1047" i="21"/>
  <c r="A1035" i="21"/>
  <c r="A995" i="21"/>
  <c r="A955" i="21"/>
  <c r="A915" i="21"/>
  <c r="A875" i="21"/>
  <c r="A835" i="21"/>
  <c r="A795" i="21"/>
  <c r="A755" i="21"/>
  <c r="A715" i="21"/>
  <c r="A675" i="21"/>
  <c r="A635" i="21"/>
  <c r="A595" i="21"/>
  <c r="A555" i="21"/>
  <c r="A515" i="21"/>
  <c r="A475" i="21"/>
  <c r="A435" i="21"/>
  <c r="A395" i="21"/>
  <c r="A355" i="21"/>
  <c r="A315" i="21"/>
  <c r="A275" i="21"/>
  <c r="A235" i="21"/>
  <c r="A195" i="21"/>
  <c r="A155" i="21"/>
  <c r="A115" i="21"/>
  <c r="A75" i="21"/>
  <c r="A35" i="21"/>
  <c r="A1085" i="21"/>
  <c r="A1072" i="21"/>
  <c r="A1059" i="21"/>
  <c r="A1046" i="21"/>
  <c r="A1034" i="21"/>
  <c r="A994" i="21"/>
  <c r="A954" i="21"/>
  <c r="A914" i="21"/>
  <c r="A874" i="21"/>
  <c r="A834" i="21"/>
  <c r="A794" i="21"/>
  <c r="A754" i="21"/>
  <c r="A714" i="21"/>
  <c r="A674" i="21"/>
  <c r="A634" i="21"/>
  <c r="A594" i="21"/>
  <c r="A554" i="21"/>
  <c r="A514" i="21"/>
  <c r="A474" i="21"/>
  <c r="A434" i="21"/>
  <c r="A394" i="21"/>
  <c r="A354" i="21"/>
  <c r="A314" i="21"/>
  <c r="A274" i="21"/>
  <c r="A234" i="21"/>
  <c r="A194" i="21"/>
  <c r="A154" i="21"/>
  <c r="A114" i="21"/>
  <c r="A74" i="21"/>
  <c r="A34" i="21"/>
  <c r="N2481" i="17"/>
  <c r="M2481" i="17"/>
  <c r="L2481" i="17"/>
  <c r="K2481" i="17"/>
  <c r="J2481" i="17"/>
  <c r="N2480" i="17"/>
  <c r="M2480" i="17"/>
  <c r="L2480" i="17"/>
  <c r="K2480" i="17"/>
  <c r="J2480" i="17"/>
  <c r="N2479" i="17"/>
  <c r="M2479" i="17"/>
  <c r="L2479" i="17"/>
  <c r="K2479" i="17"/>
  <c r="J2479" i="17"/>
  <c r="N2478" i="17"/>
  <c r="M2478" i="17"/>
  <c r="L2478" i="17"/>
  <c r="K2478" i="17"/>
  <c r="J2478" i="17"/>
  <c r="N2477" i="17"/>
  <c r="M2477" i="17"/>
  <c r="L2477" i="17"/>
  <c r="K2477" i="17"/>
  <c r="J2477" i="17"/>
  <c r="N2476" i="17"/>
  <c r="M2476" i="17"/>
  <c r="L2476" i="17"/>
  <c r="K2476" i="17"/>
  <c r="J2476" i="17"/>
  <c r="N2475" i="17"/>
  <c r="M2475" i="17"/>
  <c r="L2475" i="17"/>
  <c r="K2475" i="17"/>
  <c r="J2475" i="17"/>
  <c r="N2474" i="17"/>
  <c r="M2474" i="17"/>
  <c r="L2474" i="17"/>
  <c r="K2474" i="17"/>
  <c r="J2474" i="17"/>
  <c r="N2473" i="17"/>
  <c r="M2473" i="17"/>
  <c r="L2473" i="17"/>
  <c r="K2473" i="17"/>
  <c r="J2473" i="17"/>
  <c r="N2472" i="17"/>
  <c r="M2472" i="17"/>
  <c r="L2472" i="17"/>
  <c r="K2472" i="17"/>
  <c r="J2472" i="17"/>
  <c r="N2471" i="17"/>
  <c r="M2471" i="17"/>
  <c r="L2471" i="17"/>
  <c r="K2471" i="17"/>
  <c r="J2471" i="17"/>
  <c r="N2470" i="17"/>
  <c r="M2470" i="17"/>
  <c r="L2470" i="17"/>
  <c r="K2470" i="17"/>
  <c r="J2470" i="17"/>
  <c r="N2469" i="17"/>
  <c r="M2469" i="17"/>
  <c r="L2469" i="17"/>
  <c r="K2469" i="17"/>
  <c r="J2469" i="17"/>
  <c r="N2468" i="17"/>
  <c r="M2468" i="17"/>
  <c r="L2468" i="17"/>
  <c r="K2468" i="17"/>
  <c r="J2468" i="17"/>
  <c r="N2467" i="17"/>
  <c r="M2467" i="17"/>
  <c r="L2467" i="17"/>
  <c r="K2467" i="17"/>
  <c r="J2467" i="17"/>
  <c r="N2466" i="17"/>
  <c r="M2466" i="17"/>
  <c r="L2466" i="17"/>
  <c r="K2466" i="17"/>
  <c r="J2466" i="17"/>
  <c r="N2465" i="17"/>
  <c r="M2465" i="17"/>
  <c r="L2465" i="17"/>
  <c r="K2465" i="17"/>
  <c r="J2465" i="17"/>
  <c r="N2464" i="17"/>
  <c r="M2464" i="17"/>
  <c r="L2464" i="17"/>
  <c r="K2464" i="17"/>
  <c r="J2464" i="17"/>
  <c r="N2463" i="17"/>
  <c r="M2463" i="17"/>
  <c r="L2463" i="17"/>
  <c r="K2463" i="17"/>
  <c r="J2463" i="17"/>
  <c r="N2462" i="17"/>
  <c r="M2462" i="17"/>
  <c r="L2462" i="17"/>
  <c r="K2462" i="17"/>
  <c r="J2462" i="17"/>
  <c r="N2461" i="17"/>
  <c r="M2461" i="17"/>
  <c r="L2461" i="17"/>
  <c r="K2461" i="17"/>
  <c r="J2461" i="17"/>
  <c r="N2460" i="17"/>
  <c r="M2460" i="17"/>
  <c r="L2460" i="17"/>
  <c r="K2460" i="17"/>
  <c r="J2460" i="17"/>
  <c r="N2459" i="17"/>
  <c r="M2459" i="17"/>
  <c r="L2459" i="17"/>
  <c r="K2459" i="17"/>
  <c r="J2459" i="17"/>
  <c r="N2458" i="17"/>
  <c r="M2458" i="17"/>
  <c r="L2458" i="17"/>
  <c r="K2458" i="17"/>
  <c r="J2458" i="17"/>
  <c r="N2457" i="17"/>
  <c r="M2457" i="17"/>
  <c r="L2457" i="17"/>
  <c r="K2457" i="17"/>
  <c r="J2457" i="17"/>
  <c r="N2456" i="17"/>
  <c r="M2456" i="17"/>
  <c r="L2456" i="17"/>
  <c r="K2456" i="17"/>
  <c r="J2456" i="17"/>
  <c r="N2455" i="17"/>
  <c r="M2455" i="17"/>
  <c r="L2455" i="17"/>
  <c r="K2455" i="17"/>
  <c r="J2455" i="17"/>
  <c r="N2454" i="17"/>
  <c r="M2454" i="17"/>
  <c r="L2454" i="17"/>
  <c r="K2454" i="17"/>
  <c r="J2454" i="17"/>
  <c r="N2453" i="17"/>
  <c r="M2453" i="17"/>
  <c r="L2453" i="17"/>
  <c r="K2453" i="17"/>
  <c r="J2453" i="17"/>
  <c r="N2452" i="17"/>
  <c r="M2452" i="17"/>
  <c r="L2452" i="17"/>
  <c r="K2452" i="17"/>
  <c r="J2452" i="17"/>
  <c r="N2451" i="17"/>
  <c r="M2451" i="17"/>
  <c r="L2451" i="17"/>
  <c r="K2451" i="17"/>
  <c r="J2451" i="17"/>
  <c r="N2450" i="17"/>
  <c r="M2450" i="17"/>
  <c r="L2450" i="17"/>
  <c r="K2450" i="17"/>
  <c r="J2450" i="17"/>
  <c r="N2449" i="17"/>
  <c r="M2449" i="17"/>
  <c r="L2449" i="17"/>
  <c r="K2449" i="17"/>
  <c r="J2449" i="17"/>
  <c r="N2448" i="17"/>
  <c r="M2448" i="17"/>
  <c r="L2448" i="17"/>
  <c r="K2448" i="17"/>
  <c r="J2448" i="17"/>
  <c r="N2447" i="17"/>
  <c r="M2447" i="17"/>
  <c r="L2447" i="17"/>
  <c r="K2447" i="17"/>
  <c r="J2447" i="17"/>
  <c r="N2446" i="17"/>
  <c r="M2446" i="17"/>
  <c r="L2446" i="17"/>
  <c r="K2446" i="17"/>
  <c r="J2446" i="17"/>
  <c r="N2445" i="17"/>
  <c r="M2445" i="17"/>
  <c r="L2445" i="17"/>
  <c r="K2445" i="17"/>
  <c r="J2445" i="17"/>
  <c r="N2444" i="17"/>
  <c r="M2444" i="17"/>
  <c r="L2444" i="17"/>
  <c r="K2444" i="17"/>
  <c r="J2444" i="17"/>
  <c r="N2443" i="17"/>
  <c r="M2443" i="17"/>
  <c r="L2443" i="17"/>
  <c r="K2443" i="17"/>
  <c r="J2443" i="17"/>
  <c r="N2442" i="17"/>
  <c r="M2442" i="17"/>
  <c r="L2442" i="17"/>
  <c r="K2442" i="17"/>
  <c r="J2442" i="17"/>
  <c r="N2441" i="17"/>
  <c r="M2441" i="17"/>
  <c r="L2441" i="17"/>
  <c r="K2441" i="17"/>
  <c r="J2441" i="17"/>
  <c r="N2440" i="17"/>
  <c r="M2440" i="17"/>
  <c r="L2440" i="17"/>
  <c r="K2440" i="17"/>
  <c r="J2440" i="17"/>
  <c r="N2439" i="17"/>
  <c r="M2439" i="17"/>
  <c r="L2439" i="17"/>
  <c r="K2439" i="17"/>
  <c r="J2439" i="17"/>
  <c r="N2438" i="17"/>
  <c r="M2438" i="17"/>
  <c r="L2438" i="17"/>
  <c r="K2438" i="17"/>
  <c r="J2438" i="17"/>
  <c r="N2437" i="17"/>
  <c r="M2437" i="17"/>
  <c r="L2437" i="17"/>
  <c r="K2437" i="17"/>
  <c r="J2437" i="17"/>
  <c r="N2436" i="17"/>
  <c r="M2436" i="17"/>
  <c r="L2436" i="17"/>
  <c r="K2436" i="17"/>
  <c r="J2436" i="17"/>
  <c r="N2435" i="17"/>
  <c r="M2435" i="17"/>
  <c r="L2435" i="17"/>
  <c r="K2435" i="17"/>
  <c r="J2435" i="17"/>
  <c r="N2434" i="17"/>
  <c r="M2434" i="17"/>
  <c r="L2434" i="17"/>
  <c r="K2434" i="17"/>
  <c r="J2434" i="17"/>
  <c r="N2433" i="17"/>
  <c r="M2433" i="17"/>
  <c r="L2433" i="17"/>
  <c r="K2433" i="17"/>
  <c r="J2433" i="17"/>
  <c r="N2432" i="17"/>
  <c r="M2432" i="17"/>
  <c r="L2432" i="17"/>
  <c r="K2432" i="17"/>
  <c r="J2432" i="17"/>
  <c r="N2431" i="17"/>
  <c r="M2431" i="17"/>
  <c r="L2431" i="17"/>
  <c r="K2431" i="17"/>
  <c r="J2431" i="17"/>
  <c r="N2430" i="17"/>
  <c r="M2430" i="17"/>
  <c r="L2430" i="17"/>
  <c r="K2430" i="17"/>
  <c r="J2430" i="17"/>
  <c r="N2429" i="17"/>
  <c r="M2429" i="17"/>
  <c r="L2429" i="17"/>
  <c r="K2429" i="17"/>
  <c r="J2429" i="17"/>
  <c r="N2428" i="17"/>
  <c r="M2428" i="17"/>
  <c r="L2428" i="17"/>
  <c r="K2428" i="17"/>
  <c r="J2428" i="17"/>
  <c r="N2427" i="17"/>
  <c r="M2427" i="17"/>
  <c r="L2427" i="17"/>
  <c r="K2427" i="17"/>
  <c r="J2427" i="17"/>
  <c r="N2426" i="17"/>
  <c r="M2426" i="17"/>
  <c r="L2426" i="17"/>
  <c r="K2426" i="17"/>
  <c r="J2426" i="17"/>
  <c r="N2425" i="17"/>
  <c r="M2425" i="17"/>
  <c r="L2425" i="17"/>
  <c r="K2425" i="17"/>
  <c r="J2425" i="17"/>
  <c r="N2424" i="17"/>
  <c r="M2424" i="17"/>
  <c r="L2424" i="17"/>
  <c r="K2424" i="17"/>
  <c r="J2424" i="17"/>
  <c r="N2423" i="17"/>
  <c r="M2423" i="17"/>
  <c r="L2423" i="17"/>
  <c r="K2423" i="17"/>
  <c r="J2423" i="17"/>
  <c r="N2422" i="17"/>
  <c r="M2422" i="17"/>
  <c r="L2422" i="17"/>
  <c r="K2422" i="17"/>
  <c r="J2422" i="17"/>
  <c r="N2421" i="17"/>
  <c r="M2421" i="17"/>
  <c r="L2421" i="17"/>
  <c r="K2421" i="17"/>
  <c r="J2421" i="17"/>
  <c r="N2420" i="17"/>
  <c r="M2420" i="17"/>
  <c r="L2420" i="17"/>
  <c r="K2420" i="17"/>
  <c r="J2420" i="17"/>
  <c r="N2419" i="17"/>
  <c r="M2419" i="17"/>
  <c r="L2419" i="17"/>
  <c r="K2419" i="17"/>
  <c r="J2419" i="17"/>
  <c r="N2418" i="17"/>
  <c r="M2418" i="17"/>
  <c r="L2418" i="17"/>
  <c r="K2418" i="17"/>
  <c r="J2418" i="17"/>
  <c r="N2417" i="17"/>
  <c r="M2417" i="17"/>
  <c r="L2417" i="17"/>
  <c r="K2417" i="17"/>
  <c r="J2417" i="17"/>
  <c r="N2416" i="17"/>
  <c r="M2416" i="17"/>
  <c r="L2416" i="17"/>
  <c r="K2416" i="17"/>
  <c r="J2416" i="17"/>
  <c r="N2415" i="17"/>
  <c r="M2415" i="17"/>
  <c r="L2415" i="17"/>
  <c r="K2415" i="17"/>
  <c r="J2415" i="17"/>
  <c r="N2414" i="17"/>
  <c r="M2414" i="17"/>
  <c r="L2414" i="17"/>
  <c r="K2414" i="17"/>
  <c r="J2414" i="17"/>
  <c r="N2413" i="17"/>
  <c r="M2413" i="17"/>
  <c r="L2413" i="17"/>
  <c r="K2413" i="17"/>
  <c r="J2413" i="17"/>
  <c r="N2412" i="17"/>
  <c r="M2412" i="17"/>
  <c r="L2412" i="17"/>
  <c r="K2412" i="17"/>
  <c r="J2412" i="17"/>
  <c r="N2411" i="17"/>
  <c r="M2411" i="17"/>
  <c r="L2411" i="17"/>
  <c r="K2411" i="17"/>
  <c r="J2411" i="17"/>
  <c r="N2410" i="17"/>
  <c r="M2410" i="17"/>
  <c r="L2410" i="17"/>
  <c r="K2410" i="17"/>
  <c r="J2410" i="17"/>
  <c r="N2409" i="17"/>
  <c r="M2409" i="17"/>
  <c r="L2409" i="17"/>
  <c r="K2409" i="17"/>
  <c r="J2409" i="17"/>
  <c r="N2408" i="17"/>
  <c r="M2408" i="17"/>
  <c r="L2408" i="17"/>
  <c r="K2408" i="17"/>
  <c r="J2408" i="17"/>
  <c r="N2407" i="17"/>
  <c r="M2407" i="17"/>
  <c r="L2407" i="17"/>
  <c r="K2407" i="17"/>
  <c r="J2407" i="17"/>
  <c r="N2406" i="17"/>
  <c r="M2406" i="17"/>
  <c r="L2406" i="17"/>
  <c r="K2406" i="17"/>
  <c r="J2406" i="17"/>
  <c r="N2405" i="17"/>
  <c r="M2405" i="17"/>
  <c r="L2405" i="17"/>
  <c r="K2405" i="17"/>
  <c r="J2405" i="17"/>
  <c r="N2404" i="17"/>
  <c r="M2404" i="17"/>
  <c r="L2404" i="17"/>
  <c r="K2404" i="17"/>
  <c r="J2404" i="17"/>
  <c r="N2403" i="17"/>
  <c r="M2403" i="17"/>
  <c r="L2403" i="17"/>
  <c r="K2403" i="17"/>
  <c r="J2403" i="17"/>
  <c r="N2402" i="17"/>
  <c r="M2402" i="17"/>
  <c r="L2402" i="17"/>
  <c r="K2402" i="17"/>
  <c r="J2402" i="17"/>
  <c r="N2401" i="17"/>
  <c r="M2401" i="17"/>
  <c r="L2401" i="17"/>
  <c r="K2401" i="17"/>
  <c r="J2401" i="17"/>
  <c r="N2400" i="17"/>
  <c r="M2400" i="17"/>
  <c r="L2400" i="17"/>
  <c r="K2400" i="17"/>
  <c r="J2400" i="17"/>
  <c r="N2399" i="17"/>
  <c r="M2399" i="17"/>
  <c r="L2399" i="17"/>
  <c r="K2399" i="17"/>
  <c r="J2399" i="17"/>
  <c r="N2398" i="17"/>
  <c r="M2398" i="17"/>
  <c r="L2398" i="17"/>
  <c r="K2398" i="17"/>
  <c r="J2398" i="17"/>
  <c r="N2397" i="17"/>
  <c r="M2397" i="17"/>
  <c r="L2397" i="17"/>
  <c r="K2397" i="17"/>
  <c r="J2397" i="17"/>
  <c r="N2396" i="17"/>
  <c r="M2396" i="17"/>
  <c r="L2396" i="17"/>
  <c r="K2396" i="17"/>
  <c r="J2396" i="17"/>
  <c r="N2395" i="17"/>
  <c r="M2395" i="17"/>
  <c r="L2395" i="17"/>
  <c r="K2395" i="17"/>
  <c r="J2395" i="17"/>
  <c r="I2395" i="17" s="1"/>
  <c r="N2394" i="17"/>
  <c r="M2394" i="17"/>
  <c r="L2394" i="17"/>
  <c r="K2394" i="17"/>
  <c r="J2394" i="17"/>
  <c r="N2393" i="17"/>
  <c r="M2393" i="17"/>
  <c r="L2393" i="17"/>
  <c r="K2393" i="17"/>
  <c r="J2393" i="17"/>
  <c r="N2392" i="17"/>
  <c r="M2392" i="17"/>
  <c r="L2392" i="17"/>
  <c r="K2392" i="17"/>
  <c r="J2392" i="17"/>
  <c r="N2391" i="17"/>
  <c r="M2391" i="17"/>
  <c r="L2391" i="17"/>
  <c r="K2391" i="17"/>
  <c r="J2391" i="17"/>
  <c r="N2390" i="17"/>
  <c r="M2390" i="17"/>
  <c r="L2390" i="17"/>
  <c r="K2390" i="17"/>
  <c r="J2390" i="17"/>
  <c r="N2389" i="17"/>
  <c r="M2389" i="17"/>
  <c r="L2389" i="17"/>
  <c r="K2389" i="17"/>
  <c r="J2389" i="17"/>
  <c r="N2388" i="17"/>
  <c r="M2388" i="17"/>
  <c r="L2388" i="17"/>
  <c r="K2388" i="17"/>
  <c r="J2388" i="17"/>
  <c r="N2387" i="17"/>
  <c r="M2387" i="17"/>
  <c r="L2387" i="17"/>
  <c r="K2387" i="17"/>
  <c r="J2387" i="17"/>
  <c r="N2386" i="17"/>
  <c r="M2386" i="17"/>
  <c r="L2386" i="17"/>
  <c r="K2386" i="17"/>
  <c r="J2386" i="17"/>
  <c r="N2385" i="17"/>
  <c r="M2385" i="17"/>
  <c r="L2385" i="17"/>
  <c r="K2385" i="17"/>
  <c r="J2385" i="17"/>
  <c r="N2384" i="17"/>
  <c r="M2384" i="17"/>
  <c r="L2384" i="17"/>
  <c r="K2384" i="17"/>
  <c r="J2384" i="17"/>
  <c r="N2383" i="17"/>
  <c r="M2383" i="17"/>
  <c r="L2383" i="17"/>
  <c r="K2383" i="17"/>
  <c r="J2383" i="17"/>
  <c r="N2382" i="17"/>
  <c r="M2382" i="17"/>
  <c r="L2382" i="17"/>
  <c r="K2382" i="17"/>
  <c r="J2382" i="17"/>
  <c r="N2381" i="17"/>
  <c r="M2381" i="17"/>
  <c r="L2381" i="17"/>
  <c r="K2381" i="17"/>
  <c r="J2381" i="17"/>
  <c r="N2380" i="17"/>
  <c r="M2380" i="17"/>
  <c r="L2380" i="17"/>
  <c r="K2380" i="17"/>
  <c r="J2380" i="17"/>
  <c r="N2379" i="17"/>
  <c r="M2379" i="17"/>
  <c r="L2379" i="17"/>
  <c r="K2379" i="17"/>
  <c r="J2379" i="17"/>
  <c r="N2378" i="17"/>
  <c r="M2378" i="17"/>
  <c r="L2378" i="17"/>
  <c r="K2378" i="17"/>
  <c r="J2378" i="17"/>
  <c r="N2377" i="17"/>
  <c r="M2377" i="17"/>
  <c r="L2377" i="17"/>
  <c r="K2377" i="17"/>
  <c r="J2377" i="17"/>
  <c r="N2376" i="17"/>
  <c r="M2376" i="17"/>
  <c r="L2376" i="17"/>
  <c r="K2376" i="17"/>
  <c r="J2376" i="17"/>
  <c r="N2375" i="17"/>
  <c r="M2375" i="17"/>
  <c r="L2375" i="17"/>
  <c r="K2375" i="17"/>
  <c r="J2375" i="17"/>
  <c r="N2374" i="17"/>
  <c r="M2374" i="17"/>
  <c r="L2374" i="17"/>
  <c r="K2374" i="17"/>
  <c r="J2374" i="17"/>
  <c r="N2373" i="17"/>
  <c r="M2373" i="17"/>
  <c r="L2373" i="17"/>
  <c r="K2373" i="17"/>
  <c r="J2373" i="17"/>
  <c r="N2372" i="17"/>
  <c r="M2372" i="17"/>
  <c r="L2372" i="17"/>
  <c r="K2372" i="17"/>
  <c r="J2372" i="17"/>
  <c r="N2371" i="17"/>
  <c r="M2371" i="17"/>
  <c r="L2371" i="17"/>
  <c r="K2371" i="17"/>
  <c r="J2371" i="17"/>
  <c r="N2370" i="17"/>
  <c r="M2370" i="17"/>
  <c r="L2370" i="17"/>
  <c r="K2370" i="17"/>
  <c r="J2370" i="17"/>
  <c r="N2369" i="17"/>
  <c r="M2369" i="17"/>
  <c r="L2369" i="17"/>
  <c r="K2369" i="17"/>
  <c r="J2369" i="17"/>
  <c r="N2368" i="17"/>
  <c r="M2368" i="17"/>
  <c r="L2368" i="17"/>
  <c r="K2368" i="17"/>
  <c r="J2368" i="17"/>
  <c r="N2367" i="17"/>
  <c r="M2367" i="17"/>
  <c r="L2367" i="17"/>
  <c r="K2367" i="17"/>
  <c r="J2367" i="17"/>
  <c r="N2366" i="17"/>
  <c r="M2366" i="17"/>
  <c r="L2366" i="17"/>
  <c r="K2366" i="17"/>
  <c r="J2366" i="17"/>
  <c r="N2365" i="17"/>
  <c r="M2365" i="17"/>
  <c r="L2365" i="17"/>
  <c r="K2365" i="17"/>
  <c r="J2365" i="17"/>
  <c r="N2364" i="17"/>
  <c r="M2364" i="17"/>
  <c r="L2364" i="17"/>
  <c r="K2364" i="17"/>
  <c r="J2364" i="17"/>
  <c r="N2363" i="17"/>
  <c r="M2363" i="17"/>
  <c r="L2363" i="17"/>
  <c r="K2363" i="17"/>
  <c r="J2363" i="17"/>
  <c r="N2362" i="17"/>
  <c r="M2362" i="17"/>
  <c r="L2362" i="17"/>
  <c r="K2362" i="17"/>
  <c r="J2362" i="17"/>
  <c r="N2361" i="17"/>
  <c r="M2361" i="17"/>
  <c r="L2361" i="17"/>
  <c r="K2361" i="17"/>
  <c r="J2361" i="17"/>
  <c r="N2360" i="17"/>
  <c r="M2360" i="17"/>
  <c r="L2360" i="17"/>
  <c r="K2360" i="17"/>
  <c r="J2360" i="17"/>
  <c r="N2359" i="17"/>
  <c r="M2359" i="17"/>
  <c r="L2359" i="17"/>
  <c r="K2359" i="17"/>
  <c r="J2359" i="17"/>
  <c r="N2358" i="17"/>
  <c r="M2358" i="17"/>
  <c r="L2358" i="17"/>
  <c r="K2358" i="17"/>
  <c r="J2358" i="17"/>
  <c r="N2357" i="17"/>
  <c r="M2357" i="17"/>
  <c r="L2357" i="17"/>
  <c r="K2357" i="17"/>
  <c r="J2357" i="17"/>
  <c r="N2356" i="17"/>
  <c r="M2356" i="17"/>
  <c r="L2356" i="17"/>
  <c r="K2356" i="17"/>
  <c r="J2356" i="17"/>
  <c r="N2355" i="17"/>
  <c r="M2355" i="17"/>
  <c r="L2355" i="17"/>
  <c r="K2355" i="17"/>
  <c r="J2355" i="17"/>
  <c r="N2354" i="17"/>
  <c r="M2354" i="17"/>
  <c r="L2354" i="17"/>
  <c r="K2354" i="17"/>
  <c r="J2354" i="17"/>
  <c r="N2353" i="17"/>
  <c r="M2353" i="17"/>
  <c r="L2353" i="17"/>
  <c r="K2353" i="17"/>
  <c r="J2353" i="17"/>
  <c r="N2352" i="17"/>
  <c r="M2352" i="17"/>
  <c r="L2352" i="17"/>
  <c r="K2352" i="17"/>
  <c r="J2352" i="17"/>
  <c r="N2351" i="17"/>
  <c r="M2351" i="17"/>
  <c r="L2351" i="17"/>
  <c r="K2351" i="17"/>
  <c r="J2351" i="17"/>
  <c r="N2350" i="17"/>
  <c r="M2350" i="17"/>
  <c r="L2350" i="17"/>
  <c r="K2350" i="17"/>
  <c r="J2350" i="17"/>
  <c r="N2349" i="17"/>
  <c r="M2349" i="17"/>
  <c r="L2349" i="17"/>
  <c r="K2349" i="17"/>
  <c r="J2349" i="17"/>
  <c r="N2348" i="17"/>
  <c r="M2348" i="17"/>
  <c r="L2348" i="17"/>
  <c r="K2348" i="17"/>
  <c r="J2348" i="17"/>
  <c r="N2347" i="17"/>
  <c r="M2347" i="17"/>
  <c r="L2347" i="17"/>
  <c r="K2347" i="17"/>
  <c r="J2347" i="17"/>
  <c r="N2346" i="17"/>
  <c r="M2346" i="17"/>
  <c r="L2346" i="17"/>
  <c r="K2346" i="17"/>
  <c r="J2346" i="17"/>
  <c r="N2345" i="17"/>
  <c r="M2345" i="17"/>
  <c r="L2345" i="17"/>
  <c r="K2345" i="17"/>
  <c r="J2345" i="17"/>
  <c r="N2344" i="17"/>
  <c r="M2344" i="17"/>
  <c r="L2344" i="17"/>
  <c r="K2344" i="17"/>
  <c r="J2344" i="17"/>
  <c r="N2343" i="17"/>
  <c r="M2343" i="17"/>
  <c r="L2343" i="17"/>
  <c r="K2343" i="17"/>
  <c r="J2343" i="17"/>
  <c r="N2342" i="17"/>
  <c r="M2342" i="17"/>
  <c r="L2342" i="17"/>
  <c r="K2342" i="17"/>
  <c r="J2342" i="17"/>
  <c r="N2341" i="17"/>
  <c r="M2341" i="17"/>
  <c r="L2341" i="17"/>
  <c r="K2341" i="17"/>
  <c r="J2341" i="17"/>
  <c r="N2340" i="17"/>
  <c r="M2340" i="17"/>
  <c r="L2340" i="17"/>
  <c r="K2340" i="17"/>
  <c r="J2340" i="17"/>
  <c r="N2339" i="17"/>
  <c r="M2339" i="17"/>
  <c r="L2339" i="17"/>
  <c r="K2339" i="17"/>
  <c r="J2339" i="17"/>
  <c r="N2338" i="17"/>
  <c r="M2338" i="17"/>
  <c r="L2338" i="17"/>
  <c r="K2338" i="17"/>
  <c r="J2338" i="17"/>
  <c r="N2337" i="17"/>
  <c r="M2337" i="17"/>
  <c r="L2337" i="17"/>
  <c r="K2337" i="17"/>
  <c r="J2337" i="17"/>
  <c r="N2336" i="17"/>
  <c r="M2336" i="17"/>
  <c r="L2336" i="17"/>
  <c r="K2336" i="17"/>
  <c r="J2336" i="17"/>
  <c r="N2335" i="17"/>
  <c r="M2335" i="17"/>
  <c r="L2335" i="17"/>
  <c r="K2335" i="17"/>
  <c r="J2335" i="17"/>
  <c r="N2334" i="17"/>
  <c r="M2334" i="17"/>
  <c r="L2334" i="17"/>
  <c r="K2334" i="17"/>
  <c r="J2334" i="17"/>
  <c r="N2333" i="17"/>
  <c r="M2333" i="17"/>
  <c r="L2333" i="17"/>
  <c r="K2333" i="17"/>
  <c r="J2333" i="17"/>
  <c r="N2332" i="17"/>
  <c r="M2332" i="17"/>
  <c r="L2332" i="17"/>
  <c r="K2332" i="17"/>
  <c r="J2332" i="17"/>
  <c r="N2331" i="17"/>
  <c r="M2331" i="17"/>
  <c r="L2331" i="17"/>
  <c r="K2331" i="17"/>
  <c r="J2331" i="17"/>
  <c r="N2330" i="17"/>
  <c r="M2330" i="17"/>
  <c r="L2330" i="17"/>
  <c r="K2330" i="17"/>
  <c r="J2330" i="17"/>
  <c r="N2329" i="17"/>
  <c r="M2329" i="17"/>
  <c r="L2329" i="17"/>
  <c r="K2329" i="17"/>
  <c r="J2329" i="17"/>
  <c r="N2328" i="17"/>
  <c r="M2328" i="17"/>
  <c r="L2328" i="17"/>
  <c r="K2328" i="17"/>
  <c r="J2328" i="17"/>
  <c r="N2327" i="17"/>
  <c r="M2327" i="17"/>
  <c r="L2327" i="17"/>
  <c r="K2327" i="17"/>
  <c r="J2327" i="17"/>
  <c r="N2326" i="17"/>
  <c r="M2326" i="17"/>
  <c r="L2326" i="17"/>
  <c r="K2326" i="17"/>
  <c r="J2326" i="17"/>
  <c r="N2325" i="17"/>
  <c r="M2325" i="17"/>
  <c r="L2325" i="17"/>
  <c r="K2325" i="17"/>
  <c r="J2325" i="17"/>
  <c r="N2324" i="17"/>
  <c r="M2324" i="17"/>
  <c r="L2324" i="17"/>
  <c r="K2324" i="17"/>
  <c r="J2324" i="17"/>
  <c r="N2323" i="17"/>
  <c r="M2323" i="17"/>
  <c r="L2323" i="17"/>
  <c r="K2323" i="17"/>
  <c r="J2323" i="17"/>
  <c r="N2322" i="17"/>
  <c r="M2322" i="17"/>
  <c r="L2322" i="17"/>
  <c r="K2322" i="17"/>
  <c r="J2322" i="17"/>
  <c r="N2321" i="17"/>
  <c r="M2321" i="17"/>
  <c r="L2321" i="17"/>
  <c r="K2321" i="17"/>
  <c r="J2321" i="17"/>
  <c r="N2320" i="17"/>
  <c r="M2320" i="17"/>
  <c r="L2320" i="17"/>
  <c r="K2320" i="17"/>
  <c r="J2320" i="17"/>
  <c r="N2319" i="17"/>
  <c r="M2319" i="17"/>
  <c r="L2319" i="17"/>
  <c r="K2319" i="17"/>
  <c r="J2319" i="17"/>
  <c r="N2318" i="17"/>
  <c r="M2318" i="17"/>
  <c r="L2318" i="17"/>
  <c r="K2318" i="17"/>
  <c r="J2318" i="17"/>
  <c r="N2317" i="17"/>
  <c r="M2317" i="17"/>
  <c r="L2317" i="17"/>
  <c r="K2317" i="17"/>
  <c r="J2317" i="17"/>
  <c r="N2316" i="17"/>
  <c r="M2316" i="17"/>
  <c r="L2316" i="17"/>
  <c r="K2316" i="17"/>
  <c r="J2316" i="17"/>
  <c r="N2315" i="17"/>
  <c r="M2315" i="17"/>
  <c r="L2315" i="17"/>
  <c r="K2315" i="17"/>
  <c r="J2315" i="17"/>
  <c r="N2314" i="17"/>
  <c r="M2314" i="17"/>
  <c r="L2314" i="17"/>
  <c r="K2314" i="17"/>
  <c r="J2314" i="17"/>
  <c r="N2313" i="17"/>
  <c r="M2313" i="17"/>
  <c r="L2313" i="17"/>
  <c r="K2313" i="17"/>
  <c r="J2313" i="17"/>
  <c r="N2312" i="17"/>
  <c r="M2312" i="17"/>
  <c r="L2312" i="17"/>
  <c r="K2312" i="17"/>
  <c r="J2312" i="17"/>
  <c r="N2311" i="17"/>
  <c r="M2311" i="17"/>
  <c r="L2311" i="17"/>
  <c r="K2311" i="17"/>
  <c r="J2311" i="17"/>
  <c r="N2310" i="17"/>
  <c r="M2310" i="17"/>
  <c r="L2310" i="17"/>
  <c r="K2310" i="17"/>
  <c r="J2310" i="17"/>
  <c r="I2310" i="17" s="1"/>
  <c r="N2309" i="17"/>
  <c r="M2309" i="17"/>
  <c r="L2309" i="17"/>
  <c r="K2309" i="17"/>
  <c r="J2309" i="17"/>
  <c r="N2308" i="17"/>
  <c r="M2308" i="17"/>
  <c r="L2308" i="17"/>
  <c r="K2308" i="17"/>
  <c r="J2308" i="17"/>
  <c r="N2307" i="17"/>
  <c r="M2307" i="17"/>
  <c r="L2307" i="17"/>
  <c r="K2307" i="17"/>
  <c r="J2307" i="17"/>
  <c r="N2306" i="17"/>
  <c r="M2306" i="17"/>
  <c r="L2306" i="17"/>
  <c r="K2306" i="17"/>
  <c r="J2306" i="17"/>
  <c r="N2305" i="17"/>
  <c r="M2305" i="17"/>
  <c r="L2305" i="17"/>
  <c r="K2305" i="17"/>
  <c r="J2305" i="17"/>
  <c r="N2304" i="17"/>
  <c r="M2304" i="17"/>
  <c r="L2304" i="17"/>
  <c r="K2304" i="17"/>
  <c r="J2304" i="17"/>
  <c r="N2303" i="17"/>
  <c r="M2303" i="17"/>
  <c r="L2303" i="17"/>
  <c r="K2303" i="17"/>
  <c r="J2303" i="17"/>
  <c r="N2302" i="17"/>
  <c r="M2302" i="17"/>
  <c r="L2302" i="17"/>
  <c r="K2302" i="17"/>
  <c r="J2302" i="17"/>
  <c r="N2301" i="17"/>
  <c r="M2301" i="17"/>
  <c r="L2301" i="17"/>
  <c r="K2301" i="17"/>
  <c r="J2301" i="17"/>
  <c r="N2300" i="17"/>
  <c r="M2300" i="17"/>
  <c r="L2300" i="17"/>
  <c r="K2300" i="17"/>
  <c r="J2300" i="17"/>
  <c r="N2299" i="17"/>
  <c r="M2299" i="17"/>
  <c r="L2299" i="17"/>
  <c r="K2299" i="17"/>
  <c r="J2299" i="17"/>
  <c r="N2298" i="17"/>
  <c r="M2298" i="17"/>
  <c r="L2298" i="17"/>
  <c r="K2298" i="17"/>
  <c r="J2298" i="17"/>
  <c r="N2297" i="17"/>
  <c r="M2297" i="17"/>
  <c r="L2297" i="17"/>
  <c r="K2297" i="17"/>
  <c r="J2297" i="17"/>
  <c r="N2296" i="17"/>
  <c r="M2296" i="17"/>
  <c r="L2296" i="17"/>
  <c r="K2296" i="17"/>
  <c r="J2296" i="17"/>
  <c r="N2295" i="17"/>
  <c r="M2295" i="17"/>
  <c r="L2295" i="17"/>
  <c r="K2295" i="17"/>
  <c r="J2295" i="17"/>
  <c r="N2294" i="17"/>
  <c r="M2294" i="17"/>
  <c r="L2294" i="17"/>
  <c r="K2294" i="17"/>
  <c r="J2294" i="17"/>
  <c r="N2293" i="17"/>
  <c r="M2293" i="17"/>
  <c r="L2293" i="17"/>
  <c r="K2293" i="17"/>
  <c r="J2293" i="17"/>
  <c r="N2292" i="17"/>
  <c r="M2292" i="17"/>
  <c r="L2292" i="17"/>
  <c r="K2292" i="17"/>
  <c r="J2292" i="17"/>
  <c r="N2291" i="17"/>
  <c r="M2291" i="17"/>
  <c r="L2291" i="17"/>
  <c r="K2291" i="17"/>
  <c r="J2291" i="17"/>
  <c r="N2290" i="17"/>
  <c r="M2290" i="17"/>
  <c r="L2290" i="17"/>
  <c r="K2290" i="17"/>
  <c r="J2290" i="17"/>
  <c r="N2289" i="17"/>
  <c r="M2289" i="17"/>
  <c r="L2289" i="17"/>
  <c r="K2289" i="17"/>
  <c r="J2289" i="17"/>
  <c r="N2288" i="17"/>
  <c r="M2288" i="17"/>
  <c r="L2288" i="17"/>
  <c r="K2288" i="17"/>
  <c r="J2288" i="17"/>
  <c r="N2287" i="17"/>
  <c r="M2287" i="17"/>
  <c r="L2287" i="17"/>
  <c r="K2287" i="17"/>
  <c r="J2287" i="17"/>
  <c r="N2286" i="17"/>
  <c r="M2286" i="17"/>
  <c r="L2286" i="17"/>
  <c r="K2286" i="17"/>
  <c r="J2286" i="17"/>
  <c r="N2285" i="17"/>
  <c r="M2285" i="17"/>
  <c r="L2285" i="17"/>
  <c r="K2285" i="17"/>
  <c r="J2285" i="17"/>
  <c r="N2284" i="17"/>
  <c r="M2284" i="17"/>
  <c r="L2284" i="17"/>
  <c r="K2284" i="17"/>
  <c r="J2284" i="17"/>
  <c r="N2283" i="17"/>
  <c r="M2283" i="17"/>
  <c r="L2283" i="17"/>
  <c r="K2283" i="17"/>
  <c r="J2283" i="17"/>
  <c r="N2282" i="17"/>
  <c r="M2282" i="17"/>
  <c r="L2282" i="17"/>
  <c r="K2282" i="17"/>
  <c r="J2282" i="17"/>
  <c r="N2281" i="17"/>
  <c r="M2281" i="17"/>
  <c r="L2281" i="17"/>
  <c r="K2281" i="17"/>
  <c r="J2281" i="17"/>
  <c r="N2280" i="17"/>
  <c r="M2280" i="17"/>
  <c r="L2280" i="17"/>
  <c r="K2280" i="17"/>
  <c r="J2280" i="17"/>
  <c r="N2279" i="17"/>
  <c r="M2279" i="17"/>
  <c r="L2279" i="17"/>
  <c r="K2279" i="17"/>
  <c r="J2279" i="17"/>
  <c r="N2278" i="17"/>
  <c r="M2278" i="17"/>
  <c r="L2278" i="17"/>
  <c r="K2278" i="17"/>
  <c r="J2278" i="17"/>
  <c r="N2277" i="17"/>
  <c r="M2277" i="17"/>
  <c r="L2277" i="17"/>
  <c r="K2277" i="17"/>
  <c r="J2277" i="17"/>
  <c r="N2276" i="17"/>
  <c r="M2276" i="17"/>
  <c r="L2276" i="17"/>
  <c r="K2276" i="17"/>
  <c r="J2276" i="17"/>
  <c r="N2275" i="17"/>
  <c r="M2275" i="17"/>
  <c r="L2275" i="17"/>
  <c r="K2275" i="17"/>
  <c r="J2275" i="17"/>
  <c r="N2274" i="17"/>
  <c r="M2274" i="17"/>
  <c r="L2274" i="17"/>
  <c r="K2274" i="17"/>
  <c r="J2274" i="17"/>
  <c r="N2273" i="17"/>
  <c r="M2273" i="17"/>
  <c r="L2273" i="17"/>
  <c r="K2273" i="17"/>
  <c r="J2273" i="17"/>
  <c r="N2272" i="17"/>
  <c r="M2272" i="17"/>
  <c r="L2272" i="17"/>
  <c r="K2272" i="17"/>
  <c r="J2272" i="17"/>
  <c r="N2271" i="17"/>
  <c r="M2271" i="17"/>
  <c r="L2271" i="17"/>
  <c r="K2271" i="17"/>
  <c r="J2271" i="17"/>
  <c r="N2270" i="17"/>
  <c r="M2270" i="17"/>
  <c r="L2270" i="17"/>
  <c r="K2270" i="17"/>
  <c r="J2270" i="17"/>
  <c r="N2269" i="17"/>
  <c r="M2269" i="17"/>
  <c r="L2269" i="17"/>
  <c r="K2269" i="17"/>
  <c r="J2269" i="17"/>
  <c r="N2268" i="17"/>
  <c r="M2268" i="17"/>
  <c r="L2268" i="17"/>
  <c r="K2268" i="17"/>
  <c r="J2268" i="17"/>
  <c r="N2267" i="17"/>
  <c r="M2267" i="17"/>
  <c r="L2267" i="17"/>
  <c r="K2267" i="17"/>
  <c r="J2267" i="17"/>
  <c r="N2266" i="17"/>
  <c r="M2266" i="17"/>
  <c r="L2266" i="17"/>
  <c r="K2266" i="17"/>
  <c r="J2266" i="17"/>
  <c r="N2265" i="17"/>
  <c r="M2265" i="17"/>
  <c r="L2265" i="17"/>
  <c r="K2265" i="17"/>
  <c r="J2265" i="17"/>
  <c r="N2264" i="17"/>
  <c r="M2264" i="17"/>
  <c r="L2264" i="17"/>
  <c r="K2264" i="17"/>
  <c r="J2264" i="17"/>
  <c r="N2263" i="17"/>
  <c r="M2263" i="17"/>
  <c r="L2263" i="17"/>
  <c r="K2263" i="17"/>
  <c r="J2263" i="17"/>
  <c r="N2262" i="17"/>
  <c r="M2262" i="17"/>
  <c r="L2262" i="17"/>
  <c r="K2262" i="17"/>
  <c r="J2262" i="17"/>
  <c r="N2261" i="17"/>
  <c r="M2261" i="17"/>
  <c r="L2261" i="17"/>
  <c r="K2261" i="17"/>
  <c r="J2261" i="17"/>
  <c r="N2260" i="17"/>
  <c r="M2260" i="17"/>
  <c r="L2260" i="17"/>
  <c r="K2260" i="17"/>
  <c r="J2260" i="17"/>
  <c r="N2259" i="17"/>
  <c r="M2259" i="17"/>
  <c r="L2259" i="17"/>
  <c r="K2259" i="17"/>
  <c r="J2259" i="17"/>
  <c r="N2258" i="17"/>
  <c r="M2258" i="17"/>
  <c r="L2258" i="17"/>
  <c r="K2258" i="17"/>
  <c r="J2258" i="17"/>
  <c r="N2257" i="17"/>
  <c r="M2257" i="17"/>
  <c r="L2257" i="17"/>
  <c r="K2257" i="17"/>
  <c r="J2257" i="17"/>
  <c r="N2256" i="17"/>
  <c r="M2256" i="17"/>
  <c r="L2256" i="17"/>
  <c r="K2256" i="17"/>
  <c r="J2256" i="17"/>
  <c r="N2255" i="17"/>
  <c r="M2255" i="17"/>
  <c r="L2255" i="17"/>
  <c r="K2255" i="17"/>
  <c r="J2255" i="17"/>
  <c r="N2254" i="17"/>
  <c r="M2254" i="17"/>
  <c r="L2254" i="17"/>
  <c r="K2254" i="17"/>
  <c r="J2254" i="17"/>
  <c r="N2253" i="17"/>
  <c r="M2253" i="17"/>
  <c r="L2253" i="17"/>
  <c r="K2253" i="17"/>
  <c r="J2253" i="17"/>
  <c r="N2252" i="17"/>
  <c r="M2252" i="17"/>
  <c r="L2252" i="17"/>
  <c r="K2252" i="17"/>
  <c r="J2252" i="17"/>
  <c r="N2251" i="17"/>
  <c r="M2251" i="17"/>
  <c r="L2251" i="17"/>
  <c r="K2251" i="17"/>
  <c r="J2251" i="17"/>
  <c r="N2250" i="17"/>
  <c r="M2250" i="17"/>
  <c r="L2250" i="17"/>
  <c r="K2250" i="17"/>
  <c r="J2250" i="17"/>
  <c r="N2249" i="17"/>
  <c r="M2249" i="17"/>
  <c r="L2249" i="17"/>
  <c r="K2249" i="17"/>
  <c r="J2249" i="17"/>
  <c r="N2248" i="17"/>
  <c r="M2248" i="17"/>
  <c r="L2248" i="17"/>
  <c r="K2248" i="17"/>
  <c r="J2248" i="17"/>
  <c r="N2247" i="17"/>
  <c r="M2247" i="17"/>
  <c r="L2247" i="17"/>
  <c r="K2247" i="17"/>
  <c r="J2247" i="17"/>
  <c r="N2246" i="17"/>
  <c r="M2246" i="17"/>
  <c r="L2246" i="17"/>
  <c r="K2246" i="17"/>
  <c r="J2246" i="17"/>
  <c r="N2245" i="17"/>
  <c r="M2245" i="17"/>
  <c r="L2245" i="17"/>
  <c r="K2245" i="17"/>
  <c r="J2245" i="17"/>
  <c r="N2244" i="17"/>
  <c r="M2244" i="17"/>
  <c r="L2244" i="17"/>
  <c r="K2244" i="17"/>
  <c r="J2244" i="17"/>
  <c r="N2243" i="17"/>
  <c r="M2243" i="17"/>
  <c r="L2243" i="17"/>
  <c r="K2243" i="17"/>
  <c r="J2243" i="17"/>
  <c r="N2242" i="17"/>
  <c r="M2242" i="17"/>
  <c r="L2242" i="17"/>
  <c r="K2242" i="17"/>
  <c r="J2242" i="17"/>
  <c r="N2241" i="17"/>
  <c r="M2241" i="17"/>
  <c r="L2241" i="17"/>
  <c r="K2241" i="17"/>
  <c r="J2241" i="17"/>
  <c r="N2240" i="17"/>
  <c r="M2240" i="17"/>
  <c r="L2240" i="17"/>
  <c r="K2240" i="17"/>
  <c r="J2240" i="17"/>
  <c r="N2239" i="17"/>
  <c r="M2239" i="17"/>
  <c r="L2239" i="17"/>
  <c r="K2239" i="17"/>
  <c r="J2239" i="17"/>
  <c r="N2238" i="17"/>
  <c r="M2238" i="17"/>
  <c r="L2238" i="17"/>
  <c r="K2238" i="17"/>
  <c r="J2238" i="17"/>
  <c r="N2237" i="17"/>
  <c r="M2237" i="17"/>
  <c r="L2237" i="17"/>
  <c r="K2237" i="17"/>
  <c r="J2237" i="17"/>
  <c r="N2236" i="17"/>
  <c r="M2236" i="17"/>
  <c r="L2236" i="17"/>
  <c r="K2236" i="17"/>
  <c r="J2236" i="17"/>
  <c r="N2235" i="17"/>
  <c r="M2235" i="17"/>
  <c r="L2235" i="17"/>
  <c r="K2235" i="17"/>
  <c r="J2235" i="17"/>
  <c r="N2234" i="17"/>
  <c r="M2234" i="17"/>
  <c r="L2234" i="17"/>
  <c r="K2234" i="17"/>
  <c r="J2234" i="17"/>
  <c r="N2233" i="17"/>
  <c r="M2233" i="17"/>
  <c r="L2233" i="17"/>
  <c r="K2233" i="17"/>
  <c r="J2233" i="17"/>
  <c r="N2232" i="17"/>
  <c r="M2232" i="17"/>
  <c r="L2232" i="17"/>
  <c r="K2232" i="17"/>
  <c r="J2232" i="17"/>
  <c r="N2231" i="17"/>
  <c r="M2231" i="17"/>
  <c r="L2231" i="17"/>
  <c r="K2231" i="17"/>
  <c r="J2231" i="17"/>
  <c r="N2230" i="17"/>
  <c r="M2230" i="17"/>
  <c r="L2230" i="17"/>
  <c r="K2230" i="17"/>
  <c r="J2230" i="17"/>
  <c r="N2229" i="17"/>
  <c r="M2229" i="17"/>
  <c r="L2229" i="17"/>
  <c r="K2229" i="17"/>
  <c r="J2229" i="17"/>
  <c r="N2228" i="17"/>
  <c r="M2228" i="17"/>
  <c r="L2228" i="17"/>
  <c r="K2228" i="17"/>
  <c r="J2228" i="17"/>
  <c r="N2227" i="17"/>
  <c r="M2227" i="17"/>
  <c r="L2227" i="17"/>
  <c r="K2227" i="17"/>
  <c r="J2227" i="17"/>
  <c r="I2227" i="17" s="1"/>
  <c r="A36" i="15"/>
  <c r="A35" i="15"/>
  <c r="A34" i="15"/>
  <c r="N37" i="14"/>
  <c r="M37" i="14"/>
  <c r="L37" i="14"/>
  <c r="K37" i="14"/>
  <c r="I37" i="14"/>
  <c r="H37" i="14" s="1"/>
  <c r="N36" i="14"/>
  <c r="M36" i="14"/>
  <c r="L36" i="14"/>
  <c r="K36" i="14"/>
  <c r="I36" i="14"/>
  <c r="H36" i="14" s="1"/>
  <c r="N35" i="14"/>
  <c r="M35" i="14"/>
  <c r="L35" i="14"/>
  <c r="K35" i="14"/>
  <c r="I35" i="14"/>
  <c r="H35" i="14" s="1"/>
  <c r="A377" i="11"/>
  <c r="A363" i="11"/>
  <c r="A349" i="11"/>
  <c r="A335" i="11"/>
  <c r="A322" i="11"/>
  <c r="A281" i="11"/>
  <c r="A240" i="11"/>
  <c r="A199" i="11"/>
  <c r="A158" i="11"/>
  <c r="A117" i="11"/>
  <c r="A76" i="11"/>
  <c r="A35" i="11"/>
  <c r="A376" i="11"/>
  <c r="A362" i="11"/>
  <c r="A348" i="11"/>
  <c r="A334" i="11"/>
  <c r="A321" i="11"/>
  <c r="A280" i="11"/>
  <c r="A239" i="11"/>
  <c r="A198" i="11"/>
  <c r="A157" i="11"/>
  <c r="A116" i="11"/>
  <c r="A75" i="11"/>
  <c r="A34" i="11"/>
  <c r="A244" i="6"/>
  <c r="A230" i="6"/>
  <c r="A188" i="6"/>
  <c r="A146" i="6"/>
  <c r="A120" i="6"/>
  <c r="A77" i="6"/>
  <c r="A35" i="6"/>
  <c r="A243" i="6"/>
  <c r="A229" i="6"/>
  <c r="A187" i="6"/>
  <c r="A145" i="6"/>
  <c r="A119" i="6"/>
  <c r="A76" i="6"/>
  <c r="A34" i="6"/>
  <c r="N214" i="5"/>
  <c r="M214" i="5"/>
  <c r="L214" i="5"/>
  <c r="K214" i="5"/>
  <c r="J214" i="5"/>
  <c r="N213" i="5"/>
  <c r="M213" i="5"/>
  <c r="L213" i="5"/>
  <c r="K213" i="5"/>
  <c r="J213" i="5"/>
  <c r="N212" i="5"/>
  <c r="M212" i="5"/>
  <c r="L212" i="5"/>
  <c r="K212" i="5"/>
  <c r="J212" i="5"/>
  <c r="N211" i="5"/>
  <c r="M211" i="5"/>
  <c r="L211" i="5"/>
  <c r="K211" i="5"/>
  <c r="J211" i="5"/>
  <c r="N210" i="5"/>
  <c r="M210" i="5"/>
  <c r="L210" i="5"/>
  <c r="K210" i="5"/>
  <c r="J210" i="5"/>
  <c r="N209" i="5"/>
  <c r="M209" i="5"/>
  <c r="L209" i="5"/>
  <c r="K209" i="5"/>
  <c r="J209" i="5"/>
  <c r="N208" i="5"/>
  <c r="M208" i="5"/>
  <c r="L208" i="5"/>
  <c r="K208" i="5"/>
  <c r="J208" i="5"/>
  <c r="I208" i="5" s="1"/>
  <c r="B2445" i="2"/>
  <c r="B2444" i="2"/>
  <c r="B2443" i="2"/>
  <c r="B2442" i="2"/>
  <c r="B2441" i="2"/>
  <c r="B2440" i="2"/>
  <c r="B2439" i="2"/>
  <c r="B2438" i="2"/>
  <c r="B2437" i="2"/>
  <c r="B2436" i="2"/>
  <c r="B2435" i="2"/>
  <c r="B2434" i="2"/>
  <c r="B2433" i="2"/>
  <c r="B2432" i="2"/>
  <c r="B2431" i="2"/>
  <c r="B2430" i="2"/>
  <c r="B2429" i="2"/>
  <c r="B2428" i="2"/>
  <c r="B2427" i="2"/>
  <c r="B2426" i="2"/>
  <c r="B2425" i="2"/>
  <c r="B2424" i="2"/>
  <c r="B2423" i="2"/>
  <c r="B2422" i="2"/>
  <c r="B2421" i="2"/>
  <c r="B2420" i="2"/>
  <c r="B2419" i="2"/>
  <c r="B2418" i="2"/>
  <c r="B2417" i="2"/>
  <c r="B2416" i="2"/>
  <c r="B2415" i="2"/>
  <c r="B2414" i="2"/>
  <c r="B2413" i="2"/>
  <c r="B2412" i="2"/>
  <c r="B2411" i="2"/>
  <c r="B2410" i="2"/>
  <c r="B2409" i="2"/>
  <c r="B2408" i="2"/>
  <c r="B2407" i="2"/>
  <c r="B2406" i="2"/>
  <c r="B2405" i="2"/>
  <c r="B2404" i="2"/>
  <c r="B2403" i="2"/>
  <c r="B2402" i="2"/>
  <c r="B2401" i="2"/>
  <c r="B2400" i="2"/>
  <c r="B2399" i="2"/>
  <c r="B2398" i="2"/>
  <c r="B2397" i="2"/>
  <c r="B2396" i="2"/>
  <c r="B2395" i="2"/>
  <c r="B2394" i="2"/>
  <c r="B2393" i="2"/>
  <c r="B2392" i="2"/>
  <c r="B2391" i="2"/>
  <c r="B2390" i="2"/>
  <c r="B2389" i="2"/>
  <c r="B2388" i="2"/>
  <c r="B2387" i="2"/>
  <c r="B2386" i="2"/>
  <c r="B2385" i="2"/>
  <c r="B2384" i="2"/>
  <c r="B2383" i="2"/>
  <c r="B2382" i="2"/>
  <c r="B2381" i="2"/>
  <c r="B2380" i="2"/>
  <c r="B2379" i="2"/>
  <c r="B2378" i="2"/>
  <c r="B2377" i="2"/>
  <c r="B2376" i="2"/>
  <c r="B2375" i="2"/>
  <c r="B2374" i="2"/>
  <c r="B2373" i="2"/>
  <c r="B2372" i="2"/>
  <c r="B2371" i="2"/>
  <c r="B2370" i="2"/>
  <c r="B2369" i="2"/>
  <c r="B2368" i="2"/>
  <c r="B2367" i="2"/>
  <c r="B2366" i="2"/>
  <c r="B2365" i="2"/>
  <c r="B2364" i="2"/>
  <c r="B2363" i="2"/>
  <c r="B2362" i="2"/>
  <c r="B2361" i="2"/>
  <c r="B2360" i="2"/>
  <c r="N207" i="5"/>
  <c r="M207" i="5"/>
  <c r="L207" i="5"/>
  <c r="K207" i="5"/>
  <c r="J207" i="5"/>
  <c r="N206" i="5"/>
  <c r="M206" i="5"/>
  <c r="L206" i="5"/>
  <c r="K206" i="5"/>
  <c r="J206" i="5"/>
  <c r="N205" i="5"/>
  <c r="M205" i="5"/>
  <c r="L205" i="5"/>
  <c r="K205" i="5"/>
  <c r="J205" i="5"/>
  <c r="N204" i="5"/>
  <c r="M204" i="5"/>
  <c r="L204" i="5"/>
  <c r="K204" i="5"/>
  <c r="J204" i="5"/>
  <c r="N203" i="5"/>
  <c r="M203" i="5"/>
  <c r="L203" i="5"/>
  <c r="K203" i="5"/>
  <c r="J203" i="5"/>
  <c r="N202" i="5"/>
  <c r="M202" i="5"/>
  <c r="L202" i="5"/>
  <c r="K202" i="5"/>
  <c r="J202" i="5"/>
  <c r="N201" i="5"/>
  <c r="M201" i="5"/>
  <c r="L201" i="5"/>
  <c r="K201" i="5"/>
  <c r="J201" i="5"/>
  <c r="I201" i="5" s="1"/>
  <c r="H201" i="5" s="1"/>
  <c r="N200" i="5"/>
  <c r="M200" i="5"/>
  <c r="L200" i="5"/>
  <c r="K200" i="5"/>
  <c r="J200" i="5"/>
  <c r="N199" i="5"/>
  <c r="M199" i="5"/>
  <c r="L199" i="5"/>
  <c r="K199" i="5"/>
  <c r="J199" i="5"/>
  <c r="N198" i="5"/>
  <c r="M198" i="5"/>
  <c r="L198" i="5"/>
  <c r="K198" i="5"/>
  <c r="J198" i="5"/>
  <c r="N197" i="5"/>
  <c r="M197" i="5"/>
  <c r="L197" i="5"/>
  <c r="K197" i="5"/>
  <c r="J197" i="5"/>
  <c r="N196" i="5"/>
  <c r="M196" i="5"/>
  <c r="L196" i="5"/>
  <c r="K196" i="5"/>
  <c r="J196" i="5"/>
  <c r="N195" i="5"/>
  <c r="M195" i="5"/>
  <c r="L195" i="5"/>
  <c r="K195" i="5"/>
  <c r="J195" i="5"/>
  <c r="N194" i="5"/>
  <c r="M194" i="5"/>
  <c r="L194" i="5"/>
  <c r="K194" i="5"/>
  <c r="J194" i="5"/>
  <c r="I194" i="5" s="1"/>
  <c r="N193" i="5"/>
  <c r="M193" i="5"/>
  <c r="L193" i="5"/>
  <c r="K193" i="5"/>
  <c r="J193" i="5"/>
  <c r="B2359" i="2"/>
  <c r="B2358" i="2"/>
  <c r="B2357" i="2"/>
  <c r="B2356" i="2"/>
  <c r="B2355" i="2"/>
  <c r="B2354" i="2"/>
  <c r="B2353" i="2"/>
  <c r="B2352" i="2"/>
  <c r="B2351" i="2"/>
  <c r="B2350" i="2"/>
  <c r="B2349" i="2"/>
  <c r="B2348" i="2"/>
  <c r="B2347" i="2"/>
  <c r="B2346" i="2"/>
  <c r="B2345" i="2"/>
  <c r="B2344" i="2"/>
  <c r="B2343" i="2"/>
  <c r="B2342" i="2"/>
  <c r="B2341" i="2"/>
  <c r="B2340" i="2"/>
  <c r="B2339" i="2"/>
  <c r="B2338" i="2"/>
  <c r="B2337" i="2"/>
  <c r="B2336" i="2"/>
  <c r="B2335" i="2"/>
  <c r="B2334" i="2"/>
  <c r="B2333" i="2"/>
  <c r="B2332" i="2"/>
  <c r="B2331" i="2"/>
  <c r="B2330" i="2"/>
  <c r="B2329" i="2"/>
  <c r="B2328" i="2"/>
  <c r="B2327" i="2"/>
  <c r="B2326" i="2"/>
  <c r="B2325" i="2"/>
  <c r="B2324" i="2"/>
  <c r="B2323" i="2"/>
  <c r="B2322" i="2"/>
  <c r="B2321" i="2"/>
  <c r="B2320" i="2"/>
  <c r="B2319" i="2"/>
  <c r="B2318" i="2"/>
  <c r="B2317" i="2"/>
  <c r="B2316" i="2"/>
  <c r="B2315" i="2"/>
  <c r="B2314" i="2"/>
  <c r="B2313" i="2"/>
  <c r="B2312" i="2"/>
  <c r="B2311" i="2"/>
  <c r="B2310" i="2"/>
  <c r="B2309" i="2"/>
  <c r="B2308" i="2"/>
  <c r="B2307" i="2"/>
  <c r="B2306" i="2"/>
  <c r="B2305" i="2"/>
  <c r="B2304" i="2"/>
  <c r="B2303" i="2"/>
  <c r="B2302" i="2"/>
  <c r="B2301" i="2"/>
  <c r="B2300" i="2"/>
  <c r="B2299" i="2"/>
  <c r="B2298" i="2"/>
  <c r="B2297" i="2"/>
  <c r="B2296" i="2"/>
  <c r="B2295" i="2"/>
  <c r="B2294" i="2"/>
  <c r="B2293" i="2"/>
  <c r="B2292" i="2"/>
  <c r="B2291" i="2"/>
  <c r="B2290" i="2"/>
  <c r="B2289" i="2"/>
  <c r="B2288" i="2"/>
  <c r="B2287" i="2"/>
  <c r="B2286" i="2"/>
  <c r="B2285" i="2"/>
  <c r="B2284" i="2"/>
  <c r="B2283" i="2"/>
  <c r="B2282" i="2"/>
  <c r="B2281" i="2"/>
  <c r="B2280" i="2"/>
  <c r="B2279" i="2"/>
  <c r="B2278" i="2"/>
  <c r="B2277" i="2"/>
  <c r="B2276" i="2"/>
  <c r="B2275" i="2"/>
  <c r="B2274" i="2"/>
  <c r="B2273" i="2"/>
  <c r="B2272" i="2"/>
  <c r="B2271" i="2"/>
  <c r="B2270" i="2"/>
  <c r="B2269" i="2"/>
  <c r="B2268" i="2"/>
  <c r="B2267" i="2"/>
  <c r="B2266" i="2"/>
  <c r="B2265" i="2"/>
  <c r="B2264" i="2"/>
  <c r="B2263" i="2"/>
  <c r="B2262" i="2"/>
  <c r="B2261" i="2"/>
  <c r="B2260" i="2"/>
  <c r="B2259" i="2"/>
  <c r="B2258" i="2"/>
  <c r="B2257" i="2"/>
  <c r="B2256" i="2"/>
  <c r="B2255" i="2"/>
  <c r="B2254" i="2"/>
  <c r="B2253" i="2"/>
  <c r="B2252" i="2"/>
  <c r="B2251" i="2"/>
  <c r="B2250" i="2"/>
  <c r="B2249" i="2"/>
  <c r="B2248" i="2"/>
  <c r="B2247" i="2"/>
  <c r="B2246" i="2"/>
  <c r="B2245" i="2"/>
  <c r="B2244" i="2"/>
  <c r="B2243" i="2"/>
  <c r="B2242" i="2"/>
  <c r="B2241" i="2"/>
  <c r="B2240" i="2"/>
  <c r="B2239" i="2"/>
  <c r="B2238" i="2"/>
  <c r="B2237" i="2"/>
  <c r="B2236" i="2"/>
  <c r="B2235" i="2"/>
  <c r="B2234" i="2"/>
  <c r="B2233" i="2"/>
  <c r="B2232" i="2"/>
  <c r="B2231" i="2"/>
  <c r="B2230" i="2"/>
  <c r="B2229" i="2"/>
  <c r="B2228" i="2"/>
  <c r="B2227" i="2"/>
  <c r="B2226" i="2"/>
  <c r="B2225" i="2"/>
  <c r="B2224" i="2"/>
  <c r="B2223" i="2"/>
  <c r="B2222" i="2"/>
  <c r="B2221" i="2"/>
  <c r="B2220" i="2"/>
  <c r="B2219" i="2"/>
  <c r="B2218" i="2"/>
  <c r="B2217" i="2"/>
  <c r="B2216" i="2"/>
  <c r="B2215" i="2"/>
  <c r="B2214" i="2"/>
  <c r="B2213" i="2"/>
  <c r="B2212" i="2"/>
  <c r="B2211" i="2"/>
  <c r="B2210" i="2"/>
  <c r="B2209" i="2"/>
  <c r="B2208" i="2"/>
  <c r="B2207" i="2"/>
  <c r="B2206" i="2"/>
  <c r="B2205" i="2"/>
  <c r="B2204" i="2"/>
  <c r="B2203" i="2"/>
  <c r="B2202" i="2"/>
  <c r="B2201" i="2"/>
  <c r="B2200" i="2"/>
  <c r="B2199" i="2"/>
  <c r="B2198" i="2"/>
  <c r="B2197" i="2"/>
  <c r="B2196" i="2"/>
  <c r="B2195" i="2"/>
  <c r="B2194" i="2"/>
  <c r="N470" i="10"/>
  <c r="M470" i="10"/>
  <c r="L470" i="10"/>
  <c r="K470" i="10"/>
  <c r="J470" i="10"/>
  <c r="N469" i="10"/>
  <c r="M469" i="10"/>
  <c r="L469" i="10"/>
  <c r="K469" i="10"/>
  <c r="J469" i="10"/>
  <c r="N468" i="10"/>
  <c r="M468" i="10"/>
  <c r="L468" i="10"/>
  <c r="K468" i="10"/>
  <c r="J468" i="10"/>
  <c r="N467" i="10"/>
  <c r="M467" i="10"/>
  <c r="L467" i="10"/>
  <c r="K467" i="10"/>
  <c r="J467" i="10"/>
  <c r="N466" i="10"/>
  <c r="M466" i="10"/>
  <c r="L466" i="10"/>
  <c r="K466" i="10"/>
  <c r="J466" i="10"/>
  <c r="N465" i="10"/>
  <c r="M465" i="10"/>
  <c r="L465" i="10"/>
  <c r="K465" i="10"/>
  <c r="J465" i="10"/>
  <c r="N464" i="10"/>
  <c r="M464" i="10"/>
  <c r="L464" i="10"/>
  <c r="K464" i="10"/>
  <c r="J464" i="10"/>
  <c r="N463" i="10"/>
  <c r="M463" i="10"/>
  <c r="L463" i="10"/>
  <c r="K463" i="10"/>
  <c r="J463" i="10"/>
  <c r="N462" i="10"/>
  <c r="M462" i="10"/>
  <c r="L462" i="10"/>
  <c r="K462" i="10"/>
  <c r="J462" i="10"/>
  <c r="N461" i="10"/>
  <c r="M461" i="10"/>
  <c r="L461" i="10"/>
  <c r="K461" i="10"/>
  <c r="J461" i="10"/>
  <c r="N460" i="10"/>
  <c r="M460" i="10"/>
  <c r="L460" i="10"/>
  <c r="K460" i="10"/>
  <c r="J460" i="10"/>
  <c r="N459" i="10"/>
  <c r="M459" i="10"/>
  <c r="L459" i="10"/>
  <c r="K459" i="10"/>
  <c r="J459" i="10"/>
  <c r="N458" i="10"/>
  <c r="M458" i="10"/>
  <c r="L458" i="10"/>
  <c r="K458" i="10"/>
  <c r="J458" i="10"/>
  <c r="N457" i="10"/>
  <c r="M457" i="10"/>
  <c r="L457" i="10"/>
  <c r="K457" i="10"/>
  <c r="J457" i="10"/>
  <c r="N456" i="10"/>
  <c r="M456" i="10"/>
  <c r="L456" i="10"/>
  <c r="K456" i="10"/>
  <c r="J456" i="10"/>
  <c r="N455" i="10"/>
  <c r="M455" i="10"/>
  <c r="L455" i="10"/>
  <c r="K455" i="10"/>
  <c r="J455" i="10"/>
  <c r="N454" i="10"/>
  <c r="M454" i="10"/>
  <c r="L454" i="10"/>
  <c r="K454" i="10"/>
  <c r="J454" i="10"/>
  <c r="N453" i="10"/>
  <c r="M453" i="10"/>
  <c r="L453" i="10"/>
  <c r="K453" i="10"/>
  <c r="J453" i="10"/>
  <c r="N452" i="10"/>
  <c r="M452" i="10"/>
  <c r="L452" i="10"/>
  <c r="K452" i="10"/>
  <c r="J452" i="10"/>
  <c r="N451" i="10"/>
  <c r="M451" i="10"/>
  <c r="L451" i="10"/>
  <c r="K451" i="10"/>
  <c r="J451" i="10"/>
  <c r="N450" i="10"/>
  <c r="M450" i="10"/>
  <c r="L450" i="10"/>
  <c r="K450" i="10"/>
  <c r="J450" i="10"/>
  <c r="N449" i="10"/>
  <c r="M449" i="10"/>
  <c r="L449" i="10"/>
  <c r="K449" i="10"/>
  <c r="J449" i="10"/>
  <c r="N448" i="10"/>
  <c r="M448" i="10"/>
  <c r="L448" i="10"/>
  <c r="K448" i="10"/>
  <c r="J448" i="10"/>
  <c r="N447" i="10"/>
  <c r="M447" i="10"/>
  <c r="L447" i="10"/>
  <c r="K447" i="10"/>
  <c r="J447" i="10"/>
  <c r="N446" i="10"/>
  <c r="M446" i="10"/>
  <c r="L446" i="10"/>
  <c r="K446" i="10"/>
  <c r="J446" i="10"/>
  <c r="N445" i="10"/>
  <c r="M445" i="10"/>
  <c r="L445" i="10"/>
  <c r="K445" i="10"/>
  <c r="J445" i="10"/>
  <c r="N444" i="10"/>
  <c r="M444" i="10"/>
  <c r="L444" i="10"/>
  <c r="K444" i="10"/>
  <c r="J444" i="10"/>
  <c r="N443" i="10"/>
  <c r="M443" i="10"/>
  <c r="L443" i="10"/>
  <c r="K443" i="10"/>
  <c r="J443" i="10"/>
  <c r="N442" i="10"/>
  <c r="M442" i="10"/>
  <c r="L442" i="10"/>
  <c r="K442" i="10"/>
  <c r="J442" i="10"/>
  <c r="N441" i="10"/>
  <c r="M441" i="10"/>
  <c r="L441" i="10"/>
  <c r="K441" i="10"/>
  <c r="J441" i="10"/>
  <c r="N440" i="10"/>
  <c r="M440" i="10"/>
  <c r="L440" i="10"/>
  <c r="K440" i="10"/>
  <c r="J440" i="10"/>
  <c r="N439" i="10"/>
  <c r="M439" i="10"/>
  <c r="L439" i="10"/>
  <c r="K439" i="10"/>
  <c r="J439" i="10"/>
  <c r="N438" i="10"/>
  <c r="M438" i="10"/>
  <c r="L438" i="10"/>
  <c r="K438" i="10"/>
  <c r="J438" i="10"/>
  <c r="N437" i="10"/>
  <c r="M437" i="10"/>
  <c r="L437" i="10"/>
  <c r="K437" i="10"/>
  <c r="J437" i="10"/>
  <c r="N436" i="10"/>
  <c r="M436" i="10"/>
  <c r="L436" i="10"/>
  <c r="K436" i="10"/>
  <c r="J436" i="10"/>
  <c r="N435" i="10"/>
  <c r="M435" i="10"/>
  <c r="L435" i="10"/>
  <c r="K435" i="10"/>
  <c r="J435" i="10"/>
  <c r="N434" i="10"/>
  <c r="M434" i="10"/>
  <c r="L434" i="10"/>
  <c r="K434" i="10"/>
  <c r="J434" i="10"/>
  <c r="N433" i="10"/>
  <c r="M433" i="10"/>
  <c r="L433" i="10"/>
  <c r="K433" i="10"/>
  <c r="J433" i="10"/>
  <c r="N432" i="10"/>
  <c r="M432" i="10"/>
  <c r="L432" i="10"/>
  <c r="K432" i="10"/>
  <c r="J432" i="10"/>
  <c r="N431" i="10"/>
  <c r="M431" i="10"/>
  <c r="L431" i="10"/>
  <c r="K431" i="10"/>
  <c r="J431" i="10"/>
  <c r="N430" i="10"/>
  <c r="M430" i="10"/>
  <c r="L430" i="10"/>
  <c r="K430" i="10"/>
  <c r="J430" i="10"/>
  <c r="N429" i="10"/>
  <c r="M429" i="10"/>
  <c r="L429" i="10"/>
  <c r="K429" i="10"/>
  <c r="J429" i="10"/>
  <c r="N428" i="10"/>
  <c r="M428" i="10"/>
  <c r="L428" i="10"/>
  <c r="K428" i="10"/>
  <c r="J428" i="10"/>
  <c r="N427" i="10"/>
  <c r="M427" i="10"/>
  <c r="L427" i="10"/>
  <c r="K427" i="10"/>
  <c r="J427" i="10"/>
  <c r="N426" i="10"/>
  <c r="M426" i="10"/>
  <c r="L426" i="10"/>
  <c r="K426" i="10"/>
  <c r="J426" i="10"/>
  <c r="N425" i="10"/>
  <c r="M425" i="10"/>
  <c r="L425" i="10"/>
  <c r="K425" i="10"/>
  <c r="J425" i="10"/>
  <c r="N424" i="10"/>
  <c r="M424" i="10"/>
  <c r="L424" i="10"/>
  <c r="K424" i="10"/>
  <c r="J424" i="10"/>
  <c r="N423" i="10"/>
  <c r="M423" i="10"/>
  <c r="L423" i="10"/>
  <c r="K423" i="10"/>
  <c r="J423" i="10"/>
  <c r="N422" i="10"/>
  <c r="M422" i="10"/>
  <c r="L422" i="10"/>
  <c r="K422" i="10"/>
  <c r="J422" i="10"/>
  <c r="N421" i="10"/>
  <c r="M421" i="10"/>
  <c r="L421" i="10"/>
  <c r="K421" i="10"/>
  <c r="J421" i="10"/>
  <c r="N420" i="10"/>
  <c r="M420" i="10"/>
  <c r="L420" i="10"/>
  <c r="K420" i="10"/>
  <c r="J420" i="10"/>
  <c r="N419" i="10"/>
  <c r="M419" i="10"/>
  <c r="L419" i="10"/>
  <c r="K419" i="10"/>
  <c r="J419" i="10"/>
  <c r="N418" i="10"/>
  <c r="M418" i="10"/>
  <c r="L418" i="10"/>
  <c r="K418" i="10"/>
  <c r="J418" i="10"/>
  <c r="N417" i="10"/>
  <c r="M417" i="10"/>
  <c r="L417" i="10"/>
  <c r="K417" i="10"/>
  <c r="J417" i="10"/>
  <c r="N416" i="10"/>
  <c r="M416" i="10"/>
  <c r="L416" i="10"/>
  <c r="K416" i="10"/>
  <c r="J416" i="10"/>
  <c r="N415" i="10"/>
  <c r="M415" i="10"/>
  <c r="L415" i="10"/>
  <c r="K415" i="10"/>
  <c r="J415" i="10"/>
  <c r="N414" i="10"/>
  <c r="M414" i="10"/>
  <c r="L414" i="10"/>
  <c r="K414" i="10"/>
  <c r="J414" i="10"/>
  <c r="N413" i="10"/>
  <c r="M413" i="10"/>
  <c r="L413" i="10"/>
  <c r="K413" i="10"/>
  <c r="J413" i="10"/>
  <c r="N412" i="10"/>
  <c r="M412" i="10"/>
  <c r="L412" i="10"/>
  <c r="K412" i="10"/>
  <c r="J412" i="10"/>
  <c r="N411" i="10"/>
  <c r="M411" i="10"/>
  <c r="L411" i="10"/>
  <c r="K411" i="10"/>
  <c r="J411" i="10"/>
  <c r="N410" i="10"/>
  <c r="M410" i="10"/>
  <c r="L410" i="10"/>
  <c r="K410" i="10"/>
  <c r="J410" i="10"/>
  <c r="N409" i="10"/>
  <c r="M409" i="10"/>
  <c r="L409" i="10"/>
  <c r="K409" i="10"/>
  <c r="J409" i="10"/>
  <c r="N408" i="10"/>
  <c r="M408" i="10"/>
  <c r="L408" i="10"/>
  <c r="K408" i="10"/>
  <c r="J408" i="10"/>
  <c r="N407" i="10"/>
  <c r="M407" i="10"/>
  <c r="L407" i="10"/>
  <c r="K407" i="10"/>
  <c r="J407" i="10"/>
  <c r="N406" i="10"/>
  <c r="M406" i="10"/>
  <c r="L406" i="10"/>
  <c r="K406" i="10"/>
  <c r="J406" i="10"/>
  <c r="N405" i="10"/>
  <c r="M405" i="10"/>
  <c r="L405" i="10"/>
  <c r="K405" i="10"/>
  <c r="J405" i="10"/>
  <c r="N404" i="10"/>
  <c r="M404" i="10"/>
  <c r="L404" i="10"/>
  <c r="K404" i="10"/>
  <c r="J404" i="10"/>
  <c r="N403" i="10"/>
  <c r="M403" i="10"/>
  <c r="L403" i="10"/>
  <c r="K403" i="10"/>
  <c r="J403" i="10"/>
  <c r="N402" i="10"/>
  <c r="M402" i="10"/>
  <c r="L402" i="10"/>
  <c r="K402" i="10"/>
  <c r="J402" i="10"/>
  <c r="N401" i="10"/>
  <c r="M401" i="10"/>
  <c r="L401" i="10"/>
  <c r="K401" i="10"/>
  <c r="J401" i="10"/>
  <c r="N400" i="10"/>
  <c r="M400" i="10"/>
  <c r="L400" i="10"/>
  <c r="K400" i="10"/>
  <c r="J400" i="10"/>
  <c r="N399" i="10"/>
  <c r="M399" i="10"/>
  <c r="L399" i="10"/>
  <c r="K399" i="10"/>
  <c r="J399" i="10"/>
  <c r="N398" i="10"/>
  <c r="M398" i="10"/>
  <c r="L398" i="10"/>
  <c r="K398" i="10"/>
  <c r="J398" i="10"/>
  <c r="N397" i="10"/>
  <c r="M397" i="10"/>
  <c r="L397" i="10"/>
  <c r="K397" i="10"/>
  <c r="J397" i="10"/>
  <c r="N396" i="10"/>
  <c r="M396" i="10"/>
  <c r="L396" i="10"/>
  <c r="K396" i="10"/>
  <c r="J396" i="10"/>
  <c r="N395" i="10"/>
  <c r="M395" i="10"/>
  <c r="L395" i="10"/>
  <c r="K395" i="10"/>
  <c r="J395" i="10"/>
  <c r="N394" i="10"/>
  <c r="M394" i="10"/>
  <c r="L394" i="10"/>
  <c r="K394" i="10"/>
  <c r="J394" i="10"/>
  <c r="N393" i="10"/>
  <c r="M393" i="10"/>
  <c r="L393" i="10"/>
  <c r="K393" i="10"/>
  <c r="J393" i="10"/>
  <c r="N392" i="10"/>
  <c r="M392" i="10"/>
  <c r="L392" i="10"/>
  <c r="K392" i="10"/>
  <c r="J392" i="10"/>
  <c r="N391" i="10"/>
  <c r="M391" i="10"/>
  <c r="L391" i="10"/>
  <c r="K391" i="10"/>
  <c r="J391" i="10"/>
  <c r="N390" i="10"/>
  <c r="M390" i="10"/>
  <c r="L390" i="10"/>
  <c r="K390" i="10"/>
  <c r="J390" i="10"/>
  <c r="N389" i="10"/>
  <c r="M389" i="10"/>
  <c r="L389" i="10"/>
  <c r="K389" i="10"/>
  <c r="J389" i="10"/>
  <c r="N388" i="10"/>
  <c r="M388" i="10"/>
  <c r="L388" i="10"/>
  <c r="K388" i="10"/>
  <c r="J388" i="10"/>
  <c r="N387" i="10"/>
  <c r="M387" i="10"/>
  <c r="L387" i="10"/>
  <c r="K387" i="10"/>
  <c r="J387" i="10"/>
  <c r="N386" i="10"/>
  <c r="M386" i="10"/>
  <c r="L386" i="10"/>
  <c r="K386" i="10"/>
  <c r="J386" i="10"/>
  <c r="N385" i="10"/>
  <c r="M385" i="10"/>
  <c r="L385" i="10"/>
  <c r="K385" i="10"/>
  <c r="J385" i="10"/>
  <c r="N384" i="10"/>
  <c r="M384" i="10"/>
  <c r="L384" i="10"/>
  <c r="K384" i="10"/>
  <c r="J384" i="10"/>
  <c r="N383" i="10"/>
  <c r="M383" i="10"/>
  <c r="L383" i="10"/>
  <c r="K383" i="10"/>
  <c r="J383" i="10"/>
  <c r="N382" i="10"/>
  <c r="M382" i="10"/>
  <c r="L382" i="10"/>
  <c r="K382" i="10"/>
  <c r="J382" i="10"/>
  <c r="N381" i="10"/>
  <c r="M381" i="10"/>
  <c r="L381" i="10"/>
  <c r="K381" i="10"/>
  <c r="J381" i="10"/>
  <c r="N380" i="10"/>
  <c r="M380" i="10"/>
  <c r="L380" i="10"/>
  <c r="K380" i="10"/>
  <c r="J380" i="10"/>
  <c r="N379" i="10"/>
  <c r="M379" i="10"/>
  <c r="L379" i="10"/>
  <c r="K379" i="10"/>
  <c r="J379" i="10"/>
  <c r="N378" i="10"/>
  <c r="M378" i="10"/>
  <c r="L378" i="10"/>
  <c r="K378" i="10"/>
  <c r="J378" i="10"/>
  <c r="N377" i="10"/>
  <c r="M377" i="10"/>
  <c r="L377" i="10"/>
  <c r="K377" i="10"/>
  <c r="J377" i="10"/>
  <c r="N376" i="10"/>
  <c r="M376" i="10"/>
  <c r="L376" i="10"/>
  <c r="K376" i="10"/>
  <c r="J376" i="10"/>
  <c r="N375" i="10"/>
  <c r="M375" i="10"/>
  <c r="L375" i="10"/>
  <c r="K375" i="10"/>
  <c r="J375" i="10"/>
  <c r="N374" i="10"/>
  <c r="M374" i="10"/>
  <c r="L374" i="10"/>
  <c r="K374" i="10"/>
  <c r="J374" i="10"/>
  <c r="N373" i="10"/>
  <c r="M373" i="10"/>
  <c r="L373" i="10"/>
  <c r="K373" i="10"/>
  <c r="J373" i="10"/>
  <c r="N372" i="10"/>
  <c r="M372" i="10"/>
  <c r="L372" i="10"/>
  <c r="K372" i="10"/>
  <c r="J372" i="10"/>
  <c r="N371" i="10"/>
  <c r="M371" i="10"/>
  <c r="L371" i="10"/>
  <c r="K371" i="10"/>
  <c r="J371" i="10"/>
  <c r="N370" i="10"/>
  <c r="M370" i="10"/>
  <c r="L370" i="10"/>
  <c r="K370" i="10"/>
  <c r="J370" i="10"/>
  <c r="N369" i="10"/>
  <c r="M369" i="10"/>
  <c r="L369" i="10"/>
  <c r="K369" i="10"/>
  <c r="J369" i="10"/>
  <c r="N368" i="10"/>
  <c r="M368" i="10"/>
  <c r="L368" i="10"/>
  <c r="K368" i="10"/>
  <c r="J368" i="10"/>
  <c r="N367" i="10"/>
  <c r="M367" i="10"/>
  <c r="L367" i="10"/>
  <c r="K367" i="10"/>
  <c r="J367" i="10"/>
  <c r="N366" i="10"/>
  <c r="M366" i="10"/>
  <c r="L366" i="10"/>
  <c r="K366" i="10"/>
  <c r="J366" i="10"/>
  <c r="N365" i="10"/>
  <c r="M365" i="10"/>
  <c r="L365" i="10"/>
  <c r="K365" i="10"/>
  <c r="J365" i="10"/>
  <c r="N364" i="10"/>
  <c r="M364" i="10"/>
  <c r="L364" i="10"/>
  <c r="K364" i="10"/>
  <c r="J364" i="10"/>
  <c r="N363" i="10"/>
  <c r="M363" i="10"/>
  <c r="L363" i="10"/>
  <c r="K363" i="10"/>
  <c r="J363" i="10"/>
  <c r="N362" i="10"/>
  <c r="M362" i="10"/>
  <c r="L362" i="10"/>
  <c r="K362" i="10"/>
  <c r="J362" i="10"/>
  <c r="N361" i="10"/>
  <c r="M361" i="10"/>
  <c r="L361" i="10"/>
  <c r="K361" i="10"/>
  <c r="J361" i="10"/>
  <c r="N360" i="10"/>
  <c r="M360" i="10"/>
  <c r="L360" i="10"/>
  <c r="K360" i="10"/>
  <c r="J360" i="10"/>
  <c r="N359" i="10"/>
  <c r="M359" i="10"/>
  <c r="L359" i="10"/>
  <c r="K359" i="10"/>
  <c r="J359" i="10"/>
  <c r="N358" i="10"/>
  <c r="M358" i="10"/>
  <c r="L358" i="10"/>
  <c r="K358" i="10"/>
  <c r="J358" i="10"/>
  <c r="N357" i="10"/>
  <c r="M357" i="10"/>
  <c r="L357" i="10"/>
  <c r="K357" i="10"/>
  <c r="J357" i="10"/>
  <c r="N356" i="10"/>
  <c r="M356" i="10"/>
  <c r="L356" i="10"/>
  <c r="K356" i="10"/>
  <c r="J356" i="10"/>
  <c r="N355" i="10"/>
  <c r="M355" i="10"/>
  <c r="L355" i="10"/>
  <c r="K355" i="10"/>
  <c r="J355" i="10"/>
  <c r="N354" i="10"/>
  <c r="M354" i="10"/>
  <c r="L354" i="10"/>
  <c r="K354" i="10"/>
  <c r="J354" i="10"/>
  <c r="N353" i="10"/>
  <c r="M353" i="10"/>
  <c r="L353" i="10"/>
  <c r="K353" i="10"/>
  <c r="J353" i="10"/>
  <c r="N352" i="10"/>
  <c r="M352" i="10"/>
  <c r="L352" i="10"/>
  <c r="K352" i="10"/>
  <c r="J352" i="10"/>
  <c r="N351" i="10"/>
  <c r="M351" i="10"/>
  <c r="L351" i="10"/>
  <c r="K351" i="10"/>
  <c r="J351" i="10"/>
  <c r="N350" i="10"/>
  <c r="M350" i="10"/>
  <c r="L350" i="10"/>
  <c r="K350" i="10"/>
  <c r="J350" i="10"/>
  <c r="N349" i="10"/>
  <c r="M349" i="10"/>
  <c r="L349" i="10"/>
  <c r="K349" i="10"/>
  <c r="J349" i="10"/>
  <c r="N348" i="10"/>
  <c r="M348" i="10"/>
  <c r="L348" i="10"/>
  <c r="K348" i="10"/>
  <c r="J348" i="10"/>
  <c r="N347" i="10"/>
  <c r="M347" i="10"/>
  <c r="L347" i="10"/>
  <c r="K347" i="10"/>
  <c r="J347" i="10"/>
  <c r="N346" i="10"/>
  <c r="M346" i="10"/>
  <c r="L346" i="10"/>
  <c r="K346" i="10"/>
  <c r="J346" i="10"/>
  <c r="N345" i="10"/>
  <c r="M345" i="10"/>
  <c r="L345" i="10"/>
  <c r="K345" i="10"/>
  <c r="J345" i="10"/>
  <c r="N344" i="10"/>
  <c r="M344" i="10"/>
  <c r="L344" i="10"/>
  <c r="K344" i="10"/>
  <c r="J344" i="10"/>
  <c r="N343" i="10"/>
  <c r="M343" i="10"/>
  <c r="L343" i="10"/>
  <c r="K343" i="10"/>
  <c r="J343" i="10"/>
  <c r="N342" i="10"/>
  <c r="M342" i="10"/>
  <c r="L342" i="10"/>
  <c r="K342" i="10"/>
  <c r="J342" i="10"/>
  <c r="N341" i="10"/>
  <c r="M341" i="10"/>
  <c r="L341" i="10"/>
  <c r="K341" i="10"/>
  <c r="J341" i="10"/>
  <c r="N340" i="10"/>
  <c r="M340" i="10"/>
  <c r="L340" i="10"/>
  <c r="K340" i="10"/>
  <c r="J340" i="10"/>
  <c r="N339" i="10"/>
  <c r="M339" i="10"/>
  <c r="L339" i="10"/>
  <c r="K339" i="10"/>
  <c r="J339" i="10"/>
  <c r="N338" i="10"/>
  <c r="M338" i="10"/>
  <c r="L338" i="10"/>
  <c r="K338" i="10"/>
  <c r="J338" i="10"/>
  <c r="N337" i="10"/>
  <c r="M337" i="10"/>
  <c r="L337" i="10"/>
  <c r="K337" i="10"/>
  <c r="J337" i="10"/>
  <c r="N336" i="10"/>
  <c r="M336" i="10"/>
  <c r="L336" i="10"/>
  <c r="K336" i="10"/>
  <c r="J336" i="10"/>
  <c r="N335" i="10"/>
  <c r="M335" i="10"/>
  <c r="L335" i="10"/>
  <c r="K335" i="10"/>
  <c r="J335" i="10"/>
  <c r="N334" i="10"/>
  <c r="M334" i="10"/>
  <c r="L334" i="10"/>
  <c r="K334" i="10"/>
  <c r="J334" i="10"/>
  <c r="N333" i="10"/>
  <c r="M333" i="10"/>
  <c r="L333" i="10"/>
  <c r="K333" i="10"/>
  <c r="J333" i="10"/>
  <c r="N332" i="10"/>
  <c r="M332" i="10"/>
  <c r="L332" i="10"/>
  <c r="K332" i="10"/>
  <c r="J332" i="10"/>
  <c r="N331" i="10"/>
  <c r="M331" i="10"/>
  <c r="L331" i="10"/>
  <c r="K331" i="10"/>
  <c r="J331" i="10"/>
  <c r="N330" i="10"/>
  <c r="M330" i="10"/>
  <c r="L330" i="10"/>
  <c r="K330" i="10"/>
  <c r="J330" i="10"/>
  <c r="N329" i="10"/>
  <c r="M329" i="10"/>
  <c r="L329" i="10"/>
  <c r="K329" i="10"/>
  <c r="J329" i="10"/>
  <c r="N328" i="10"/>
  <c r="M328" i="10"/>
  <c r="L328" i="10"/>
  <c r="K328" i="10"/>
  <c r="J328" i="10"/>
  <c r="N327" i="10"/>
  <c r="M327" i="10"/>
  <c r="L327" i="10"/>
  <c r="K327" i="10"/>
  <c r="J327" i="10"/>
  <c r="N326" i="10"/>
  <c r="M326" i="10"/>
  <c r="L326" i="10"/>
  <c r="K326" i="10"/>
  <c r="J326" i="10"/>
  <c r="N325" i="10"/>
  <c r="M325" i="10"/>
  <c r="L325" i="10"/>
  <c r="K325" i="10"/>
  <c r="J325" i="10"/>
  <c r="N324" i="10"/>
  <c r="M324" i="10"/>
  <c r="L324" i="10"/>
  <c r="K324" i="10"/>
  <c r="J324" i="10"/>
  <c r="N323" i="10"/>
  <c r="M323" i="10"/>
  <c r="L323" i="10"/>
  <c r="K323" i="10"/>
  <c r="J323" i="10"/>
  <c r="N322" i="10"/>
  <c r="M322" i="10"/>
  <c r="L322" i="10"/>
  <c r="K322" i="10"/>
  <c r="J322" i="10"/>
  <c r="N321" i="10"/>
  <c r="M321" i="10"/>
  <c r="L321" i="10"/>
  <c r="K321" i="10"/>
  <c r="J321" i="10"/>
  <c r="N320" i="10"/>
  <c r="M320" i="10"/>
  <c r="L320" i="10"/>
  <c r="K320" i="10"/>
  <c r="J320" i="10"/>
  <c r="N319" i="10"/>
  <c r="M319" i="10"/>
  <c r="L319" i="10"/>
  <c r="K319" i="10"/>
  <c r="J319" i="10"/>
  <c r="N318" i="10"/>
  <c r="M318" i="10"/>
  <c r="L318" i="10"/>
  <c r="K318" i="10"/>
  <c r="J318" i="10"/>
  <c r="N317" i="10"/>
  <c r="M317" i="10"/>
  <c r="L317" i="10"/>
  <c r="K317" i="10"/>
  <c r="J317" i="10"/>
  <c r="N316" i="10"/>
  <c r="M316" i="10"/>
  <c r="L316" i="10"/>
  <c r="K316" i="10"/>
  <c r="J316" i="10"/>
  <c r="N315" i="10"/>
  <c r="M315" i="10"/>
  <c r="L315" i="10"/>
  <c r="K315" i="10"/>
  <c r="J315" i="10"/>
  <c r="N314" i="10"/>
  <c r="M314" i="10"/>
  <c r="L314" i="10"/>
  <c r="K314" i="10"/>
  <c r="J314" i="10"/>
  <c r="N313" i="10"/>
  <c r="M313" i="10"/>
  <c r="L313" i="10"/>
  <c r="K313" i="10"/>
  <c r="J313" i="10"/>
  <c r="N312" i="10"/>
  <c r="M312" i="10"/>
  <c r="L312" i="10"/>
  <c r="K312" i="10"/>
  <c r="J312" i="10"/>
  <c r="N311" i="10"/>
  <c r="M311" i="10"/>
  <c r="L311" i="10"/>
  <c r="K311" i="10"/>
  <c r="J311" i="10"/>
  <c r="N310" i="10"/>
  <c r="M310" i="10"/>
  <c r="L310" i="10"/>
  <c r="K310" i="10"/>
  <c r="J310" i="10"/>
  <c r="N309" i="10"/>
  <c r="M309" i="10"/>
  <c r="L309" i="10"/>
  <c r="K309" i="10"/>
  <c r="J309" i="10"/>
  <c r="N308" i="10"/>
  <c r="M308" i="10"/>
  <c r="L308" i="10"/>
  <c r="K308" i="10"/>
  <c r="J308" i="10"/>
  <c r="N307" i="10"/>
  <c r="M307" i="10"/>
  <c r="L307" i="10"/>
  <c r="K307" i="10"/>
  <c r="J307" i="10"/>
  <c r="N306" i="10"/>
  <c r="M306" i="10"/>
  <c r="L306" i="10"/>
  <c r="K306" i="10"/>
  <c r="J306" i="10"/>
  <c r="N305" i="10"/>
  <c r="M305" i="10"/>
  <c r="L305" i="10"/>
  <c r="K305" i="10"/>
  <c r="J305" i="10"/>
  <c r="N304" i="10"/>
  <c r="M304" i="10"/>
  <c r="L304" i="10"/>
  <c r="K304" i="10"/>
  <c r="J304" i="10"/>
  <c r="N303" i="10"/>
  <c r="M303" i="10"/>
  <c r="L303" i="10"/>
  <c r="K303" i="10"/>
  <c r="J303" i="10"/>
  <c r="N302" i="10"/>
  <c r="M302" i="10"/>
  <c r="L302" i="10"/>
  <c r="K302" i="10"/>
  <c r="J302" i="10"/>
  <c r="N301" i="10"/>
  <c r="M301" i="10"/>
  <c r="L301" i="10"/>
  <c r="K301" i="10"/>
  <c r="J301" i="10"/>
  <c r="N300" i="10"/>
  <c r="M300" i="10"/>
  <c r="L300" i="10"/>
  <c r="K300" i="10"/>
  <c r="J300" i="10"/>
  <c r="N299" i="10"/>
  <c r="M299" i="10"/>
  <c r="L299" i="10"/>
  <c r="K299" i="10"/>
  <c r="J299" i="10"/>
  <c r="N298" i="10"/>
  <c r="M298" i="10"/>
  <c r="L298" i="10"/>
  <c r="K298" i="10"/>
  <c r="J298" i="10"/>
  <c r="N297" i="10"/>
  <c r="M297" i="10"/>
  <c r="L297" i="10"/>
  <c r="K297" i="10"/>
  <c r="J297" i="10"/>
  <c r="N296" i="10"/>
  <c r="M296" i="10"/>
  <c r="L296" i="10"/>
  <c r="K296" i="10"/>
  <c r="J296" i="10"/>
  <c r="N295" i="10"/>
  <c r="M295" i="10"/>
  <c r="L295" i="10"/>
  <c r="K295" i="10"/>
  <c r="J295" i="10"/>
  <c r="I295" i="10" s="1"/>
  <c r="H295" i="10" s="1"/>
  <c r="N2226" i="17"/>
  <c r="M2226" i="17"/>
  <c r="L2226" i="17"/>
  <c r="K2226" i="17"/>
  <c r="J2226" i="17"/>
  <c r="N2225" i="17"/>
  <c r="M2225" i="17"/>
  <c r="L2225" i="17"/>
  <c r="K2225" i="17"/>
  <c r="J2225" i="17"/>
  <c r="N2224" i="17"/>
  <c r="M2224" i="17"/>
  <c r="L2224" i="17"/>
  <c r="K2224" i="17"/>
  <c r="J2224" i="17"/>
  <c r="N2223" i="17"/>
  <c r="M2223" i="17"/>
  <c r="L2223" i="17"/>
  <c r="K2223" i="17"/>
  <c r="J2223" i="17"/>
  <c r="N2222" i="17"/>
  <c r="M2222" i="17"/>
  <c r="L2222" i="17"/>
  <c r="K2222" i="17"/>
  <c r="J2222" i="17"/>
  <c r="N2221" i="17"/>
  <c r="M2221" i="17"/>
  <c r="L2221" i="17"/>
  <c r="K2221" i="17"/>
  <c r="J2221" i="17"/>
  <c r="N2220" i="17"/>
  <c r="M2220" i="17"/>
  <c r="L2220" i="17"/>
  <c r="K2220" i="17"/>
  <c r="J2220" i="17"/>
  <c r="N2219" i="17"/>
  <c r="M2219" i="17"/>
  <c r="L2219" i="17"/>
  <c r="K2219" i="17"/>
  <c r="J2219" i="17"/>
  <c r="N2218" i="17"/>
  <c r="M2218" i="17"/>
  <c r="L2218" i="17"/>
  <c r="K2218" i="17"/>
  <c r="J2218" i="17"/>
  <c r="N2217" i="17"/>
  <c r="M2217" i="17"/>
  <c r="L2217" i="17"/>
  <c r="K2217" i="17"/>
  <c r="J2217" i="17"/>
  <c r="N2216" i="17"/>
  <c r="M2216" i="17"/>
  <c r="L2216" i="17"/>
  <c r="K2216" i="17"/>
  <c r="J2216" i="17"/>
  <c r="N2215" i="17"/>
  <c r="M2215" i="17"/>
  <c r="L2215" i="17"/>
  <c r="K2215" i="17"/>
  <c r="J2215" i="17"/>
  <c r="N2214" i="17"/>
  <c r="M2214" i="17"/>
  <c r="L2214" i="17"/>
  <c r="K2214" i="17"/>
  <c r="J2214" i="17"/>
  <c r="N2213" i="17"/>
  <c r="M2213" i="17"/>
  <c r="L2213" i="17"/>
  <c r="K2213" i="17"/>
  <c r="J2213" i="17"/>
  <c r="N2212" i="17"/>
  <c r="M2212" i="17"/>
  <c r="L2212" i="17"/>
  <c r="K2212" i="17"/>
  <c r="J2212" i="17"/>
  <c r="N2211" i="17"/>
  <c r="M2211" i="17"/>
  <c r="L2211" i="17"/>
  <c r="K2211" i="17"/>
  <c r="J2211" i="17"/>
  <c r="N2210" i="17"/>
  <c r="M2210" i="17"/>
  <c r="L2210" i="17"/>
  <c r="K2210" i="17"/>
  <c r="J2210" i="17"/>
  <c r="N2209" i="17"/>
  <c r="M2209" i="17"/>
  <c r="L2209" i="17"/>
  <c r="K2209" i="17"/>
  <c r="J2209" i="17"/>
  <c r="N2208" i="17"/>
  <c r="M2208" i="17"/>
  <c r="L2208" i="17"/>
  <c r="K2208" i="17"/>
  <c r="J2208" i="17"/>
  <c r="N2207" i="17"/>
  <c r="M2207" i="17"/>
  <c r="L2207" i="17"/>
  <c r="K2207" i="17"/>
  <c r="J2207" i="17"/>
  <c r="N2206" i="17"/>
  <c r="M2206" i="17"/>
  <c r="L2206" i="17"/>
  <c r="K2206" i="17"/>
  <c r="J2206" i="17"/>
  <c r="N2205" i="17"/>
  <c r="M2205" i="17"/>
  <c r="L2205" i="17"/>
  <c r="K2205" i="17"/>
  <c r="J2205" i="17"/>
  <c r="N2204" i="17"/>
  <c r="M2204" i="17"/>
  <c r="L2204" i="17"/>
  <c r="K2204" i="17"/>
  <c r="J2204" i="17"/>
  <c r="N2203" i="17"/>
  <c r="M2203" i="17"/>
  <c r="L2203" i="17"/>
  <c r="K2203" i="17"/>
  <c r="J2203" i="17"/>
  <c r="N2202" i="17"/>
  <c r="M2202" i="17"/>
  <c r="L2202" i="17"/>
  <c r="K2202" i="17"/>
  <c r="J2202" i="17"/>
  <c r="N2201" i="17"/>
  <c r="M2201" i="17"/>
  <c r="L2201" i="17"/>
  <c r="K2201" i="17"/>
  <c r="J2201" i="17"/>
  <c r="N2200" i="17"/>
  <c r="M2200" i="17"/>
  <c r="L2200" i="17"/>
  <c r="K2200" i="17"/>
  <c r="J2200" i="17"/>
  <c r="N2199" i="17"/>
  <c r="M2199" i="17"/>
  <c r="L2199" i="17"/>
  <c r="K2199" i="17"/>
  <c r="J2199" i="17"/>
  <c r="N2198" i="17"/>
  <c r="M2198" i="17"/>
  <c r="L2198" i="17"/>
  <c r="K2198" i="17"/>
  <c r="J2198" i="17"/>
  <c r="N2197" i="17"/>
  <c r="M2197" i="17"/>
  <c r="L2197" i="17"/>
  <c r="K2197" i="17"/>
  <c r="J2197" i="17"/>
  <c r="N2196" i="17"/>
  <c r="M2196" i="17"/>
  <c r="L2196" i="17"/>
  <c r="K2196" i="17"/>
  <c r="J2196" i="17"/>
  <c r="N2195" i="17"/>
  <c r="M2195" i="17"/>
  <c r="L2195" i="17"/>
  <c r="K2195" i="17"/>
  <c r="J2195" i="17"/>
  <c r="N2194" i="17"/>
  <c r="M2194" i="17"/>
  <c r="L2194" i="17"/>
  <c r="K2194" i="17"/>
  <c r="J2194" i="17"/>
  <c r="N2193" i="17"/>
  <c r="M2193" i="17"/>
  <c r="L2193" i="17"/>
  <c r="K2193" i="17"/>
  <c r="J2193" i="17"/>
  <c r="N2192" i="17"/>
  <c r="M2192" i="17"/>
  <c r="L2192" i="17"/>
  <c r="K2192" i="17"/>
  <c r="J2192" i="17"/>
  <c r="N2191" i="17"/>
  <c r="M2191" i="17"/>
  <c r="L2191" i="17"/>
  <c r="K2191" i="17"/>
  <c r="J2191" i="17"/>
  <c r="N2190" i="17"/>
  <c r="M2190" i="17"/>
  <c r="L2190" i="17"/>
  <c r="K2190" i="17"/>
  <c r="J2190" i="17"/>
  <c r="N2189" i="17"/>
  <c r="M2189" i="17"/>
  <c r="L2189" i="17"/>
  <c r="K2189" i="17"/>
  <c r="J2189" i="17"/>
  <c r="N2188" i="17"/>
  <c r="M2188" i="17"/>
  <c r="L2188" i="17"/>
  <c r="K2188" i="17"/>
  <c r="J2188" i="17"/>
  <c r="N2187" i="17"/>
  <c r="M2187" i="17"/>
  <c r="L2187" i="17"/>
  <c r="K2187" i="17"/>
  <c r="J2187" i="17"/>
  <c r="N2186" i="17"/>
  <c r="M2186" i="17"/>
  <c r="L2186" i="17"/>
  <c r="K2186" i="17"/>
  <c r="J2186" i="17"/>
  <c r="N2185" i="17"/>
  <c r="M2185" i="17"/>
  <c r="L2185" i="17"/>
  <c r="K2185" i="17"/>
  <c r="J2185" i="17"/>
  <c r="N2184" i="17"/>
  <c r="M2184" i="17"/>
  <c r="L2184" i="17"/>
  <c r="K2184" i="17"/>
  <c r="J2184" i="17"/>
  <c r="N2183" i="17"/>
  <c r="M2183" i="17"/>
  <c r="L2183" i="17"/>
  <c r="K2183" i="17"/>
  <c r="J2183" i="17"/>
  <c r="N2182" i="17"/>
  <c r="M2182" i="17"/>
  <c r="L2182" i="17"/>
  <c r="K2182" i="17"/>
  <c r="J2182" i="17"/>
  <c r="N2181" i="17"/>
  <c r="M2181" i="17"/>
  <c r="L2181" i="17"/>
  <c r="K2181" i="17"/>
  <c r="J2181" i="17"/>
  <c r="N2180" i="17"/>
  <c r="M2180" i="17"/>
  <c r="L2180" i="17"/>
  <c r="K2180" i="17"/>
  <c r="J2180" i="17"/>
  <c r="N2179" i="17"/>
  <c r="M2179" i="17"/>
  <c r="L2179" i="17"/>
  <c r="K2179" i="17"/>
  <c r="J2179" i="17"/>
  <c r="N2178" i="17"/>
  <c r="M2178" i="17"/>
  <c r="L2178" i="17"/>
  <c r="K2178" i="17"/>
  <c r="J2178" i="17"/>
  <c r="N2177" i="17"/>
  <c r="M2177" i="17"/>
  <c r="L2177" i="17"/>
  <c r="K2177" i="17"/>
  <c r="J2177" i="17"/>
  <c r="N2176" i="17"/>
  <c r="M2176" i="17"/>
  <c r="L2176" i="17"/>
  <c r="K2176" i="17"/>
  <c r="J2176" i="17"/>
  <c r="N2175" i="17"/>
  <c r="M2175" i="17"/>
  <c r="L2175" i="17"/>
  <c r="K2175" i="17"/>
  <c r="J2175" i="17"/>
  <c r="N2174" i="17"/>
  <c r="M2174" i="17"/>
  <c r="L2174" i="17"/>
  <c r="K2174" i="17"/>
  <c r="J2174" i="17"/>
  <c r="N2173" i="17"/>
  <c r="M2173" i="17"/>
  <c r="L2173" i="17"/>
  <c r="K2173" i="17"/>
  <c r="J2173" i="17"/>
  <c r="N2172" i="17"/>
  <c r="M2172" i="17"/>
  <c r="L2172" i="17"/>
  <c r="K2172" i="17"/>
  <c r="J2172" i="17"/>
  <c r="N2171" i="17"/>
  <c r="M2171" i="17"/>
  <c r="L2171" i="17"/>
  <c r="K2171" i="17"/>
  <c r="J2171" i="17"/>
  <c r="N2170" i="17"/>
  <c r="M2170" i="17"/>
  <c r="L2170" i="17"/>
  <c r="K2170" i="17"/>
  <c r="J2170" i="17"/>
  <c r="N2169" i="17"/>
  <c r="M2169" i="17"/>
  <c r="L2169" i="17"/>
  <c r="K2169" i="17"/>
  <c r="J2169" i="17"/>
  <c r="N2168" i="17"/>
  <c r="M2168" i="17"/>
  <c r="L2168" i="17"/>
  <c r="K2168" i="17"/>
  <c r="J2168" i="17"/>
  <c r="N2167" i="17"/>
  <c r="M2167" i="17"/>
  <c r="L2167" i="17"/>
  <c r="K2167" i="17"/>
  <c r="J2167" i="17"/>
  <c r="N2166" i="17"/>
  <c r="M2166" i="17"/>
  <c r="L2166" i="17"/>
  <c r="K2166" i="17"/>
  <c r="J2166" i="17"/>
  <c r="N2165" i="17"/>
  <c r="M2165" i="17"/>
  <c r="L2165" i="17"/>
  <c r="K2165" i="17"/>
  <c r="J2165" i="17"/>
  <c r="N2164" i="17"/>
  <c r="M2164" i="17"/>
  <c r="L2164" i="17"/>
  <c r="K2164" i="17"/>
  <c r="J2164" i="17"/>
  <c r="N2163" i="17"/>
  <c r="M2163" i="17"/>
  <c r="L2163" i="17"/>
  <c r="K2163" i="17"/>
  <c r="J2163" i="17"/>
  <c r="N2162" i="17"/>
  <c r="M2162" i="17"/>
  <c r="L2162" i="17"/>
  <c r="K2162" i="17"/>
  <c r="J2162" i="17"/>
  <c r="N2161" i="17"/>
  <c r="M2161" i="17"/>
  <c r="L2161" i="17"/>
  <c r="K2161" i="17"/>
  <c r="J2161" i="17"/>
  <c r="N2160" i="17"/>
  <c r="M2160" i="17"/>
  <c r="L2160" i="17"/>
  <c r="K2160" i="17"/>
  <c r="J2160" i="17"/>
  <c r="N2159" i="17"/>
  <c r="M2159" i="17"/>
  <c r="L2159" i="17"/>
  <c r="K2159" i="17"/>
  <c r="J2159" i="17"/>
  <c r="N2158" i="17"/>
  <c r="M2158" i="17"/>
  <c r="L2158" i="17"/>
  <c r="K2158" i="17"/>
  <c r="J2158" i="17"/>
  <c r="N2157" i="17"/>
  <c r="M2157" i="17"/>
  <c r="L2157" i="17"/>
  <c r="K2157" i="17"/>
  <c r="J2157" i="17"/>
  <c r="N2156" i="17"/>
  <c r="M2156" i="17"/>
  <c r="L2156" i="17"/>
  <c r="K2156" i="17"/>
  <c r="J2156" i="17"/>
  <c r="N2155" i="17"/>
  <c r="M2155" i="17"/>
  <c r="L2155" i="17"/>
  <c r="K2155" i="17"/>
  <c r="J2155" i="17"/>
  <c r="N2154" i="17"/>
  <c r="M2154" i="17"/>
  <c r="L2154" i="17"/>
  <c r="K2154" i="17"/>
  <c r="J2154" i="17"/>
  <c r="N2153" i="17"/>
  <c r="M2153" i="17"/>
  <c r="L2153" i="17"/>
  <c r="K2153" i="17"/>
  <c r="J2153" i="17"/>
  <c r="N2152" i="17"/>
  <c r="M2152" i="17"/>
  <c r="L2152" i="17"/>
  <c r="K2152" i="17"/>
  <c r="J2152" i="17"/>
  <c r="N2151" i="17"/>
  <c r="M2151" i="17"/>
  <c r="L2151" i="17"/>
  <c r="K2151" i="17"/>
  <c r="J2151" i="17"/>
  <c r="N2150" i="17"/>
  <c r="M2150" i="17"/>
  <c r="L2150" i="17"/>
  <c r="K2150" i="17"/>
  <c r="J2150" i="17"/>
  <c r="N2149" i="17"/>
  <c r="M2149" i="17"/>
  <c r="L2149" i="17"/>
  <c r="K2149" i="17"/>
  <c r="J2149" i="17"/>
  <c r="N2148" i="17"/>
  <c r="M2148" i="17"/>
  <c r="L2148" i="17"/>
  <c r="K2148" i="17"/>
  <c r="J2148" i="17"/>
  <c r="N2147" i="17"/>
  <c r="M2147" i="17"/>
  <c r="L2147" i="17"/>
  <c r="K2147" i="17"/>
  <c r="J2147" i="17"/>
  <c r="N2146" i="17"/>
  <c r="M2146" i="17"/>
  <c r="L2146" i="17"/>
  <c r="K2146" i="17"/>
  <c r="J2146" i="17"/>
  <c r="N2145" i="17"/>
  <c r="M2145" i="17"/>
  <c r="L2145" i="17"/>
  <c r="K2145" i="17"/>
  <c r="J2145" i="17"/>
  <c r="N2144" i="17"/>
  <c r="M2144" i="17"/>
  <c r="L2144" i="17"/>
  <c r="K2144" i="17"/>
  <c r="J2144" i="17"/>
  <c r="I2144" i="17" s="1"/>
  <c r="H2144" i="17" s="1"/>
  <c r="N34" i="14"/>
  <c r="M34" i="14"/>
  <c r="L34" i="14"/>
  <c r="K34" i="14"/>
  <c r="I34" i="14"/>
  <c r="H34" i="14" s="1"/>
  <c r="N294" i="10"/>
  <c r="M294" i="10"/>
  <c r="L294" i="10"/>
  <c r="K294" i="10"/>
  <c r="J294" i="10"/>
  <c r="N293" i="10"/>
  <c r="M293" i="10"/>
  <c r="L293" i="10"/>
  <c r="K293" i="10"/>
  <c r="J293" i="10"/>
  <c r="N292" i="10"/>
  <c r="M292" i="10"/>
  <c r="L292" i="10"/>
  <c r="K292" i="10"/>
  <c r="J292" i="10"/>
  <c r="N291" i="10"/>
  <c r="M291" i="10"/>
  <c r="L291" i="10"/>
  <c r="K291" i="10"/>
  <c r="J291" i="10"/>
  <c r="N290" i="10"/>
  <c r="M290" i="10"/>
  <c r="L290" i="10"/>
  <c r="K290" i="10"/>
  <c r="J290" i="10"/>
  <c r="N289" i="10"/>
  <c r="M289" i="10"/>
  <c r="L289" i="10"/>
  <c r="K289" i="10"/>
  <c r="J289" i="10"/>
  <c r="N288" i="10"/>
  <c r="M288" i="10"/>
  <c r="L288" i="10"/>
  <c r="K288" i="10"/>
  <c r="J288" i="10"/>
  <c r="N287" i="10"/>
  <c r="M287" i="10"/>
  <c r="L287" i="10"/>
  <c r="K287" i="10"/>
  <c r="J287" i="10"/>
  <c r="N286" i="10"/>
  <c r="M286" i="10"/>
  <c r="L286" i="10"/>
  <c r="K286" i="10"/>
  <c r="J286" i="10"/>
  <c r="N285" i="10"/>
  <c r="M285" i="10"/>
  <c r="L285" i="10"/>
  <c r="K285" i="10"/>
  <c r="J285" i="10"/>
  <c r="N284" i="10"/>
  <c r="M284" i="10"/>
  <c r="L284" i="10"/>
  <c r="K284" i="10"/>
  <c r="J284" i="10"/>
  <c r="N283" i="10"/>
  <c r="M283" i="10"/>
  <c r="L283" i="10"/>
  <c r="K283" i="10"/>
  <c r="J283" i="10"/>
  <c r="N282" i="10"/>
  <c r="M282" i="10"/>
  <c r="L282" i="10"/>
  <c r="K282" i="10"/>
  <c r="J282" i="10"/>
  <c r="I282" i="10" s="1"/>
  <c r="H282" i="10" s="1"/>
  <c r="A44" i="29"/>
  <c r="A31" i="29"/>
  <c r="A18" i="29"/>
  <c r="A5" i="29"/>
  <c r="A153" i="27"/>
  <c r="A113" i="27"/>
  <c r="A73" i="27"/>
  <c r="A33" i="27"/>
  <c r="A73" i="25"/>
  <c r="A33" i="25"/>
  <c r="A1004" i="23"/>
  <c r="A991" i="23"/>
  <c r="A978" i="23"/>
  <c r="A965" i="23"/>
  <c r="A953" i="23"/>
  <c r="A913" i="23"/>
  <c r="A873" i="23"/>
  <c r="A833" i="23"/>
  <c r="A793" i="23"/>
  <c r="A753" i="23"/>
  <c r="A713" i="23"/>
  <c r="A673" i="23"/>
  <c r="J620" i="23"/>
  <c r="H620" i="23"/>
  <c r="I620" i="23" s="1"/>
  <c r="A620" i="23"/>
  <c r="A593" i="23"/>
  <c r="A553" i="23"/>
  <c r="A513" i="23"/>
  <c r="J460" i="23"/>
  <c r="H460" i="23"/>
  <c r="I460" i="23" s="1"/>
  <c r="A460" i="23"/>
  <c r="A433" i="23"/>
  <c r="A393" i="23"/>
  <c r="A353" i="23"/>
  <c r="A313" i="23"/>
  <c r="A273" i="23"/>
  <c r="A233" i="23"/>
  <c r="A193" i="23"/>
  <c r="A153" i="23"/>
  <c r="A113" i="23"/>
  <c r="A73" i="23"/>
  <c r="A33" i="23"/>
  <c r="A1084" i="21"/>
  <c r="A1071" i="21"/>
  <c r="A1058" i="21"/>
  <c r="A1045" i="21"/>
  <c r="A1033" i="21"/>
  <c r="A993" i="21"/>
  <c r="A953" i="21"/>
  <c r="A913" i="21"/>
  <c r="A873" i="21"/>
  <c r="A833" i="21"/>
  <c r="A793" i="21"/>
  <c r="A753" i="21"/>
  <c r="A713" i="21"/>
  <c r="A673" i="21"/>
  <c r="A633" i="21"/>
  <c r="A593" i="21"/>
  <c r="A553" i="21"/>
  <c r="A513" i="21"/>
  <c r="A473" i="21"/>
  <c r="A433" i="21"/>
  <c r="A393" i="21"/>
  <c r="A353" i="21"/>
  <c r="A313" i="21"/>
  <c r="A273" i="21"/>
  <c r="A233" i="21"/>
  <c r="A193" i="21"/>
  <c r="A153" i="21"/>
  <c r="A113" i="21"/>
  <c r="A73" i="21"/>
  <c r="A33" i="21"/>
  <c r="A33" i="15"/>
  <c r="A375" i="11"/>
  <c r="A361" i="11"/>
  <c r="A347" i="11"/>
  <c r="A333" i="11"/>
  <c r="A320" i="11"/>
  <c r="A279" i="11"/>
  <c r="A238" i="11"/>
  <c r="A197" i="11"/>
  <c r="A156" i="11"/>
  <c r="A115" i="11"/>
  <c r="A74" i="11"/>
  <c r="A33" i="11"/>
  <c r="A242" i="6"/>
  <c r="A228" i="6"/>
  <c r="A186" i="6"/>
  <c r="A144" i="6"/>
  <c r="A118" i="6"/>
  <c r="A75" i="6"/>
  <c r="A33" i="6"/>
  <c r="N192" i="5"/>
  <c r="M192" i="5"/>
  <c r="L192" i="5"/>
  <c r="K192" i="5"/>
  <c r="J192" i="5"/>
  <c r="N191" i="5"/>
  <c r="M191" i="5"/>
  <c r="L191" i="5"/>
  <c r="K191" i="5"/>
  <c r="J191" i="5"/>
  <c r="N190" i="5"/>
  <c r="M190" i="5"/>
  <c r="L190" i="5"/>
  <c r="K190" i="5"/>
  <c r="J190" i="5"/>
  <c r="N189" i="5"/>
  <c r="M189" i="5"/>
  <c r="L189" i="5"/>
  <c r="K189" i="5"/>
  <c r="J189" i="5"/>
  <c r="N188" i="5"/>
  <c r="M188" i="5"/>
  <c r="L188" i="5"/>
  <c r="K188" i="5"/>
  <c r="J188" i="5"/>
  <c r="N187" i="5"/>
  <c r="M187" i="5"/>
  <c r="L187" i="5"/>
  <c r="K187" i="5"/>
  <c r="J187" i="5"/>
  <c r="N186" i="5"/>
  <c r="M186" i="5"/>
  <c r="L186" i="5"/>
  <c r="K186" i="5"/>
  <c r="J186" i="5"/>
  <c r="B2193" i="2"/>
  <c r="B2192" i="2"/>
  <c r="B2191" i="2"/>
  <c r="B2190" i="2"/>
  <c r="B2189" i="2"/>
  <c r="B2188" i="2"/>
  <c r="B2187" i="2"/>
  <c r="B2186" i="2"/>
  <c r="B2185" i="2"/>
  <c r="B2184" i="2"/>
  <c r="B2183" i="2"/>
  <c r="B2182" i="2"/>
  <c r="B2181" i="2"/>
  <c r="B2180" i="2"/>
  <c r="B2179" i="2"/>
  <c r="B2178" i="2"/>
  <c r="B2177" i="2"/>
  <c r="B2176" i="2"/>
  <c r="B2175" i="2"/>
  <c r="B2174" i="2"/>
  <c r="B2173" i="2"/>
  <c r="B2172" i="2"/>
  <c r="B2171" i="2"/>
  <c r="B2170" i="2"/>
  <c r="B2169" i="2"/>
  <c r="B2168" i="2"/>
  <c r="B2167" i="2"/>
  <c r="B2166" i="2"/>
  <c r="B2165" i="2"/>
  <c r="B2164" i="2"/>
  <c r="B2163" i="2"/>
  <c r="B2162" i="2"/>
  <c r="B2161" i="2"/>
  <c r="B2160" i="2"/>
  <c r="B2159" i="2"/>
  <c r="B2158" i="2"/>
  <c r="B2157" i="2"/>
  <c r="B2156" i="2"/>
  <c r="B2155" i="2"/>
  <c r="B2154" i="2"/>
  <c r="B2153" i="2"/>
  <c r="B2152" i="2"/>
  <c r="B2151" i="2"/>
  <c r="B2150" i="2"/>
  <c r="B2149" i="2"/>
  <c r="B2148" i="2"/>
  <c r="B2147" i="2"/>
  <c r="B2146" i="2"/>
  <c r="B2145" i="2"/>
  <c r="B2144" i="2"/>
  <c r="B2143" i="2"/>
  <c r="B2142" i="2"/>
  <c r="B2141" i="2"/>
  <c r="B2140" i="2"/>
  <c r="B2139" i="2"/>
  <c r="B2138" i="2"/>
  <c r="B2137" i="2"/>
  <c r="B2136" i="2"/>
  <c r="B2135" i="2"/>
  <c r="B2134" i="2"/>
  <c r="B2133" i="2"/>
  <c r="B2132" i="2"/>
  <c r="B2131" i="2"/>
  <c r="B2130" i="2"/>
  <c r="B2129" i="2"/>
  <c r="B2128" i="2"/>
  <c r="B2127" i="2"/>
  <c r="B2126" i="2"/>
  <c r="B2125" i="2"/>
  <c r="B2124" i="2"/>
  <c r="B2123" i="2"/>
  <c r="B2122" i="2"/>
  <c r="B2121" i="2"/>
  <c r="B2120" i="2"/>
  <c r="B2119" i="2"/>
  <c r="B2118" i="2"/>
  <c r="B2117" i="2"/>
  <c r="B2116" i="2"/>
  <c r="B2115" i="2"/>
  <c r="B2114" i="2"/>
  <c r="B2113" i="2"/>
  <c r="B2112" i="2"/>
  <c r="A1053" i="21"/>
  <c r="A1066" i="21"/>
  <c r="A1079" i="21"/>
  <c r="A1092" i="21"/>
  <c r="A973" i="23"/>
  <c r="A986" i="23"/>
  <c r="A999" i="23"/>
  <c r="A1012" i="23"/>
  <c r="A152" i="27"/>
  <c r="A112" i="27"/>
  <c r="A72" i="27"/>
  <c r="A32" i="27"/>
  <c r="A72" i="25"/>
  <c r="A32" i="25"/>
  <c r="A952" i="23"/>
  <c r="A912" i="23"/>
  <c r="A872" i="23"/>
  <c r="A832" i="23"/>
  <c r="A792" i="23"/>
  <c r="A752" i="23"/>
  <c r="A712" i="23"/>
  <c r="A672" i="23"/>
  <c r="J619" i="23"/>
  <c r="H619" i="23"/>
  <c r="I619" i="23" s="1"/>
  <c r="A619" i="23"/>
  <c r="A592" i="23"/>
  <c r="A552" i="23"/>
  <c r="A512" i="23"/>
  <c r="J459" i="23"/>
  <c r="H459" i="23"/>
  <c r="I459" i="23" s="1"/>
  <c r="A459" i="23"/>
  <c r="A432" i="23"/>
  <c r="A392" i="23"/>
  <c r="A352" i="23"/>
  <c r="A312" i="23"/>
  <c r="A272" i="23"/>
  <c r="A232" i="23"/>
  <c r="A192" i="23"/>
  <c r="A152" i="23"/>
  <c r="A112" i="23"/>
  <c r="A72" i="23"/>
  <c r="A32" i="23"/>
  <c r="A1032" i="21"/>
  <c r="A992" i="21"/>
  <c r="A952" i="21"/>
  <c r="A912" i="21"/>
  <c r="A872" i="21"/>
  <c r="A832" i="21"/>
  <c r="A792" i="21"/>
  <c r="A752" i="21"/>
  <c r="A712" i="21"/>
  <c r="A672" i="21"/>
  <c r="A632" i="21"/>
  <c r="A592" i="21"/>
  <c r="A552" i="21"/>
  <c r="A512" i="21"/>
  <c r="A472" i="21"/>
  <c r="A432" i="21"/>
  <c r="A392" i="21"/>
  <c r="A352" i="21"/>
  <c r="A312" i="21"/>
  <c r="A272" i="21"/>
  <c r="A232" i="21"/>
  <c r="A192" i="21"/>
  <c r="A152" i="21"/>
  <c r="A112" i="21"/>
  <c r="A72" i="21"/>
  <c r="A32" i="21"/>
  <c r="N2143" i="17"/>
  <c r="M2143" i="17"/>
  <c r="L2143" i="17"/>
  <c r="K2143" i="17"/>
  <c r="J2143" i="17"/>
  <c r="N2142" i="17"/>
  <c r="M2142" i="17"/>
  <c r="L2142" i="17"/>
  <c r="K2142" i="17"/>
  <c r="J2142" i="17"/>
  <c r="N2141" i="17"/>
  <c r="M2141" i="17"/>
  <c r="L2141" i="17"/>
  <c r="K2141" i="17"/>
  <c r="J2141" i="17"/>
  <c r="N2140" i="17"/>
  <c r="M2140" i="17"/>
  <c r="L2140" i="17"/>
  <c r="K2140" i="17"/>
  <c r="J2140" i="17"/>
  <c r="N2139" i="17"/>
  <c r="M2139" i="17"/>
  <c r="L2139" i="17"/>
  <c r="K2139" i="17"/>
  <c r="J2139" i="17"/>
  <c r="N2138" i="17"/>
  <c r="M2138" i="17"/>
  <c r="L2138" i="17"/>
  <c r="K2138" i="17"/>
  <c r="J2138" i="17"/>
  <c r="N2137" i="17"/>
  <c r="M2137" i="17"/>
  <c r="L2137" i="17"/>
  <c r="K2137" i="17"/>
  <c r="J2137" i="17"/>
  <c r="N2136" i="17"/>
  <c r="M2136" i="17"/>
  <c r="L2136" i="17"/>
  <c r="K2136" i="17"/>
  <c r="J2136" i="17"/>
  <c r="N2135" i="17"/>
  <c r="M2135" i="17"/>
  <c r="L2135" i="17"/>
  <c r="K2135" i="17"/>
  <c r="J2135" i="17"/>
  <c r="N2134" i="17"/>
  <c r="M2134" i="17"/>
  <c r="L2134" i="17"/>
  <c r="K2134" i="17"/>
  <c r="J2134" i="17"/>
  <c r="N2133" i="17"/>
  <c r="M2133" i="17"/>
  <c r="L2133" i="17"/>
  <c r="K2133" i="17"/>
  <c r="J2133" i="17"/>
  <c r="N2132" i="17"/>
  <c r="M2132" i="17"/>
  <c r="L2132" i="17"/>
  <c r="K2132" i="17"/>
  <c r="J2132" i="17"/>
  <c r="N2131" i="17"/>
  <c r="M2131" i="17"/>
  <c r="L2131" i="17"/>
  <c r="K2131" i="17"/>
  <c r="J2131" i="17"/>
  <c r="N2130" i="17"/>
  <c r="M2130" i="17"/>
  <c r="L2130" i="17"/>
  <c r="K2130" i="17"/>
  <c r="J2130" i="17"/>
  <c r="N2129" i="17"/>
  <c r="M2129" i="17"/>
  <c r="L2129" i="17"/>
  <c r="K2129" i="17"/>
  <c r="J2129" i="17"/>
  <c r="N2128" i="17"/>
  <c r="M2128" i="17"/>
  <c r="L2128" i="17"/>
  <c r="K2128" i="17"/>
  <c r="J2128" i="17"/>
  <c r="N2127" i="17"/>
  <c r="M2127" i="17"/>
  <c r="L2127" i="17"/>
  <c r="K2127" i="17"/>
  <c r="J2127" i="17"/>
  <c r="N2126" i="17"/>
  <c r="M2126" i="17"/>
  <c r="L2126" i="17"/>
  <c r="K2126" i="17"/>
  <c r="J2126" i="17"/>
  <c r="N2125" i="17"/>
  <c r="M2125" i="17"/>
  <c r="L2125" i="17"/>
  <c r="K2125" i="17"/>
  <c r="J2125" i="17"/>
  <c r="N2124" i="17"/>
  <c r="M2124" i="17"/>
  <c r="L2124" i="17"/>
  <c r="K2124" i="17"/>
  <c r="J2124" i="17"/>
  <c r="N2123" i="17"/>
  <c r="M2123" i="17"/>
  <c r="L2123" i="17"/>
  <c r="K2123" i="17"/>
  <c r="J2123" i="17"/>
  <c r="N2122" i="17"/>
  <c r="M2122" i="17"/>
  <c r="L2122" i="17"/>
  <c r="K2122" i="17"/>
  <c r="J2122" i="17"/>
  <c r="N2121" i="17"/>
  <c r="M2121" i="17"/>
  <c r="L2121" i="17"/>
  <c r="K2121" i="17"/>
  <c r="J2121" i="17"/>
  <c r="N2120" i="17"/>
  <c r="M2120" i="17"/>
  <c r="L2120" i="17"/>
  <c r="K2120" i="17"/>
  <c r="J2120" i="17"/>
  <c r="N2119" i="17"/>
  <c r="M2119" i="17"/>
  <c r="L2119" i="17"/>
  <c r="K2119" i="17"/>
  <c r="J2119" i="17"/>
  <c r="N2118" i="17"/>
  <c r="M2118" i="17"/>
  <c r="L2118" i="17"/>
  <c r="K2118" i="17"/>
  <c r="J2118" i="17"/>
  <c r="N2117" i="17"/>
  <c r="M2117" i="17"/>
  <c r="L2117" i="17"/>
  <c r="K2117" i="17"/>
  <c r="J2117" i="17"/>
  <c r="N2116" i="17"/>
  <c r="M2116" i="17"/>
  <c r="L2116" i="17"/>
  <c r="K2116" i="17"/>
  <c r="J2116" i="17"/>
  <c r="N2115" i="17"/>
  <c r="M2115" i="17"/>
  <c r="L2115" i="17"/>
  <c r="K2115" i="17"/>
  <c r="J2115" i="17"/>
  <c r="N2114" i="17"/>
  <c r="M2114" i="17"/>
  <c r="L2114" i="17"/>
  <c r="K2114" i="17"/>
  <c r="J2114" i="17"/>
  <c r="N2113" i="17"/>
  <c r="M2113" i="17"/>
  <c r="L2113" i="17"/>
  <c r="K2113" i="17"/>
  <c r="J2113" i="17"/>
  <c r="N2112" i="17"/>
  <c r="M2112" i="17"/>
  <c r="L2112" i="17"/>
  <c r="K2112" i="17"/>
  <c r="J2112" i="17"/>
  <c r="N2111" i="17"/>
  <c r="M2111" i="17"/>
  <c r="L2111" i="17"/>
  <c r="K2111" i="17"/>
  <c r="J2111" i="17"/>
  <c r="N2110" i="17"/>
  <c r="M2110" i="17"/>
  <c r="L2110" i="17"/>
  <c r="K2110" i="17"/>
  <c r="J2110" i="17"/>
  <c r="N2109" i="17"/>
  <c r="M2109" i="17"/>
  <c r="L2109" i="17"/>
  <c r="K2109" i="17"/>
  <c r="J2109" i="17"/>
  <c r="N2108" i="17"/>
  <c r="M2108" i="17"/>
  <c r="L2108" i="17"/>
  <c r="K2108" i="17"/>
  <c r="J2108" i="17"/>
  <c r="N2107" i="17"/>
  <c r="M2107" i="17"/>
  <c r="L2107" i="17"/>
  <c r="K2107" i="17"/>
  <c r="J2107" i="17"/>
  <c r="N2106" i="17"/>
  <c r="M2106" i="17"/>
  <c r="L2106" i="17"/>
  <c r="K2106" i="17"/>
  <c r="J2106" i="17"/>
  <c r="N2105" i="17"/>
  <c r="M2105" i="17"/>
  <c r="L2105" i="17"/>
  <c r="K2105" i="17"/>
  <c r="J2105" i="17"/>
  <c r="N2104" i="17"/>
  <c r="M2104" i="17"/>
  <c r="L2104" i="17"/>
  <c r="K2104" i="17"/>
  <c r="J2104" i="17"/>
  <c r="N2103" i="17"/>
  <c r="M2103" i="17"/>
  <c r="L2103" i="17"/>
  <c r="K2103" i="17"/>
  <c r="J2103" i="17"/>
  <c r="N2102" i="17"/>
  <c r="M2102" i="17"/>
  <c r="L2102" i="17"/>
  <c r="K2102" i="17"/>
  <c r="J2102" i="17"/>
  <c r="N2101" i="17"/>
  <c r="M2101" i="17"/>
  <c r="L2101" i="17"/>
  <c r="K2101" i="17"/>
  <c r="J2101" i="17"/>
  <c r="N2100" i="17"/>
  <c r="M2100" i="17"/>
  <c r="L2100" i="17"/>
  <c r="K2100" i="17"/>
  <c r="J2100" i="17"/>
  <c r="N2099" i="17"/>
  <c r="M2099" i="17"/>
  <c r="L2099" i="17"/>
  <c r="K2099" i="17"/>
  <c r="J2099" i="17"/>
  <c r="N2098" i="17"/>
  <c r="M2098" i="17"/>
  <c r="L2098" i="17"/>
  <c r="K2098" i="17"/>
  <c r="J2098" i="17"/>
  <c r="N2097" i="17"/>
  <c r="M2097" i="17"/>
  <c r="L2097" i="17"/>
  <c r="K2097" i="17"/>
  <c r="J2097" i="17"/>
  <c r="N2096" i="17"/>
  <c r="M2096" i="17"/>
  <c r="L2096" i="17"/>
  <c r="K2096" i="17"/>
  <c r="J2096" i="17"/>
  <c r="N2095" i="17"/>
  <c r="M2095" i="17"/>
  <c r="L2095" i="17"/>
  <c r="K2095" i="17"/>
  <c r="J2095" i="17"/>
  <c r="N2094" i="17"/>
  <c r="M2094" i="17"/>
  <c r="L2094" i="17"/>
  <c r="K2094" i="17"/>
  <c r="J2094" i="17"/>
  <c r="N2093" i="17"/>
  <c r="M2093" i="17"/>
  <c r="L2093" i="17"/>
  <c r="K2093" i="17"/>
  <c r="J2093" i="17"/>
  <c r="N2092" i="17"/>
  <c r="M2092" i="17"/>
  <c r="L2092" i="17"/>
  <c r="K2092" i="17"/>
  <c r="J2092" i="17"/>
  <c r="N2091" i="17"/>
  <c r="M2091" i="17"/>
  <c r="L2091" i="17"/>
  <c r="K2091" i="17"/>
  <c r="J2091" i="17"/>
  <c r="N2090" i="17"/>
  <c r="M2090" i="17"/>
  <c r="L2090" i="17"/>
  <c r="K2090" i="17"/>
  <c r="J2090" i="17"/>
  <c r="N2089" i="17"/>
  <c r="M2089" i="17"/>
  <c r="L2089" i="17"/>
  <c r="K2089" i="17"/>
  <c r="J2089" i="17"/>
  <c r="N2088" i="17"/>
  <c r="M2088" i="17"/>
  <c r="L2088" i="17"/>
  <c r="K2088" i="17"/>
  <c r="J2088" i="17"/>
  <c r="N2087" i="17"/>
  <c r="M2087" i="17"/>
  <c r="L2087" i="17"/>
  <c r="K2087" i="17"/>
  <c r="J2087" i="17"/>
  <c r="N2086" i="17"/>
  <c r="M2086" i="17"/>
  <c r="L2086" i="17"/>
  <c r="K2086" i="17"/>
  <c r="J2086" i="17"/>
  <c r="N2085" i="17"/>
  <c r="M2085" i="17"/>
  <c r="L2085" i="17"/>
  <c r="K2085" i="17"/>
  <c r="J2085" i="17"/>
  <c r="N2084" i="17"/>
  <c r="M2084" i="17"/>
  <c r="L2084" i="17"/>
  <c r="K2084" i="17"/>
  <c r="J2084" i="17"/>
  <c r="N2083" i="17"/>
  <c r="M2083" i="17"/>
  <c r="L2083" i="17"/>
  <c r="K2083" i="17"/>
  <c r="J2083" i="17"/>
  <c r="N2082" i="17"/>
  <c r="M2082" i="17"/>
  <c r="L2082" i="17"/>
  <c r="K2082" i="17"/>
  <c r="J2082" i="17"/>
  <c r="N2081" i="17"/>
  <c r="M2081" i="17"/>
  <c r="L2081" i="17"/>
  <c r="K2081" i="17"/>
  <c r="J2081" i="17"/>
  <c r="N2080" i="17"/>
  <c r="M2080" i="17"/>
  <c r="L2080" i="17"/>
  <c r="K2080" i="17"/>
  <c r="J2080" i="17"/>
  <c r="N2079" i="17"/>
  <c r="M2079" i="17"/>
  <c r="L2079" i="17"/>
  <c r="K2079" i="17"/>
  <c r="J2079" i="17"/>
  <c r="N2078" i="17"/>
  <c r="M2078" i="17"/>
  <c r="L2078" i="17"/>
  <c r="K2078" i="17"/>
  <c r="J2078" i="17"/>
  <c r="N2077" i="17"/>
  <c r="M2077" i="17"/>
  <c r="L2077" i="17"/>
  <c r="K2077" i="17"/>
  <c r="J2077" i="17"/>
  <c r="N2076" i="17"/>
  <c r="M2076" i="17"/>
  <c r="L2076" i="17"/>
  <c r="K2076" i="17"/>
  <c r="J2076" i="17"/>
  <c r="N2075" i="17"/>
  <c r="M2075" i="17"/>
  <c r="L2075" i="17"/>
  <c r="K2075" i="17"/>
  <c r="J2075" i="17"/>
  <c r="N2074" i="17"/>
  <c r="M2074" i="17"/>
  <c r="L2074" i="17"/>
  <c r="K2074" i="17"/>
  <c r="J2074" i="17"/>
  <c r="N2073" i="17"/>
  <c r="M2073" i="17"/>
  <c r="L2073" i="17"/>
  <c r="K2073" i="17"/>
  <c r="J2073" i="17"/>
  <c r="N2072" i="17"/>
  <c r="M2072" i="17"/>
  <c r="L2072" i="17"/>
  <c r="K2072" i="17"/>
  <c r="J2072" i="17"/>
  <c r="N2071" i="17"/>
  <c r="M2071" i="17"/>
  <c r="L2071" i="17"/>
  <c r="K2071" i="17"/>
  <c r="J2071" i="17"/>
  <c r="N2070" i="17"/>
  <c r="M2070" i="17"/>
  <c r="L2070" i="17"/>
  <c r="K2070" i="17"/>
  <c r="J2070" i="17"/>
  <c r="N2069" i="17"/>
  <c r="M2069" i="17"/>
  <c r="L2069" i="17"/>
  <c r="K2069" i="17"/>
  <c r="J2069" i="17"/>
  <c r="N2068" i="17"/>
  <c r="M2068" i="17"/>
  <c r="L2068" i="17"/>
  <c r="K2068" i="17"/>
  <c r="J2068" i="17"/>
  <c r="N2067" i="17"/>
  <c r="M2067" i="17"/>
  <c r="L2067" i="17"/>
  <c r="K2067" i="17"/>
  <c r="J2067" i="17"/>
  <c r="N2066" i="17"/>
  <c r="M2066" i="17"/>
  <c r="L2066" i="17"/>
  <c r="K2066" i="17"/>
  <c r="J2066" i="17"/>
  <c r="N2065" i="17"/>
  <c r="M2065" i="17"/>
  <c r="L2065" i="17"/>
  <c r="K2065" i="17"/>
  <c r="J2065" i="17"/>
  <c r="N2064" i="17"/>
  <c r="M2064" i="17"/>
  <c r="L2064" i="17"/>
  <c r="K2064" i="17"/>
  <c r="J2064" i="17"/>
  <c r="N2063" i="17"/>
  <c r="M2063" i="17"/>
  <c r="L2063" i="17"/>
  <c r="K2063" i="17"/>
  <c r="J2063" i="17"/>
  <c r="N2062" i="17"/>
  <c r="M2062" i="17"/>
  <c r="L2062" i="17"/>
  <c r="K2062" i="17"/>
  <c r="J2062" i="17"/>
  <c r="N2061" i="17"/>
  <c r="M2061" i="17"/>
  <c r="L2061" i="17"/>
  <c r="K2061" i="17"/>
  <c r="J2061" i="17"/>
  <c r="I2061" i="17" s="1"/>
  <c r="A32" i="15"/>
  <c r="N33" i="14"/>
  <c r="M33" i="14"/>
  <c r="L33" i="14"/>
  <c r="K33" i="14"/>
  <c r="I33" i="14"/>
  <c r="H33" i="14" s="1"/>
  <c r="A319" i="11"/>
  <c r="A278" i="11"/>
  <c r="A237" i="11"/>
  <c r="A196" i="11"/>
  <c r="A155" i="11"/>
  <c r="A114" i="11"/>
  <c r="A73" i="11"/>
  <c r="A32" i="11"/>
  <c r="N281" i="10"/>
  <c r="M281" i="10"/>
  <c r="L281" i="10"/>
  <c r="K281" i="10"/>
  <c r="J281" i="10"/>
  <c r="N280" i="10"/>
  <c r="M280" i="10"/>
  <c r="L280" i="10"/>
  <c r="K280" i="10"/>
  <c r="J280" i="10"/>
  <c r="N279" i="10"/>
  <c r="M279" i="10"/>
  <c r="L279" i="10"/>
  <c r="K279" i="10"/>
  <c r="J279" i="10"/>
  <c r="N278" i="10"/>
  <c r="M278" i="10"/>
  <c r="L278" i="10"/>
  <c r="K278" i="10"/>
  <c r="J278" i="10"/>
  <c r="N277" i="10"/>
  <c r="M277" i="10"/>
  <c r="L277" i="10"/>
  <c r="K277" i="10"/>
  <c r="J277" i="10"/>
  <c r="N276" i="10"/>
  <c r="M276" i="10"/>
  <c r="L276" i="10"/>
  <c r="K276" i="10"/>
  <c r="J276" i="10"/>
  <c r="N275" i="10"/>
  <c r="M275" i="10"/>
  <c r="L275" i="10"/>
  <c r="K275" i="10"/>
  <c r="J275" i="10"/>
  <c r="N274" i="10"/>
  <c r="M274" i="10"/>
  <c r="L274" i="10"/>
  <c r="K274" i="10"/>
  <c r="J274" i="10"/>
  <c r="N273" i="10"/>
  <c r="M273" i="10"/>
  <c r="L273" i="10"/>
  <c r="K273" i="10"/>
  <c r="J273" i="10"/>
  <c r="N272" i="10"/>
  <c r="M272" i="10"/>
  <c r="L272" i="10"/>
  <c r="K272" i="10"/>
  <c r="J272" i="10"/>
  <c r="N271" i="10"/>
  <c r="M271" i="10"/>
  <c r="L271" i="10"/>
  <c r="K271" i="10"/>
  <c r="J271" i="10"/>
  <c r="N270" i="10"/>
  <c r="M270" i="10"/>
  <c r="L270" i="10"/>
  <c r="K270" i="10"/>
  <c r="J270" i="10"/>
  <c r="N269" i="10"/>
  <c r="M269" i="10"/>
  <c r="L269" i="10"/>
  <c r="K269" i="10"/>
  <c r="J269" i="10"/>
  <c r="I269" i="10" s="1"/>
  <c r="A248" i="6"/>
  <c r="A227" i="6"/>
  <c r="A185" i="6"/>
  <c r="A143" i="6"/>
  <c r="A117" i="6"/>
  <c r="A74" i="6"/>
  <c r="A32" i="6"/>
  <c r="N185" i="5"/>
  <c r="M185" i="5"/>
  <c r="L185" i="5"/>
  <c r="K185" i="5"/>
  <c r="J185" i="5"/>
  <c r="N184" i="5"/>
  <c r="M184" i="5"/>
  <c r="L184" i="5"/>
  <c r="K184" i="5"/>
  <c r="J184" i="5"/>
  <c r="N183" i="5"/>
  <c r="M183" i="5"/>
  <c r="L183" i="5"/>
  <c r="K183" i="5"/>
  <c r="J183" i="5"/>
  <c r="N182" i="5"/>
  <c r="M182" i="5"/>
  <c r="L182" i="5"/>
  <c r="K182" i="5"/>
  <c r="J182" i="5"/>
  <c r="N181" i="5"/>
  <c r="M181" i="5"/>
  <c r="L181" i="5"/>
  <c r="K181" i="5"/>
  <c r="J181" i="5"/>
  <c r="N180" i="5"/>
  <c r="M180" i="5"/>
  <c r="L180" i="5"/>
  <c r="K180" i="5"/>
  <c r="J180" i="5"/>
  <c r="N179" i="5"/>
  <c r="M179" i="5"/>
  <c r="L179" i="5"/>
  <c r="K179" i="5"/>
  <c r="J179" i="5"/>
  <c r="B2083" i="2"/>
  <c r="B2082" i="2"/>
  <c r="B2081" i="2"/>
  <c r="B2080" i="2"/>
  <c r="B2079" i="2"/>
  <c r="B2078" i="2"/>
  <c r="B2077" i="2"/>
  <c r="B2076" i="2"/>
  <c r="B2075" i="2"/>
  <c r="B2074" i="2"/>
  <c r="B2073" i="2"/>
  <c r="B2072" i="2"/>
  <c r="B2071" i="2"/>
  <c r="B2070" i="2"/>
  <c r="B2069" i="2"/>
  <c r="B2068" i="2"/>
  <c r="B2067" i="2"/>
  <c r="B2066" i="2"/>
  <c r="B2065" i="2"/>
  <c r="B2064" i="2"/>
  <c r="B2063" i="2"/>
  <c r="B2062" i="2"/>
  <c r="B2061" i="2"/>
  <c r="B2060" i="2"/>
  <c r="B2059" i="2"/>
  <c r="B2058" i="2"/>
  <c r="B2057" i="2"/>
  <c r="B2056" i="2"/>
  <c r="B2055" i="2"/>
  <c r="B2054" i="2"/>
  <c r="B2043" i="2"/>
  <c r="B2042" i="2"/>
  <c r="B2031" i="2"/>
  <c r="B2030" i="2"/>
  <c r="B2111" i="2"/>
  <c r="B2110" i="2"/>
  <c r="B2109" i="2"/>
  <c r="B2108" i="2"/>
  <c r="B2107" i="2"/>
  <c r="B2106" i="2"/>
  <c r="B2105" i="2"/>
  <c r="B2104" i="2"/>
  <c r="B2103" i="2"/>
  <c r="B2102" i="2"/>
  <c r="B2101" i="2"/>
  <c r="B2100" i="2"/>
  <c r="B2099" i="2"/>
  <c r="B2098" i="2"/>
  <c r="B2097" i="2"/>
  <c r="B2096" i="2"/>
  <c r="B2095" i="2"/>
  <c r="B2094" i="2"/>
  <c r="B2093" i="2"/>
  <c r="B2092" i="2"/>
  <c r="B2091" i="2"/>
  <c r="B2090" i="2"/>
  <c r="B2089" i="2"/>
  <c r="B2088" i="2"/>
  <c r="B2087" i="2"/>
  <c r="B2086" i="2"/>
  <c r="B2085" i="2"/>
  <c r="B2084" i="2"/>
  <c r="B2041" i="2"/>
  <c r="B2040" i="2"/>
  <c r="B2039" i="2"/>
  <c r="B2038" i="2"/>
  <c r="B2037" i="2"/>
  <c r="B2036" i="2"/>
  <c r="B2035" i="2"/>
  <c r="B2034" i="2"/>
  <c r="B2033" i="2"/>
  <c r="B2032" i="2"/>
  <c r="B2053" i="2"/>
  <c r="B2052" i="2"/>
  <c r="B2051" i="2"/>
  <c r="B2050" i="2"/>
  <c r="B2049" i="2"/>
  <c r="B2048" i="2"/>
  <c r="B2047" i="2"/>
  <c r="B2046" i="2"/>
  <c r="B2045" i="2"/>
  <c r="B2044" i="2"/>
  <c r="J55" i="29"/>
  <c r="H55" i="29"/>
  <c r="I55" i="29" s="1"/>
  <c r="J43" i="29"/>
  <c r="H43" i="29"/>
  <c r="I43" i="29" s="1"/>
  <c r="A43" i="29"/>
  <c r="J42" i="29"/>
  <c r="H42" i="29"/>
  <c r="I42" i="29" s="1"/>
  <c r="J30" i="29"/>
  <c r="H30" i="29"/>
  <c r="I30" i="29" s="1"/>
  <c r="A30" i="29"/>
  <c r="J29" i="29"/>
  <c r="H29" i="29"/>
  <c r="I29" i="29" s="1"/>
  <c r="J17" i="29"/>
  <c r="H17" i="29"/>
  <c r="I17" i="29" s="1"/>
  <c r="A17" i="29"/>
  <c r="J16" i="29"/>
  <c r="H16" i="29"/>
  <c r="I16" i="29" s="1"/>
  <c r="P6" i="29"/>
  <c r="N6" i="29"/>
  <c r="P5" i="29"/>
  <c r="N5" i="29"/>
  <c r="P4" i="29"/>
  <c r="N4" i="29"/>
  <c r="J4" i="29"/>
  <c r="H4" i="29"/>
  <c r="I4" i="29" s="1"/>
  <c r="A4" i="29"/>
  <c r="P3" i="29"/>
  <c r="N3" i="29"/>
  <c r="P30" i="23"/>
  <c r="N30" i="23"/>
  <c r="P29" i="23"/>
  <c r="N29" i="23"/>
  <c r="P28" i="23"/>
  <c r="N28" i="23"/>
  <c r="P27" i="23"/>
  <c r="N27" i="23"/>
  <c r="J1015" i="23"/>
  <c r="H1015" i="23"/>
  <c r="I1015" i="23" s="1"/>
  <c r="J1003" i="23"/>
  <c r="H1003" i="23"/>
  <c r="I1003" i="23" s="1"/>
  <c r="A1003" i="23"/>
  <c r="J1002" i="23"/>
  <c r="H1002" i="23"/>
  <c r="I1002" i="23" s="1"/>
  <c r="J990" i="23"/>
  <c r="H990" i="23"/>
  <c r="I990" i="23" s="1"/>
  <c r="A990" i="23"/>
  <c r="J989" i="23"/>
  <c r="H989" i="23"/>
  <c r="I989" i="23" s="1"/>
  <c r="J977" i="23"/>
  <c r="H977" i="23"/>
  <c r="I977" i="23" s="1"/>
  <c r="A977" i="23"/>
  <c r="J976" i="23"/>
  <c r="H976" i="23"/>
  <c r="I976" i="23" s="1"/>
  <c r="J964" i="23"/>
  <c r="H964" i="23"/>
  <c r="I964" i="23" s="1"/>
  <c r="A964" i="23"/>
  <c r="J1095" i="21"/>
  <c r="H1095" i="21"/>
  <c r="I1095" i="21" s="1"/>
  <c r="J1083" i="21"/>
  <c r="H1083" i="21"/>
  <c r="I1083" i="21" s="1"/>
  <c r="A1083" i="21"/>
  <c r="J1082" i="21"/>
  <c r="H1082" i="21"/>
  <c r="I1082" i="21" s="1"/>
  <c r="J1070" i="21"/>
  <c r="H1070" i="21"/>
  <c r="I1070" i="21" s="1"/>
  <c r="A1070" i="21"/>
  <c r="J1069" i="21"/>
  <c r="H1069" i="21"/>
  <c r="I1069" i="21" s="1"/>
  <c r="J1057" i="21"/>
  <c r="H1057" i="21"/>
  <c r="I1057" i="21" s="1"/>
  <c r="A1057" i="21"/>
  <c r="J1056" i="21"/>
  <c r="H1056" i="21"/>
  <c r="I1056" i="21" s="1"/>
  <c r="J1044" i="21"/>
  <c r="H1044" i="21"/>
  <c r="I1044" i="21" s="1"/>
  <c r="A1044" i="21"/>
  <c r="P32" i="21"/>
  <c r="N32" i="21"/>
  <c r="P31" i="21"/>
  <c r="N31" i="21"/>
  <c r="P30" i="21"/>
  <c r="N30" i="21"/>
  <c r="P29" i="21"/>
  <c r="N29" i="21"/>
  <c r="A151" i="27"/>
  <c r="A111" i="27"/>
  <c r="A71" i="27"/>
  <c r="A31" i="27"/>
  <c r="A71" i="25"/>
  <c r="A31" i="25"/>
  <c r="A951" i="23"/>
  <c r="A911" i="23"/>
  <c r="A871" i="23"/>
  <c r="A831" i="23"/>
  <c r="A791" i="23"/>
  <c r="A751" i="23"/>
  <c r="A711" i="23"/>
  <c r="A671" i="23"/>
  <c r="J618" i="23"/>
  <c r="H618" i="23"/>
  <c r="I618" i="23" s="1"/>
  <c r="A618" i="23"/>
  <c r="A591" i="23"/>
  <c r="A551" i="23"/>
  <c r="A511" i="23"/>
  <c r="J458" i="23"/>
  <c r="H458" i="23"/>
  <c r="I458" i="23" s="1"/>
  <c r="A458" i="23"/>
  <c r="A431" i="23"/>
  <c r="A391" i="23"/>
  <c r="A351" i="23"/>
  <c r="A311" i="23"/>
  <c r="A271" i="23"/>
  <c r="A231" i="23"/>
  <c r="A191" i="23"/>
  <c r="A151" i="23"/>
  <c r="A111" i="23"/>
  <c r="A71" i="23"/>
  <c r="A31" i="23"/>
  <c r="A1031" i="21"/>
  <c r="A991" i="21"/>
  <c r="A951" i="21"/>
  <c r="A911" i="21"/>
  <c r="A871" i="21"/>
  <c r="A831" i="21"/>
  <c r="A791" i="21"/>
  <c r="A751" i="21"/>
  <c r="A711" i="21"/>
  <c r="A671" i="21"/>
  <c r="A631" i="21"/>
  <c r="A591" i="21"/>
  <c r="A551" i="21"/>
  <c r="A511" i="21"/>
  <c r="A471" i="21"/>
  <c r="A431" i="21"/>
  <c r="A391" i="21"/>
  <c r="A351" i="21"/>
  <c r="A311" i="21"/>
  <c r="A271" i="21"/>
  <c r="A231" i="21"/>
  <c r="A191" i="21"/>
  <c r="A151" i="21"/>
  <c r="A111" i="21"/>
  <c r="A71" i="21"/>
  <c r="A31" i="21"/>
  <c r="N2060" i="17"/>
  <c r="M2060" i="17"/>
  <c r="L2060" i="17"/>
  <c r="K2060" i="17"/>
  <c r="J2060" i="17"/>
  <c r="N2059" i="17"/>
  <c r="M2059" i="17"/>
  <c r="L2059" i="17"/>
  <c r="K2059" i="17"/>
  <c r="J2059" i="17"/>
  <c r="N2058" i="17"/>
  <c r="M2058" i="17"/>
  <c r="L2058" i="17"/>
  <c r="K2058" i="17"/>
  <c r="J2058" i="17"/>
  <c r="N2057" i="17"/>
  <c r="M2057" i="17"/>
  <c r="L2057" i="17"/>
  <c r="K2057" i="17"/>
  <c r="J2057" i="17"/>
  <c r="N2056" i="17"/>
  <c r="M2056" i="17"/>
  <c r="L2056" i="17"/>
  <c r="K2056" i="17"/>
  <c r="J2056" i="17"/>
  <c r="N2055" i="17"/>
  <c r="M2055" i="17"/>
  <c r="L2055" i="17"/>
  <c r="K2055" i="17"/>
  <c r="J2055" i="17"/>
  <c r="N2054" i="17"/>
  <c r="M2054" i="17"/>
  <c r="L2054" i="17"/>
  <c r="K2054" i="17"/>
  <c r="J2054" i="17"/>
  <c r="N2053" i="17"/>
  <c r="M2053" i="17"/>
  <c r="L2053" i="17"/>
  <c r="K2053" i="17"/>
  <c r="J2053" i="17"/>
  <c r="N2052" i="17"/>
  <c r="M2052" i="17"/>
  <c r="L2052" i="17"/>
  <c r="K2052" i="17"/>
  <c r="J2052" i="17"/>
  <c r="N2051" i="17"/>
  <c r="M2051" i="17"/>
  <c r="L2051" i="17"/>
  <c r="K2051" i="17"/>
  <c r="J2051" i="17"/>
  <c r="N2050" i="17"/>
  <c r="M2050" i="17"/>
  <c r="L2050" i="17"/>
  <c r="K2050" i="17"/>
  <c r="J2050" i="17"/>
  <c r="N2049" i="17"/>
  <c r="M2049" i="17"/>
  <c r="L2049" i="17"/>
  <c r="K2049" i="17"/>
  <c r="J2049" i="17"/>
  <c r="N2048" i="17"/>
  <c r="M2048" i="17"/>
  <c r="L2048" i="17"/>
  <c r="K2048" i="17"/>
  <c r="J2048" i="17"/>
  <c r="N2047" i="17"/>
  <c r="M2047" i="17"/>
  <c r="L2047" i="17"/>
  <c r="K2047" i="17"/>
  <c r="J2047" i="17"/>
  <c r="N2046" i="17"/>
  <c r="M2046" i="17"/>
  <c r="L2046" i="17"/>
  <c r="K2046" i="17"/>
  <c r="J2046" i="17"/>
  <c r="N2045" i="17"/>
  <c r="M2045" i="17"/>
  <c r="L2045" i="17"/>
  <c r="K2045" i="17"/>
  <c r="J2045" i="17"/>
  <c r="N2044" i="17"/>
  <c r="M2044" i="17"/>
  <c r="L2044" i="17"/>
  <c r="K2044" i="17"/>
  <c r="J2044" i="17"/>
  <c r="N2043" i="17"/>
  <c r="M2043" i="17"/>
  <c r="L2043" i="17"/>
  <c r="K2043" i="17"/>
  <c r="J2043" i="17"/>
  <c r="N2042" i="17"/>
  <c r="M2042" i="17"/>
  <c r="L2042" i="17"/>
  <c r="K2042" i="17"/>
  <c r="J2042" i="17"/>
  <c r="N2041" i="17"/>
  <c r="M2041" i="17"/>
  <c r="L2041" i="17"/>
  <c r="K2041" i="17"/>
  <c r="J2041" i="17"/>
  <c r="N2040" i="17"/>
  <c r="M2040" i="17"/>
  <c r="L2040" i="17"/>
  <c r="K2040" i="17"/>
  <c r="J2040" i="17"/>
  <c r="N2039" i="17"/>
  <c r="M2039" i="17"/>
  <c r="L2039" i="17"/>
  <c r="K2039" i="17"/>
  <c r="J2039" i="17"/>
  <c r="N2038" i="17"/>
  <c r="M2038" i="17"/>
  <c r="L2038" i="17"/>
  <c r="K2038" i="17"/>
  <c r="J2038" i="17"/>
  <c r="N2037" i="17"/>
  <c r="M2037" i="17"/>
  <c r="L2037" i="17"/>
  <c r="K2037" i="17"/>
  <c r="J2037" i="17"/>
  <c r="N2036" i="17"/>
  <c r="M2036" i="17"/>
  <c r="L2036" i="17"/>
  <c r="K2036" i="17"/>
  <c r="J2036" i="17"/>
  <c r="N2035" i="17"/>
  <c r="M2035" i="17"/>
  <c r="L2035" i="17"/>
  <c r="K2035" i="17"/>
  <c r="J2035" i="17"/>
  <c r="N2034" i="17"/>
  <c r="M2034" i="17"/>
  <c r="L2034" i="17"/>
  <c r="K2034" i="17"/>
  <c r="J2034" i="17"/>
  <c r="N2033" i="17"/>
  <c r="M2033" i="17"/>
  <c r="L2033" i="17"/>
  <c r="K2033" i="17"/>
  <c r="J2033" i="17"/>
  <c r="N2032" i="17"/>
  <c r="M2032" i="17"/>
  <c r="L2032" i="17"/>
  <c r="K2032" i="17"/>
  <c r="J2032" i="17"/>
  <c r="N2031" i="17"/>
  <c r="M2031" i="17"/>
  <c r="L2031" i="17"/>
  <c r="K2031" i="17"/>
  <c r="J2031" i="17"/>
  <c r="N2030" i="17"/>
  <c r="M2030" i="17"/>
  <c r="L2030" i="17"/>
  <c r="K2030" i="17"/>
  <c r="J2030" i="17"/>
  <c r="N2029" i="17"/>
  <c r="M2029" i="17"/>
  <c r="L2029" i="17"/>
  <c r="K2029" i="17"/>
  <c r="J2029" i="17"/>
  <c r="N2028" i="17"/>
  <c r="M2028" i="17"/>
  <c r="L2028" i="17"/>
  <c r="K2028" i="17"/>
  <c r="J2028" i="17"/>
  <c r="N2027" i="17"/>
  <c r="M2027" i="17"/>
  <c r="L2027" i="17"/>
  <c r="K2027" i="17"/>
  <c r="J2027" i="17"/>
  <c r="N2026" i="17"/>
  <c r="M2026" i="17"/>
  <c r="L2026" i="17"/>
  <c r="K2026" i="17"/>
  <c r="J2026" i="17"/>
  <c r="N2025" i="17"/>
  <c r="M2025" i="17"/>
  <c r="L2025" i="17"/>
  <c r="K2025" i="17"/>
  <c r="J2025" i="17"/>
  <c r="N2024" i="17"/>
  <c r="M2024" i="17"/>
  <c r="L2024" i="17"/>
  <c r="K2024" i="17"/>
  <c r="J2024" i="17"/>
  <c r="N2023" i="17"/>
  <c r="M2023" i="17"/>
  <c r="L2023" i="17"/>
  <c r="K2023" i="17"/>
  <c r="J2023" i="17"/>
  <c r="N2022" i="17"/>
  <c r="M2022" i="17"/>
  <c r="L2022" i="17"/>
  <c r="K2022" i="17"/>
  <c r="J2022" i="17"/>
  <c r="N2021" i="17"/>
  <c r="M2021" i="17"/>
  <c r="L2021" i="17"/>
  <c r="K2021" i="17"/>
  <c r="J2021" i="17"/>
  <c r="N2020" i="17"/>
  <c r="M2020" i="17"/>
  <c r="L2020" i="17"/>
  <c r="K2020" i="17"/>
  <c r="J2020" i="17"/>
  <c r="N2019" i="17"/>
  <c r="M2019" i="17"/>
  <c r="L2019" i="17"/>
  <c r="K2019" i="17"/>
  <c r="J2019" i="17"/>
  <c r="N2018" i="17"/>
  <c r="M2018" i="17"/>
  <c r="L2018" i="17"/>
  <c r="K2018" i="17"/>
  <c r="J2018" i="17"/>
  <c r="N2017" i="17"/>
  <c r="M2017" i="17"/>
  <c r="L2017" i="17"/>
  <c r="K2017" i="17"/>
  <c r="J2017" i="17"/>
  <c r="N2016" i="17"/>
  <c r="M2016" i="17"/>
  <c r="L2016" i="17"/>
  <c r="K2016" i="17"/>
  <c r="J2016" i="17"/>
  <c r="N2015" i="17"/>
  <c r="M2015" i="17"/>
  <c r="L2015" i="17"/>
  <c r="K2015" i="17"/>
  <c r="J2015" i="17"/>
  <c r="N2014" i="17"/>
  <c r="M2014" i="17"/>
  <c r="L2014" i="17"/>
  <c r="K2014" i="17"/>
  <c r="J2014" i="17"/>
  <c r="N2013" i="17"/>
  <c r="M2013" i="17"/>
  <c r="L2013" i="17"/>
  <c r="K2013" i="17"/>
  <c r="J2013" i="17"/>
  <c r="N2012" i="17"/>
  <c r="M2012" i="17"/>
  <c r="L2012" i="17"/>
  <c r="K2012" i="17"/>
  <c r="J2012" i="17"/>
  <c r="N2011" i="17"/>
  <c r="M2011" i="17"/>
  <c r="L2011" i="17"/>
  <c r="K2011" i="17"/>
  <c r="J2011" i="17"/>
  <c r="N2010" i="17"/>
  <c r="M2010" i="17"/>
  <c r="L2010" i="17"/>
  <c r="K2010" i="17"/>
  <c r="J2010" i="17"/>
  <c r="N2009" i="17"/>
  <c r="M2009" i="17"/>
  <c r="L2009" i="17"/>
  <c r="K2009" i="17"/>
  <c r="J2009" i="17"/>
  <c r="N2008" i="17"/>
  <c r="M2008" i="17"/>
  <c r="L2008" i="17"/>
  <c r="K2008" i="17"/>
  <c r="J2008" i="17"/>
  <c r="N2007" i="17"/>
  <c r="M2007" i="17"/>
  <c r="L2007" i="17"/>
  <c r="K2007" i="17"/>
  <c r="J2007" i="17"/>
  <c r="N2006" i="17"/>
  <c r="M2006" i="17"/>
  <c r="L2006" i="17"/>
  <c r="K2006" i="17"/>
  <c r="J2006" i="17"/>
  <c r="N2005" i="17"/>
  <c r="M2005" i="17"/>
  <c r="L2005" i="17"/>
  <c r="K2005" i="17"/>
  <c r="J2005" i="17"/>
  <c r="N2004" i="17"/>
  <c r="M2004" i="17"/>
  <c r="L2004" i="17"/>
  <c r="K2004" i="17"/>
  <c r="J2004" i="17"/>
  <c r="N2003" i="17"/>
  <c r="M2003" i="17"/>
  <c r="L2003" i="17"/>
  <c r="K2003" i="17"/>
  <c r="J2003" i="17"/>
  <c r="N2002" i="17"/>
  <c r="M2002" i="17"/>
  <c r="L2002" i="17"/>
  <c r="K2002" i="17"/>
  <c r="J2002" i="17"/>
  <c r="N2001" i="17"/>
  <c r="M2001" i="17"/>
  <c r="L2001" i="17"/>
  <c r="K2001" i="17"/>
  <c r="J2001" i="17"/>
  <c r="N2000" i="17"/>
  <c r="M2000" i="17"/>
  <c r="L2000" i="17"/>
  <c r="K2000" i="17"/>
  <c r="J2000" i="17"/>
  <c r="N1999" i="17"/>
  <c r="M1999" i="17"/>
  <c r="L1999" i="17"/>
  <c r="K1999" i="17"/>
  <c r="J1999" i="17"/>
  <c r="N1998" i="17"/>
  <c r="M1998" i="17"/>
  <c r="L1998" i="17"/>
  <c r="K1998" i="17"/>
  <c r="J1998" i="17"/>
  <c r="N1997" i="17"/>
  <c r="M1997" i="17"/>
  <c r="L1997" i="17"/>
  <c r="K1997" i="17"/>
  <c r="J1997" i="17"/>
  <c r="N1996" i="17"/>
  <c r="M1996" i="17"/>
  <c r="L1996" i="17"/>
  <c r="K1996" i="17"/>
  <c r="J1996" i="17"/>
  <c r="N1995" i="17"/>
  <c r="M1995" i="17"/>
  <c r="L1995" i="17"/>
  <c r="K1995" i="17"/>
  <c r="J1995" i="17"/>
  <c r="N1994" i="17"/>
  <c r="M1994" i="17"/>
  <c r="L1994" i="17"/>
  <c r="K1994" i="17"/>
  <c r="J1994" i="17"/>
  <c r="N1993" i="17"/>
  <c r="M1993" i="17"/>
  <c r="L1993" i="17"/>
  <c r="K1993" i="17"/>
  <c r="J1993" i="17"/>
  <c r="N1992" i="17"/>
  <c r="M1992" i="17"/>
  <c r="L1992" i="17"/>
  <c r="K1992" i="17"/>
  <c r="J1992" i="17"/>
  <c r="N1991" i="17"/>
  <c r="M1991" i="17"/>
  <c r="L1991" i="17"/>
  <c r="K1991" i="17"/>
  <c r="J1991" i="17"/>
  <c r="N1990" i="17"/>
  <c r="M1990" i="17"/>
  <c r="L1990" i="17"/>
  <c r="K1990" i="17"/>
  <c r="J1990" i="17"/>
  <c r="N1989" i="17"/>
  <c r="M1989" i="17"/>
  <c r="L1989" i="17"/>
  <c r="K1989" i="17"/>
  <c r="J1989" i="17"/>
  <c r="N1988" i="17"/>
  <c r="M1988" i="17"/>
  <c r="L1988" i="17"/>
  <c r="K1988" i="17"/>
  <c r="J1988" i="17"/>
  <c r="N1987" i="17"/>
  <c r="M1987" i="17"/>
  <c r="L1987" i="17"/>
  <c r="K1987" i="17"/>
  <c r="J1987" i="17"/>
  <c r="N1986" i="17"/>
  <c r="M1986" i="17"/>
  <c r="L1986" i="17"/>
  <c r="K1986" i="17"/>
  <c r="J1986" i="17"/>
  <c r="N1985" i="17"/>
  <c r="M1985" i="17"/>
  <c r="L1985" i="17"/>
  <c r="K1985" i="17"/>
  <c r="J1985" i="17"/>
  <c r="N1984" i="17"/>
  <c r="M1984" i="17"/>
  <c r="L1984" i="17"/>
  <c r="K1984" i="17"/>
  <c r="J1984" i="17"/>
  <c r="N1983" i="17"/>
  <c r="M1983" i="17"/>
  <c r="L1983" i="17"/>
  <c r="K1983" i="17"/>
  <c r="J1983" i="17"/>
  <c r="N1982" i="17"/>
  <c r="M1982" i="17"/>
  <c r="L1982" i="17"/>
  <c r="K1982" i="17"/>
  <c r="J1982" i="17"/>
  <c r="N1981" i="17"/>
  <c r="M1981" i="17"/>
  <c r="L1981" i="17"/>
  <c r="K1981" i="17"/>
  <c r="J1981" i="17"/>
  <c r="N1980" i="17"/>
  <c r="M1980" i="17"/>
  <c r="L1980" i="17"/>
  <c r="K1980" i="17"/>
  <c r="J1980" i="17"/>
  <c r="N1979" i="17"/>
  <c r="M1979" i="17"/>
  <c r="L1979" i="17"/>
  <c r="K1979" i="17"/>
  <c r="J1979" i="17"/>
  <c r="N1978" i="17"/>
  <c r="M1978" i="17"/>
  <c r="L1978" i="17"/>
  <c r="K1978" i="17"/>
  <c r="J1978" i="17"/>
  <c r="I1978" i="17" s="1"/>
  <c r="H1978" i="17" s="1"/>
  <c r="A31" i="15"/>
  <c r="N32" i="14"/>
  <c r="M32" i="14"/>
  <c r="L32" i="14"/>
  <c r="K32" i="14"/>
  <c r="I32" i="14"/>
  <c r="H32" i="14" s="1"/>
  <c r="J258" i="10"/>
  <c r="J257" i="10"/>
  <c r="A360" i="11"/>
  <c r="H360" i="11"/>
  <c r="I360" i="11" s="1"/>
  <c r="J360" i="11"/>
  <c r="A318" i="11"/>
  <c r="A277" i="11"/>
  <c r="A236" i="11"/>
  <c r="A195" i="11"/>
  <c r="A154" i="11"/>
  <c r="A113" i="11"/>
  <c r="A72" i="11"/>
  <c r="A31" i="11"/>
  <c r="J387" i="11"/>
  <c r="H387" i="11"/>
  <c r="I387" i="11" s="1"/>
  <c r="J374" i="11"/>
  <c r="H374" i="11"/>
  <c r="I374" i="11" s="1"/>
  <c r="A374" i="11"/>
  <c r="J373" i="11"/>
  <c r="H373" i="11"/>
  <c r="I373" i="11" s="1"/>
  <c r="J359" i="11"/>
  <c r="H359" i="11"/>
  <c r="I359" i="11" s="1"/>
  <c r="J346" i="11"/>
  <c r="H346" i="11"/>
  <c r="I346" i="11" s="1"/>
  <c r="A346" i="11"/>
  <c r="J345" i="11"/>
  <c r="H345" i="11"/>
  <c r="I345" i="11" s="1"/>
  <c r="J332" i="11"/>
  <c r="H332" i="11"/>
  <c r="I332" i="11" s="1"/>
  <c r="A332" i="11"/>
  <c r="P14" i="11"/>
  <c r="N14" i="11"/>
  <c r="P13" i="11"/>
  <c r="N13" i="11"/>
  <c r="P12" i="11"/>
  <c r="N12" i="11"/>
  <c r="P11" i="11"/>
  <c r="N11" i="11"/>
  <c r="N268" i="10"/>
  <c r="M268" i="10"/>
  <c r="L268" i="10"/>
  <c r="K268" i="10"/>
  <c r="J268" i="10"/>
  <c r="N267" i="10"/>
  <c r="M267" i="10"/>
  <c r="L267" i="10"/>
  <c r="K267" i="10"/>
  <c r="J267" i="10"/>
  <c r="N266" i="10"/>
  <c r="M266" i="10"/>
  <c r="L266" i="10"/>
  <c r="K266" i="10"/>
  <c r="J266" i="10"/>
  <c r="N265" i="10"/>
  <c r="M265" i="10"/>
  <c r="L265" i="10"/>
  <c r="K265" i="10"/>
  <c r="J265" i="10"/>
  <c r="N264" i="10"/>
  <c r="M264" i="10"/>
  <c r="L264" i="10"/>
  <c r="K264" i="10"/>
  <c r="J264" i="10"/>
  <c r="N263" i="10"/>
  <c r="M263" i="10"/>
  <c r="L263" i="10"/>
  <c r="K263" i="10"/>
  <c r="J263" i="10"/>
  <c r="N262" i="10"/>
  <c r="M262" i="10"/>
  <c r="L262" i="10"/>
  <c r="K262" i="10"/>
  <c r="J262" i="10"/>
  <c r="N261" i="10"/>
  <c r="M261" i="10"/>
  <c r="L261" i="10"/>
  <c r="K261" i="10"/>
  <c r="J261" i="10"/>
  <c r="N260" i="10"/>
  <c r="M260" i="10"/>
  <c r="L260" i="10"/>
  <c r="K260" i="10"/>
  <c r="J260" i="10"/>
  <c r="N259" i="10"/>
  <c r="M259" i="10"/>
  <c r="L259" i="10"/>
  <c r="K259" i="10"/>
  <c r="J259" i="10"/>
  <c r="N258" i="10"/>
  <c r="M258" i="10"/>
  <c r="L258" i="10"/>
  <c r="K258" i="10"/>
  <c r="J254" i="6"/>
  <c r="H254" i="6"/>
  <c r="I254" i="6" s="1"/>
  <c r="J241" i="6"/>
  <c r="H241" i="6"/>
  <c r="I241" i="6" s="1"/>
  <c r="A241" i="6"/>
  <c r="N9" i="6"/>
  <c r="P9" i="6"/>
  <c r="A226" i="6"/>
  <c r="A184" i="6"/>
  <c r="A142" i="6"/>
  <c r="A116" i="6"/>
  <c r="A73" i="6"/>
  <c r="A31" i="6"/>
  <c r="N178" i="5"/>
  <c r="M178" i="5"/>
  <c r="L178" i="5"/>
  <c r="K178" i="5"/>
  <c r="J178" i="5"/>
  <c r="N177" i="5"/>
  <c r="M177" i="5"/>
  <c r="L177" i="5"/>
  <c r="K177" i="5"/>
  <c r="J177" i="5"/>
  <c r="N176" i="5"/>
  <c r="M176" i="5"/>
  <c r="L176" i="5"/>
  <c r="K176" i="5"/>
  <c r="J176" i="5"/>
  <c r="N175" i="5"/>
  <c r="M175" i="5"/>
  <c r="L175" i="5"/>
  <c r="K175" i="5"/>
  <c r="J175" i="5"/>
  <c r="N174" i="5"/>
  <c r="M174" i="5"/>
  <c r="L174" i="5"/>
  <c r="K174" i="5"/>
  <c r="J174" i="5"/>
  <c r="N173" i="5"/>
  <c r="M173" i="5"/>
  <c r="L173" i="5"/>
  <c r="K173" i="5"/>
  <c r="J173" i="5"/>
  <c r="B2029" i="2"/>
  <c r="B2028" i="2"/>
  <c r="B2027" i="2"/>
  <c r="B2026" i="2"/>
  <c r="B2025" i="2"/>
  <c r="B2024" i="2"/>
  <c r="B2023" i="2"/>
  <c r="B2022" i="2"/>
  <c r="B2021" i="2"/>
  <c r="B2020" i="2"/>
  <c r="B2019" i="2"/>
  <c r="B2018" i="2"/>
  <c r="B2017" i="2"/>
  <c r="B2016" i="2"/>
  <c r="B2015" i="2"/>
  <c r="B2014" i="2"/>
  <c r="B2013" i="2"/>
  <c r="B2012" i="2"/>
  <c r="B2011" i="2"/>
  <c r="B2010" i="2"/>
  <c r="B2009" i="2"/>
  <c r="B2008" i="2"/>
  <c r="B2007" i="2"/>
  <c r="B2006" i="2"/>
  <c r="B2005" i="2"/>
  <c r="B2004" i="2"/>
  <c r="B2003" i="2"/>
  <c r="B2002" i="2"/>
  <c r="B2001" i="2"/>
  <c r="B2000" i="2"/>
  <c r="B1999" i="2"/>
  <c r="B1998" i="2"/>
  <c r="B1997" i="2"/>
  <c r="B1996" i="2"/>
  <c r="B1995" i="2"/>
  <c r="B1994" i="2"/>
  <c r="B1993" i="2"/>
  <c r="B1992" i="2"/>
  <c r="B1991" i="2"/>
  <c r="B1990" i="2"/>
  <c r="B1989" i="2"/>
  <c r="B1988" i="2"/>
  <c r="B1987" i="2"/>
  <c r="B1986" i="2"/>
  <c r="B1985" i="2"/>
  <c r="B1984" i="2"/>
  <c r="B1983" i="2"/>
  <c r="B1982" i="2"/>
  <c r="B1981" i="2"/>
  <c r="B1980" i="2"/>
  <c r="B1979" i="2"/>
  <c r="B1978" i="2"/>
  <c r="B1977" i="2"/>
  <c r="B1976" i="2"/>
  <c r="B1975" i="2"/>
  <c r="B1974" i="2"/>
  <c r="B1973" i="2"/>
  <c r="B1972" i="2"/>
  <c r="B1971" i="2"/>
  <c r="B1970" i="2"/>
  <c r="B1969" i="2"/>
  <c r="B1968" i="2"/>
  <c r="B1967" i="2"/>
  <c r="B1966" i="2"/>
  <c r="B1965" i="2"/>
  <c r="B1964" i="2"/>
  <c r="B1963" i="2"/>
  <c r="B1962" i="2"/>
  <c r="B1961" i="2"/>
  <c r="B1960" i="2"/>
  <c r="B1959" i="2"/>
  <c r="B1958" i="2"/>
  <c r="B1957" i="2"/>
  <c r="B1956" i="2"/>
  <c r="B1955" i="2"/>
  <c r="B1954" i="2"/>
  <c r="B1953" i="2"/>
  <c r="B1952" i="2"/>
  <c r="B1951" i="2"/>
  <c r="B1950" i="2"/>
  <c r="B1949" i="2"/>
  <c r="B1948" i="2"/>
  <c r="A150" i="27"/>
  <c r="A110" i="27"/>
  <c r="A70" i="27"/>
  <c r="A30" i="27"/>
  <c r="A149" i="27"/>
  <c r="A109" i="27"/>
  <c r="A69" i="27"/>
  <c r="A29" i="27"/>
  <c r="A70" i="25"/>
  <c r="A30" i="25"/>
  <c r="A69" i="25"/>
  <c r="A29" i="25"/>
  <c r="A950" i="23"/>
  <c r="A910" i="23"/>
  <c r="A870" i="23"/>
  <c r="A830" i="23"/>
  <c r="A790" i="23"/>
  <c r="A750" i="23"/>
  <c r="A710" i="23"/>
  <c r="A670" i="23"/>
  <c r="J617" i="23"/>
  <c r="H617" i="23"/>
  <c r="I617" i="23" s="1"/>
  <c r="A617" i="23"/>
  <c r="A590" i="23"/>
  <c r="A550" i="23"/>
  <c r="A510" i="23"/>
  <c r="J457" i="23"/>
  <c r="H457" i="23"/>
  <c r="I457" i="23" s="1"/>
  <c r="A457" i="23"/>
  <c r="A430" i="23"/>
  <c r="A390" i="23"/>
  <c r="A350" i="23"/>
  <c r="A310" i="23"/>
  <c r="A270" i="23"/>
  <c r="A230" i="23"/>
  <c r="A190" i="23"/>
  <c r="A150" i="23"/>
  <c r="A110" i="23"/>
  <c r="A70" i="23"/>
  <c r="A30" i="23"/>
  <c r="A949" i="23"/>
  <c r="A909" i="23"/>
  <c r="A869" i="23"/>
  <c r="A829" i="23"/>
  <c r="A789" i="23"/>
  <c r="A749" i="23"/>
  <c r="A709" i="23"/>
  <c r="A669" i="23"/>
  <c r="J616" i="23"/>
  <c r="H616" i="23"/>
  <c r="I616" i="23" s="1"/>
  <c r="A616" i="23"/>
  <c r="A589" i="23"/>
  <c r="A549" i="23"/>
  <c r="A509" i="23"/>
  <c r="J456" i="23"/>
  <c r="H456" i="23"/>
  <c r="I456" i="23" s="1"/>
  <c r="A456" i="23"/>
  <c r="A429" i="23"/>
  <c r="A389" i="23"/>
  <c r="A349" i="23"/>
  <c r="A309" i="23"/>
  <c r="A269" i="23"/>
  <c r="A229" i="23"/>
  <c r="A189" i="23"/>
  <c r="A149" i="23"/>
  <c r="A109" i="23"/>
  <c r="A69" i="23"/>
  <c r="A29" i="23"/>
  <c r="A1030" i="21"/>
  <c r="A990" i="21"/>
  <c r="A950" i="21"/>
  <c r="A910" i="21"/>
  <c r="A870" i="21"/>
  <c r="A830" i="21"/>
  <c r="A790" i="21"/>
  <c r="A750" i="21"/>
  <c r="A710" i="21"/>
  <c r="A670" i="21"/>
  <c r="A630" i="21"/>
  <c r="A590" i="21"/>
  <c r="A550" i="21"/>
  <c r="A510" i="21"/>
  <c r="A470" i="21"/>
  <c r="A430" i="21"/>
  <c r="A390" i="21"/>
  <c r="A350" i="21"/>
  <c r="A310" i="21"/>
  <c r="A270" i="21"/>
  <c r="A230" i="21"/>
  <c r="A190" i="21"/>
  <c r="A150" i="21"/>
  <c r="A110" i="21"/>
  <c r="A70" i="21"/>
  <c r="A30" i="21"/>
  <c r="A1029" i="21"/>
  <c r="A989" i="21"/>
  <c r="A949" i="21"/>
  <c r="A909" i="21"/>
  <c r="A869" i="21"/>
  <c r="A829" i="21"/>
  <c r="A789" i="21"/>
  <c r="A749" i="21"/>
  <c r="A709" i="21"/>
  <c r="A669" i="21"/>
  <c r="A629" i="21"/>
  <c r="A589" i="21"/>
  <c r="A549" i="21"/>
  <c r="A509" i="21"/>
  <c r="A469" i="21"/>
  <c r="A429" i="21"/>
  <c r="A389" i="21"/>
  <c r="A349" i="21"/>
  <c r="A309" i="21"/>
  <c r="A269" i="21"/>
  <c r="A229" i="21"/>
  <c r="A189" i="21"/>
  <c r="A149" i="21"/>
  <c r="A109" i="21"/>
  <c r="A69" i="21"/>
  <c r="A29" i="21"/>
  <c r="N1977" i="17"/>
  <c r="M1977" i="17"/>
  <c r="L1977" i="17"/>
  <c r="K1977" i="17"/>
  <c r="J1977" i="17"/>
  <c r="N1976" i="17"/>
  <c r="M1976" i="17"/>
  <c r="L1976" i="17"/>
  <c r="K1976" i="17"/>
  <c r="J1976" i="17"/>
  <c r="N257" i="10"/>
  <c r="M257" i="10"/>
  <c r="L257" i="10"/>
  <c r="K257" i="10"/>
  <c r="N256" i="10"/>
  <c r="M256" i="10"/>
  <c r="L256" i="10"/>
  <c r="K256" i="10"/>
  <c r="J256" i="10"/>
  <c r="B1800" i="2"/>
  <c r="B1801" i="2"/>
  <c r="N1975" i="17"/>
  <c r="M1975" i="17"/>
  <c r="L1975" i="17"/>
  <c r="K1975" i="17"/>
  <c r="J1975" i="17"/>
  <c r="N1974" i="17"/>
  <c r="M1974" i="17"/>
  <c r="L1974" i="17"/>
  <c r="K1974" i="17"/>
  <c r="J1974" i="17"/>
  <c r="N1973" i="17"/>
  <c r="M1973" i="17"/>
  <c r="L1973" i="17"/>
  <c r="K1973" i="17"/>
  <c r="J1973" i="17"/>
  <c r="N1972" i="17"/>
  <c r="M1972" i="17"/>
  <c r="L1972" i="17"/>
  <c r="K1972" i="17"/>
  <c r="J1972" i="17"/>
  <c r="N1971" i="17"/>
  <c r="M1971" i="17"/>
  <c r="L1971" i="17"/>
  <c r="K1971" i="17"/>
  <c r="J1971" i="17"/>
  <c r="N1970" i="17"/>
  <c r="M1970" i="17"/>
  <c r="L1970" i="17"/>
  <c r="K1970" i="17"/>
  <c r="J1970" i="17"/>
  <c r="N1969" i="17"/>
  <c r="M1969" i="17"/>
  <c r="L1969" i="17"/>
  <c r="K1969" i="17"/>
  <c r="J1969" i="17"/>
  <c r="N1968" i="17"/>
  <c r="M1968" i="17"/>
  <c r="L1968" i="17"/>
  <c r="K1968" i="17"/>
  <c r="J1968" i="17"/>
  <c r="N1967" i="17"/>
  <c r="M1967" i="17"/>
  <c r="L1967" i="17"/>
  <c r="K1967" i="17"/>
  <c r="J1967" i="17"/>
  <c r="N1966" i="17"/>
  <c r="M1966" i="17"/>
  <c r="L1966" i="17"/>
  <c r="K1966" i="17"/>
  <c r="J1966" i="17"/>
  <c r="N1965" i="17"/>
  <c r="M1965" i="17"/>
  <c r="L1965" i="17"/>
  <c r="K1965" i="17"/>
  <c r="J1965" i="17"/>
  <c r="N1964" i="17"/>
  <c r="M1964" i="17"/>
  <c r="L1964" i="17"/>
  <c r="K1964" i="17"/>
  <c r="J1964" i="17"/>
  <c r="N1963" i="17"/>
  <c r="M1963" i="17"/>
  <c r="L1963" i="17"/>
  <c r="K1963" i="17"/>
  <c r="J1963" i="17"/>
  <c r="N1962" i="17"/>
  <c r="M1962" i="17"/>
  <c r="L1962" i="17"/>
  <c r="K1962" i="17"/>
  <c r="J1962" i="17"/>
  <c r="N1961" i="17"/>
  <c r="M1961" i="17"/>
  <c r="L1961" i="17"/>
  <c r="K1961" i="17"/>
  <c r="J1961" i="17"/>
  <c r="N1960" i="17"/>
  <c r="M1960" i="17"/>
  <c r="L1960" i="17"/>
  <c r="K1960" i="17"/>
  <c r="J1960" i="17"/>
  <c r="N1959" i="17"/>
  <c r="M1959" i="17"/>
  <c r="L1959" i="17"/>
  <c r="K1959" i="17"/>
  <c r="J1959" i="17"/>
  <c r="N1958" i="17"/>
  <c r="M1958" i="17"/>
  <c r="L1958" i="17"/>
  <c r="K1958" i="17"/>
  <c r="J1958" i="17"/>
  <c r="N1957" i="17"/>
  <c r="M1957" i="17"/>
  <c r="L1957" i="17"/>
  <c r="K1957" i="17"/>
  <c r="J1957" i="17"/>
  <c r="N1956" i="17"/>
  <c r="M1956" i="17"/>
  <c r="L1956" i="17"/>
  <c r="K1956" i="17"/>
  <c r="J1956" i="17"/>
  <c r="N1955" i="17"/>
  <c r="M1955" i="17"/>
  <c r="L1955" i="17"/>
  <c r="K1955" i="17"/>
  <c r="J1955" i="17"/>
  <c r="N1954" i="17"/>
  <c r="M1954" i="17"/>
  <c r="L1954" i="17"/>
  <c r="K1954" i="17"/>
  <c r="J1954" i="17"/>
  <c r="N1953" i="17"/>
  <c r="M1953" i="17"/>
  <c r="L1953" i="17"/>
  <c r="K1953" i="17"/>
  <c r="J1953" i="17"/>
  <c r="A30" i="15"/>
  <c r="A29" i="15"/>
  <c r="A317" i="11"/>
  <c r="A276" i="11"/>
  <c r="A235" i="11"/>
  <c r="A194" i="11"/>
  <c r="A153" i="11"/>
  <c r="A112" i="11"/>
  <c r="A71" i="11"/>
  <c r="A30" i="11"/>
  <c r="A316" i="11"/>
  <c r="A275" i="11"/>
  <c r="A234" i="11"/>
  <c r="A193" i="11"/>
  <c r="A152" i="11"/>
  <c r="A111" i="11"/>
  <c r="A70" i="11"/>
  <c r="A29" i="11"/>
  <c r="N255" i="10"/>
  <c r="M255" i="10"/>
  <c r="L255" i="10"/>
  <c r="K255" i="10"/>
  <c r="J255" i="10"/>
  <c r="A225" i="6"/>
  <c r="A183" i="6"/>
  <c r="A141" i="6"/>
  <c r="A115" i="6"/>
  <c r="A72" i="6"/>
  <c r="A30" i="6"/>
  <c r="A224" i="6"/>
  <c r="A182" i="6"/>
  <c r="A140" i="6"/>
  <c r="A114" i="6"/>
  <c r="A71" i="6"/>
  <c r="A29" i="6"/>
  <c r="H156" i="6"/>
  <c r="J156" i="6"/>
  <c r="I156" i="6"/>
  <c r="A38" i="6"/>
  <c r="N1952" i="17"/>
  <c r="M1952" i="17"/>
  <c r="L1952" i="17"/>
  <c r="K1952" i="17"/>
  <c r="J1952" i="17"/>
  <c r="N1951" i="17"/>
  <c r="M1951" i="17"/>
  <c r="L1951" i="17"/>
  <c r="K1951" i="17"/>
  <c r="J1951" i="17"/>
  <c r="N1950" i="17"/>
  <c r="M1950" i="17"/>
  <c r="L1950" i="17"/>
  <c r="K1950" i="17"/>
  <c r="J1950" i="17"/>
  <c r="N1949" i="17"/>
  <c r="M1949" i="17"/>
  <c r="L1949" i="17"/>
  <c r="K1949" i="17"/>
  <c r="J1949" i="17"/>
  <c r="N1948" i="17"/>
  <c r="M1948" i="17"/>
  <c r="L1948" i="17"/>
  <c r="K1948" i="17"/>
  <c r="J1948" i="17"/>
  <c r="N1947" i="17"/>
  <c r="M1947" i="17"/>
  <c r="L1947" i="17"/>
  <c r="K1947" i="17"/>
  <c r="J1947" i="17"/>
  <c r="N1946" i="17"/>
  <c r="M1946" i="17"/>
  <c r="L1946" i="17"/>
  <c r="K1946" i="17"/>
  <c r="J1946" i="17"/>
  <c r="N1945" i="17"/>
  <c r="M1945" i="17"/>
  <c r="L1945" i="17"/>
  <c r="K1945" i="17"/>
  <c r="J1945" i="17"/>
  <c r="N1944" i="17"/>
  <c r="M1944" i="17"/>
  <c r="L1944" i="17"/>
  <c r="K1944" i="17"/>
  <c r="J1944" i="17"/>
  <c r="N1943" i="17"/>
  <c r="M1943" i="17"/>
  <c r="L1943" i="17"/>
  <c r="K1943" i="17"/>
  <c r="J1943" i="17"/>
  <c r="N1942" i="17"/>
  <c r="M1942" i="17"/>
  <c r="L1942" i="17"/>
  <c r="K1942" i="17"/>
  <c r="J1942" i="17"/>
  <c r="N1941" i="17"/>
  <c r="M1941" i="17"/>
  <c r="L1941" i="17"/>
  <c r="K1941" i="17"/>
  <c r="J1941" i="17"/>
  <c r="N1940" i="17"/>
  <c r="M1940" i="17"/>
  <c r="L1940" i="17"/>
  <c r="K1940" i="17"/>
  <c r="J1940" i="17"/>
  <c r="N1939" i="17"/>
  <c r="M1939" i="17"/>
  <c r="L1939" i="17"/>
  <c r="K1939" i="17"/>
  <c r="J1939" i="17"/>
  <c r="N1938" i="17"/>
  <c r="M1938" i="17"/>
  <c r="L1938" i="17"/>
  <c r="K1938" i="17"/>
  <c r="J1938" i="17"/>
  <c r="N1937" i="17"/>
  <c r="M1937" i="17"/>
  <c r="L1937" i="17"/>
  <c r="K1937" i="17"/>
  <c r="J1937" i="17"/>
  <c r="N1936" i="17"/>
  <c r="M1936" i="17"/>
  <c r="L1936" i="17"/>
  <c r="K1936" i="17"/>
  <c r="J1936" i="17"/>
  <c r="N1935" i="17"/>
  <c r="M1935" i="17"/>
  <c r="L1935" i="17"/>
  <c r="K1935" i="17"/>
  <c r="J1935" i="17"/>
  <c r="N1934" i="17"/>
  <c r="M1934" i="17"/>
  <c r="L1934" i="17"/>
  <c r="K1934" i="17"/>
  <c r="J1934" i="17"/>
  <c r="N1933" i="17"/>
  <c r="M1933" i="17"/>
  <c r="L1933" i="17"/>
  <c r="K1933" i="17"/>
  <c r="J1933" i="17"/>
  <c r="N1932" i="17"/>
  <c r="M1932" i="17"/>
  <c r="L1932" i="17"/>
  <c r="K1932" i="17"/>
  <c r="J1932" i="17"/>
  <c r="N1931" i="17"/>
  <c r="M1931" i="17"/>
  <c r="L1931" i="17"/>
  <c r="K1931" i="17"/>
  <c r="J1931" i="17"/>
  <c r="N1930" i="17"/>
  <c r="M1930" i="17"/>
  <c r="L1930" i="17"/>
  <c r="K1930" i="17"/>
  <c r="J1930" i="17"/>
  <c r="N1929" i="17"/>
  <c r="M1929" i="17"/>
  <c r="L1929" i="17"/>
  <c r="K1929" i="17"/>
  <c r="J1929" i="17"/>
  <c r="N1928" i="17"/>
  <c r="M1928" i="17"/>
  <c r="L1928" i="17"/>
  <c r="K1928" i="17"/>
  <c r="J1928" i="17"/>
  <c r="N1927" i="17"/>
  <c r="M1927" i="17"/>
  <c r="L1927" i="17"/>
  <c r="K1927" i="17"/>
  <c r="J1927" i="17"/>
  <c r="N1926" i="17"/>
  <c r="M1926" i="17"/>
  <c r="L1926" i="17"/>
  <c r="K1926" i="17"/>
  <c r="J1926" i="17"/>
  <c r="N1925" i="17"/>
  <c r="M1925" i="17"/>
  <c r="L1925" i="17"/>
  <c r="K1925" i="17"/>
  <c r="J1925" i="17"/>
  <c r="N1924" i="17"/>
  <c r="M1924" i="17"/>
  <c r="L1924" i="17"/>
  <c r="K1924" i="17"/>
  <c r="J1924" i="17"/>
  <c r="N1923" i="17"/>
  <c r="M1923" i="17"/>
  <c r="L1923" i="17"/>
  <c r="K1923" i="17"/>
  <c r="J1923" i="17"/>
  <c r="N1922" i="17"/>
  <c r="M1922" i="17"/>
  <c r="L1922" i="17"/>
  <c r="K1922" i="17"/>
  <c r="J1922" i="17"/>
  <c r="N1921" i="17"/>
  <c r="M1921" i="17"/>
  <c r="L1921" i="17"/>
  <c r="K1921" i="17"/>
  <c r="J1921" i="17"/>
  <c r="N1920" i="17"/>
  <c r="M1920" i="17"/>
  <c r="L1920" i="17"/>
  <c r="K1920" i="17"/>
  <c r="J1920" i="17"/>
  <c r="N1919" i="17"/>
  <c r="M1919" i="17"/>
  <c r="L1919" i="17"/>
  <c r="K1919" i="17"/>
  <c r="J1919" i="17"/>
  <c r="N1918" i="17"/>
  <c r="M1918" i="17"/>
  <c r="L1918" i="17"/>
  <c r="K1918" i="17"/>
  <c r="J1918" i="17"/>
  <c r="N1917" i="17"/>
  <c r="M1917" i="17"/>
  <c r="L1917" i="17"/>
  <c r="K1917" i="17"/>
  <c r="J1917" i="17"/>
  <c r="N1916" i="17"/>
  <c r="M1916" i="17"/>
  <c r="L1916" i="17"/>
  <c r="K1916" i="17"/>
  <c r="J1916" i="17"/>
  <c r="N1915" i="17"/>
  <c r="M1915" i="17"/>
  <c r="L1915" i="17"/>
  <c r="K1915" i="17"/>
  <c r="J1915" i="17"/>
  <c r="N1914" i="17"/>
  <c r="M1914" i="17"/>
  <c r="L1914" i="17"/>
  <c r="K1914" i="17"/>
  <c r="J1914" i="17"/>
  <c r="N1913" i="17"/>
  <c r="M1913" i="17"/>
  <c r="L1913" i="17"/>
  <c r="K1913" i="17"/>
  <c r="J1913" i="17"/>
  <c r="N1912" i="17"/>
  <c r="M1912" i="17"/>
  <c r="L1912" i="17"/>
  <c r="K1912" i="17"/>
  <c r="J1912" i="17"/>
  <c r="N1911" i="17"/>
  <c r="M1911" i="17"/>
  <c r="L1911" i="17"/>
  <c r="K1911" i="17"/>
  <c r="J1911" i="17"/>
  <c r="N1910" i="17"/>
  <c r="M1910" i="17"/>
  <c r="L1910" i="17"/>
  <c r="K1910" i="17"/>
  <c r="J1910" i="17"/>
  <c r="N1909" i="17"/>
  <c r="M1909" i="17"/>
  <c r="L1909" i="17"/>
  <c r="K1909" i="17"/>
  <c r="J1909" i="17"/>
  <c r="N1908" i="17"/>
  <c r="M1908" i="17"/>
  <c r="L1908" i="17"/>
  <c r="K1908" i="17"/>
  <c r="J1908" i="17"/>
  <c r="N1907" i="17"/>
  <c r="M1907" i="17"/>
  <c r="L1907" i="17"/>
  <c r="K1907" i="17"/>
  <c r="J1907" i="17"/>
  <c r="N1906" i="17"/>
  <c r="M1906" i="17"/>
  <c r="L1906" i="17"/>
  <c r="K1906" i="17"/>
  <c r="J1906" i="17"/>
  <c r="N1905" i="17"/>
  <c r="M1905" i="17"/>
  <c r="L1905" i="17"/>
  <c r="K1905" i="17"/>
  <c r="J1905" i="17"/>
  <c r="N1904" i="17"/>
  <c r="M1904" i="17"/>
  <c r="L1904" i="17"/>
  <c r="K1904" i="17"/>
  <c r="J1904" i="17"/>
  <c r="N1903" i="17"/>
  <c r="M1903" i="17"/>
  <c r="L1903" i="17"/>
  <c r="K1903" i="17"/>
  <c r="J1903" i="17"/>
  <c r="N1902" i="17"/>
  <c r="M1902" i="17"/>
  <c r="L1902" i="17"/>
  <c r="K1902" i="17"/>
  <c r="J1902" i="17"/>
  <c r="N1901" i="17"/>
  <c r="M1901" i="17"/>
  <c r="L1901" i="17"/>
  <c r="K1901" i="17"/>
  <c r="J1901" i="17"/>
  <c r="N1900" i="17"/>
  <c r="M1900" i="17"/>
  <c r="L1900" i="17"/>
  <c r="K1900" i="17"/>
  <c r="J1900" i="17"/>
  <c r="N1899" i="17"/>
  <c r="M1899" i="17"/>
  <c r="L1899" i="17"/>
  <c r="K1899" i="17"/>
  <c r="J1899" i="17"/>
  <c r="N1898" i="17"/>
  <c r="M1898" i="17"/>
  <c r="L1898" i="17"/>
  <c r="K1898" i="17"/>
  <c r="J1898" i="17"/>
  <c r="N1897" i="17"/>
  <c r="M1897" i="17"/>
  <c r="L1897" i="17"/>
  <c r="K1897" i="17"/>
  <c r="J1897" i="17"/>
  <c r="N1896" i="17"/>
  <c r="M1896" i="17"/>
  <c r="L1896" i="17"/>
  <c r="K1896" i="17"/>
  <c r="J1896" i="17"/>
  <c r="N1895" i="17"/>
  <c r="M1895" i="17"/>
  <c r="L1895" i="17"/>
  <c r="K1895" i="17"/>
  <c r="J1895" i="17"/>
  <c r="N1894" i="17"/>
  <c r="M1894" i="17"/>
  <c r="L1894" i="17"/>
  <c r="K1894" i="17"/>
  <c r="J1894" i="17"/>
  <c r="N1893" i="17"/>
  <c r="M1893" i="17"/>
  <c r="L1893" i="17"/>
  <c r="K1893" i="17"/>
  <c r="J1893" i="17"/>
  <c r="N1892" i="17"/>
  <c r="M1892" i="17"/>
  <c r="L1892" i="17"/>
  <c r="K1892" i="17"/>
  <c r="J1892" i="17"/>
  <c r="N1891" i="17"/>
  <c r="M1891" i="17"/>
  <c r="L1891" i="17"/>
  <c r="K1891" i="17"/>
  <c r="J1891" i="17"/>
  <c r="N1890" i="17"/>
  <c r="M1890" i="17"/>
  <c r="L1890" i="17"/>
  <c r="K1890" i="17"/>
  <c r="J1890" i="17"/>
  <c r="N1889" i="17"/>
  <c r="M1889" i="17"/>
  <c r="L1889" i="17"/>
  <c r="K1889" i="17"/>
  <c r="J1889" i="17"/>
  <c r="N1888" i="17"/>
  <c r="M1888" i="17"/>
  <c r="L1888" i="17"/>
  <c r="K1888" i="17"/>
  <c r="J1888" i="17"/>
  <c r="N1887" i="17"/>
  <c r="M1887" i="17"/>
  <c r="L1887" i="17"/>
  <c r="K1887" i="17"/>
  <c r="J1887" i="17"/>
  <c r="N1886" i="17"/>
  <c r="M1886" i="17"/>
  <c r="L1886" i="17"/>
  <c r="K1886" i="17"/>
  <c r="J1886" i="17"/>
  <c r="N1885" i="17"/>
  <c r="M1885" i="17"/>
  <c r="L1885" i="17"/>
  <c r="K1885" i="17"/>
  <c r="J1885" i="17"/>
  <c r="N1884" i="17"/>
  <c r="M1884" i="17"/>
  <c r="L1884" i="17"/>
  <c r="K1884" i="17"/>
  <c r="J1884" i="17"/>
  <c r="N1883" i="17"/>
  <c r="M1883" i="17"/>
  <c r="L1883" i="17"/>
  <c r="K1883" i="17"/>
  <c r="J1883" i="17"/>
  <c r="N1882" i="17"/>
  <c r="M1882" i="17"/>
  <c r="L1882" i="17"/>
  <c r="K1882" i="17"/>
  <c r="J1882" i="17"/>
  <c r="N1881" i="17"/>
  <c r="M1881" i="17"/>
  <c r="L1881" i="17"/>
  <c r="K1881" i="17"/>
  <c r="J1881" i="17"/>
  <c r="N1880" i="17"/>
  <c r="M1880" i="17"/>
  <c r="L1880" i="17"/>
  <c r="K1880" i="17"/>
  <c r="J1880" i="17"/>
  <c r="N1879" i="17"/>
  <c r="M1879" i="17"/>
  <c r="L1879" i="17"/>
  <c r="K1879" i="17"/>
  <c r="J1879" i="17"/>
  <c r="N1878" i="17"/>
  <c r="M1878" i="17"/>
  <c r="L1878" i="17"/>
  <c r="K1878" i="17"/>
  <c r="J1878" i="17"/>
  <c r="N1877" i="17"/>
  <c r="M1877" i="17"/>
  <c r="L1877" i="17"/>
  <c r="K1877" i="17"/>
  <c r="J1877" i="17"/>
  <c r="N1876" i="17"/>
  <c r="M1876" i="17"/>
  <c r="L1876" i="17"/>
  <c r="K1876" i="17"/>
  <c r="J1876" i="17"/>
  <c r="N1875" i="17"/>
  <c r="M1875" i="17"/>
  <c r="L1875" i="17"/>
  <c r="K1875" i="17"/>
  <c r="J1875" i="17"/>
  <c r="N1874" i="17"/>
  <c r="M1874" i="17"/>
  <c r="L1874" i="17"/>
  <c r="K1874" i="17"/>
  <c r="J1874" i="17"/>
  <c r="N1873" i="17"/>
  <c r="M1873" i="17"/>
  <c r="L1873" i="17"/>
  <c r="K1873" i="17"/>
  <c r="J1873" i="17"/>
  <c r="N1872" i="17"/>
  <c r="M1872" i="17"/>
  <c r="L1872" i="17"/>
  <c r="K1872" i="17"/>
  <c r="J1872" i="17"/>
  <c r="N1871" i="17"/>
  <c r="M1871" i="17"/>
  <c r="L1871" i="17"/>
  <c r="K1871" i="17"/>
  <c r="J1871" i="17"/>
  <c r="N1870" i="17"/>
  <c r="M1870" i="17"/>
  <c r="L1870" i="17"/>
  <c r="K1870" i="17"/>
  <c r="J1870" i="17"/>
  <c r="N1869" i="17"/>
  <c r="M1869" i="17"/>
  <c r="L1869" i="17"/>
  <c r="K1869" i="17"/>
  <c r="J1869" i="17"/>
  <c r="N1868" i="17"/>
  <c r="M1868" i="17"/>
  <c r="L1868" i="17"/>
  <c r="K1868" i="17"/>
  <c r="J1868" i="17"/>
  <c r="N1867" i="17"/>
  <c r="M1867" i="17"/>
  <c r="L1867" i="17"/>
  <c r="K1867" i="17"/>
  <c r="J1867" i="17"/>
  <c r="N1866" i="17"/>
  <c r="M1866" i="17"/>
  <c r="L1866" i="17"/>
  <c r="K1866" i="17"/>
  <c r="J1866" i="17"/>
  <c r="N1865" i="17"/>
  <c r="M1865" i="17"/>
  <c r="L1865" i="17"/>
  <c r="K1865" i="17"/>
  <c r="J1865" i="17"/>
  <c r="N1864" i="17"/>
  <c r="M1864" i="17"/>
  <c r="L1864" i="17"/>
  <c r="K1864" i="17"/>
  <c r="J1864" i="17"/>
  <c r="N1863" i="17"/>
  <c r="M1863" i="17"/>
  <c r="L1863" i="17"/>
  <c r="K1863" i="17"/>
  <c r="J1863" i="17"/>
  <c r="N1862" i="17"/>
  <c r="M1862" i="17"/>
  <c r="L1862" i="17"/>
  <c r="K1862" i="17"/>
  <c r="J1862" i="17"/>
  <c r="N1861" i="17"/>
  <c r="M1861" i="17"/>
  <c r="L1861" i="17"/>
  <c r="K1861" i="17"/>
  <c r="J1861" i="17"/>
  <c r="N1860" i="17"/>
  <c r="M1860" i="17"/>
  <c r="L1860" i="17"/>
  <c r="K1860" i="17"/>
  <c r="J1860" i="17"/>
  <c r="N1859" i="17"/>
  <c r="M1859" i="17"/>
  <c r="L1859" i="17"/>
  <c r="K1859" i="17"/>
  <c r="J1859" i="17"/>
  <c r="N1858" i="17"/>
  <c r="M1858" i="17"/>
  <c r="L1858" i="17"/>
  <c r="K1858" i="17"/>
  <c r="J1858" i="17"/>
  <c r="N1857" i="17"/>
  <c r="M1857" i="17"/>
  <c r="L1857" i="17"/>
  <c r="K1857" i="17"/>
  <c r="J1857" i="17"/>
  <c r="N1856" i="17"/>
  <c r="M1856" i="17"/>
  <c r="L1856" i="17"/>
  <c r="K1856" i="17"/>
  <c r="J1856" i="17"/>
  <c r="N1855" i="17"/>
  <c r="M1855" i="17"/>
  <c r="L1855" i="17"/>
  <c r="K1855" i="17"/>
  <c r="J1855" i="17"/>
  <c r="N1854" i="17"/>
  <c r="M1854" i="17"/>
  <c r="L1854" i="17"/>
  <c r="K1854" i="17"/>
  <c r="J1854" i="17"/>
  <c r="N1853" i="17"/>
  <c r="M1853" i="17"/>
  <c r="L1853" i="17"/>
  <c r="K1853" i="17"/>
  <c r="J1853" i="17"/>
  <c r="N1852" i="17"/>
  <c r="M1852" i="17"/>
  <c r="L1852" i="17"/>
  <c r="K1852" i="17"/>
  <c r="J1852" i="17"/>
  <c r="N1851" i="17"/>
  <c r="M1851" i="17"/>
  <c r="L1851" i="17"/>
  <c r="K1851" i="17"/>
  <c r="J1851" i="17"/>
  <c r="N1850" i="17"/>
  <c r="M1850" i="17"/>
  <c r="L1850" i="17"/>
  <c r="K1850" i="17"/>
  <c r="J1850" i="17"/>
  <c r="N1849" i="17"/>
  <c r="M1849" i="17"/>
  <c r="L1849" i="17"/>
  <c r="K1849" i="17"/>
  <c r="J1849" i="17"/>
  <c r="N1848" i="17"/>
  <c r="M1848" i="17"/>
  <c r="L1848" i="17"/>
  <c r="K1848" i="17"/>
  <c r="J1848" i="17"/>
  <c r="N1847" i="17"/>
  <c r="M1847" i="17"/>
  <c r="L1847" i="17"/>
  <c r="K1847" i="17"/>
  <c r="J1847" i="17"/>
  <c r="N1846" i="17"/>
  <c r="M1846" i="17"/>
  <c r="L1846" i="17"/>
  <c r="K1846" i="17"/>
  <c r="J1846" i="17"/>
  <c r="N1845" i="17"/>
  <c r="M1845" i="17"/>
  <c r="L1845" i="17"/>
  <c r="K1845" i="17"/>
  <c r="J1845" i="17"/>
  <c r="N1844" i="17"/>
  <c r="M1844" i="17"/>
  <c r="L1844" i="17"/>
  <c r="K1844" i="17"/>
  <c r="J1844" i="17"/>
  <c r="N1843" i="17"/>
  <c r="M1843" i="17"/>
  <c r="L1843" i="17"/>
  <c r="K1843" i="17"/>
  <c r="J1843" i="17"/>
  <c r="N1842" i="17"/>
  <c r="M1842" i="17"/>
  <c r="L1842" i="17"/>
  <c r="K1842" i="17"/>
  <c r="J1842" i="17"/>
  <c r="N1841" i="17"/>
  <c r="M1841" i="17"/>
  <c r="L1841" i="17"/>
  <c r="K1841" i="17"/>
  <c r="J1841" i="17"/>
  <c r="N1840" i="17"/>
  <c r="M1840" i="17"/>
  <c r="L1840" i="17"/>
  <c r="K1840" i="17"/>
  <c r="J1840" i="17"/>
  <c r="N1839" i="17"/>
  <c r="M1839" i="17"/>
  <c r="L1839" i="17"/>
  <c r="K1839" i="17"/>
  <c r="J1839" i="17"/>
  <c r="N1838" i="17"/>
  <c r="M1838" i="17"/>
  <c r="L1838" i="17"/>
  <c r="K1838" i="17"/>
  <c r="J1838" i="17"/>
  <c r="N1837" i="17"/>
  <c r="M1837" i="17"/>
  <c r="L1837" i="17"/>
  <c r="K1837" i="17"/>
  <c r="J1837" i="17"/>
  <c r="N1836" i="17"/>
  <c r="M1836" i="17"/>
  <c r="L1836" i="17"/>
  <c r="K1836" i="17"/>
  <c r="J1836" i="17"/>
  <c r="N1835" i="17"/>
  <c r="M1835" i="17"/>
  <c r="L1835" i="17"/>
  <c r="K1835" i="17"/>
  <c r="J1835" i="17"/>
  <c r="N1834" i="17"/>
  <c r="M1834" i="17"/>
  <c r="L1834" i="17"/>
  <c r="K1834" i="17"/>
  <c r="J1834" i="17"/>
  <c r="N1833" i="17"/>
  <c r="M1833" i="17"/>
  <c r="L1833" i="17"/>
  <c r="K1833" i="17"/>
  <c r="J1833" i="17"/>
  <c r="N1832" i="17"/>
  <c r="M1832" i="17"/>
  <c r="L1832" i="17"/>
  <c r="K1832" i="17"/>
  <c r="J1832" i="17"/>
  <c r="N1831" i="17"/>
  <c r="M1831" i="17"/>
  <c r="L1831" i="17"/>
  <c r="K1831" i="17"/>
  <c r="J1831" i="17"/>
  <c r="N1830" i="17"/>
  <c r="M1830" i="17"/>
  <c r="L1830" i="17"/>
  <c r="K1830" i="17"/>
  <c r="J1830" i="17"/>
  <c r="N1829" i="17"/>
  <c r="M1829" i="17"/>
  <c r="L1829" i="17"/>
  <c r="K1829" i="17"/>
  <c r="J1829" i="17"/>
  <c r="N1828" i="17"/>
  <c r="M1828" i="17"/>
  <c r="L1828" i="17"/>
  <c r="K1828" i="17"/>
  <c r="J1828" i="17"/>
  <c r="I1828" i="17" s="1"/>
  <c r="N31" i="14"/>
  <c r="M31" i="14"/>
  <c r="L31" i="14"/>
  <c r="K31" i="14"/>
  <c r="I31" i="14"/>
  <c r="H31" i="14" s="1"/>
  <c r="N30" i="14"/>
  <c r="M30" i="14"/>
  <c r="L30" i="14"/>
  <c r="K30" i="14"/>
  <c r="I30" i="14"/>
  <c r="H30" i="14" s="1"/>
  <c r="N254" i="10"/>
  <c r="M254" i="10"/>
  <c r="L254" i="10"/>
  <c r="K254" i="10"/>
  <c r="J254" i="10"/>
  <c r="N253" i="10"/>
  <c r="M253" i="10"/>
  <c r="L253" i="10"/>
  <c r="K253" i="10"/>
  <c r="J253" i="10"/>
  <c r="N252" i="10"/>
  <c r="M252" i="10"/>
  <c r="L252" i="10"/>
  <c r="K252" i="10"/>
  <c r="J252" i="10"/>
  <c r="N251" i="10"/>
  <c r="M251" i="10"/>
  <c r="L251" i="10"/>
  <c r="K251" i="10"/>
  <c r="J251" i="10"/>
  <c r="N250" i="10"/>
  <c r="M250" i="10"/>
  <c r="L250" i="10"/>
  <c r="K250" i="10"/>
  <c r="J250" i="10"/>
  <c r="N249" i="10"/>
  <c r="M249" i="10"/>
  <c r="L249" i="10"/>
  <c r="K249" i="10"/>
  <c r="J249" i="10"/>
  <c r="N248" i="10"/>
  <c r="M248" i="10"/>
  <c r="L248" i="10"/>
  <c r="K248" i="10"/>
  <c r="J248" i="10"/>
  <c r="N247" i="10"/>
  <c r="M247" i="10"/>
  <c r="L247" i="10"/>
  <c r="K247" i="10"/>
  <c r="J247" i="10"/>
  <c r="N246" i="10"/>
  <c r="M246" i="10"/>
  <c r="L246" i="10"/>
  <c r="K246" i="10"/>
  <c r="J246" i="10"/>
  <c r="N245" i="10"/>
  <c r="M245" i="10"/>
  <c r="L245" i="10"/>
  <c r="K245" i="10"/>
  <c r="J245" i="10"/>
  <c r="N244" i="10"/>
  <c r="M244" i="10"/>
  <c r="L244" i="10"/>
  <c r="K244" i="10"/>
  <c r="J244" i="10"/>
  <c r="N243" i="10"/>
  <c r="M243" i="10"/>
  <c r="L243" i="10"/>
  <c r="K243" i="10"/>
  <c r="J243" i="10"/>
  <c r="N242" i="10"/>
  <c r="M242" i="10"/>
  <c r="L242" i="10"/>
  <c r="K242" i="10"/>
  <c r="J242" i="10"/>
  <c r="N241" i="10"/>
  <c r="M241" i="10"/>
  <c r="L241" i="10"/>
  <c r="K241" i="10"/>
  <c r="J241" i="10"/>
  <c r="N240" i="10"/>
  <c r="M240" i="10"/>
  <c r="L240" i="10"/>
  <c r="K240" i="10"/>
  <c r="J240" i="10"/>
  <c r="N239" i="10"/>
  <c r="M239" i="10"/>
  <c r="L239" i="10"/>
  <c r="K239" i="10"/>
  <c r="J239" i="10"/>
  <c r="N172" i="5"/>
  <c r="M172" i="5"/>
  <c r="L172" i="5"/>
  <c r="K172" i="5"/>
  <c r="J172" i="5"/>
  <c r="N171" i="5"/>
  <c r="M171" i="5"/>
  <c r="L171" i="5"/>
  <c r="K171" i="5"/>
  <c r="J171" i="5"/>
  <c r="N170" i="5"/>
  <c r="M170" i="5"/>
  <c r="L170" i="5"/>
  <c r="K170" i="5"/>
  <c r="J170" i="5"/>
  <c r="N169" i="5"/>
  <c r="M169" i="5"/>
  <c r="L169" i="5"/>
  <c r="K169" i="5"/>
  <c r="J169" i="5"/>
  <c r="N168" i="5"/>
  <c r="M168" i="5"/>
  <c r="L168" i="5"/>
  <c r="K168" i="5"/>
  <c r="J168" i="5"/>
  <c r="N167" i="5"/>
  <c r="M167" i="5"/>
  <c r="L167" i="5"/>
  <c r="K167" i="5"/>
  <c r="J167" i="5"/>
  <c r="N166" i="5"/>
  <c r="M166" i="5"/>
  <c r="L166" i="5"/>
  <c r="K166" i="5"/>
  <c r="J166" i="5"/>
  <c r="N165" i="5"/>
  <c r="M165" i="5"/>
  <c r="L165" i="5"/>
  <c r="K165" i="5"/>
  <c r="J165" i="5"/>
  <c r="N164" i="5"/>
  <c r="M164" i="5"/>
  <c r="L164" i="5"/>
  <c r="K164" i="5"/>
  <c r="J164" i="5"/>
  <c r="N163" i="5"/>
  <c r="M163" i="5"/>
  <c r="L163" i="5"/>
  <c r="K163" i="5"/>
  <c r="J163" i="5"/>
  <c r="N162" i="5"/>
  <c r="M162" i="5"/>
  <c r="L162" i="5"/>
  <c r="K162" i="5"/>
  <c r="J162" i="5"/>
  <c r="N161" i="5"/>
  <c r="M161" i="5"/>
  <c r="L161" i="5"/>
  <c r="K161" i="5"/>
  <c r="J161" i="5"/>
  <c r="B1915" i="2"/>
  <c r="B1914" i="2"/>
  <c r="B1911" i="2"/>
  <c r="B1910" i="2"/>
  <c r="B1909" i="2"/>
  <c r="B1908" i="2"/>
  <c r="B1907" i="2"/>
  <c r="B1906" i="2"/>
  <c r="B1944" i="2"/>
  <c r="B1898" i="2"/>
  <c r="B1897" i="2"/>
  <c r="B1896" i="2"/>
  <c r="B1895" i="2"/>
  <c r="B1894" i="2"/>
  <c r="B1913" i="2"/>
  <c r="B1912" i="2"/>
  <c r="B1905" i="2"/>
  <c r="B1904" i="2"/>
  <c r="B1903" i="2"/>
  <c r="B1902" i="2"/>
  <c r="B1901" i="2"/>
  <c r="B1900" i="2"/>
  <c r="B1945" i="2"/>
  <c r="B1899" i="2"/>
  <c r="B1893" i="2"/>
  <c r="B1892" i="2"/>
  <c r="B1891" i="2"/>
  <c r="B1890" i="2"/>
  <c r="B1947" i="2"/>
  <c r="B1943" i="2"/>
  <c r="B1917" i="2"/>
  <c r="B1889" i="2"/>
  <c r="B1887" i="2"/>
  <c r="B1946" i="2"/>
  <c r="B1942" i="2"/>
  <c r="B1916" i="2"/>
  <c r="B1888" i="2"/>
  <c r="B1886" i="2"/>
  <c r="B1885" i="2"/>
  <c r="B1884" i="2"/>
  <c r="B1883" i="2"/>
  <c r="B1879" i="2"/>
  <c r="B1877" i="2"/>
  <c r="B1882" i="2"/>
  <c r="B1881" i="2"/>
  <c r="B1880" i="2"/>
  <c r="B1878" i="2"/>
  <c r="B1876" i="2"/>
  <c r="B1941" i="2"/>
  <c r="B1940" i="2"/>
  <c r="B1939" i="2"/>
  <c r="B1935" i="2"/>
  <c r="B1934" i="2"/>
  <c r="B1933" i="2"/>
  <c r="B1932" i="2"/>
  <c r="B1927" i="2"/>
  <c r="B1925" i="2"/>
  <c r="B1924" i="2"/>
  <c r="B1923" i="2"/>
  <c r="B1918" i="2"/>
  <c r="B1874" i="2"/>
  <c r="B1938" i="2"/>
  <c r="B1937" i="2"/>
  <c r="B1936" i="2"/>
  <c r="B1931" i="2"/>
  <c r="B1930" i="2"/>
  <c r="B1929" i="2"/>
  <c r="B1928" i="2"/>
  <c r="B1926" i="2"/>
  <c r="B1922" i="2"/>
  <c r="B1921" i="2"/>
  <c r="B1920" i="2"/>
  <c r="B1919" i="2"/>
  <c r="B1875" i="2"/>
  <c r="B1841" i="2"/>
  <c r="B1840" i="2"/>
  <c r="B1837" i="2"/>
  <c r="B1836" i="2"/>
  <c r="B1835" i="2"/>
  <c r="B1834" i="2"/>
  <c r="B1833" i="2"/>
  <c r="B1832" i="2"/>
  <c r="B1870" i="2"/>
  <c r="B1824" i="2"/>
  <c r="B1823" i="2"/>
  <c r="B1822" i="2"/>
  <c r="B1821" i="2"/>
  <c r="B1820" i="2"/>
  <c r="B1839" i="2"/>
  <c r="B1838" i="2"/>
  <c r="B1831" i="2"/>
  <c r="B1830" i="2"/>
  <c r="B1829" i="2"/>
  <c r="B1828" i="2"/>
  <c r="B1827" i="2"/>
  <c r="B1826" i="2"/>
  <c r="B1871" i="2"/>
  <c r="B1825" i="2"/>
  <c r="B1819" i="2"/>
  <c r="B1818" i="2"/>
  <c r="B1817" i="2"/>
  <c r="B1816" i="2"/>
  <c r="B1873" i="2"/>
  <c r="B1869" i="2"/>
  <c r="B1843" i="2"/>
  <c r="B1815" i="2"/>
  <c r="B1813" i="2"/>
  <c r="B1872" i="2"/>
  <c r="B1868" i="2"/>
  <c r="B1842" i="2"/>
  <c r="B1814" i="2"/>
  <c r="B1812" i="2"/>
  <c r="B1811" i="2"/>
  <c r="B1810" i="2"/>
  <c r="B1809" i="2"/>
  <c r="B1805" i="2"/>
  <c r="B1803" i="2"/>
  <c r="B1808" i="2"/>
  <c r="B1807" i="2"/>
  <c r="B1806" i="2"/>
  <c r="B1804" i="2"/>
  <c r="B1802" i="2"/>
  <c r="A148" i="27"/>
  <c r="A108" i="27"/>
  <c r="A68" i="27"/>
  <c r="A28" i="27"/>
  <c r="A147" i="27"/>
  <c r="A107" i="27"/>
  <c r="A67" i="27"/>
  <c r="A27" i="27"/>
  <c r="A68" i="25"/>
  <c r="A28" i="25"/>
  <c r="A67" i="25"/>
  <c r="A27" i="25"/>
  <c r="A948" i="23"/>
  <c r="A908" i="23"/>
  <c r="A868" i="23"/>
  <c r="A828" i="23"/>
  <c r="A788" i="23"/>
  <c r="A748" i="23"/>
  <c r="A708" i="23"/>
  <c r="A668" i="23"/>
  <c r="J615" i="23"/>
  <c r="H615" i="23"/>
  <c r="I615" i="23" s="1"/>
  <c r="A615" i="23"/>
  <c r="A588" i="23"/>
  <c r="A548" i="23"/>
  <c r="A508" i="23"/>
  <c r="J455" i="23"/>
  <c r="H455" i="23"/>
  <c r="I455" i="23" s="1"/>
  <c r="A455" i="23"/>
  <c r="A428" i="23"/>
  <c r="A388" i="23"/>
  <c r="A348" i="23"/>
  <c r="A308" i="23"/>
  <c r="A268" i="23"/>
  <c r="A228" i="23"/>
  <c r="A188" i="23"/>
  <c r="A148" i="23"/>
  <c r="A108" i="23"/>
  <c r="A68" i="23"/>
  <c r="A28" i="23"/>
  <c r="A947" i="23"/>
  <c r="A907" i="23"/>
  <c r="A867" i="23"/>
  <c r="A827" i="23"/>
  <c r="A787" i="23"/>
  <c r="A747" i="23"/>
  <c r="A707" i="23"/>
  <c r="A667" i="23"/>
  <c r="J614" i="23"/>
  <c r="H614" i="23"/>
  <c r="I614" i="23" s="1"/>
  <c r="A614" i="23"/>
  <c r="A587" i="23"/>
  <c r="A547" i="23"/>
  <c r="A507" i="23"/>
  <c r="J454" i="23"/>
  <c r="H454" i="23"/>
  <c r="I454" i="23" s="1"/>
  <c r="A454" i="23"/>
  <c r="A427" i="23"/>
  <c r="A387" i="23"/>
  <c r="A347" i="23"/>
  <c r="A307" i="23"/>
  <c r="A267" i="23"/>
  <c r="A227" i="23"/>
  <c r="A187" i="23"/>
  <c r="A147" i="23"/>
  <c r="A107" i="23"/>
  <c r="A67" i="23"/>
  <c r="A27" i="23"/>
  <c r="A1028" i="21"/>
  <c r="A988" i="21"/>
  <c r="A948" i="21"/>
  <c r="A908" i="21"/>
  <c r="A868" i="21"/>
  <c r="A828" i="21"/>
  <c r="A788" i="21"/>
  <c r="A748" i="21"/>
  <c r="A708" i="21"/>
  <c r="A668" i="21"/>
  <c r="A628" i="21"/>
  <c r="A588" i="21"/>
  <c r="A548" i="21"/>
  <c r="A508" i="21"/>
  <c r="A468" i="21"/>
  <c r="A428" i="21"/>
  <c r="A388" i="21"/>
  <c r="A348" i="21"/>
  <c r="A308" i="21"/>
  <c r="A268" i="21"/>
  <c r="A228" i="21"/>
  <c r="A188" i="21"/>
  <c r="A148" i="21"/>
  <c r="A108" i="21"/>
  <c r="A68" i="21"/>
  <c r="A28" i="21"/>
  <c r="A1027" i="21"/>
  <c r="A987" i="21"/>
  <c r="A947" i="21"/>
  <c r="A907" i="21"/>
  <c r="A867" i="21"/>
  <c r="A827" i="21"/>
  <c r="A787" i="21"/>
  <c r="A747" i="21"/>
  <c r="A707" i="21"/>
  <c r="A667" i="21"/>
  <c r="A627" i="21"/>
  <c r="A587" i="21"/>
  <c r="A547" i="21"/>
  <c r="A507" i="21"/>
  <c r="A467" i="21"/>
  <c r="A427" i="21"/>
  <c r="A387" i="21"/>
  <c r="A347" i="21"/>
  <c r="A307" i="21"/>
  <c r="A267" i="21"/>
  <c r="A227" i="21"/>
  <c r="A187" i="21"/>
  <c r="A147" i="21"/>
  <c r="A107" i="21"/>
  <c r="A67" i="21"/>
  <c r="A27" i="21"/>
  <c r="N1827" i="17"/>
  <c r="M1827" i="17"/>
  <c r="L1827" i="17"/>
  <c r="K1827" i="17"/>
  <c r="J1827" i="17"/>
  <c r="N1826" i="17"/>
  <c r="M1826" i="17"/>
  <c r="L1826" i="17"/>
  <c r="K1826" i="17"/>
  <c r="J1826" i="17"/>
  <c r="N1825" i="17"/>
  <c r="M1825" i="17"/>
  <c r="L1825" i="17"/>
  <c r="K1825" i="17"/>
  <c r="J1825" i="17"/>
  <c r="N1824" i="17"/>
  <c r="M1824" i="17"/>
  <c r="L1824" i="17"/>
  <c r="K1824" i="17"/>
  <c r="J1824" i="17"/>
  <c r="N1823" i="17"/>
  <c r="M1823" i="17"/>
  <c r="L1823" i="17"/>
  <c r="K1823" i="17"/>
  <c r="J1823" i="17"/>
  <c r="N1822" i="17"/>
  <c r="M1822" i="17"/>
  <c r="L1822" i="17"/>
  <c r="K1822" i="17"/>
  <c r="J1822" i="17"/>
  <c r="N1821" i="17"/>
  <c r="M1821" i="17"/>
  <c r="L1821" i="17"/>
  <c r="K1821" i="17"/>
  <c r="J1821" i="17"/>
  <c r="N1820" i="17"/>
  <c r="M1820" i="17"/>
  <c r="L1820" i="17"/>
  <c r="K1820" i="17"/>
  <c r="J1820" i="17"/>
  <c r="N1819" i="17"/>
  <c r="M1819" i="17"/>
  <c r="L1819" i="17"/>
  <c r="K1819" i="17"/>
  <c r="J1819" i="17"/>
  <c r="N1818" i="17"/>
  <c r="M1818" i="17"/>
  <c r="L1818" i="17"/>
  <c r="K1818" i="17"/>
  <c r="J1818" i="17"/>
  <c r="N1817" i="17"/>
  <c r="M1817" i="17"/>
  <c r="L1817" i="17"/>
  <c r="K1817" i="17"/>
  <c r="J1817" i="17"/>
  <c r="N1816" i="17"/>
  <c r="M1816" i="17"/>
  <c r="L1816" i="17"/>
  <c r="K1816" i="17"/>
  <c r="J1816" i="17"/>
  <c r="N1815" i="17"/>
  <c r="M1815" i="17"/>
  <c r="L1815" i="17"/>
  <c r="K1815" i="17"/>
  <c r="J1815" i="17"/>
  <c r="N1814" i="17"/>
  <c r="M1814" i="17"/>
  <c r="L1814" i="17"/>
  <c r="K1814" i="17"/>
  <c r="J1814" i="17"/>
  <c r="N1813" i="17"/>
  <c r="M1813" i="17"/>
  <c r="L1813" i="17"/>
  <c r="K1813" i="17"/>
  <c r="J1813" i="17"/>
  <c r="N1812" i="17"/>
  <c r="M1812" i="17"/>
  <c r="L1812" i="17"/>
  <c r="K1812" i="17"/>
  <c r="J1812" i="17"/>
  <c r="N1811" i="17"/>
  <c r="M1811" i="17"/>
  <c r="L1811" i="17"/>
  <c r="K1811" i="17"/>
  <c r="J1811" i="17"/>
  <c r="N1810" i="17"/>
  <c r="M1810" i="17"/>
  <c r="L1810" i="17"/>
  <c r="K1810" i="17"/>
  <c r="J1810" i="17"/>
  <c r="N1809" i="17"/>
  <c r="M1809" i="17"/>
  <c r="L1809" i="17"/>
  <c r="K1809" i="17"/>
  <c r="J1809" i="17"/>
  <c r="N1808" i="17"/>
  <c r="M1808" i="17"/>
  <c r="L1808" i="17"/>
  <c r="K1808" i="17"/>
  <c r="J1808" i="17"/>
  <c r="N1807" i="17"/>
  <c r="M1807" i="17"/>
  <c r="L1807" i="17"/>
  <c r="K1807" i="17"/>
  <c r="J1807" i="17"/>
  <c r="N1806" i="17"/>
  <c r="M1806" i="17"/>
  <c r="L1806" i="17"/>
  <c r="K1806" i="17"/>
  <c r="J1806" i="17"/>
  <c r="N1805" i="17"/>
  <c r="M1805" i="17"/>
  <c r="L1805" i="17"/>
  <c r="K1805" i="17"/>
  <c r="J1805" i="17"/>
  <c r="N1804" i="17"/>
  <c r="M1804" i="17"/>
  <c r="L1804" i="17"/>
  <c r="K1804" i="17"/>
  <c r="J1804" i="17"/>
  <c r="N1803" i="17"/>
  <c r="M1803" i="17"/>
  <c r="L1803" i="17"/>
  <c r="K1803" i="17"/>
  <c r="J1803" i="17"/>
  <c r="N1802" i="17"/>
  <c r="M1802" i="17"/>
  <c r="L1802" i="17"/>
  <c r="K1802" i="17"/>
  <c r="J1802" i="17"/>
  <c r="N1801" i="17"/>
  <c r="M1801" i="17"/>
  <c r="L1801" i="17"/>
  <c r="K1801" i="17"/>
  <c r="J1801" i="17"/>
  <c r="N1800" i="17"/>
  <c r="M1800" i="17"/>
  <c r="L1800" i="17"/>
  <c r="K1800" i="17"/>
  <c r="J1800" i="17"/>
  <c r="N1799" i="17"/>
  <c r="M1799" i="17"/>
  <c r="L1799" i="17"/>
  <c r="K1799" i="17"/>
  <c r="J1799" i="17"/>
  <c r="N1798" i="17"/>
  <c r="M1798" i="17"/>
  <c r="L1798" i="17"/>
  <c r="K1798" i="17"/>
  <c r="J1798" i="17"/>
  <c r="N1797" i="17"/>
  <c r="M1797" i="17"/>
  <c r="L1797" i="17"/>
  <c r="K1797" i="17"/>
  <c r="J1797" i="17"/>
  <c r="N1796" i="17"/>
  <c r="M1796" i="17"/>
  <c r="L1796" i="17"/>
  <c r="K1796" i="17"/>
  <c r="J1796" i="17"/>
  <c r="N1795" i="17"/>
  <c r="M1795" i="17"/>
  <c r="L1795" i="17"/>
  <c r="K1795" i="17"/>
  <c r="J1795" i="17"/>
  <c r="N1794" i="17"/>
  <c r="M1794" i="17"/>
  <c r="L1794" i="17"/>
  <c r="K1794" i="17"/>
  <c r="J1794" i="17"/>
  <c r="N1793" i="17"/>
  <c r="M1793" i="17"/>
  <c r="L1793" i="17"/>
  <c r="K1793" i="17"/>
  <c r="J1793" i="17"/>
  <c r="N1792" i="17"/>
  <c r="M1792" i="17"/>
  <c r="L1792" i="17"/>
  <c r="K1792" i="17"/>
  <c r="J1792" i="17"/>
  <c r="N1791" i="17"/>
  <c r="M1791" i="17"/>
  <c r="L1791" i="17"/>
  <c r="K1791" i="17"/>
  <c r="J1791" i="17"/>
  <c r="N1790" i="17"/>
  <c r="M1790" i="17"/>
  <c r="L1790" i="17"/>
  <c r="K1790" i="17"/>
  <c r="J1790" i="17"/>
  <c r="N1789" i="17"/>
  <c r="M1789" i="17"/>
  <c r="L1789" i="17"/>
  <c r="K1789" i="17"/>
  <c r="J1789" i="17"/>
  <c r="N1788" i="17"/>
  <c r="M1788" i="17"/>
  <c r="L1788" i="17"/>
  <c r="K1788" i="17"/>
  <c r="J1788" i="17"/>
  <c r="N1787" i="17"/>
  <c r="M1787" i="17"/>
  <c r="L1787" i="17"/>
  <c r="K1787" i="17"/>
  <c r="J1787" i="17"/>
  <c r="N1786" i="17"/>
  <c r="M1786" i="17"/>
  <c r="L1786" i="17"/>
  <c r="K1786" i="17"/>
  <c r="J1786" i="17"/>
  <c r="N1785" i="17"/>
  <c r="M1785" i="17"/>
  <c r="L1785" i="17"/>
  <c r="K1785" i="17"/>
  <c r="J1785" i="17"/>
  <c r="N1784" i="17"/>
  <c r="M1784" i="17"/>
  <c r="L1784" i="17"/>
  <c r="K1784" i="17"/>
  <c r="J1784" i="17"/>
  <c r="N1783" i="17"/>
  <c r="M1783" i="17"/>
  <c r="L1783" i="17"/>
  <c r="K1783" i="17"/>
  <c r="J1783" i="17"/>
  <c r="N1782" i="17"/>
  <c r="M1782" i="17"/>
  <c r="L1782" i="17"/>
  <c r="K1782" i="17"/>
  <c r="J1782" i="17"/>
  <c r="N1781" i="17"/>
  <c r="M1781" i="17"/>
  <c r="L1781" i="17"/>
  <c r="K1781" i="17"/>
  <c r="J1781" i="17"/>
  <c r="N1780" i="17"/>
  <c r="M1780" i="17"/>
  <c r="L1780" i="17"/>
  <c r="K1780" i="17"/>
  <c r="J1780" i="17"/>
  <c r="N1779" i="17"/>
  <c r="M1779" i="17"/>
  <c r="L1779" i="17"/>
  <c r="K1779" i="17"/>
  <c r="J1779" i="17"/>
  <c r="N1778" i="17"/>
  <c r="M1778" i="17"/>
  <c r="L1778" i="17"/>
  <c r="K1778" i="17"/>
  <c r="J1778" i="17"/>
  <c r="N1777" i="17"/>
  <c r="M1777" i="17"/>
  <c r="L1777" i="17"/>
  <c r="K1777" i="17"/>
  <c r="J1777" i="17"/>
  <c r="N1776" i="17"/>
  <c r="M1776" i="17"/>
  <c r="L1776" i="17"/>
  <c r="K1776" i="17"/>
  <c r="J1776" i="17"/>
  <c r="N1775" i="17"/>
  <c r="M1775" i="17"/>
  <c r="L1775" i="17"/>
  <c r="K1775" i="17"/>
  <c r="J1775" i="17"/>
  <c r="N1774" i="17"/>
  <c r="M1774" i="17"/>
  <c r="L1774" i="17"/>
  <c r="K1774" i="17"/>
  <c r="J1774" i="17"/>
  <c r="N1773" i="17"/>
  <c r="M1773" i="17"/>
  <c r="L1773" i="17"/>
  <c r="K1773" i="17"/>
  <c r="J1773" i="17"/>
  <c r="N1772" i="17"/>
  <c r="M1772" i="17"/>
  <c r="L1772" i="17"/>
  <c r="K1772" i="17"/>
  <c r="J1772" i="17"/>
  <c r="N1771" i="17"/>
  <c r="M1771" i="17"/>
  <c r="L1771" i="17"/>
  <c r="K1771" i="17"/>
  <c r="J1771" i="17"/>
  <c r="N1770" i="17"/>
  <c r="M1770" i="17"/>
  <c r="L1770" i="17"/>
  <c r="K1770" i="17"/>
  <c r="J1770" i="17"/>
  <c r="N1769" i="17"/>
  <c r="M1769" i="17"/>
  <c r="L1769" i="17"/>
  <c r="K1769" i="17"/>
  <c r="J1769" i="17"/>
  <c r="N1768" i="17"/>
  <c r="M1768" i="17"/>
  <c r="L1768" i="17"/>
  <c r="K1768" i="17"/>
  <c r="J1768" i="17"/>
  <c r="N1767" i="17"/>
  <c r="M1767" i="17"/>
  <c r="L1767" i="17"/>
  <c r="K1767" i="17"/>
  <c r="J1767" i="17"/>
  <c r="N1766" i="17"/>
  <c r="M1766" i="17"/>
  <c r="L1766" i="17"/>
  <c r="K1766" i="17"/>
  <c r="J1766" i="17"/>
  <c r="N1765" i="17"/>
  <c r="M1765" i="17"/>
  <c r="L1765" i="17"/>
  <c r="K1765" i="17"/>
  <c r="J1765" i="17"/>
  <c r="N1764" i="17"/>
  <c r="M1764" i="17"/>
  <c r="L1764" i="17"/>
  <c r="K1764" i="17"/>
  <c r="J1764" i="17"/>
  <c r="N1763" i="17"/>
  <c r="M1763" i="17"/>
  <c r="L1763" i="17"/>
  <c r="K1763" i="17"/>
  <c r="J1763" i="17"/>
  <c r="N1762" i="17"/>
  <c r="M1762" i="17"/>
  <c r="L1762" i="17"/>
  <c r="K1762" i="17"/>
  <c r="J1762" i="17"/>
  <c r="N1761" i="17"/>
  <c r="M1761" i="17"/>
  <c r="L1761" i="17"/>
  <c r="K1761" i="17"/>
  <c r="J1761" i="17"/>
  <c r="N1760" i="17"/>
  <c r="M1760" i="17"/>
  <c r="L1760" i="17"/>
  <c r="K1760" i="17"/>
  <c r="J1760" i="17"/>
  <c r="N1759" i="17"/>
  <c r="M1759" i="17"/>
  <c r="L1759" i="17"/>
  <c r="K1759" i="17"/>
  <c r="J1759" i="17"/>
  <c r="N1758" i="17"/>
  <c r="M1758" i="17"/>
  <c r="L1758" i="17"/>
  <c r="K1758" i="17"/>
  <c r="J1758" i="17"/>
  <c r="N1757" i="17"/>
  <c r="M1757" i="17"/>
  <c r="L1757" i="17"/>
  <c r="K1757" i="17"/>
  <c r="J1757" i="17"/>
  <c r="N1756" i="17"/>
  <c r="M1756" i="17"/>
  <c r="L1756" i="17"/>
  <c r="K1756" i="17"/>
  <c r="J1756" i="17"/>
  <c r="N1755" i="17"/>
  <c r="M1755" i="17"/>
  <c r="L1755" i="17"/>
  <c r="K1755" i="17"/>
  <c r="J1755" i="17"/>
  <c r="I1755" i="17" s="1"/>
  <c r="N1754" i="17"/>
  <c r="M1754" i="17"/>
  <c r="L1754" i="17"/>
  <c r="K1754" i="17"/>
  <c r="J1754" i="17"/>
  <c r="N1753" i="17"/>
  <c r="M1753" i="17"/>
  <c r="L1753" i="17"/>
  <c r="K1753" i="17"/>
  <c r="J1753" i="17"/>
  <c r="N1752" i="17"/>
  <c r="M1752" i="17"/>
  <c r="L1752" i="17"/>
  <c r="K1752" i="17"/>
  <c r="J1752" i="17"/>
  <c r="N1751" i="17"/>
  <c r="M1751" i="17"/>
  <c r="L1751" i="17"/>
  <c r="K1751" i="17"/>
  <c r="J1751" i="17"/>
  <c r="N1750" i="17"/>
  <c r="M1750" i="17"/>
  <c r="L1750" i="17"/>
  <c r="K1750" i="17"/>
  <c r="J1750" i="17"/>
  <c r="N1749" i="17"/>
  <c r="M1749" i="17"/>
  <c r="L1749" i="17"/>
  <c r="K1749" i="17"/>
  <c r="J1749" i="17"/>
  <c r="N1748" i="17"/>
  <c r="M1748" i="17"/>
  <c r="L1748" i="17"/>
  <c r="K1748" i="17"/>
  <c r="J1748" i="17"/>
  <c r="N1747" i="17"/>
  <c r="M1747" i="17"/>
  <c r="L1747" i="17"/>
  <c r="K1747" i="17"/>
  <c r="J1747" i="17"/>
  <c r="N1746" i="17"/>
  <c r="M1746" i="17"/>
  <c r="L1746" i="17"/>
  <c r="K1746" i="17"/>
  <c r="J1746" i="17"/>
  <c r="N1745" i="17"/>
  <c r="M1745" i="17"/>
  <c r="L1745" i="17"/>
  <c r="K1745" i="17"/>
  <c r="J1745" i="17"/>
  <c r="N1744" i="17"/>
  <c r="M1744" i="17"/>
  <c r="L1744" i="17"/>
  <c r="K1744" i="17"/>
  <c r="J1744" i="17"/>
  <c r="N1743" i="17"/>
  <c r="M1743" i="17"/>
  <c r="L1743" i="17"/>
  <c r="K1743" i="17"/>
  <c r="J1743" i="17"/>
  <c r="N1742" i="17"/>
  <c r="M1742" i="17"/>
  <c r="L1742" i="17"/>
  <c r="K1742" i="17"/>
  <c r="J1742" i="17"/>
  <c r="N1741" i="17"/>
  <c r="M1741" i="17"/>
  <c r="L1741" i="17"/>
  <c r="K1741" i="17"/>
  <c r="J1741" i="17"/>
  <c r="N1740" i="17"/>
  <c r="M1740" i="17"/>
  <c r="L1740" i="17"/>
  <c r="K1740" i="17"/>
  <c r="J1740" i="17"/>
  <c r="N1739" i="17"/>
  <c r="M1739" i="17"/>
  <c r="L1739" i="17"/>
  <c r="K1739" i="17"/>
  <c r="J1739" i="17"/>
  <c r="N1738" i="17"/>
  <c r="M1738" i="17"/>
  <c r="L1738" i="17"/>
  <c r="K1738" i="17"/>
  <c r="J1738" i="17"/>
  <c r="N1737" i="17"/>
  <c r="M1737" i="17"/>
  <c r="L1737" i="17"/>
  <c r="K1737" i="17"/>
  <c r="J1737" i="17"/>
  <c r="N1736" i="17"/>
  <c r="M1736" i="17"/>
  <c r="L1736" i="17"/>
  <c r="K1736" i="17"/>
  <c r="J1736" i="17"/>
  <c r="N1735" i="17"/>
  <c r="M1735" i="17"/>
  <c r="L1735" i="17"/>
  <c r="K1735" i="17"/>
  <c r="J1735" i="17"/>
  <c r="N1734" i="17"/>
  <c r="M1734" i="17"/>
  <c r="L1734" i="17"/>
  <c r="K1734" i="17"/>
  <c r="J1734" i="17"/>
  <c r="N1733" i="17"/>
  <c r="M1733" i="17"/>
  <c r="L1733" i="17"/>
  <c r="K1733" i="17"/>
  <c r="J1733" i="17"/>
  <c r="N1732" i="17"/>
  <c r="M1732" i="17"/>
  <c r="L1732" i="17"/>
  <c r="K1732" i="17"/>
  <c r="J1732" i="17"/>
  <c r="N1731" i="17"/>
  <c r="M1731" i="17"/>
  <c r="L1731" i="17"/>
  <c r="K1731" i="17"/>
  <c r="J1731" i="17"/>
  <c r="N1730" i="17"/>
  <c r="M1730" i="17"/>
  <c r="L1730" i="17"/>
  <c r="K1730" i="17"/>
  <c r="J1730" i="17"/>
  <c r="N1729" i="17"/>
  <c r="M1729" i="17"/>
  <c r="L1729" i="17"/>
  <c r="K1729" i="17"/>
  <c r="J1729" i="17"/>
  <c r="N1728" i="17"/>
  <c r="M1728" i="17"/>
  <c r="L1728" i="17"/>
  <c r="K1728" i="17"/>
  <c r="J1728" i="17"/>
  <c r="N1727" i="17"/>
  <c r="M1727" i="17"/>
  <c r="L1727" i="17"/>
  <c r="K1727" i="17"/>
  <c r="J1727" i="17"/>
  <c r="N1726" i="17"/>
  <c r="M1726" i="17"/>
  <c r="L1726" i="17"/>
  <c r="K1726" i="17"/>
  <c r="J1726" i="17"/>
  <c r="N1725" i="17"/>
  <c r="M1725" i="17"/>
  <c r="L1725" i="17"/>
  <c r="K1725" i="17"/>
  <c r="J1725" i="17"/>
  <c r="N1724" i="17"/>
  <c r="M1724" i="17"/>
  <c r="L1724" i="17"/>
  <c r="K1724" i="17"/>
  <c r="J1724" i="17"/>
  <c r="N1723" i="17"/>
  <c r="M1723" i="17"/>
  <c r="L1723" i="17"/>
  <c r="K1723" i="17"/>
  <c r="J1723" i="17"/>
  <c r="N1722" i="17"/>
  <c r="M1722" i="17"/>
  <c r="L1722" i="17"/>
  <c r="K1722" i="17"/>
  <c r="J1722" i="17"/>
  <c r="N1721" i="17"/>
  <c r="M1721" i="17"/>
  <c r="L1721" i="17"/>
  <c r="K1721" i="17"/>
  <c r="J1721" i="17"/>
  <c r="N1720" i="17"/>
  <c r="M1720" i="17"/>
  <c r="L1720" i="17"/>
  <c r="K1720" i="17"/>
  <c r="J1720" i="17"/>
  <c r="N1719" i="17"/>
  <c r="M1719" i="17"/>
  <c r="L1719" i="17"/>
  <c r="K1719" i="17"/>
  <c r="J1719" i="17"/>
  <c r="N1718" i="17"/>
  <c r="M1718" i="17"/>
  <c r="L1718" i="17"/>
  <c r="K1718" i="17"/>
  <c r="J1718" i="17"/>
  <c r="N1717" i="17"/>
  <c r="M1717" i="17"/>
  <c r="L1717" i="17"/>
  <c r="K1717" i="17"/>
  <c r="J1717" i="17"/>
  <c r="N1716" i="17"/>
  <c r="M1716" i="17"/>
  <c r="L1716" i="17"/>
  <c r="K1716" i="17"/>
  <c r="J1716" i="17"/>
  <c r="N1715" i="17"/>
  <c r="M1715" i="17"/>
  <c r="L1715" i="17"/>
  <c r="K1715" i="17"/>
  <c r="J1715" i="17"/>
  <c r="N1714" i="17"/>
  <c r="M1714" i="17"/>
  <c r="L1714" i="17"/>
  <c r="K1714" i="17"/>
  <c r="J1714" i="17"/>
  <c r="N1713" i="17"/>
  <c r="M1713" i="17"/>
  <c r="L1713" i="17"/>
  <c r="K1713" i="17"/>
  <c r="J1713" i="17"/>
  <c r="N1712" i="17"/>
  <c r="M1712" i="17"/>
  <c r="L1712" i="17"/>
  <c r="K1712" i="17"/>
  <c r="J1712" i="17"/>
  <c r="N1711" i="17"/>
  <c r="M1711" i="17"/>
  <c r="L1711" i="17"/>
  <c r="K1711" i="17"/>
  <c r="J1711" i="17"/>
  <c r="N1710" i="17"/>
  <c r="M1710" i="17"/>
  <c r="L1710" i="17"/>
  <c r="K1710" i="17"/>
  <c r="J1710" i="17"/>
  <c r="N1709" i="17"/>
  <c r="M1709" i="17"/>
  <c r="L1709" i="17"/>
  <c r="K1709" i="17"/>
  <c r="J1709" i="17"/>
  <c r="N1708" i="17"/>
  <c r="M1708" i="17"/>
  <c r="L1708" i="17"/>
  <c r="K1708" i="17"/>
  <c r="J1708" i="17"/>
  <c r="N1707" i="17"/>
  <c r="M1707" i="17"/>
  <c r="L1707" i="17"/>
  <c r="K1707" i="17"/>
  <c r="J1707" i="17"/>
  <c r="N1706" i="17"/>
  <c r="M1706" i="17"/>
  <c r="L1706" i="17"/>
  <c r="K1706" i="17"/>
  <c r="J1706" i="17"/>
  <c r="N1705" i="17"/>
  <c r="M1705" i="17"/>
  <c r="L1705" i="17"/>
  <c r="K1705" i="17"/>
  <c r="J1705" i="17"/>
  <c r="N1704" i="17"/>
  <c r="M1704" i="17"/>
  <c r="L1704" i="17"/>
  <c r="K1704" i="17"/>
  <c r="J1704" i="17"/>
  <c r="N1703" i="17"/>
  <c r="M1703" i="17"/>
  <c r="L1703" i="17"/>
  <c r="K1703" i="17"/>
  <c r="J1703" i="17"/>
  <c r="N1702" i="17"/>
  <c r="M1702" i="17"/>
  <c r="L1702" i="17"/>
  <c r="K1702" i="17"/>
  <c r="J1702" i="17"/>
  <c r="N1701" i="17"/>
  <c r="M1701" i="17"/>
  <c r="L1701" i="17"/>
  <c r="K1701" i="17"/>
  <c r="J1701" i="17"/>
  <c r="N1700" i="17"/>
  <c r="M1700" i="17"/>
  <c r="L1700" i="17"/>
  <c r="K1700" i="17"/>
  <c r="J1700" i="17"/>
  <c r="N1699" i="17"/>
  <c r="M1699" i="17"/>
  <c r="L1699" i="17"/>
  <c r="K1699" i="17"/>
  <c r="J1699" i="17"/>
  <c r="N1698" i="17"/>
  <c r="M1698" i="17"/>
  <c r="L1698" i="17"/>
  <c r="K1698" i="17"/>
  <c r="J1698" i="17"/>
  <c r="N1697" i="17"/>
  <c r="M1697" i="17"/>
  <c r="L1697" i="17"/>
  <c r="K1697" i="17"/>
  <c r="J1697" i="17"/>
  <c r="N1696" i="17"/>
  <c r="M1696" i="17"/>
  <c r="L1696" i="17"/>
  <c r="K1696" i="17"/>
  <c r="J1696" i="17"/>
  <c r="N1695" i="17"/>
  <c r="M1695" i="17"/>
  <c r="L1695" i="17"/>
  <c r="K1695" i="17"/>
  <c r="J1695" i="17"/>
  <c r="N1694" i="17"/>
  <c r="M1694" i="17"/>
  <c r="L1694" i="17"/>
  <c r="K1694" i="17"/>
  <c r="J1694" i="17"/>
  <c r="N1693" i="17"/>
  <c r="M1693" i="17"/>
  <c r="L1693" i="17"/>
  <c r="K1693" i="17"/>
  <c r="J1693" i="17"/>
  <c r="N1692" i="17"/>
  <c r="M1692" i="17"/>
  <c r="L1692" i="17"/>
  <c r="K1692" i="17"/>
  <c r="J1692" i="17"/>
  <c r="N1691" i="17"/>
  <c r="M1691" i="17"/>
  <c r="L1691" i="17"/>
  <c r="K1691" i="17"/>
  <c r="J1691" i="17"/>
  <c r="N1690" i="17"/>
  <c r="M1690" i="17"/>
  <c r="L1690" i="17"/>
  <c r="K1690" i="17"/>
  <c r="J1690" i="17"/>
  <c r="N1689" i="17"/>
  <c r="M1689" i="17"/>
  <c r="L1689" i="17"/>
  <c r="K1689" i="17"/>
  <c r="J1689" i="17"/>
  <c r="N1688" i="17"/>
  <c r="M1688" i="17"/>
  <c r="L1688" i="17"/>
  <c r="K1688" i="17"/>
  <c r="J1688" i="17"/>
  <c r="N1687" i="17"/>
  <c r="M1687" i="17"/>
  <c r="L1687" i="17"/>
  <c r="K1687" i="17"/>
  <c r="J1687" i="17"/>
  <c r="N1686" i="17"/>
  <c r="M1686" i="17"/>
  <c r="L1686" i="17"/>
  <c r="K1686" i="17"/>
  <c r="J1686" i="17"/>
  <c r="N1685" i="17"/>
  <c r="M1685" i="17"/>
  <c r="L1685" i="17"/>
  <c r="K1685" i="17"/>
  <c r="J1685" i="17"/>
  <c r="N1684" i="17"/>
  <c r="M1684" i="17"/>
  <c r="L1684" i="17"/>
  <c r="K1684" i="17"/>
  <c r="J1684" i="17"/>
  <c r="N1683" i="17"/>
  <c r="M1683" i="17"/>
  <c r="L1683" i="17"/>
  <c r="K1683" i="17"/>
  <c r="J1683" i="17"/>
  <c r="A28" i="15"/>
  <c r="A27" i="15"/>
  <c r="N29" i="14"/>
  <c r="M29" i="14"/>
  <c r="L29" i="14"/>
  <c r="K29" i="14"/>
  <c r="I29" i="14"/>
  <c r="H29" i="14" s="1"/>
  <c r="N28" i="14"/>
  <c r="M28" i="14"/>
  <c r="L28" i="14"/>
  <c r="K28" i="14"/>
  <c r="I28" i="14"/>
  <c r="H28" i="14" s="1"/>
  <c r="A315" i="11"/>
  <c r="A274" i="11"/>
  <c r="A233" i="11"/>
  <c r="A192" i="11"/>
  <c r="A151" i="11"/>
  <c r="A110" i="11"/>
  <c r="A69" i="11"/>
  <c r="A28" i="11"/>
  <c r="A314" i="11"/>
  <c r="A273" i="11"/>
  <c r="A232" i="11"/>
  <c r="A191" i="11"/>
  <c r="A150" i="11"/>
  <c r="A109" i="11"/>
  <c r="A68" i="11"/>
  <c r="A27" i="11"/>
  <c r="N238" i="10"/>
  <c r="M238" i="10"/>
  <c r="L238" i="10"/>
  <c r="K238" i="10"/>
  <c r="J238" i="10"/>
  <c r="N237" i="10"/>
  <c r="M237" i="10"/>
  <c r="L237" i="10"/>
  <c r="K237" i="10"/>
  <c r="J237" i="10"/>
  <c r="N236" i="10"/>
  <c r="M236" i="10"/>
  <c r="L236" i="10"/>
  <c r="K236" i="10"/>
  <c r="J236" i="10"/>
  <c r="N235" i="10"/>
  <c r="M235" i="10"/>
  <c r="L235" i="10"/>
  <c r="K235" i="10"/>
  <c r="J235" i="10"/>
  <c r="N234" i="10"/>
  <c r="M234" i="10"/>
  <c r="L234" i="10"/>
  <c r="K234" i="10"/>
  <c r="J234" i="10"/>
  <c r="N233" i="10"/>
  <c r="M233" i="10"/>
  <c r="L233" i="10"/>
  <c r="K233" i="10"/>
  <c r="J233" i="10"/>
  <c r="N232" i="10"/>
  <c r="M232" i="10"/>
  <c r="L232" i="10"/>
  <c r="K232" i="10"/>
  <c r="J232" i="10"/>
  <c r="N231" i="10"/>
  <c r="M231" i="10"/>
  <c r="L231" i="10"/>
  <c r="K231" i="10"/>
  <c r="J231" i="10"/>
  <c r="N230" i="10"/>
  <c r="M230" i="10"/>
  <c r="L230" i="10"/>
  <c r="K230" i="10"/>
  <c r="J230" i="10"/>
  <c r="N229" i="10"/>
  <c r="M229" i="10"/>
  <c r="L229" i="10"/>
  <c r="K229" i="10"/>
  <c r="J229" i="10"/>
  <c r="I229" i="10" s="1"/>
  <c r="H229" i="10" s="1"/>
  <c r="N228" i="10"/>
  <c r="M228" i="10"/>
  <c r="L228" i="10"/>
  <c r="K228" i="10"/>
  <c r="J228" i="10"/>
  <c r="N227" i="10"/>
  <c r="M227" i="10"/>
  <c r="L227" i="10"/>
  <c r="K227" i="10"/>
  <c r="J227" i="10"/>
  <c r="N226" i="10"/>
  <c r="M226" i="10"/>
  <c r="L226" i="10"/>
  <c r="K226" i="10"/>
  <c r="J226" i="10"/>
  <c r="N225" i="10"/>
  <c r="M225" i="10"/>
  <c r="L225" i="10"/>
  <c r="K225" i="10"/>
  <c r="J225" i="10"/>
  <c r="N224" i="10"/>
  <c r="M224" i="10"/>
  <c r="L224" i="10"/>
  <c r="K224" i="10"/>
  <c r="J224" i="10"/>
  <c r="N223" i="10"/>
  <c r="M223" i="10"/>
  <c r="L223" i="10"/>
  <c r="K223" i="10"/>
  <c r="J223" i="10"/>
  <c r="N222" i="10"/>
  <c r="M222" i="10"/>
  <c r="L222" i="10"/>
  <c r="K222" i="10"/>
  <c r="J222" i="10"/>
  <c r="N221" i="10"/>
  <c r="M221" i="10"/>
  <c r="L221" i="10"/>
  <c r="K221" i="10"/>
  <c r="J221" i="10"/>
  <c r="A223" i="6"/>
  <c r="A181" i="6"/>
  <c r="A139" i="6"/>
  <c r="A113" i="6"/>
  <c r="A70" i="6"/>
  <c r="A28" i="6"/>
  <c r="A222" i="6"/>
  <c r="A180" i="6"/>
  <c r="A138" i="6"/>
  <c r="A112" i="6"/>
  <c r="A69" i="6"/>
  <c r="A27" i="6"/>
  <c r="N160" i="5"/>
  <c r="M160" i="5"/>
  <c r="L160" i="5"/>
  <c r="K160" i="5"/>
  <c r="J160" i="5"/>
  <c r="N159" i="5"/>
  <c r="M159" i="5"/>
  <c r="L159" i="5"/>
  <c r="K159" i="5"/>
  <c r="J159" i="5"/>
  <c r="N158" i="5"/>
  <c r="M158" i="5"/>
  <c r="L158" i="5"/>
  <c r="K158" i="5"/>
  <c r="J158" i="5"/>
  <c r="N157" i="5"/>
  <c r="M157" i="5"/>
  <c r="L157" i="5"/>
  <c r="K157" i="5"/>
  <c r="J157" i="5"/>
  <c r="N156" i="5"/>
  <c r="M156" i="5"/>
  <c r="L156" i="5"/>
  <c r="K156" i="5"/>
  <c r="J156" i="5"/>
  <c r="N155" i="5"/>
  <c r="M155" i="5"/>
  <c r="L155" i="5"/>
  <c r="K155" i="5"/>
  <c r="J155" i="5"/>
  <c r="B1767" i="2"/>
  <c r="B1765" i="2"/>
  <c r="B1764" i="2"/>
  <c r="B1763" i="2"/>
  <c r="B1762" i="2"/>
  <c r="B1761" i="2"/>
  <c r="B1760" i="2"/>
  <c r="B1796" i="2"/>
  <c r="B1752" i="2"/>
  <c r="B1751" i="2"/>
  <c r="B1750" i="2"/>
  <c r="B1749" i="2"/>
  <c r="B1748" i="2"/>
  <c r="B1766" i="2"/>
  <c r="B1759" i="2"/>
  <c r="B1758" i="2"/>
  <c r="B1757" i="2"/>
  <c r="B1756" i="2"/>
  <c r="B1755" i="2"/>
  <c r="B1754" i="2"/>
  <c r="B1797" i="2"/>
  <c r="B1753" i="2"/>
  <c r="B1747" i="2"/>
  <c r="B1746" i="2"/>
  <c r="B1745" i="2"/>
  <c r="B1744" i="2"/>
  <c r="B1793" i="2"/>
  <c r="B1792" i="2"/>
  <c r="B1791" i="2"/>
  <c r="B1787" i="2"/>
  <c r="B1786" i="2"/>
  <c r="B1785" i="2"/>
  <c r="B1784" i="2"/>
  <c r="B1779" i="2"/>
  <c r="B1777" i="2"/>
  <c r="B1776" i="2"/>
  <c r="B1775" i="2"/>
  <c r="B1770" i="2"/>
  <c r="B1728" i="2"/>
  <c r="B1790" i="2"/>
  <c r="B1789" i="2"/>
  <c r="B1788" i="2"/>
  <c r="B1783" i="2"/>
  <c r="B1782" i="2"/>
  <c r="B1781" i="2"/>
  <c r="B1780" i="2"/>
  <c r="B1778" i="2"/>
  <c r="B1774" i="2"/>
  <c r="B1773" i="2"/>
  <c r="B1772" i="2"/>
  <c r="B1771" i="2"/>
  <c r="B1729" i="2"/>
  <c r="B1799" i="2"/>
  <c r="B1795" i="2"/>
  <c r="B1769" i="2"/>
  <c r="B1743" i="2"/>
  <c r="B1741" i="2"/>
  <c r="B1798" i="2"/>
  <c r="B1794" i="2"/>
  <c r="B1768" i="2"/>
  <c r="B1742" i="2"/>
  <c r="B1740" i="2"/>
  <c r="B1739" i="2"/>
  <c r="B1738" i="2"/>
  <c r="B1737" i="2"/>
  <c r="B1733" i="2"/>
  <c r="B1731" i="2"/>
  <c r="B1736" i="2"/>
  <c r="B1735" i="2"/>
  <c r="B1734" i="2"/>
  <c r="B1732" i="2"/>
  <c r="B1730" i="2"/>
  <c r="B1702" i="2"/>
  <c r="B1703" i="2"/>
  <c r="B1704" i="2"/>
  <c r="B1705" i="2"/>
  <c r="B1724" i="2"/>
  <c r="B1725" i="2"/>
  <c r="B1662" i="2"/>
  <c r="N154" i="5"/>
  <c r="M154" i="5"/>
  <c r="L154" i="5"/>
  <c r="K154" i="5"/>
  <c r="J154" i="5"/>
  <c r="N153" i="5"/>
  <c r="M153" i="5"/>
  <c r="L153" i="5"/>
  <c r="K153" i="5"/>
  <c r="J153" i="5"/>
  <c r="N152" i="5"/>
  <c r="M152" i="5"/>
  <c r="L152" i="5"/>
  <c r="K152" i="5"/>
  <c r="J152" i="5"/>
  <c r="N151" i="5"/>
  <c r="M151" i="5"/>
  <c r="L151" i="5"/>
  <c r="K151" i="5"/>
  <c r="J151" i="5"/>
  <c r="N150" i="5"/>
  <c r="M150" i="5"/>
  <c r="L150" i="5"/>
  <c r="K150" i="5"/>
  <c r="J150" i="5"/>
  <c r="N149" i="5"/>
  <c r="M149" i="5"/>
  <c r="L149" i="5"/>
  <c r="K149" i="5"/>
  <c r="J149" i="5"/>
  <c r="B1658" i="2"/>
  <c r="B1660" i="2"/>
  <c r="B1663" i="2"/>
  <c r="B1664" i="2"/>
  <c r="B1659" i="2"/>
  <c r="B1661" i="2"/>
  <c r="B1665" i="2"/>
  <c r="B1666" i="2"/>
  <c r="B1667" i="2"/>
  <c r="B1668" i="2"/>
  <c r="B1670" i="2"/>
  <c r="B1696" i="2"/>
  <c r="B1722" i="2"/>
  <c r="B1726" i="2"/>
  <c r="B1669" i="2"/>
  <c r="B1671" i="2"/>
  <c r="B1697" i="2"/>
  <c r="B1723" i="2"/>
  <c r="B1727" i="2"/>
  <c r="B1657" i="2"/>
  <c r="B1699" i="2"/>
  <c r="B1700" i="2"/>
  <c r="B1701" i="2"/>
  <c r="B1706" i="2"/>
  <c r="B1708" i="2"/>
  <c r="B1709" i="2"/>
  <c r="B1710" i="2"/>
  <c r="B1711" i="2"/>
  <c r="B1716" i="2"/>
  <c r="B1717" i="2"/>
  <c r="B1718" i="2"/>
  <c r="B1656" i="2"/>
  <c r="B1698" i="2"/>
  <c r="B1707" i="2"/>
  <c r="B1712" i="2"/>
  <c r="B1713" i="2"/>
  <c r="B1714" i="2"/>
  <c r="B1715" i="2"/>
  <c r="B1719" i="2"/>
  <c r="B1720" i="2"/>
  <c r="B1721" i="2"/>
  <c r="B1672" i="2"/>
  <c r="B1673" i="2"/>
  <c r="B1674" i="2"/>
  <c r="B1679" i="2"/>
  <c r="B1680" i="2"/>
  <c r="B1681" i="2"/>
  <c r="B1682" i="2"/>
  <c r="B1683" i="2"/>
  <c r="B1684" i="2"/>
  <c r="B1685" i="2"/>
  <c r="B1686" i="2"/>
  <c r="B1694" i="2"/>
  <c r="B1675" i="2"/>
  <c r="B1676" i="2"/>
  <c r="B1677" i="2"/>
  <c r="B1678" i="2"/>
  <c r="B1687" i="2"/>
  <c r="B1688" i="2"/>
  <c r="B1689" i="2"/>
  <c r="B1690" i="2"/>
  <c r="B1691" i="2"/>
  <c r="B1692" i="2"/>
  <c r="B1693" i="2"/>
  <c r="B1695" i="2"/>
  <c r="A146" i="27"/>
  <c r="A106" i="27"/>
  <c r="A66" i="27"/>
  <c r="A26" i="27"/>
  <c r="A66" i="25"/>
  <c r="A26" i="25"/>
  <c r="A946" i="23"/>
  <c r="A906" i="23"/>
  <c r="A866" i="23"/>
  <c r="A826" i="23"/>
  <c r="A786" i="23"/>
  <c r="A746" i="23"/>
  <c r="A706" i="23"/>
  <c r="A666" i="23"/>
  <c r="J613" i="23"/>
  <c r="H613" i="23"/>
  <c r="I613" i="23" s="1"/>
  <c r="A613" i="23"/>
  <c r="A586" i="23"/>
  <c r="A546" i="23"/>
  <c r="A506" i="23"/>
  <c r="J453" i="23"/>
  <c r="H453" i="23"/>
  <c r="I453" i="23" s="1"/>
  <c r="A453" i="23"/>
  <c r="A426" i="23"/>
  <c r="A386" i="23"/>
  <c r="A346" i="23"/>
  <c r="A306" i="23"/>
  <c r="A266" i="23"/>
  <c r="A226" i="23"/>
  <c r="A186" i="23"/>
  <c r="A146" i="23"/>
  <c r="A106" i="23"/>
  <c r="A66" i="23"/>
  <c r="A26" i="23"/>
  <c r="A1026" i="21"/>
  <c r="A986" i="21"/>
  <c r="A946" i="21"/>
  <c r="A906" i="21"/>
  <c r="A866" i="21"/>
  <c r="A826" i="21"/>
  <c r="A786" i="21"/>
  <c r="A746" i="21"/>
  <c r="A706" i="21"/>
  <c r="A666" i="21"/>
  <c r="A626" i="21"/>
  <c r="A586" i="21"/>
  <c r="A546" i="21"/>
  <c r="A506" i="21"/>
  <c r="A466" i="21"/>
  <c r="A426" i="21"/>
  <c r="A386" i="21"/>
  <c r="A346" i="21"/>
  <c r="A306" i="21"/>
  <c r="A266" i="21"/>
  <c r="A226" i="21"/>
  <c r="A186" i="21"/>
  <c r="A146" i="21"/>
  <c r="A106" i="21"/>
  <c r="A66" i="21"/>
  <c r="A26" i="21"/>
  <c r="A26" i="15"/>
  <c r="A313" i="11"/>
  <c r="A272" i="11"/>
  <c r="A231" i="11"/>
  <c r="A190" i="11"/>
  <c r="A149" i="11"/>
  <c r="A108" i="11"/>
  <c r="A67" i="11"/>
  <c r="A26" i="11"/>
  <c r="A221" i="6"/>
  <c r="A179" i="6"/>
  <c r="A137" i="6"/>
  <c r="A111" i="6"/>
  <c r="A68" i="6"/>
  <c r="A26" i="6"/>
  <c r="N1682" i="17"/>
  <c r="M1682" i="17"/>
  <c r="L1682" i="17"/>
  <c r="K1682" i="17"/>
  <c r="J1682" i="17"/>
  <c r="N1681" i="17"/>
  <c r="M1681" i="17"/>
  <c r="L1681" i="17"/>
  <c r="K1681" i="17"/>
  <c r="J1681" i="17"/>
  <c r="N1680" i="17"/>
  <c r="M1680" i="17"/>
  <c r="L1680" i="17"/>
  <c r="K1680" i="17"/>
  <c r="J1680" i="17"/>
  <c r="N1679" i="17"/>
  <c r="M1679" i="17"/>
  <c r="L1679" i="17"/>
  <c r="K1679" i="17"/>
  <c r="J1679" i="17"/>
  <c r="N1678" i="17"/>
  <c r="M1678" i="17"/>
  <c r="L1678" i="17"/>
  <c r="K1678" i="17"/>
  <c r="J1678" i="17"/>
  <c r="N1677" i="17"/>
  <c r="M1677" i="17"/>
  <c r="L1677" i="17"/>
  <c r="K1677" i="17"/>
  <c r="J1677" i="17"/>
  <c r="N1676" i="17"/>
  <c r="M1676" i="17"/>
  <c r="L1676" i="17"/>
  <c r="K1676" i="17"/>
  <c r="J1676" i="17"/>
  <c r="N1675" i="17"/>
  <c r="M1675" i="17"/>
  <c r="L1675" i="17"/>
  <c r="K1675" i="17"/>
  <c r="J1675" i="17"/>
  <c r="N1674" i="17"/>
  <c r="M1674" i="17"/>
  <c r="L1674" i="17"/>
  <c r="K1674" i="17"/>
  <c r="J1674" i="17"/>
  <c r="N1673" i="17"/>
  <c r="M1673" i="17"/>
  <c r="L1673" i="17"/>
  <c r="K1673" i="17"/>
  <c r="J1673" i="17"/>
  <c r="N1672" i="17"/>
  <c r="M1672" i="17"/>
  <c r="L1672" i="17"/>
  <c r="K1672" i="17"/>
  <c r="J1672" i="17"/>
  <c r="N1671" i="17"/>
  <c r="M1671" i="17"/>
  <c r="L1671" i="17"/>
  <c r="K1671" i="17"/>
  <c r="J1671" i="17"/>
  <c r="N1670" i="17"/>
  <c r="M1670" i="17"/>
  <c r="L1670" i="17"/>
  <c r="K1670" i="17"/>
  <c r="J1670" i="17"/>
  <c r="N1669" i="17"/>
  <c r="M1669" i="17"/>
  <c r="L1669" i="17"/>
  <c r="K1669" i="17"/>
  <c r="J1669" i="17"/>
  <c r="N1668" i="17"/>
  <c r="M1668" i="17"/>
  <c r="L1668" i="17"/>
  <c r="K1668" i="17"/>
  <c r="J1668" i="17"/>
  <c r="N1667" i="17"/>
  <c r="M1667" i="17"/>
  <c r="L1667" i="17"/>
  <c r="K1667" i="17"/>
  <c r="J1667" i="17"/>
  <c r="N1666" i="17"/>
  <c r="M1666" i="17"/>
  <c r="L1666" i="17"/>
  <c r="K1666" i="17"/>
  <c r="J1666" i="17"/>
  <c r="N1665" i="17"/>
  <c r="M1665" i="17"/>
  <c r="L1665" i="17"/>
  <c r="K1665" i="17"/>
  <c r="J1665" i="17"/>
  <c r="N1664" i="17"/>
  <c r="M1664" i="17"/>
  <c r="L1664" i="17"/>
  <c r="K1664" i="17"/>
  <c r="J1664" i="17"/>
  <c r="N1663" i="17"/>
  <c r="M1663" i="17"/>
  <c r="L1663" i="17"/>
  <c r="K1663" i="17"/>
  <c r="J1663" i="17"/>
  <c r="N1662" i="17"/>
  <c r="M1662" i="17"/>
  <c r="L1662" i="17"/>
  <c r="K1662" i="17"/>
  <c r="J1662" i="17"/>
  <c r="N1661" i="17"/>
  <c r="M1661" i="17"/>
  <c r="L1661" i="17"/>
  <c r="K1661" i="17"/>
  <c r="J1661" i="17"/>
  <c r="N1660" i="17"/>
  <c r="M1660" i="17"/>
  <c r="L1660" i="17"/>
  <c r="K1660" i="17"/>
  <c r="J1660" i="17"/>
  <c r="N1659" i="17"/>
  <c r="M1659" i="17"/>
  <c r="L1659" i="17"/>
  <c r="K1659" i="17"/>
  <c r="J1659" i="17"/>
  <c r="N1658" i="17"/>
  <c r="M1658" i="17"/>
  <c r="L1658" i="17"/>
  <c r="K1658" i="17"/>
  <c r="J1658" i="17"/>
  <c r="N1657" i="17"/>
  <c r="M1657" i="17"/>
  <c r="L1657" i="17"/>
  <c r="K1657" i="17"/>
  <c r="J1657" i="17"/>
  <c r="N1656" i="17"/>
  <c r="M1656" i="17"/>
  <c r="L1656" i="17"/>
  <c r="K1656" i="17"/>
  <c r="J1656" i="17"/>
  <c r="N1655" i="17"/>
  <c r="M1655" i="17"/>
  <c r="L1655" i="17"/>
  <c r="K1655" i="17"/>
  <c r="J1655" i="17"/>
  <c r="N1654" i="17"/>
  <c r="M1654" i="17"/>
  <c r="L1654" i="17"/>
  <c r="K1654" i="17"/>
  <c r="J1654" i="17"/>
  <c r="N1653" i="17"/>
  <c r="M1653" i="17"/>
  <c r="L1653" i="17"/>
  <c r="K1653" i="17"/>
  <c r="J1653" i="17"/>
  <c r="N1652" i="17"/>
  <c r="M1652" i="17"/>
  <c r="L1652" i="17"/>
  <c r="K1652" i="17"/>
  <c r="J1652" i="17"/>
  <c r="N1651" i="17"/>
  <c r="M1651" i="17"/>
  <c r="L1651" i="17"/>
  <c r="K1651" i="17"/>
  <c r="J1651" i="17"/>
  <c r="N1650" i="17"/>
  <c r="M1650" i="17"/>
  <c r="L1650" i="17"/>
  <c r="K1650" i="17"/>
  <c r="J1650" i="17"/>
  <c r="N1649" i="17"/>
  <c r="M1649" i="17"/>
  <c r="L1649" i="17"/>
  <c r="K1649" i="17"/>
  <c r="J1649" i="17"/>
  <c r="N1648" i="17"/>
  <c r="M1648" i="17"/>
  <c r="L1648" i="17"/>
  <c r="K1648" i="17"/>
  <c r="J1648" i="17"/>
  <c r="N1647" i="17"/>
  <c r="M1647" i="17"/>
  <c r="L1647" i="17"/>
  <c r="K1647" i="17"/>
  <c r="J1647" i="17"/>
  <c r="N1646" i="17"/>
  <c r="M1646" i="17"/>
  <c r="L1646" i="17"/>
  <c r="K1646" i="17"/>
  <c r="J1646" i="17"/>
  <c r="N1645" i="17"/>
  <c r="M1645" i="17"/>
  <c r="L1645" i="17"/>
  <c r="K1645" i="17"/>
  <c r="J1645" i="17"/>
  <c r="N1644" i="17"/>
  <c r="M1644" i="17"/>
  <c r="L1644" i="17"/>
  <c r="K1644" i="17"/>
  <c r="J1644" i="17"/>
  <c r="N1643" i="17"/>
  <c r="M1643" i="17"/>
  <c r="L1643" i="17"/>
  <c r="K1643" i="17"/>
  <c r="J1643" i="17"/>
  <c r="N1642" i="17"/>
  <c r="M1642" i="17"/>
  <c r="L1642" i="17"/>
  <c r="K1642" i="17"/>
  <c r="J1642" i="17"/>
  <c r="N1641" i="17"/>
  <c r="M1641" i="17"/>
  <c r="L1641" i="17"/>
  <c r="K1641" i="17"/>
  <c r="J1641" i="17"/>
  <c r="N1640" i="17"/>
  <c r="M1640" i="17"/>
  <c r="L1640" i="17"/>
  <c r="K1640" i="17"/>
  <c r="J1640" i="17"/>
  <c r="N1639" i="17"/>
  <c r="M1639" i="17"/>
  <c r="L1639" i="17"/>
  <c r="K1639" i="17"/>
  <c r="J1639" i="17"/>
  <c r="N1638" i="17"/>
  <c r="M1638" i="17"/>
  <c r="L1638" i="17"/>
  <c r="K1638" i="17"/>
  <c r="J1638" i="17"/>
  <c r="N1637" i="17"/>
  <c r="M1637" i="17"/>
  <c r="L1637" i="17"/>
  <c r="K1637" i="17"/>
  <c r="J1637" i="17"/>
  <c r="N1636" i="17"/>
  <c r="M1636" i="17"/>
  <c r="L1636" i="17"/>
  <c r="K1636" i="17"/>
  <c r="J1636" i="17"/>
  <c r="N1635" i="17"/>
  <c r="M1635" i="17"/>
  <c r="L1635" i="17"/>
  <c r="K1635" i="17"/>
  <c r="J1635" i="17"/>
  <c r="N1634" i="17"/>
  <c r="M1634" i="17"/>
  <c r="L1634" i="17"/>
  <c r="K1634" i="17"/>
  <c r="J1634" i="17"/>
  <c r="N1633" i="17"/>
  <c r="M1633" i="17"/>
  <c r="L1633" i="17"/>
  <c r="K1633" i="17"/>
  <c r="J1633" i="17"/>
  <c r="N1632" i="17"/>
  <c r="M1632" i="17"/>
  <c r="L1632" i="17"/>
  <c r="K1632" i="17"/>
  <c r="J1632" i="17"/>
  <c r="N1631" i="17"/>
  <c r="M1631" i="17"/>
  <c r="L1631" i="17"/>
  <c r="K1631" i="17"/>
  <c r="J1631" i="17"/>
  <c r="N1630" i="17"/>
  <c r="M1630" i="17"/>
  <c r="L1630" i="17"/>
  <c r="K1630" i="17"/>
  <c r="J1630" i="17"/>
  <c r="N1629" i="17"/>
  <c r="M1629" i="17"/>
  <c r="L1629" i="17"/>
  <c r="K1629" i="17"/>
  <c r="J1629" i="17"/>
  <c r="N1628" i="17"/>
  <c r="M1628" i="17"/>
  <c r="L1628" i="17"/>
  <c r="K1628" i="17"/>
  <c r="J1628" i="17"/>
  <c r="N1627" i="17"/>
  <c r="M1627" i="17"/>
  <c r="L1627" i="17"/>
  <c r="K1627" i="17"/>
  <c r="J1627" i="17"/>
  <c r="N1626" i="17"/>
  <c r="M1626" i="17"/>
  <c r="L1626" i="17"/>
  <c r="K1626" i="17"/>
  <c r="J1626" i="17"/>
  <c r="N1625" i="17"/>
  <c r="M1625" i="17"/>
  <c r="L1625" i="17"/>
  <c r="K1625" i="17"/>
  <c r="J1625" i="17"/>
  <c r="N1624" i="17"/>
  <c r="M1624" i="17"/>
  <c r="L1624" i="17"/>
  <c r="K1624" i="17"/>
  <c r="J1624" i="17"/>
  <c r="N1623" i="17"/>
  <c r="M1623" i="17"/>
  <c r="L1623" i="17"/>
  <c r="K1623" i="17"/>
  <c r="J1623" i="17"/>
  <c r="N1622" i="17"/>
  <c r="M1622" i="17"/>
  <c r="L1622" i="17"/>
  <c r="K1622" i="17"/>
  <c r="J1622" i="17"/>
  <c r="N1621" i="17"/>
  <c r="M1621" i="17"/>
  <c r="L1621" i="17"/>
  <c r="K1621" i="17"/>
  <c r="J1621" i="17"/>
  <c r="N1620" i="17"/>
  <c r="M1620" i="17"/>
  <c r="L1620" i="17"/>
  <c r="K1620" i="17"/>
  <c r="J1620" i="17"/>
  <c r="N1619" i="17"/>
  <c r="M1619" i="17"/>
  <c r="L1619" i="17"/>
  <c r="K1619" i="17"/>
  <c r="J1619" i="17"/>
  <c r="N1618" i="17"/>
  <c r="M1618" i="17"/>
  <c r="L1618" i="17"/>
  <c r="K1618" i="17"/>
  <c r="J1618" i="17"/>
  <c r="N1617" i="17"/>
  <c r="M1617" i="17"/>
  <c r="L1617" i="17"/>
  <c r="K1617" i="17"/>
  <c r="J1617" i="17"/>
  <c r="N1616" i="17"/>
  <c r="M1616" i="17"/>
  <c r="L1616" i="17"/>
  <c r="K1616" i="17"/>
  <c r="J1616" i="17"/>
  <c r="N1615" i="17"/>
  <c r="M1615" i="17"/>
  <c r="L1615" i="17"/>
  <c r="K1615" i="17"/>
  <c r="J1615" i="17"/>
  <c r="N1614" i="17"/>
  <c r="M1614" i="17"/>
  <c r="L1614" i="17"/>
  <c r="K1614" i="17"/>
  <c r="J1614" i="17"/>
  <c r="N1613" i="17"/>
  <c r="M1613" i="17"/>
  <c r="L1613" i="17"/>
  <c r="K1613" i="17"/>
  <c r="J1613" i="17"/>
  <c r="N1612" i="17"/>
  <c r="M1612" i="17"/>
  <c r="L1612" i="17"/>
  <c r="K1612" i="17"/>
  <c r="J1612" i="17"/>
  <c r="N27" i="14"/>
  <c r="M27" i="14"/>
  <c r="L27" i="14"/>
  <c r="K27" i="14"/>
  <c r="I27" i="14"/>
  <c r="H27" i="14" s="1"/>
  <c r="N220" i="10"/>
  <c r="M220" i="10"/>
  <c r="L220" i="10"/>
  <c r="K220" i="10"/>
  <c r="J220" i="10"/>
  <c r="N219" i="10"/>
  <c r="M219" i="10"/>
  <c r="L219" i="10"/>
  <c r="K219" i="10"/>
  <c r="J219" i="10"/>
  <c r="N218" i="10"/>
  <c r="M218" i="10"/>
  <c r="L218" i="10"/>
  <c r="K218" i="10"/>
  <c r="J218" i="10"/>
  <c r="N217" i="10"/>
  <c r="M217" i="10"/>
  <c r="L217" i="10"/>
  <c r="K217" i="10"/>
  <c r="J217" i="10"/>
  <c r="N216" i="10"/>
  <c r="M216" i="10"/>
  <c r="L216" i="10"/>
  <c r="K216" i="10"/>
  <c r="J216" i="10"/>
  <c r="N215" i="10"/>
  <c r="M215" i="10"/>
  <c r="L215" i="10"/>
  <c r="K215" i="10"/>
  <c r="J215" i="10"/>
  <c r="N214" i="10"/>
  <c r="M214" i="10"/>
  <c r="L214" i="10"/>
  <c r="K214" i="10"/>
  <c r="J214" i="10"/>
  <c r="N213" i="10"/>
  <c r="M213" i="10"/>
  <c r="L213" i="10"/>
  <c r="K213" i="10"/>
  <c r="J213" i="10"/>
  <c r="N212" i="10"/>
  <c r="M212" i="10"/>
  <c r="L212" i="10"/>
  <c r="K212" i="10"/>
  <c r="J212" i="10"/>
  <c r="N148" i="5"/>
  <c r="M148" i="5"/>
  <c r="L148" i="5"/>
  <c r="K148" i="5"/>
  <c r="J148" i="5"/>
  <c r="N147" i="5"/>
  <c r="M147" i="5"/>
  <c r="L147" i="5"/>
  <c r="K147" i="5"/>
  <c r="J147" i="5"/>
  <c r="N146" i="5"/>
  <c r="M146" i="5"/>
  <c r="L146" i="5"/>
  <c r="K146" i="5"/>
  <c r="J146" i="5"/>
  <c r="N145" i="5"/>
  <c r="M145" i="5"/>
  <c r="L145" i="5"/>
  <c r="K145" i="5"/>
  <c r="J145" i="5"/>
  <c r="N144" i="5"/>
  <c r="M144" i="5"/>
  <c r="L144" i="5"/>
  <c r="K144" i="5"/>
  <c r="J144" i="5"/>
  <c r="N143" i="5"/>
  <c r="M143" i="5"/>
  <c r="L143" i="5"/>
  <c r="K143" i="5"/>
  <c r="J143" i="5"/>
  <c r="B1625" i="2"/>
  <c r="B1623" i="2"/>
  <c r="B1622" i="2"/>
  <c r="B1621" i="2"/>
  <c r="B1620" i="2"/>
  <c r="B1619" i="2"/>
  <c r="B1618" i="2"/>
  <c r="B1617" i="2"/>
  <c r="B1652" i="2"/>
  <c r="B1608" i="2"/>
  <c r="B1607" i="2"/>
  <c r="B1606" i="2"/>
  <c r="B1605" i="2"/>
  <c r="B1624" i="2"/>
  <c r="B1616" i="2"/>
  <c r="B1615" i="2"/>
  <c r="B1614" i="2"/>
  <c r="B1613" i="2"/>
  <c r="B1612" i="2"/>
  <c r="B1611" i="2"/>
  <c r="B1610" i="2"/>
  <c r="B1653" i="2"/>
  <c r="B1609" i="2"/>
  <c r="B1604" i="2"/>
  <c r="B1603" i="2"/>
  <c r="B1602" i="2"/>
  <c r="B1655" i="2"/>
  <c r="B1651" i="2"/>
  <c r="B1627" i="2"/>
  <c r="B1601" i="2"/>
  <c r="B1599" i="2"/>
  <c r="B1654" i="2"/>
  <c r="B1650" i="2"/>
  <c r="B1626" i="2"/>
  <c r="B1600" i="2"/>
  <c r="B1598" i="2"/>
  <c r="B1597" i="2"/>
  <c r="B1596" i="2"/>
  <c r="B1595" i="2"/>
  <c r="B1591" i="2"/>
  <c r="B1589" i="2"/>
  <c r="B1594" i="2"/>
  <c r="B1593" i="2"/>
  <c r="B1592" i="2"/>
  <c r="B1590" i="2"/>
  <c r="B1588" i="2"/>
  <c r="B1649" i="2"/>
  <c r="B1648" i="2"/>
  <c r="B1647" i="2"/>
  <c r="B1643" i="2"/>
  <c r="B1642" i="2"/>
  <c r="B1641" i="2"/>
  <c r="B1640" i="2"/>
  <c r="B1635" i="2"/>
  <c r="B1633" i="2"/>
  <c r="B1632" i="2"/>
  <c r="B1628" i="2"/>
  <c r="B1586" i="2"/>
  <c r="B1646" i="2"/>
  <c r="B1645" i="2"/>
  <c r="B1644" i="2"/>
  <c r="B1639" i="2"/>
  <c r="B1638" i="2"/>
  <c r="B1637" i="2"/>
  <c r="B1636" i="2"/>
  <c r="B1634" i="2"/>
  <c r="B1631" i="2"/>
  <c r="B1630" i="2"/>
  <c r="B1629" i="2"/>
  <c r="B1587" i="2"/>
  <c r="H2753" i="17" l="1"/>
  <c r="I2754" i="17"/>
  <c r="H2844" i="17"/>
  <c r="I2845" i="17"/>
  <c r="H2657" i="17"/>
  <c r="I2658" i="17"/>
  <c r="I231" i="5"/>
  <c r="H230" i="5"/>
  <c r="I2570" i="17"/>
  <c r="H2570" i="17" s="1"/>
  <c r="H2569" i="17"/>
  <c r="I2571" i="17"/>
  <c r="I223" i="5"/>
  <c r="H223" i="5" s="1"/>
  <c r="H222" i="5"/>
  <c r="I224" i="5"/>
  <c r="I2483" i="17"/>
  <c r="H2483" i="17" s="1"/>
  <c r="H2482" i="17"/>
  <c r="I2484" i="17"/>
  <c r="I216" i="5"/>
  <c r="H216" i="5" s="1"/>
  <c r="H215" i="5"/>
  <c r="I217" i="5"/>
  <c r="I2396" i="17"/>
  <c r="H2396" i="17" s="1"/>
  <c r="H2395" i="17"/>
  <c r="I2397" i="17"/>
  <c r="I2311" i="17"/>
  <c r="H2311" i="17" s="1"/>
  <c r="H2310" i="17"/>
  <c r="I2312" i="17"/>
  <c r="I2228" i="17"/>
  <c r="H2228" i="17" s="1"/>
  <c r="H2227" i="17"/>
  <c r="I2229" i="17"/>
  <c r="I209" i="5"/>
  <c r="H209" i="5" s="1"/>
  <c r="H208" i="5"/>
  <c r="I210" i="5"/>
  <c r="I202" i="5"/>
  <c r="H202" i="5" s="1"/>
  <c r="I195" i="5"/>
  <c r="H195" i="5" s="1"/>
  <c r="H194" i="5"/>
  <c r="I196" i="5"/>
  <c r="I296" i="10"/>
  <c r="I297" i="10" s="1"/>
  <c r="I283" i="10"/>
  <c r="H283" i="10" s="1"/>
  <c r="I2145" i="17"/>
  <c r="I2146" i="17" s="1"/>
  <c r="I284" i="10"/>
  <c r="H284" i="10" s="1"/>
  <c r="I187" i="5"/>
  <c r="H187" i="5" s="1"/>
  <c r="I2062" i="17"/>
  <c r="H2062" i="17" s="1"/>
  <c r="H2061" i="17"/>
  <c r="I2063" i="17"/>
  <c r="I270" i="10"/>
  <c r="H270" i="10" s="1"/>
  <c r="H269" i="10"/>
  <c r="I271" i="10"/>
  <c r="I180" i="5"/>
  <c r="H180" i="5" s="1"/>
  <c r="I1979" i="17"/>
  <c r="I1980" i="17" s="1"/>
  <c r="Q3" i="29"/>
  <c r="Q5" i="29"/>
  <c r="Q6" i="29"/>
  <c r="O3" i="29"/>
  <c r="Q4" i="29"/>
  <c r="O4" i="29"/>
  <c r="O5" i="29"/>
  <c r="O6" i="29"/>
  <c r="I167" i="5"/>
  <c r="I168" i="5" s="1"/>
  <c r="I1829" i="17"/>
  <c r="H1829" i="17" s="1"/>
  <c r="H1828" i="17"/>
  <c r="I1830" i="17"/>
  <c r="I1756" i="17"/>
  <c r="H1756" i="17" s="1"/>
  <c r="H1755" i="17"/>
  <c r="I1757" i="17"/>
  <c r="I230" i="10"/>
  <c r="I231" i="10" s="1"/>
  <c r="A145" i="27"/>
  <c r="A105" i="27"/>
  <c r="A65" i="27"/>
  <c r="A25" i="27"/>
  <c r="A65" i="25"/>
  <c r="A25" i="25"/>
  <c r="A945" i="23"/>
  <c r="A905" i="23"/>
  <c r="A865" i="23"/>
  <c r="A825" i="23"/>
  <c r="A785" i="23"/>
  <c r="A745" i="23"/>
  <c r="A705" i="23"/>
  <c r="A665" i="23"/>
  <c r="J612" i="23"/>
  <c r="H612" i="23"/>
  <c r="I612" i="23" s="1"/>
  <c r="A612" i="23"/>
  <c r="A585" i="23"/>
  <c r="A545" i="23"/>
  <c r="A505" i="23"/>
  <c r="J452" i="23"/>
  <c r="H452" i="23"/>
  <c r="I452" i="23" s="1"/>
  <c r="A452" i="23"/>
  <c r="A425" i="23"/>
  <c r="A385" i="23"/>
  <c r="A345" i="23"/>
  <c r="A305" i="23"/>
  <c r="A265" i="23"/>
  <c r="A225" i="23"/>
  <c r="A185" i="23"/>
  <c r="A145" i="23"/>
  <c r="A105" i="23"/>
  <c r="A65" i="23"/>
  <c r="A25" i="23"/>
  <c r="A1025" i="21"/>
  <c r="A985" i="21"/>
  <c r="A945" i="21"/>
  <c r="A905" i="21"/>
  <c r="A865" i="21"/>
  <c r="A825" i="21"/>
  <c r="A785" i="21"/>
  <c r="A745" i="21"/>
  <c r="A705" i="21"/>
  <c r="A665" i="21"/>
  <c r="A625" i="21"/>
  <c r="A585" i="21"/>
  <c r="A545" i="21"/>
  <c r="A505" i="21"/>
  <c r="A465" i="21"/>
  <c r="A425" i="21"/>
  <c r="A385" i="21"/>
  <c r="A345" i="21"/>
  <c r="A305" i="21"/>
  <c r="A265" i="21"/>
  <c r="A225" i="21"/>
  <c r="A185" i="21"/>
  <c r="A145" i="21"/>
  <c r="A105" i="21"/>
  <c r="A65" i="21"/>
  <c r="A25" i="21"/>
  <c r="A25" i="15"/>
  <c r="A312" i="11"/>
  <c r="A271" i="11"/>
  <c r="A230" i="11"/>
  <c r="A189" i="11"/>
  <c r="A148" i="11"/>
  <c r="A107" i="11"/>
  <c r="A66" i="11"/>
  <c r="A25" i="11"/>
  <c r="A220" i="6"/>
  <c r="A178" i="6"/>
  <c r="A136" i="6"/>
  <c r="A110" i="6"/>
  <c r="A67" i="6"/>
  <c r="A25" i="6"/>
  <c r="N1611" i="17"/>
  <c r="M1611" i="17"/>
  <c r="L1611" i="17"/>
  <c r="K1611" i="17"/>
  <c r="J1611" i="17"/>
  <c r="N1610" i="17"/>
  <c r="M1610" i="17"/>
  <c r="L1610" i="17"/>
  <c r="K1610" i="17"/>
  <c r="J1610" i="17"/>
  <c r="N1609" i="17"/>
  <c r="M1609" i="17"/>
  <c r="L1609" i="17"/>
  <c r="K1609" i="17"/>
  <c r="J1609" i="17"/>
  <c r="N1608" i="17"/>
  <c r="M1608" i="17"/>
  <c r="L1608" i="17"/>
  <c r="K1608" i="17"/>
  <c r="J1608" i="17"/>
  <c r="N1607" i="17"/>
  <c r="M1607" i="17"/>
  <c r="L1607" i="17"/>
  <c r="K1607" i="17"/>
  <c r="J1607" i="17"/>
  <c r="N1606" i="17"/>
  <c r="M1606" i="17"/>
  <c r="L1606" i="17"/>
  <c r="K1606" i="17"/>
  <c r="J1606" i="17"/>
  <c r="N1605" i="17"/>
  <c r="M1605" i="17"/>
  <c r="L1605" i="17"/>
  <c r="K1605" i="17"/>
  <c r="J1605" i="17"/>
  <c r="N1604" i="17"/>
  <c r="M1604" i="17"/>
  <c r="L1604" i="17"/>
  <c r="K1604" i="17"/>
  <c r="J1604" i="17"/>
  <c r="N1603" i="17"/>
  <c r="M1603" i="17"/>
  <c r="L1603" i="17"/>
  <c r="K1603" i="17"/>
  <c r="J1603" i="17"/>
  <c r="N1602" i="17"/>
  <c r="M1602" i="17"/>
  <c r="L1602" i="17"/>
  <c r="K1602" i="17"/>
  <c r="J1602" i="17"/>
  <c r="N1601" i="17"/>
  <c r="M1601" i="17"/>
  <c r="L1601" i="17"/>
  <c r="K1601" i="17"/>
  <c r="J1601" i="17"/>
  <c r="N1600" i="17"/>
  <c r="M1600" i="17"/>
  <c r="L1600" i="17"/>
  <c r="K1600" i="17"/>
  <c r="J1600" i="17"/>
  <c r="N1599" i="17"/>
  <c r="M1599" i="17"/>
  <c r="L1599" i="17"/>
  <c r="K1599" i="17"/>
  <c r="J1599" i="17"/>
  <c r="N1598" i="17"/>
  <c r="M1598" i="17"/>
  <c r="L1598" i="17"/>
  <c r="K1598" i="17"/>
  <c r="J1598" i="17"/>
  <c r="N1597" i="17"/>
  <c r="M1597" i="17"/>
  <c r="L1597" i="17"/>
  <c r="K1597" i="17"/>
  <c r="J1597" i="17"/>
  <c r="N1596" i="17"/>
  <c r="M1596" i="17"/>
  <c r="L1596" i="17"/>
  <c r="K1596" i="17"/>
  <c r="J1596" i="17"/>
  <c r="N1595" i="17"/>
  <c r="M1595" i="17"/>
  <c r="L1595" i="17"/>
  <c r="K1595" i="17"/>
  <c r="J1595" i="17"/>
  <c r="N1594" i="17"/>
  <c r="M1594" i="17"/>
  <c r="L1594" i="17"/>
  <c r="K1594" i="17"/>
  <c r="J1594" i="17"/>
  <c r="N1593" i="17"/>
  <c r="M1593" i="17"/>
  <c r="L1593" i="17"/>
  <c r="K1593" i="17"/>
  <c r="J1593" i="17"/>
  <c r="N1592" i="17"/>
  <c r="M1592" i="17"/>
  <c r="L1592" i="17"/>
  <c r="K1592" i="17"/>
  <c r="J1592" i="17"/>
  <c r="N1591" i="17"/>
  <c r="M1591" i="17"/>
  <c r="L1591" i="17"/>
  <c r="K1591" i="17"/>
  <c r="J1591" i="17"/>
  <c r="N1590" i="17"/>
  <c r="M1590" i="17"/>
  <c r="L1590" i="17"/>
  <c r="K1590" i="17"/>
  <c r="J1590" i="17"/>
  <c r="N1589" i="17"/>
  <c r="M1589" i="17"/>
  <c r="L1589" i="17"/>
  <c r="K1589" i="17"/>
  <c r="J1589" i="17"/>
  <c r="N1588" i="17"/>
  <c r="M1588" i="17"/>
  <c r="L1588" i="17"/>
  <c r="K1588" i="17"/>
  <c r="J1588" i="17"/>
  <c r="N1587" i="17"/>
  <c r="M1587" i="17"/>
  <c r="L1587" i="17"/>
  <c r="K1587" i="17"/>
  <c r="J1587" i="17"/>
  <c r="N1586" i="17"/>
  <c r="M1586" i="17"/>
  <c r="L1586" i="17"/>
  <c r="K1586" i="17"/>
  <c r="J1586" i="17"/>
  <c r="N1585" i="17"/>
  <c r="M1585" i="17"/>
  <c r="L1585" i="17"/>
  <c r="K1585" i="17"/>
  <c r="J1585" i="17"/>
  <c r="N1584" i="17"/>
  <c r="M1584" i="17"/>
  <c r="L1584" i="17"/>
  <c r="K1584" i="17"/>
  <c r="J1584" i="17"/>
  <c r="N1583" i="17"/>
  <c r="M1583" i="17"/>
  <c r="L1583" i="17"/>
  <c r="K1583" i="17"/>
  <c r="J1583" i="17"/>
  <c r="N1582" i="17"/>
  <c r="M1582" i="17"/>
  <c r="L1582" i="17"/>
  <c r="K1582" i="17"/>
  <c r="J1582" i="17"/>
  <c r="N1581" i="17"/>
  <c r="M1581" i="17"/>
  <c r="L1581" i="17"/>
  <c r="K1581" i="17"/>
  <c r="J1581" i="17"/>
  <c r="N1580" i="17"/>
  <c r="M1580" i="17"/>
  <c r="L1580" i="17"/>
  <c r="K1580" i="17"/>
  <c r="J1580" i="17"/>
  <c r="N1579" i="17"/>
  <c r="M1579" i="17"/>
  <c r="L1579" i="17"/>
  <c r="K1579" i="17"/>
  <c r="J1579" i="17"/>
  <c r="N1578" i="17"/>
  <c r="M1578" i="17"/>
  <c r="L1578" i="17"/>
  <c r="K1578" i="17"/>
  <c r="J1578" i="17"/>
  <c r="N1577" i="17"/>
  <c r="M1577" i="17"/>
  <c r="L1577" i="17"/>
  <c r="K1577" i="17"/>
  <c r="J1577" i="17"/>
  <c r="N1576" i="17"/>
  <c r="M1576" i="17"/>
  <c r="L1576" i="17"/>
  <c r="K1576" i="17"/>
  <c r="J1576" i="17"/>
  <c r="N1575" i="17"/>
  <c r="M1575" i="17"/>
  <c r="L1575" i="17"/>
  <c r="K1575" i="17"/>
  <c r="J1575" i="17"/>
  <c r="N1574" i="17"/>
  <c r="M1574" i="17"/>
  <c r="L1574" i="17"/>
  <c r="K1574" i="17"/>
  <c r="J1574" i="17"/>
  <c r="N1573" i="17"/>
  <c r="M1573" i="17"/>
  <c r="L1573" i="17"/>
  <c r="K1573" i="17"/>
  <c r="J1573" i="17"/>
  <c r="N1572" i="17"/>
  <c r="M1572" i="17"/>
  <c r="L1572" i="17"/>
  <c r="K1572" i="17"/>
  <c r="J1572" i="17"/>
  <c r="N1571" i="17"/>
  <c r="M1571" i="17"/>
  <c r="L1571" i="17"/>
  <c r="K1571" i="17"/>
  <c r="J1571" i="17"/>
  <c r="N1570" i="17"/>
  <c r="M1570" i="17"/>
  <c r="L1570" i="17"/>
  <c r="K1570" i="17"/>
  <c r="J1570" i="17"/>
  <c r="N1569" i="17"/>
  <c r="M1569" i="17"/>
  <c r="L1569" i="17"/>
  <c r="K1569" i="17"/>
  <c r="J1569" i="17"/>
  <c r="N1568" i="17"/>
  <c r="M1568" i="17"/>
  <c r="L1568" i="17"/>
  <c r="K1568" i="17"/>
  <c r="J1568" i="17"/>
  <c r="N1567" i="17"/>
  <c r="M1567" i="17"/>
  <c r="L1567" i="17"/>
  <c r="K1567" i="17"/>
  <c r="J1567" i="17"/>
  <c r="N1566" i="17"/>
  <c r="M1566" i="17"/>
  <c r="L1566" i="17"/>
  <c r="K1566" i="17"/>
  <c r="J1566" i="17"/>
  <c r="N1565" i="17"/>
  <c r="M1565" i="17"/>
  <c r="L1565" i="17"/>
  <c r="K1565" i="17"/>
  <c r="J1565" i="17"/>
  <c r="N1564" i="17"/>
  <c r="M1564" i="17"/>
  <c r="L1564" i="17"/>
  <c r="K1564" i="17"/>
  <c r="J1564" i="17"/>
  <c r="N1563" i="17"/>
  <c r="M1563" i="17"/>
  <c r="L1563" i="17"/>
  <c r="K1563" i="17"/>
  <c r="J1563" i="17"/>
  <c r="N1562" i="17"/>
  <c r="M1562" i="17"/>
  <c r="L1562" i="17"/>
  <c r="K1562" i="17"/>
  <c r="J1562" i="17"/>
  <c r="N1561" i="17"/>
  <c r="M1561" i="17"/>
  <c r="L1561" i="17"/>
  <c r="K1561" i="17"/>
  <c r="J1561" i="17"/>
  <c r="N1560" i="17"/>
  <c r="M1560" i="17"/>
  <c r="L1560" i="17"/>
  <c r="K1560" i="17"/>
  <c r="J1560" i="17"/>
  <c r="N1559" i="17"/>
  <c r="M1559" i="17"/>
  <c r="L1559" i="17"/>
  <c r="K1559" i="17"/>
  <c r="J1559" i="17"/>
  <c r="N1558" i="17"/>
  <c r="M1558" i="17"/>
  <c r="L1558" i="17"/>
  <c r="K1558" i="17"/>
  <c r="J1558" i="17"/>
  <c r="N1557" i="17"/>
  <c r="M1557" i="17"/>
  <c r="L1557" i="17"/>
  <c r="K1557" i="17"/>
  <c r="J1557" i="17"/>
  <c r="N1556" i="17"/>
  <c r="M1556" i="17"/>
  <c r="L1556" i="17"/>
  <c r="K1556" i="17"/>
  <c r="J1556" i="17"/>
  <c r="N1555" i="17"/>
  <c r="M1555" i="17"/>
  <c r="L1555" i="17"/>
  <c r="K1555" i="17"/>
  <c r="J1555" i="17"/>
  <c r="N1554" i="17"/>
  <c r="M1554" i="17"/>
  <c r="L1554" i="17"/>
  <c r="K1554" i="17"/>
  <c r="J1554" i="17"/>
  <c r="N1553" i="17"/>
  <c r="M1553" i="17"/>
  <c r="L1553" i="17"/>
  <c r="K1553" i="17"/>
  <c r="J1553" i="17"/>
  <c r="N1552" i="17"/>
  <c r="M1552" i="17"/>
  <c r="L1552" i="17"/>
  <c r="K1552" i="17"/>
  <c r="J1552" i="17"/>
  <c r="N1551" i="17"/>
  <c r="M1551" i="17"/>
  <c r="L1551" i="17"/>
  <c r="K1551" i="17"/>
  <c r="J1551" i="17"/>
  <c r="N1550" i="17"/>
  <c r="M1550" i="17"/>
  <c r="L1550" i="17"/>
  <c r="K1550" i="17"/>
  <c r="J1550" i="17"/>
  <c r="N1549" i="17"/>
  <c r="M1549" i="17"/>
  <c r="L1549" i="17"/>
  <c r="K1549" i="17"/>
  <c r="J1549" i="17"/>
  <c r="N1548" i="17"/>
  <c r="M1548" i="17"/>
  <c r="L1548" i="17"/>
  <c r="K1548" i="17"/>
  <c r="J1548" i="17"/>
  <c r="N1547" i="17"/>
  <c r="M1547" i="17"/>
  <c r="L1547" i="17"/>
  <c r="K1547" i="17"/>
  <c r="J1547" i="17"/>
  <c r="N1546" i="17"/>
  <c r="M1546" i="17"/>
  <c r="L1546" i="17"/>
  <c r="K1546" i="17"/>
  <c r="J1546" i="17"/>
  <c r="N1545" i="17"/>
  <c r="M1545" i="17"/>
  <c r="L1545" i="17"/>
  <c r="K1545" i="17"/>
  <c r="J1545" i="17"/>
  <c r="N1544" i="17"/>
  <c r="M1544" i="17"/>
  <c r="L1544" i="17"/>
  <c r="K1544" i="17"/>
  <c r="J1544" i="17"/>
  <c r="N1543" i="17"/>
  <c r="M1543" i="17"/>
  <c r="L1543" i="17"/>
  <c r="K1543" i="17"/>
  <c r="J1543" i="17"/>
  <c r="N1542" i="17"/>
  <c r="M1542" i="17"/>
  <c r="L1542" i="17"/>
  <c r="K1542" i="17"/>
  <c r="J1542" i="17"/>
  <c r="N1541" i="17"/>
  <c r="M1541" i="17"/>
  <c r="L1541" i="17"/>
  <c r="K1541" i="17"/>
  <c r="J1541" i="17"/>
  <c r="N26" i="14"/>
  <c r="M26" i="14"/>
  <c r="L26" i="14"/>
  <c r="K26" i="14"/>
  <c r="I26" i="14"/>
  <c r="H26" i="14" s="1"/>
  <c r="N211" i="10"/>
  <c r="M211" i="10"/>
  <c r="L211" i="10"/>
  <c r="K211" i="10"/>
  <c r="J211" i="10"/>
  <c r="N210" i="10"/>
  <c r="M210" i="10"/>
  <c r="L210" i="10"/>
  <c r="K210" i="10"/>
  <c r="J210" i="10"/>
  <c r="N209" i="10"/>
  <c r="M209" i="10"/>
  <c r="L209" i="10"/>
  <c r="K209" i="10"/>
  <c r="J209" i="10"/>
  <c r="N208" i="10"/>
  <c r="M208" i="10"/>
  <c r="L208" i="10"/>
  <c r="K208" i="10"/>
  <c r="J208" i="10"/>
  <c r="N207" i="10"/>
  <c r="M207" i="10"/>
  <c r="L207" i="10"/>
  <c r="K207" i="10"/>
  <c r="J207" i="10"/>
  <c r="N206" i="10"/>
  <c r="M206" i="10"/>
  <c r="L206" i="10"/>
  <c r="K206" i="10"/>
  <c r="J206" i="10"/>
  <c r="N205" i="10"/>
  <c r="M205" i="10"/>
  <c r="L205" i="10"/>
  <c r="K205" i="10"/>
  <c r="J205" i="10"/>
  <c r="N204" i="10"/>
  <c r="M204" i="10"/>
  <c r="L204" i="10"/>
  <c r="K204" i="10"/>
  <c r="J204" i="10"/>
  <c r="N203" i="10"/>
  <c r="M203" i="10"/>
  <c r="L203" i="10"/>
  <c r="K203" i="10"/>
  <c r="J203" i="10"/>
  <c r="N142" i="5"/>
  <c r="M142" i="5"/>
  <c r="L142" i="5"/>
  <c r="K142" i="5"/>
  <c r="J142" i="5"/>
  <c r="N141" i="5"/>
  <c r="M141" i="5"/>
  <c r="L141" i="5"/>
  <c r="K141" i="5"/>
  <c r="J141" i="5"/>
  <c r="N140" i="5"/>
  <c r="M140" i="5"/>
  <c r="L140" i="5"/>
  <c r="K140" i="5"/>
  <c r="J140" i="5"/>
  <c r="N139" i="5"/>
  <c r="M139" i="5"/>
  <c r="L139" i="5"/>
  <c r="K139" i="5"/>
  <c r="J139" i="5"/>
  <c r="N138" i="5"/>
  <c r="M138" i="5"/>
  <c r="L138" i="5"/>
  <c r="K138" i="5"/>
  <c r="J138" i="5"/>
  <c r="N137" i="5"/>
  <c r="M137" i="5"/>
  <c r="L137" i="5"/>
  <c r="K137" i="5"/>
  <c r="J137" i="5"/>
  <c r="B1585" i="2"/>
  <c r="B1581" i="2"/>
  <c r="B1557" i="2"/>
  <c r="B1531" i="2"/>
  <c r="B1529" i="2"/>
  <c r="B1584" i="2"/>
  <c r="B1580" i="2"/>
  <c r="B1556" i="2"/>
  <c r="B1530" i="2"/>
  <c r="B1528" i="2"/>
  <c r="B1527" i="2"/>
  <c r="B1526" i="2"/>
  <c r="B1525" i="2"/>
  <c r="B1521" i="2"/>
  <c r="B1519" i="2"/>
  <c r="B1524" i="2"/>
  <c r="B1523" i="2"/>
  <c r="B1522" i="2"/>
  <c r="B1520" i="2"/>
  <c r="B1518" i="2"/>
  <c r="B1555" i="2"/>
  <c r="B1553" i="2"/>
  <c r="B1552" i="2"/>
  <c r="B1551" i="2"/>
  <c r="B1550" i="2"/>
  <c r="B1549" i="2"/>
  <c r="B1548" i="2"/>
  <c r="B1547" i="2"/>
  <c r="B1582" i="2"/>
  <c r="B1538" i="2"/>
  <c r="B1537" i="2"/>
  <c r="B1536" i="2"/>
  <c r="B1535" i="2"/>
  <c r="B1554" i="2"/>
  <c r="B1546" i="2"/>
  <c r="B1545" i="2"/>
  <c r="B1544" i="2"/>
  <c r="B1543" i="2"/>
  <c r="B1542" i="2"/>
  <c r="B1541" i="2"/>
  <c r="B1540" i="2"/>
  <c r="B1583" i="2"/>
  <c r="B1539" i="2"/>
  <c r="B1534" i="2"/>
  <c r="B1533" i="2"/>
  <c r="B1532" i="2"/>
  <c r="B1579" i="2"/>
  <c r="B1578" i="2"/>
  <c r="B1577" i="2"/>
  <c r="B1573" i="2"/>
  <c r="B1572" i="2"/>
  <c r="B1571" i="2"/>
  <c r="B1570" i="2"/>
  <c r="B1565" i="2"/>
  <c r="B1563" i="2"/>
  <c r="B1562" i="2"/>
  <c r="B1558" i="2"/>
  <c r="B1516" i="2"/>
  <c r="B1576" i="2"/>
  <c r="B1575" i="2"/>
  <c r="B1574" i="2"/>
  <c r="B1569" i="2"/>
  <c r="B1568" i="2"/>
  <c r="B1567" i="2"/>
  <c r="B1566" i="2"/>
  <c r="B1564" i="2"/>
  <c r="B1561" i="2"/>
  <c r="B1560" i="2"/>
  <c r="B1559" i="2"/>
  <c r="B1517" i="2"/>
  <c r="A144" i="27"/>
  <c r="A104" i="27"/>
  <c r="A64" i="27"/>
  <c r="A24" i="27"/>
  <c r="A64" i="25"/>
  <c r="A24" i="25"/>
  <c r="A944" i="23"/>
  <c r="A904" i="23"/>
  <c r="A864" i="23"/>
  <c r="A824" i="23"/>
  <c r="A784" i="23"/>
  <c r="A744" i="23"/>
  <c r="A704" i="23"/>
  <c r="A664" i="23"/>
  <c r="J611" i="23"/>
  <c r="H611" i="23"/>
  <c r="I611" i="23" s="1"/>
  <c r="A611" i="23"/>
  <c r="A584" i="23"/>
  <c r="A544" i="23"/>
  <c r="A504" i="23"/>
  <c r="J451" i="23"/>
  <c r="H451" i="23"/>
  <c r="I451" i="23" s="1"/>
  <c r="A451" i="23"/>
  <c r="A424" i="23"/>
  <c r="A384" i="23"/>
  <c r="A344" i="23"/>
  <c r="A304" i="23"/>
  <c r="A264" i="23"/>
  <c r="A224" i="23"/>
  <c r="A184" i="23"/>
  <c r="A144" i="23"/>
  <c r="A104" i="23"/>
  <c r="A64" i="23"/>
  <c r="A24" i="23"/>
  <c r="A1024" i="21"/>
  <c r="A984" i="21"/>
  <c r="A944" i="21"/>
  <c r="A904" i="21"/>
  <c r="A864" i="21"/>
  <c r="A824" i="21"/>
  <c r="A784" i="21"/>
  <c r="A744" i="21"/>
  <c r="A704" i="21"/>
  <c r="A664" i="21"/>
  <c r="A624" i="21"/>
  <c r="A584" i="21"/>
  <c r="A544" i="21"/>
  <c r="A504" i="21"/>
  <c r="A464" i="21"/>
  <c r="A424" i="21"/>
  <c r="A384" i="21"/>
  <c r="A344" i="21"/>
  <c r="A304" i="21"/>
  <c r="A264" i="21"/>
  <c r="A224" i="21"/>
  <c r="A184" i="21"/>
  <c r="A144" i="21"/>
  <c r="A104" i="21"/>
  <c r="A64" i="21"/>
  <c r="A24" i="21"/>
  <c r="A24" i="15"/>
  <c r="A311" i="11"/>
  <c r="A270" i="11"/>
  <c r="A229" i="11"/>
  <c r="A188" i="11"/>
  <c r="A147" i="11"/>
  <c r="A106" i="11"/>
  <c r="A65" i="11"/>
  <c r="A24" i="11"/>
  <c r="A219" i="6"/>
  <c r="A177" i="6"/>
  <c r="A135" i="6"/>
  <c r="A109" i="6"/>
  <c r="A66" i="6"/>
  <c r="A24" i="6"/>
  <c r="J1469" i="17"/>
  <c r="I1469" i="17" s="1"/>
  <c r="H1469" i="17" s="1"/>
  <c r="K1469" i="17"/>
  <c r="L1469" i="17"/>
  <c r="M1469" i="17"/>
  <c r="N1469" i="17"/>
  <c r="J1470" i="17"/>
  <c r="K1470" i="17"/>
  <c r="L1470" i="17"/>
  <c r="M1470" i="17"/>
  <c r="N1470" i="17"/>
  <c r="J1471" i="17"/>
  <c r="K1471" i="17"/>
  <c r="L1471" i="17"/>
  <c r="M1471" i="17"/>
  <c r="N1471" i="17"/>
  <c r="J1472" i="17"/>
  <c r="K1472" i="17"/>
  <c r="L1472" i="17"/>
  <c r="M1472" i="17"/>
  <c r="N1472" i="17"/>
  <c r="J1473" i="17"/>
  <c r="K1473" i="17"/>
  <c r="L1473" i="17"/>
  <c r="M1473" i="17"/>
  <c r="N1473" i="17"/>
  <c r="J1474" i="17"/>
  <c r="K1474" i="17"/>
  <c r="L1474" i="17"/>
  <c r="M1474" i="17"/>
  <c r="N1474" i="17"/>
  <c r="J1475" i="17"/>
  <c r="K1475" i="17"/>
  <c r="L1475" i="17"/>
  <c r="M1475" i="17"/>
  <c r="N1475" i="17"/>
  <c r="J1476" i="17"/>
  <c r="K1476" i="17"/>
  <c r="L1476" i="17"/>
  <c r="M1476" i="17"/>
  <c r="N1476" i="17"/>
  <c r="J1477" i="17"/>
  <c r="K1477" i="17"/>
  <c r="L1477" i="17"/>
  <c r="M1477" i="17"/>
  <c r="N1477" i="17"/>
  <c r="J1478" i="17"/>
  <c r="K1478" i="17"/>
  <c r="L1478" i="17"/>
  <c r="M1478" i="17"/>
  <c r="N1478" i="17"/>
  <c r="J1479" i="17"/>
  <c r="K1479" i="17"/>
  <c r="L1479" i="17"/>
  <c r="M1479" i="17"/>
  <c r="N1479" i="17"/>
  <c r="J1480" i="17"/>
  <c r="K1480" i="17"/>
  <c r="L1480" i="17"/>
  <c r="M1480" i="17"/>
  <c r="N1480" i="17"/>
  <c r="J1481" i="17"/>
  <c r="K1481" i="17"/>
  <c r="L1481" i="17"/>
  <c r="M1481" i="17"/>
  <c r="N1481" i="17"/>
  <c r="J1482" i="17"/>
  <c r="K1482" i="17"/>
  <c r="L1482" i="17"/>
  <c r="M1482" i="17"/>
  <c r="N1482" i="17"/>
  <c r="J1483" i="17"/>
  <c r="K1483" i="17"/>
  <c r="L1483" i="17"/>
  <c r="M1483" i="17"/>
  <c r="N1483" i="17"/>
  <c r="J1484" i="17"/>
  <c r="K1484" i="17"/>
  <c r="L1484" i="17"/>
  <c r="M1484" i="17"/>
  <c r="N1484" i="17"/>
  <c r="J1485" i="17"/>
  <c r="K1485" i="17"/>
  <c r="L1485" i="17"/>
  <c r="M1485" i="17"/>
  <c r="N1485" i="17"/>
  <c r="J1486" i="17"/>
  <c r="K1486" i="17"/>
  <c r="L1486" i="17"/>
  <c r="M1486" i="17"/>
  <c r="N1486" i="17"/>
  <c r="J1487" i="17"/>
  <c r="K1487" i="17"/>
  <c r="L1487" i="17"/>
  <c r="M1487" i="17"/>
  <c r="N1487" i="17"/>
  <c r="J1488" i="17"/>
  <c r="K1488" i="17"/>
  <c r="L1488" i="17"/>
  <c r="M1488" i="17"/>
  <c r="N1488" i="17"/>
  <c r="J1489" i="17"/>
  <c r="K1489" i="17"/>
  <c r="L1489" i="17"/>
  <c r="M1489" i="17"/>
  <c r="N1489" i="17"/>
  <c r="J1490" i="17"/>
  <c r="K1490" i="17"/>
  <c r="L1490" i="17"/>
  <c r="M1490" i="17"/>
  <c r="N1490" i="17"/>
  <c r="J1491" i="17"/>
  <c r="K1491" i="17"/>
  <c r="L1491" i="17"/>
  <c r="M1491" i="17"/>
  <c r="N1491" i="17"/>
  <c r="J1492" i="17"/>
  <c r="K1492" i="17"/>
  <c r="L1492" i="17"/>
  <c r="M1492" i="17"/>
  <c r="N1492" i="17"/>
  <c r="J1493" i="17"/>
  <c r="K1493" i="17"/>
  <c r="L1493" i="17"/>
  <c r="M1493" i="17"/>
  <c r="N1493" i="17"/>
  <c r="J1494" i="17"/>
  <c r="K1494" i="17"/>
  <c r="L1494" i="17"/>
  <c r="M1494" i="17"/>
  <c r="N1494" i="17"/>
  <c r="J1495" i="17"/>
  <c r="K1495" i="17"/>
  <c r="L1495" i="17"/>
  <c r="M1495" i="17"/>
  <c r="N1495" i="17"/>
  <c r="J1496" i="17"/>
  <c r="K1496" i="17"/>
  <c r="L1496" i="17"/>
  <c r="M1496" i="17"/>
  <c r="N1496" i="17"/>
  <c r="J1497" i="17"/>
  <c r="K1497" i="17"/>
  <c r="L1497" i="17"/>
  <c r="M1497" i="17"/>
  <c r="N1497" i="17"/>
  <c r="J1498" i="17"/>
  <c r="K1498" i="17"/>
  <c r="L1498" i="17"/>
  <c r="M1498" i="17"/>
  <c r="N1498" i="17"/>
  <c r="J1499" i="17"/>
  <c r="K1499" i="17"/>
  <c r="L1499" i="17"/>
  <c r="M1499" i="17"/>
  <c r="N1499" i="17"/>
  <c r="J1500" i="17"/>
  <c r="K1500" i="17"/>
  <c r="L1500" i="17"/>
  <c r="M1500" i="17"/>
  <c r="N1500" i="17"/>
  <c r="J1501" i="17"/>
  <c r="K1501" i="17"/>
  <c r="L1501" i="17"/>
  <c r="M1501" i="17"/>
  <c r="N1501" i="17"/>
  <c r="J1502" i="17"/>
  <c r="K1502" i="17"/>
  <c r="L1502" i="17"/>
  <c r="M1502" i="17"/>
  <c r="N1502" i="17"/>
  <c r="J1503" i="17"/>
  <c r="K1503" i="17"/>
  <c r="L1503" i="17"/>
  <c r="M1503" i="17"/>
  <c r="N1503" i="17"/>
  <c r="J1504" i="17"/>
  <c r="K1504" i="17"/>
  <c r="L1504" i="17"/>
  <c r="M1504" i="17"/>
  <c r="N1504" i="17"/>
  <c r="J1505" i="17"/>
  <c r="K1505" i="17"/>
  <c r="L1505" i="17"/>
  <c r="M1505" i="17"/>
  <c r="N1505" i="17"/>
  <c r="J1506" i="17"/>
  <c r="K1506" i="17"/>
  <c r="L1506" i="17"/>
  <c r="M1506" i="17"/>
  <c r="N1506" i="17"/>
  <c r="J1507" i="17"/>
  <c r="K1507" i="17"/>
  <c r="L1507" i="17"/>
  <c r="M1507" i="17"/>
  <c r="N1507" i="17"/>
  <c r="J1508" i="17"/>
  <c r="K1508" i="17"/>
  <c r="L1508" i="17"/>
  <c r="M1508" i="17"/>
  <c r="N1508" i="17"/>
  <c r="J1509" i="17"/>
  <c r="K1509" i="17"/>
  <c r="L1509" i="17"/>
  <c r="M1509" i="17"/>
  <c r="N1509" i="17"/>
  <c r="J1510" i="17"/>
  <c r="K1510" i="17"/>
  <c r="L1510" i="17"/>
  <c r="M1510" i="17"/>
  <c r="N1510" i="17"/>
  <c r="J1511" i="17"/>
  <c r="K1511" i="17"/>
  <c r="L1511" i="17"/>
  <c r="M1511" i="17"/>
  <c r="N1511" i="17"/>
  <c r="J1512" i="17"/>
  <c r="K1512" i="17"/>
  <c r="L1512" i="17"/>
  <c r="M1512" i="17"/>
  <c r="N1512" i="17"/>
  <c r="J1513" i="17"/>
  <c r="K1513" i="17"/>
  <c r="L1513" i="17"/>
  <c r="M1513" i="17"/>
  <c r="N1513" i="17"/>
  <c r="J1514" i="17"/>
  <c r="K1514" i="17"/>
  <c r="L1514" i="17"/>
  <c r="M1514" i="17"/>
  <c r="N1514" i="17"/>
  <c r="J1515" i="17"/>
  <c r="K1515" i="17"/>
  <c r="L1515" i="17"/>
  <c r="M1515" i="17"/>
  <c r="N1515" i="17"/>
  <c r="J1516" i="17"/>
  <c r="K1516" i="17"/>
  <c r="L1516" i="17"/>
  <c r="M1516" i="17"/>
  <c r="N1516" i="17"/>
  <c r="J1517" i="17"/>
  <c r="K1517" i="17"/>
  <c r="L1517" i="17"/>
  <c r="M1517" i="17"/>
  <c r="N1517" i="17"/>
  <c r="J1518" i="17"/>
  <c r="K1518" i="17"/>
  <c r="L1518" i="17"/>
  <c r="M1518" i="17"/>
  <c r="N1518" i="17"/>
  <c r="J1519" i="17"/>
  <c r="K1519" i="17"/>
  <c r="L1519" i="17"/>
  <c r="M1519" i="17"/>
  <c r="N1519" i="17"/>
  <c r="J1520" i="17"/>
  <c r="K1520" i="17"/>
  <c r="L1520" i="17"/>
  <c r="M1520" i="17"/>
  <c r="N1520" i="17"/>
  <c r="J1521" i="17"/>
  <c r="K1521" i="17"/>
  <c r="L1521" i="17"/>
  <c r="M1521" i="17"/>
  <c r="N1521" i="17"/>
  <c r="J1522" i="17"/>
  <c r="K1522" i="17"/>
  <c r="L1522" i="17"/>
  <c r="M1522" i="17"/>
  <c r="N1522" i="17"/>
  <c r="J1523" i="17"/>
  <c r="K1523" i="17"/>
  <c r="L1523" i="17"/>
  <c r="M1523" i="17"/>
  <c r="N1523" i="17"/>
  <c r="J1524" i="17"/>
  <c r="K1524" i="17"/>
  <c r="L1524" i="17"/>
  <c r="M1524" i="17"/>
  <c r="N1524" i="17"/>
  <c r="J1525" i="17"/>
  <c r="K1525" i="17"/>
  <c r="L1525" i="17"/>
  <c r="M1525" i="17"/>
  <c r="N1525" i="17"/>
  <c r="J1526" i="17"/>
  <c r="K1526" i="17"/>
  <c r="L1526" i="17"/>
  <c r="M1526" i="17"/>
  <c r="N1526" i="17"/>
  <c r="J1527" i="17"/>
  <c r="K1527" i="17"/>
  <c r="L1527" i="17"/>
  <c r="M1527" i="17"/>
  <c r="N1527" i="17"/>
  <c r="J1528" i="17"/>
  <c r="K1528" i="17"/>
  <c r="L1528" i="17"/>
  <c r="M1528" i="17"/>
  <c r="N1528" i="17"/>
  <c r="J1529" i="17"/>
  <c r="K1529" i="17"/>
  <c r="L1529" i="17"/>
  <c r="M1529" i="17"/>
  <c r="N1529" i="17"/>
  <c r="J1530" i="17"/>
  <c r="K1530" i="17"/>
  <c r="L1530" i="17"/>
  <c r="M1530" i="17"/>
  <c r="N1530" i="17"/>
  <c r="J1531" i="17"/>
  <c r="K1531" i="17"/>
  <c r="L1531" i="17"/>
  <c r="M1531" i="17"/>
  <c r="N1531" i="17"/>
  <c r="J1532" i="17"/>
  <c r="K1532" i="17"/>
  <c r="L1532" i="17"/>
  <c r="M1532" i="17"/>
  <c r="N1532" i="17"/>
  <c r="J1533" i="17"/>
  <c r="K1533" i="17"/>
  <c r="L1533" i="17"/>
  <c r="M1533" i="17"/>
  <c r="N1533" i="17"/>
  <c r="J1534" i="17"/>
  <c r="K1534" i="17"/>
  <c r="L1534" i="17"/>
  <c r="M1534" i="17"/>
  <c r="N1534" i="17"/>
  <c r="J1535" i="17"/>
  <c r="K1535" i="17"/>
  <c r="L1535" i="17"/>
  <c r="M1535" i="17"/>
  <c r="N1535" i="17"/>
  <c r="J1536" i="17"/>
  <c r="K1536" i="17"/>
  <c r="L1536" i="17"/>
  <c r="M1536" i="17"/>
  <c r="N1536" i="17"/>
  <c r="J1537" i="17"/>
  <c r="K1537" i="17"/>
  <c r="L1537" i="17"/>
  <c r="M1537" i="17"/>
  <c r="N1537" i="17"/>
  <c r="J1538" i="17"/>
  <c r="K1538" i="17"/>
  <c r="L1538" i="17"/>
  <c r="M1538" i="17"/>
  <c r="N1538" i="17"/>
  <c r="J1539" i="17"/>
  <c r="K1539" i="17"/>
  <c r="L1539" i="17"/>
  <c r="M1539" i="17"/>
  <c r="N1539" i="17"/>
  <c r="J1540" i="17"/>
  <c r="K1540" i="17"/>
  <c r="L1540" i="17"/>
  <c r="M1540" i="17"/>
  <c r="N1540" i="17"/>
  <c r="N25" i="14"/>
  <c r="M25" i="14"/>
  <c r="L25" i="14"/>
  <c r="K25" i="14"/>
  <c r="I25" i="14"/>
  <c r="H25" i="14" s="1"/>
  <c r="N202" i="10"/>
  <c r="M202" i="10"/>
  <c r="L202" i="10"/>
  <c r="K202" i="10"/>
  <c r="J202" i="10"/>
  <c r="N201" i="10"/>
  <c r="M201" i="10"/>
  <c r="L201" i="10"/>
  <c r="K201" i="10"/>
  <c r="J201" i="10"/>
  <c r="N200" i="10"/>
  <c r="M200" i="10"/>
  <c r="L200" i="10"/>
  <c r="K200" i="10"/>
  <c r="J200" i="10"/>
  <c r="N199" i="10"/>
  <c r="M199" i="10"/>
  <c r="L199" i="10"/>
  <c r="K199" i="10"/>
  <c r="J199" i="10"/>
  <c r="N198" i="10"/>
  <c r="M198" i="10"/>
  <c r="L198" i="10"/>
  <c r="K198" i="10"/>
  <c r="J198" i="10"/>
  <c r="N197" i="10"/>
  <c r="M197" i="10"/>
  <c r="L197" i="10"/>
  <c r="K197" i="10"/>
  <c r="J197" i="10"/>
  <c r="N196" i="10"/>
  <c r="M196" i="10"/>
  <c r="L196" i="10"/>
  <c r="K196" i="10"/>
  <c r="J196" i="10"/>
  <c r="N195" i="10"/>
  <c r="M195" i="10"/>
  <c r="L195" i="10"/>
  <c r="K195" i="10"/>
  <c r="J195" i="10"/>
  <c r="N194" i="10"/>
  <c r="M194" i="10"/>
  <c r="L194" i="10"/>
  <c r="K194" i="10"/>
  <c r="J194" i="10"/>
  <c r="N136" i="5"/>
  <c r="M136" i="5"/>
  <c r="L136" i="5"/>
  <c r="K136" i="5"/>
  <c r="J136" i="5"/>
  <c r="N135" i="5"/>
  <c r="M135" i="5"/>
  <c r="L135" i="5"/>
  <c r="K135" i="5"/>
  <c r="J135" i="5"/>
  <c r="N134" i="5"/>
  <c r="M134" i="5"/>
  <c r="L134" i="5"/>
  <c r="K134" i="5"/>
  <c r="J134" i="5"/>
  <c r="N133" i="5"/>
  <c r="M133" i="5"/>
  <c r="L133" i="5"/>
  <c r="K133" i="5"/>
  <c r="J133" i="5"/>
  <c r="N132" i="5"/>
  <c r="M132" i="5"/>
  <c r="L132" i="5"/>
  <c r="K132" i="5"/>
  <c r="J132" i="5"/>
  <c r="N131" i="5"/>
  <c r="M131" i="5"/>
  <c r="L131" i="5"/>
  <c r="K131" i="5"/>
  <c r="J131" i="5"/>
  <c r="B1509" i="2"/>
  <c r="B1508" i="2"/>
  <c r="B1507" i="2"/>
  <c r="B1503" i="2"/>
  <c r="B1502" i="2"/>
  <c r="B1501" i="2"/>
  <c r="B1500" i="2"/>
  <c r="B1495" i="2"/>
  <c r="B1493" i="2"/>
  <c r="B1492" i="2"/>
  <c r="B1488" i="2"/>
  <c r="B1446" i="2"/>
  <c r="B1506" i="2"/>
  <c r="B1505" i="2"/>
  <c r="B1504" i="2"/>
  <c r="B1499" i="2"/>
  <c r="B1498" i="2"/>
  <c r="B1497" i="2"/>
  <c r="B1496" i="2"/>
  <c r="B1494" i="2"/>
  <c r="B1491" i="2"/>
  <c r="B1490" i="2"/>
  <c r="B1489" i="2"/>
  <c r="B1447" i="2"/>
  <c r="B1485" i="2"/>
  <c r="B1483" i="2"/>
  <c r="B1482" i="2"/>
  <c r="B1481" i="2"/>
  <c r="B1480" i="2"/>
  <c r="B1479" i="2"/>
  <c r="B1478" i="2"/>
  <c r="B1477" i="2"/>
  <c r="B1512" i="2"/>
  <c r="B1468" i="2"/>
  <c r="B1467" i="2"/>
  <c r="B1466" i="2"/>
  <c r="B1465" i="2"/>
  <c r="B1484" i="2"/>
  <c r="B1476" i="2"/>
  <c r="B1475" i="2"/>
  <c r="B1474" i="2"/>
  <c r="B1473" i="2"/>
  <c r="B1472" i="2"/>
  <c r="B1471" i="2"/>
  <c r="B1470" i="2"/>
  <c r="B1513" i="2"/>
  <c r="B1469" i="2"/>
  <c r="B1464" i="2"/>
  <c r="B1463" i="2"/>
  <c r="B1462" i="2"/>
  <c r="B1515" i="2"/>
  <c r="B1511" i="2"/>
  <c r="B1487" i="2"/>
  <c r="B1461" i="2"/>
  <c r="B1459" i="2"/>
  <c r="B1514" i="2"/>
  <c r="B1510" i="2"/>
  <c r="B1486" i="2"/>
  <c r="B1460" i="2"/>
  <c r="B1458" i="2"/>
  <c r="B1457" i="2"/>
  <c r="B1456" i="2"/>
  <c r="B1455" i="2"/>
  <c r="B1451" i="2"/>
  <c r="B1449" i="2"/>
  <c r="B1454" i="2"/>
  <c r="B1453" i="2"/>
  <c r="B1452" i="2"/>
  <c r="B1450" i="2"/>
  <c r="B1448" i="2"/>
  <c r="A143" i="27"/>
  <c r="A103" i="27"/>
  <c r="A63" i="27"/>
  <c r="A23" i="27"/>
  <c r="A142" i="27"/>
  <c r="A102" i="27"/>
  <c r="A62" i="27"/>
  <c r="A22" i="27"/>
  <c r="A141" i="27"/>
  <c r="A101" i="27"/>
  <c r="A61" i="27"/>
  <c r="A21" i="27"/>
  <c r="A63" i="25"/>
  <c r="A23" i="25"/>
  <c r="A62" i="25"/>
  <c r="A22" i="25"/>
  <c r="A61" i="25"/>
  <c r="A21" i="25"/>
  <c r="A943" i="23"/>
  <c r="A903" i="23"/>
  <c r="A863" i="23"/>
  <c r="A823" i="23"/>
  <c r="A783" i="23"/>
  <c r="A743" i="23"/>
  <c r="A703" i="23"/>
  <c r="A663" i="23"/>
  <c r="J610" i="23"/>
  <c r="H610" i="23"/>
  <c r="I610" i="23" s="1"/>
  <c r="A610" i="23"/>
  <c r="A583" i="23"/>
  <c r="A543" i="23"/>
  <c r="A503" i="23"/>
  <c r="J450" i="23"/>
  <c r="H450" i="23"/>
  <c r="I450" i="23" s="1"/>
  <c r="A450" i="23"/>
  <c r="A423" i="23"/>
  <c r="A383" i="23"/>
  <c r="A343" i="23"/>
  <c r="A303" i="23"/>
  <c r="A263" i="23"/>
  <c r="A223" i="23"/>
  <c r="A183" i="23"/>
  <c r="A143" i="23"/>
  <c r="A103" i="23"/>
  <c r="A63" i="23"/>
  <c r="A23" i="23"/>
  <c r="A942" i="23"/>
  <c r="A902" i="23"/>
  <c r="A862" i="23"/>
  <c r="A822" i="23"/>
  <c r="A782" i="23"/>
  <c r="A742" i="23"/>
  <c r="A702" i="23"/>
  <c r="A662" i="23"/>
  <c r="J609" i="23"/>
  <c r="H609" i="23"/>
  <c r="I609" i="23" s="1"/>
  <c r="A609" i="23"/>
  <c r="A582" i="23"/>
  <c r="A542" i="23"/>
  <c r="A502" i="23"/>
  <c r="J449" i="23"/>
  <c r="H449" i="23"/>
  <c r="I449" i="23" s="1"/>
  <c r="A449" i="23"/>
  <c r="A422" i="23"/>
  <c r="A382" i="23"/>
  <c r="A342" i="23"/>
  <c r="A302" i="23"/>
  <c r="A262" i="23"/>
  <c r="A222" i="23"/>
  <c r="A182" i="23"/>
  <c r="A142" i="23"/>
  <c r="A102" i="23"/>
  <c r="A62" i="23"/>
  <c r="A22" i="23"/>
  <c r="A941" i="23"/>
  <c r="A901" i="23"/>
  <c r="A861" i="23"/>
  <c r="A821" i="23"/>
  <c r="A781" i="23"/>
  <c r="A741" i="23"/>
  <c r="A701" i="23"/>
  <c r="A661" i="23"/>
  <c r="J608" i="23"/>
  <c r="H608" i="23"/>
  <c r="I608" i="23" s="1"/>
  <c r="A608" i="23"/>
  <c r="A581" i="23"/>
  <c r="A541" i="23"/>
  <c r="A501" i="23"/>
  <c r="J448" i="23"/>
  <c r="H448" i="23"/>
  <c r="I448" i="23" s="1"/>
  <c r="A448" i="23"/>
  <c r="A421" i="23"/>
  <c r="A381" i="23"/>
  <c r="A341" i="23"/>
  <c r="A301" i="23"/>
  <c r="A261" i="23"/>
  <c r="A221" i="23"/>
  <c r="A181" i="23"/>
  <c r="A141" i="23"/>
  <c r="A101" i="23"/>
  <c r="A61" i="23"/>
  <c r="A21" i="23"/>
  <c r="A1023" i="21"/>
  <c r="A983" i="21"/>
  <c r="A943" i="21"/>
  <c r="A903" i="21"/>
  <c r="A863" i="21"/>
  <c r="A823" i="21"/>
  <c r="A783" i="21"/>
  <c r="A743" i="21"/>
  <c r="A703" i="21"/>
  <c r="A663" i="21"/>
  <c r="A623" i="21"/>
  <c r="A583" i="21"/>
  <c r="A543" i="21"/>
  <c r="A503" i="21"/>
  <c r="A463" i="21"/>
  <c r="A423" i="21"/>
  <c r="A383" i="21"/>
  <c r="A343" i="21"/>
  <c r="A303" i="21"/>
  <c r="A263" i="21"/>
  <c r="A223" i="21"/>
  <c r="A183" i="21"/>
  <c r="A143" i="21"/>
  <c r="A103" i="21"/>
  <c r="A63" i="21"/>
  <c r="A23" i="21"/>
  <c r="A1022" i="21"/>
  <c r="A982" i="21"/>
  <c r="A942" i="21"/>
  <c r="A902" i="21"/>
  <c r="A862" i="21"/>
  <c r="A822" i="21"/>
  <c r="A782" i="21"/>
  <c r="A742" i="21"/>
  <c r="A702" i="21"/>
  <c r="A662" i="21"/>
  <c r="A622" i="21"/>
  <c r="A582" i="21"/>
  <c r="A542" i="21"/>
  <c r="A502" i="21"/>
  <c r="A462" i="21"/>
  <c r="A422" i="21"/>
  <c r="A382" i="21"/>
  <c r="A342" i="21"/>
  <c r="A302" i="21"/>
  <c r="A262" i="21"/>
  <c r="A222" i="21"/>
  <c r="A182" i="21"/>
  <c r="A142" i="21"/>
  <c r="A102" i="21"/>
  <c r="A62" i="21"/>
  <c r="A22" i="21"/>
  <c r="A1021" i="21"/>
  <c r="A981" i="21"/>
  <c r="A941" i="21"/>
  <c r="A901" i="21"/>
  <c r="A861" i="21"/>
  <c r="A821" i="21"/>
  <c r="A781" i="21"/>
  <c r="A741" i="21"/>
  <c r="A701" i="21"/>
  <c r="A661" i="21"/>
  <c r="A621" i="21"/>
  <c r="A581" i="21"/>
  <c r="A541" i="21"/>
  <c r="A501" i="21"/>
  <c r="A461" i="21"/>
  <c r="A421" i="21"/>
  <c r="A381" i="21"/>
  <c r="A341" i="21"/>
  <c r="A301" i="21"/>
  <c r="A261" i="21"/>
  <c r="A221" i="21"/>
  <c r="A181" i="21"/>
  <c r="A141" i="21"/>
  <c r="A101" i="21"/>
  <c r="A61" i="21"/>
  <c r="A21" i="21"/>
  <c r="N1468" i="17"/>
  <c r="M1468" i="17"/>
  <c r="L1468" i="17"/>
  <c r="K1468" i="17"/>
  <c r="J1468" i="17"/>
  <c r="N1467" i="17"/>
  <c r="M1467" i="17"/>
  <c r="L1467" i="17"/>
  <c r="K1467" i="17"/>
  <c r="J1467" i="17"/>
  <c r="N1466" i="17"/>
  <c r="M1466" i="17"/>
  <c r="L1466" i="17"/>
  <c r="K1466" i="17"/>
  <c r="J1466" i="17"/>
  <c r="N1465" i="17"/>
  <c r="M1465" i="17"/>
  <c r="L1465" i="17"/>
  <c r="K1465" i="17"/>
  <c r="J1465" i="17"/>
  <c r="N1464" i="17"/>
  <c r="M1464" i="17"/>
  <c r="L1464" i="17"/>
  <c r="K1464" i="17"/>
  <c r="J1464" i="17"/>
  <c r="N1463" i="17"/>
  <c r="M1463" i="17"/>
  <c r="L1463" i="17"/>
  <c r="K1463" i="17"/>
  <c r="J1463" i="17"/>
  <c r="N1462" i="17"/>
  <c r="M1462" i="17"/>
  <c r="L1462" i="17"/>
  <c r="K1462" i="17"/>
  <c r="J1462" i="17"/>
  <c r="N1461" i="17"/>
  <c r="M1461" i="17"/>
  <c r="L1461" i="17"/>
  <c r="K1461" i="17"/>
  <c r="J1461" i="17"/>
  <c r="N1460" i="17"/>
  <c r="M1460" i="17"/>
  <c r="L1460" i="17"/>
  <c r="K1460" i="17"/>
  <c r="J1460" i="17"/>
  <c r="N1459" i="17"/>
  <c r="M1459" i="17"/>
  <c r="L1459" i="17"/>
  <c r="K1459" i="17"/>
  <c r="J1459" i="17"/>
  <c r="N1458" i="17"/>
  <c r="M1458" i="17"/>
  <c r="L1458" i="17"/>
  <c r="K1458" i="17"/>
  <c r="J1458" i="17"/>
  <c r="N1457" i="17"/>
  <c r="M1457" i="17"/>
  <c r="L1457" i="17"/>
  <c r="K1457" i="17"/>
  <c r="J1457" i="17"/>
  <c r="N1456" i="17"/>
  <c r="M1456" i="17"/>
  <c r="L1456" i="17"/>
  <c r="K1456" i="17"/>
  <c r="J1456" i="17"/>
  <c r="N1455" i="17"/>
  <c r="M1455" i="17"/>
  <c r="L1455" i="17"/>
  <c r="K1455" i="17"/>
  <c r="J1455" i="17"/>
  <c r="N1454" i="17"/>
  <c r="M1454" i="17"/>
  <c r="L1454" i="17"/>
  <c r="K1454" i="17"/>
  <c r="J1454" i="17"/>
  <c r="N1453" i="17"/>
  <c r="M1453" i="17"/>
  <c r="L1453" i="17"/>
  <c r="K1453" i="17"/>
  <c r="J1453" i="17"/>
  <c r="N1452" i="17"/>
  <c r="M1452" i="17"/>
  <c r="L1452" i="17"/>
  <c r="K1452" i="17"/>
  <c r="J1452" i="17"/>
  <c r="N1451" i="17"/>
  <c r="M1451" i="17"/>
  <c r="L1451" i="17"/>
  <c r="K1451" i="17"/>
  <c r="J1451" i="17"/>
  <c r="N1450" i="17"/>
  <c r="M1450" i="17"/>
  <c r="L1450" i="17"/>
  <c r="K1450" i="17"/>
  <c r="J1450" i="17"/>
  <c r="N1449" i="17"/>
  <c r="M1449" i="17"/>
  <c r="L1449" i="17"/>
  <c r="K1449" i="17"/>
  <c r="J1449" i="17"/>
  <c r="N1448" i="17"/>
  <c r="M1448" i="17"/>
  <c r="L1448" i="17"/>
  <c r="K1448" i="17"/>
  <c r="J1448" i="17"/>
  <c r="N1447" i="17"/>
  <c r="M1447" i="17"/>
  <c r="L1447" i="17"/>
  <c r="K1447" i="17"/>
  <c r="J1447" i="17"/>
  <c r="N1446" i="17"/>
  <c r="M1446" i="17"/>
  <c r="L1446" i="17"/>
  <c r="K1446" i="17"/>
  <c r="J1446" i="17"/>
  <c r="N1445" i="17"/>
  <c r="M1445" i="17"/>
  <c r="L1445" i="17"/>
  <c r="K1445" i="17"/>
  <c r="J1445" i="17"/>
  <c r="N1444" i="17"/>
  <c r="M1444" i="17"/>
  <c r="L1444" i="17"/>
  <c r="K1444" i="17"/>
  <c r="J1444" i="17"/>
  <c r="N1443" i="17"/>
  <c r="M1443" i="17"/>
  <c r="L1443" i="17"/>
  <c r="K1443" i="17"/>
  <c r="J1443" i="17"/>
  <c r="N1442" i="17"/>
  <c r="M1442" i="17"/>
  <c r="L1442" i="17"/>
  <c r="K1442" i="17"/>
  <c r="J1442" i="17"/>
  <c r="N1441" i="17"/>
  <c r="M1441" i="17"/>
  <c r="L1441" i="17"/>
  <c r="K1441" i="17"/>
  <c r="J1441" i="17"/>
  <c r="N1440" i="17"/>
  <c r="M1440" i="17"/>
  <c r="L1440" i="17"/>
  <c r="K1440" i="17"/>
  <c r="J1440" i="17"/>
  <c r="N1439" i="17"/>
  <c r="M1439" i="17"/>
  <c r="L1439" i="17"/>
  <c r="K1439" i="17"/>
  <c r="J1439" i="17"/>
  <c r="N1438" i="17"/>
  <c r="M1438" i="17"/>
  <c r="L1438" i="17"/>
  <c r="K1438" i="17"/>
  <c r="J1438" i="17"/>
  <c r="N1437" i="17"/>
  <c r="M1437" i="17"/>
  <c r="L1437" i="17"/>
  <c r="K1437" i="17"/>
  <c r="J1437" i="17"/>
  <c r="N1436" i="17"/>
  <c r="M1436" i="17"/>
  <c r="L1436" i="17"/>
  <c r="K1436" i="17"/>
  <c r="J1436" i="17"/>
  <c r="N1435" i="17"/>
  <c r="M1435" i="17"/>
  <c r="L1435" i="17"/>
  <c r="K1435" i="17"/>
  <c r="J1435" i="17"/>
  <c r="N1434" i="17"/>
  <c r="M1434" i="17"/>
  <c r="L1434" i="17"/>
  <c r="K1434" i="17"/>
  <c r="J1434" i="17"/>
  <c r="N1433" i="17"/>
  <c r="M1433" i="17"/>
  <c r="L1433" i="17"/>
  <c r="K1433" i="17"/>
  <c r="J1433" i="17"/>
  <c r="N1432" i="17"/>
  <c r="M1432" i="17"/>
  <c r="L1432" i="17"/>
  <c r="K1432" i="17"/>
  <c r="J1432" i="17"/>
  <c r="N1431" i="17"/>
  <c r="M1431" i="17"/>
  <c r="L1431" i="17"/>
  <c r="K1431" i="17"/>
  <c r="J1431" i="17"/>
  <c r="N1430" i="17"/>
  <c r="M1430" i="17"/>
  <c r="L1430" i="17"/>
  <c r="K1430" i="17"/>
  <c r="J1430" i="17"/>
  <c r="N1429" i="17"/>
  <c r="M1429" i="17"/>
  <c r="L1429" i="17"/>
  <c r="K1429" i="17"/>
  <c r="J1429" i="17"/>
  <c r="N1428" i="17"/>
  <c r="M1428" i="17"/>
  <c r="L1428" i="17"/>
  <c r="K1428" i="17"/>
  <c r="J1428" i="17"/>
  <c r="N1427" i="17"/>
  <c r="M1427" i="17"/>
  <c r="L1427" i="17"/>
  <c r="K1427" i="17"/>
  <c r="J1427" i="17"/>
  <c r="N1426" i="17"/>
  <c r="M1426" i="17"/>
  <c r="L1426" i="17"/>
  <c r="K1426" i="17"/>
  <c r="J1426" i="17"/>
  <c r="N1425" i="17"/>
  <c r="M1425" i="17"/>
  <c r="L1425" i="17"/>
  <c r="K1425" i="17"/>
  <c r="J1425" i="17"/>
  <c r="N1424" i="17"/>
  <c r="M1424" i="17"/>
  <c r="L1424" i="17"/>
  <c r="K1424" i="17"/>
  <c r="J1424" i="17"/>
  <c r="N1423" i="17"/>
  <c r="M1423" i="17"/>
  <c r="L1423" i="17"/>
  <c r="K1423" i="17"/>
  <c r="J1423" i="17"/>
  <c r="N1422" i="17"/>
  <c r="M1422" i="17"/>
  <c r="L1422" i="17"/>
  <c r="K1422" i="17"/>
  <c r="J1422" i="17"/>
  <c r="N1421" i="17"/>
  <c r="M1421" i="17"/>
  <c r="L1421" i="17"/>
  <c r="K1421" i="17"/>
  <c r="J1421" i="17"/>
  <c r="N1420" i="17"/>
  <c r="M1420" i="17"/>
  <c r="L1420" i="17"/>
  <c r="K1420" i="17"/>
  <c r="J1420" i="17"/>
  <c r="N1419" i="17"/>
  <c r="M1419" i="17"/>
  <c r="L1419" i="17"/>
  <c r="K1419" i="17"/>
  <c r="J1419" i="17"/>
  <c r="N1418" i="17"/>
  <c r="M1418" i="17"/>
  <c r="L1418" i="17"/>
  <c r="K1418" i="17"/>
  <c r="J1418" i="17"/>
  <c r="N1417" i="17"/>
  <c r="M1417" i="17"/>
  <c r="L1417" i="17"/>
  <c r="K1417" i="17"/>
  <c r="J1417" i="17"/>
  <c r="N1416" i="17"/>
  <c r="M1416" i="17"/>
  <c r="L1416" i="17"/>
  <c r="K1416" i="17"/>
  <c r="J1416" i="17"/>
  <c r="N1415" i="17"/>
  <c r="M1415" i="17"/>
  <c r="L1415" i="17"/>
  <c r="K1415" i="17"/>
  <c r="J1415" i="17"/>
  <c r="N1414" i="17"/>
  <c r="M1414" i="17"/>
  <c r="L1414" i="17"/>
  <c r="K1414" i="17"/>
  <c r="J1414" i="17"/>
  <c r="N1413" i="17"/>
  <c r="M1413" i="17"/>
  <c r="L1413" i="17"/>
  <c r="K1413" i="17"/>
  <c r="J1413" i="17"/>
  <c r="N1412" i="17"/>
  <c r="M1412" i="17"/>
  <c r="L1412" i="17"/>
  <c r="K1412" i="17"/>
  <c r="J1412" i="17"/>
  <c r="N1411" i="17"/>
  <c r="M1411" i="17"/>
  <c r="L1411" i="17"/>
  <c r="K1411" i="17"/>
  <c r="J1411" i="17"/>
  <c r="N1410" i="17"/>
  <c r="M1410" i="17"/>
  <c r="L1410" i="17"/>
  <c r="K1410" i="17"/>
  <c r="J1410" i="17"/>
  <c r="N1409" i="17"/>
  <c r="M1409" i="17"/>
  <c r="L1409" i="17"/>
  <c r="K1409" i="17"/>
  <c r="J1409" i="17"/>
  <c r="N1408" i="17"/>
  <c r="M1408" i="17"/>
  <c r="L1408" i="17"/>
  <c r="K1408" i="17"/>
  <c r="J1408" i="17"/>
  <c r="N1407" i="17"/>
  <c r="M1407" i="17"/>
  <c r="L1407" i="17"/>
  <c r="K1407" i="17"/>
  <c r="J1407" i="17"/>
  <c r="N1406" i="17"/>
  <c r="M1406" i="17"/>
  <c r="L1406" i="17"/>
  <c r="K1406" i="17"/>
  <c r="J1406" i="17"/>
  <c r="N1405" i="17"/>
  <c r="M1405" i="17"/>
  <c r="L1405" i="17"/>
  <c r="K1405" i="17"/>
  <c r="J1405" i="17"/>
  <c r="N1404" i="17"/>
  <c r="M1404" i="17"/>
  <c r="L1404" i="17"/>
  <c r="K1404" i="17"/>
  <c r="J1404" i="17"/>
  <c r="N1403" i="17"/>
  <c r="M1403" i="17"/>
  <c r="L1403" i="17"/>
  <c r="K1403" i="17"/>
  <c r="J1403" i="17"/>
  <c r="N1402" i="17"/>
  <c r="M1402" i="17"/>
  <c r="L1402" i="17"/>
  <c r="K1402" i="17"/>
  <c r="J1402" i="17"/>
  <c r="N1401" i="17"/>
  <c r="M1401" i="17"/>
  <c r="L1401" i="17"/>
  <c r="K1401" i="17"/>
  <c r="J1401" i="17"/>
  <c r="N1400" i="17"/>
  <c r="M1400" i="17"/>
  <c r="L1400" i="17"/>
  <c r="K1400" i="17"/>
  <c r="J1400" i="17"/>
  <c r="N1399" i="17"/>
  <c r="M1399" i="17"/>
  <c r="L1399" i="17"/>
  <c r="K1399" i="17"/>
  <c r="J1399" i="17"/>
  <c r="N1398" i="17"/>
  <c r="M1398" i="17"/>
  <c r="L1398" i="17"/>
  <c r="K1398" i="17"/>
  <c r="J1398" i="17"/>
  <c r="I1398" i="17" s="1"/>
  <c r="H1398" i="17" s="1"/>
  <c r="N1397" i="17"/>
  <c r="M1397" i="17"/>
  <c r="L1397" i="17"/>
  <c r="K1397" i="17"/>
  <c r="J1397" i="17"/>
  <c r="N1396" i="17"/>
  <c r="M1396" i="17"/>
  <c r="L1396" i="17"/>
  <c r="K1396" i="17"/>
  <c r="J1396" i="17"/>
  <c r="N1395" i="17"/>
  <c r="M1395" i="17"/>
  <c r="L1395" i="17"/>
  <c r="K1395" i="17"/>
  <c r="J1395" i="17"/>
  <c r="N1394" i="17"/>
  <c r="M1394" i="17"/>
  <c r="L1394" i="17"/>
  <c r="K1394" i="17"/>
  <c r="J1394" i="17"/>
  <c r="N1393" i="17"/>
  <c r="M1393" i="17"/>
  <c r="L1393" i="17"/>
  <c r="K1393" i="17"/>
  <c r="J1393" i="17"/>
  <c r="N1392" i="17"/>
  <c r="M1392" i="17"/>
  <c r="L1392" i="17"/>
  <c r="K1392" i="17"/>
  <c r="J1392" i="17"/>
  <c r="N1391" i="17"/>
  <c r="M1391" i="17"/>
  <c r="L1391" i="17"/>
  <c r="K1391" i="17"/>
  <c r="J1391" i="17"/>
  <c r="N1390" i="17"/>
  <c r="M1390" i="17"/>
  <c r="L1390" i="17"/>
  <c r="K1390" i="17"/>
  <c r="J1390" i="17"/>
  <c r="N1389" i="17"/>
  <c r="M1389" i="17"/>
  <c r="L1389" i="17"/>
  <c r="K1389" i="17"/>
  <c r="J1389" i="17"/>
  <c r="N1388" i="17"/>
  <c r="M1388" i="17"/>
  <c r="L1388" i="17"/>
  <c r="K1388" i="17"/>
  <c r="J1388" i="17"/>
  <c r="N1387" i="17"/>
  <c r="M1387" i="17"/>
  <c r="L1387" i="17"/>
  <c r="K1387" i="17"/>
  <c r="J1387" i="17"/>
  <c r="N1386" i="17"/>
  <c r="M1386" i="17"/>
  <c r="L1386" i="17"/>
  <c r="K1386" i="17"/>
  <c r="J1386" i="17"/>
  <c r="N1385" i="17"/>
  <c r="M1385" i="17"/>
  <c r="L1385" i="17"/>
  <c r="K1385" i="17"/>
  <c r="J1385" i="17"/>
  <c r="N1384" i="17"/>
  <c r="M1384" i="17"/>
  <c r="L1384" i="17"/>
  <c r="K1384" i="17"/>
  <c r="J1384" i="17"/>
  <c r="N1383" i="17"/>
  <c r="M1383" i="17"/>
  <c r="L1383" i="17"/>
  <c r="K1383" i="17"/>
  <c r="J1383" i="17"/>
  <c r="N1382" i="17"/>
  <c r="M1382" i="17"/>
  <c r="L1382" i="17"/>
  <c r="K1382" i="17"/>
  <c r="J1382" i="17"/>
  <c r="N1381" i="17"/>
  <c r="M1381" i="17"/>
  <c r="L1381" i="17"/>
  <c r="K1381" i="17"/>
  <c r="J1381" i="17"/>
  <c r="N1380" i="17"/>
  <c r="M1380" i="17"/>
  <c r="L1380" i="17"/>
  <c r="K1380" i="17"/>
  <c r="J1380" i="17"/>
  <c r="N1379" i="17"/>
  <c r="M1379" i="17"/>
  <c r="L1379" i="17"/>
  <c r="K1379" i="17"/>
  <c r="J1379" i="17"/>
  <c r="N1378" i="17"/>
  <c r="M1378" i="17"/>
  <c r="L1378" i="17"/>
  <c r="K1378" i="17"/>
  <c r="J1378" i="17"/>
  <c r="N1377" i="17"/>
  <c r="M1377" i="17"/>
  <c r="L1377" i="17"/>
  <c r="K1377" i="17"/>
  <c r="J1377" i="17"/>
  <c r="N1376" i="17"/>
  <c r="M1376" i="17"/>
  <c r="L1376" i="17"/>
  <c r="K1376" i="17"/>
  <c r="J1376" i="17"/>
  <c r="N1375" i="17"/>
  <c r="M1375" i="17"/>
  <c r="L1375" i="17"/>
  <c r="K1375" i="17"/>
  <c r="J1375" i="17"/>
  <c r="N1374" i="17"/>
  <c r="M1374" i="17"/>
  <c r="L1374" i="17"/>
  <c r="K1374" i="17"/>
  <c r="J1374" i="17"/>
  <c r="N1373" i="17"/>
  <c r="M1373" i="17"/>
  <c r="L1373" i="17"/>
  <c r="K1373" i="17"/>
  <c r="J1373" i="17"/>
  <c r="N1372" i="17"/>
  <c r="M1372" i="17"/>
  <c r="L1372" i="17"/>
  <c r="K1372" i="17"/>
  <c r="J1372" i="17"/>
  <c r="N1371" i="17"/>
  <c r="M1371" i="17"/>
  <c r="L1371" i="17"/>
  <c r="K1371" i="17"/>
  <c r="J1371" i="17"/>
  <c r="N1370" i="17"/>
  <c r="M1370" i="17"/>
  <c r="L1370" i="17"/>
  <c r="K1370" i="17"/>
  <c r="J1370" i="17"/>
  <c r="N1369" i="17"/>
  <c r="M1369" i="17"/>
  <c r="L1369" i="17"/>
  <c r="K1369" i="17"/>
  <c r="J1369" i="17"/>
  <c r="N1368" i="17"/>
  <c r="M1368" i="17"/>
  <c r="L1368" i="17"/>
  <c r="K1368" i="17"/>
  <c r="J1368" i="17"/>
  <c r="N1367" i="17"/>
  <c r="M1367" i="17"/>
  <c r="L1367" i="17"/>
  <c r="K1367" i="17"/>
  <c r="J1367" i="17"/>
  <c r="N1366" i="17"/>
  <c r="M1366" i="17"/>
  <c r="L1366" i="17"/>
  <c r="K1366" i="17"/>
  <c r="J1366" i="17"/>
  <c r="N1365" i="17"/>
  <c r="M1365" i="17"/>
  <c r="L1365" i="17"/>
  <c r="K1365" i="17"/>
  <c r="J1365" i="17"/>
  <c r="N1364" i="17"/>
  <c r="M1364" i="17"/>
  <c r="L1364" i="17"/>
  <c r="K1364" i="17"/>
  <c r="J1364" i="17"/>
  <c r="N1363" i="17"/>
  <c r="M1363" i="17"/>
  <c r="L1363" i="17"/>
  <c r="K1363" i="17"/>
  <c r="J1363" i="17"/>
  <c r="N1362" i="17"/>
  <c r="M1362" i="17"/>
  <c r="L1362" i="17"/>
  <c r="K1362" i="17"/>
  <c r="J1362" i="17"/>
  <c r="N1361" i="17"/>
  <c r="M1361" i="17"/>
  <c r="L1361" i="17"/>
  <c r="K1361" i="17"/>
  <c r="J1361" i="17"/>
  <c r="N1360" i="17"/>
  <c r="M1360" i="17"/>
  <c r="L1360" i="17"/>
  <c r="K1360" i="17"/>
  <c r="J1360" i="17"/>
  <c r="N1359" i="17"/>
  <c r="M1359" i="17"/>
  <c r="L1359" i="17"/>
  <c r="K1359" i="17"/>
  <c r="J1359" i="17"/>
  <c r="N1358" i="17"/>
  <c r="M1358" i="17"/>
  <c r="L1358" i="17"/>
  <c r="K1358" i="17"/>
  <c r="J1358" i="17"/>
  <c r="N1357" i="17"/>
  <c r="M1357" i="17"/>
  <c r="L1357" i="17"/>
  <c r="K1357" i="17"/>
  <c r="J1357" i="17"/>
  <c r="N1356" i="17"/>
  <c r="M1356" i="17"/>
  <c r="L1356" i="17"/>
  <c r="K1356" i="17"/>
  <c r="J1356" i="17"/>
  <c r="N1355" i="17"/>
  <c r="M1355" i="17"/>
  <c r="L1355" i="17"/>
  <c r="K1355" i="17"/>
  <c r="J1355" i="17"/>
  <c r="N1354" i="17"/>
  <c r="M1354" i="17"/>
  <c r="L1354" i="17"/>
  <c r="K1354" i="17"/>
  <c r="J1354" i="17"/>
  <c r="N1353" i="17"/>
  <c r="M1353" i="17"/>
  <c r="L1353" i="17"/>
  <c r="K1353" i="17"/>
  <c r="J1353" i="17"/>
  <c r="N1352" i="17"/>
  <c r="M1352" i="17"/>
  <c r="L1352" i="17"/>
  <c r="K1352" i="17"/>
  <c r="J1352" i="17"/>
  <c r="N1351" i="17"/>
  <c r="M1351" i="17"/>
  <c r="L1351" i="17"/>
  <c r="K1351" i="17"/>
  <c r="J1351" i="17"/>
  <c r="N1350" i="17"/>
  <c r="M1350" i="17"/>
  <c r="L1350" i="17"/>
  <c r="K1350" i="17"/>
  <c r="J1350" i="17"/>
  <c r="N1349" i="17"/>
  <c r="M1349" i="17"/>
  <c r="L1349" i="17"/>
  <c r="K1349" i="17"/>
  <c r="J1349" i="17"/>
  <c r="N1348" i="17"/>
  <c r="M1348" i="17"/>
  <c r="L1348" i="17"/>
  <c r="K1348" i="17"/>
  <c r="J1348" i="17"/>
  <c r="N1347" i="17"/>
  <c r="M1347" i="17"/>
  <c r="L1347" i="17"/>
  <c r="K1347" i="17"/>
  <c r="J1347" i="17"/>
  <c r="N1346" i="17"/>
  <c r="M1346" i="17"/>
  <c r="L1346" i="17"/>
  <c r="K1346" i="17"/>
  <c r="J1346" i="17"/>
  <c r="N1345" i="17"/>
  <c r="M1345" i="17"/>
  <c r="L1345" i="17"/>
  <c r="K1345" i="17"/>
  <c r="J1345" i="17"/>
  <c r="N1344" i="17"/>
  <c r="M1344" i="17"/>
  <c r="L1344" i="17"/>
  <c r="K1344" i="17"/>
  <c r="J1344" i="17"/>
  <c r="N1343" i="17"/>
  <c r="M1343" i="17"/>
  <c r="L1343" i="17"/>
  <c r="K1343" i="17"/>
  <c r="J1343" i="17"/>
  <c r="N1342" i="17"/>
  <c r="M1342" i="17"/>
  <c r="L1342" i="17"/>
  <c r="K1342" i="17"/>
  <c r="J1342" i="17"/>
  <c r="N1341" i="17"/>
  <c r="M1341" i="17"/>
  <c r="L1341" i="17"/>
  <c r="K1341" i="17"/>
  <c r="J1341" i="17"/>
  <c r="N1340" i="17"/>
  <c r="M1340" i="17"/>
  <c r="L1340" i="17"/>
  <c r="K1340" i="17"/>
  <c r="J1340" i="17"/>
  <c r="N1339" i="17"/>
  <c r="M1339" i="17"/>
  <c r="L1339" i="17"/>
  <c r="K1339" i="17"/>
  <c r="J1339" i="17"/>
  <c r="N1338" i="17"/>
  <c r="M1338" i="17"/>
  <c r="L1338" i="17"/>
  <c r="K1338" i="17"/>
  <c r="J1338" i="17"/>
  <c r="N1337" i="17"/>
  <c r="M1337" i="17"/>
  <c r="L1337" i="17"/>
  <c r="K1337" i="17"/>
  <c r="J1337" i="17"/>
  <c r="N1336" i="17"/>
  <c r="M1336" i="17"/>
  <c r="L1336" i="17"/>
  <c r="K1336" i="17"/>
  <c r="J1336" i="17"/>
  <c r="N1335" i="17"/>
  <c r="M1335" i="17"/>
  <c r="L1335" i="17"/>
  <c r="K1335" i="17"/>
  <c r="J1335" i="17"/>
  <c r="N1334" i="17"/>
  <c r="M1334" i="17"/>
  <c r="L1334" i="17"/>
  <c r="K1334" i="17"/>
  <c r="J1334" i="17"/>
  <c r="N1333" i="17"/>
  <c r="M1333" i="17"/>
  <c r="L1333" i="17"/>
  <c r="K1333" i="17"/>
  <c r="J1333" i="17"/>
  <c r="N1332" i="17"/>
  <c r="M1332" i="17"/>
  <c r="L1332" i="17"/>
  <c r="K1332" i="17"/>
  <c r="J1332" i="17"/>
  <c r="N1331" i="17"/>
  <c r="M1331" i="17"/>
  <c r="L1331" i="17"/>
  <c r="K1331" i="17"/>
  <c r="J1331" i="17"/>
  <c r="N1330" i="17"/>
  <c r="M1330" i="17"/>
  <c r="L1330" i="17"/>
  <c r="K1330" i="17"/>
  <c r="J1330" i="17"/>
  <c r="N1329" i="17"/>
  <c r="M1329" i="17"/>
  <c r="L1329" i="17"/>
  <c r="K1329" i="17"/>
  <c r="J1329" i="17"/>
  <c r="N1328" i="17"/>
  <c r="M1328" i="17"/>
  <c r="L1328" i="17"/>
  <c r="K1328" i="17"/>
  <c r="J1328" i="17"/>
  <c r="N1327" i="17"/>
  <c r="M1327" i="17"/>
  <c r="L1327" i="17"/>
  <c r="K1327" i="17"/>
  <c r="J1327" i="17"/>
  <c r="I1327" i="17" s="1"/>
  <c r="N1326" i="17"/>
  <c r="M1326" i="17"/>
  <c r="L1326" i="17"/>
  <c r="K1326" i="17"/>
  <c r="J1326" i="17"/>
  <c r="N1325" i="17"/>
  <c r="M1325" i="17"/>
  <c r="L1325" i="17"/>
  <c r="K1325" i="17"/>
  <c r="J1325" i="17"/>
  <c r="N1324" i="17"/>
  <c r="M1324" i="17"/>
  <c r="L1324" i="17"/>
  <c r="K1324" i="17"/>
  <c r="J1324" i="17"/>
  <c r="N1323" i="17"/>
  <c r="M1323" i="17"/>
  <c r="L1323" i="17"/>
  <c r="K1323" i="17"/>
  <c r="J1323" i="17"/>
  <c r="N1322" i="17"/>
  <c r="M1322" i="17"/>
  <c r="L1322" i="17"/>
  <c r="K1322" i="17"/>
  <c r="J1322" i="17"/>
  <c r="N1321" i="17"/>
  <c r="M1321" i="17"/>
  <c r="L1321" i="17"/>
  <c r="K1321" i="17"/>
  <c r="J1321" i="17"/>
  <c r="N1320" i="17"/>
  <c r="M1320" i="17"/>
  <c r="L1320" i="17"/>
  <c r="K1320" i="17"/>
  <c r="J1320" i="17"/>
  <c r="N1319" i="17"/>
  <c r="M1319" i="17"/>
  <c r="L1319" i="17"/>
  <c r="K1319" i="17"/>
  <c r="J1319" i="17"/>
  <c r="N1318" i="17"/>
  <c r="M1318" i="17"/>
  <c r="L1318" i="17"/>
  <c r="K1318" i="17"/>
  <c r="J1318" i="17"/>
  <c r="N1317" i="17"/>
  <c r="M1317" i="17"/>
  <c r="L1317" i="17"/>
  <c r="K1317" i="17"/>
  <c r="J1317" i="17"/>
  <c r="N1316" i="17"/>
  <c r="M1316" i="17"/>
  <c r="L1316" i="17"/>
  <c r="K1316" i="17"/>
  <c r="J1316" i="17"/>
  <c r="N1315" i="17"/>
  <c r="M1315" i="17"/>
  <c r="L1315" i="17"/>
  <c r="K1315" i="17"/>
  <c r="J1315" i="17"/>
  <c r="N1314" i="17"/>
  <c r="M1314" i="17"/>
  <c r="L1314" i="17"/>
  <c r="K1314" i="17"/>
  <c r="J1314" i="17"/>
  <c r="N1313" i="17"/>
  <c r="M1313" i="17"/>
  <c r="L1313" i="17"/>
  <c r="K1313" i="17"/>
  <c r="J1313" i="17"/>
  <c r="N1312" i="17"/>
  <c r="M1312" i="17"/>
  <c r="L1312" i="17"/>
  <c r="K1312" i="17"/>
  <c r="J1312" i="17"/>
  <c r="N1311" i="17"/>
  <c r="M1311" i="17"/>
  <c r="L1311" i="17"/>
  <c r="K1311" i="17"/>
  <c r="J1311" i="17"/>
  <c r="N1310" i="17"/>
  <c r="M1310" i="17"/>
  <c r="L1310" i="17"/>
  <c r="K1310" i="17"/>
  <c r="J1310" i="17"/>
  <c r="N1309" i="17"/>
  <c r="M1309" i="17"/>
  <c r="L1309" i="17"/>
  <c r="K1309" i="17"/>
  <c r="J1309" i="17"/>
  <c r="N1308" i="17"/>
  <c r="M1308" i="17"/>
  <c r="L1308" i="17"/>
  <c r="K1308" i="17"/>
  <c r="J1308" i="17"/>
  <c r="N1307" i="17"/>
  <c r="M1307" i="17"/>
  <c r="L1307" i="17"/>
  <c r="K1307" i="17"/>
  <c r="J1307" i="17"/>
  <c r="N1306" i="17"/>
  <c r="M1306" i="17"/>
  <c r="L1306" i="17"/>
  <c r="K1306" i="17"/>
  <c r="J1306" i="17"/>
  <c r="N1305" i="17"/>
  <c r="M1305" i="17"/>
  <c r="L1305" i="17"/>
  <c r="K1305" i="17"/>
  <c r="J1305" i="17"/>
  <c r="N1304" i="17"/>
  <c r="M1304" i="17"/>
  <c r="L1304" i="17"/>
  <c r="K1304" i="17"/>
  <c r="J1304" i="17"/>
  <c r="N1303" i="17"/>
  <c r="M1303" i="17"/>
  <c r="L1303" i="17"/>
  <c r="K1303" i="17"/>
  <c r="J1303" i="17"/>
  <c r="N1302" i="17"/>
  <c r="M1302" i="17"/>
  <c r="L1302" i="17"/>
  <c r="K1302" i="17"/>
  <c r="J1302" i="17"/>
  <c r="N1301" i="17"/>
  <c r="M1301" i="17"/>
  <c r="L1301" i="17"/>
  <c r="K1301" i="17"/>
  <c r="J1301" i="17"/>
  <c r="N1300" i="17"/>
  <c r="M1300" i="17"/>
  <c r="L1300" i="17"/>
  <c r="K1300" i="17"/>
  <c r="J1300" i="17"/>
  <c r="N1299" i="17"/>
  <c r="M1299" i="17"/>
  <c r="L1299" i="17"/>
  <c r="K1299" i="17"/>
  <c r="J1299" i="17"/>
  <c r="N1298" i="17"/>
  <c r="M1298" i="17"/>
  <c r="L1298" i="17"/>
  <c r="K1298" i="17"/>
  <c r="J1298" i="17"/>
  <c r="N1297" i="17"/>
  <c r="M1297" i="17"/>
  <c r="L1297" i="17"/>
  <c r="K1297" i="17"/>
  <c r="J1297" i="17"/>
  <c r="N1296" i="17"/>
  <c r="M1296" i="17"/>
  <c r="L1296" i="17"/>
  <c r="K1296" i="17"/>
  <c r="J1296" i="17"/>
  <c r="N1295" i="17"/>
  <c r="M1295" i="17"/>
  <c r="L1295" i="17"/>
  <c r="K1295" i="17"/>
  <c r="J1295" i="17"/>
  <c r="N1294" i="17"/>
  <c r="M1294" i="17"/>
  <c r="L1294" i="17"/>
  <c r="K1294" i="17"/>
  <c r="J1294" i="17"/>
  <c r="N1293" i="17"/>
  <c r="M1293" i="17"/>
  <c r="L1293" i="17"/>
  <c r="K1293" i="17"/>
  <c r="J1293" i="17"/>
  <c r="N1292" i="17"/>
  <c r="M1292" i="17"/>
  <c r="L1292" i="17"/>
  <c r="K1292" i="17"/>
  <c r="J1292" i="17"/>
  <c r="N1291" i="17"/>
  <c r="M1291" i="17"/>
  <c r="L1291" i="17"/>
  <c r="K1291" i="17"/>
  <c r="J1291" i="17"/>
  <c r="N1290" i="17"/>
  <c r="M1290" i="17"/>
  <c r="L1290" i="17"/>
  <c r="K1290" i="17"/>
  <c r="J1290" i="17"/>
  <c r="N1289" i="17"/>
  <c r="M1289" i="17"/>
  <c r="L1289" i="17"/>
  <c r="K1289" i="17"/>
  <c r="J1289" i="17"/>
  <c r="N1288" i="17"/>
  <c r="M1288" i="17"/>
  <c r="L1288" i="17"/>
  <c r="K1288" i="17"/>
  <c r="J1288" i="17"/>
  <c r="N1287" i="17"/>
  <c r="M1287" i="17"/>
  <c r="L1287" i="17"/>
  <c r="K1287" i="17"/>
  <c r="J1287" i="17"/>
  <c r="N1286" i="17"/>
  <c r="M1286" i="17"/>
  <c r="L1286" i="17"/>
  <c r="K1286" i="17"/>
  <c r="J1286" i="17"/>
  <c r="N1285" i="17"/>
  <c r="M1285" i="17"/>
  <c r="L1285" i="17"/>
  <c r="K1285" i="17"/>
  <c r="J1285" i="17"/>
  <c r="N1284" i="17"/>
  <c r="M1284" i="17"/>
  <c r="L1284" i="17"/>
  <c r="K1284" i="17"/>
  <c r="J1284" i="17"/>
  <c r="N1283" i="17"/>
  <c r="M1283" i="17"/>
  <c r="L1283" i="17"/>
  <c r="K1283" i="17"/>
  <c r="J1283" i="17"/>
  <c r="N1282" i="17"/>
  <c r="M1282" i="17"/>
  <c r="L1282" i="17"/>
  <c r="K1282" i="17"/>
  <c r="J1282" i="17"/>
  <c r="N1281" i="17"/>
  <c r="M1281" i="17"/>
  <c r="L1281" i="17"/>
  <c r="K1281" i="17"/>
  <c r="J1281" i="17"/>
  <c r="N1280" i="17"/>
  <c r="M1280" i="17"/>
  <c r="L1280" i="17"/>
  <c r="K1280" i="17"/>
  <c r="J1280" i="17"/>
  <c r="N1279" i="17"/>
  <c r="M1279" i="17"/>
  <c r="L1279" i="17"/>
  <c r="K1279" i="17"/>
  <c r="J1279" i="17"/>
  <c r="N1278" i="17"/>
  <c r="M1278" i="17"/>
  <c r="L1278" i="17"/>
  <c r="K1278" i="17"/>
  <c r="J1278" i="17"/>
  <c r="N1277" i="17"/>
  <c r="M1277" i="17"/>
  <c r="L1277" i="17"/>
  <c r="K1277" i="17"/>
  <c r="J1277" i="17"/>
  <c r="N1276" i="17"/>
  <c r="M1276" i="17"/>
  <c r="L1276" i="17"/>
  <c r="K1276" i="17"/>
  <c r="J1276" i="17"/>
  <c r="N1275" i="17"/>
  <c r="M1275" i="17"/>
  <c r="L1275" i="17"/>
  <c r="K1275" i="17"/>
  <c r="J1275" i="17"/>
  <c r="N1274" i="17"/>
  <c r="M1274" i="17"/>
  <c r="L1274" i="17"/>
  <c r="K1274" i="17"/>
  <c r="J1274" i="17"/>
  <c r="N1273" i="17"/>
  <c r="M1273" i="17"/>
  <c r="L1273" i="17"/>
  <c r="K1273" i="17"/>
  <c r="J1273" i="17"/>
  <c r="N1272" i="17"/>
  <c r="M1272" i="17"/>
  <c r="L1272" i="17"/>
  <c r="K1272" i="17"/>
  <c r="J1272" i="17"/>
  <c r="N1271" i="17"/>
  <c r="M1271" i="17"/>
  <c r="L1271" i="17"/>
  <c r="K1271" i="17"/>
  <c r="J1271" i="17"/>
  <c r="N1270" i="17"/>
  <c r="M1270" i="17"/>
  <c r="L1270" i="17"/>
  <c r="K1270" i="17"/>
  <c r="J1270" i="17"/>
  <c r="N1269" i="17"/>
  <c r="M1269" i="17"/>
  <c r="L1269" i="17"/>
  <c r="K1269" i="17"/>
  <c r="J1269" i="17"/>
  <c r="N1268" i="17"/>
  <c r="M1268" i="17"/>
  <c r="L1268" i="17"/>
  <c r="K1268" i="17"/>
  <c r="J1268" i="17"/>
  <c r="N1267" i="17"/>
  <c r="M1267" i="17"/>
  <c r="L1267" i="17"/>
  <c r="K1267" i="17"/>
  <c r="J1267" i="17"/>
  <c r="N1266" i="17"/>
  <c r="M1266" i="17"/>
  <c r="L1266" i="17"/>
  <c r="K1266" i="17"/>
  <c r="J1266" i="17"/>
  <c r="N1265" i="17"/>
  <c r="M1265" i="17"/>
  <c r="L1265" i="17"/>
  <c r="K1265" i="17"/>
  <c r="J1265" i="17"/>
  <c r="N1264" i="17"/>
  <c r="M1264" i="17"/>
  <c r="L1264" i="17"/>
  <c r="K1264" i="17"/>
  <c r="J1264" i="17"/>
  <c r="N1263" i="17"/>
  <c r="M1263" i="17"/>
  <c r="L1263" i="17"/>
  <c r="K1263" i="17"/>
  <c r="J1263" i="17"/>
  <c r="N1262" i="17"/>
  <c r="M1262" i="17"/>
  <c r="L1262" i="17"/>
  <c r="K1262" i="17"/>
  <c r="J1262" i="17"/>
  <c r="N1261" i="17"/>
  <c r="M1261" i="17"/>
  <c r="L1261" i="17"/>
  <c r="K1261" i="17"/>
  <c r="J1261" i="17"/>
  <c r="N1260" i="17"/>
  <c r="M1260" i="17"/>
  <c r="L1260" i="17"/>
  <c r="K1260" i="17"/>
  <c r="J1260" i="17"/>
  <c r="N1259" i="17"/>
  <c r="M1259" i="17"/>
  <c r="L1259" i="17"/>
  <c r="K1259" i="17"/>
  <c r="J1259" i="17"/>
  <c r="N1258" i="17"/>
  <c r="M1258" i="17"/>
  <c r="L1258" i="17"/>
  <c r="K1258" i="17"/>
  <c r="J1258" i="17"/>
  <c r="N1257" i="17"/>
  <c r="M1257" i="17"/>
  <c r="L1257" i="17"/>
  <c r="K1257" i="17"/>
  <c r="J1257" i="17"/>
  <c r="A23" i="15"/>
  <c r="A22" i="15"/>
  <c r="A21" i="15"/>
  <c r="N24" i="14"/>
  <c r="M24" i="14"/>
  <c r="L24" i="14"/>
  <c r="K24" i="14"/>
  <c r="I24" i="14"/>
  <c r="H24" i="14" s="1"/>
  <c r="N23" i="14"/>
  <c r="M23" i="14"/>
  <c r="L23" i="14"/>
  <c r="K23" i="14"/>
  <c r="I23" i="14"/>
  <c r="H23" i="14" s="1"/>
  <c r="N22" i="14"/>
  <c r="M22" i="14"/>
  <c r="L22" i="14"/>
  <c r="K22" i="14"/>
  <c r="I22" i="14"/>
  <c r="H22" i="14" s="1"/>
  <c r="A310" i="11"/>
  <c r="A269" i="11"/>
  <c r="A228" i="11"/>
  <c r="A187" i="11"/>
  <c r="A146" i="11"/>
  <c r="A105" i="11"/>
  <c r="A64" i="11"/>
  <c r="A23" i="11"/>
  <c r="A309" i="11"/>
  <c r="A268" i="11"/>
  <c r="A227" i="11"/>
  <c r="A186" i="11"/>
  <c r="A145" i="11"/>
  <c r="A104" i="11"/>
  <c r="A63" i="11"/>
  <c r="A22" i="11"/>
  <c r="A308" i="11"/>
  <c r="A267" i="11"/>
  <c r="A226" i="11"/>
  <c r="A185" i="11"/>
  <c r="A144" i="11"/>
  <c r="A103" i="11"/>
  <c r="A62" i="11"/>
  <c r="A21" i="11"/>
  <c r="N193" i="10"/>
  <c r="M193" i="10"/>
  <c r="L193" i="10"/>
  <c r="K193" i="10"/>
  <c r="J193" i="10"/>
  <c r="N192" i="10"/>
  <c r="M192" i="10"/>
  <c r="L192" i="10"/>
  <c r="K192" i="10"/>
  <c r="J192" i="10"/>
  <c r="N191" i="10"/>
  <c r="M191" i="10"/>
  <c r="L191" i="10"/>
  <c r="K191" i="10"/>
  <c r="J191" i="10"/>
  <c r="N190" i="10"/>
  <c r="M190" i="10"/>
  <c r="L190" i="10"/>
  <c r="K190" i="10"/>
  <c r="J190" i="10"/>
  <c r="N189" i="10"/>
  <c r="M189" i="10"/>
  <c r="L189" i="10"/>
  <c r="K189" i="10"/>
  <c r="J189" i="10"/>
  <c r="N188" i="10"/>
  <c r="M188" i="10"/>
  <c r="L188" i="10"/>
  <c r="K188" i="10"/>
  <c r="J188" i="10"/>
  <c r="N187" i="10"/>
  <c r="M187" i="10"/>
  <c r="L187" i="10"/>
  <c r="K187" i="10"/>
  <c r="J187" i="10"/>
  <c r="N186" i="10"/>
  <c r="M186" i="10"/>
  <c r="L186" i="10"/>
  <c r="K186" i="10"/>
  <c r="J186" i="10"/>
  <c r="N185" i="10"/>
  <c r="M185" i="10"/>
  <c r="L185" i="10"/>
  <c r="K185" i="10"/>
  <c r="J185" i="10"/>
  <c r="N184" i="10"/>
  <c r="M184" i="10"/>
  <c r="L184" i="10"/>
  <c r="K184" i="10"/>
  <c r="J184" i="10"/>
  <c r="I184" i="10" s="1"/>
  <c r="H184" i="10" s="1"/>
  <c r="N183" i="10"/>
  <c r="M183" i="10"/>
  <c r="L183" i="10"/>
  <c r="K183" i="10"/>
  <c r="J183" i="10"/>
  <c r="N182" i="10"/>
  <c r="M182" i="10"/>
  <c r="L182" i="10"/>
  <c r="K182" i="10"/>
  <c r="J182" i="10"/>
  <c r="N181" i="10"/>
  <c r="M181" i="10"/>
  <c r="L181" i="10"/>
  <c r="K181" i="10"/>
  <c r="J181" i="10"/>
  <c r="N180" i="10"/>
  <c r="M180" i="10"/>
  <c r="L180" i="10"/>
  <c r="K180" i="10"/>
  <c r="J180" i="10"/>
  <c r="N179" i="10"/>
  <c r="M179" i="10"/>
  <c r="L179" i="10"/>
  <c r="K179" i="10"/>
  <c r="J179" i="10"/>
  <c r="N178" i="10"/>
  <c r="M178" i="10"/>
  <c r="L178" i="10"/>
  <c r="K178" i="10"/>
  <c r="J178" i="10"/>
  <c r="N177" i="10"/>
  <c r="M177" i="10"/>
  <c r="L177" i="10"/>
  <c r="K177" i="10"/>
  <c r="J177" i="10"/>
  <c r="N176" i="10"/>
  <c r="M176" i="10"/>
  <c r="L176" i="10"/>
  <c r="K176" i="10"/>
  <c r="J176" i="10"/>
  <c r="N175" i="10"/>
  <c r="M175" i="10"/>
  <c r="L175" i="10"/>
  <c r="K175" i="10"/>
  <c r="J175" i="10"/>
  <c r="I175" i="10" s="1"/>
  <c r="H175" i="10" s="1"/>
  <c r="N174" i="10"/>
  <c r="M174" i="10"/>
  <c r="L174" i="10"/>
  <c r="K174" i="10"/>
  <c r="J174" i="10"/>
  <c r="N173" i="10"/>
  <c r="M173" i="10"/>
  <c r="L173" i="10"/>
  <c r="K173" i="10"/>
  <c r="J173" i="10"/>
  <c r="N172" i="10"/>
  <c r="M172" i="10"/>
  <c r="L172" i="10"/>
  <c r="K172" i="10"/>
  <c r="J172" i="10"/>
  <c r="N171" i="10"/>
  <c r="M171" i="10"/>
  <c r="L171" i="10"/>
  <c r="K171" i="10"/>
  <c r="J171" i="10"/>
  <c r="N170" i="10"/>
  <c r="M170" i="10"/>
  <c r="L170" i="10"/>
  <c r="K170" i="10"/>
  <c r="J170" i="10"/>
  <c r="N169" i="10"/>
  <c r="M169" i="10"/>
  <c r="L169" i="10"/>
  <c r="K169" i="10"/>
  <c r="J169" i="10"/>
  <c r="N168" i="10"/>
  <c r="M168" i="10"/>
  <c r="L168" i="10"/>
  <c r="K168" i="10"/>
  <c r="J168" i="10"/>
  <c r="N167" i="10"/>
  <c r="M167" i="10"/>
  <c r="L167" i="10"/>
  <c r="K167" i="10"/>
  <c r="J167" i="10"/>
  <c r="A218" i="6"/>
  <c r="A176" i="6"/>
  <c r="A134" i="6"/>
  <c r="A108" i="6"/>
  <c r="A65" i="6"/>
  <c r="A23" i="6"/>
  <c r="A217" i="6"/>
  <c r="A175" i="6"/>
  <c r="A133" i="6"/>
  <c r="A107" i="6"/>
  <c r="A64" i="6"/>
  <c r="A22" i="6"/>
  <c r="N130" i="5"/>
  <c r="M130" i="5"/>
  <c r="L130" i="5"/>
  <c r="K130" i="5"/>
  <c r="J130" i="5"/>
  <c r="N129" i="5"/>
  <c r="M129" i="5"/>
  <c r="L129" i="5"/>
  <c r="K129" i="5"/>
  <c r="J129" i="5"/>
  <c r="N128" i="5"/>
  <c r="M128" i="5"/>
  <c r="L128" i="5"/>
  <c r="K128" i="5"/>
  <c r="J128" i="5"/>
  <c r="N127" i="5"/>
  <c r="M127" i="5"/>
  <c r="L127" i="5"/>
  <c r="K127" i="5"/>
  <c r="J127" i="5"/>
  <c r="N126" i="5"/>
  <c r="M126" i="5"/>
  <c r="L126" i="5"/>
  <c r="K126" i="5"/>
  <c r="J126" i="5"/>
  <c r="N125" i="5"/>
  <c r="M125" i="5"/>
  <c r="L125" i="5"/>
  <c r="K125" i="5"/>
  <c r="J125" i="5"/>
  <c r="N124" i="5"/>
  <c r="M124" i="5"/>
  <c r="L124" i="5"/>
  <c r="K124" i="5"/>
  <c r="J124" i="5"/>
  <c r="N123" i="5"/>
  <c r="M123" i="5"/>
  <c r="L123" i="5"/>
  <c r="K123" i="5"/>
  <c r="J123" i="5"/>
  <c r="N122" i="5"/>
  <c r="M122" i="5"/>
  <c r="L122" i="5"/>
  <c r="K122" i="5"/>
  <c r="J122" i="5"/>
  <c r="N121" i="5"/>
  <c r="M121" i="5"/>
  <c r="L121" i="5"/>
  <c r="K121" i="5"/>
  <c r="J121" i="5"/>
  <c r="N120" i="5"/>
  <c r="M120" i="5"/>
  <c r="L120" i="5"/>
  <c r="K120" i="5"/>
  <c r="J120" i="5"/>
  <c r="N119" i="5"/>
  <c r="M119" i="5"/>
  <c r="L119" i="5"/>
  <c r="K119" i="5"/>
  <c r="J119" i="5"/>
  <c r="N118" i="5"/>
  <c r="M118" i="5"/>
  <c r="L118" i="5"/>
  <c r="K118" i="5"/>
  <c r="J118" i="5"/>
  <c r="N117" i="5"/>
  <c r="M117" i="5"/>
  <c r="L117" i="5"/>
  <c r="K117" i="5"/>
  <c r="J117" i="5"/>
  <c r="N116" i="5"/>
  <c r="M116" i="5"/>
  <c r="L116" i="5"/>
  <c r="K116" i="5"/>
  <c r="J116" i="5"/>
  <c r="N115" i="5"/>
  <c r="M115" i="5"/>
  <c r="L115" i="5"/>
  <c r="K115" i="5"/>
  <c r="J115" i="5"/>
  <c r="N114" i="5"/>
  <c r="M114" i="5"/>
  <c r="L114" i="5"/>
  <c r="K114" i="5"/>
  <c r="J114" i="5"/>
  <c r="N113" i="5"/>
  <c r="M113" i="5"/>
  <c r="L113" i="5"/>
  <c r="K113" i="5"/>
  <c r="J113" i="5"/>
  <c r="A216" i="6"/>
  <c r="A174" i="6"/>
  <c r="A132" i="6"/>
  <c r="A106" i="6"/>
  <c r="A63" i="6"/>
  <c r="A21" i="6"/>
  <c r="B1439" i="2"/>
  <c r="B1438" i="2"/>
  <c r="B1437" i="2"/>
  <c r="B1433" i="2"/>
  <c r="B1432" i="2"/>
  <c r="B1431" i="2"/>
  <c r="B1430" i="2"/>
  <c r="B1425" i="2"/>
  <c r="B1423" i="2"/>
  <c r="B1422" i="2"/>
  <c r="B1418" i="2"/>
  <c r="B1376" i="2"/>
  <c r="B1436" i="2"/>
  <c r="B1435" i="2"/>
  <c r="B1434" i="2"/>
  <c r="B1429" i="2"/>
  <c r="B1428" i="2"/>
  <c r="B1427" i="2"/>
  <c r="B1426" i="2"/>
  <c r="B1424" i="2"/>
  <c r="B1421" i="2"/>
  <c r="B1420" i="2"/>
  <c r="B1419" i="2"/>
  <c r="B1377" i="2"/>
  <c r="B1415" i="2"/>
  <c r="B1413" i="2"/>
  <c r="B1412" i="2"/>
  <c r="B1411" i="2"/>
  <c r="B1410" i="2"/>
  <c r="B1409" i="2"/>
  <c r="B1408" i="2"/>
  <c r="B1407" i="2"/>
  <c r="B1442" i="2"/>
  <c r="B1398" i="2"/>
  <c r="B1397" i="2"/>
  <c r="B1396" i="2"/>
  <c r="B1395" i="2"/>
  <c r="B1414" i="2"/>
  <c r="B1406" i="2"/>
  <c r="B1405" i="2"/>
  <c r="B1404" i="2"/>
  <c r="B1403" i="2"/>
  <c r="B1402" i="2"/>
  <c r="B1401" i="2"/>
  <c r="B1400" i="2"/>
  <c r="B1443" i="2"/>
  <c r="B1399" i="2"/>
  <c r="B1394" i="2"/>
  <c r="B1393" i="2"/>
  <c r="B1392" i="2"/>
  <c r="B1445" i="2"/>
  <c r="B1441" i="2"/>
  <c r="B1417" i="2"/>
  <c r="B1391" i="2"/>
  <c r="B1389" i="2"/>
  <c r="B1444" i="2"/>
  <c r="B1440" i="2"/>
  <c r="B1416" i="2"/>
  <c r="B1390" i="2"/>
  <c r="B1388" i="2"/>
  <c r="B1387" i="2"/>
  <c r="B1386" i="2"/>
  <c r="B1385" i="2"/>
  <c r="B1381" i="2"/>
  <c r="B1379" i="2"/>
  <c r="B1384" i="2"/>
  <c r="B1383" i="2"/>
  <c r="B1382" i="2"/>
  <c r="B1380" i="2"/>
  <c r="B1378" i="2"/>
  <c r="B1369" i="2"/>
  <c r="B1368" i="2"/>
  <c r="B1367" i="2"/>
  <c r="B1363" i="2"/>
  <c r="B1362" i="2"/>
  <c r="B1361" i="2"/>
  <c r="B1360" i="2"/>
  <c r="B1355" i="2"/>
  <c r="B1353" i="2"/>
  <c r="B1352" i="2"/>
  <c r="B1348" i="2"/>
  <c r="B1306" i="2"/>
  <c r="B1366" i="2"/>
  <c r="B1365" i="2"/>
  <c r="B1364" i="2"/>
  <c r="B1359" i="2"/>
  <c r="B1358" i="2"/>
  <c r="B1357" i="2"/>
  <c r="B1356" i="2"/>
  <c r="B1354" i="2"/>
  <c r="B1351" i="2"/>
  <c r="B1350" i="2"/>
  <c r="B1349" i="2"/>
  <c r="B1307" i="2"/>
  <c r="B1345" i="2"/>
  <c r="B1343" i="2"/>
  <c r="B1342" i="2"/>
  <c r="B1341" i="2"/>
  <c r="B1340" i="2"/>
  <c r="B1339" i="2"/>
  <c r="B1338" i="2"/>
  <c r="B1337" i="2"/>
  <c r="B1372" i="2"/>
  <c r="B1328" i="2"/>
  <c r="B1327" i="2"/>
  <c r="B1326" i="2"/>
  <c r="B1325" i="2"/>
  <c r="B1344" i="2"/>
  <c r="B1336" i="2"/>
  <c r="B1335" i="2"/>
  <c r="B1334" i="2"/>
  <c r="B1333" i="2"/>
  <c r="B1332" i="2"/>
  <c r="B1331" i="2"/>
  <c r="B1330" i="2"/>
  <c r="B1373" i="2"/>
  <c r="B1329" i="2"/>
  <c r="B1324" i="2"/>
  <c r="B1323" i="2"/>
  <c r="B1322" i="2"/>
  <c r="B1375" i="2"/>
  <c r="B1371" i="2"/>
  <c r="B1347" i="2"/>
  <c r="B1321" i="2"/>
  <c r="B1319" i="2"/>
  <c r="B1374" i="2"/>
  <c r="B1370" i="2"/>
  <c r="B1346" i="2"/>
  <c r="B1320" i="2"/>
  <c r="B1318" i="2"/>
  <c r="B1317" i="2"/>
  <c r="B1316" i="2"/>
  <c r="B1315" i="2"/>
  <c r="B1311" i="2"/>
  <c r="B1309" i="2"/>
  <c r="B1314" i="2"/>
  <c r="B1313" i="2"/>
  <c r="B1312" i="2"/>
  <c r="B1310" i="2"/>
  <c r="B1308" i="2"/>
  <c r="B1299" i="2"/>
  <c r="B1298" i="2"/>
  <c r="B1297" i="2"/>
  <c r="B1293" i="2"/>
  <c r="B1292" i="2"/>
  <c r="B1291" i="2"/>
  <c r="B1290" i="2"/>
  <c r="B1285" i="2"/>
  <c r="B1283" i="2"/>
  <c r="B1282" i="2"/>
  <c r="B1278" i="2"/>
  <c r="B1236" i="2"/>
  <c r="B1296" i="2"/>
  <c r="B1295" i="2"/>
  <c r="B1294" i="2"/>
  <c r="B1289" i="2"/>
  <c r="B1288" i="2"/>
  <c r="B1287" i="2"/>
  <c r="B1286" i="2"/>
  <c r="B1284" i="2"/>
  <c r="B1281" i="2"/>
  <c r="B1280" i="2"/>
  <c r="B1279" i="2"/>
  <c r="B1237" i="2"/>
  <c r="B1275" i="2"/>
  <c r="B1273" i="2"/>
  <c r="B1272" i="2"/>
  <c r="B1271" i="2"/>
  <c r="B1270" i="2"/>
  <c r="B1269" i="2"/>
  <c r="B1268" i="2"/>
  <c r="B1267" i="2"/>
  <c r="B1302" i="2"/>
  <c r="B1258" i="2"/>
  <c r="B1257" i="2"/>
  <c r="B1256" i="2"/>
  <c r="B1255" i="2"/>
  <c r="B1274" i="2"/>
  <c r="B1266" i="2"/>
  <c r="B1265" i="2"/>
  <c r="B1264" i="2"/>
  <c r="B1263" i="2"/>
  <c r="B1262" i="2"/>
  <c r="B1261" i="2"/>
  <c r="B1260" i="2"/>
  <c r="B1303" i="2"/>
  <c r="B1259" i="2"/>
  <c r="B1254" i="2"/>
  <c r="B1253" i="2"/>
  <c r="B1252" i="2"/>
  <c r="B1305" i="2"/>
  <c r="B1301" i="2"/>
  <c r="B1277" i="2"/>
  <c r="B1251" i="2"/>
  <c r="B1249" i="2"/>
  <c r="B1304" i="2"/>
  <c r="B1300" i="2"/>
  <c r="B1276" i="2"/>
  <c r="B1250" i="2"/>
  <c r="B1248" i="2"/>
  <c r="B1247" i="2"/>
  <c r="B1246" i="2"/>
  <c r="B1245" i="2"/>
  <c r="B1241" i="2"/>
  <c r="B1239" i="2"/>
  <c r="B1244" i="2"/>
  <c r="B1243" i="2"/>
  <c r="B1242" i="2"/>
  <c r="B1240" i="2"/>
  <c r="B1238" i="2"/>
  <c r="A140" i="27"/>
  <c r="A100" i="27"/>
  <c r="A60" i="27"/>
  <c r="A20" i="27"/>
  <c r="A60" i="25"/>
  <c r="A20" i="25"/>
  <c r="A940" i="23"/>
  <c r="A900" i="23"/>
  <c r="A860" i="23"/>
  <c r="A820" i="23"/>
  <c r="A780" i="23"/>
  <c r="A740" i="23"/>
  <c r="A700" i="23"/>
  <c r="A660" i="23"/>
  <c r="J607" i="23"/>
  <c r="H607" i="23"/>
  <c r="I607" i="23" s="1"/>
  <c r="A607" i="23"/>
  <c r="A580" i="23"/>
  <c r="A540" i="23"/>
  <c r="A500" i="23"/>
  <c r="J447" i="23"/>
  <c r="H447" i="23"/>
  <c r="I447" i="23" s="1"/>
  <c r="A447" i="23"/>
  <c r="A420" i="23"/>
  <c r="A380" i="23"/>
  <c r="A340" i="23"/>
  <c r="A300" i="23"/>
  <c r="A260" i="23"/>
  <c r="A220" i="23"/>
  <c r="A180" i="23"/>
  <c r="A140" i="23"/>
  <c r="A100" i="23"/>
  <c r="A60" i="23"/>
  <c r="A20" i="23"/>
  <c r="A1020" i="21"/>
  <c r="A980" i="21"/>
  <c r="A940" i="21"/>
  <c r="A900" i="21"/>
  <c r="A860" i="21"/>
  <c r="A820" i="21"/>
  <c r="A780" i="21"/>
  <c r="A740" i="21"/>
  <c r="A700" i="21"/>
  <c r="A660" i="21"/>
  <c r="A620" i="21"/>
  <c r="A580" i="21"/>
  <c r="A540" i="21"/>
  <c r="A500" i="21"/>
  <c r="A460" i="21"/>
  <c r="A420" i="21"/>
  <c r="A380" i="21"/>
  <c r="A340" i="21"/>
  <c r="A300" i="21"/>
  <c r="A260" i="21"/>
  <c r="A220" i="21"/>
  <c r="A180" i="21"/>
  <c r="A140" i="21"/>
  <c r="A100" i="21"/>
  <c r="A60" i="21"/>
  <c r="A20" i="21"/>
  <c r="N1256" i="17"/>
  <c r="M1256" i="17"/>
  <c r="L1256" i="17"/>
  <c r="K1256" i="17"/>
  <c r="J1256" i="17"/>
  <c r="N1255" i="17"/>
  <c r="M1255" i="17"/>
  <c r="L1255" i="17"/>
  <c r="K1255" i="17"/>
  <c r="J1255" i="17"/>
  <c r="N1254" i="17"/>
  <c r="M1254" i="17"/>
  <c r="L1254" i="17"/>
  <c r="K1254" i="17"/>
  <c r="J1254" i="17"/>
  <c r="N1253" i="17"/>
  <c r="M1253" i="17"/>
  <c r="L1253" i="17"/>
  <c r="K1253" i="17"/>
  <c r="J1253" i="17"/>
  <c r="N1252" i="17"/>
  <c r="M1252" i="17"/>
  <c r="L1252" i="17"/>
  <c r="K1252" i="17"/>
  <c r="J1252" i="17"/>
  <c r="N1251" i="17"/>
  <c r="M1251" i="17"/>
  <c r="L1251" i="17"/>
  <c r="K1251" i="17"/>
  <c r="J1251" i="17"/>
  <c r="N1250" i="17"/>
  <c r="M1250" i="17"/>
  <c r="L1250" i="17"/>
  <c r="K1250" i="17"/>
  <c r="J1250" i="17"/>
  <c r="N1249" i="17"/>
  <c r="M1249" i="17"/>
  <c r="L1249" i="17"/>
  <c r="K1249" i="17"/>
  <c r="J1249" i="17"/>
  <c r="N1248" i="17"/>
  <c r="M1248" i="17"/>
  <c r="L1248" i="17"/>
  <c r="K1248" i="17"/>
  <c r="J1248" i="17"/>
  <c r="N1247" i="17"/>
  <c r="M1247" i="17"/>
  <c r="L1247" i="17"/>
  <c r="K1247" i="17"/>
  <c r="J1247" i="17"/>
  <c r="N1246" i="17"/>
  <c r="M1246" i="17"/>
  <c r="L1246" i="17"/>
  <c r="K1246" i="17"/>
  <c r="J1246" i="17"/>
  <c r="N1245" i="17"/>
  <c r="M1245" i="17"/>
  <c r="L1245" i="17"/>
  <c r="K1245" i="17"/>
  <c r="J1245" i="17"/>
  <c r="N1244" i="17"/>
  <c r="M1244" i="17"/>
  <c r="L1244" i="17"/>
  <c r="K1244" i="17"/>
  <c r="J1244" i="17"/>
  <c r="N1243" i="17"/>
  <c r="M1243" i="17"/>
  <c r="L1243" i="17"/>
  <c r="K1243" i="17"/>
  <c r="J1243" i="17"/>
  <c r="N1242" i="17"/>
  <c r="M1242" i="17"/>
  <c r="L1242" i="17"/>
  <c r="K1242" i="17"/>
  <c r="J1242" i="17"/>
  <c r="N1241" i="17"/>
  <c r="M1241" i="17"/>
  <c r="L1241" i="17"/>
  <c r="K1241" i="17"/>
  <c r="J1241" i="17"/>
  <c r="N1240" i="17"/>
  <c r="M1240" i="17"/>
  <c r="L1240" i="17"/>
  <c r="K1240" i="17"/>
  <c r="J1240" i="17"/>
  <c r="N1239" i="17"/>
  <c r="M1239" i="17"/>
  <c r="L1239" i="17"/>
  <c r="K1239" i="17"/>
  <c r="J1239" i="17"/>
  <c r="N1238" i="17"/>
  <c r="M1238" i="17"/>
  <c r="L1238" i="17"/>
  <c r="K1238" i="17"/>
  <c r="J1238" i="17"/>
  <c r="N1237" i="17"/>
  <c r="M1237" i="17"/>
  <c r="L1237" i="17"/>
  <c r="K1237" i="17"/>
  <c r="J1237" i="17"/>
  <c r="N1236" i="17"/>
  <c r="M1236" i="17"/>
  <c r="L1236" i="17"/>
  <c r="K1236" i="17"/>
  <c r="J1236" i="17"/>
  <c r="N1235" i="17"/>
  <c r="M1235" i="17"/>
  <c r="L1235" i="17"/>
  <c r="K1235" i="17"/>
  <c r="J1235" i="17"/>
  <c r="N1234" i="17"/>
  <c r="M1234" i="17"/>
  <c r="L1234" i="17"/>
  <c r="K1234" i="17"/>
  <c r="J1234" i="17"/>
  <c r="N1233" i="17"/>
  <c r="M1233" i="17"/>
  <c r="L1233" i="17"/>
  <c r="K1233" i="17"/>
  <c r="J1233" i="17"/>
  <c r="N1232" i="17"/>
  <c r="M1232" i="17"/>
  <c r="L1232" i="17"/>
  <c r="K1232" i="17"/>
  <c r="J1232" i="17"/>
  <c r="N1231" i="17"/>
  <c r="M1231" i="17"/>
  <c r="L1231" i="17"/>
  <c r="K1231" i="17"/>
  <c r="J1231" i="17"/>
  <c r="N1230" i="17"/>
  <c r="M1230" i="17"/>
  <c r="L1230" i="17"/>
  <c r="K1230" i="17"/>
  <c r="J1230" i="17"/>
  <c r="N1229" i="17"/>
  <c r="M1229" i="17"/>
  <c r="L1229" i="17"/>
  <c r="K1229" i="17"/>
  <c r="J1229" i="17"/>
  <c r="N1228" i="17"/>
  <c r="M1228" i="17"/>
  <c r="L1228" i="17"/>
  <c r="K1228" i="17"/>
  <c r="J1228" i="17"/>
  <c r="N1227" i="17"/>
  <c r="M1227" i="17"/>
  <c r="L1227" i="17"/>
  <c r="K1227" i="17"/>
  <c r="J1227" i="17"/>
  <c r="N1226" i="17"/>
  <c r="M1226" i="17"/>
  <c r="L1226" i="17"/>
  <c r="K1226" i="17"/>
  <c r="J1226" i="17"/>
  <c r="N1225" i="17"/>
  <c r="M1225" i="17"/>
  <c r="L1225" i="17"/>
  <c r="K1225" i="17"/>
  <c r="J1225" i="17"/>
  <c r="N1224" i="17"/>
  <c r="M1224" i="17"/>
  <c r="L1224" i="17"/>
  <c r="K1224" i="17"/>
  <c r="J1224" i="17"/>
  <c r="N1223" i="17"/>
  <c r="M1223" i="17"/>
  <c r="L1223" i="17"/>
  <c r="K1223" i="17"/>
  <c r="J1223" i="17"/>
  <c r="N1222" i="17"/>
  <c r="M1222" i="17"/>
  <c r="L1222" i="17"/>
  <c r="K1222" i="17"/>
  <c r="J1222" i="17"/>
  <c r="N1221" i="17"/>
  <c r="M1221" i="17"/>
  <c r="L1221" i="17"/>
  <c r="K1221" i="17"/>
  <c r="J1221" i="17"/>
  <c r="N1220" i="17"/>
  <c r="M1220" i="17"/>
  <c r="L1220" i="17"/>
  <c r="K1220" i="17"/>
  <c r="J1220" i="17"/>
  <c r="N1219" i="17"/>
  <c r="M1219" i="17"/>
  <c r="L1219" i="17"/>
  <c r="K1219" i="17"/>
  <c r="J1219" i="17"/>
  <c r="N1218" i="17"/>
  <c r="M1218" i="17"/>
  <c r="L1218" i="17"/>
  <c r="K1218" i="17"/>
  <c r="J1218" i="17"/>
  <c r="N1217" i="17"/>
  <c r="M1217" i="17"/>
  <c r="L1217" i="17"/>
  <c r="K1217" i="17"/>
  <c r="J1217" i="17"/>
  <c r="N1216" i="17"/>
  <c r="M1216" i="17"/>
  <c r="L1216" i="17"/>
  <c r="K1216" i="17"/>
  <c r="J1216" i="17"/>
  <c r="N1215" i="17"/>
  <c r="M1215" i="17"/>
  <c r="L1215" i="17"/>
  <c r="K1215" i="17"/>
  <c r="J1215" i="17"/>
  <c r="N1214" i="17"/>
  <c r="M1214" i="17"/>
  <c r="L1214" i="17"/>
  <c r="K1214" i="17"/>
  <c r="J1214" i="17"/>
  <c r="N1213" i="17"/>
  <c r="M1213" i="17"/>
  <c r="L1213" i="17"/>
  <c r="K1213" i="17"/>
  <c r="J1213" i="17"/>
  <c r="N1212" i="17"/>
  <c r="M1212" i="17"/>
  <c r="L1212" i="17"/>
  <c r="K1212" i="17"/>
  <c r="J1212" i="17"/>
  <c r="N1211" i="17"/>
  <c r="M1211" i="17"/>
  <c r="L1211" i="17"/>
  <c r="K1211" i="17"/>
  <c r="J1211" i="17"/>
  <c r="N1210" i="17"/>
  <c r="M1210" i="17"/>
  <c r="L1210" i="17"/>
  <c r="K1210" i="17"/>
  <c r="J1210" i="17"/>
  <c r="N1209" i="17"/>
  <c r="M1209" i="17"/>
  <c r="L1209" i="17"/>
  <c r="K1209" i="17"/>
  <c r="J1209" i="17"/>
  <c r="N1208" i="17"/>
  <c r="M1208" i="17"/>
  <c r="L1208" i="17"/>
  <c r="K1208" i="17"/>
  <c r="J1208" i="17"/>
  <c r="N1207" i="17"/>
  <c r="M1207" i="17"/>
  <c r="L1207" i="17"/>
  <c r="K1207" i="17"/>
  <c r="J1207" i="17"/>
  <c r="N1206" i="17"/>
  <c r="M1206" i="17"/>
  <c r="L1206" i="17"/>
  <c r="K1206" i="17"/>
  <c r="J1206" i="17"/>
  <c r="N1205" i="17"/>
  <c r="M1205" i="17"/>
  <c r="L1205" i="17"/>
  <c r="K1205" i="17"/>
  <c r="J1205" i="17"/>
  <c r="N1204" i="17"/>
  <c r="M1204" i="17"/>
  <c r="L1204" i="17"/>
  <c r="K1204" i="17"/>
  <c r="J1204" i="17"/>
  <c r="N1203" i="17"/>
  <c r="M1203" i="17"/>
  <c r="L1203" i="17"/>
  <c r="K1203" i="17"/>
  <c r="J1203" i="17"/>
  <c r="N1202" i="17"/>
  <c r="M1202" i="17"/>
  <c r="L1202" i="17"/>
  <c r="K1202" i="17"/>
  <c r="J1202" i="17"/>
  <c r="N1201" i="17"/>
  <c r="M1201" i="17"/>
  <c r="L1201" i="17"/>
  <c r="K1201" i="17"/>
  <c r="J1201" i="17"/>
  <c r="N1200" i="17"/>
  <c r="M1200" i="17"/>
  <c r="L1200" i="17"/>
  <c r="K1200" i="17"/>
  <c r="J1200" i="17"/>
  <c r="N1199" i="17"/>
  <c r="M1199" i="17"/>
  <c r="L1199" i="17"/>
  <c r="K1199" i="17"/>
  <c r="J1199" i="17"/>
  <c r="N1198" i="17"/>
  <c r="M1198" i="17"/>
  <c r="L1198" i="17"/>
  <c r="K1198" i="17"/>
  <c r="J1198" i="17"/>
  <c r="N1197" i="17"/>
  <c r="M1197" i="17"/>
  <c r="L1197" i="17"/>
  <c r="K1197" i="17"/>
  <c r="J1197" i="17"/>
  <c r="N1196" i="17"/>
  <c r="M1196" i="17"/>
  <c r="L1196" i="17"/>
  <c r="K1196" i="17"/>
  <c r="J1196" i="17"/>
  <c r="N1195" i="17"/>
  <c r="M1195" i="17"/>
  <c r="L1195" i="17"/>
  <c r="K1195" i="17"/>
  <c r="J1195" i="17"/>
  <c r="N1194" i="17"/>
  <c r="M1194" i="17"/>
  <c r="L1194" i="17"/>
  <c r="K1194" i="17"/>
  <c r="J1194" i="17"/>
  <c r="N1193" i="17"/>
  <c r="M1193" i="17"/>
  <c r="L1193" i="17"/>
  <c r="K1193" i="17"/>
  <c r="J1193" i="17"/>
  <c r="N1192" i="17"/>
  <c r="M1192" i="17"/>
  <c r="L1192" i="17"/>
  <c r="K1192" i="17"/>
  <c r="J1192" i="17"/>
  <c r="N1191" i="17"/>
  <c r="M1191" i="17"/>
  <c r="L1191" i="17"/>
  <c r="K1191" i="17"/>
  <c r="J1191" i="17"/>
  <c r="N1190" i="17"/>
  <c r="M1190" i="17"/>
  <c r="L1190" i="17"/>
  <c r="K1190" i="17"/>
  <c r="J1190" i="17"/>
  <c r="N1189" i="17"/>
  <c r="M1189" i="17"/>
  <c r="L1189" i="17"/>
  <c r="K1189" i="17"/>
  <c r="J1189" i="17"/>
  <c r="N1188" i="17"/>
  <c r="M1188" i="17"/>
  <c r="L1188" i="17"/>
  <c r="K1188" i="17"/>
  <c r="J1188" i="17"/>
  <c r="N1187" i="17"/>
  <c r="M1187" i="17"/>
  <c r="L1187" i="17"/>
  <c r="K1187" i="17"/>
  <c r="J1187" i="17"/>
  <c r="N1186" i="17"/>
  <c r="M1186" i="17"/>
  <c r="L1186" i="17"/>
  <c r="K1186" i="17"/>
  <c r="J1186" i="17"/>
  <c r="A20" i="15"/>
  <c r="N21" i="14"/>
  <c r="M21" i="14"/>
  <c r="L21" i="14"/>
  <c r="K21" i="14"/>
  <c r="I21" i="14"/>
  <c r="H21" i="14" s="1"/>
  <c r="A307" i="11"/>
  <c r="A266" i="11"/>
  <c r="A225" i="11"/>
  <c r="A184" i="11"/>
  <c r="A143" i="11"/>
  <c r="A102" i="11"/>
  <c r="A61" i="11"/>
  <c r="A20" i="11"/>
  <c r="N166" i="10"/>
  <c r="M166" i="10"/>
  <c r="L166" i="10"/>
  <c r="K166" i="10"/>
  <c r="J166" i="10"/>
  <c r="N165" i="10"/>
  <c r="M165" i="10"/>
  <c r="L165" i="10"/>
  <c r="K165" i="10"/>
  <c r="J165" i="10"/>
  <c r="N164" i="10"/>
  <c r="M164" i="10"/>
  <c r="L164" i="10"/>
  <c r="K164" i="10"/>
  <c r="J164" i="10"/>
  <c r="N163" i="10"/>
  <c r="M163" i="10"/>
  <c r="L163" i="10"/>
  <c r="K163" i="10"/>
  <c r="J163" i="10"/>
  <c r="N162" i="10"/>
  <c r="M162" i="10"/>
  <c r="L162" i="10"/>
  <c r="K162" i="10"/>
  <c r="J162" i="10"/>
  <c r="N161" i="10"/>
  <c r="M161" i="10"/>
  <c r="L161" i="10"/>
  <c r="K161" i="10"/>
  <c r="J161" i="10"/>
  <c r="N160" i="10"/>
  <c r="M160" i="10"/>
  <c r="L160" i="10"/>
  <c r="K160" i="10"/>
  <c r="J160" i="10"/>
  <c r="N159" i="10"/>
  <c r="M159" i="10"/>
  <c r="L159" i="10"/>
  <c r="K159" i="10"/>
  <c r="J159" i="10"/>
  <c r="N158" i="10"/>
  <c r="M158" i="10"/>
  <c r="L158" i="10"/>
  <c r="K158" i="10"/>
  <c r="J158" i="10"/>
  <c r="A215" i="6"/>
  <c r="A173" i="6"/>
  <c r="A131" i="6"/>
  <c r="A105" i="6"/>
  <c r="A62" i="6"/>
  <c r="A20" i="6"/>
  <c r="N112" i="5"/>
  <c r="M112" i="5"/>
  <c r="L112" i="5"/>
  <c r="K112" i="5"/>
  <c r="J112" i="5"/>
  <c r="N111" i="5"/>
  <c r="M111" i="5"/>
  <c r="L111" i="5"/>
  <c r="K111" i="5"/>
  <c r="J111" i="5"/>
  <c r="N110" i="5"/>
  <c r="M110" i="5"/>
  <c r="L110" i="5"/>
  <c r="K110" i="5"/>
  <c r="J110" i="5"/>
  <c r="N109" i="5"/>
  <c r="M109" i="5"/>
  <c r="L109" i="5"/>
  <c r="K109" i="5"/>
  <c r="J109" i="5"/>
  <c r="N108" i="5"/>
  <c r="M108" i="5"/>
  <c r="L108" i="5"/>
  <c r="K108" i="5"/>
  <c r="J108" i="5"/>
  <c r="N107" i="5"/>
  <c r="M107" i="5"/>
  <c r="L107" i="5"/>
  <c r="K107" i="5"/>
  <c r="J107" i="5"/>
  <c r="B1235" i="2"/>
  <c r="B1231" i="2"/>
  <c r="B1207" i="2"/>
  <c r="B1181" i="2"/>
  <c r="B1179" i="2"/>
  <c r="B1234" i="2"/>
  <c r="B1230" i="2"/>
  <c r="B1206" i="2"/>
  <c r="B1180" i="2"/>
  <c r="B1178" i="2"/>
  <c r="B1177" i="2"/>
  <c r="B1176" i="2"/>
  <c r="B1175" i="2"/>
  <c r="B1171" i="2"/>
  <c r="B1169" i="2"/>
  <c r="B1174" i="2"/>
  <c r="B1173" i="2"/>
  <c r="B1172" i="2"/>
  <c r="B1170" i="2"/>
  <c r="B1168" i="2"/>
  <c r="B1229" i="2"/>
  <c r="B1228" i="2"/>
  <c r="B1227" i="2"/>
  <c r="B1223" i="2"/>
  <c r="B1222" i="2"/>
  <c r="B1221" i="2"/>
  <c r="B1220" i="2"/>
  <c r="B1215" i="2"/>
  <c r="B1213" i="2"/>
  <c r="B1212" i="2"/>
  <c r="B1208" i="2"/>
  <c r="B1166" i="2"/>
  <c r="B1226" i="2"/>
  <c r="B1225" i="2"/>
  <c r="B1224" i="2"/>
  <c r="B1219" i="2"/>
  <c r="B1218" i="2"/>
  <c r="B1217" i="2"/>
  <c r="B1216" i="2"/>
  <c r="B1214" i="2"/>
  <c r="B1211" i="2"/>
  <c r="B1210" i="2"/>
  <c r="B1209" i="2"/>
  <c r="B1167" i="2"/>
  <c r="B1205" i="2"/>
  <c r="B1203" i="2"/>
  <c r="B1202" i="2"/>
  <c r="B1201" i="2"/>
  <c r="B1200" i="2"/>
  <c r="B1199" i="2"/>
  <c r="B1198" i="2"/>
  <c r="B1197" i="2"/>
  <c r="B1232" i="2"/>
  <c r="B1188" i="2"/>
  <c r="B1187" i="2"/>
  <c r="B1186" i="2"/>
  <c r="B1185" i="2"/>
  <c r="B1204" i="2"/>
  <c r="B1196" i="2"/>
  <c r="B1195" i="2"/>
  <c r="B1194" i="2"/>
  <c r="B1193" i="2"/>
  <c r="B1192" i="2"/>
  <c r="B1191" i="2"/>
  <c r="B1190" i="2"/>
  <c r="B1233" i="2"/>
  <c r="B1189" i="2"/>
  <c r="B1184" i="2"/>
  <c r="B1183" i="2"/>
  <c r="B1182" i="2"/>
  <c r="A139" i="27"/>
  <c r="A99" i="27"/>
  <c r="A59" i="27"/>
  <c r="A19" i="27"/>
  <c r="A59" i="25"/>
  <c r="A19" i="25"/>
  <c r="A939" i="23"/>
  <c r="A899" i="23"/>
  <c r="A859" i="23"/>
  <c r="A819" i="23"/>
  <c r="A779" i="23"/>
  <c r="A739" i="23"/>
  <c r="A699" i="23"/>
  <c r="A659" i="23"/>
  <c r="J606" i="23"/>
  <c r="H606" i="23"/>
  <c r="I606" i="23" s="1"/>
  <c r="A606" i="23"/>
  <c r="A579" i="23"/>
  <c r="A539" i="23"/>
  <c r="A499" i="23"/>
  <c r="J446" i="23"/>
  <c r="H446" i="23"/>
  <c r="I446" i="23" s="1"/>
  <c r="A446" i="23"/>
  <c r="A419" i="23"/>
  <c r="A379" i="23"/>
  <c r="A339" i="23"/>
  <c r="A299" i="23"/>
  <c r="A259" i="23"/>
  <c r="A219" i="23"/>
  <c r="A179" i="23"/>
  <c r="A139" i="23"/>
  <c r="A99" i="23"/>
  <c r="A59" i="23"/>
  <c r="A19" i="23"/>
  <c r="A1019" i="21"/>
  <c r="A979" i="21"/>
  <c r="A939" i="21"/>
  <c r="A899" i="21"/>
  <c r="A859" i="21"/>
  <c r="A819" i="21"/>
  <c r="A779" i="21"/>
  <c r="A739" i="21"/>
  <c r="A699" i="21"/>
  <c r="A659" i="21"/>
  <c r="A619" i="21"/>
  <c r="A579" i="21"/>
  <c r="A539" i="21"/>
  <c r="A499" i="21"/>
  <c r="A459" i="21"/>
  <c r="A419" i="21"/>
  <c r="A379" i="21"/>
  <c r="A339" i="21"/>
  <c r="A299" i="21"/>
  <c r="A259" i="21"/>
  <c r="A219" i="21"/>
  <c r="A179" i="21"/>
  <c r="A139" i="21"/>
  <c r="A99" i="21"/>
  <c r="A59" i="21"/>
  <c r="A19" i="21"/>
  <c r="N1185" i="17"/>
  <c r="M1185" i="17"/>
  <c r="L1185" i="17"/>
  <c r="K1185" i="17"/>
  <c r="J1185" i="17"/>
  <c r="N1184" i="17"/>
  <c r="M1184" i="17"/>
  <c r="L1184" i="17"/>
  <c r="K1184" i="17"/>
  <c r="J1184" i="17"/>
  <c r="N1183" i="17"/>
  <c r="M1183" i="17"/>
  <c r="L1183" i="17"/>
  <c r="K1183" i="17"/>
  <c r="J1183" i="17"/>
  <c r="N1182" i="17"/>
  <c r="M1182" i="17"/>
  <c r="L1182" i="17"/>
  <c r="K1182" i="17"/>
  <c r="J1182" i="17"/>
  <c r="N1181" i="17"/>
  <c r="M1181" i="17"/>
  <c r="L1181" i="17"/>
  <c r="K1181" i="17"/>
  <c r="J1181" i="17"/>
  <c r="N1180" i="17"/>
  <c r="M1180" i="17"/>
  <c r="L1180" i="17"/>
  <c r="K1180" i="17"/>
  <c r="J1180" i="17"/>
  <c r="N1179" i="17"/>
  <c r="M1179" i="17"/>
  <c r="L1179" i="17"/>
  <c r="K1179" i="17"/>
  <c r="J1179" i="17"/>
  <c r="N1178" i="17"/>
  <c r="M1178" i="17"/>
  <c r="L1178" i="17"/>
  <c r="K1178" i="17"/>
  <c r="J1178" i="17"/>
  <c r="N1177" i="17"/>
  <c r="M1177" i="17"/>
  <c r="L1177" i="17"/>
  <c r="K1177" i="17"/>
  <c r="J1177" i="17"/>
  <c r="N1176" i="17"/>
  <c r="M1176" i="17"/>
  <c r="L1176" i="17"/>
  <c r="K1176" i="17"/>
  <c r="J1176" i="17"/>
  <c r="N1175" i="17"/>
  <c r="M1175" i="17"/>
  <c r="L1175" i="17"/>
  <c r="K1175" i="17"/>
  <c r="J1175" i="17"/>
  <c r="N1174" i="17"/>
  <c r="M1174" i="17"/>
  <c r="L1174" i="17"/>
  <c r="K1174" i="17"/>
  <c r="J1174" i="17"/>
  <c r="N1173" i="17"/>
  <c r="M1173" i="17"/>
  <c r="L1173" i="17"/>
  <c r="K1173" i="17"/>
  <c r="J1173" i="17"/>
  <c r="N1172" i="17"/>
  <c r="M1172" i="17"/>
  <c r="L1172" i="17"/>
  <c r="K1172" i="17"/>
  <c r="J1172" i="17"/>
  <c r="N1171" i="17"/>
  <c r="M1171" i="17"/>
  <c r="L1171" i="17"/>
  <c r="K1171" i="17"/>
  <c r="J1171" i="17"/>
  <c r="N1170" i="17"/>
  <c r="M1170" i="17"/>
  <c r="L1170" i="17"/>
  <c r="K1170" i="17"/>
  <c r="J1170" i="17"/>
  <c r="N1169" i="17"/>
  <c r="M1169" i="17"/>
  <c r="L1169" i="17"/>
  <c r="K1169" i="17"/>
  <c r="J1169" i="17"/>
  <c r="N1168" i="17"/>
  <c r="M1168" i="17"/>
  <c r="L1168" i="17"/>
  <c r="K1168" i="17"/>
  <c r="J1168" i="17"/>
  <c r="N1167" i="17"/>
  <c r="M1167" i="17"/>
  <c r="L1167" i="17"/>
  <c r="K1167" i="17"/>
  <c r="J1167" i="17"/>
  <c r="N1166" i="17"/>
  <c r="M1166" i="17"/>
  <c r="L1166" i="17"/>
  <c r="K1166" i="17"/>
  <c r="J1166" i="17"/>
  <c r="N1165" i="17"/>
  <c r="M1165" i="17"/>
  <c r="L1165" i="17"/>
  <c r="K1165" i="17"/>
  <c r="J1165" i="17"/>
  <c r="N1164" i="17"/>
  <c r="M1164" i="17"/>
  <c r="L1164" i="17"/>
  <c r="K1164" i="17"/>
  <c r="J1164" i="17"/>
  <c r="N1163" i="17"/>
  <c r="M1163" i="17"/>
  <c r="L1163" i="17"/>
  <c r="K1163" i="17"/>
  <c r="J1163" i="17"/>
  <c r="N1162" i="17"/>
  <c r="M1162" i="17"/>
  <c r="L1162" i="17"/>
  <c r="K1162" i="17"/>
  <c r="J1162" i="17"/>
  <c r="N1161" i="17"/>
  <c r="M1161" i="17"/>
  <c r="L1161" i="17"/>
  <c r="K1161" i="17"/>
  <c r="J1161" i="17"/>
  <c r="N1160" i="17"/>
  <c r="M1160" i="17"/>
  <c r="L1160" i="17"/>
  <c r="K1160" i="17"/>
  <c r="J1160" i="17"/>
  <c r="N1159" i="17"/>
  <c r="M1159" i="17"/>
  <c r="L1159" i="17"/>
  <c r="K1159" i="17"/>
  <c r="J1159" i="17"/>
  <c r="N1158" i="17"/>
  <c r="M1158" i="17"/>
  <c r="L1158" i="17"/>
  <c r="K1158" i="17"/>
  <c r="J1158" i="17"/>
  <c r="N1157" i="17"/>
  <c r="M1157" i="17"/>
  <c r="L1157" i="17"/>
  <c r="K1157" i="17"/>
  <c r="J1157" i="17"/>
  <c r="N1156" i="17"/>
  <c r="M1156" i="17"/>
  <c r="L1156" i="17"/>
  <c r="K1156" i="17"/>
  <c r="J1156" i="17"/>
  <c r="N1155" i="17"/>
  <c r="M1155" i="17"/>
  <c r="L1155" i="17"/>
  <c r="K1155" i="17"/>
  <c r="J1155" i="17"/>
  <c r="N1154" i="17"/>
  <c r="M1154" i="17"/>
  <c r="L1154" i="17"/>
  <c r="K1154" i="17"/>
  <c r="J1154" i="17"/>
  <c r="N1153" i="17"/>
  <c r="M1153" i="17"/>
  <c r="L1153" i="17"/>
  <c r="K1153" i="17"/>
  <c r="J1153" i="17"/>
  <c r="N1152" i="17"/>
  <c r="M1152" i="17"/>
  <c r="L1152" i="17"/>
  <c r="K1152" i="17"/>
  <c r="J1152" i="17"/>
  <c r="N1151" i="17"/>
  <c r="M1151" i="17"/>
  <c r="L1151" i="17"/>
  <c r="K1151" i="17"/>
  <c r="J1151" i="17"/>
  <c r="N1150" i="17"/>
  <c r="M1150" i="17"/>
  <c r="L1150" i="17"/>
  <c r="K1150" i="17"/>
  <c r="J1150" i="17"/>
  <c r="N1149" i="17"/>
  <c r="M1149" i="17"/>
  <c r="L1149" i="17"/>
  <c r="K1149" i="17"/>
  <c r="J1149" i="17"/>
  <c r="N1148" i="17"/>
  <c r="M1148" i="17"/>
  <c r="L1148" i="17"/>
  <c r="K1148" i="17"/>
  <c r="J1148" i="17"/>
  <c r="N1147" i="17"/>
  <c r="M1147" i="17"/>
  <c r="L1147" i="17"/>
  <c r="K1147" i="17"/>
  <c r="J1147" i="17"/>
  <c r="N1146" i="17"/>
  <c r="M1146" i="17"/>
  <c r="L1146" i="17"/>
  <c r="K1146" i="17"/>
  <c r="J1146" i="17"/>
  <c r="N1145" i="17"/>
  <c r="M1145" i="17"/>
  <c r="L1145" i="17"/>
  <c r="K1145" i="17"/>
  <c r="J1145" i="17"/>
  <c r="N1144" i="17"/>
  <c r="M1144" i="17"/>
  <c r="L1144" i="17"/>
  <c r="K1144" i="17"/>
  <c r="J1144" i="17"/>
  <c r="N1143" i="17"/>
  <c r="M1143" i="17"/>
  <c r="L1143" i="17"/>
  <c r="K1143" i="17"/>
  <c r="J1143" i="17"/>
  <c r="N1142" i="17"/>
  <c r="M1142" i="17"/>
  <c r="L1142" i="17"/>
  <c r="K1142" i="17"/>
  <c r="J1142" i="17"/>
  <c r="N1141" i="17"/>
  <c r="M1141" i="17"/>
  <c r="L1141" i="17"/>
  <c r="K1141" i="17"/>
  <c r="J1141" i="17"/>
  <c r="N1140" i="17"/>
  <c r="M1140" i="17"/>
  <c r="L1140" i="17"/>
  <c r="K1140" i="17"/>
  <c r="J1140" i="17"/>
  <c r="N1139" i="17"/>
  <c r="M1139" i="17"/>
  <c r="L1139" i="17"/>
  <c r="K1139" i="17"/>
  <c r="J1139" i="17"/>
  <c r="N1138" i="17"/>
  <c r="M1138" i="17"/>
  <c r="L1138" i="17"/>
  <c r="K1138" i="17"/>
  <c r="J1138" i="17"/>
  <c r="N1137" i="17"/>
  <c r="M1137" i="17"/>
  <c r="L1137" i="17"/>
  <c r="K1137" i="17"/>
  <c r="J1137" i="17"/>
  <c r="N1136" i="17"/>
  <c r="M1136" i="17"/>
  <c r="L1136" i="17"/>
  <c r="K1136" i="17"/>
  <c r="J1136" i="17"/>
  <c r="N1135" i="17"/>
  <c r="M1135" i="17"/>
  <c r="L1135" i="17"/>
  <c r="K1135" i="17"/>
  <c r="J1135" i="17"/>
  <c r="N1134" i="17"/>
  <c r="M1134" i="17"/>
  <c r="L1134" i="17"/>
  <c r="K1134" i="17"/>
  <c r="J1134" i="17"/>
  <c r="N1133" i="17"/>
  <c r="M1133" i="17"/>
  <c r="L1133" i="17"/>
  <c r="K1133" i="17"/>
  <c r="J1133" i="17"/>
  <c r="N1132" i="17"/>
  <c r="M1132" i="17"/>
  <c r="L1132" i="17"/>
  <c r="K1132" i="17"/>
  <c r="J1132" i="17"/>
  <c r="N1131" i="17"/>
  <c r="M1131" i="17"/>
  <c r="L1131" i="17"/>
  <c r="K1131" i="17"/>
  <c r="J1131" i="17"/>
  <c r="N1130" i="17"/>
  <c r="M1130" i="17"/>
  <c r="L1130" i="17"/>
  <c r="K1130" i="17"/>
  <c r="J1130" i="17"/>
  <c r="N1129" i="17"/>
  <c r="M1129" i="17"/>
  <c r="L1129" i="17"/>
  <c r="K1129" i="17"/>
  <c r="J1129" i="17"/>
  <c r="N1128" i="17"/>
  <c r="M1128" i="17"/>
  <c r="L1128" i="17"/>
  <c r="K1128" i="17"/>
  <c r="J1128" i="17"/>
  <c r="N1127" i="17"/>
  <c r="M1127" i="17"/>
  <c r="L1127" i="17"/>
  <c r="K1127" i="17"/>
  <c r="J1127" i="17"/>
  <c r="N1126" i="17"/>
  <c r="M1126" i="17"/>
  <c r="L1126" i="17"/>
  <c r="K1126" i="17"/>
  <c r="J1126" i="17"/>
  <c r="N1125" i="17"/>
  <c r="M1125" i="17"/>
  <c r="L1125" i="17"/>
  <c r="K1125" i="17"/>
  <c r="J1125" i="17"/>
  <c r="N1124" i="17"/>
  <c r="M1124" i="17"/>
  <c r="L1124" i="17"/>
  <c r="K1124" i="17"/>
  <c r="J1124" i="17"/>
  <c r="N1123" i="17"/>
  <c r="M1123" i="17"/>
  <c r="L1123" i="17"/>
  <c r="K1123" i="17"/>
  <c r="J1123" i="17"/>
  <c r="N1122" i="17"/>
  <c r="M1122" i="17"/>
  <c r="L1122" i="17"/>
  <c r="K1122" i="17"/>
  <c r="J1122" i="17"/>
  <c r="N1121" i="17"/>
  <c r="M1121" i="17"/>
  <c r="L1121" i="17"/>
  <c r="K1121" i="17"/>
  <c r="J1121" i="17"/>
  <c r="N1120" i="17"/>
  <c r="M1120" i="17"/>
  <c r="L1120" i="17"/>
  <c r="K1120" i="17"/>
  <c r="J1120" i="17"/>
  <c r="N1119" i="17"/>
  <c r="M1119" i="17"/>
  <c r="L1119" i="17"/>
  <c r="K1119" i="17"/>
  <c r="J1119" i="17"/>
  <c r="N1118" i="17"/>
  <c r="M1118" i="17"/>
  <c r="L1118" i="17"/>
  <c r="K1118" i="17"/>
  <c r="J1118" i="17"/>
  <c r="N1117" i="17"/>
  <c r="M1117" i="17"/>
  <c r="L1117" i="17"/>
  <c r="K1117" i="17"/>
  <c r="J1117" i="17"/>
  <c r="N1116" i="17"/>
  <c r="M1116" i="17"/>
  <c r="L1116" i="17"/>
  <c r="K1116" i="17"/>
  <c r="J1116" i="17"/>
  <c r="N1115" i="17"/>
  <c r="M1115" i="17"/>
  <c r="L1115" i="17"/>
  <c r="K1115" i="17"/>
  <c r="J1115" i="17"/>
  <c r="A19" i="15"/>
  <c r="I20" i="14"/>
  <c r="H20" i="14" s="1"/>
  <c r="K20" i="14"/>
  <c r="L20" i="14"/>
  <c r="M20" i="14"/>
  <c r="N20" i="14"/>
  <c r="A306" i="11"/>
  <c r="A265" i="11"/>
  <c r="A224" i="11"/>
  <c r="A183" i="11"/>
  <c r="A142" i="11"/>
  <c r="A101" i="11"/>
  <c r="A60" i="11"/>
  <c r="A19" i="11"/>
  <c r="N157" i="10"/>
  <c r="M157" i="10"/>
  <c r="L157" i="10"/>
  <c r="K157" i="10"/>
  <c r="J157" i="10"/>
  <c r="N156" i="10"/>
  <c r="M156" i="10"/>
  <c r="L156" i="10"/>
  <c r="K156" i="10"/>
  <c r="J156" i="10"/>
  <c r="N155" i="10"/>
  <c r="M155" i="10"/>
  <c r="L155" i="10"/>
  <c r="K155" i="10"/>
  <c r="J155" i="10"/>
  <c r="N154" i="10"/>
  <c r="M154" i="10"/>
  <c r="L154" i="10"/>
  <c r="K154" i="10"/>
  <c r="J154" i="10"/>
  <c r="N153" i="10"/>
  <c r="M153" i="10"/>
  <c r="L153" i="10"/>
  <c r="K153" i="10"/>
  <c r="J153" i="10"/>
  <c r="N152" i="10"/>
  <c r="M152" i="10"/>
  <c r="L152" i="10"/>
  <c r="K152" i="10"/>
  <c r="J152" i="10"/>
  <c r="N151" i="10"/>
  <c r="M151" i="10"/>
  <c r="L151" i="10"/>
  <c r="K151" i="10"/>
  <c r="J151" i="10"/>
  <c r="N150" i="10"/>
  <c r="M150" i="10"/>
  <c r="L150" i="10"/>
  <c r="K150" i="10"/>
  <c r="J150" i="10"/>
  <c r="N149" i="10"/>
  <c r="M149" i="10"/>
  <c r="L149" i="10"/>
  <c r="K149" i="10"/>
  <c r="J149" i="10"/>
  <c r="A214" i="6"/>
  <c r="A172" i="6"/>
  <c r="J130" i="6"/>
  <c r="H130" i="6"/>
  <c r="I130" i="6" s="1"/>
  <c r="A130" i="6"/>
  <c r="A104" i="6"/>
  <c r="A61" i="6"/>
  <c r="A19" i="6"/>
  <c r="N106" i="5"/>
  <c r="M106" i="5"/>
  <c r="L106" i="5"/>
  <c r="K106" i="5"/>
  <c r="J106" i="5"/>
  <c r="N105" i="5"/>
  <c r="M105" i="5"/>
  <c r="L105" i="5"/>
  <c r="K105" i="5"/>
  <c r="J105" i="5"/>
  <c r="N104" i="5"/>
  <c r="M104" i="5"/>
  <c r="L104" i="5"/>
  <c r="K104" i="5"/>
  <c r="J104" i="5"/>
  <c r="N103" i="5"/>
  <c r="M103" i="5"/>
  <c r="L103" i="5"/>
  <c r="K103" i="5"/>
  <c r="J103" i="5"/>
  <c r="N102" i="5"/>
  <c r="M102" i="5"/>
  <c r="L102" i="5"/>
  <c r="K102" i="5"/>
  <c r="J102" i="5"/>
  <c r="N101" i="5"/>
  <c r="M101" i="5"/>
  <c r="L101" i="5"/>
  <c r="K101" i="5"/>
  <c r="J101" i="5"/>
  <c r="B1159" i="2"/>
  <c r="B1158" i="2"/>
  <c r="B1157" i="2"/>
  <c r="B1153" i="2"/>
  <c r="B1152" i="2"/>
  <c r="B1151" i="2"/>
  <c r="B1150" i="2"/>
  <c r="B1145" i="2"/>
  <c r="B1143" i="2"/>
  <c r="B1142" i="2"/>
  <c r="B1138" i="2"/>
  <c r="B1096" i="2"/>
  <c r="B1156" i="2"/>
  <c r="B1155" i="2"/>
  <c r="B1154" i="2"/>
  <c r="B1149" i="2"/>
  <c r="B1148" i="2"/>
  <c r="B1147" i="2"/>
  <c r="B1146" i="2"/>
  <c r="B1144" i="2"/>
  <c r="B1141" i="2"/>
  <c r="B1140" i="2"/>
  <c r="B1139" i="2"/>
  <c r="B1097" i="2"/>
  <c r="B1135" i="2"/>
  <c r="B1133" i="2"/>
  <c r="B1132" i="2"/>
  <c r="B1131" i="2"/>
  <c r="B1130" i="2"/>
  <c r="B1129" i="2"/>
  <c r="B1128" i="2"/>
  <c r="B1127" i="2"/>
  <c r="B1162" i="2"/>
  <c r="B1118" i="2"/>
  <c r="B1117" i="2"/>
  <c r="B1116" i="2"/>
  <c r="B1115" i="2"/>
  <c r="B1134" i="2"/>
  <c r="B1126" i="2"/>
  <c r="B1125" i="2"/>
  <c r="B1124" i="2"/>
  <c r="B1123" i="2"/>
  <c r="B1122" i="2"/>
  <c r="B1121" i="2"/>
  <c r="B1120" i="2"/>
  <c r="B1163" i="2"/>
  <c r="B1119" i="2"/>
  <c r="B1114" i="2"/>
  <c r="B1113" i="2"/>
  <c r="B1112" i="2"/>
  <c r="B1165" i="2"/>
  <c r="B1161" i="2"/>
  <c r="B1137" i="2"/>
  <c r="B1111" i="2"/>
  <c r="B1109" i="2"/>
  <c r="B1164" i="2"/>
  <c r="B1160" i="2"/>
  <c r="B1136" i="2"/>
  <c r="B1110" i="2"/>
  <c r="B1108" i="2"/>
  <c r="B1107" i="2"/>
  <c r="B1106" i="2"/>
  <c r="B1105" i="2"/>
  <c r="B1101" i="2"/>
  <c r="B1099" i="2"/>
  <c r="B1104" i="2"/>
  <c r="B1103" i="2"/>
  <c r="B1102" i="2"/>
  <c r="B1100" i="2"/>
  <c r="B1098" i="2"/>
  <c r="A138" i="27"/>
  <c r="A98" i="27"/>
  <c r="A58" i="27"/>
  <c r="A18" i="27"/>
  <c r="A137" i="27"/>
  <c r="A97" i="27"/>
  <c r="A57" i="27"/>
  <c r="A17" i="27"/>
  <c r="A58" i="25"/>
  <c r="A18" i="25"/>
  <c r="A57" i="25"/>
  <c r="A17" i="25"/>
  <c r="A938" i="23"/>
  <c r="A898" i="23"/>
  <c r="A858" i="23"/>
  <c r="A818" i="23"/>
  <c r="A778" i="23"/>
  <c r="A738" i="23"/>
  <c r="A698" i="23"/>
  <c r="A658" i="23"/>
  <c r="J605" i="23"/>
  <c r="H605" i="23"/>
  <c r="I605" i="23" s="1"/>
  <c r="A605" i="23"/>
  <c r="A578" i="23"/>
  <c r="A538" i="23"/>
  <c r="A498" i="23"/>
  <c r="J445" i="23"/>
  <c r="H445" i="23"/>
  <c r="I445" i="23" s="1"/>
  <c r="A445" i="23"/>
  <c r="A418" i="23"/>
  <c r="A378" i="23"/>
  <c r="A338" i="23"/>
  <c r="A298" i="23"/>
  <c r="A258" i="23"/>
  <c r="A218" i="23"/>
  <c r="A178" i="23"/>
  <c r="A138" i="23"/>
  <c r="A98" i="23"/>
  <c r="A58" i="23"/>
  <c r="A18" i="23"/>
  <c r="A937" i="23"/>
  <c r="A897" i="23"/>
  <c r="A857" i="23"/>
  <c r="A817" i="23"/>
  <c r="A777" i="23"/>
  <c r="A737" i="23"/>
  <c r="A697" i="23"/>
  <c r="A657" i="23"/>
  <c r="J604" i="23"/>
  <c r="H604" i="23"/>
  <c r="I604" i="23" s="1"/>
  <c r="A604" i="23"/>
  <c r="A577" i="23"/>
  <c r="A537" i="23"/>
  <c r="A497" i="23"/>
  <c r="J444" i="23"/>
  <c r="H444" i="23"/>
  <c r="I444" i="23" s="1"/>
  <c r="A444" i="23"/>
  <c r="A417" i="23"/>
  <c r="A377" i="23"/>
  <c r="A337" i="23"/>
  <c r="A297" i="23"/>
  <c r="A257" i="23"/>
  <c r="A217" i="23"/>
  <c r="A177" i="23"/>
  <c r="A137" i="23"/>
  <c r="A97" i="23"/>
  <c r="A57" i="23"/>
  <c r="A17" i="23"/>
  <c r="A1018" i="21"/>
  <c r="A978" i="21"/>
  <c r="A938" i="21"/>
  <c r="A898" i="21"/>
  <c r="A858" i="21"/>
  <c r="A818" i="21"/>
  <c r="A778" i="21"/>
  <c r="A738" i="21"/>
  <c r="A698" i="21"/>
  <c r="A658" i="21"/>
  <c r="A618" i="21"/>
  <c r="A578" i="21"/>
  <c r="A538" i="21"/>
  <c r="A498" i="21"/>
  <c r="A458" i="21"/>
  <c r="A418" i="21"/>
  <c r="A378" i="21"/>
  <c r="A338" i="21"/>
  <c r="A298" i="21"/>
  <c r="A258" i="21"/>
  <c r="A218" i="21"/>
  <c r="A178" i="21"/>
  <c r="A138" i="21"/>
  <c r="A98" i="21"/>
  <c r="A58" i="21"/>
  <c r="A18" i="21"/>
  <c r="A1017" i="21"/>
  <c r="A977" i="21"/>
  <c r="A937" i="21"/>
  <c r="A897" i="21"/>
  <c r="A857" i="21"/>
  <c r="A817" i="21"/>
  <c r="A777" i="21"/>
  <c r="A737" i="21"/>
  <c r="A697" i="21"/>
  <c r="A657" i="21"/>
  <c r="A617" i="21"/>
  <c r="A577" i="21"/>
  <c r="A537" i="21"/>
  <c r="A497" i="21"/>
  <c r="A457" i="21"/>
  <c r="A417" i="21"/>
  <c r="A377" i="21"/>
  <c r="A337" i="21"/>
  <c r="A297" i="21"/>
  <c r="A257" i="21"/>
  <c r="A217" i="21"/>
  <c r="A177" i="21"/>
  <c r="A137" i="21"/>
  <c r="A97" i="21"/>
  <c r="A57" i="21"/>
  <c r="A17" i="21"/>
  <c r="N1114" i="17"/>
  <c r="M1114" i="17"/>
  <c r="L1114" i="17"/>
  <c r="K1114" i="17"/>
  <c r="J1114" i="17"/>
  <c r="N1113" i="17"/>
  <c r="M1113" i="17"/>
  <c r="L1113" i="17"/>
  <c r="K1113" i="17"/>
  <c r="J1113" i="17"/>
  <c r="N1112" i="17"/>
  <c r="M1112" i="17"/>
  <c r="L1112" i="17"/>
  <c r="K1112" i="17"/>
  <c r="J1112" i="17"/>
  <c r="N1111" i="17"/>
  <c r="M1111" i="17"/>
  <c r="L1111" i="17"/>
  <c r="K1111" i="17"/>
  <c r="J1111" i="17"/>
  <c r="N1110" i="17"/>
  <c r="M1110" i="17"/>
  <c r="L1110" i="17"/>
  <c r="K1110" i="17"/>
  <c r="J1110" i="17"/>
  <c r="N1109" i="17"/>
  <c r="M1109" i="17"/>
  <c r="L1109" i="17"/>
  <c r="K1109" i="17"/>
  <c r="J1109" i="17"/>
  <c r="N1108" i="17"/>
  <c r="M1108" i="17"/>
  <c r="L1108" i="17"/>
  <c r="K1108" i="17"/>
  <c r="J1108" i="17"/>
  <c r="N1107" i="17"/>
  <c r="M1107" i="17"/>
  <c r="L1107" i="17"/>
  <c r="K1107" i="17"/>
  <c r="J1107" i="17"/>
  <c r="N1106" i="17"/>
  <c r="M1106" i="17"/>
  <c r="L1106" i="17"/>
  <c r="K1106" i="17"/>
  <c r="J1106" i="17"/>
  <c r="N1105" i="17"/>
  <c r="M1105" i="17"/>
  <c r="L1105" i="17"/>
  <c r="K1105" i="17"/>
  <c r="J1105" i="17"/>
  <c r="N1104" i="17"/>
  <c r="M1104" i="17"/>
  <c r="L1104" i="17"/>
  <c r="K1104" i="17"/>
  <c r="J1104" i="17"/>
  <c r="N1103" i="17"/>
  <c r="M1103" i="17"/>
  <c r="L1103" i="17"/>
  <c r="K1103" i="17"/>
  <c r="J1103" i="17"/>
  <c r="N1102" i="17"/>
  <c r="M1102" i="17"/>
  <c r="L1102" i="17"/>
  <c r="K1102" i="17"/>
  <c r="J1102" i="17"/>
  <c r="N1101" i="17"/>
  <c r="M1101" i="17"/>
  <c r="L1101" i="17"/>
  <c r="K1101" i="17"/>
  <c r="J1101" i="17"/>
  <c r="N1100" i="17"/>
  <c r="M1100" i="17"/>
  <c r="L1100" i="17"/>
  <c r="K1100" i="17"/>
  <c r="J1100" i="17"/>
  <c r="N1099" i="17"/>
  <c r="M1099" i="17"/>
  <c r="L1099" i="17"/>
  <c r="K1099" i="17"/>
  <c r="J1099" i="17"/>
  <c r="N1098" i="17"/>
  <c r="M1098" i="17"/>
  <c r="L1098" i="17"/>
  <c r="K1098" i="17"/>
  <c r="J1098" i="17"/>
  <c r="N1097" i="17"/>
  <c r="M1097" i="17"/>
  <c r="L1097" i="17"/>
  <c r="K1097" i="17"/>
  <c r="J1097" i="17"/>
  <c r="N1096" i="17"/>
  <c r="M1096" i="17"/>
  <c r="L1096" i="17"/>
  <c r="K1096" i="17"/>
  <c r="J1096" i="17"/>
  <c r="N1095" i="17"/>
  <c r="M1095" i="17"/>
  <c r="L1095" i="17"/>
  <c r="K1095" i="17"/>
  <c r="J1095" i="17"/>
  <c r="N1094" i="17"/>
  <c r="M1094" i="17"/>
  <c r="L1094" i="17"/>
  <c r="K1094" i="17"/>
  <c r="J1094" i="17"/>
  <c r="N1093" i="17"/>
  <c r="M1093" i="17"/>
  <c r="L1093" i="17"/>
  <c r="K1093" i="17"/>
  <c r="J1093" i="17"/>
  <c r="N1092" i="17"/>
  <c r="M1092" i="17"/>
  <c r="L1092" i="17"/>
  <c r="K1092" i="17"/>
  <c r="J1092" i="17"/>
  <c r="N1091" i="17"/>
  <c r="M1091" i="17"/>
  <c r="L1091" i="17"/>
  <c r="K1091" i="17"/>
  <c r="J1091" i="17"/>
  <c r="N1090" i="17"/>
  <c r="M1090" i="17"/>
  <c r="L1090" i="17"/>
  <c r="K1090" i="17"/>
  <c r="J1090" i="17"/>
  <c r="N1089" i="17"/>
  <c r="M1089" i="17"/>
  <c r="L1089" i="17"/>
  <c r="K1089" i="17"/>
  <c r="J1089" i="17"/>
  <c r="N1088" i="17"/>
  <c r="M1088" i="17"/>
  <c r="L1088" i="17"/>
  <c r="K1088" i="17"/>
  <c r="J1088" i="17"/>
  <c r="N1087" i="17"/>
  <c r="M1087" i="17"/>
  <c r="L1087" i="17"/>
  <c r="K1087" i="17"/>
  <c r="J1087" i="17"/>
  <c r="N1086" i="17"/>
  <c r="M1086" i="17"/>
  <c r="L1086" i="17"/>
  <c r="K1086" i="17"/>
  <c r="J1086" i="17"/>
  <c r="N1085" i="17"/>
  <c r="M1085" i="17"/>
  <c r="L1085" i="17"/>
  <c r="K1085" i="17"/>
  <c r="J1085" i="17"/>
  <c r="N1084" i="17"/>
  <c r="M1084" i="17"/>
  <c r="L1084" i="17"/>
  <c r="K1084" i="17"/>
  <c r="J1084" i="17"/>
  <c r="N1083" i="17"/>
  <c r="M1083" i="17"/>
  <c r="L1083" i="17"/>
  <c r="K1083" i="17"/>
  <c r="J1083" i="17"/>
  <c r="N1082" i="17"/>
  <c r="M1082" i="17"/>
  <c r="L1082" i="17"/>
  <c r="K1082" i="17"/>
  <c r="J1082" i="17"/>
  <c r="N1081" i="17"/>
  <c r="M1081" i="17"/>
  <c r="L1081" i="17"/>
  <c r="K1081" i="17"/>
  <c r="J1081" i="17"/>
  <c r="N1080" i="17"/>
  <c r="M1080" i="17"/>
  <c r="L1080" i="17"/>
  <c r="K1080" i="17"/>
  <c r="J1080" i="17"/>
  <c r="N1079" i="17"/>
  <c r="M1079" i="17"/>
  <c r="L1079" i="17"/>
  <c r="K1079" i="17"/>
  <c r="J1079" i="17"/>
  <c r="N1078" i="17"/>
  <c r="M1078" i="17"/>
  <c r="L1078" i="17"/>
  <c r="K1078" i="17"/>
  <c r="J1078" i="17"/>
  <c r="N1077" i="17"/>
  <c r="M1077" i="17"/>
  <c r="L1077" i="17"/>
  <c r="K1077" i="17"/>
  <c r="J1077" i="17"/>
  <c r="N1076" i="17"/>
  <c r="M1076" i="17"/>
  <c r="L1076" i="17"/>
  <c r="K1076" i="17"/>
  <c r="J1076" i="17"/>
  <c r="N1075" i="17"/>
  <c r="M1075" i="17"/>
  <c r="L1075" i="17"/>
  <c r="K1075" i="17"/>
  <c r="J1075" i="17"/>
  <c r="N1074" i="17"/>
  <c r="M1074" i="17"/>
  <c r="L1074" i="17"/>
  <c r="K1074" i="17"/>
  <c r="J1074" i="17"/>
  <c r="N1073" i="17"/>
  <c r="M1073" i="17"/>
  <c r="L1073" i="17"/>
  <c r="K1073" i="17"/>
  <c r="J1073" i="17"/>
  <c r="N1072" i="17"/>
  <c r="M1072" i="17"/>
  <c r="L1072" i="17"/>
  <c r="K1072" i="17"/>
  <c r="J1072" i="17"/>
  <c r="N1071" i="17"/>
  <c r="M1071" i="17"/>
  <c r="L1071" i="17"/>
  <c r="K1071" i="17"/>
  <c r="J1071" i="17"/>
  <c r="N1070" i="17"/>
  <c r="M1070" i="17"/>
  <c r="L1070" i="17"/>
  <c r="K1070" i="17"/>
  <c r="J1070" i="17"/>
  <c r="N1069" i="17"/>
  <c r="M1069" i="17"/>
  <c r="L1069" i="17"/>
  <c r="K1069" i="17"/>
  <c r="J1069" i="17"/>
  <c r="N1068" i="17"/>
  <c r="M1068" i="17"/>
  <c r="L1068" i="17"/>
  <c r="K1068" i="17"/>
  <c r="J1068" i="17"/>
  <c r="N1067" i="17"/>
  <c r="M1067" i="17"/>
  <c r="L1067" i="17"/>
  <c r="K1067" i="17"/>
  <c r="J1067" i="17"/>
  <c r="N1066" i="17"/>
  <c r="M1066" i="17"/>
  <c r="L1066" i="17"/>
  <c r="K1066" i="17"/>
  <c r="J1066" i="17"/>
  <c r="N1065" i="17"/>
  <c r="M1065" i="17"/>
  <c r="L1065" i="17"/>
  <c r="K1065" i="17"/>
  <c r="J1065" i="17"/>
  <c r="N1064" i="17"/>
  <c r="M1064" i="17"/>
  <c r="L1064" i="17"/>
  <c r="K1064" i="17"/>
  <c r="J1064" i="17"/>
  <c r="N1063" i="17"/>
  <c r="M1063" i="17"/>
  <c r="L1063" i="17"/>
  <c r="K1063" i="17"/>
  <c r="J1063" i="17"/>
  <c r="N1062" i="17"/>
  <c r="M1062" i="17"/>
  <c r="L1062" i="17"/>
  <c r="K1062" i="17"/>
  <c r="J1062" i="17"/>
  <c r="N1061" i="17"/>
  <c r="M1061" i="17"/>
  <c r="L1061" i="17"/>
  <c r="K1061" i="17"/>
  <c r="J1061" i="17"/>
  <c r="N1060" i="17"/>
  <c r="M1060" i="17"/>
  <c r="L1060" i="17"/>
  <c r="K1060" i="17"/>
  <c r="J1060" i="17"/>
  <c r="N1059" i="17"/>
  <c r="M1059" i="17"/>
  <c r="L1059" i="17"/>
  <c r="K1059" i="17"/>
  <c r="J1059" i="17"/>
  <c r="N1058" i="17"/>
  <c r="M1058" i="17"/>
  <c r="L1058" i="17"/>
  <c r="K1058" i="17"/>
  <c r="J1058" i="17"/>
  <c r="N1057" i="17"/>
  <c r="M1057" i="17"/>
  <c r="L1057" i="17"/>
  <c r="K1057" i="17"/>
  <c r="J1057" i="17"/>
  <c r="N1056" i="17"/>
  <c r="M1056" i="17"/>
  <c r="L1056" i="17"/>
  <c r="K1056" i="17"/>
  <c r="J1056" i="17"/>
  <c r="N1055" i="17"/>
  <c r="M1055" i="17"/>
  <c r="L1055" i="17"/>
  <c r="K1055" i="17"/>
  <c r="J1055" i="17"/>
  <c r="N1054" i="17"/>
  <c r="M1054" i="17"/>
  <c r="L1054" i="17"/>
  <c r="K1054" i="17"/>
  <c r="J1054" i="17"/>
  <c r="N1053" i="17"/>
  <c r="M1053" i="17"/>
  <c r="L1053" i="17"/>
  <c r="K1053" i="17"/>
  <c r="J1053" i="17"/>
  <c r="N1052" i="17"/>
  <c r="M1052" i="17"/>
  <c r="L1052" i="17"/>
  <c r="K1052" i="17"/>
  <c r="J1052" i="17"/>
  <c r="N1051" i="17"/>
  <c r="M1051" i="17"/>
  <c r="L1051" i="17"/>
  <c r="K1051" i="17"/>
  <c r="J1051" i="17"/>
  <c r="N1050" i="17"/>
  <c r="M1050" i="17"/>
  <c r="L1050" i="17"/>
  <c r="K1050" i="17"/>
  <c r="J1050" i="17"/>
  <c r="N1049" i="17"/>
  <c r="M1049" i="17"/>
  <c r="L1049" i="17"/>
  <c r="K1049" i="17"/>
  <c r="J1049" i="17"/>
  <c r="N1048" i="17"/>
  <c r="M1048" i="17"/>
  <c r="L1048" i="17"/>
  <c r="K1048" i="17"/>
  <c r="J1048" i="17"/>
  <c r="N1047" i="17"/>
  <c r="M1047" i="17"/>
  <c r="L1047" i="17"/>
  <c r="K1047" i="17"/>
  <c r="J1047" i="17"/>
  <c r="N1046" i="17"/>
  <c r="M1046" i="17"/>
  <c r="L1046" i="17"/>
  <c r="K1046" i="17"/>
  <c r="J1046" i="17"/>
  <c r="N1045" i="17"/>
  <c r="M1045" i="17"/>
  <c r="L1045" i="17"/>
  <c r="K1045" i="17"/>
  <c r="J1045" i="17"/>
  <c r="N1044" i="17"/>
  <c r="M1044" i="17"/>
  <c r="L1044" i="17"/>
  <c r="K1044" i="17"/>
  <c r="J1044" i="17"/>
  <c r="N19" i="14"/>
  <c r="M19" i="14"/>
  <c r="L19" i="14"/>
  <c r="K19" i="14"/>
  <c r="I19" i="14"/>
  <c r="H19" i="14" s="1"/>
  <c r="N148" i="10"/>
  <c r="M148" i="10"/>
  <c r="L148" i="10"/>
  <c r="K148" i="10"/>
  <c r="J148" i="10"/>
  <c r="N147" i="10"/>
  <c r="M147" i="10"/>
  <c r="L147" i="10"/>
  <c r="K147" i="10"/>
  <c r="J147" i="10"/>
  <c r="N146" i="10"/>
  <c r="M146" i="10"/>
  <c r="L146" i="10"/>
  <c r="K146" i="10"/>
  <c r="J146" i="10"/>
  <c r="N145" i="10"/>
  <c r="M145" i="10"/>
  <c r="L145" i="10"/>
  <c r="K145" i="10"/>
  <c r="J145" i="10"/>
  <c r="N144" i="10"/>
  <c r="M144" i="10"/>
  <c r="L144" i="10"/>
  <c r="K144" i="10"/>
  <c r="J144" i="10"/>
  <c r="N143" i="10"/>
  <c r="M143" i="10"/>
  <c r="L143" i="10"/>
  <c r="K143" i="10"/>
  <c r="J143" i="10"/>
  <c r="N142" i="10"/>
  <c r="M142" i="10"/>
  <c r="L142" i="10"/>
  <c r="K142" i="10"/>
  <c r="J142" i="10"/>
  <c r="N141" i="10"/>
  <c r="M141" i="10"/>
  <c r="L141" i="10"/>
  <c r="K141" i="10"/>
  <c r="J141" i="10"/>
  <c r="N140" i="10"/>
  <c r="M140" i="10"/>
  <c r="L140" i="10"/>
  <c r="K140" i="10"/>
  <c r="J140" i="10"/>
  <c r="J95" i="5"/>
  <c r="K95" i="5"/>
  <c r="L95" i="5"/>
  <c r="M95" i="5"/>
  <c r="N95" i="5"/>
  <c r="J96" i="5"/>
  <c r="K96" i="5"/>
  <c r="L96" i="5"/>
  <c r="M96" i="5"/>
  <c r="N96" i="5"/>
  <c r="J97" i="5"/>
  <c r="K97" i="5"/>
  <c r="L97" i="5"/>
  <c r="M97" i="5"/>
  <c r="N97" i="5"/>
  <c r="J98" i="5"/>
  <c r="K98" i="5"/>
  <c r="L98" i="5"/>
  <c r="M98" i="5"/>
  <c r="N98" i="5"/>
  <c r="J99" i="5"/>
  <c r="K99" i="5"/>
  <c r="L99" i="5"/>
  <c r="M99" i="5"/>
  <c r="N99" i="5"/>
  <c r="J100" i="5"/>
  <c r="K100" i="5"/>
  <c r="L100" i="5"/>
  <c r="M100" i="5"/>
  <c r="N100" i="5"/>
  <c r="B1089" i="2"/>
  <c r="B1088" i="2"/>
  <c r="B1087" i="2"/>
  <c r="B1083" i="2"/>
  <c r="B1082" i="2"/>
  <c r="B1081" i="2"/>
  <c r="B1080" i="2"/>
  <c r="B1075" i="2"/>
  <c r="B1073" i="2"/>
  <c r="B1072" i="2"/>
  <c r="B1068" i="2"/>
  <c r="B1026" i="2"/>
  <c r="B1086" i="2"/>
  <c r="B1085" i="2"/>
  <c r="B1084" i="2"/>
  <c r="B1079" i="2"/>
  <c r="B1078" i="2"/>
  <c r="B1077" i="2"/>
  <c r="B1076" i="2"/>
  <c r="B1074" i="2"/>
  <c r="B1071" i="2"/>
  <c r="B1070" i="2"/>
  <c r="B1069" i="2"/>
  <c r="B1027" i="2"/>
  <c r="B1065" i="2"/>
  <c r="B1063" i="2"/>
  <c r="B1062" i="2"/>
  <c r="B1061" i="2"/>
  <c r="B1060" i="2"/>
  <c r="B1059" i="2"/>
  <c r="B1058" i="2"/>
  <c r="B1057" i="2"/>
  <c r="B1092" i="2"/>
  <c r="B1048" i="2"/>
  <c r="B1047" i="2"/>
  <c r="B1046" i="2"/>
  <c r="B1045" i="2"/>
  <c r="B1064" i="2"/>
  <c r="B1056" i="2"/>
  <c r="B1055" i="2"/>
  <c r="B1054" i="2"/>
  <c r="B1053" i="2"/>
  <c r="B1052" i="2"/>
  <c r="B1051" i="2"/>
  <c r="B1050" i="2"/>
  <c r="B1093" i="2"/>
  <c r="B1049" i="2"/>
  <c r="B1044" i="2"/>
  <c r="B1043" i="2"/>
  <c r="B1042" i="2"/>
  <c r="B1095" i="2"/>
  <c r="B1091" i="2"/>
  <c r="B1067" i="2"/>
  <c r="B1041" i="2"/>
  <c r="B1039" i="2"/>
  <c r="B1094" i="2"/>
  <c r="B1090" i="2"/>
  <c r="B1066" i="2"/>
  <c r="B1040" i="2"/>
  <c r="B1038" i="2"/>
  <c r="B1037" i="2"/>
  <c r="B1036" i="2"/>
  <c r="B1035" i="2"/>
  <c r="B1031" i="2"/>
  <c r="B1029" i="2"/>
  <c r="B1034" i="2"/>
  <c r="B1033" i="2"/>
  <c r="B1032" i="2"/>
  <c r="B1030" i="2"/>
  <c r="B1028" i="2"/>
  <c r="C5" i="18"/>
  <c r="C6" i="18" s="1"/>
  <c r="C44" i="18"/>
  <c r="C45" i="18" s="1"/>
  <c r="C83" i="18"/>
  <c r="C84" i="18" s="1"/>
  <c r="C122" i="18"/>
  <c r="C123" i="18" s="1"/>
  <c r="C161" i="18"/>
  <c r="C162" i="18" s="1"/>
  <c r="C200" i="18"/>
  <c r="C201" i="18" s="1"/>
  <c r="C239" i="18"/>
  <c r="C240" i="18" s="1"/>
  <c r="C278" i="18"/>
  <c r="C279" i="18" s="1"/>
  <c r="C317" i="18"/>
  <c r="C318" i="18" s="1"/>
  <c r="C356" i="18"/>
  <c r="C357" i="18" s="1"/>
  <c r="C395" i="18"/>
  <c r="C396" i="18" s="1"/>
  <c r="C434" i="18"/>
  <c r="C435" i="18" s="1"/>
  <c r="C473" i="18"/>
  <c r="C474" i="18" s="1"/>
  <c r="C512" i="18"/>
  <c r="C513" i="18" s="1"/>
  <c r="N1043" i="17"/>
  <c r="M1043" i="17"/>
  <c r="L1043" i="17"/>
  <c r="K1043" i="17"/>
  <c r="J1043" i="17"/>
  <c r="N1042" i="17"/>
  <c r="M1042" i="17"/>
  <c r="L1042" i="17"/>
  <c r="K1042" i="17"/>
  <c r="J1042" i="17"/>
  <c r="N1041" i="17"/>
  <c r="M1041" i="17"/>
  <c r="L1041" i="17"/>
  <c r="K1041" i="17"/>
  <c r="J1041" i="17"/>
  <c r="N1040" i="17"/>
  <c r="M1040" i="17"/>
  <c r="L1040" i="17"/>
  <c r="K1040" i="17"/>
  <c r="J1040" i="17"/>
  <c r="N1039" i="17"/>
  <c r="M1039" i="17"/>
  <c r="L1039" i="17"/>
  <c r="K1039" i="17"/>
  <c r="J1039" i="17"/>
  <c r="N1038" i="17"/>
  <c r="M1038" i="17"/>
  <c r="L1038" i="17"/>
  <c r="K1038" i="17"/>
  <c r="J1038" i="17"/>
  <c r="N1037" i="17"/>
  <c r="M1037" i="17"/>
  <c r="L1037" i="17"/>
  <c r="K1037" i="17"/>
  <c r="J1037" i="17"/>
  <c r="N1036" i="17"/>
  <c r="M1036" i="17"/>
  <c r="L1036" i="17"/>
  <c r="K1036" i="17"/>
  <c r="J1036" i="17"/>
  <c r="N1035" i="17"/>
  <c r="M1035" i="17"/>
  <c r="L1035" i="17"/>
  <c r="K1035" i="17"/>
  <c r="J1035" i="17"/>
  <c r="N1034" i="17"/>
  <c r="M1034" i="17"/>
  <c r="L1034" i="17"/>
  <c r="K1034" i="17"/>
  <c r="J1034" i="17"/>
  <c r="N1033" i="17"/>
  <c r="M1033" i="17"/>
  <c r="L1033" i="17"/>
  <c r="K1033" i="17"/>
  <c r="J1033" i="17"/>
  <c r="N1032" i="17"/>
  <c r="M1032" i="17"/>
  <c r="L1032" i="17"/>
  <c r="K1032" i="17"/>
  <c r="J1032" i="17"/>
  <c r="N1031" i="17"/>
  <c r="M1031" i="17"/>
  <c r="L1031" i="17"/>
  <c r="K1031" i="17"/>
  <c r="J1031" i="17"/>
  <c r="N1030" i="17"/>
  <c r="M1030" i="17"/>
  <c r="L1030" i="17"/>
  <c r="K1030" i="17"/>
  <c r="J1030" i="17"/>
  <c r="N1029" i="17"/>
  <c r="M1029" i="17"/>
  <c r="L1029" i="17"/>
  <c r="K1029" i="17"/>
  <c r="J1029" i="17"/>
  <c r="N1028" i="17"/>
  <c r="M1028" i="17"/>
  <c r="L1028" i="17"/>
  <c r="K1028" i="17"/>
  <c r="J1028" i="17"/>
  <c r="N1027" i="17"/>
  <c r="M1027" i="17"/>
  <c r="L1027" i="17"/>
  <c r="K1027" i="17"/>
  <c r="J1027" i="17"/>
  <c r="N1026" i="17"/>
  <c r="M1026" i="17"/>
  <c r="L1026" i="17"/>
  <c r="K1026" i="17"/>
  <c r="J1026" i="17"/>
  <c r="N1025" i="17"/>
  <c r="M1025" i="17"/>
  <c r="L1025" i="17"/>
  <c r="K1025" i="17"/>
  <c r="J1025" i="17"/>
  <c r="N1024" i="17"/>
  <c r="M1024" i="17"/>
  <c r="L1024" i="17"/>
  <c r="K1024" i="17"/>
  <c r="J1024" i="17"/>
  <c r="N1023" i="17"/>
  <c r="M1023" i="17"/>
  <c r="L1023" i="17"/>
  <c r="K1023" i="17"/>
  <c r="J1023" i="17"/>
  <c r="N1022" i="17"/>
  <c r="M1022" i="17"/>
  <c r="L1022" i="17"/>
  <c r="K1022" i="17"/>
  <c r="J1022" i="17"/>
  <c r="N1021" i="17"/>
  <c r="M1021" i="17"/>
  <c r="L1021" i="17"/>
  <c r="K1021" i="17"/>
  <c r="J1021" i="17"/>
  <c r="N1020" i="17"/>
  <c r="M1020" i="17"/>
  <c r="L1020" i="17"/>
  <c r="K1020" i="17"/>
  <c r="J1020" i="17"/>
  <c r="N1019" i="17"/>
  <c r="M1019" i="17"/>
  <c r="L1019" i="17"/>
  <c r="K1019" i="17"/>
  <c r="J1019" i="17"/>
  <c r="N1018" i="17"/>
  <c r="M1018" i="17"/>
  <c r="L1018" i="17"/>
  <c r="K1018" i="17"/>
  <c r="J1018" i="17"/>
  <c r="N1017" i="17"/>
  <c r="M1017" i="17"/>
  <c r="L1017" i="17"/>
  <c r="K1017" i="17"/>
  <c r="J1017" i="17"/>
  <c r="N1016" i="17"/>
  <c r="M1016" i="17"/>
  <c r="L1016" i="17"/>
  <c r="K1016" i="17"/>
  <c r="J1016" i="17"/>
  <c r="N1015" i="17"/>
  <c r="M1015" i="17"/>
  <c r="L1015" i="17"/>
  <c r="K1015" i="17"/>
  <c r="J1015" i="17"/>
  <c r="N1014" i="17"/>
  <c r="M1014" i="17"/>
  <c r="L1014" i="17"/>
  <c r="K1014" i="17"/>
  <c r="J1014" i="17"/>
  <c r="N1013" i="17"/>
  <c r="M1013" i="17"/>
  <c r="L1013" i="17"/>
  <c r="K1013" i="17"/>
  <c r="J1013" i="17"/>
  <c r="N1012" i="17"/>
  <c r="M1012" i="17"/>
  <c r="L1012" i="17"/>
  <c r="K1012" i="17"/>
  <c r="J1012" i="17"/>
  <c r="N1011" i="17"/>
  <c r="M1011" i="17"/>
  <c r="L1011" i="17"/>
  <c r="K1011" i="17"/>
  <c r="J1011" i="17"/>
  <c r="N1010" i="17"/>
  <c r="M1010" i="17"/>
  <c r="L1010" i="17"/>
  <c r="K1010" i="17"/>
  <c r="J1010" i="17"/>
  <c r="N1009" i="17"/>
  <c r="M1009" i="17"/>
  <c r="L1009" i="17"/>
  <c r="K1009" i="17"/>
  <c r="J1009" i="17"/>
  <c r="N1008" i="17"/>
  <c r="M1008" i="17"/>
  <c r="L1008" i="17"/>
  <c r="K1008" i="17"/>
  <c r="J1008" i="17"/>
  <c r="N1007" i="17"/>
  <c r="M1007" i="17"/>
  <c r="L1007" i="17"/>
  <c r="K1007" i="17"/>
  <c r="J1007" i="17"/>
  <c r="N1006" i="17"/>
  <c r="M1006" i="17"/>
  <c r="L1006" i="17"/>
  <c r="K1006" i="17"/>
  <c r="J1006" i="17"/>
  <c r="N1005" i="17"/>
  <c r="M1005" i="17"/>
  <c r="L1005" i="17"/>
  <c r="K1005" i="17"/>
  <c r="J1005" i="17"/>
  <c r="N1004" i="17"/>
  <c r="M1004" i="17"/>
  <c r="L1004" i="17"/>
  <c r="K1004" i="17"/>
  <c r="J1004" i="17"/>
  <c r="N1003" i="17"/>
  <c r="M1003" i="17"/>
  <c r="L1003" i="17"/>
  <c r="K1003" i="17"/>
  <c r="J1003" i="17"/>
  <c r="N1002" i="17"/>
  <c r="M1002" i="17"/>
  <c r="L1002" i="17"/>
  <c r="K1002" i="17"/>
  <c r="J1002" i="17"/>
  <c r="N1001" i="17"/>
  <c r="M1001" i="17"/>
  <c r="L1001" i="17"/>
  <c r="K1001" i="17"/>
  <c r="J1001" i="17"/>
  <c r="N1000" i="17"/>
  <c r="M1000" i="17"/>
  <c r="L1000" i="17"/>
  <c r="K1000" i="17"/>
  <c r="J1000" i="17"/>
  <c r="N999" i="17"/>
  <c r="M999" i="17"/>
  <c r="L999" i="17"/>
  <c r="K999" i="17"/>
  <c r="J999" i="17"/>
  <c r="N998" i="17"/>
  <c r="M998" i="17"/>
  <c r="L998" i="17"/>
  <c r="K998" i="17"/>
  <c r="J998" i="17"/>
  <c r="N997" i="17"/>
  <c r="M997" i="17"/>
  <c r="L997" i="17"/>
  <c r="K997" i="17"/>
  <c r="J997" i="17"/>
  <c r="N996" i="17"/>
  <c r="M996" i="17"/>
  <c r="L996" i="17"/>
  <c r="K996" i="17"/>
  <c r="J996" i="17"/>
  <c r="N995" i="17"/>
  <c r="M995" i="17"/>
  <c r="L995" i="17"/>
  <c r="K995" i="17"/>
  <c r="J995" i="17"/>
  <c r="N994" i="17"/>
  <c r="M994" i="17"/>
  <c r="L994" i="17"/>
  <c r="K994" i="17"/>
  <c r="J994" i="17"/>
  <c r="N993" i="17"/>
  <c r="M993" i="17"/>
  <c r="L993" i="17"/>
  <c r="K993" i="17"/>
  <c r="J993" i="17"/>
  <c r="N992" i="17"/>
  <c r="M992" i="17"/>
  <c r="L992" i="17"/>
  <c r="K992" i="17"/>
  <c r="J992" i="17"/>
  <c r="N991" i="17"/>
  <c r="M991" i="17"/>
  <c r="L991" i="17"/>
  <c r="K991" i="17"/>
  <c r="J991" i="17"/>
  <c r="N990" i="17"/>
  <c r="M990" i="17"/>
  <c r="L990" i="17"/>
  <c r="K990" i="17"/>
  <c r="J990" i="17"/>
  <c r="N989" i="17"/>
  <c r="M989" i="17"/>
  <c r="L989" i="17"/>
  <c r="K989" i="17"/>
  <c r="J989" i="17"/>
  <c r="N988" i="17"/>
  <c r="M988" i="17"/>
  <c r="L988" i="17"/>
  <c r="K988" i="17"/>
  <c r="J988" i="17"/>
  <c r="N987" i="17"/>
  <c r="M987" i="17"/>
  <c r="L987" i="17"/>
  <c r="K987" i="17"/>
  <c r="J987" i="17"/>
  <c r="N986" i="17"/>
  <c r="M986" i="17"/>
  <c r="L986" i="17"/>
  <c r="K986" i="17"/>
  <c r="J986" i="17"/>
  <c r="N985" i="17"/>
  <c r="M985" i="17"/>
  <c r="L985" i="17"/>
  <c r="K985" i="17"/>
  <c r="J985" i="17"/>
  <c r="N984" i="17"/>
  <c r="M984" i="17"/>
  <c r="L984" i="17"/>
  <c r="K984" i="17"/>
  <c r="J984" i="17"/>
  <c r="N983" i="17"/>
  <c r="M983" i="17"/>
  <c r="L983" i="17"/>
  <c r="K983" i="17"/>
  <c r="J983" i="17"/>
  <c r="N982" i="17"/>
  <c r="M982" i="17"/>
  <c r="L982" i="17"/>
  <c r="K982" i="17"/>
  <c r="J982" i="17"/>
  <c r="N981" i="17"/>
  <c r="M981" i="17"/>
  <c r="L981" i="17"/>
  <c r="K981" i="17"/>
  <c r="J981" i="17"/>
  <c r="N980" i="17"/>
  <c r="M980" i="17"/>
  <c r="L980" i="17"/>
  <c r="K980" i="17"/>
  <c r="J980" i="17"/>
  <c r="N979" i="17"/>
  <c r="M979" i="17"/>
  <c r="L979" i="17"/>
  <c r="K979" i="17"/>
  <c r="J979" i="17"/>
  <c r="N978" i="17"/>
  <c r="M978" i="17"/>
  <c r="L978" i="17"/>
  <c r="K978" i="17"/>
  <c r="J978" i="17"/>
  <c r="N977" i="17"/>
  <c r="M977" i="17"/>
  <c r="L977" i="17"/>
  <c r="K977" i="17"/>
  <c r="J977" i="17"/>
  <c r="N976" i="17"/>
  <c r="M976" i="17"/>
  <c r="L976" i="17"/>
  <c r="K976" i="17"/>
  <c r="J976" i="17"/>
  <c r="N975" i="17"/>
  <c r="M975" i="17"/>
  <c r="L975" i="17"/>
  <c r="K975" i="17"/>
  <c r="J975" i="17"/>
  <c r="N974" i="17"/>
  <c r="M974" i="17"/>
  <c r="L974" i="17"/>
  <c r="K974" i="17"/>
  <c r="J974" i="17"/>
  <c r="N973" i="17"/>
  <c r="M973" i="17"/>
  <c r="L973" i="17"/>
  <c r="K973" i="17"/>
  <c r="J973" i="17"/>
  <c r="A18" i="15"/>
  <c r="N18" i="14"/>
  <c r="M18" i="14"/>
  <c r="L18" i="14"/>
  <c r="K18" i="14"/>
  <c r="I18" i="14"/>
  <c r="H18" i="14" s="1"/>
  <c r="A305" i="11"/>
  <c r="A264" i="11"/>
  <c r="A223" i="11"/>
  <c r="A182" i="11"/>
  <c r="A141" i="11"/>
  <c r="A100" i="11"/>
  <c r="A59" i="11"/>
  <c r="A18" i="11"/>
  <c r="N139" i="10"/>
  <c r="M139" i="10"/>
  <c r="L139" i="10"/>
  <c r="K139" i="10"/>
  <c r="J139" i="10"/>
  <c r="N138" i="10"/>
  <c r="M138" i="10"/>
  <c r="L138" i="10"/>
  <c r="K138" i="10"/>
  <c r="J138" i="10"/>
  <c r="N137" i="10"/>
  <c r="M137" i="10"/>
  <c r="L137" i="10"/>
  <c r="K137" i="10"/>
  <c r="J137" i="10"/>
  <c r="N136" i="10"/>
  <c r="M136" i="10"/>
  <c r="L136" i="10"/>
  <c r="K136" i="10"/>
  <c r="J136" i="10"/>
  <c r="N135" i="10"/>
  <c r="M135" i="10"/>
  <c r="L135" i="10"/>
  <c r="K135" i="10"/>
  <c r="J135" i="10"/>
  <c r="N134" i="10"/>
  <c r="M134" i="10"/>
  <c r="L134" i="10"/>
  <c r="K134" i="10"/>
  <c r="J134" i="10"/>
  <c r="N133" i="10"/>
  <c r="M133" i="10"/>
  <c r="L133" i="10"/>
  <c r="K133" i="10"/>
  <c r="J133" i="10"/>
  <c r="N132" i="10"/>
  <c r="M132" i="10"/>
  <c r="L132" i="10"/>
  <c r="K132" i="10"/>
  <c r="J132" i="10"/>
  <c r="N131" i="10"/>
  <c r="M131" i="10"/>
  <c r="L131" i="10"/>
  <c r="K131" i="10"/>
  <c r="J131" i="10"/>
  <c r="A213" i="6"/>
  <c r="A171" i="6"/>
  <c r="A103" i="6"/>
  <c r="A60" i="6"/>
  <c r="A18" i="6"/>
  <c r="N94" i="5"/>
  <c r="M94" i="5"/>
  <c r="L94" i="5"/>
  <c r="K94" i="5"/>
  <c r="J94" i="5"/>
  <c r="N93" i="5"/>
  <c r="M93" i="5"/>
  <c r="L93" i="5"/>
  <c r="K93" i="5"/>
  <c r="J93" i="5"/>
  <c r="N92" i="5"/>
  <c r="M92" i="5"/>
  <c r="L92" i="5"/>
  <c r="K92" i="5"/>
  <c r="J92" i="5"/>
  <c r="N91" i="5"/>
  <c r="M91" i="5"/>
  <c r="L91" i="5"/>
  <c r="K91" i="5"/>
  <c r="J91" i="5"/>
  <c r="N90" i="5"/>
  <c r="M90" i="5"/>
  <c r="L90" i="5"/>
  <c r="K90" i="5"/>
  <c r="J90" i="5"/>
  <c r="N89" i="5"/>
  <c r="M89" i="5"/>
  <c r="L89" i="5"/>
  <c r="K89" i="5"/>
  <c r="J89" i="5"/>
  <c r="B1019" i="2"/>
  <c r="B1018" i="2"/>
  <c r="B1017" i="2"/>
  <c r="B1013" i="2"/>
  <c r="B1012" i="2"/>
  <c r="B1011" i="2"/>
  <c r="B1010" i="2"/>
  <c r="B1005" i="2"/>
  <c r="B1003" i="2"/>
  <c r="B1002" i="2"/>
  <c r="B998" i="2"/>
  <c r="B956" i="2"/>
  <c r="B1016" i="2"/>
  <c r="B1015" i="2"/>
  <c r="B1014" i="2"/>
  <c r="B1009" i="2"/>
  <c r="B1008" i="2"/>
  <c r="B1007" i="2"/>
  <c r="B1006" i="2"/>
  <c r="B1004" i="2"/>
  <c r="B1001" i="2"/>
  <c r="B1000" i="2"/>
  <c r="B999" i="2"/>
  <c r="B957" i="2"/>
  <c r="B995" i="2"/>
  <c r="B993" i="2"/>
  <c r="B992" i="2"/>
  <c r="B991" i="2"/>
  <c r="B990" i="2"/>
  <c r="B989" i="2"/>
  <c r="B988" i="2"/>
  <c r="B987" i="2"/>
  <c r="B1022" i="2"/>
  <c r="B978" i="2"/>
  <c r="B977" i="2"/>
  <c r="B976" i="2"/>
  <c r="B975" i="2"/>
  <c r="B994" i="2"/>
  <c r="B986" i="2"/>
  <c r="B985" i="2"/>
  <c r="B984" i="2"/>
  <c r="B983" i="2"/>
  <c r="B982" i="2"/>
  <c r="B981" i="2"/>
  <c r="B980" i="2"/>
  <c r="B1023" i="2"/>
  <c r="B979" i="2"/>
  <c r="B974" i="2"/>
  <c r="B973" i="2"/>
  <c r="B972" i="2"/>
  <c r="B1025" i="2"/>
  <c r="B1021" i="2"/>
  <c r="B997" i="2"/>
  <c r="B971" i="2"/>
  <c r="B969" i="2"/>
  <c r="B1024" i="2"/>
  <c r="B1020" i="2"/>
  <c r="B996" i="2"/>
  <c r="B970" i="2"/>
  <c r="B968" i="2"/>
  <c r="B967" i="2"/>
  <c r="B966" i="2"/>
  <c r="B965" i="2"/>
  <c r="B961" i="2"/>
  <c r="B959" i="2"/>
  <c r="B964" i="2"/>
  <c r="B963" i="2"/>
  <c r="B962" i="2"/>
  <c r="B960" i="2"/>
  <c r="B958" i="2"/>
  <c r="P6" i="27"/>
  <c r="N6" i="27"/>
  <c r="P5" i="27"/>
  <c r="N5" i="27"/>
  <c r="J163" i="27"/>
  <c r="H163" i="27"/>
  <c r="I163" i="27" s="1"/>
  <c r="A161" i="27"/>
  <c r="A136" i="27"/>
  <c r="A135" i="27"/>
  <c r="A134" i="27"/>
  <c r="A133" i="27"/>
  <c r="A132" i="27"/>
  <c r="A131" i="27"/>
  <c r="A130" i="27"/>
  <c r="A129" i="27"/>
  <c r="A128" i="27"/>
  <c r="A127" i="27"/>
  <c r="A126" i="27"/>
  <c r="A125" i="27"/>
  <c r="J124" i="27"/>
  <c r="H124" i="27"/>
  <c r="I124" i="27" s="1"/>
  <c r="A124" i="27"/>
  <c r="J123" i="27"/>
  <c r="H123" i="27"/>
  <c r="I123" i="27" s="1"/>
  <c r="A121" i="27"/>
  <c r="A96" i="27"/>
  <c r="A95" i="27"/>
  <c r="A94" i="27"/>
  <c r="A93" i="27"/>
  <c r="A92" i="27"/>
  <c r="A91" i="27"/>
  <c r="A90" i="27"/>
  <c r="A89" i="27"/>
  <c r="A88" i="27"/>
  <c r="A87" i="27"/>
  <c r="A86" i="27"/>
  <c r="A85" i="27"/>
  <c r="J84" i="27"/>
  <c r="H84" i="27"/>
  <c r="I84" i="27" s="1"/>
  <c r="A84" i="27"/>
  <c r="J83" i="27"/>
  <c r="H83" i="27"/>
  <c r="I83" i="27" s="1"/>
  <c r="A81" i="27"/>
  <c r="A56" i="27"/>
  <c r="A55" i="27"/>
  <c r="A54" i="27"/>
  <c r="A53" i="27"/>
  <c r="A52" i="27"/>
  <c r="A51" i="27"/>
  <c r="A50" i="27"/>
  <c r="A49" i="27"/>
  <c r="A48" i="27"/>
  <c r="A47" i="27"/>
  <c r="A46" i="27"/>
  <c r="A45" i="27"/>
  <c r="J44" i="27"/>
  <c r="H44" i="27"/>
  <c r="I44" i="27" s="1"/>
  <c r="A44" i="27"/>
  <c r="J43" i="27"/>
  <c r="H43" i="27"/>
  <c r="I43" i="27" s="1"/>
  <c r="A41" i="27"/>
  <c r="A16" i="27"/>
  <c r="A15" i="27"/>
  <c r="A14" i="27"/>
  <c r="A13" i="27"/>
  <c r="A12" i="27"/>
  <c r="A11" i="27"/>
  <c r="A10" i="27"/>
  <c r="A9" i="27"/>
  <c r="A8" i="27"/>
  <c r="A7" i="27"/>
  <c r="A6" i="27"/>
  <c r="A5" i="27"/>
  <c r="P4" i="27"/>
  <c r="N4" i="27"/>
  <c r="J4" i="27"/>
  <c r="H4" i="27"/>
  <c r="I4" i="27" s="1"/>
  <c r="A4" i="27"/>
  <c r="P3" i="27"/>
  <c r="N3" i="27"/>
  <c r="J83" i="25"/>
  <c r="H83" i="25"/>
  <c r="I83" i="25" s="1"/>
  <c r="A81" i="25"/>
  <c r="A56" i="25"/>
  <c r="A55" i="25"/>
  <c r="A54" i="25"/>
  <c r="A53" i="25"/>
  <c r="A52" i="25"/>
  <c r="A51" i="25"/>
  <c r="A50" i="25"/>
  <c r="A49" i="25"/>
  <c r="A48" i="25"/>
  <c r="A47" i="25"/>
  <c r="A46" i="25"/>
  <c r="A45" i="25"/>
  <c r="J44" i="25"/>
  <c r="H44" i="25"/>
  <c r="I44" i="25" s="1"/>
  <c r="A44" i="25"/>
  <c r="J43" i="25"/>
  <c r="H43" i="25"/>
  <c r="I43" i="25" s="1"/>
  <c r="A41" i="25"/>
  <c r="A16" i="25"/>
  <c r="A15" i="25"/>
  <c r="A14" i="25"/>
  <c r="A13" i="25"/>
  <c r="A12" i="25"/>
  <c r="A11" i="25"/>
  <c r="A10" i="25"/>
  <c r="A9" i="25"/>
  <c r="A8" i="25"/>
  <c r="A7" i="25"/>
  <c r="A6" i="25"/>
  <c r="A5" i="25"/>
  <c r="P4" i="25"/>
  <c r="N4" i="25"/>
  <c r="J4" i="25"/>
  <c r="H4" i="25"/>
  <c r="I4" i="25" s="1"/>
  <c r="A4" i="25"/>
  <c r="P3" i="25"/>
  <c r="N3" i="25"/>
  <c r="P28" i="21"/>
  <c r="N28" i="21"/>
  <c r="P27" i="21"/>
  <c r="N27" i="21"/>
  <c r="P26" i="21"/>
  <c r="N26" i="21"/>
  <c r="P25" i="21"/>
  <c r="N25" i="21"/>
  <c r="P24" i="21"/>
  <c r="N24" i="21"/>
  <c r="P23" i="21"/>
  <c r="N23" i="21"/>
  <c r="P22" i="21"/>
  <c r="N22" i="21"/>
  <c r="P21" i="21"/>
  <c r="N21" i="21"/>
  <c r="P20" i="21"/>
  <c r="N20" i="21"/>
  <c r="P19" i="21"/>
  <c r="N19" i="21"/>
  <c r="P18" i="21"/>
  <c r="N18" i="21"/>
  <c r="P17" i="21"/>
  <c r="N17" i="21"/>
  <c r="P26" i="23"/>
  <c r="N26" i="23"/>
  <c r="P25" i="23"/>
  <c r="N25" i="23"/>
  <c r="P24" i="23"/>
  <c r="N24" i="23"/>
  <c r="P23" i="23"/>
  <c r="N23" i="23"/>
  <c r="P22" i="23"/>
  <c r="N22" i="23"/>
  <c r="P21" i="23"/>
  <c r="N21" i="23"/>
  <c r="P20" i="23"/>
  <c r="N20" i="23"/>
  <c r="P19" i="23"/>
  <c r="N19" i="23"/>
  <c r="P18" i="23"/>
  <c r="N18" i="23"/>
  <c r="P17" i="23"/>
  <c r="N17" i="23"/>
  <c r="J963" i="23"/>
  <c r="H963" i="23"/>
  <c r="I963" i="23" s="1"/>
  <c r="A961" i="23"/>
  <c r="A936" i="23"/>
  <c r="A935" i="23"/>
  <c r="A934" i="23"/>
  <c r="A933" i="23"/>
  <c r="A932" i="23"/>
  <c r="A931" i="23"/>
  <c r="A930" i="23"/>
  <c r="A929" i="23"/>
  <c r="A928" i="23"/>
  <c r="A927" i="23"/>
  <c r="A926" i="23"/>
  <c r="A925" i="23"/>
  <c r="J924" i="23"/>
  <c r="H924" i="23"/>
  <c r="I924" i="23" s="1"/>
  <c r="A924" i="23"/>
  <c r="J923" i="23"/>
  <c r="H923" i="23"/>
  <c r="I923" i="23" s="1"/>
  <c r="A921" i="23"/>
  <c r="A896" i="23"/>
  <c r="A895" i="23"/>
  <c r="A894" i="23"/>
  <c r="A893" i="23"/>
  <c r="A892" i="23"/>
  <c r="A891" i="23"/>
  <c r="A890" i="23"/>
  <c r="A889" i="23"/>
  <c r="A888" i="23"/>
  <c r="A887" i="23"/>
  <c r="A886" i="23"/>
  <c r="A885" i="23"/>
  <c r="J884" i="23"/>
  <c r="H884" i="23"/>
  <c r="I884" i="23" s="1"/>
  <c r="A884" i="23"/>
  <c r="J883" i="23"/>
  <c r="H883" i="23"/>
  <c r="I883" i="23" s="1"/>
  <c r="A881" i="23"/>
  <c r="A856" i="23"/>
  <c r="A855" i="23"/>
  <c r="A854" i="23"/>
  <c r="A853" i="23"/>
  <c r="A852" i="23"/>
  <c r="A851" i="23"/>
  <c r="A850" i="23"/>
  <c r="A849" i="23"/>
  <c r="A848" i="23"/>
  <c r="A847" i="23"/>
  <c r="A846" i="23"/>
  <c r="A845" i="23"/>
  <c r="J844" i="23"/>
  <c r="H844" i="23"/>
  <c r="I844" i="23" s="1"/>
  <c r="A844" i="23"/>
  <c r="J843" i="23"/>
  <c r="H843" i="23"/>
  <c r="I843" i="23" s="1"/>
  <c r="A841" i="23"/>
  <c r="A816" i="23"/>
  <c r="A815" i="23"/>
  <c r="A814" i="23"/>
  <c r="A813" i="23"/>
  <c r="A812" i="23"/>
  <c r="A811" i="23"/>
  <c r="A810" i="23"/>
  <c r="A809" i="23"/>
  <c r="A808" i="23"/>
  <c r="A807" i="23"/>
  <c r="A806" i="23"/>
  <c r="A805" i="23"/>
  <c r="J804" i="23"/>
  <c r="H804" i="23"/>
  <c r="I804" i="23" s="1"/>
  <c r="A804" i="23"/>
  <c r="J803" i="23"/>
  <c r="H803" i="23"/>
  <c r="I803" i="23" s="1"/>
  <c r="A801" i="23"/>
  <c r="A776" i="23"/>
  <c r="A775" i="23"/>
  <c r="A774" i="23"/>
  <c r="A773" i="23"/>
  <c r="A772" i="23"/>
  <c r="A771" i="23"/>
  <c r="A770" i="23"/>
  <c r="A769" i="23"/>
  <c r="A768" i="23"/>
  <c r="A767" i="23"/>
  <c r="A766" i="23"/>
  <c r="A765" i="23"/>
  <c r="J764" i="23"/>
  <c r="H764" i="23"/>
  <c r="I764" i="23" s="1"/>
  <c r="A764" i="23"/>
  <c r="J763" i="23"/>
  <c r="H763" i="23"/>
  <c r="I763" i="23" s="1"/>
  <c r="A761" i="23"/>
  <c r="A736" i="23"/>
  <c r="A735" i="23"/>
  <c r="A734" i="23"/>
  <c r="A733" i="23"/>
  <c r="A732" i="23"/>
  <c r="A731" i="23"/>
  <c r="A730" i="23"/>
  <c r="A729" i="23"/>
  <c r="A728" i="23"/>
  <c r="A727" i="23"/>
  <c r="A726" i="23"/>
  <c r="A725" i="23"/>
  <c r="J724" i="23"/>
  <c r="H724" i="23"/>
  <c r="I724" i="23" s="1"/>
  <c r="A724" i="23"/>
  <c r="J723" i="23"/>
  <c r="H723" i="23"/>
  <c r="I723" i="23" s="1"/>
  <c r="A721" i="23"/>
  <c r="A696" i="23"/>
  <c r="A695" i="23"/>
  <c r="A694" i="23"/>
  <c r="A693" i="23"/>
  <c r="A692" i="23"/>
  <c r="A691" i="23"/>
  <c r="A690" i="23"/>
  <c r="A689" i="23"/>
  <c r="A688" i="23"/>
  <c r="A687" i="23"/>
  <c r="A686" i="23"/>
  <c r="A685" i="23"/>
  <c r="J684" i="23"/>
  <c r="H684" i="23"/>
  <c r="I684" i="23" s="1"/>
  <c r="A684" i="23"/>
  <c r="J683" i="23"/>
  <c r="H683" i="23"/>
  <c r="I683" i="23" s="1"/>
  <c r="A681" i="23"/>
  <c r="A656" i="23"/>
  <c r="A655" i="23"/>
  <c r="A654" i="23"/>
  <c r="A653" i="23"/>
  <c r="A652" i="23"/>
  <c r="A651" i="23"/>
  <c r="A650" i="23"/>
  <c r="A649" i="23"/>
  <c r="A648" i="23"/>
  <c r="A647" i="23"/>
  <c r="A646" i="23"/>
  <c r="A645" i="23"/>
  <c r="J644" i="23"/>
  <c r="H644" i="23"/>
  <c r="I644" i="23" s="1"/>
  <c r="A644" i="23"/>
  <c r="J643" i="23"/>
  <c r="H643" i="23"/>
  <c r="I643" i="23" s="1"/>
  <c r="J628" i="23"/>
  <c r="H628" i="23"/>
  <c r="I628" i="23" s="1"/>
  <c r="A628" i="23"/>
  <c r="J603" i="23"/>
  <c r="H603" i="23"/>
  <c r="I603" i="23" s="1"/>
  <c r="A601" i="23"/>
  <c r="A576" i="23"/>
  <c r="A575" i="23"/>
  <c r="A574" i="23"/>
  <c r="A573" i="23"/>
  <c r="A572" i="23"/>
  <c r="A571" i="23"/>
  <c r="A570" i="23"/>
  <c r="A569" i="23"/>
  <c r="A568" i="23"/>
  <c r="A567" i="23"/>
  <c r="A566" i="23"/>
  <c r="A565" i="23"/>
  <c r="J564" i="23"/>
  <c r="H564" i="23"/>
  <c r="I564" i="23" s="1"/>
  <c r="A564" i="23"/>
  <c r="J563" i="23"/>
  <c r="H563" i="23"/>
  <c r="I563" i="23" s="1"/>
  <c r="A561" i="23"/>
  <c r="A536" i="23"/>
  <c r="A535" i="23"/>
  <c r="A534" i="23"/>
  <c r="A533" i="23"/>
  <c r="A532" i="23"/>
  <c r="A531" i="23"/>
  <c r="A530" i="23"/>
  <c r="A529" i="23"/>
  <c r="A528" i="23"/>
  <c r="A527" i="23"/>
  <c r="A526" i="23"/>
  <c r="A525" i="23"/>
  <c r="J524" i="23"/>
  <c r="H524" i="23"/>
  <c r="I524" i="23" s="1"/>
  <c r="A524" i="23"/>
  <c r="J523" i="23"/>
  <c r="H523" i="23"/>
  <c r="I523" i="23" s="1"/>
  <c r="A521" i="23"/>
  <c r="A496" i="23"/>
  <c r="A495" i="23"/>
  <c r="A494" i="23"/>
  <c r="A493" i="23"/>
  <c r="A492" i="23"/>
  <c r="A491" i="23"/>
  <c r="A490" i="23"/>
  <c r="A489" i="23"/>
  <c r="A488" i="23"/>
  <c r="A487" i="23"/>
  <c r="A486" i="23"/>
  <c r="A485" i="23"/>
  <c r="J484" i="23"/>
  <c r="H484" i="23"/>
  <c r="I484" i="23" s="1"/>
  <c r="A484" i="23"/>
  <c r="J483" i="23"/>
  <c r="H483" i="23"/>
  <c r="I483" i="23" s="1"/>
  <c r="J468" i="23"/>
  <c r="H468" i="23"/>
  <c r="I468" i="23" s="1"/>
  <c r="A468" i="23"/>
  <c r="J443" i="23"/>
  <c r="H443" i="23"/>
  <c r="I443" i="23" s="1"/>
  <c r="A441" i="23"/>
  <c r="A416" i="23"/>
  <c r="A415" i="23"/>
  <c r="A414" i="23"/>
  <c r="A413" i="23"/>
  <c r="A412" i="23"/>
  <c r="A411" i="23"/>
  <c r="A410" i="23"/>
  <c r="A409" i="23"/>
  <c r="A408" i="23"/>
  <c r="A407" i="23"/>
  <c r="A406" i="23"/>
  <c r="A405" i="23"/>
  <c r="J404" i="23"/>
  <c r="H404" i="23"/>
  <c r="I404" i="23" s="1"/>
  <c r="A404" i="23"/>
  <c r="J403" i="23"/>
  <c r="H403" i="23"/>
  <c r="I403" i="23" s="1"/>
  <c r="A401" i="23"/>
  <c r="A376" i="23"/>
  <c r="A375" i="23"/>
  <c r="A374" i="23"/>
  <c r="A373" i="23"/>
  <c r="A372" i="23"/>
  <c r="A371" i="23"/>
  <c r="A370" i="23"/>
  <c r="A369" i="23"/>
  <c r="A368" i="23"/>
  <c r="A367" i="23"/>
  <c r="A366" i="23"/>
  <c r="A365" i="23"/>
  <c r="J364" i="23"/>
  <c r="H364" i="23"/>
  <c r="I364" i="23" s="1"/>
  <c r="A364" i="23"/>
  <c r="J363" i="23"/>
  <c r="H363" i="23"/>
  <c r="I363" i="23" s="1"/>
  <c r="A361" i="23"/>
  <c r="A336" i="23"/>
  <c r="A335" i="23"/>
  <c r="A334" i="23"/>
  <c r="A333" i="23"/>
  <c r="A332" i="23"/>
  <c r="A331" i="23"/>
  <c r="A330" i="23"/>
  <c r="A329" i="23"/>
  <c r="A328" i="23"/>
  <c r="A327" i="23"/>
  <c r="A326" i="23"/>
  <c r="A325" i="23"/>
  <c r="J324" i="23"/>
  <c r="H324" i="23"/>
  <c r="I324" i="23" s="1"/>
  <c r="A324" i="23"/>
  <c r="J323" i="23"/>
  <c r="H323" i="23"/>
  <c r="I323" i="23" s="1"/>
  <c r="A321" i="23"/>
  <c r="A296" i="23"/>
  <c r="A295" i="23"/>
  <c r="A294" i="23"/>
  <c r="A293" i="23"/>
  <c r="A292" i="23"/>
  <c r="A291" i="23"/>
  <c r="A290" i="23"/>
  <c r="A289" i="23"/>
  <c r="A288" i="23"/>
  <c r="A287" i="23"/>
  <c r="A286" i="23"/>
  <c r="A285" i="23"/>
  <c r="J284" i="23"/>
  <c r="H284" i="23"/>
  <c r="I284" i="23" s="1"/>
  <c r="A284" i="23"/>
  <c r="J283" i="23"/>
  <c r="H283" i="23"/>
  <c r="I283" i="23" s="1"/>
  <c r="A281" i="23"/>
  <c r="A256" i="23"/>
  <c r="A255" i="23"/>
  <c r="A254" i="23"/>
  <c r="A253" i="23"/>
  <c r="A252" i="23"/>
  <c r="A251" i="23"/>
  <c r="A250" i="23"/>
  <c r="A249" i="23"/>
  <c r="A248" i="23"/>
  <c r="A247" i="23"/>
  <c r="A246" i="23"/>
  <c r="A245" i="23"/>
  <c r="J244" i="23"/>
  <c r="H244" i="23"/>
  <c r="I244" i="23" s="1"/>
  <c r="A244" i="23"/>
  <c r="J243" i="23"/>
  <c r="H243" i="23"/>
  <c r="I243" i="23" s="1"/>
  <c r="A241" i="23"/>
  <c r="A216" i="23"/>
  <c r="A215" i="23"/>
  <c r="A214" i="23"/>
  <c r="A213" i="23"/>
  <c r="A212" i="23"/>
  <c r="A211" i="23"/>
  <c r="A210" i="23"/>
  <c r="A209" i="23"/>
  <c r="A208" i="23"/>
  <c r="A207" i="23"/>
  <c r="A206" i="23"/>
  <c r="A205" i="23"/>
  <c r="J204" i="23"/>
  <c r="H204" i="23"/>
  <c r="I204" i="23" s="1"/>
  <c r="A204" i="23"/>
  <c r="J203" i="23"/>
  <c r="H203" i="23"/>
  <c r="I203" i="23" s="1"/>
  <c r="A201" i="23"/>
  <c r="A176" i="23"/>
  <c r="A175" i="23"/>
  <c r="A174" i="23"/>
  <c r="A173" i="23"/>
  <c r="A172" i="23"/>
  <c r="A171" i="23"/>
  <c r="A170" i="23"/>
  <c r="A169" i="23"/>
  <c r="A168" i="23"/>
  <c r="A167" i="23"/>
  <c r="A166" i="23"/>
  <c r="A165" i="23"/>
  <c r="J164" i="23"/>
  <c r="H164" i="23"/>
  <c r="I164" i="23" s="1"/>
  <c r="A164" i="23"/>
  <c r="J163" i="23"/>
  <c r="H163" i="23"/>
  <c r="I163" i="23" s="1"/>
  <c r="A161" i="23"/>
  <c r="A136" i="23"/>
  <c r="A135" i="23"/>
  <c r="A134" i="23"/>
  <c r="A133" i="23"/>
  <c r="A132" i="23"/>
  <c r="A131" i="23"/>
  <c r="A130" i="23"/>
  <c r="A129" i="23"/>
  <c r="A128" i="23"/>
  <c r="A127" i="23"/>
  <c r="A126" i="23"/>
  <c r="A125" i="23"/>
  <c r="J124" i="23"/>
  <c r="H124" i="23"/>
  <c r="I124" i="23" s="1"/>
  <c r="A124" i="23"/>
  <c r="J123" i="23"/>
  <c r="H123" i="23"/>
  <c r="I123" i="23" s="1"/>
  <c r="A121" i="23"/>
  <c r="A96" i="23"/>
  <c r="A95" i="23"/>
  <c r="A94" i="23"/>
  <c r="A93" i="23"/>
  <c r="A92" i="23"/>
  <c r="A91" i="23"/>
  <c r="A90" i="23"/>
  <c r="A89" i="23"/>
  <c r="A88" i="23"/>
  <c r="A87" i="23"/>
  <c r="A86" i="23"/>
  <c r="A85" i="23"/>
  <c r="J84" i="23"/>
  <c r="H84" i="23"/>
  <c r="I84" i="23" s="1"/>
  <c r="A84" i="23"/>
  <c r="J83" i="23"/>
  <c r="H83" i="23"/>
  <c r="I83" i="23" s="1"/>
  <c r="A81" i="23"/>
  <c r="A56" i="23"/>
  <c r="A55" i="23"/>
  <c r="A54" i="23"/>
  <c r="A53" i="23"/>
  <c r="A52" i="23"/>
  <c r="A51" i="23"/>
  <c r="A50" i="23"/>
  <c r="A49" i="23"/>
  <c r="A48" i="23"/>
  <c r="A47" i="23"/>
  <c r="A46" i="23"/>
  <c r="A45" i="23"/>
  <c r="J44" i="23"/>
  <c r="H44" i="23"/>
  <c r="I44" i="23" s="1"/>
  <c r="A44" i="23"/>
  <c r="J43" i="23"/>
  <c r="H43" i="23"/>
  <c r="I43" i="23" s="1"/>
  <c r="A41" i="23"/>
  <c r="P16" i="23"/>
  <c r="N16" i="23"/>
  <c r="A16" i="23"/>
  <c r="P15" i="23"/>
  <c r="N15" i="23"/>
  <c r="A15" i="23"/>
  <c r="P14" i="23"/>
  <c r="N14" i="23"/>
  <c r="A14" i="23"/>
  <c r="P13" i="23"/>
  <c r="N13" i="23"/>
  <c r="A13" i="23"/>
  <c r="P12" i="23"/>
  <c r="N12" i="23"/>
  <c r="A12" i="23"/>
  <c r="P11" i="23"/>
  <c r="N11" i="23"/>
  <c r="A11" i="23"/>
  <c r="P10" i="23"/>
  <c r="N10" i="23"/>
  <c r="A10" i="23"/>
  <c r="P9" i="23"/>
  <c r="N9" i="23"/>
  <c r="A9" i="23"/>
  <c r="P8" i="23"/>
  <c r="N8" i="23"/>
  <c r="A8" i="23"/>
  <c r="P7" i="23"/>
  <c r="N7" i="23"/>
  <c r="A7" i="23"/>
  <c r="P6" i="23"/>
  <c r="N6" i="23"/>
  <c r="A6" i="23"/>
  <c r="P5" i="23"/>
  <c r="N5" i="23"/>
  <c r="A5" i="23"/>
  <c r="P4" i="23"/>
  <c r="N4" i="23"/>
  <c r="J4" i="23"/>
  <c r="H4" i="23"/>
  <c r="I4" i="23" s="1"/>
  <c r="A4" i="23"/>
  <c r="P3" i="23"/>
  <c r="N3" i="23"/>
  <c r="J1043" i="21"/>
  <c r="H1043" i="21"/>
  <c r="I1043" i="21" s="1"/>
  <c r="A1041" i="21"/>
  <c r="A1016" i="21"/>
  <c r="A1015" i="21"/>
  <c r="A1014" i="21"/>
  <c r="A1013" i="21"/>
  <c r="A1012" i="21"/>
  <c r="A1011" i="21"/>
  <c r="A1010" i="21"/>
  <c r="A1009" i="21"/>
  <c r="A1008" i="21"/>
  <c r="A1007" i="21"/>
  <c r="A1006" i="21"/>
  <c r="A1005" i="21"/>
  <c r="J1004" i="21"/>
  <c r="H1004" i="21"/>
  <c r="I1004" i="21" s="1"/>
  <c r="A1004" i="21"/>
  <c r="J1003" i="21"/>
  <c r="H1003" i="21"/>
  <c r="I1003" i="21" s="1"/>
  <c r="A1001" i="21"/>
  <c r="A976" i="21"/>
  <c r="A975" i="21"/>
  <c r="A974" i="21"/>
  <c r="A973" i="21"/>
  <c r="A972" i="21"/>
  <c r="A971" i="21"/>
  <c r="A970" i="21"/>
  <c r="A969" i="21"/>
  <c r="A968" i="21"/>
  <c r="A967" i="21"/>
  <c r="A966" i="21"/>
  <c r="A965" i="21"/>
  <c r="J964" i="21"/>
  <c r="H964" i="21"/>
  <c r="I964" i="21" s="1"/>
  <c r="A964" i="21"/>
  <c r="J963" i="21"/>
  <c r="H963" i="21"/>
  <c r="I963" i="21" s="1"/>
  <c r="A961" i="21"/>
  <c r="A936" i="21"/>
  <c r="A935" i="21"/>
  <c r="A934" i="21"/>
  <c r="A933" i="21"/>
  <c r="A932" i="21"/>
  <c r="A931" i="21"/>
  <c r="A930" i="21"/>
  <c r="A929" i="21"/>
  <c r="A928" i="21"/>
  <c r="A927" i="21"/>
  <c r="A926" i="21"/>
  <c r="A925" i="21"/>
  <c r="J924" i="21"/>
  <c r="H924" i="21"/>
  <c r="I924" i="21" s="1"/>
  <c r="A924" i="21"/>
  <c r="J923" i="21"/>
  <c r="H923" i="21"/>
  <c r="I923" i="21" s="1"/>
  <c r="A921" i="21"/>
  <c r="A896" i="21"/>
  <c r="A895" i="21"/>
  <c r="A894" i="21"/>
  <c r="A893" i="21"/>
  <c r="A892" i="21"/>
  <c r="A891" i="21"/>
  <c r="A890" i="21"/>
  <c r="A889" i="21"/>
  <c r="A888" i="21"/>
  <c r="A887" i="21"/>
  <c r="A886" i="21"/>
  <c r="A885" i="21"/>
  <c r="J884" i="21"/>
  <c r="H884" i="21"/>
  <c r="I884" i="21" s="1"/>
  <c r="A884" i="21"/>
  <c r="J883" i="21"/>
  <c r="H883" i="21"/>
  <c r="I883" i="21" s="1"/>
  <c r="A881" i="21"/>
  <c r="A856" i="21"/>
  <c r="A855" i="21"/>
  <c r="A854" i="21"/>
  <c r="A853" i="21"/>
  <c r="A852" i="21"/>
  <c r="A851" i="21"/>
  <c r="A850" i="21"/>
  <c r="A849" i="21"/>
  <c r="A848" i="21"/>
  <c r="A847" i="21"/>
  <c r="A846" i="21"/>
  <c r="A845" i="21"/>
  <c r="J844" i="21"/>
  <c r="H844" i="21"/>
  <c r="I844" i="21" s="1"/>
  <c r="A844" i="21"/>
  <c r="J843" i="21"/>
  <c r="H843" i="21"/>
  <c r="I843" i="21" s="1"/>
  <c r="A841" i="21"/>
  <c r="A816" i="21"/>
  <c r="A815" i="21"/>
  <c r="A814" i="21"/>
  <c r="A813" i="21"/>
  <c r="A812" i="21"/>
  <c r="A811" i="21"/>
  <c r="A810" i="21"/>
  <c r="A809" i="21"/>
  <c r="A808" i="21"/>
  <c r="A807" i="21"/>
  <c r="A806" i="21"/>
  <c r="A805" i="21"/>
  <c r="J804" i="21"/>
  <c r="H804" i="21"/>
  <c r="I804" i="21" s="1"/>
  <c r="A804" i="21"/>
  <c r="J803" i="21"/>
  <c r="H803" i="21"/>
  <c r="I803" i="21" s="1"/>
  <c r="A801" i="21"/>
  <c r="A776" i="21"/>
  <c r="A775" i="21"/>
  <c r="A774" i="21"/>
  <c r="A773" i="21"/>
  <c r="A772" i="21"/>
  <c r="A771" i="21"/>
  <c r="A770" i="21"/>
  <c r="A769" i="21"/>
  <c r="A768" i="21"/>
  <c r="A767" i="21"/>
  <c r="A766" i="21"/>
  <c r="A765" i="21"/>
  <c r="J764" i="21"/>
  <c r="H764" i="21"/>
  <c r="I764" i="21" s="1"/>
  <c r="A764" i="21"/>
  <c r="J763" i="21"/>
  <c r="H763" i="21"/>
  <c r="I763" i="21" s="1"/>
  <c r="A761" i="21"/>
  <c r="A736" i="21"/>
  <c r="A735" i="21"/>
  <c r="A734" i="21"/>
  <c r="A733" i="21"/>
  <c r="A732" i="21"/>
  <c r="A731" i="21"/>
  <c r="A730" i="21"/>
  <c r="A729" i="21"/>
  <c r="A728" i="21"/>
  <c r="A727" i="21"/>
  <c r="A726" i="21"/>
  <c r="A725" i="21"/>
  <c r="J724" i="21"/>
  <c r="H724" i="21"/>
  <c r="I724" i="21" s="1"/>
  <c r="A724" i="21"/>
  <c r="J723" i="21"/>
  <c r="H723" i="21"/>
  <c r="I723" i="21" s="1"/>
  <c r="A721" i="21"/>
  <c r="A696" i="21"/>
  <c r="A695" i="21"/>
  <c r="A694" i="21"/>
  <c r="A693" i="21"/>
  <c r="A692" i="21"/>
  <c r="A691" i="21"/>
  <c r="A690" i="21"/>
  <c r="A689" i="21"/>
  <c r="A688" i="21"/>
  <c r="A687" i="21"/>
  <c r="A686" i="21"/>
  <c r="A685" i="21"/>
  <c r="J684" i="21"/>
  <c r="H684" i="21"/>
  <c r="I684" i="21" s="1"/>
  <c r="A684" i="21"/>
  <c r="J683" i="21"/>
  <c r="H683" i="21"/>
  <c r="I683" i="21" s="1"/>
  <c r="A681" i="21"/>
  <c r="A656" i="21"/>
  <c r="A655" i="21"/>
  <c r="A654" i="21"/>
  <c r="A653" i="21"/>
  <c r="A652" i="21"/>
  <c r="A651" i="21"/>
  <c r="A650" i="21"/>
  <c r="A649" i="21"/>
  <c r="A648" i="21"/>
  <c r="A647" i="21"/>
  <c r="A646" i="21"/>
  <c r="A645" i="21"/>
  <c r="J644" i="21"/>
  <c r="H644" i="21"/>
  <c r="I644" i="21" s="1"/>
  <c r="A644" i="21"/>
  <c r="J643" i="21"/>
  <c r="H643" i="21"/>
  <c r="I643" i="21" s="1"/>
  <c r="A641" i="21"/>
  <c r="A616" i="21"/>
  <c r="A615" i="21"/>
  <c r="A614" i="21"/>
  <c r="A613" i="21"/>
  <c r="A612" i="21"/>
  <c r="A611" i="21"/>
  <c r="A610" i="21"/>
  <c r="A609" i="21"/>
  <c r="A608" i="21"/>
  <c r="A607" i="21"/>
  <c r="A606" i="21"/>
  <c r="A605" i="21"/>
  <c r="J604" i="21"/>
  <c r="H604" i="21"/>
  <c r="I604" i="21" s="1"/>
  <c r="A604" i="21"/>
  <c r="J603" i="21"/>
  <c r="H603" i="21"/>
  <c r="I603" i="21" s="1"/>
  <c r="A601" i="21"/>
  <c r="A576" i="21"/>
  <c r="A575" i="21"/>
  <c r="A574" i="21"/>
  <c r="A573" i="21"/>
  <c r="A572" i="21"/>
  <c r="A571" i="21"/>
  <c r="A570" i="21"/>
  <c r="A569" i="21"/>
  <c r="A568" i="21"/>
  <c r="A567" i="21"/>
  <c r="A566" i="21"/>
  <c r="A565" i="21"/>
  <c r="J564" i="21"/>
  <c r="H564" i="21"/>
  <c r="I564" i="21" s="1"/>
  <c r="A564" i="21"/>
  <c r="H443" i="21"/>
  <c r="I443" i="21" s="1"/>
  <c r="H444" i="21"/>
  <c r="I444" i="21" s="1"/>
  <c r="J563" i="21"/>
  <c r="H563" i="21"/>
  <c r="I563" i="21" s="1"/>
  <c r="A561" i="21"/>
  <c r="A536" i="21"/>
  <c r="A535" i="21"/>
  <c r="A534" i="21"/>
  <c r="A533" i="21"/>
  <c r="A532" i="21"/>
  <c r="A531" i="21"/>
  <c r="A530" i="21"/>
  <c r="A529" i="21"/>
  <c r="A528" i="21"/>
  <c r="A527" i="21"/>
  <c r="A526" i="21"/>
  <c r="A525" i="21"/>
  <c r="J524" i="21"/>
  <c r="H524" i="21"/>
  <c r="I524" i="21" s="1"/>
  <c r="A524" i="21"/>
  <c r="J523" i="21"/>
  <c r="H523" i="21"/>
  <c r="I523" i="21" s="1"/>
  <c r="A521" i="21"/>
  <c r="A496" i="21"/>
  <c r="A495" i="21"/>
  <c r="A494" i="21"/>
  <c r="A493" i="21"/>
  <c r="A492" i="21"/>
  <c r="A491" i="21"/>
  <c r="A490" i="21"/>
  <c r="A489" i="21"/>
  <c r="A488" i="21"/>
  <c r="A487" i="21"/>
  <c r="A486" i="21"/>
  <c r="A485" i="21"/>
  <c r="J484" i="21"/>
  <c r="H484" i="21"/>
  <c r="I484" i="21" s="1"/>
  <c r="A484" i="21"/>
  <c r="J483" i="21"/>
  <c r="H483" i="21"/>
  <c r="I483" i="21" s="1"/>
  <c r="A481" i="21"/>
  <c r="A456" i="21"/>
  <c r="A455" i="21"/>
  <c r="A454" i="21"/>
  <c r="A453" i="21"/>
  <c r="A452" i="21"/>
  <c r="A451" i="21"/>
  <c r="A450" i="21"/>
  <c r="A449" i="21"/>
  <c r="A448" i="21"/>
  <c r="A447" i="21"/>
  <c r="A446" i="21"/>
  <c r="A445" i="21"/>
  <c r="J444" i="21"/>
  <c r="A444" i="21"/>
  <c r="J443" i="21"/>
  <c r="A441" i="21"/>
  <c r="A416" i="21"/>
  <c r="A415" i="21"/>
  <c r="A414" i="21"/>
  <c r="A413" i="21"/>
  <c r="A412" i="21"/>
  <c r="A411" i="21"/>
  <c r="A410" i="21"/>
  <c r="A409" i="21"/>
  <c r="A408" i="21"/>
  <c r="A407" i="21"/>
  <c r="A406" i="21"/>
  <c r="A405" i="21"/>
  <c r="J404" i="21"/>
  <c r="H404" i="21"/>
  <c r="I404" i="21" s="1"/>
  <c r="A404" i="21"/>
  <c r="J403" i="21"/>
  <c r="H403" i="21"/>
  <c r="I403" i="21" s="1"/>
  <c r="A401" i="21"/>
  <c r="A376" i="21"/>
  <c r="A375" i="21"/>
  <c r="A374" i="21"/>
  <c r="A373" i="21"/>
  <c r="A372" i="21"/>
  <c r="A371" i="21"/>
  <c r="A370" i="21"/>
  <c r="A369" i="21"/>
  <c r="A368" i="21"/>
  <c r="A367" i="21"/>
  <c r="A366" i="21"/>
  <c r="A365" i="21"/>
  <c r="J364" i="21"/>
  <c r="H364" i="21"/>
  <c r="I364" i="21" s="1"/>
  <c r="A364" i="21"/>
  <c r="J363" i="21"/>
  <c r="H363" i="21"/>
  <c r="I363" i="21" s="1"/>
  <c r="A361" i="21"/>
  <c r="A336" i="21"/>
  <c r="A335" i="21"/>
  <c r="A334" i="21"/>
  <c r="A333" i="21"/>
  <c r="A332" i="21"/>
  <c r="A331" i="21"/>
  <c r="A330" i="21"/>
  <c r="A329" i="21"/>
  <c r="A328" i="21"/>
  <c r="A327" i="21"/>
  <c r="A326" i="21"/>
  <c r="A325" i="21"/>
  <c r="J324" i="21"/>
  <c r="H324" i="21"/>
  <c r="I324" i="21" s="1"/>
  <c r="A324" i="21"/>
  <c r="J323" i="21"/>
  <c r="H323" i="21"/>
  <c r="I323" i="21" s="1"/>
  <c r="A321" i="21"/>
  <c r="A296" i="21"/>
  <c r="A295" i="21"/>
  <c r="A294" i="21"/>
  <c r="A293" i="21"/>
  <c r="A292" i="21"/>
  <c r="A291" i="21"/>
  <c r="A290" i="21"/>
  <c r="A289" i="21"/>
  <c r="A288" i="21"/>
  <c r="A287" i="21"/>
  <c r="A286" i="21"/>
  <c r="A285" i="21"/>
  <c r="J284" i="21"/>
  <c r="H284" i="21"/>
  <c r="I284" i="21" s="1"/>
  <c r="A284" i="21"/>
  <c r="J283" i="21"/>
  <c r="H283" i="21"/>
  <c r="I283" i="21" s="1"/>
  <c r="A281" i="21"/>
  <c r="A256" i="21"/>
  <c r="A255" i="21"/>
  <c r="A254" i="21"/>
  <c r="A253" i="21"/>
  <c r="A252" i="21"/>
  <c r="A251" i="21"/>
  <c r="A250" i="21"/>
  <c r="A249" i="21"/>
  <c r="A248" i="21"/>
  <c r="A247" i="21"/>
  <c r="A246" i="21"/>
  <c r="A245" i="21"/>
  <c r="J244" i="21"/>
  <c r="H244" i="21"/>
  <c r="I244" i="21" s="1"/>
  <c r="A244" i="21"/>
  <c r="J243" i="21"/>
  <c r="H243" i="21"/>
  <c r="I243" i="21" s="1"/>
  <c r="A241" i="21"/>
  <c r="A216" i="21"/>
  <c r="A215" i="21"/>
  <c r="A214" i="21"/>
  <c r="A213" i="21"/>
  <c r="A212" i="21"/>
  <c r="A211" i="21"/>
  <c r="A210" i="21"/>
  <c r="A209" i="21"/>
  <c r="A208" i="21"/>
  <c r="A207" i="21"/>
  <c r="A206" i="21"/>
  <c r="A205" i="21"/>
  <c r="J204" i="21"/>
  <c r="H204" i="21"/>
  <c r="I204" i="21" s="1"/>
  <c r="A204" i="21"/>
  <c r="J203" i="21"/>
  <c r="H203" i="21"/>
  <c r="I203" i="21" s="1"/>
  <c r="A201" i="21"/>
  <c r="A176" i="21"/>
  <c r="A175" i="21"/>
  <c r="A174" i="21"/>
  <c r="A173" i="21"/>
  <c r="A172" i="21"/>
  <c r="A171" i="21"/>
  <c r="A170" i="21"/>
  <c r="A169" i="21"/>
  <c r="A168" i="21"/>
  <c r="A167" i="21"/>
  <c r="A166" i="21"/>
  <c r="A165" i="21"/>
  <c r="J164" i="21"/>
  <c r="H164" i="21"/>
  <c r="I164" i="21" s="1"/>
  <c r="A164" i="21"/>
  <c r="J163" i="21"/>
  <c r="H163" i="21"/>
  <c r="I163" i="21" s="1"/>
  <c r="A161" i="21"/>
  <c r="A136" i="21"/>
  <c r="A135" i="21"/>
  <c r="A134" i="21"/>
  <c r="A133" i="21"/>
  <c r="A132" i="21"/>
  <c r="A131" i="21"/>
  <c r="A130" i="21"/>
  <c r="A129" i="21"/>
  <c r="A128" i="21"/>
  <c r="A127" i="21"/>
  <c r="A126" i="21"/>
  <c r="A125" i="21"/>
  <c r="J124" i="21"/>
  <c r="H124" i="21"/>
  <c r="I124" i="21" s="1"/>
  <c r="A124" i="21"/>
  <c r="J123" i="21"/>
  <c r="H123" i="21"/>
  <c r="I123" i="21" s="1"/>
  <c r="A121" i="21"/>
  <c r="A96" i="21"/>
  <c r="A95" i="21"/>
  <c r="A94" i="21"/>
  <c r="A93" i="21"/>
  <c r="A92" i="21"/>
  <c r="A91" i="21"/>
  <c r="A90" i="21"/>
  <c r="A89" i="21"/>
  <c r="A88" i="21"/>
  <c r="A87" i="21"/>
  <c r="A86" i="21"/>
  <c r="A85" i="21"/>
  <c r="J84" i="21"/>
  <c r="H84" i="21"/>
  <c r="I84" i="21" s="1"/>
  <c r="A84" i="21"/>
  <c r="J83" i="21"/>
  <c r="H83" i="21"/>
  <c r="I83" i="21" s="1"/>
  <c r="A81" i="21"/>
  <c r="A56" i="21"/>
  <c r="A55" i="21"/>
  <c r="A54" i="21"/>
  <c r="A53" i="21"/>
  <c r="A52" i="21"/>
  <c r="A51" i="21"/>
  <c r="A50" i="21"/>
  <c r="A49" i="21"/>
  <c r="A48" i="21"/>
  <c r="A47" i="21"/>
  <c r="A46" i="21"/>
  <c r="A45" i="21"/>
  <c r="J44" i="21"/>
  <c r="H44" i="21"/>
  <c r="I44" i="21" s="1"/>
  <c r="A44" i="21"/>
  <c r="J43" i="21"/>
  <c r="H43" i="21"/>
  <c r="I43" i="21" s="1"/>
  <c r="A41" i="21"/>
  <c r="P16" i="21"/>
  <c r="N16" i="21"/>
  <c r="A16" i="21"/>
  <c r="P15" i="21"/>
  <c r="N15" i="21"/>
  <c r="A15" i="21"/>
  <c r="P14" i="21"/>
  <c r="N14" i="21"/>
  <c r="A14" i="21"/>
  <c r="P13" i="21"/>
  <c r="N13" i="21"/>
  <c r="A13" i="21"/>
  <c r="P12" i="21"/>
  <c r="N12" i="21"/>
  <c r="A12" i="21"/>
  <c r="P11" i="21"/>
  <c r="N11" i="21"/>
  <c r="A11" i="21"/>
  <c r="P10" i="21"/>
  <c r="N10" i="21"/>
  <c r="A10" i="21"/>
  <c r="P9" i="21"/>
  <c r="N9" i="21"/>
  <c r="A9" i="21"/>
  <c r="P8" i="21"/>
  <c r="N8" i="21"/>
  <c r="A8" i="21"/>
  <c r="P7" i="21"/>
  <c r="N7" i="21"/>
  <c r="A7" i="21"/>
  <c r="P6" i="21"/>
  <c r="N6" i="21"/>
  <c r="A6" i="21"/>
  <c r="P5" i="21"/>
  <c r="N5" i="21"/>
  <c r="A5" i="21"/>
  <c r="P4" i="21"/>
  <c r="N4" i="21"/>
  <c r="J4" i="21"/>
  <c r="H4" i="21"/>
  <c r="I4" i="21" s="1"/>
  <c r="A4" i="21"/>
  <c r="P3" i="21"/>
  <c r="N3" i="21"/>
  <c r="P16" i="18"/>
  <c r="N16" i="18"/>
  <c r="P15" i="18"/>
  <c r="N15" i="18"/>
  <c r="P14" i="18"/>
  <c r="N14" i="18"/>
  <c r="P13" i="18"/>
  <c r="N13" i="18"/>
  <c r="P12" i="18"/>
  <c r="N12" i="18"/>
  <c r="P11" i="18"/>
  <c r="N11" i="18"/>
  <c r="P10" i="18"/>
  <c r="N10" i="18"/>
  <c r="P9" i="18"/>
  <c r="N9" i="18"/>
  <c r="J549" i="18"/>
  <c r="H549" i="18"/>
  <c r="I549" i="18" s="1"/>
  <c r="J511" i="18"/>
  <c r="H511" i="18"/>
  <c r="I511" i="18" s="1"/>
  <c r="A511" i="18"/>
  <c r="J510" i="18"/>
  <c r="H510" i="18"/>
  <c r="I510" i="18" s="1"/>
  <c r="J472" i="18"/>
  <c r="H472" i="18"/>
  <c r="I472" i="18" s="1"/>
  <c r="A472" i="18"/>
  <c r="J471" i="18"/>
  <c r="H471" i="18"/>
  <c r="I471" i="18" s="1"/>
  <c r="J433" i="18"/>
  <c r="H433" i="18"/>
  <c r="I433" i="18" s="1"/>
  <c r="A433" i="18"/>
  <c r="J432" i="18"/>
  <c r="H432" i="18"/>
  <c r="I432" i="18" s="1"/>
  <c r="J394" i="18"/>
  <c r="H394" i="18"/>
  <c r="I394" i="18" s="1"/>
  <c r="A394" i="18"/>
  <c r="J393" i="18"/>
  <c r="H393" i="18"/>
  <c r="I393" i="18" s="1"/>
  <c r="J355" i="18"/>
  <c r="H355" i="18"/>
  <c r="I355" i="18" s="1"/>
  <c r="A355" i="18"/>
  <c r="J354" i="18"/>
  <c r="H354" i="18"/>
  <c r="I354" i="18" s="1"/>
  <c r="J316" i="18"/>
  <c r="H316" i="18"/>
  <c r="I316" i="18" s="1"/>
  <c r="A316" i="18"/>
  <c r="J315" i="18"/>
  <c r="H315" i="18"/>
  <c r="I315" i="18" s="1"/>
  <c r="J277" i="18"/>
  <c r="H277" i="18"/>
  <c r="I277" i="18" s="1"/>
  <c r="A277" i="18"/>
  <c r="A238" i="18"/>
  <c r="A121" i="18"/>
  <c r="J276" i="18"/>
  <c r="H276" i="18"/>
  <c r="I276" i="18" s="1"/>
  <c r="J238" i="18"/>
  <c r="H238" i="18"/>
  <c r="I238" i="18" s="1"/>
  <c r="N972" i="17"/>
  <c r="M972" i="17"/>
  <c r="L972" i="17"/>
  <c r="K972" i="17"/>
  <c r="J972" i="17"/>
  <c r="N971" i="17"/>
  <c r="M971" i="17"/>
  <c r="L971" i="17"/>
  <c r="K971" i="17"/>
  <c r="J971" i="17"/>
  <c r="N970" i="17"/>
  <c r="M970" i="17"/>
  <c r="L970" i="17"/>
  <c r="K970" i="17"/>
  <c r="J970" i="17"/>
  <c r="N969" i="17"/>
  <c r="M969" i="17"/>
  <c r="L969" i="17"/>
  <c r="K969" i="17"/>
  <c r="J969" i="17"/>
  <c r="N968" i="17"/>
  <c r="M968" i="17"/>
  <c r="L968" i="17"/>
  <c r="K968" i="17"/>
  <c r="J968" i="17"/>
  <c r="N967" i="17"/>
  <c r="M967" i="17"/>
  <c r="L967" i="17"/>
  <c r="K967" i="17"/>
  <c r="J967" i="17"/>
  <c r="N966" i="17"/>
  <c r="M966" i="17"/>
  <c r="L966" i="17"/>
  <c r="K966" i="17"/>
  <c r="J966" i="17"/>
  <c r="N965" i="17"/>
  <c r="M965" i="17"/>
  <c r="L965" i="17"/>
  <c r="K965" i="17"/>
  <c r="J965" i="17"/>
  <c r="N964" i="17"/>
  <c r="M964" i="17"/>
  <c r="L964" i="17"/>
  <c r="K964" i="17"/>
  <c r="J964" i="17"/>
  <c r="N963" i="17"/>
  <c r="M963" i="17"/>
  <c r="L963" i="17"/>
  <c r="K963" i="17"/>
  <c r="J963" i="17"/>
  <c r="N962" i="17"/>
  <c r="M962" i="17"/>
  <c r="L962" i="17"/>
  <c r="K962" i="17"/>
  <c r="J962" i="17"/>
  <c r="N961" i="17"/>
  <c r="M961" i="17"/>
  <c r="L961" i="17"/>
  <c r="K961" i="17"/>
  <c r="J961" i="17"/>
  <c r="N960" i="17"/>
  <c r="M960" i="17"/>
  <c r="L960" i="17"/>
  <c r="K960" i="17"/>
  <c r="J960" i="17"/>
  <c r="N959" i="17"/>
  <c r="M959" i="17"/>
  <c r="L959" i="17"/>
  <c r="K959" i="17"/>
  <c r="J959" i="17"/>
  <c r="N958" i="17"/>
  <c r="M958" i="17"/>
  <c r="L958" i="17"/>
  <c r="K958" i="17"/>
  <c r="J958" i="17"/>
  <c r="N957" i="17"/>
  <c r="M957" i="17"/>
  <c r="L957" i="17"/>
  <c r="K957" i="17"/>
  <c r="J957" i="17"/>
  <c r="N956" i="17"/>
  <c r="M956" i="17"/>
  <c r="L956" i="17"/>
  <c r="K956" i="17"/>
  <c r="J956" i="17"/>
  <c r="N955" i="17"/>
  <c r="M955" i="17"/>
  <c r="L955" i="17"/>
  <c r="K955" i="17"/>
  <c r="J955" i="17"/>
  <c r="N954" i="17"/>
  <c r="M954" i="17"/>
  <c r="L954" i="17"/>
  <c r="K954" i="17"/>
  <c r="J954" i="17"/>
  <c r="N953" i="17"/>
  <c r="M953" i="17"/>
  <c r="L953" i="17"/>
  <c r="K953" i="17"/>
  <c r="J953" i="17"/>
  <c r="N952" i="17"/>
  <c r="M952" i="17"/>
  <c r="L952" i="17"/>
  <c r="K952" i="17"/>
  <c r="J952" i="17"/>
  <c r="N951" i="17"/>
  <c r="M951" i="17"/>
  <c r="L951" i="17"/>
  <c r="K951" i="17"/>
  <c r="J951" i="17"/>
  <c r="N950" i="17"/>
  <c r="M950" i="17"/>
  <c r="L950" i="17"/>
  <c r="K950" i="17"/>
  <c r="J950" i="17"/>
  <c r="N949" i="17"/>
  <c r="M949" i="17"/>
  <c r="L949" i="17"/>
  <c r="K949" i="17"/>
  <c r="J949" i="17"/>
  <c r="N948" i="17"/>
  <c r="M948" i="17"/>
  <c r="L948" i="17"/>
  <c r="K948" i="17"/>
  <c r="J948" i="17"/>
  <c r="N947" i="17"/>
  <c r="M947" i="17"/>
  <c r="L947" i="17"/>
  <c r="K947" i="17"/>
  <c r="J947" i="17"/>
  <c r="N946" i="17"/>
  <c r="M946" i="17"/>
  <c r="L946" i="17"/>
  <c r="K946" i="17"/>
  <c r="J946" i="17"/>
  <c r="N945" i="17"/>
  <c r="M945" i="17"/>
  <c r="L945" i="17"/>
  <c r="K945" i="17"/>
  <c r="J945" i="17"/>
  <c r="N944" i="17"/>
  <c r="M944" i="17"/>
  <c r="L944" i="17"/>
  <c r="K944" i="17"/>
  <c r="J944" i="17"/>
  <c r="N943" i="17"/>
  <c r="M943" i="17"/>
  <c r="L943" i="17"/>
  <c r="K943" i="17"/>
  <c r="J943" i="17"/>
  <c r="N942" i="17"/>
  <c r="M942" i="17"/>
  <c r="L942" i="17"/>
  <c r="K942" i="17"/>
  <c r="J942" i="17"/>
  <c r="N941" i="17"/>
  <c r="M941" i="17"/>
  <c r="L941" i="17"/>
  <c r="K941" i="17"/>
  <c r="J941" i="17"/>
  <c r="N940" i="17"/>
  <c r="M940" i="17"/>
  <c r="L940" i="17"/>
  <c r="K940" i="17"/>
  <c r="J940" i="17"/>
  <c r="N939" i="17"/>
  <c r="M939" i="17"/>
  <c r="L939" i="17"/>
  <c r="K939" i="17"/>
  <c r="J939" i="17"/>
  <c r="N938" i="17"/>
  <c r="M938" i="17"/>
  <c r="L938" i="17"/>
  <c r="K938" i="17"/>
  <c r="J938" i="17"/>
  <c r="N937" i="17"/>
  <c r="M937" i="17"/>
  <c r="L937" i="17"/>
  <c r="K937" i="17"/>
  <c r="J937" i="17"/>
  <c r="N936" i="17"/>
  <c r="M936" i="17"/>
  <c r="L936" i="17"/>
  <c r="K936" i="17"/>
  <c r="J936" i="17"/>
  <c r="N935" i="17"/>
  <c r="M935" i="17"/>
  <c r="L935" i="17"/>
  <c r="K935" i="17"/>
  <c r="J935" i="17"/>
  <c r="N934" i="17"/>
  <c r="M934" i="17"/>
  <c r="L934" i="17"/>
  <c r="K934" i="17"/>
  <c r="J934" i="17"/>
  <c r="N933" i="17"/>
  <c r="M933" i="17"/>
  <c r="L933" i="17"/>
  <c r="K933" i="17"/>
  <c r="J933" i="17"/>
  <c r="N932" i="17"/>
  <c r="M932" i="17"/>
  <c r="L932" i="17"/>
  <c r="K932" i="17"/>
  <c r="J932" i="17"/>
  <c r="N931" i="17"/>
  <c r="M931" i="17"/>
  <c r="L931" i="17"/>
  <c r="K931" i="17"/>
  <c r="J931" i="17"/>
  <c r="N930" i="17"/>
  <c r="M930" i="17"/>
  <c r="L930" i="17"/>
  <c r="K930" i="17"/>
  <c r="J930" i="17"/>
  <c r="N929" i="17"/>
  <c r="M929" i="17"/>
  <c r="L929" i="17"/>
  <c r="K929" i="17"/>
  <c r="J929" i="17"/>
  <c r="N928" i="17"/>
  <c r="M928" i="17"/>
  <c r="L928" i="17"/>
  <c r="K928" i="17"/>
  <c r="J928" i="17"/>
  <c r="N927" i="17"/>
  <c r="M927" i="17"/>
  <c r="L927" i="17"/>
  <c r="K927" i="17"/>
  <c r="J927" i="17"/>
  <c r="N926" i="17"/>
  <c r="M926" i="17"/>
  <c r="L926" i="17"/>
  <c r="K926" i="17"/>
  <c r="J926" i="17"/>
  <c r="N925" i="17"/>
  <c r="M925" i="17"/>
  <c r="L925" i="17"/>
  <c r="K925" i="17"/>
  <c r="J925" i="17"/>
  <c r="N924" i="17"/>
  <c r="M924" i="17"/>
  <c r="L924" i="17"/>
  <c r="K924" i="17"/>
  <c r="J924" i="17"/>
  <c r="N923" i="17"/>
  <c r="M923" i="17"/>
  <c r="L923" i="17"/>
  <c r="K923" i="17"/>
  <c r="J923" i="17"/>
  <c r="N922" i="17"/>
  <c r="M922" i="17"/>
  <c r="L922" i="17"/>
  <c r="K922" i="17"/>
  <c r="J922" i="17"/>
  <c r="N921" i="17"/>
  <c r="M921" i="17"/>
  <c r="L921" i="17"/>
  <c r="K921" i="17"/>
  <c r="J921" i="17"/>
  <c r="N920" i="17"/>
  <c r="M920" i="17"/>
  <c r="L920" i="17"/>
  <c r="K920" i="17"/>
  <c r="J920" i="17"/>
  <c r="N919" i="17"/>
  <c r="M919" i="17"/>
  <c r="L919" i="17"/>
  <c r="K919" i="17"/>
  <c r="J919" i="17"/>
  <c r="N918" i="17"/>
  <c r="M918" i="17"/>
  <c r="L918" i="17"/>
  <c r="K918" i="17"/>
  <c r="J918" i="17"/>
  <c r="N917" i="17"/>
  <c r="M917" i="17"/>
  <c r="L917" i="17"/>
  <c r="K917" i="17"/>
  <c r="J917" i="17"/>
  <c r="N916" i="17"/>
  <c r="M916" i="17"/>
  <c r="L916" i="17"/>
  <c r="K916" i="17"/>
  <c r="J916" i="17"/>
  <c r="N915" i="17"/>
  <c r="M915" i="17"/>
  <c r="L915" i="17"/>
  <c r="K915" i="17"/>
  <c r="J915" i="17"/>
  <c r="N914" i="17"/>
  <c r="M914" i="17"/>
  <c r="L914" i="17"/>
  <c r="K914" i="17"/>
  <c r="J914" i="17"/>
  <c r="N913" i="17"/>
  <c r="M913" i="17"/>
  <c r="L913" i="17"/>
  <c r="K913" i="17"/>
  <c r="J913" i="17"/>
  <c r="N912" i="17"/>
  <c r="M912" i="17"/>
  <c r="L912" i="17"/>
  <c r="K912" i="17"/>
  <c r="J912" i="17"/>
  <c r="N911" i="17"/>
  <c r="M911" i="17"/>
  <c r="L911" i="17"/>
  <c r="K911" i="17"/>
  <c r="J911" i="17"/>
  <c r="N910" i="17"/>
  <c r="M910" i="17"/>
  <c r="L910" i="17"/>
  <c r="K910" i="17"/>
  <c r="J910" i="17"/>
  <c r="N909" i="17"/>
  <c r="M909" i="17"/>
  <c r="L909" i="17"/>
  <c r="K909" i="17"/>
  <c r="J909" i="17"/>
  <c r="N908" i="17"/>
  <c r="M908" i="17"/>
  <c r="L908" i="17"/>
  <c r="K908" i="17"/>
  <c r="J908" i="17"/>
  <c r="N907" i="17"/>
  <c r="M907" i="17"/>
  <c r="L907" i="17"/>
  <c r="K907" i="17"/>
  <c r="J907" i="17"/>
  <c r="N906" i="17"/>
  <c r="M906" i="17"/>
  <c r="L906" i="17"/>
  <c r="K906" i="17"/>
  <c r="J906" i="17"/>
  <c r="N905" i="17"/>
  <c r="M905" i="17"/>
  <c r="L905" i="17"/>
  <c r="K905" i="17"/>
  <c r="J905" i="17"/>
  <c r="N904" i="17"/>
  <c r="M904" i="17"/>
  <c r="L904" i="17"/>
  <c r="K904" i="17"/>
  <c r="J904" i="17"/>
  <c r="N903" i="17"/>
  <c r="M903" i="17"/>
  <c r="L903" i="17"/>
  <c r="K903" i="17"/>
  <c r="J903" i="17"/>
  <c r="N902" i="17"/>
  <c r="M902" i="17"/>
  <c r="L902" i="17"/>
  <c r="K902" i="17"/>
  <c r="J902" i="17"/>
  <c r="N901" i="17"/>
  <c r="M901" i="17"/>
  <c r="L901" i="17"/>
  <c r="K901" i="17"/>
  <c r="J901" i="17"/>
  <c r="I901" i="17" s="1"/>
  <c r="N900" i="17"/>
  <c r="M900" i="17"/>
  <c r="L900" i="17"/>
  <c r="K900" i="17"/>
  <c r="J900" i="17"/>
  <c r="N899" i="17"/>
  <c r="M899" i="17"/>
  <c r="L899" i="17"/>
  <c r="K899" i="17"/>
  <c r="J899" i="17"/>
  <c r="N898" i="17"/>
  <c r="M898" i="17"/>
  <c r="L898" i="17"/>
  <c r="K898" i="17"/>
  <c r="J898" i="17"/>
  <c r="N897" i="17"/>
  <c r="M897" i="17"/>
  <c r="L897" i="17"/>
  <c r="K897" i="17"/>
  <c r="J897" i="17"/>
  <c r="N896" i="17"/>
  <c r="M896" i="17"/>
  <c r="L896" i="17"/>
  <c r="K896" i="17"/>
  <c r="J896" i="17"/>
  <c r="N895" i="17"/>
  <c r="M895" i="17"/>
  <c r="L895" i="17"/>
  <c r="K895" i="17"/>
  <c r="J895" i="17"/>
  <c r="N894" i="17"/>
  <c r="M894" i="17"/>
  <c r="L894" i="17"/>
  <c r="K894" i="17"/>
  <c r="J894" i="17"/>
  <c r="N893" i="17"/>
  <c r="M893" i="17"/>
  <c r="L893" i="17"/>
  <c r="K893" i="17"/>
  <c r="J893" i="17"/>
  <c r="N892" i="17"/>
  <c r="M892" i="17"/>
  <c r="L892" i="17"/>
  <c r="K892" i="17"/>
  <c r="J892" i="17"/>
  <c r="N891" i="17"/>
  <c r="M891" i="17"/>
  <c r="L891" i="17"/>
  <c r="K891" i="17"/>
  <c r="J891" i="17"/>
  <c r="N890" i="17"/>
  <c r="M890" i="17"/>
  <c r="L890" i="17"/>
  <c r="K890" i="17"/>
  <c r="J890" i="17"/>
  <c r="N889" i="17"/>
  <c r="M889" i="17"/>
  <c r="L889" i="17"/>
  <c r="K889" i="17"/>
  <c r="J889" i="17"/>
  <c r="N888" i="17"/>
  <c r="M888" i="17"/>
  <c r="L888" i="17"/>
  <c r="K888" i="17"/>
  <c r="J888" i="17"/>
  <c r="N887" i="17"/>
  <c r="M887" i="17"/>
  <c r="L887" i="17"/>
  <c r="K887" i="17"/>
  <c r="J887" i="17"/>
  <c r="N886" i="17"/>
  <c r="M886" i="17"/>
  <c r="L886" i="17"/>
  <c r="K886" i="17"/>
  <c r="J886" i="17"/>
  <c r="N885" i="17"/>
  <c r="M885" i="17"/>
  <c r="L885" i="17"/>
  <c r="K885" i="17"/>
  <c r="J885" i="17"/>
  <c r="N884" i="17"/>
  <c r="M884" i="17"/>
  <c r="L884" i="17"/>
  <c r="K884" i="17"/>
  <c r="J884" i="17"/>
  <c r="N883" i="17"/>
  <c r="M883" i="17"/>
  <c r="L883" i="17"/>
  <c r="K883" i="17"/>
  <c r="J883" i="17"/>
  <c r="N882" i="17"/>
  <c r="M882" i="17"/>
  <c r="L882" i="17"/>
  <c r="K882" i="17"/>
  <c r="J882" i="17"/>
  <c r="N881" i="17"/>
  <c r="M881" i="17"/>
  <c r="L881" i="17"/>
  <c r="K881" i="17"/>
  <c r="J881" i="17"/>
  <c r="N880" i="17"/>
  <c r="M880" i="17"/>
  <c r="L880" i="17"/>
  <c r="K880" i="17"/>
  <c r="J880" i="17"/>
  <c r="N879" i="17"/>
  <c r="M879" i="17"/>
  <c r="L879" i="17"/>
  <c r="K879" i="17"/>
  <c r="J879" i="17"/>
  <c r="N878" i="17"/>
  <c r="M878" i="17"/>
  <c r="L878" i="17"/>
  <c r="K878" i="17"/>
  <c r="J878" i="17"/>
  <c r="N877" i="17"/>
  <c r="M877" i="17"/>
  <c r="L877" i="17"/>
  <c r="K877" i="17"/>
  <c r="J877" i="17"/>
  <c r="N876" i="17"/>
  <c r="M876" i="17"/>
  <c r="L876" i="17"/>
  <c r="K876" i="17"/>
  <c r="J876" i="17"/>
  <c r="N875" i="17"/>
  <c r="M875" i="17"/>
  <c r="L875" i="17"/>
  <c r="K875" i="17"/>
  <c r="J875" i="17"/>
  <c r="N874" i="17"/>
  <c r="M874" i="17"/>
  <c r="L874" i="17"/>
  <c r="K874" i="17"/>
  <c r="J874" i="17"/>
  <c r="N873" i="17"/>
  <c r="M873" i="17"/>
  <c r="L873" i="17"/>
  <c r="K873" i="17"/>
  <c r="J873" i="17"/>
  <c r="N872" i="17"/>
  <c r="M872" i="17"/>
  <c r="L872" i="17"/>
  <c r="K872" i="17"/>
  <c r="J872" i="17"/>
  <c r="N871" i="17"/>
  <c r="M871" i="17"/>
  <c r="L871" i="17"/>
  <c r="K871" i="17"/>
  <c r="J871" i="17"/>
  <c r="N870" i="17"/>
  <c r="M870" i="17"/>
  <c r="L870" i="17"/>
  <c r="K870" i="17"/>
  <c r="J870" i="17"/>
  <c r="N869" i="17"/>
  <c r="M869" i="17"/>
  <c r="L869" i="17"/>
  <c r="K869" i="17"/>
  <c r="J869" i="17"/>
  <c r="N868" i="17"/>
  <c r="M868" i="17"/>
  <c r="L868" i="17"/>
  <c r="K868" i="17"/>
  <c r="J868" i="17"/>
  <c r="N867" i="17"/>
  <c r="M867" i="17"/>
  <c r="L867" i="17"/>
  <c r="K867" i="17"/>
  <c r="J867" i="17"/>
  <c r="N866" i="17"/>
  <c r="M866" i="17"/>
  <c r="L866" i="17"/>
  <c r="K866" i="17"/>
  <c r="J866" i="17"/>
  <c r="N865" i="17"/>
  <c r="M865" i="17"/>
  <c r="L865" i="17"/>
  <c r="K865" i="17"/>
  <c r="J865" i="17"/>
  <c r="N864" i="17"/>
  <c r="M864" i="17"/>
  <c r="L864" i="17"/>
  <c r="K864" i="17"/>
  <c r="J864" i="17"/>
  <c r="N863" i="17"/>
  <c r="M863" i="17"/>
  <c r="L863" i="17"/>
  <c r="K863" i="17"/>
  <c r="J863" i="17"/>
  <c r="N862" i="17"/>
  <c r="M862" i="17"/>
  <c r="L862" i="17"/>
  <c r="K862" i="17"/>
  <c r="J862" i="17"/>
  <c r="N861" i="17"/>
  <c r="M861" i="17"/>
  <c r="L861" i="17"/>
  <c r="K861" i="17"/>
  <c r="J861" i="17"/>
  <c r="N860" i="17"/>
  <c r="M860" i="17"/>
  <c r="L860" i="17"/>
  <c r="K860" i="17"/>
  <c r="J860" i="17"/>
  <c r="N859" i="17"/>
  <c r="M859" i="17"/>
  <c r="L859" i="17"/>
  <c r="K859" i="17"/>
  <c r="J859" i="17"/>
  <c r="N858" i="17"/>
  <c r="M858" i="17"/>
  <c r="L858" i="17"/>
  <c r="K858" i="17"/>
  <c r="J858" i="17"/>
  <c r="N857" i="17"/>
  <c r="M857" i="17"/>
  <c r="L857" i="17"/>
  <c r="K857" i="17"/>
  <c r="J857" i="17"/>
  <c r="N856" i="17"/>
  <c r="M856" i="17"/>
  <c r="L856" i="17"/>
  <c r="K856" i="17"/>
  <c r="J856" i="17"/>
  <c r="N855" i="17"/>
  <c r="M855" i="17"/>
  <c r="L855" i="17"/>
  <c r="K855" i="17"/>
  <c r="J855" i="17"/>
  <c r="N854" i="17"/>
  <c r="M854" i="17"/>
  <c r="L854" i="17"/>
  <c r="K854" i="17"/>
  <c r="J854" i="17"/>
  <c r="N853" i="17"/>
  <c r="M853" i="17"/>
  <c r="L853" i="17"/>
  <c r="K853" i="17"/>
  <c r="J853" i="17"/>
  <c r="N852" i="17"/>
  <c r="M852" i="17"/>
  <c r="L852" i="17"/>
  <c r="K852" i="17"/>
  <c r="J852" i="17"/>
  <c r="N851" i="17"/>
  <c r="M851" i="17"/>
  <c r="L851" i="17"/>
  <c r="K851" i="17"/>
  <c r="J851" i="17"/>
  <c r="N850" i="17"/>
  <c r="M850" i="17"/>
  <c r="L850" i="17"/>
  <c r="K850" i="17"/>
  <c r="J850" i="17"/>
  <c r="N849" i="17"/>
  <c r="M849" i="17"/>
  <c r="L849" i="17"/>
  <c r="K849" i="17"/>
  <c r="J849" i="17"/>
  <c r="N848" i="17"/>
  <c r="M848" i="17"/>
  <c r="L848" i="17"/>
  <c r="K848" i="17"/>
  <c r="J848" i="17"/>
  <c r="N847" i="17"/>
  <c r="M847" i="17"/>
  <c r="L847" i="17"/>
  <c r="K847" i="17"/>
  <c r="J847" i="17"/>
  <c r="N846" i="17"/>
  <c r="M846" i="17"/>
  <c r="L846" i="17"/>
  <c r="K846" i="17"/>
  <c r="J846" i="17"/>
  <c r="N845" i="17"/>
  <c r="M845" i="17"/>
  <c r="L845" i="17"/>
  <c r="K845" i="17"/>
  <c r="J845" i="17"/>
  <c r="N844" i="17"/>
  <c r="M844" i="17"/>
  <c r="L844" i="17"/>
  <c r="K844" i="17"/>
  <c r="J844" i="17"/>
  <c r="N843" i="17"/>
  <c r="M843" i="17"/>
  <c r="L843" i="17"/>
  <c r="K843" i="17"/>
  <c r="J843" i="17"/>
  <c r="N842" i="17"/>
  <c r="M842" i="17"/>
  <c r="L842" i="17"/>
  <c r="K842" i="17"/>
  <c r="J842" i="17"/>
  <c r="N841" i="17"/>
  <c r="M841" i="17"/>
  <c r="L841" i="17"/>
  <c r="K841" i="17"/>
  <c r="J841" i="17"/>
  <c r="N840" i="17"/>
  <c r="M840" i="17"/>
  <c r="L840" i="17"/>
  <c r="K840" i="17"/>
  <c r="J840" i="17"/>
  <c r="N839" i="17"/>
  <c r="M839" i="17"/>
  <c r="L839" i="17"/>
  <c r="K839" i="17"/>
  <c r="J839" i="17"/>
  <c r="N838" i="17"/>
  <c r="M838" i="17"/>
  <c r="L838" i="17"/>
  <c r="K838" i="17"/>
  <c r="J838" i="17"/>
  <c r="N837" i="17"/>
  <c r="M837" i="17"/>
  <c r="L837" i="17"/>
  <c r="K837" i="17"/>
  <c r="J837" i="17"/>
  <c r="N836" i="17"/>
  <c r="M836" i="17"/>
  <c r="L836" i="17"/>
  <c r="K836" i="17"/>
  <c r="J836" i="17"/>
  <c r="N835" i="17"/>
  <c r="M835" i="17"/>
  <c r="L835" i="17"/>
  <c r="K835" i="17"/>
  <c r="J835" i="17"/>
  <c r="N834" i="17"/>
  <c r="M834" i="17"/>
  <c r="L834" i="17"/>
  <c r="K834" i="17"/>
  <c r="J834" i="17"/>
  <c r="N833" i="17"/>
  <c r="M833" i="17"/>
  <c r="L833" i="17"/>
  <c r="K833" i="17"/>
  <c r="J833" i="17"/>
  <c r="N832" i="17"/>
  <c r="M832" i="17"/>
  <c r="L832" i="17"/>
  <c r="K832" i="17"/>
  <c r="J832" i="17"/>
  <c r="I832" i="17" s="1"/>
  <c r="H832" i="17" s="1"/>
  <c r="N831" i="17"/>
  <c r="M831" i="17"/>
  <c r="L831" i="17"/>
  <c r="K831" i="17"/>
  <c r="J831" i="17"/>
  <c r="N830" i="17"/>
  <c r="M830" i="17"/>
  <c r="L830" i="17"/>
  <c r="K830" i="17"/>
  <c r="J830" i="17"/>
  <c r="N829" i="17"/>
  <c r="M829" i="17"/>
  <c r="L829" i="17"/>
  <c r="K829" i="17"/>
  <c r="J829" i="17"/>
  <c r="N828" i="17"/>
  <c r="M828" i="17"/>
  <c r="L828" i="17"/>
  <c r="K828" i="17"/>
  <c r="J828" i="17"/>
  <c r="N827" i="17"/>
  <c r="M827" i="17"/>
  <c r="L827" i="17"/>
  <c r="K827" i="17"/>
  <c r="J827" i="17"/>
  <c r="N826" i="17"/>
  <c r="M826" i="17"/>
  <c r="L826" i="17"/>
  <c r="K826" i="17"/>
  <c r="J826" i="17"/>
  <c r="N825" i="17"/>
  <c r="M825" i="17"/>
  <c r="L825" i="17"/>
  <c r="K825" i="17"/>
  <c r="J825" i="17"/>
  <c r="N824" i="17"/>
  <c r="M824" i="17"/>
  <c r="L824" i="17"/>
  <c r="K824" i="17"/>
  <c r="J824" i="17"/>
  <c r="N823" i="17"/>
  <c r="M823" i="17"/>
  <c r="L823" i="17"/>
  <c r="K823" i="17"/>
  <c r="J823" i="17"/>
  <c r="N822" i="17"/>
  <c r="M822" i="17"/>
  <c r="L822" i="17"/>
  <c r="K822" i="17"/>
  <c r="J822" i="17"/>
  <c r="N821" i="17"/>
  <c r="M821" i="17"/>
  <c r="L821" i="17"/>
  <c r="K821" i="17"/>
  <c r="J821" i="17"/>
  <c r="N820" i="17"/>
  <c r="M820" i="17"/>
  <c r="L820" i="17"/>
  <c r="K820" i="17"/>
  <c r="J820" i="17"/>
  <c r="N819" i="17"/>
  <c r="M819" i="17"/>
  <c r="L819" i="17"/>
  <c r="K819" i="17"/>
  <c r="J819" i="17"/>
  <c r="N818" i="17"/>
  <c r="M818" i="17"/>
  <c r="L818" i="17"/>
  <c r="K818" i="17"/>
  <c r="J818" i="17"/>
  <c r="N817" i="17"/>
  <c r="M817" i="17"/>
  <c r="L817" i="17"/>
  <c r="K817" i="17"/>
  <c r="J817" i="17"/>
  <c r="N816" i="17"/>
  <c r="M816" i="17"/>
  <c r="L816" i="17"/>
  <c r="K816" i="17"/>
  <c r="J816" i="17"/>
  <c r="N815" i="17"/>
  <c r="M815" i="17"/>
  <c r="L815" i="17"/>
  <c r="K815" i="17"/>
  <c r="J815" i="17"/>
  <c r="N814" i="17"/>
  <c r="M814" i="17"/>
  <c r="L814" i="17"/>
  <c r="K814" i="17"/>
  <c r="J814" i="17"/>
  <c r="N813" i="17"/>
  <c r="M813" i="17"/>
  <c r="L813" i="17"/>
  <c r="K813" i="17"/>
  <c r="J813" i="17"/>
  <c r="N812" i="17"/>
  <c r="M812" i="17"/>
  <c r="L812" i="17"/>
  <c r="K812" i="17"/>
  <c r="J812" i="17"/>
  <c r="N811" i="17"/>
  <c r="M811" i="17"/>
  <c r="L811" i="17"/>
  <c r="K811" i="17"/>
  <c r="J811" i="17"/>
  <c r="N810" i="17"/>
  <c r="M810" i="17"/>
  <c r="L810" i="17"/>
  <c r="K810" i="17"/>
  <c r="J810" i="17"/>
  <c r="N809" i="17"/>
  <c r="M809" i="17"/>
  <c r="L809" i="17"/>
  <c r="K809" i="17"/>
  <c r="J809" i="17"/>
  <c r="N808" i="17"/>
  <c r="M808" i="17"/>
  <c r="L808" i="17"/>
  <c r="K808" i="17"/>
  <c r="J808" i="17"/>
  <c r="N807" i="17"/>
  <c r="M807" i="17"/>
  <c r="L807" i="17"/>
  <c r="K807" i="17"/>
  <c r="J807" i="17"/>
  <c r="N806" i="17"/>
  <c r="M806" i="17"/>
  <c r="L806" i="17"/>
  <c r="K806" i="17"/>
  <c r="J806" i="17"/>
  <c r="N805" i="17"/>
  <c r="M805" i="17"/>
  <c r="L805" i="17"/>
  <c r="K805" i="17"/>
  <c r="J805" i="17"/>
  <c r="N804" i="17"/>
  <c r="M804" i="17"/>
  <c r="L804" i="17"/>
  <c r="K804" i="17"/>
  <c r="J804" i="17"/>
  <c r="N803" i="17"/>
  <c r="M803" i="17"/>
  <c r="L803" i="17"/>
  <c r="K803" i="17"/>
  <c r="J803" i="17"/>
  <c r="N802" i="17"/>
  <c r="M802" i="17"/>
  <c r="L802" i="17"/>
  <c r="K802" i="17"/>
  <c r="J802" i="17"/>
  <c r="N801" i="17"/>
  <c r="M801" i="17"/>
  <c r="L801" i="17"/>
  <c r="K801" i="17"/>
  <c r="J801" i="17"/>
  <c r="N800" i="17"/>
  <c r="M800" i="17"/>
  <c r="L800" i="17"/>
  <c r="K800" i="17"/>
  <c r="J800" i="17"/>
  <c r="N799" i="17"/>
  <c r="M799" i="17"/>
  <c r="L799" i="17"/>
  <c r="K799" i="17"/>
  <c r="J799" i="17"/>
  <c r="N798" i="17"/>
  <c r="M798" i="17"/>
  <c r="L798" i="17"/>
  <c r="K798" i="17"/>
  <c r="J798" i="17"/>
  <c r="N797" i="17"/>
  <c r="M797" i="17"/>
  <c r="L797" i="17"/>
  <c r="K797" i="17"/>
  <c r="J797" i="17"/>
  <c r="N796" i="17"/>
  <c r="M796" i="17"/>
  <c r="L796" i="17"/>
  <c r="K796" i="17"/>
  <c r="J796" i="17"/>
  <c r="N795" i="17"/>
  <c r="M795" i="17"/>
  <c r="L795" i="17"/>
  <c r="K795" i="17"/>
  <c r="J795" i="17"/>
  <c r="N794" i="17"/>
  <c r="M794" i="17"/>
  <c r="L794" i="17"/>
  <c r="K794" i="17"/>
  <c r="J794" i="17"/>
  <c r="N793" i="17"/>
  <c r="M793" i="17"/>
  <c r="L793" i="17"/>
  <c r="K793" i="17"/>
  <c r="J793" i="17"/>
  <c r="N792" i="17"/>
  <c r="M792" i="17"/>
  <c r="L792" i="17"/>
  <c r="K792" i="17"/>
  <c r="J792" i="17"/>
  <c r="N791" i="17"/>
  <c r="M791" i="17"/>
  <c r="L791" i="17"/>
  <c r="K791" i="17"/>
  <c r="J791" i="17"/>
  <c r="N790" i="17"/>
  <c r="M790" i="17"/>
  <c r="L790" i="17"/>
  <c r="K790" i="17"/>
  <c r="J790" i="17"/>
  <c r="N789" i="17"/>
  <c r="M789" i="17"/>
  <c r="L789" i="17"/>
  <c r="K789" i="17"/>
  <c r="J789" i="17"/>
  <c r="N788" i="17"/>
  <c r="M788" i="17"/>
  <c r="L788" i="17"/>
  <c r="K788" i="17"/>
  <c r="J788" i="17"/>
  <c r="N787" i="17"/>
  <c r="M787" i="17"/>
  <c r="L787" i="17"/>
  <c r="K787" i="17"/>
  <c r="J787" i="17"/>
  <c r="N786" i="17"/>
  <c r="M786" i="17"/>
  <c r="L786" i="17"/>
  <c r="K786" i="17"/>
  <c r="J786" i="17"/>
  <c r="N785" i="17"/>
  <c r="M785" i="17"/>
  <c r="L785" i="17"/>
  <c r="K785" i="17"/>
  <c r="J785" i="17"/>
  <c r="N784" i="17"/>
  <c r="M784" i="17"/>
  <c r="L784" i="17"/>
  <c r="K784" i="17"/>
  <c r="J784" i="17"/>
  <c r="N783" i="17"/>
  <c r="M783" i="17"/>
  <c r="L783" i="17"/>
  <c r="K783" i="17"/>
  <c r="J783" i="17"/>
  <c r="N782" i="17"/>
  <c r="M782" i="17"/>
  <c r="L782" i="17"/>
  <c r="K782" i="17"/>
  <c r="J782" i="17"/>
  <c r="N781" i="17"/>
  <c r="M781" i="17"/>
  <c r="L781" i="17"/>
  <c r="K781" i="17"/>
  <c r="J781" i="17"/>
  <c r="N780" i="17"/>
  <c r="M780" i="17"/>
  <c r="L780" i="17"/>
  <c r="K780" i="17"/>
  <c r="J780" i="17"/>
  <c r="N779" i="17"/>
  <c r="M779" i="17"/>
  <c r="L779" i="17"/>
  <c r="K779" i="17"/>
  <c r="J779" i="17"/>
  <c r="N778" i="17"/>
  <c r="M778" i="17"/>
  <c r="L778" i="17"/>
  <c r="K778" i="17"/>
  <c r="J778" i="17"/>
  <c r="N777" i="17"/>
  <c r="M777" i="17"/>
  <c r="L777" i="17"/>
  <c r="K777" i="17"/>
  <c r="J777" i="17"/>
  <c r="N776" i="17"/>
  <c r="M776" i="17"/>
  <c r="L776" i="17"/>
  <c r="K776" i="17"/>
  <c r="J776" i="17"/>
  <c r="N775" i="17"/>
  <c r="M775" i="17"/>
  <c r="L775" i="17"/>
  <c r="K775" i="17"/>
  <c r="J775" i="17"/>
  <c r="N774" i="17"/>
  <c r="M774" i="17"/>
  <c r="L774" i="17"/>
  <c r="K774" i="17"/>
  <c r="J774" i="17"/>
  <c r="N773" i="17"/>
  <c r="M773" i="17"/>
  <c r="L773" i="17"/>
  <c r="K773" i="17"/>
  <c r="J773" i="17"/>
  <c r="N772" i="17"/>
  <c r="M772" i="17"/>
  <c r="L772" i="17"/>
  <c r="K772" i="17"/>
  <c r="J772" i="17"/>
  <c r="N771" i="17"/>
  <c r="M771" i="17"/>
  <c r="L771" i="17"/>
  <c r="K771" i="17"/>
  <c r="J771" i="17"/>
  <c r="N770" i="17"/>
  <c r="M770" i="17"/>
  <c r="L770" i="17"/>
  <c r="K770" i="17"/>
  <c r="J770" i="17"/>
  <c r="N769" i="17"/>
  <c r="M769" i="17"/>
  <c r="L769" i="17"/>
  <c r="K769" i="17"/>
  <c r="J769" i="17"/>
  <c r="N768" i="17"/>
  <c r="M768" i="17"/>
  <c r="L768" i="17"/>
  <c r="K768" i="17"/>
  <c r="J768" i="17"/>
  <c r="N767" i="17"/>
  <c r="M767" i="17"/>
  <c r="L767" i="17"/>
  <c r="K767" i="17"/>
  <c r="J767" i="17"/>
  <c r="N766" i="17"/>
  <c r="M766" i="17"/>
  <c r="L766" i="17"/>
  <c r="K766" i="17"/>
  <c r="J766" i="17"/>
  <c r="N765" i="17"/>
  <c r="M765" i="17"/>
  <c r="L765" i="17"/>
  <c r="K765" i="17"/>
  <c r="J765" i="17"/>
  <c r="N764" i="17"/>
  <c r="M764" i="17"/>
  <c r="L764" i="17"/>
  <c r="K764" i="17"/>
  <c r="J764" i="17"/>
  <c r="N763" i="17"/>
  <c r="M763" i="17"/>
  <c r="L763" i="17"/>
  <c r="K763" i="17"/>
  <c r="J763" i="17"/>
  <c r="I763" i="17" s="1"/>
  <c r="N762" i="17"/>
  <c r="M762" i="17"/>
  <c r="L762" i="17"/>
  <c r="K762" i="17"/>
  <c r="J762" i="17"/>
  <c r="N761" i="17"/>
  <c r="M761" i="17"/>
  <c r="L761" i="17"/>
  <c r="K761" i="17"/>
  <c r="J761" i="17"/>
  <c r="N760" i="17"/>
  <c r="M760" i="17"/>
  <c r="L760" i="17"/>
  <c r="K760" i="17"/>
  <c r="J760" i="17"/>
  <c r="N759" i="17"/>
  <c r="M759" i="17"/>
  <c r="L759" i="17"/>
  <c r="K759" i="17"/>
  <c r="J759" i="17"/>
  <c r="N758" i="17"/>
  <c r="M758" i="17"/>
  <c r="L758" i="17"/>
  <c r="K758" i="17"/>
  <c r="J758" i="17"/>
  <c r="N757" i="17"/>
  <c r="M757" i="17"/>
  <c r="L757" i="17"/>
  <c r="K757" i="17"/>
  <c r="J757" i="17"/>
  <c r="N756" i="17"/>
  <c r="M756" i="17"/>
  <c r="L756" i="17"/>
  <c r="K756" i="17"/>
  <c r="J756" i="17"/>
  <c r="N755" i="17"/>
  <c r="M755" i="17"/>
  <c r="L755" i="17"/>
  <c r="K755" i="17"/>
  <c r="J755" i="17"/>
  <c r="N754" i="17"/>
  <c r="M754" i="17"/>
  <c r="L754" i="17"/>
  <c r="K754" i="17"/>
  <c r="J754" i="17"/>
  <c r="N753" i="17"/>
  <c r="M753" i="17"/>
  <c r="L753" i="17"/>
  <c r="K753" i="17"/>
  <c r="J753" i="17"/>
  <c r="N752" i="17"/>
  <c r="M752" i="17"/>
  <c r="L752" i="17"/>
  <c r="K752" i="17"/>
  <c r="J752" i="17"/>
  <c r="N751" i="17"/>
  <c r="M751" i="17"/>
  <c r="L751" i="17"/>
  <c r="K751" i="17"/>
  <c r="J751" i="17"/>
  <c r="N750" i="17"/>
  <c r="M750" i="17"/>
  <c r="L750" i="17"/>
  <c r="K750" i="17"/>
  <c r="J750" i="17"/>
  <c r="N749" i="17"/>
  <c r="M749" i="17"/>
  <c r="L749" i="17"/>
  <c r="K749" i="17"/>
  <c r="J749" i="17"/>
  <c r="N748" i="17"/>
  <c r="M748" i="17"/>
  <c r="L748" i="17"/>
  <c r="K748" i="17"/>
  <c r="J748" i="17"/>
  <c r="N747" i="17"/>
  <c r="M747" i="17"/>
  <c r="L747" i="17"/>
  <c r="K747" i="17"/>
  <c r="J747" i="17"/>
  <c r="N746" i="17"/>
  <c r="M746" i="17"/>
  <c r="L746" i="17"/>
  <c r="K746" i="17"/>
  <c r="J746" i="17"/>
  <c r="N745" i="17"/>
  <c r="M745" i="17"/>
  <c r="L745" i="17"/>
  <c r="K745" i="17"/>
  <c r="J745" i="17"/>
  <c r="N744" i="17"/>
  <c r="M744" i="17"/>
  <c r="L744" i="17"/>
  <c r="K744" i="17"/>
  <c r="J744" i="17"/>
  <c r="N743" i="17"/>
  <c r="M743" i="17"/>
  <c r="L743" i="17"/>
  <c r="K743" i="17"/>
  <c r="J743" i="17"/>
  <c r="N742" i="17"/>
  <c r="M742" i="17"/>
  <c r="L742" i="17"/>
  <c r="K742" i="17"/>
  <c r="J742" i="17"/>
  <c r="N741" i="17"/>
  <c r="M741" i="17"/>
  <c r="L741" i="17"/>
  <c r="K741" i="17"/>
  <c r="J741" i="17"/>
  <c r="N740" i="17"/>
  <c r="M740" i="17"/>
  <c r="L740" i="17"/>
  <c r="K740" i="17"/>
  <c r="J740" i="17"/>
  <c r="N739" i="17"/>
  <c r="M739" i="17"/>
  <c r="L739" i="17"/>
  <c r="K739" i="17"/>
  <c r="J739" i="17"/>
  <c r="N738" i="17"/>
  <c r="M738" i="17"/>
  <c r="L738" i="17"/>
  <c r="K738" i="17"/>
  <c r="J738" i="17"/>
  <c r="N737" i="17"/>
  <c r="M737" i="17"/>
  <c r="L737" i="17"/>
  <c r="K737" i="17"/>
  <c r="J737" i="17"/>
  <c r="N736" i="17"/>
  <c r="M736" i="17"/>
  <c r="L736" i="17"/>
  <c r="K736" i="17"/>
  <c r="J736" i="17"/>
  <c r="N735" i="17"/>
  <c r="M735" i="17"/>
  <c r="L735" i="17"/>
  <c r="K735" i="17"/>
  <c r="J735" i="17"/>
  <c r="N734" i="17"/>
  <c r="M734" i="17"/>
  <c r="L734" i="17"/>
  <c r="K734" i="17"/>
  <c r="J734" i="17"/>
  <c r="N733" i="17"/>
  <c r="M733" i="17"/>
  <c r="L733" i="17"/>
  <c r="K733" i="17"/>
  <c r="J733" i="17"/>
  <c r="N732" i="17"/>
  <c r="M732" i="17"/>
  <c r="L732" i="17"/>
  <c r="K732" i="17"/>
  <c r="J732" i="17"/>
  <c r="N731" i="17"/>
  <c r="M731" i="17"/>
  <c r="L731" i="17"/>
  <c r="K731" i="17"/>
  <c r="J731" i="17"/>
  <c r="N730" i="17"/>
  <c r="M730" i="17"/>
  <c r="L730" i="17"/>
  <c r="K730" i="17"/>
  <c r="J730" i="17"/>
  <c r="N729" i="17"/>
  <c r="M729" i="17"/>
  <c r="L729" i="17"/>
  <c r="K729" i="17"/>
  <c r="J729" i="17"/>
  <c r="N728" i="17"/>
  <c r="M728" i="17"/>
  <c r="L728" i="17"/>
  <c r="K728" i="17"/>
  <c r="J728" i="17"/>
  <c r="N727" i="17"/>
  <c r="M727" i="17"/>
  <c r="L727" i="17"/>
  <c r="K727" i="17"/>
  <c r="J727" i="17"/>
  <c r="N726" i="17"/>
  <c r="M726" i="17"/>
  <c r="L726" i="17"/>
  <c r="K726" i="17"/>
  <c r="J726" i="17"/>
  <c r="N725" i="17"/>
  <c r="M725" i="17"/>
  <c r="L725" i="17"/>
  <c r="K725" i="17"/>
  <c r="J725" i="17"/>
  <c r="N724" i="17"/>
  <c r="M724" i="17"/>
  <c r="L724" i="17"/>
  <c r="K724" i="17"/>
  <c r="J724" i="17"/>
  <c r="N723" i="17"/>
  <c r="M723" i="17"/>
  <c r="L723" i="17"/>
  <c r="K723" i="17"/>
  <c r="J723" i="17"/>
  <c r="N722" i="17"/>
  <c r="M722" i="17"/>
  <c r="L722" i="17"/>
  <c r="K722" i="17"/>
  <c r="J722" i="17"/>
  <c r="N721" i="17"/>
  <c r="M721" i="17"/>
  <c r="L721" i="17"/>
  <c r="K721" i="17"/>
  <c r="J721" i="17"/>
  <c r="N720" i="17"/>
  <c r="M720" i="17"/>
  <c r="L720" i="17"/>
  <c r="K720" i="17"/>
  <c r="J720" i="17"/>
  <c r="N719" i="17"/>
  <c r="M719" i="17"/>
  <c r="L719" i="17"/>
  <c r="K719" i="17"/>
  <c r="J719" i="17"/>
  <c r="N718" i="17"/>
  <c r="M718" i="17"/>
  <c r="L718" i="17"/>
  <c r="K718" i="17"/>
  <c r="J718" i="17"/>
  <c r="N717" i="17"/>
  <c r="M717" i="17"/>
  <c r="L717" i="17"/>
  <c r="K717" i="17"/>
  <c r="J717" i="17"/>
  <c r="N716" i="17"/>
  <c r="M716" i="17"/>
  <c r="L716" i="17"/>
  <c r="K716" i="17"/>
  <c r="J716" i="17"/>
  <c r="N715" i="17"/>
  <c r="M715" i="17"/>
  <c r="L715" i="17"/>
  <c r="K715" i="17"/>
  <c r="J715" i="17"/>
  <c r="N714" i="17"/>
  <c r="M714" i="17"/>
  <c r="L714" i="17"/>
  <c r="K714" i="17"/>
  <c r="J714" i="17"/>
  <c r="N713" i="17"/>
  <c r="M713" i="17"/>
  <c r="L713" i="17"/>
  <c r="K713" i="17"/>
  <c r="J713" i="17"/>
  <c r="N712" i="17"/>
  <c r="M712" i="17"/>
  <c r="L712" i="17"/>
  <c r="K712" i="17"/>
  <c r="J712" i="17"/>
  <c r="N711" i="17"/>
  <c r="M711" i="17"/>
  <c r="L711" i="17"/>
  <c r="K711" i="17"/>
  <c r="J711" i="17"/>
  <c r="N710" i="17"/>
  <c r="M710" i="17"/>
  <c r="L710" i="17"/>
  <c r="K710" i="17"/>
  <c r="J710" i="17"/>
  <c r="N709" i="17"/>
  <c r="M709" i="17"/>
  <c r="L709" i="17"/>
  <c r="K709" i="17"/>
  <c r="J709" i="17"/>
  <c r="N708" i="17"/>
  <c r="M708" i="17"/>
  <c r="L708" i="17"/>
  <c r="K708" i="17"/>
  <c r="J708" i="17"/>
  <c r="N707" i="17"/>
  <c r="M707" i="17"/>
  <c r="L707" i="17"/>
  <c r="K707" i="17"/>
  <c r="J707" i="17"/>
  <c r="N706" i="17"/>
  <c r="M706" i="17"/>
  <c r="L706" i="17"/>
  <c r="K706" i="17"/>
  <c r="J706" i="17"/>
  <c r="N705" i="17"/>
  <c r="M705" i="17"/>
  <c r="L705" i="17"/>
  <c r="K705" i="17"/>
  <c r="J705" i="17"/>
  <c r="N704" i="17"/>
  <c r="M704" i="17"/>
  <c r="L704" i="17"/>
  <c r="K704" i="17"/>
  <c r="J704" i="17"/>
  <c r="N703" i="17"/>
  <c r="M703" i="17"/>
  <c r="L703" i="17"/>
  <c r="K703" i="17"/>
  <c r="J703" i="17"/>
  <c r="N702" i="17"/>
  <c r="M702" i="17"/>
  <c r="L702" i="17"/>
  <c r="K702" i="17"/>
  <c r="J702" i="17"/>
  <c r="N701" i="17"/>
  <c r="M701" i="17"/>
  <c r="L701" i="17"/>
  <c r="K701" i="17"/>
  <c r="J701" i="17"/>
  <c r="N700" i="17"/>
  <c r="M700" i="17"/>
  <c r="L700" i="17"/>
  <c r="K700" i="17"/>
  <c r="J700" i="17"/>
  <c r="N699" i="17"/>
  <c r="M699" i="17"/>
  <c r="L699" i="17"/>
  <c r="K699" i="17"/>
  <c r="J699" i="17"/>
  <c r="N698" i="17"/>
  <c r="M698" i="17"/>
  <c r="L698" i="17"/>
  <c r="K698" i="17"/>
  <c r="J698" i="17"/>
  <c r="N697" i="17"/>
  <c r="M697" i="17"/>
  <c r="L697" i="17"/>
  <c r="K697" i="17"/>
  <c r="J697" i="17"/>
  <c r="N696" i="17"/>
  <c r="M696" i="17"/>
  <c r="L696" i="17"/>
  <c r="K696" i="17"/>
  <c r="J696" i="17"/>
  <c r="N695" i="17"/>
  <c r="M695" i="17"/>
  <c r="L695" i="17"/>
  <c r="K695" i="17"/>
  <c r="J695" i="17"/>
  <c r="N694" i="17"/>
  <c r="M694" i="17"/>
  <c r="L694" i="17"/>
  <c r="K694" i="17"/>
  <c r="J694" i="17"/>
  <c r="I694" i="17" s="1"/>
  <c r="H694" i="17" s="1"/>
  <c r="N693" i="17"/>
  <c r="M693" i="17"/>
  <c r="L693" i="17"/>
  <c r="K693" i="17"/>
  <c r="J693" i="17"/>
  <c r="N692" i="17"/>
  <c r="M692" i="17"/>
  <c r="L692" i="17"/>
  <c r="K692" i="17"/>
  <c r="J692" i="17"/>
  <c r="N691" i="17"/>
  <c r="M691" i="17"/>
  <c r="L691" i="17"/>
  <c r="K691" i="17"/>
  <c r="J691" i="17"/>
  <c r="N690" i="17"/>
  <c r="M690" i="17"/>
  <c r="L690" i="17"/>
  <c r="K690" i="17"/>
  <c r="J690" i="17"/>
  <c r="N689" i="17"/>
  <c r="M689" i="17"/>
  <c r="L689" i="17"/>
  <c r="K689" i="17"/>
  <c r="J689" i="17"/>
  <c r="N688" i="17"/>
  <c r="M688" i="17"/>
  <c r="L688" i="17"/>
  <c r="K688" i="17"/>
  <c r="J688" i="17"/>
  <c r="N687" i="17"/>
  <c r="M687" i="17"/>
  <c r="L687" i="17"/>
  <c r="K687" i="17"/>
  <c r="J687" i="17"/>
  <c r="N686" i="17"/>
  <c r="M686" i="17"/>
  <c r="L686" i="17"/>
  <c r="K686" i="17"/>
  <c r="J686" i="17"/>
  <c r="N685" i="17"/>
  <c r="M685" i="17"/>
  <c r="L685" i="17"/>
  <c r="K685" i="17"/>
  <c r="J685" i="17"/>
  <c r="N684" i="17"/>
  <c r="M684" i="17"/>
  <c r="L684" i="17"/>
  <c r="K684" i="17"/>
  <c r="J684" i="17"/>
  <c r="N683" i="17"/>
  <c r="M683" i="17"/>
  <c r="L683" i="17"/>
  <c r="K683" i="17"/>
  <c r="J683" i="17"/>
  <c r="N682" i="17"/>
  <c r="M682" i="17"/>
  <c r="L682" i="17"/>
  <c r="K682" i="17"/>
  <c r="J682" i="17"/>
  <c r="N681" i="17"/>
  <c r="M681" i="17"/>
  <c r="L681" i="17"/>
  <c r="K681" i="17"/>
  <c r="J681" i="17"/>
  <c r="N680" i="17"/>
  <c r="M680" i="17"/>
  <c r="L680" i="17"/>
  <c r="K680" i="17"/>
  <c r="J680" i="17"/>
  <c r="N679" i="17"/>
  <c r="M679" i="17"/>
  <c r="L679" i="17"/>
  <c r="K679" i="17"/>
  <c r="J679" i="17"/>
  <c r="N678" i="17"/>
  <c r="M678" i="17"/>
  <c r="L678" i="17"/>
  <c r="K678" i="17"/>
  <c r="J678" i="17"/>
  <c r="N677" i="17"/>
  <c r="M677" i="17"/>
  <c r="L677" i="17"/>
  <c r="K677" i="17"/>
  <c r="J677" i="17"/>
  <c r="N676" i="17"/>
  <c r="M676" i="17"/>
  <c r="L676" i="17"/>
  <c r="K676" i="17"/>
  <c r="J676" i="17"/>
  <c r="N675" i="17"/>
  <c r="M675" i="17"/>
  <c r="L675" i="17"/>
  <c r="K675" i="17"/>
  <c r="J675" i="17"/>
  <c r="N674" i="17"/>
  <c r="M674" i="17"/>
  <c r="L674" i="17"/>
  <c r="K674" i="17"/>
  <c r="J674" i="17"/>
  <c r="N673" i="17"/>
  <c r="M673" i="17"/>
  <c r="L673" i="17"/>
  <c r="K673" i="17"/>
  <c r="J673" i="17"/>
  <c r="N672" i="17"/>
  <c r="M672" i="17"/>
  <c r="L672" i="17"/>
  <c r="K672" i="17"/>
  <c r="J672" i="17"/>
  <c r="N671" i="17"/>
  <c r="M671" i="17"/>
  <c r="L671" i="17"/>
  <c r="K671" i="17"/>
  <c r="J671" i="17"/>
  <c r="N670" i="17"/>
  <c r="M670" i="17"/>
  <c r="L670" i="17"/>
  <c r="K670" i="17"/>
  <c r="J670" i="17"/>
  <c r="N669" i="17"/>
  <c r="M669" i="17"/>
  <c r="L669" i="17"/>
  <c r="K669" i="17"/>
  <c r="J669" i="17"/>
  <c r="N668" i="17"/>
  <c r="M668" i="17"/>
  <c r="L668" i="17"/>
  <c r="K668" i="17"/>
  <c r="J668" i="17"/>
  <c r="N667" i="17"/>
  <c r="M667" i="17"/>
  <c r="L667" i="17"/>
  <c r="K667" i="17"/>
  <c r="J667" i="17"/>
  <c r="N666" i="17"/>
  <c r="M666" i="17"/>
  <c r="L666" i="17"/>
  <c r="K666" i="17"/>
  <c r="J666" i="17"/>
  <c r="N665" i="17"/>
  <c r="M665" i="17"/>
  <c r="L665" i="17"/>
  <c r="K665" i="17"/>
  <c r="J665" i="17"/>
  <c r="N664" i="17"/>
  <c r="M664" i="17"/>
  <c r="L664" i="17"/>
  <c r="K664" i="17"/>
  <c r="J664" i="17"/>
  <c r="N663" i="17"/>
  <c r="M663" i="17"/>
  <c r="L663" i="17"/>
  <c r="K663" i="17"/>
  <c r="J663" i="17"/>
  <c r="N662" i="17"/>
  <c r="M662" i="17"/>
  <c r="L662" i="17"/>
  <c r="K662" i="17"/>
  <c r="J662" i="17"/>
  <c r="N661" i="17"/>
  <c r="M661" i="17"/>
  <c r="L661" i="17"/>
  <c r="K661" i="17"/>
  <c r="J661" i="17"/>
  <c r="N660" i="17"/>
  <c r="M660" i="17"/>
  <c r="L660" i="17"/>
  <c r="K660" i="17"/>
  <c r="J660" i="17"/>
  <c r="N659" i="17"/>
  <c r="M659" i="17"/>
  <c r="L659" i="17"/>
  <c r="K659" i="17"/>
  <c r="J659" i="17"/>
  <c r="N658" i="17"/>
  <c r="M658" i="17"/>
  <c r="L658" i="17"/>
  <c r="K658" i="17"/>
  <c r="J658" i="17"/>
  <c r="N657" i="17"/>
  <c r="M657" i="17"/>
  <c r="L657" i="17"/>
  <c r="K657" i="17"/>
  <c r="J657" i="17"/>
  <c r="N656" i="17"/>
  <c r="M656" i="17"/>
  <c r="L656" i="17"/>
  <c r="K656" i="17"/>
  <c r="J656" i="17"/>
  <c r="N655" i="17"/>
  <c r="M655" i="17"/>
  <c r="L655" i="17"/>
  <c r="K655" i="17"/>
  <c r="J655" i="17"/>
  <c r="N654" i="17"/>
  <c r="M654" i="17"/>
  <c r="L654" i="17"/>
  <c r="K654" i="17"/>
  <c r="J654" i="17"/>
  <c r="N653" i="17"/>
  <c r="M653" i="17"/>
  <c r="L653" i="17"/>
  <c r="K653" i="17"/>
  <c r="J653" i="17"/>
  <c r="N652" i="17"/>
  <c r="M652" i="17"/>
  <c r="L652" i="17"/>
  <c r="K652" i="17"/>
  <c r="J652" i="17"/>
  <c r="N651" i="17"/>
  <c r="M651" i="17"/>
  <c r="L651" i="17"/>
  <c r="K651" i="17"/>
  <c r="J651" i="17"/>
  <c r="N650" i="17"/>
  <c r="M650" i="17"/>
  <c r="L650" i="17"/>
  <c r="K650" i="17"/>
  <c r="J650" i="17"/>
  <c r="N649" i="17"/>
  <c r="M649" i="17"/>
  <c r="L649" i="17"/>
  <c r="K649" i="17"/>
  <c r="J649" i="17"/>
  <c r="N648" i="17"/>
  <c r="M648" i="17"/>
  <c r="L648" i="17"/>
  <c r="K648" i="17"/>
  <c r="J648" i="17"/>
  <c r="N647" i="17"/>
  <c r="M647" i="17"/>
  <c r="L647" i="17"/>
  <c r="K647" i="17"/>
  <c r="J647" i="17"/>
  <c r="N646" i="17"/>
  <c r="M646" i="17"/>
  <c r="L646" i="17"/>
  <c r="K646" i="17"/>
  <c r="J646" i="17"/>
  <c r="N645" i="17"/>
  <c r="M645" i="17"/>
  <c r="L645" i="17"/>
  <c r="K645" i="17"/>
  <c r="J645" i="17"/>
  <c r="N644" i="17"/>
  <c r="M644" i="17"/>
  <c r="L644" i="17"/>
  <c r="K644" i="17"/>
  <c r="J644" i="17"/>
  <c r="N643" i="17"/>
  <c r="M643" i="17"/>
  <c r="L643" i="17"/>
  <c r="K643" i="17"/>
  <c r="J643" i="17"/>
  <c r="N642" i="17"/>
  <c r="M642" i="17"/>
  <c r="L642" i="17"/>
  <c r="K642" i="17"/>
  <c r="J642" i="17"/>
  <c r="N641" i="17"/>
  <c r="M641" i="17"/>
  <c r="L641" i="17"/>
  <c r="K641" i="17"/>
  <c r="J641" i="17"/>
  <c r="N640" i="17"/>
  <c r="M640" i="17"/>
  <c r="L640" i="17"/>
  <c r="K640" i="17"/>
  <c r="J640" i="17"/>
  <c r="N639" i="17"/>
  <c r="M639" i="17"/>
  <c r="L639" i="17"/>
  <c r="K639" i="17"/>
  <c r="J639" i="17"/>
  <c r="N638" i="17"/>
  <c r="M638" i="17"/>
  <c r="L638" i="17"/>
  <c r="K638" i="17"/>
  <c r="J638" i="17"/>
  <c r="N637" i="17"/>
  <c r="M637" i="17"/>
  <c r="L637" i="17"/>
  <c r="K637" i="17"/>
  <c r="J637" i="17"/>
  <c r="N636" i="17"/>
  <c r="M636" i="17"/>
  <c r="L636" i="17"/>
  <c r="K636" i="17"/>
  <c r="J636" i="17"/>
  <c r="N635" i="17"/>
  <c r="M635" i="17"/>
  <c r="L635" i="17"/>
  <c r="K635" i="17"/>
  <c r="J635" i="17"/>
  <c r="N634" i="17"/>
  <c r="M634" i="17"/>
  <c r="L634" i="17"/>
  <c r="K634" i="17"/>
  <c r="J634" i="17"/>
  <c r="N633" i="17"/>
  <c r="M633" i="17"/>
  <c r="L633" i="17"/>
  <c r="K633" i="17"/>
  <c r="J633" i="17"/>
  <c r="N632" i="17"/>
  <c r="M632" i="17"/>
  <c r="L632" i="17"/>
  <c r="K632" i="17"/>
  <c r="J632" i="17"/>
  <c r="N631" i="17"/>
  <c r="M631" i="17"/>
  <c r="L631" i="17"/>
  <c r="K631" i="17"/>
  <c r="J631" i="17"/>
  <c r="N630" i="17"/>
  <c r="M630" i="17"/>
  <c r="L630" i="17"/>
  <c r="K630" i="17"/>
  <c r="J630" i="17"/>
  <c r="N629" i="17"/>
  <c r="M629" i="17"/>
  <c r="L629" i="17"/>
  <c r="K629" i="17"/>
  <c r="J629" i="17"/>
  <c r="N628" i="17"/>
  <c r="M628" i="17"/>
  <c r="L628" i="17"/>
  <c r="K628" i="17"/>
  <c r="J628" i="17"/>
  <c r="N627" i="17"/>
  <c r="M627" i="17"/>
  <c r="L627" i="17"/>
  <c r="K627" i="17"/>
  <c r="J627" i="17"/>
  <c r="N626" i="17"/>
  <c r="M626" i="17"/>
  <c r="L626" i="17"/>
  <c r="K626" i="17"/>
  <c r="J626" i="17"/>
  <c r="N625" i="17"/>
  <c r="M625" i="17"/>
  <c r="L625" i="17"/>
  <c r="K625" i="17"/>
  <c r="J625" i="17"/>
  <c r="I625" i="17" s="1"/>
  <c r="N624" i="17"/>
  <c r="M624" i="17"/>
  <c r="L624" i="17"/>
  <c r="K624" i="17"/>
  <c r="J624" i="17"/>
  <c r="N623" i="17"/>
  <c r="M623" i="17"/>
  <c r="L623" i="17"/>
  <c r="K623" i="17"/>
  <c r="J623" i="17"/>
  <c r="N622" i="17"/>
  <c r="M622" i="17"/>
  <c r="L622" i="17"/>
  <c r="K622" i="17"/>
  <c r="J622" i="17"/>
  <c r="N621" i="17"/>
  <c r="M621" i="17"/>
  <c r="L621" i="17"/>
  <c r="K621" i="17"/>
  <c r="J621" i="17"/>
  <c r="N620" i="17"/>
  <c r="M620" i="17"/>
  <c r="L620" i="17"/>
  <c r="K620" i="17"/>
  <c r="J620" i="17"/>
  <c r="N619" i="17"/>
  <c r="M619" i="17"/>
  <c r="L619" i="17"/>
  <c r="K619" i="17"/>
  <c r="J619" i="17"/>
  <c r="N618" i="17"/>
  <c r="M618" i="17"/>
  <c r="L618" i="17"/>
  <c r="K618" i="17"/>
  <c r="J618" i="17"/>
  <c r="N617" i="17"/>
  <c r="M617" i="17"/>
  <c r="L617" i="17"/>
  <c r="K617" i="17"/>
  <c r="J617" i="17"/>
  <c r="N616" i="17"/>
  <c r="M616" i="17"/>
  <c r="L616" i="17"/>
  <c r="K616" i="17"/>
  <c r="J616" i="17"/>
  <c r="N615" i="17"/>
  <c r="M615" i="17"/>
  <c r="L615" i="17"/>
  <c r="K615" i="17"/>
  <c r="J615" i="17"/>
  <c r="N614" i="17"/>
  <c r="M614" i="17"/>
  <c r="L614" i="17"/>
  <c r="K614" i="17"/>
  <c r="J614" i="17"/>
  <c r="N613" i="17"/>
  <c r="M613" i="17"/>
  <c r="L613" i="17"/>
  <c r="K613" i="17"/>
  <c r="J613" i="17"/>
  <c r="N612" i="17"/>
  <c r="M612" i="17"/>
  <c r="L612" i="17"/>
  <c r="K612" i="17"/>
  <c r="J612" i="17"/>
  <c r="N611" i="17"/>
  <c r="M611" i="17"/>
  <c r="L611" i="17"/>
  <c r="K611" i="17"/>
  <c r="J611" i="17"/>
  <c r="N610" i="17"/>
  <c r="M610" i="17"/>
  <c r="L610" i="17"/>
  <c r="K610" i="17"/>
  <c r="J610" i="17"/>
  <c r="N609" i="17"/>
  <c r="M609" i="17"/>
  <c r="L609" i="17"/>
  <c r="K609" i="17"/>
  <c r="J609" i="17"/>
  <c r="N608" i="17"/>
  <c r="M608" i="17"/>
  <c r="L608" i="17"/>
  <c r="K608" i="17"/>
  <c r="J608" i="17"/>
  <c r="N607" i="17"/>
  <c r="M607" i="17"/>
  <c r="L607" i="17"/>
  <c r="K607" i="17"/>
  <c r="J607" i="17"/>
  <c r="N606" i="17"/>
  <c r="M606" i="17"/>
  <c r="L606" i="17"/>
  <c r="K606" i="17"/>
  <c r="J606" i="17"/>
  <c r="N605" i="17"/>
  <c r="M605" i="17"/>
  <c r="L605" i="17"/>
  <c r="K605" i="17"/>
  <c r="J605" i="17"/>
  <c r="N604" i="17"/>
  <c r="M604" i="17"/>
  <c r="L604" i="17"/>
  <c r="K604" i="17"/>
  <c r="J604" i="17"/>
  <c r="N603" i="17"/>
  <c r="M603" i="17"/>
  <c r="L603" i="17"/>
  <c r="K603" i="17"/>
  <c r="J603" i="17"/>
  <c r="N602" i="17"/>
  <c r="M602" i="17"/>
  <c r="L602" i="17"/>
  <c r="K602" i="17"/>
  <c r="J602" i="17"/>
  <c r="N601" i="17"/>
  <c r="M601" i="17"/>
  <c r="L601" i="17"/>
  <c r="K601" i="17"/>
  <c r="J601" i="17"/>
  <c r="N600" i="17"/>
  <c r="M600" i="17"/>
  <c r="L600" i="17"/>
  <c r="K600" i="17"/>
  <c r="J600" i="17"/>
  <c r="N599" i="17"/>
  <c r="M599" i="17"/>
  <c r="L599" i="17"/>
  <c r="K599" i="17"/>
  <c r="J599" i="17"/>
  <c r="N598" i="17"/>
  <c r="M598" i="17"/>
  <c r="L598" i="17"/>
  <c r="K598" i="17"/>
  <c r="J598" i="17"/>
  <c r="N597" i="17"/>
  <c r="M597" i="17"/>
  <c r="L597" i="17"/>
  <c r="K597" i="17"/>
  <c r="J597" i="17"/>
  <c r="N596" i="17"/>
  <c r="M596" i="17"/>
  <c r="L596" i="17"/>
  <c r="K596" i="17"/>
  <c r="J596" i="17"/>
  <c r="N595" i="17"/>
  <c r="M595" i="17"/>
  <c r="L595" i="17"/>
  <c r="K595" i="17"/>
  <c r="J595" i="17"/>
  <c r="N594" i="17"/>
  <c r="M594" i="17"/>
  <c r="L594" i="17"/>
  <c r="K594" i="17"/>
  <c r="J594" i="17"/>
  <c r="N593" i="17"/>
  <c r="M593" i="17"/>
  <c r="L593" i="17"/>
  <c r="K593" i="17"/>
  <c r="J593" i="17"/>
  <c r="N592" i="17"/>
  <c r="M592" i="17"/>
  <c r="L592" i="17"/>
  <c r="K592" i="17"/>
  <c r="J592" i="17"/>
  <c r="N591" i="17"/>
  <c r="M591" i="17"/>
  <c r="L591" i="17"/>
  <c r="K591" i="17"/>
  <c r="J591" i="17"/>
  <c r="N590" i="17"/>
  <c r="M590" i="17"/>
  <c r="L590" i="17"/>
  <c r="K590" i="17"/>
  <c r="J590" i="17"/>
  <c r="N589" i="17"/>
  <c r="M589" i="17"/>
  <c r="L589" i="17"/>
  <c r="K589" i="17"/>
  <c r="J589" i="17"/>
  <c r="N588" i="17"/>
  <c r="M588" i="17"/>
  <c r="L588" i="17"/>
  <c r="K588" i="17"/>
  <c r="J588" i="17"/>
  <c r="N587" i="17"/>
  <c r="M587" i="17"/>
  <c r="L587" i="17"/>
  <c r="K587" i="17"/>
  <c r="J587" i="17"/>
  <c r="N586" i="17"/>
  <c r="M586" i="17"/>
  <c r="L586" i="17"/>
  <c r="K586" i="17"/>
  <c r="J586" i="17"/>
  <c r="N585" i="17"/>
  <c r="M585" i="17"/>
  <c r="L585" i="17"/>
  <c r="K585" i="17"/>
  <c r="J585" i="17"/>
  <c r="N584" i="17"/>
  <c r="M584" i="17"/>
  <c r="L584" i="17"/>
  <c r="K584" i="17"/>
  <c r="J584" i="17"/>
  <c r="N583" i="17"/>
  <c r="M583" i="17"/>
  <c r="L583" i="17"/>
  <c r="K583" i="17"/>
  <c r="J583" i="17"/>
  <c r="N582" i="17"/>
  <c r="M582" i="17"/>
  <c r="L582" i="17"/>
  <c r="K582" i="17"/>
  <c r="J582" i="17"/>
  <c r="N581" i="17"/>
  <c r="M581" i="17"/>
  <c r="L581" i="17"/>
  <c r="K581" i="17"/>
  <c r="J581" i="17"/>
  <c r="N580" i="17"/>
  <c r="M580" i="17"/>
  <c r="L580" i="17"/>
  <c r="K580" i="17"/>
  <c r="J580" i="17"/>
  <c r="N579" i="17"/>
  <c r="M579" i="17"/>
  <c r="L579" i="17"/>
  <c r="K579" i="17"/>
  <c r="J579" i="17"/>
  <c r="N578" i="17"/>
  <c r="M578" i="17"/>
  <c r="L578" i="17"/>
  <c r="K578" i="17"/>
  <c r="J578" i="17"/>
  <c r="N577" i="17"/>
  <c r="M577" i="17"/>
  <c r="L577" i="17"/>
  <c r="K577" i="17"/>
  <c r="J577" i="17"/>
  <c r="N576" i="17"/>
  <c r="M576" i="17"/>
  <c r="L576" i="17"/>
  <c r="K576" i="17"/>
  <c r="J576" i="17"/>
  <c r="N575" i="17"/>
  <c r="M575" i="17"/>
  <c r="L575" i="17"/>
  <c r="K575" i="17"/>
  <c r="J575" i="17"/>
  <c r="N574" i="17"/>
  <c r="M574" i="17"/>
  <c r="L574" i="17"/>
  <c r="K574" i="17"/>
  <c r="J574" i="17"/>
  <c r="N573" i="17"/>
  <c r="M573" i="17"/>
  <c r="L573" i="17"/>
  <c r="K573" i="17"/>
  <c r="J573" i="17"/>
  <c r="N572" i="17"/>
  <c r="M572" i="17"/>
  <c r="L572" i="17"/>
  <c r="K572" i="17"/>
  <c r="J572" i="17"/>
  <c r="N571" i="17"/>
  <c r="M571" i="17"/>
  <c r="L571" i="17"/>
  <c r="K571" i="17"/>
  <c r="J571" i="17"/>
  <c r="N570" i="17"/>
  <c r="M570" i="17"/>
  <c r="L570" i="17"/>
  <c r="K570" i="17"/>
  <c r="J570" i="17"/>
  <c r="N569" i="17"/>
  <c r="M569" i="17"/>
  <c r="L569" i="17"/>
  <c r="K569" i="17"/>
  <c r="J569" i="17"/>
  <c r="N568" i="17"/>
  <c r="M568" i="17"/>
  <c r="L568" i="17"/>
  <c r="K568" i="17"/>
  <c r="J568" i="17"/>
  <c r="N567" i="17"/>
  <c r="M567" i="17"/>
  <c r="L567" i="17"/>
  <c r="K567" i="17"/>
  <c r="J567" i="17"/>
  <c r="N566" i="17"/>
  <c r="M566" i="17"/>
  <c r="L566" i="17"/>
  <c r="K566" i="17"/>
  <c r="J566" i="17"/>
  <c r="N565" i="17"/>
  <c r="M565" i="17"/>
  <c r="L565" i="17"/>
  <c r="K565" i="17"/>
  <c r="J565" i="17"/>
  <c r="N564" i="17"/>
  <c r="M564" i="17"/>
  <c r="L564" i="17"/>
  <c r="K564" i="17"/>
  <c r="J564" i="17"/>
  <c r="N563" i="17"/>
  <c r="M563" i="17"/>
  <c r="L563" i="17"/>
  <c r="K563" i="17"/>
  <c r="J563" i="17"/>
  <c r="N562" i="17"/>
  <c r="M562" i="17"/>
  <c r="L562" i="17"/>
  <c r="K562" i="17"/>
  <c r="J562" i="17"/>
  <c r="N561" i="17"/>
  <c r="M561" i="17"/>
  <c r="L561" i="17"/>
  <c r="K561" i="17"/>
  <c r="J561" i="17"/>
  <c r="N560" i="17"/>
  <c r="M560" i="17"/>
  <c r="L560" i="17"/>
  <c r="K560" i="17"/>
  <c r="J560" i="17"/>
  <c r="N559" i="17"/>
  <c r="M559" i="17"/>
  <c r="L559" i="17"/>
  <c r="K559" i="17"/>
  <c r="J559" i="17"/>
  <c r="N558" i="17"/>
  <c r="M558" i="17"/>
  <c r="L558" i="17"/>
  <c r="K558" i="17"/>
  <c r="J558" i="17"/>
  <c r="N557" i="17"/>
  <c r="M557" i="17"/>
  <c r="L557" i="17"/>
  <c r="K557" i="17"/>
  <c r="J557" i="17"/>
  <c r="N556" i="17"/>
  <c r="M556" i="17"/>
  <c r="L556" i="17"/>
  <c r="K556" i="17"/>
  <c r="J556" i="17"/>
  <c r="I556" i="17" s="1"/>
  <c r="H556" i="17" s="1"/>
  <c r="N555" i="17"/>
  <c r="M555" i="17"/>
  <c r="L555" i="17"/>
  <c r="K555" i="17"/>
  <c r="J555" i="17"/>
  <c r="N554" i="17"/>
  <c r="M554" i="17"/>
  <c r="L554" i="17"/>
  <c r="K554" i="17"/>
  <c r="J554" i="17"/>
  <c r="N553" i="17"/>
  <c r="M553" i="17"/>
  <c r="L553" i="17"/>
  <c r="K553" i="17"/>
  <c r="J553" i="17"/>
  <c r="N552" i="17"/>
  <c r="M552" i="17"/>
  <c r="L552" i="17"/>
  <c r="K552" i="17"/>
  <c r="J552" i="17"/>
  <c r="N551" i="17"/>
  <c r="M551" i="17"/>
  <c r="L551" i="17"/>
  <c r="K551" i="17"/>
  <c r="J551" i="17"/>
  <c r="N550" i="17"/>
  <c r="M550" i="17"/>
  <c r="L550" i="17"/>
  <c r="K550" i="17"/>
  <c r="J550" i="17"/>
  <c r="N549" i="17"/>
  <c r="M549" i="17"/>
  <c r="L549" i="17"/>
  <c r="K549" i="17"/>
  <c r="J549" i="17"/>
  <c r="N548" i="17"/>
  <c r="M548" i="17"/>
  <c r="L548" i="17"/>
  <c r="K548" i="17"/>
  <c r="J548" i="17"/>
  <c r="N547" i="17"/>
  <c r="M547" i="17"/>
  <c r="L547" i="17"/>
  <c r="K547" i="17"/>
  <c r="J547" i="17"/>
  <c r="N546" i="17"/>
  <c r="M546" i="17"/>
  <c r="L546" i="17"/>
  <c r="K546" i="17"/>
  <c r="J546" i="17"/>
  <c r="N545" i="17"/>
  <c r="M545" i="17"/>
  <c r="L545" i="17"/>
  <c r="K545" i="17"/>
  <c r="J545" i="17"/>
  <c r="N544" i="17"/>
  <c r="M544" i="17"/>
  <c r="L544" i="17"/>
  <c r="K544" i="17"/>
  <c r="J544" i="17"/>
  <c r="N543" i="17"/>
  <c r="M543" i="17"/>
  <c r="L543" i="17"/>
  <c r="K543" i="17"/>
  <c r="J543" i="17"/>
  <c r="N542" i="17"/>
  <c r="M542" i="17"/>
  <c r="L542" i="17"/>
  <c r="K542" i="17"/>
  <c r="J542" i="17"/>
  <c r="N541" i="17"/>
  <c r="M541" i="17"/>
  <c r="L541" i="17"/>
  <c r="K541" i="17"/>
  <c r="J541" i="17"/>
  <c r="N540" i="17"/>
  <c r="M540" i="17"/>
  <c r="L540" i="17"/>
  <c r="K540" i="17"/>
  <c r="J540" i="17"/>
  <c r="N539" i="17"/>
  <c r="M539" i="17"/>
  <c r="L539" i="17"/>
  <c r="K539" i="17"/>
  <c r="J539" i="17"/>
  <c r="N538" i="17"/>
  <c r="M538" i="17"/>
  <c r="L538" i="17"/>
  <c r="K538" i="17"/>
  <c r="J538" i="17"/>
  <c r="N537" i="17"/>
  <c r="M537" i="17"/>
  <c r="L537" i="17"/>
  <c r="K537" i="17"/>
  <c r="J537" i="17"/>
  <c r="N536" i="17"/>
  <c r="M536" i="17"/>
  <c r="L536" i="17"/>
  <c r="K536" i="17"/>
  <c r="J536" i="17"/>
  <c r="N535" i="17"/>
  <c r="M535" i="17"/>
  <c r="L535" i="17"/>
  <c r="K535" i="17"/>
  <c r="J535" i="17"/>
  <c r="N534" i="17"/>
  <c r="M534" i="17"/>
  <c r="L534" i="17"/>
  <c r="K534" i="17"/>
  <c r="J534" i="17"/>
  <c r="N533" i="17"/>
  <c r="M533" i="17"/>
  <c r="L533" i="17"/>
  <c r="K533" i="17"/>
  <c r="J533" i="17"/>
  <c r="N532" i="17"/>
  <c r="M532" i="17"/>
  <c r="L532" i="17"/>
  <c r="K532" i="17"/>
  <c r="J532" i="17"/>
  <c r="N531" i="17"/>
  <c r="M531" i="17"/>
  <c r="L531" i="17"/>
  <c r="K531" i="17"/>
  <c r="J531" i="17"/>
  <c r="N530" i="17"/>
  <c r="M530" i="17"/>
  <c r="L530" i="17"/>
  <c r="K530" i="17"/>
  <c r="J530" i="17"/>
  <c r="N529" i="17"/>
  <c r="M529" i="17"/>
  <c r="L529" i="17"/>
  <c r="K529" i="17"/>
  <c r="J529" i="17"/>
  <c r="N528" i="17"/>
  <c r="M528" i="17"/>
  <c r="L528" i="17"/>
  <c r="K528" i="17"/>
  <c r="J528" i="17"/>
  <c r="N527" i="17"/>
  <c r="M527" i="17"/>
  <c r="L527" i="17"/>
  <c r="K527" i="17"/>
  <c r="J527" i="17"/>
  <c r="N526" i="17"/>
  <c r="M526" i="17"/>
  <c r="L526" i="17"/>
  <c r="K526" i="17"/>
  <c r="J526" i="17"/>
  <c r="N525" i="17"/>
  <c r="M525" i="17"/>
  <c r="L525" i="17"/>
  <c r="K525" i="17"/>
  <c r="J525" i="17"/>
  <c r="N524" i="17"/>
  <c r="M524" i="17"/>
  <c r="L524" i="17"/>
  <c r="K524" i="17"/>
  <c r="J524" i="17"/>
  <c r="N523" i="17"/>
  <c r="M523" i="17"/>
  <c r="L523" i="17"/>
  <c r="K523" i="17"/>
  <c r="J523" i="17"/>
  <c r="N522" i="17"/>
  <c r="M522" i="17"/>
  <c r="L522" i="17"/>
  <c r="K522" i="17"/>
  <c r="J522" i="17"/>
  <c r="N521" i="17"/>
  <c r="M521" i="17"/>
  <c r="L521" i="17"/>
  <c r="K521" i="17"/>
  <c r="J521" i="17"/>
  <c r="N520" i="17"/>
  <c r="M520" i="17"/>
  <c r="L520" i="17"/>
  <c r="K520" i="17"/>
  <c r="J520" i="17"/>
  <c r="N519" i="17"/>
  <c r="M519" i="17"/>
  <c r="L519" i="17"/>
  <c r="K519" i="17"/>
  <c r="J519" i="17"/>
  <c r="N518" i="17"/>
  <c r="M518" i="17"/>
  <c r="L518" i="17"/>
  <c r="K518" i="17"/>
  <c r="J518" i="17"/>
  <c r="N517" i="17"/>
  <c r="M517" i="17"/>
  <c r="L517" i="17"/>
  <c r="K517" i="17"/>
  <c r="J517" i="17"/>
  <c r="N516" i="17"/>
  <c r="M516" i="17"/>
  <c r="L516" i="17"/>
  <c r="K516" i="17"/>
  <c r="J516" i="17"/>
  <c r="N515" i="17"/>
  <c r="M515" i="17"/>
  <c r="L515" i="17"/>
  <c r="K515" i="17"/>
  <c r="J515" i="17"/>
  <c r="N514" i="17"/>
  <c r="M514" i="17"/>
  <c r="L514" i="17"/>
  <c r="K514" i="17"/>
  <c r="J514" i="17"/>
  <c r="N513" i="17"/>
  <c r="M513" i="17"/>
  <c r="L513" i="17"/>
  <c r="K513" i="17"/>
  <c r="J513" i="17"/>
  <c r="N512" i="17"/>
  <c r="M512" i="17"/>
  <c r="L512" i="17"/>
  <c r="K512" i="17"/>
  <c r="J512" i="17"/>
  <c r="N511" i="17"/>
  <c r="M511" i="17"/>
  <c r="L511" i="17"/>
  <c r="K511" i="17"/>
  <c r="J511" i="17"/>
  <c r="N510" i="17"/>
  <c r="M510" i="17"/>
  <c r="L510" i="17"/>
  <c r="K510" i="17"/>
  <c r="J510" i="17"/>
  <c r="N509" i="17"/>
  <c r="M509" i="17"/>
  <c r="L509" i="17"/>
  <c r="K509" i="17"/>
  <c r="J509" i="17"/>
  <c r="N508" i="17"/>
  <c r="M508" i="17"/>
  <c r="L508" i="17"/>
  <c r="K508" i="17"/>
  <c r="J508" i="17"/>
  <c r="N507" i="17"/>
  <c r="M507" i="17"/>
  <c r="L507" i="17"/>
  <c r="K507" i="17"/>
  <c r="J507" i="17"/>
  <c r="N506" i="17"/>
  <c r="M506" i="17"/>
  <c r="L506" i="17"/>
  <c r="K506" i="17"/>
  <c r="J506" i="17"/>
  <c r="N505" i="17"/>
  <c r="M505" i="17"/>
  <c r="L505" i="17"/>
  <c r="K505" i="17"/>
  <c r="J505" i="17"/>
  <c r="N504" i="17"/>
  <c r="M504" i="17"/>
  <c r="L504" i="17"/>
  <c r="K504" i="17"/>
  <c r="J504" i="17"/>
  <c r="N503" i="17"/>
  <c r="M503" i="17"/>
  <c r="L503" i="17"/>
  <c r="K503" i="17"/>
  <c r="J503" i="17"/>
  <c r="N502" i="17"/>
  <c r="M502" i="17"/>
  <c r="L502" i="17"/>
  <c r="K502" i="17"/>
  <c r="J502" i="17"/>
  <c r="N501" i="17"/>
  <c r="M501" i="17"/>
  <c r="L501" i="17"/>
  <c r="K501" i="17"/>
  <c r="J501" i="17"/>
  <c r="N500" i="17"/>
  <c r="M500" i="17"/>
  <c r="L500" i="17"/>
  <c r="K500" i="17"/>
  <c r="J500" i="17"/>
  <c r="N499" i="17"/>
  <c r="M499" i="17"/>
  <c r="L499" i="17"/>
  <c r="K499" i="17"/>
  <c r="J499" i="17"/>
  <c r="N498" i="17"/>
  <c r="M498" i="17"/>
  <c r="L498" i="17"/>
  <c r="K498" i="17"/>
  <c r="J498" i="17"/>
  <c r="N497" i="17"/>
  <c r="M497" i="17"/>
  <c r="L497" i="17"/>
  <c r="K497" i="17"/>
  <c r="J497" i="17"/>
  <c r="N496" i="17"/>
  <c r="M496" i="17"/>
  <c r="L496" i="17"/>
  <c r="K496" i="17"/>
  <c r="J496" i="17"/>
  <c r="N495" i="17"/>
  <c r="M495" i="17"/>
  <c r="L495" i="17"/>
  <c r="K495" i="17"/>
  <c r="J495" i="17"/>
  <c r="N494" i="17"/>
  <c r="M494" i="17"/>
  <c r="L494" i="17"/>
  <c r="K494" i="17"/>
  <c r="J494" i="17"/>
  <c r="N493" i="17"/>
  <c r="M493" i="17"/>
  <c r="L493" i="17"/>
  <c r="K493" i="17"/>
  <c r="J493" i="17"/>
  <c r="N492" i="17"/>
  <c r="M492" i="17"/>
  <c r="L492" i="17"/>
  <c r="K492" i="17"/>
  <c r="J492" i="17"/>
  <c r="N491" i="17"/>
  <c r="M491" i="17"/>
  <c r="L491" i="17"/>
  <c r="K491" i="17"/>
  <c r="J491" i="17"/>
  <c r="N490" i="17"/>
  <c r="M490" i="17"/>
  <c r="L490" i="17"/>
  <c r="K490" i="17"/>
  <c r="J490" i="17"/>
  <c r="N489" i="17"/>
  <c r="M489" i="17"/>
  <c r="L489" i="17"/>
  <c r="K489" i="17"/>
  <c r="J489" i="17"/>
  <c r="N488" i="17"/>
  <c r="M488" i="17"/>
  <c r="L488" i="17"/>
  <c r="K488" i="17"/>
  <c r="J488" i="17"/>
  <c r="N487" i="17"/>
  <c r="M487" i="17"/>
  <c r="L487" i="17"/>
  <c r="K487" i="17"/>
  <c r="J487" i="17"/>
  <c r="I487" i="17" s="1"/>
  <c r="N486" i="17"/>
  <c r="M486" i="17"/>
  <c r="L486" i="17"/>
  <c r="K486" i="17"/>
  <c r="J486" i="17"/>
  <c r="N485" i="17"/>
  <c r="M485" i="17"/>
  <c r="L485" i="17"/>
  <c r="K485" i="17"/>
  <c r="J485" i="17"/>
  <c r="N484" i="17"/>
  <c r="M484" i="17"/>
  <c r="L484" i="17"/>
  <c r="K484" i="17"/>
  <c r="J484" i="17"/>
  <c r="N483" i="17"/>
  <c r="M483" i="17"/>
  <c r="L483" i="17"/>
  <c r="K483" i="17"/>
  <c r="J483" i="17"/>
  <c r="N482" i="17"/>
  <c r="M482" i="17"/>
  <c r="L482" i="17"/>
  <c r="K482" i="17"/>
  <c r="J482" i="17"/>
  <c r="N481" i="17"/>
  <c r="M481" i="17"/>
  <c r="L481" i="17"/>
  <c r="K481" i="17"/>
  <c r="J481" i="17"/>
  <c r="N480" i="17"/>
  <c r="M480" i="17"/>
  <c r="L480" i="17"/>
  <c r="K480" i="17"/>
  <c r="J480" i="17"/>
  <c r="N479" i="17"/>
  <c r="M479" i="17"/>
  <c r="L479" i="17"/>
  <c r="K479" i="17"/>
  <c r="J479" i="17"/>
  <c r="N478" i="17"/>
  <c r="M478" i="17"/>
  <c r="L478" i="17"/>
  <c r="K478" i="17"/>
  <c r="J478" i="17"/>
  <c r="N477" i="17"/>
  <c r="M477" i="17"/>
  <c r="L477" i="17"/>
  <c r="K477" i="17"/>
  <c r="J477" i="17"/>
  <c r="N476" i="17"/>
  <c r="M476" i="17"/>
  <c r="L476" i="17"/>
  <c r="K476" i="17"/>
  <c r="J476" i="17"/>
  <c r="N475" i="17"/>
  <c r="M475" i="17"/>
  <c r="L475" i="17"/>
  <c r="K475" i="17"/>
  <c r="J475" i="17"/>
  <c r="N474" i="17"/>
  <c r="M474" i="17"/>
  <c r="L474" i="17"/>
  <c r="K474" i="17"/>
  <c r="J474" i="17"/>
  <c r="N473" i="17"/>
  <c r="M473" i="17"/>
  <c r="L473" i="17"/>
  <c r="K473" i="17"/>
  <c r="J473" i="17"/>
  <c r="N472" i="17"/>
  <c r="M472" i="17"/>
  <c r="L472" i="17"/>
  <c r="K472" i="17"/>
  <c r="J472" i="17"/>
  <c r="N471" i="17"/>
  <c r="M471" i="17"/>
  <c r="L471" i="17"/>
  <c r="K471" i="17"/>
  <c r="J471" i="17"/>
  <c r="N470" i="17"/>
  <c r="M470" i="17"/>
  <c r="L470" i="17"/>
  <c r="K470" i="17"/>
  <c r="J470" i="17"/>
  <c r="N469" i="17"/>
  <c r="M469" i="17"/>
  <c r="L469" i="17"/>
  <c r="K469" i="17"/>
  <c r="J469" i="17"/>
  <c r="N468" i="17"/>
  <c r="M468" i="17"/>
  <c r="L468" i="17"/>
  <c r="K468" i="17"/>
  <c r="J468" i="17"/>
  <c r="N467" i="17"/>
  <c r="M467" i="17"/>
  <c r="L467" i="17"/>
  <c r="K467" i="17"/>
  <c r="J467" i="17"/>
  <c r="N466" i="17"/>
  <c r="M466" i="17"/>
  <c r="L466" i="17"/>
  <c r="K466" i="17"/>
  <c r="J466" i="17"/>
  <c r="N465" i="17"/>
  <c r="M465" i="17"/>
  <c r="L465" i="17"/>
  <c r="K465" i="17"/>
  <c r="J465" i="17"/>
  <c r="N464" i="17"/>
  <c r="M464" i="17"/>
  <c r="L464" i="17"/>
  <c r="K464" i="17"/>
  <c r="J464" i="17"/>
  <c r="N463" i="17"/>
  <c r="M463" i="17"/>
  <c r="L463" i="17"/>
  <c r="K463" i="17"/>
  <c r="J463" i="17"/>
  <c r="N462" i="17"/>
  <c r="M462" i="17"/>
  <c r="L462" i="17"/>
  <c r="K462" i="17"/>
  <c r="J462" i="17"/>
  <c r="N461" i="17"/>
  <c r="M461" i="17"/>
  <c r="L461" i="17"/>
  <c r="K461" i="17"/>
  <c r="J461" i="17"/>
  <c r="N460" i="17"/>
  <c r="M460" i="17"/>
  <c r="L460" i="17"/>
  <c r="K460" i="17"/>
  <c r="J460" i="17"/>
  <c r="N459" i="17"/>
  <c r="M459" i="17"/>
  <c r="L459" i="17"/>
  <c r="K459" i="17"/>
  <c r="J459" i="17"/>
  <c r="N458" i="17"/>
  <c r="M458" i="17"/>
  <c r="L458" i="17"/>
  <c r="K458" i="17"/>
  <c r="J458" i="17"/>
  <c r="N457" i="17"/>
  <c r="M457" i="17"/>
  <c r="L457" i="17"/>
  <c r="K457" i="17"/>
  <c r="J457" i="17"/>
  <c r="N456" i="17"/>
  <c r="M456" i="17"/>
  <c r="L456" i="17"/>
  <c r="K456" i="17"/>
  <c r="J456" i="17"/>
  <c r="N455" i="17"/>
  <c r="M455" i="17"/>
  <c r="L455" i="17"/>
  <c r="K455" i="17"/>
  <c r="J455" i="17"/>
  <c r="N454" i="17"/>
  <c r="M454" i="17"/>
  <c r="L454" i="17"/>
  <c r="K454" i="17"/>
  <c r="J454" i="17"/>
  <c r="N453" i="17"/>
  <c r="M453" i="17"/>
  <c r="L453" i="17"/>
  <c r="K453" i="17"/>
  <c r="J453" i="17"/>
  <c r="N452" i="17"/>
  <c r="M452" i="17"/>
  <c r="L452" i="17"/>
  <c r="K452" i="17"/>
  <c r="J452" i="17"/>
  <c r="N451" i="17"/>
  <c r="M451" i="17"/>
  <c r="L451" i="17"/>
  <c r="K451" i="17"/>
  <c r="J451" i="17"/>
  <c r="N450" i="17"/>
  <c r="M450" i="17"/>
  <c r="L450" i="17"/>
  <c r="K450" i="17"/>
  <c r="J450" i="17"/>
  <c r="N449" i="17"/>
  <c r="M449" i="17"/>
  <c r="L449" i="17"/>
  <c r="K449" i="17"/>
  <c r="J449" i="17"/>
  <c r="N448" i="17"/>
  <c r="M448" i="17"/>
  <c r="L448" i="17"/>
  <c r="K448" i="17"/>
  <c r="J448" i="17"/>
  <c r="N447" i="17"/>
  <c r="M447" i="17"/>
  <c r="L447" i="17"/>
  <c r="K447" i="17"/>
  <c r="J447" i="17"/>
  <c r="N446" i="17"/>
  <c r="M446" i="17"/>
  <c r="L446" i="17"/>
  <c r="K446" i="17"/>
  <c r="J446" i="17"/>
  <c r="N445" i="17"/>
  <c r="M445" i="17"/>
  <c r="L445" i="17"/>
  <c r="K445" i="17"/>
  <c r="J445" i="17"/>
  <c r="N444" i="17"/>
  <c r="M444" i="17"/>
  <c r="L444" i="17"/>
  <c r="K444" i="17"/>
  <c r="J444" i="17"/>
  <c r="N443" i="17"/>
  <c r="M443" i="17"/>
  <c r="L443" i="17"/>
  <c r="K443" i="17"/>
  <c r="J443" i="17"/>
  <c r="N442" i="17"/>
  <c r="M442" i="17"/>
  <c r="L442" i="17"/>
  <c r="K442" i="17"/>
  <c r="J442" i="17"/>
  <c r="N441" i="17"/>
  <c r="M441" i="17"/>
  <c r="L441" i="17"/>
  <c r="K441" i="17"/>
  <c r="J441" i="17"/>
  <c r="N440" i="17"/>
  <c r="M440" i="17"/>
  <c r="L440" i="17"/>
  <c r="K440" i="17"/>
  <c r="J440" i="17"/>
  <c r="N439" i="17"/>
  <c r="M439" i="17"/>
  <c r="L439" i="17"/>
  <c r="K439" i="17"/>
  <c r="J439" i="17"/>
  <c r="N438" i="17"/>
  <c r="M438" i="17"/>
  <c r="L438" i="17"/>
  <c r="K438" i="17"/>
  <c r="J438" i="17"/>
  <c r="N437" i="17"/>
  <c r="M437" i="17"/>
  <c r="L437" i="17"/>
  <c r="K437" i="17"/>
  <c r="J437" i="17"/>
  <c r="N436" i="17"/>
  <c r="M436" i="17"/>
  <c r="L436" i="17"/>
  <c r="K436" i="17"/>
  <c r="J436" i="17"/>
  <c r="N435" i="17"/>
  <c r="M435" i="17"/>
  <c r="L435" i="17"/>
  <c r="K435" i="17"/>
  <c r="J435" i="17"/>
  <c r="N434" i="17"/>
  <c r="M434" i="17"/>
  <c r="L434" i="17"/>
  <c r="K434" i="17"/>
  <c r="J434" i="17"/>
  <c r="N433" i="17"/>
  <c r="M433" i="17"/>
  <c r="L433" i="17"/>
  <c r="K433" i="17"/>
  <c r="J433" i="17"/>
  <c r="N432" i="17"/>
  <c r="M432" i="17"/>
  <c r="L432" i="17"/>
  <c r="K432" i="17"/>
  <c r="J432" i="17"/>
  <c r="N431" i="17"/>
  <c r="M431" i="17"/>
  <c r="L431" i="17"/>
  <c r="K431" i="17"/>
  <c r="J431" i="17"/>
  <c r="N430" i="17"/>
  <c r="M430" i="17"/>
  <c r="L430" i="17"/>
  <c r="K430" i="17"/>
  <c r="J430" i="17"/>
  <c r="N429" i="17"/>
  <c r="M429" i="17"/>
  <c r="L429" i="17"/>
  <c r="K429" i="17"/>
  <c r="J429" i="17"/>
  <c r="N428" i="17"/>
  <c r="M428" i="17"/>
  <c r="L428" i="17"/>
  <c r="K428" i="17"/>
  <c r="J428" i="17"/>
  <c r="N427" i="17"/>
  <c r="M427" i="17"/>
  <c r="L427" i="17"/>
  <c r="K427" i="17"/>
  <c r="J427" i="17"/>
  <c r="N426" i="17"/>
  <c r="M426" i="17"/>
  <c r="L426" i="17"/>
  <c r="K426" i="17"/>
  <c r="J426" i="17"/>
  <c r="N425" i="17"/>
  <c r="M425" i="17"/>
  <c r="L425" i="17"/>
  <c r="K425" i="17"/>
  <c r="J425" i="17"/>
  <c r="N424" i="17"/>
  <c r="M424" i="17"/>
  <c r="L424" i="17"/>
  <c r="K424" i="17"/>
  <c r="J424" i="17"/>
  <c r="N423" i="17"/>
  <c r="M423" i="17"/>
  <c r="L423" i="17"/>
  <c r="K423" i="17"/>
  <c r="J423" i="17"/>
  <c r="N422" i="17"/>
  <c r="M422" i="17"/>
  <c r="L422" i="17"/>
  <c r="K422" i="17"/>
  <c r="J422" i="17"/>
  <c r="N421" i="17"/>
  <c r="M421" i="17"/>
  <c r="L421" i="17"/>
  <c r="K421" i="17"/>
  <c r="J421" i="17"/>
  <c r="N420" i="17"/>
  <c r="M420" i="17"/>
  <c r="L420" i="17"/>
  <c r="K420" i="17"/>
  <c r="J420" i="17"/>
  <c r="N419" i="17"/>
  <c r="M419" i="17"/>
  <c r="L419" i="17"/>
  <c r="K419" i="17"/>
  <c r="J419" i="17"/>
  <c r="N418" i="17"/>
  <c r="M418" i="17"/>
  <c r="L418" i="17"/>
  <c r="K418" i="17"/>
  <c r="J418" i="17"/>
  <c r="I418" i="17" s="1"/>
  <c r="H418" i="17" s="1"/>
  <c r="N417" i="17"/>
  <c r="M417" i="17"/>
  <c r="L417" i="17"/>
  <c r="K417" i="17"/>
  <c r="J417" i="17"/>
  <c r="N416" i="17"/>
  <c r="M416" i="17"/>
  <c r="L416" i="17"/>
  <c r="K416" i="17"/>
  <c r="J416" i="17"/>
  <c r="N415" i="17"/>
  <c r="M415" i="17"/>
  <c r="L415" i="17"/>
  <c r="K415" i="17"/>
  <c r="J415" i="17"/>
  <c r="N414" i="17"/>
  <c r="M414" i="17"/>
  <c r="L414" i="17"/>
  <c r="K414" i="17"/>
  <c r="J414" i="17"/>
  <c r="N413" i="17"/>
  <c r="M413" i="17"/>
  <c r="L413" i="17"/>
  <c r="K413" i="17"/>
  <c r="J413" i="17"/>
  <c r="N412" i="17"/>
  <c r="M412" i="17"/>
  <c r="L412" i="17"/>
  <c r="K412" i="17"/>
  <c r="J412" i="17"/>
  <c r="N411" i="17"/>
  <c r="M411" i="17"/>
  <c r="L411" i="17"/>
  <c r="K411" i="17"/>
  <c r="J411" i="17"/>
  <c r="N410" i="17"/>
  <c r="M410" i="17"/>
  <c r="L410" i="17"/>
  <c r="K410" i="17"/>
  <c r="J410" i="17"/>
  <c r="N409" i="17"/>
  <c r="M409" i="17"/>
  <c r="L409" i="17"/>
  <c r="K409" i="17"/>
  <c r="J409" i="17"/>
  <c r="N408" i="17"/>
  <c r="M408" i="17"/>
  <c r="L408" i="17"/>
  <c r="K408" i="17"/>
  <c r="J408" i="17"/>
  <c r="N407" i="17"/>
  <c r="M407" i="17"/>
  <c r="L407" i="17"/>
  <c r="K407" i="17"/>
  <c r="J407" i="17"/>
  <c r="N406" i="17"/>
  <c r="M406" i="17"/>
  <c r="L406" i="17"/>
  <c r="K406" i="17"/>
  <c r="J406" i="17"/>
  <c r="N405" i="17"/>
  <c r="M405" i="17"/>
  <c r="L405" i="17"/>
  <c r="K405" i="17"/>
  <c r="J405" i="17"/>
  <c r="N404" i="17"/>
  <c r="M404" i="17"/>
  <c r="L404" i="17"/>
  <c r="K404" i="17"/>
  <c r="J404" i="17"/>
  <c r="N403" i="17"/>
  <c r="M403" i="17"/>
  <c r="L403" i="17"/>
  <c r="K403" i="17"/>
  <c r="J403" i="17"/>
  <c r="N402" i="17"/>
  <c r="M402" i="17"/>
  <c r="L402" i="17"/>
  <c r="K402" i="17"/>
  <c r="J402" i="17"/>
  <c r="N401" i="17"/>
  <c r="M401" i="17"/>
  <c r="L401" i="17"/>
  <c r="K401" i="17"/>
  <c r="J401" i="17"/>
  <c r="N400" i="17"/>
  <c r="M400" i="17"/>
  <c r="L400" i="17"/>
  <c r="K400" i="17"/>
  <c r="J400" i="17"/>
  <c r="N399" i="17"/>
  <c r="M399" i="17"/>
  <c r="L399" i="17"/>
  <c r="K399" i="17"/>
  <c r="J399" i="17"/>
  <c r="N398" i="17"/>
  <c r="M398" i="17"/>
  <c r="L398" i="17"/>
  <c r="K398" i="17"/>
  <c r="J398" i="17"/>
  <c r="N397" i="17"/>
  <c r="M397" i="17"/>
  <c r="L397" i="17"/>
  <c r="K397" i="17"/>
  <c r="J397" i="17"/>
  <c r="N396" i="17"/>
  <c r="M396" i="17"/>
  <c r="L396" i="17"/>
  <c r="K396" i="17"/>
  <c r="J396" i="17"/>
  <c r="N395" i="17"/>
  <c r="M395" i="17"/>
  <c r="L395" i="17"/>
  <c r="K395" i="17"/>
  <c r="J395" i="17"/>
  <c r="N394" i="17"/>
  <c r="M394" i="17"/>
  <c r="L394" i="17"/>
  <c r="K394" i="17"/>
  <c r="J394" i="17"/>
  <c r="N393" i="17"/>
  <c r="M393" i="17"/>
  <c r="L393" i="17"/>
  <c r="K393" i="17"/>
  <c r="J393" i="17"/>
  <c r="N392" i="17"/>
  <c r="M392" i="17"/>
  <c r="L392" i="17"/>
  <c r="K392" i="17"/>
  <c r="J392" i="17"/>
  <c r="N391" i="17"/>
  <c r="M391" i="17"/>
  <c r="L391" i="17"/>
  <c r="K391" i="17"/>
  <c r="J391" i="17"/>
  <c r="N390" i="17"/>
  <c r="M390" i="17"/>
  <c r="L390" i="17"/>
  <c r="K390" i="17"/>
  <c r="J390" i="17"/>
  <c r="N389" i="17"/>
  <c r="M389" i="17"/>
  <c r="L389" i="17"/>
  <c r="K389" i="17"/>
  <c r="J389" i="17"/>
  <c r="N388" i="17"/>
  <c r="M388" i="17"/>
  <c r="L388" i="17"/>
  <c r="K388" i="17"/>
  <c r="J388" i="17"/>
  <c r="N387" i="17"/>
  <c r="M387" i="17"/>
  <c r="L387" i="17"/>
  <c r="K387" i="17"/>
  <c r="J387" i="17"/>
  <c r="N386" i="17"/>
  <c r="M386" i="17"/>
  <c r="L386" i="17"/>
  <c r="K386" i="17"/>
  <c r="J386" i="17"/>
  <c r="N385" i="17"/>
  <c r="M385" i="17"/>
  <c r="L385" i="17"/>
  <c r="K385" i="17"/>
  <c r="J385" i="17"/>
  <c r="N384" i="17"/>
  <c r="M384" i="17"/>
  <c r="L384" i="17"/>
  <c r="K384" i="17"/>
  <c r="J384" i="17"/>
  <c r="N383" i="17"/>
  <c r="M383" i="17"/>
  <c r="L383" i="17"/>
  <c r="K383" i="17"/>
  <c r="J383" i="17"/>
  <c r="N382" i="17"/>
  <c r="M382" i="17"/>
  <c r="L382" i="17"/>
  <c r="K382" i="17"/>
  <c r="J382" i="17"/>
  <c r="N381" i="17"/>
  <c r="M381" i="17"/>
  <c r="L381" i="17"/>
  <c r="K381" i="17"/>
  <c r="J381" i="17"/>
  <c r="N380" i="17"/>
  <c r="M380" i="17"/>
  <c r="L380" i="17"/>
  <c r="K380" i="17"/>
  <c r="J380" i="17"/>
  <c r="N379" i="17"/>
  <c r="M379" i="17"/>
  <c r="L379" i="17"/>
  <c r="K379" i="17"/>
  <c r="J379" i="17"/>
  <c r="N378" i="17"/>
  <c r="M378" i="17"/>
  <c r="L378" i="17"/>
  <c r="K378" i="17"/>
  <c r="J378" i="17"/>
  <c r="N377" i="17"/>
  <c r="M377" i="17"/>
  <c r="L377" i="17"/>
  <c r="K377" i="17"/>
  <c r="J377" i="17"/>
  <c r="N376" i="17"/>
  <c r="M376" i="17"/>
  <c r="L376" i="17"/>
  <c r="K376" i="17"/>
  <c r="J376" i="17"/>
  <c r="N375" i="17"/>
  <c r="M375" i="17"/>
  <c r="L375" i="17"/>
  <c r="K375" i="17"/>
  <c r="J375" i="17"/>
  <c r="N374" i="17"/>
  <c r="M374" i="17"/>
  <c r="L374" i="17"/>
  <c r="K374" i="17"/>
  <c r="J374" i="17"/>
  <c r="N373" i="17"/>
  <c r="M373" i="17"/>
  <c r="L373" i="17"/>
  <c r="K373" i="17"/>
  <c r="J373" i="17"/>
  <c r="N372" i="17"/>
  <c r="M372" i="17"/>
  <c r="L372" i="17"/>
  <c r="K372" i="17"/>
  <c r="J372" i="17"/>
  <c r="N371" i="17"/>
  <c r="M371" i="17"/>
  <c r="L371" i="17"/>
  <c r="K371" i="17"/>
  <c r="J371" i="17"/>
  <c r="N370" i="17"/>
  <c r="M370" i="17"/>
  <c r="L370" i="17"/>
  <c r="K370" i="17"/>
  <c r="J370" i="17"/>
  <c r="N369" i="17"/>
  <c r="M369" i="17"/>
  <c r="L369" i="17"/>
  <c r="K369" i="17"/>
  <c r="J369" i="17"/>
  <c r="N368" i="17"/>
  <c r="M368" i="17"/>
  <c r="L368" i="17"/>
  <c r="K368" i="17"/>
  <c r="J368" i="17"/>
  <c r="N367" i="17"/>
  <c r="M367" i="17"/>
  <c r="L367" i="17"/>
  <c r="K367" i="17"/>
  <c r="J367" i="17"/>
  <c r="N366" i="17"/>
  <c r="M366" i="17"/>
  <c r="L366" i="17"/>
  <c r="K366" i="17"/>
  <c r="J366" i="17"/>
  <c r="N365" i="17"/>
  <c r="M365" i="17"/>
  <c r="L365" i="17"/>
  <c r="K365" i="17"/>
  <c r="J365" i="17"/>
  <c r="N364" i="17"/>
  <c r="M364" i="17"/>
  <c r="L364" i="17"/>
  <c r="K364" i="17"/>
  <c r="J364" i="17"/>
  <c r="N363" i="17"/>
  <c r="M363" i="17"/>
  <c r="L363" i="17"/>
  <c r="K363" i="17"/>
  <c r="J363" i="17"/>
  <c r="N362" i="17"/>
  <c r="M362" i="17"/>
  <c r="L362" i="17"/>
  <c r="K362" i="17"/>
  <c r="J362" i="17"/>
  <c r="N361" i="17"/>
  <c r="M361" i="17"/>
  <c r="L361" i="17"/>
  <c r="K361" i="17"/>
  <c r="J361" i="17"/>
  <c r="N360" i="17"/>
  <c r="M360" i="17"/>
  <c r="L360" i="17"/>
  <c r="K360" i="17"/>
  <c r="J360" i="17"/>
  <c r="N359" i="17"/>
  <c r="M359" i="17"/>
  <c r="L359" i="17"/>
  <c r="K359" i="17"/>
  <c r="J359" i="17"/>
  <c r="N358" i="17"/>
  <c r="M358" i="17"/>
  <c r="L358" i="17"/>
  <c r="K358" i="17"/>
  <c r="J358" i="17"/>
  <c r="N357" i="17"/>
  <c r="M357" i="17"/>
  <c r="L357" i="17"/>
  <c r="K357" i="17"/>
  <c r="J357" i="17"/>
  <c r="N356" i="17"/>
  <c r="M356" i="17"/>
  <c r="L356" i="17"/>
  <c r="K356" i="17"/>
  <c r="J356" i="17"/>
  <c r="N355" i="17"/>
  <c r="M355" i="17"/>
  <c r="L355" i="17"/>
  <c r="K355" i="17"/>
  <c r="J355" i="17"/>
  <c r="N354" i="17"/>
  <c r="M354" i="17"/>
  <c r="L354" i="17"/>
  <c r="K354" i="17"/>
  <c r="J354" i="17"/>
  <c r="N353" i="17"/>
  <c r="M353" i="17"/>
  <c r="L353" i="17"/>
  <c r="K353" i="17"/>
  <c r="J353" i="17"/>
  <c r="N352" i="17"/>
  <c r="M352" i="17"/>
  <c r="L352" i="17"/>
  <c r="K352" i="17"/>
  <c r="J352" i="17"/>
  <c r="N351" i="17"/>
  <c r="M351" i="17"/>
  <c r="L351" i="17"/>
  <c r="K351" i="17"/>
  <c r="J351" i="17"/>
  <c r="N350" i="17"/>
  <c r="M350" i="17"/>
  <c r="L350" i="17"/>
  <c r="K350" i="17"/>
  <c r="J350" i="17"/>
  <c r="N349" i="17"/>
  <c r="M349" i="17"/>
  <c r="L349" i="17"/>
  <c r="K349" i="17"/>
  <c r="J349" i="17"/>
  <c r="I349" i="17" s="1"/>
  <c r="N348" i="17"/>
  <c r="M348" i="17"/>
  <c r="L348" i="17"/>
  <c r="K348" i="17"/>
  <c r="J348" i="17"/>
  <c r="N347" i="17"/>
  <c r="M347" i="17"/>
  <c r="L347" i="17"/>
  <c r="K347" i="17"/>
  <c r="J347" i="17"/>
  <c r="N346" i="17"/>
  <c r="M346" i="17"/>
  <c r="L346" i="17"/>
  <c r="K346" i="17"/>
  <c r="J346" i="17"/>
  <c r="N345" i="17"/>
  <c r="M345" i="17"/>
  <c r="L345" i="17"/>
  <c r="K345" i="17"/>
  <c r="J345" i="17"/>
  <c r="N344" i="17"/>
  <c r="M344" i="17"/>
  <c r="L344" i="17"/>
  <c r="K344" i="17"/>
  <c r="J344" i="17"/>
  <c r="N343" i="17"/>
  <c r="M343" i="17"/>
  <c r="L343" i="17"/>
  <c r="K343" i="17"/>
  <c r="J343" i="17"/>
  <c r="N342" i="17"/>
  <c r="M342" i="17"/>
  <c r="L342" i="17"/>
  <c r="K342" i="17"/>
  <c r="J342" i="17"/>
  <c r="N341" i="17"/>
  <c r="M341" i="17"/>
  <c r="L341" i="17"/>
  <c r="K341" i="17"/>
  <c r="J341" i="17"/>
  <c r="N340" i="17"/>
  <c r="M340" i="17"/>
  <c r="L340" i="17"/>
  <c r="K340" i="17"/>
  <c r="J340" i="17"/>
  <c r="N339" i="17"/>
  <c r="M339" i="17"/>
  <c r="L339" i="17"/>
  <c r="K339" i="17"/>
  <c r="J339" i="17"/>
  <c r="N338" i="17"/>
  <c r="M338" i="17"/>
  <c r="L338" i="17"/>
  <c r="K338" i="17"/>
  <c r="J338" i="17"/>
  <c r="N337" i="17"/>
  <c r="M337" i="17"/>
  <c r="L337" i="17"/>
  <c r="K337" i="17"/>
  <c r="J337" i="17"/>
  <c r="N336" i="17"/>
  <c r="M336" i="17"/>
  <c r="L336" i="17"/>
  <c r="K336" i="17"/>
  <c r="J336" i="17"/>
  <c r="N335" i="17"/>
  <c r="M335" i="17"/>
  <c r="L335" i="17"/>
  <c r="K335" i="17"/>
  <c r="J335" i="17"/>
  <c r="N334" i="17"/>
  <c r="M334" i="17"/>
  <c r="L334" i="17"/>
  <c r="K334" i="17"/>
  <c r="J334" i="17"/>
  <c r="N333" i="17"/>
  <c r="M333" i="17"/>
  <c r="L333" i="17"/>
  <c r="K333" i="17"/>
  <c r="J333" i="17"/>
  <c r="N332" i="17"/>
  <c r="M332" i="17"/>
  <c r="L332" i="17"/>
  <c r="K332" i="17"/>
  <c r="J332" i="17"/>
  <c r="N331" i="17"/>
  <c r="M331" i="17"/>
  <c r="L331" i="17"/>
  <c r="K331" i="17"/>
  <c r="J331" i="17"/>
  <c r="N330" i="17"/>
  <c r="M330" i="17"/>
  <c r="L330" i="17"/>
  <c r="K330" i="17"/>
  <c r="J330" i="17"/>
  <c r="N329" i="17"/>
  <c r="M329" i="17"/>
  <c r="L329" i="17"/>
  <c r="K329" i="17"/>
  <c r="J329" i="17"/>
  <c r="N328" i="17"/>
  <c r="M328" i="17"/>
  <c r="L328" i="17"/>
  <c r="K328" i="17"/>
  <c r="J328" i="17"/>
  <c r="N327" i="17"/>
  <c r="M327" i="17"/>
  <c r="L327" i="17"/>
  <c r="K327" i="17"/>
  <c r="J327" i="17"/>
  <c r="N326" i="17"/>
  <c r="M326" i="17"/>
  <c r="L326" i="17"/>
  <c r="K326" i="17"/>
  <c r="J326" i="17"/>
  <c r="N325" i="17"/>
  <c r="M325" i="17"/>
  <c r="L325" i="17"/>
  <c r="K325" i="17"/>
  <c r="J325" i="17"/>
  <c r="N324" i="17"/>
  <c r="M324" i="17"/>
  <c r="L324" i="17"/>
  <c r="K324" i="17"/>
  <c r="J324" i="17"/>
  <c r="N323" i="17"/>
  <c r="M323" i="17"/>
  <c r="L323" i="17"/>
  <c r="K323" i="17"/>
  <c r="J323" i="17"/>
  <c r="N322" i="17"/>
  <c r="M322" i="17"/>
  <c r="L322" i="17"/>
  <c r="K322" i="17"/>
  <c r="J322" i="17"/>
  <c r="N321" i="17"/>
  <c r="M321" i="17"/>
  <c r="L321" i="17"/>
  <c r="K321" i="17"/>
  <c r="J321" i="17"/>
  <c r="N320" i="17"/>
  <c r="M320" i="17"/>
  <c r="L320" i="17"/>
  <c r="K320" i="17"/>
  <c r="J320" i="17"/>
  <c r="N319" i="17"/>
  <c r="M319" i="17"/>
  <c r="L319" i="17"/>
  <c r="K319" i="17"/>
  <c r="J319" i="17"/>
  <c r="N318" i="17"/>
  <c r="M318" i="17"/>
  <c r="L318" i="17"/>
  <c r="K318" i="17"/>
  <c r="J318" i="17"/>
  <c r="N317" i="17"/>
  <c r="M317" i="17"/>
  <c r="L317" i="17"/>
  <c r="K317" i="17"/>
  <c r="J317" i="17"/>
  <c r="N316" i="17"/>
  <c r="M316" i="17"/>
  <c r="L316" i="17"/>
  <c r="K316" i="17"/>
  <c r="J316" i="17"/>
  <c r="N315" i="17"/>
  <c r="M315" i="17"/>
  <c r="L315" i="17"/>
  <c r="K315" i="17"/>
  <c r="J315" i="17"/>
  <c r="N314" i="17"/>
  <c r="M314" i="17"/>
  <c r="L314" i="17"/>
  <c r="K314" i="17"/>
  <c r="J314" i="17"/>
  <c r="N313" i="17"/>
  <c r="M313" i="17"/>
  <c r="L313" i="17"/>
  <c r="K313" i="17"/>
  <c r="J313" i="17"/>
  <c r="N312" i="17"/>
  <c r="M312" i="17"/>
  <c r="L312" i="17"/>
  <c r="K312" i="17"/>
  <c r="J312" i="17"/>
  <c r="N311" i="17"/>
  <c r="M311" i="17"/>
  <c r="L311" i="17"/>
  <c r="K311" i="17"/>
  <c r="J311" i="17"/>
  <c r="N310" i="17"/>
  <c r="M310" i="17"/>
  <c r="L310" i="17"/>
  <c r="K310" i="17"/>
  <c r="J310" i="17"/>
  <c r="N309" i="17"/>
  <c r="M309" i="17"/>
  <c r="L309" i="17"/>
  <c r="K309" i="17"/>
  <c r="J309" i="17"/>
  <c r="N308" i="17"/>
  <c r="M308" i="17"/>
  <c r="L308" i="17"/>
  <c r="K308" i="17"/>
  <c r="J308" i="17"/>
  <c r="N307" i="17"/>
  <c r="M307" i="17"/>
  <c r="L307" i="17"/>
  <c r="K307" i="17"/>
  <c r="J307" i="17"/>
  <c r="N306" i="17"/>
  <c r="M306" i="17"/>
  <c r="L306" i="17"/>
  <c r="K306" i="17"/>
  <c r="J306" i="17"/>
  <c r="N305" i="17"/>
  <c r="M305" i="17"/>
  <c r="L305" i="17"/>
  <c r="K305" i="17"/>
  <c r="J305" i="17"/>
  <c r="N304" i="17"/>
  <c r="M304" i="17"/>
  <c r="L304" i="17"/>
  <c r="K304" i="17"/>
  <c r="J304" i="17"/>
  <c r="N303" i="17"/>
  <c r="M303" i="17"/>
  <c r="L303" i="17"/>
  <c r="K303" i="17"/>
  <c r="J303" i="17"/>
  <c r="N302" i="17"/>
  <c r="M302" i="17"/>
  <c r="L302" i="17"/>
  <c r="K302" i="17"/>
  <c r="J302" i="17"/>
  <c r="N301" i="17"/>
  <c r="M301" i="17"/>
  <c r="L301" i="17"/>
  <c r="K301" i="17"/>
  <c r="J301" i="17"/>
  <c r="N300" i="17"/>
  <c r="M300" i="17"/>
  <c r="L300" i="17"/>
  <c r="K300" i="17"/>
  <c r="J300" i="17"/>
  <c r="N299" i="17"/>
  <c r="M299" i="17"/>
  <c r="L299" i="17"/>
  <c r="K299" i="17"/>
  <c r="J299" i="17"/>
  <c r="N298" i="17"/>
  <c r="M298" i="17"/>
  <c r="L298" i="17"/>
  <c r="K298" i="17"/>
  <c r="J298" i="17"/>
  <c r="N297" i="17"/>
  <c r="M297" i="17"/>
  <c r="L297" i="17"/>
  <c r="K297" i="17"/>
  <c r="J297" i="17"/>
  <c r="N296" i="17"/>
  <c r="M296" i="17"/>
  <c r="L296" i="17"/>
  <c r="K296" i="17"/>
  <c r="J296" i="17"/>
  <c r="N295" i="17"/>
  <c r="M295" i="17"/>
  <c r="L295" i="17"/>
  <c r="K295" i="17"/>
  <c r="J295" i="17"/>
  <c r="N294" i="17"/>
  <c r="M294" i="17"/>
  <c r="L294" i="17"/>
  <c r="K294" i="17"/>
  <c r="J294" i="17"/>
  <c r="N293" i="17"/>
  <c r="M293" i="17"/>
  <c r="L293" i="17"/>
  <c r="K293" i="17"/>
  <c r="J293" i="17"/>
  <c r="N292" i="17"/>
  <c r="M292" i="17"/>
  <c r="L292" i="17"/>
  <c r="K292" i="17"/>
  <c r="J292" i="17"/>
  <c r="N291" i="17"/>
  <c r="M291" i="17"/>
  <c r="L291" i="17"/>
  <c r="K291" i="17"/>
  <c r="J291" i="17"/>
  <c r="N290" i="17"/>
  <c r="M290" i="17"/>
  <c r="L290" i="17"/>
  <c r="K290" i="17"/>
  <c r="J290" i="17"/>
  <c r="N289" i="17"/>
  <c r="M289" i="17"/>
  <c r="L289" i="17"/>
  <c r="K289" i="17"/>
  <c r="J289" i="17"/>
  <c r="N288" i="17"/>
  <c r="M288" i="17"/>
  <c r="L288" i="17"/>
  <c r="K288" i="17"/>
  <c r="J288" i="17"/>
  <c r="N287" i="17"/>
  <c r="M287" i="17"/>
  <c r="L287" i="17"/>
  <c r="K287" i="17"/>
  <c r="J287" i="17"/>
  <c r="N286" i="17"/>
  <c r="M286" i="17"/>
  <c r="L286" i="17"/>
  <c r="K286" i="17"/>
  <c r="J286" i="17"/>
  <c r="N285" i="17"/>
  <c r="M285" i="17"/>
  <c r="L285" i="17"/>
  <c r="K285" i="17"/>
  <c r="J285" i="17"/>
  <c r="N284" i="17"/>
  <c r="M284" i="17"/>
  <c r="L284" i="17"/>
  <c r="K284" i="17"/>
  <c r="J284" i="17"/>
  <c r="N283" i="17"/>
  <c r="M283" i="17"/>
  <c r="L283" i="17"/>
  <c r="K283" i="17"/>
  <c r="J283" i="17"/>
  <c r="N282" i="17"/>
  <c r="M282" i="17"/>
  <c r="L282" i="17"/>
  <c r="K282" i="17"/>
  <c r="J282" i="17"/>
  <c r="N281" i="17"/>
  <c r="M281" i="17"/>
  <c r="L281" i="17"/>
  <c r="K281" i="17"/>
  <c r="J281" i="17"/>
  <c r="N280" i="17"/>
  <c r="M280" i="17"/>
  <c r="L280" i="17"/>
  <c r="K280" i="17"/>
  <c r="J280" i="17"/>
  <c r="I280" i="17" s="1"/>
  <c r="H280" i="17" s="1"/>
  <c r="N279" i="17"/>
  <c r="M279" i="17"/>
  <c r="L279" i="17"/>
  <c r="K279" i="17"/>
  <c r="J279" i="17"/>
  <c r="N278" i="17"/>
  <c r="M278" i="17"/>
  <c r="L278" i="17"/>
  <c r="K278" i="17"/>
  <c r="J278" i="17"/>
  <c r="N277" i="17"/>
  <c r="M277" i="17"/>
  <c r="L277" i="17"/>
  <c r="K277" i="17"/>
  <c r="J277" i="17"/>
  <c r="N276" i="17"/>
  <c r="M276" i="17"/>
  <c r="L276" i="17"/>
  <c r="K276" i="17"/>
  <c r="J276" i="17"/>
  <c r="N275" i="17"/>
  <c r="M275" i="17"/>
  <c r="L275" i="17"/>
  <c r="K275" i="17"/>
  <c r="J275" i="17"/>
  <c r="N274" i="17"/>
  <c r="M274" i="17"/>
  <c r="L274" i="17"/>
  <c r="K274" i="17"/>
  <c r="J274" i="17"/>
  <c r="N273" i="17"/>
  <c r="M273" i="17"/>
  <c r="L273" i="17"/>
  <c r="K273" i="17"/>
  <c r="J273" i="17"/>
  <c r="N272" i="17"/>
  <c r="M272" i="17"/>
  <c r="L272" i="17"/>
  <c r="K272" i="17"/>
  <c r="J272" i="17"/>
  <c r="N271" i="17"/>
  <c r="M271" i="17"/>
  <c r="L271" i="17"/>
  <c r="K271" i="17"/>
  <c r="J271" i="17"/>
  <c r="N270" i="17"/>
  <c r="M270" i="17"/>
  <c r="L270" i="17"/>
  <c r="K270" i="17"/>
  <c r="J270" i="17"/>
  <c r="N269" i="17"/>
  <c r="M269" i="17"/>
  <c r="L269" i="17"/>
  <c r="K269" i="17"/>
  <c r="J269" i="17"/>
  <c r="N268" i="17"/>
  <c r="M268" i="17"/>
  <c r="L268" i="17"/>
  <c r="K268" i="17"/>
  <c r="J268" i="17"/>
  <c r="N267" i="17"/>
  <c r="M267" i="17"/>
  <c r="L267" i="17"/>
  <c r="K267" i="17"/>
  <c r="J267" i="17"/>
  <c r="N266" i="17"/>
  <c r="M266" i="17"/>
  <c r="L266" i="17"/>
  <c r="K266" i="17"/>
  <c r="J266" i="17"/>
  <c r="N265" i="17"/>
  <c r="M265" i="17"/>
  <c r="L265" i="17"/>
  <c r="K265" i="17"/>
  <c r="J265" i="17"/>
  <c r="N264" i="17"/>
  <c r="M264" i="17"/>
  <c r="L264" i="17"/>
  <c r="K264" i="17"/>
  <c r="J264" i="17"/>
  <c r="N263" i="17"/>
  <c r="M263" i="17"/>
  <c r="L263" i="17"/>
  <c r="K263" i="17"/>
  <c r="J263" i="17"/>
  <c r="N262" i="17"/>
  <c r="M262" i="17"/>
  <c r="L262" i="17"/>
  <c r="K262" i="17"/>
  <c r="J262" i="17"/>
  <c r="N261" i="17"/>
  <c r="M261" i="17"/>
  <c r="L261" i="17"/>
  <c r="K261" i="17"/>
  <c r="J261" i="17"/>
  <c r="N260" i="17"/>
  <c r="M260" i="17"/>
  <c r="L260" i="17"/>
  <c r="K260" i="17"/>
  <c r="J260" i="17"/>
  <c r="N259" i="17"/>
  <c r="M259" i="17"/>
  <c r="L259" i="17"/>
  <c r="K259" i="17"/>
  <c r="J259" i="17"/>
  <c r="N258" i="17"/>
  <c r="M258" i="17"/>
  <c r="L258" i="17"/>
  <c r="K258" i="17"/>
  <c r="J258" i="17"/>
  <c r="N257" i="17"/>
  <c r="M257" i="17"/>
  <c r="L257" i="17"/>
  <c r="K257" i="17"/>
  <c r="J257" i="17"/>
  <c r="N256" i="17"/>
  <c r="M256" i="17"/>
  <c r="L256" i="17"/>
  <c r="K256" i="17"/>
  <c r="J256" i="17"/>
  <c r="N255" i="17"/>
  <c r="M255" i="17"/>
  <c r="L255" i="17"/>
  <c r="K255" i="17"/>
  <c r="J255" i="17"/>
  <c r="N254" i="17"/>
  <c r="M254" i="17"/>
  <c r="L254" i="17"/>
  <c r="K254" i="17"/>
  <c r="J254" i="17"/>
  <c r="N253" i="17"/>
  <c r="M253" i="17"/>
  <c r="L253" i="17"/>
  <c r="K253" i="17"/>
  <c r="J253" i="17"/>
  <c r="N252" i="17"/>
  <c r="M252" i="17"/>
  <c r="L252" i="17"/>
  <c r="K252" i="17"/>
  <c r="J252" i="17"/>
  <c r="N251" i="17"/>
  <c r="M251" i="17"/>
  <c r="L251" i="17"/>
  <c r="K251" i="17"/>
  <c r="J251" i="17"/>
  <c r="N250" i="17"/>
  <c r="M250" i="17"/>
  <c r="L250" i="17"/>
  <c r="K250" i="17"/>
  <c r="J250" i="17"/>
  <c r="N249" i="17"/>
  <c r="M249" i="17"/>
  <c r="L249" i="17"/>
  <c r="K249" i="17"/>
  <c r="J249" i="17"/>
  <c r="N248" i="17"/>
  <c r="M248" i="17"/>
  <c r="L248" i="17"/>
  <c r="K248" i="17"/>
  <c r="J248" i="17"/>
  <c r="N247" i="17"/>
  <c r="M247" i="17"/>
  <c r="L247" i="17"/>
  <c r="K247" i="17"/>
  <c r="J247" i="17"/>
  <c r="N246" i="17"/>
  <c r="M246" i="17"/>
  <c r="L246" i="17"/>
  <c r="K246" i="17"/>
  <c r="J246" i="17"/>
  <c r="N245" i="17"/>
  <c r="M245" i="17"/>
  <c r="L245" i="17"/>
  <c r="K245" i="17"/>
  <c r="J245" i="17"/>
  <c r="N244" i="17"/>
  <c r="M244" i="17"/>
  <c r="L244" i="17"/>
  <c r="K244" i="17"/>
  <c r="J244" i="17"/>
  <c r="N243" i="17"/>
  <c r="M243" i="17"/>
  <c r="L243" i="17"/>
  <c r="K243" i="17"/>
  <c r="J243" i="17"/>
  <c r="N242" i="17"/>
  <c r="M242" i="17"/>
  <c r="L242" i="17"/>
  <c r="K242" i="17"/>
  <c r="J242" i="17"/>
  <c r="N241" i="17"/>
  <c r="M241" i="17"/>
  <c r="L241" i="17"/>
  <c r="K241" i="17"/>
  <c r="J241" i="17"/>
  <c r="N240" i="17"/>
  <c r="M240" i="17"/>
  <c r="L240" i="17"/>
  <c r="K240" i="17"/>
  <c r="J240" i="17"/>
  <c r="N239" i="17"/>
  <c r="M239" i="17"/>
  <c r="L239" i="17"/>
  <c r="K239" i="17"/>
  <c r="J239" i="17"/>
  <c r="N238" i="17"/>
  <c r="M238" i="17"/>
  <c r="L238" i="17"/>
  <c r="K238" i="17"/>
  <c r="J238" i="17"/>
  <c r="N237" i="17"/>
  <c r="M237" i="17"/>
  <c r="L237" i="17"/>
  <c r="K237" i="17"/>
  <c r="J237" i="17"/>
  <c r="N236" i="17"/>
  <c r="M236" i="17"/>
  <c r="L236" i="17"/>
  <c r="K236" i="17"/>
  <c r="J236" i="17"/>
  <c r="N235" i="17"/>
  <c r="M235" i="17"/>
  <c r="L235" i="17"/>
  <c r="K235" i="17"/>
  <c r="J235" i="17"/>
  <c r="N234" i="17"/>
  <c r="M234" i="17"/>
  <c r="L234" i="17"/>
  <c r="K234" i="17"/>
  <c r="J234" i="17"/>
  <c r="N233" i="17"/>
  <c r="M233" i="17"/>
  <c r="L233" i="17"/>
  <c r="K233" i="17"/>
  <c r="J233" i="17"/>
  <c r="N232" i="17"/>
  <c r="M232" i="17"/>
  <c r="L232" i="17"/>
  <c r="K232" i="17"/>
  <c r="J232" i="17"/>
  <c r="N231" i="17"/>
  <c r="M231" i="17"/>
  <c r="L231" i="17"/>
  <c r="K231" i="17"/>
  <c r="J231" i="17"/>
  <c r="N230" i="17"/>
  <c r="M230" i="17"/>
  <c r="L230" i="17"/>
  <c r="K230" i="17"/>
  <c r="J230" i="17"/>
  <c r="N229" i="17"/>
  <c r="M229" i="17"/>
  <c r="L229" i="17"/>
  <c r="K229" i="17"/>
  <c r="J229" i="17"/>
  <c r="N228" i="17"/>
  <c r="M228" i="17"/>
  <c r="L228" i="17"/>
  <c r="K228" i="17"/>
  <c r="J228" i="17"/>
  <c r="N227" i="17"/>
  <c r="M227" i="17"/>
  <c r="L227" i="17"/>
  <c r="K227" i="17"/>
  <c r="J227" i="17"/>
  <c r="N226" i="17"/>
  <c r="M226" i="17"/>
  <c r="L226" i="17"/>
  <c r="K226" i="17"/>
  <c r="J226" i="17"/>
  <c r="N225" i="17"/>
  <c r="M225" i="17"/>
  <c r="L225" i="17"/>
  <c r="K225" i="17"/>
  <c r="J225" i="17"/>
  <c r="N224" i="17"/>
  <c r="M224" i="17"/>
  <c r="L224" i="17"/>
  <c r="K224" i="17"/>
  <c r="J224" i="17"/>
  <c r="N223" i="17"/>
  <c r="M223" i="17"/>
  <c r="L223" i="17"/>
  <c r="K223" i="17"/>
  <c r="J223" i="17"/>
  <c r="N222" i="17"/>
  <c r="M222" i="17"/>
  <c r="L222" i="17"/>
  <c r="K222" i="17"/>
  <c r="J222" i="17"/>
  <c r="N221" i="17"/>
  <c r="M221" i="17"/>
  <c r="L221" i="17"/>
  <c r="K221" i="17"/>
  <c r="J221" i="17"/>
  <c r="N220" i="17"/>
  <c r="M220" i="17"/>
  <c r="L220" i="17"/>
  <c r="K220" i="17"/>
  <c r="J220" i="17"/>
  <c r="N219" i="17"/>
  <c r="M219" i="17"/>
  <c r="L219" i="17"/>
  <c r="K219" i="17"/>
  <c r="J219" i="17"/>
  <c r="N218" i="17"/>
  <c r="M218" i="17"/>
  <c r="L218" i="17"/>
  <c r="K218" i="17"/>
  <c r="J218" i="17"/>
  <c r="N217" i="17"/>
  <c r="M217" i="17"/>
  <c r="L217" i="17"/>
  <c r="K217" i="17"/>
  <c r="J217" i="17"/>
  <c r="N216" i="17"/>
  <c r="M216" i="17"/>
  <c r="L216" i="17"/>
  <c r="K216" i="17"/>
  <c r="J216" i="17"/>
  <c r="N215" i="17"/>
  <c r="M215" i="17"/>
  <c r="L215" i="17"/>
  <c r="K215" i="17"/>
  <c r="J215" i="17"/>
  <c r="N214" i="17"/>
  <c r="M214" i="17"/>
  <c r="L214" i="17"/>
  <c r="K214" i="17"/>
  <c r="J214" i="17"/>
  <c r="N213" i="17"/>
  <c r="M213" i="17"/>
  <c r="L213" i="17"/>
  <c r="K213" i="17"/>
  <c r="J213" i="17"/>
  <c r="N212" i="17"/>
  <c r="M212" i="17"/>
  <c r="L212" i="17"/>
  <c r="K212" i="17"/>
  <c r="J212" i="17"/>
  <c r="N211" i="17"/>
  <c r="M211" i="17"/>
  <c r="L211" i="17"/>
  <c r="K211" i="17"/>
  <c r="J211" i="17"/>
  <c r="I211" i="17" s="1"/>
  <c r="N210" i="17"/>
  <c r="M210" i="17"/>
  <c r="L210" i="17"/>
  <c r="K210" i="17"/>
  <c r="J210" i="17"/>
  <c r="N209" i="17"/>
  <c r="M209" i="17"/>
  <c r="L209" i="17"/>
  <c r="K209" i="17"/>
  <c r="J209" i="17"/>
  <c r="N208" i="17"/>
  <c r="M208" i="17"/>
  <c r="L208" i="17"/>
  <c r="K208" i="17"/>
  <c r="J208" i="17"/>
  <c r="N207" i="17"/>
  <c r="M207" i="17"/>
  <c r="L207" i="17"/>
  <c r="K207" i="17"/>
  <c r="J207" i="17"/>
  <c r="N206" i="17"/>
  <c r="M206" i="17"/>
  <c r="L206" i="17"/>
  <c r="K206" i="17"/>
  <c r="J206" i="17"/>
  <c r="N205" i="17"/>
  <c r="M205" i="17"/>
  <c r="L205" i="17"/>
  <c r="K205" i="17"/>
  <c r="J205" i="17"/>
  <c r="N204" i="17"/>
  <c r="M204" i="17"/>
  <c r="L204" i="17"/>
  <c r="K204" i="17"/>
  <c r="J204" i="17"/>
  <c r="N203" i="17"/>
  <c r="M203" i="17"/>
  <c r="L203" i="17"/>
  <c r="K203" i="17"/>
  <c r="J203" i="17"/>
  <c r="N202" i="17"/>
  <c r="M202" i="17"/>
  <c r="L202" i="17"/>
  <c r="K202" i="17"/>
  <c r="J202" i="17"/>
  <c r="N201" i="17"/>
  <c r="M201" i="17"/>
  <c r="L201" i="17"/>
  <c r="K201" i="17"/>
  <c r="J201" i="17"/>
  <c r="N200" i="17"/>
  <c r="M200" i="17"/>
  <c r="L200" i="17"/>
  <c r="K200" i="17"/>
  <c r="J200" i="17"/>
  <c r="N199" i="17"/>
  <c r="M199" i="17"/>
  <c r="L199" i="17"/>
  <c r="K199" i="17"/>
  <c r="J199" i="17"/>
  <c r="N198" i="17"/>
  <c r="M198" i="17"/>
  <c r="L198" i="17"/>
  <c r="K198" i="17"/>
  <c r="J198" i="17"/>
  <c r="N197" i="17"/>
  <c r="M197" i="17"/>
  <c r="L197" i="17"/>
  <c r="K197" i="17"/>
  <c r="J197" i="17"/>
  <c r="N196" i="17"/>
  <c r="M196" i="17"/>
  <c r="L196" i="17"/>
  <c r="K196" i="17"/>
  <c r="J196" i="17"/>
  <c r="N195" i="17"/>
  <c r="M195" i="17"/>
  <c r="L195" i="17"/>
  <c r="K195" i="17"/>
  <c r="J195" i="17"/>
  <c r="N194" i="17"/>
  <c r="M194" i="17"/>
  <c r="L194" i="17"/>
  <c r="K194" i="17"/>
  <c r="J194" i="17"/>
  <c r="N193" i="17"/>
  <c r="M193" i="17"/>
  <c r="L193" i="17"/>
  <c r="K193" i="17"/>
  <c r="J193" i="17"/>
  <c r="N192" i="17"/>
  <c r="M192" i="17"/>
  <c r="L192" i="17"/>
  <c r="K192" i="17"/>
  <c r="J192" i="17"/>
  <c r="N191" i="17"/>
  <c r="M191" i="17"/>
  <c r="L191" i="17"/>
  <c r="K191" i="17"/>
  <c r="J191" i="17"/>
  <c r="N190" i="17"/>
  <c r="M190" i="17"/>
  <c r="L190" i="17"/>
  <c r="K190" i="17"/>
  <c r="J190" i="17"/>
  <c r="N189" i="17"/>
  <c r="M189" i="17"/>
  <c r="L189" i="17"/>
  <c r="K189" i="17"/>
  <c r="J189" i="17"/>
  <c r="N188" i="17"/>
  <c r="M188" i="17"/>
  <c r="L188" i="17"/>
  <c r="K188" i="17"/>
  <c r="J188" i="17"/>
  <c r="N187" i="17"/>
  <c r="M187" i="17"/>
  <c r="L187" i="17"/>
  <c r="K187" i="17"/>
  <c r="J187" i="17"/>
  <c r="N186" i="17"/>
  <c r="M186" i="17"/>
  <c r="L186" i="17"/>
  <c r="K186" i="17"/>
  <c r="J186" i="17"/>
  <c r="N185" i="17"/>
  <c r="M185" i="17"/>
  <c r="L185" i="17"/>
  <c r="K185" i="17"/>
  <c r="J185" i="17"/>
  <c r="N184" i="17"/>
  <c r="M184" i="17"/>
  <c r="L184" i="17"/>
  <c r="K184" i="17"/>
  <c r="J184" i="17"/>
  <c r="N183" i="17"/>
  <c r="M183" i="17"/>
  <c r="L183" i="17"/>
  <c r="K183" i="17"/>
  <c r="J183" i="17"/>
  <c r="N182" i="17"/>
  <c r="M182" i="17"/>
  <c r="L182" i="17"/>
  <c r="K182" i="17"/>
  <c r="J182" i="17"/>
  <c r="N181" i="17"/>
  <c r="M181" i="17"/>
  <c r="L181" i="17"/>
  <c r="K181" i="17"/>
  <c r="J181" i="17"/>
  <c r="N180" i="17"/>
  <c r="M180" i="17"/>
  <c r="L180" i="17"/>
  <c r="K180" i="17"/>
  <c r="J180" i="17"/>
  <c r="N179" i="17"/>
  <c r="M179" i="17"/>
  <c r="L179" i="17"/>
  <c r="K179" i="17"/>
  <c r="J179" i="17"/>
  <c r="N178" i="17"/>
  <c r="M178" i="17"/>
  <c r="L178" i="17"/>
  <c r="K178" i="17"/>
  <c r="J178" i="17"/>
  <c r="N177" i="17"/>
  <c r="M177" i="17"/>
  <c r="L177" i="17"/>
  <c r="K177" i="17"/>
  <c r="J177" i="17"/>
  <c r="N176" i="17"/>
  <c r="M176" i="17"/>
  <c r="L176" i="17"/>
  <c r="K176" i="17"/>
  <c r="J176" i="17"/>
  <c r="N175" i="17"/>
  <c r="M175" i="17"/>
  <c r="L175" i="17"/>
  <c r="K175" i="17"/>
  <c r="J175" i="17"/>
  <c r="N174" i="17"/>
  <c r="M174" i="17"/>
  <c r="L174" i="17"/>
  <c r="K174" i="17"/>
  <c r="J174" i="17"/>
  <c r="N173" i="17"/>
  <c r="M173" i="17"/>
  <c r="L173" i="17"/>
  <c r="K173" i="17"/>
  <c r="J173" i="17"/>
  <c r="N172" i="17"/>
  <c r="M172" i="17"/>
  <c r="L172" i="17"/>
  <c r="K172" i="17"/>
  <c r="J172" i="17"/>
  <c r="N171" i="17"/>
  <c r="M171" i="17"/>
  <c r="L171" i="17"/>
  <c r="K171" i="17"/>
  <c r="J171" i="17"/>
  <c r="N170" i="17"/>
  <c r="M170" i="17"/>
  <c r="L170" i="17"/>
  <c r="K170" i="17"/>
  <c r="J170" i="17"/>
  <c r="N169" i="17"/>
  <c r="M169" i="17"/>
  <c r="L169" i="17"/>
  <c r="K169" i="17"/>
  <c r="J169" i="17"/>
  <c r="N168" i="17"/>
  <c r="M168" i="17"/>
  <c r="L168" i="17"/>
  <c r="K168" i="17"/>
  <c r="J168" i="17"/>
  <c r="N167" i="17"/>
  <c r="M167" i="17"/>
  <c r="L167" i="17"/>
  <c r="K167" i="17"/>
  <c r="J167" i="17"/>
  <c r="N166" i="17"/>
  <c r="M166" i="17"/>
  <c r="L166" i="17"/>
  <c r="K166" i="17"/>
  <c r="J166" i="17"/>
  <c r="N165" i="17"/>
  <c r="M165" i="17"/>
  <c r="L165" i="17"/>
  <c r="K165" i="17"/>
  <c r="J165" i="17"/>
  <c r="N164" i="17"/>
  <c r="M164" i="17"/>
  <c r="L164" i="17"/>
  <c r="K164" i="17"/>
  <c r="J164" i="17"/>
  <c r="N163" i="17"/>
  <c r="M163" i="17"/>
  <c r="L163" i="17"/>
  <c r="K163" i="17"/>
  <c r="J163" i="17"/>
  <c r="N162" i="17"/>
  <c r="M162" i="17"/>
  <c r="L162" i="17"/>
  <c r="K162" i="17"/>
  <c r="J162" i="17"/>
  <c r="N161" i="17"/>
  <c r="M161" i="17"/>
  <c r="L161" i="17"/>
  <c r="K161" i="17"/>
  <c r="J161" i="17"/>
  <c r="N160" i="17"/>
  <c r="M160" i="17"/>
  <c r="L160" i="17"/>
  <c r="K160" i="17"/>
  <c r="J160" i="17"/>
  <c r="N159" i="17"/>
  <c r="M159" i="17"/>
  <c r="L159" i="17"/>
  <c r="K159" i="17"/>
  <c r="J159" i="17"/>
  <c r="N158" i="17"/>
  <c r="M158" i="17"/>
  <c r="L158" i="17"/>
  <c r="K158" i="17"/>
  <c r="J158" i="17"/>
  <c r="N157" i="17"/>
  <c r="M157" i="17"/>
  <c r="L157" i="17"/>
  <c r="K157" i="17"/>
  <c r="J157" i="17"/>
  <c r="N156" i="17"/>
  <c r="M156" i="17"/>
  <c r="L156" i="17"/>
  <c r="K156" i="17"/>
  <c r="J156" i="17"/>
  <c r="N155" i="17"/>
  <c r="M155" i="17"/>
  <c r="L155" i="17"/>
  <c r="K155" i="17"/>
  <c r="J155" i="17"/>
  <c r="N154" i="17"/>
  <c r="M154" i="17"/>
  <c r="L154" i="17"/>
  <c r="K154" i="17"/>
  <c r="J154" i="17"/>
  <c r="N153" i="17"/>
  <c r="M153" i="17"/>
  <c r="L153" i="17"/>
  <c r="K153" i="17"/>
  <c r="J153" i="17"/>
  <c r="N152" i="17"/>
  <c r="M152" i="17"/>
  <c r="L152" i="17"/>
  <c r="K152" i="17"/>
  <c r="J152" i="17"/>
  <c r="N151" i="17"/>
  <c r="M151" i="17"/>
  <c r="L151" i="17"/>
  <c r="K151" i="17"/>
  <c r="J151" i="17"/>
  <c r="N150" i="17"/>
  <c r="M150" i="17"/>
  <c r="L150" i="17"/>
  <c r="K150" i="17"/>
  <c r="J150" i="17"/>
  <c r="N149" i="17"/>
  <c r="M149" i="17"/>
  <c r="L149" i="17"/>
  <c r="K149" i="17"/>
  <c r="J149" i="17"/>
  <c r="N148" i="17"/>
  <c r="M148" i="17"/>
  <c r="L148" i="17"/>
  <c r="K148" i="17"/>
  <c r="J148" i="17"/>
  <c r="N147" i="17"/>
  <c r="M147" i="17"/>
  <c r="L147" i="17"/>
  <c r="K147" i="17"/>
  <c r="J147" i="17"/>
  <c r="N146" i="17"/>
  <c r="M146" i="17"/>
  <c r="L146" i="17"/>
  <c r="K146" i="17"/>
  <c r="J146" i="17"/>
  <c r="N145" i="17"/>
  <c r="M145" i="17"/>
  <c r="L145" i="17"/>
  <c r="K145" i="17"/>
  <c r="J145" i="17"/>
  <c r="N144" i="17"/>
  <c r="M144" i="17"/>
  <c r="L144" i="17"/>
  <c r="K144" i="17"/>
  <c r="J144" i="17"/>
  <c r="N143" i="17"/>
  <c r="M143" i="17"/>
  <c r="L143" i="17"/>
  <c r="K143" i="17"/>
  <c r="J143" i="17"/>
  <c r="N142" i="17"/>
  <c r="M142" i="17"/>
  <c r="L142" i="17"/>
  <c r="K142" i="17"/>
  <c r="J142" i="17"/>
  <c r="I142" i="17" s="1"/>
  <c r="H142" i="17" s="1"/>
  <c r="N141" i="17"/>
  <c r="M141" i="17"/>
  <c r="L141" i="17"/>
  <c r="K141" i="17"/>
  <c r="J141" i="17"/>
  <c r="N140" i="17"/>
  <c r="M140" i="17"/>
  <c r="L140" i="17"/>
  <c r="K140" i="17"/>
  <c r="J140" i="17"/>
  <c r="N139" i="17"/>
  <c r="M139" i="17"/>
  <c r="L139" i="17"/>
  <c r="K139" i="17"/>
  <c r="J139" i="17"/>
  <c r="N138" i="17"/>
  <c r="M138" i="17"/>
  <c r="L138" i="17"/>
  <c r="K138" i="17"/>
  <c r="J138" i="17"/>
  <c r="N137" i="17"/>
  <c r="M137" i="17"/>
  <c r="L137" i="17"/>
  <c r="K137" i="17"/>
  <c r="J137" i="17"/>
  <c r="N136" i="17"/>
  <c r="M136" i="17"/>
  <c r="L136" i="17"/>
  <c r="K136" i="17"/>
  <c r="J136" i="17"/>
  <c r="N135" i="17"/>
  <c r="M135" i="17"/>
  <c r="L135" i="17"/>
  <c r="K135" i="17"/>
  <c r="J135" i="17"/>
  <c r="N134" i="17"/>
  <c r="M134" i="17"/>
  <c r="L134" i="17"/>
  <c r="K134" i="17"/>
  <c r="J134" i="17"/>
  <c r="N133" i="17"/>
  <c r="M133" i="17"/>
  <c r="L133" i="17"/>
  <c r="K133" i="17"/>
  <c r="J133" i="17"/>
  <c r="N132" i="17"/>
  <c r="M132" i="17"/>
  <c r="L132" i="17"/>
  <c r="K132" i="17"/>
  <c r="J132" i="17"/>
  <c r="N131" i="17"/>
  <c r="M131" i="17"/>
  <c r="L131" i="17"/>
  <c r="K131" i="17"/>
  <c r="J131" i="17"/>
  <c r="N130" i="17"/>
  <c r="M130" i="17"/>
  <c r="L130" i="17"/>
  <c r="K130" i="17"/>
  <c r="J130" i="17"/>
  <c r="N129" i="17"/>
  <c r="M129" i="17"/>
  <c r="L129" i="17"/>
  <c r="K129" i="17"/>
  <c r="J129" i="17"/>
  <c r="N128" i="17"/>
  <c r="M128" i="17"/>
  <c r="L128" i="17"/>
  <c r="K128" i="17"/>
  <c r="J128" i="17"/>
  <c r="N127" i="17"/>
  <c r="M127" i="17"/>
  <c r="L127" i="17"/>
  <c r="K127" i="17"/>
  <c r="J127" i="17"/>
  <c r="N126" i="17"/>
  <c r="M126" i="17"/>
  <c r="L126" i="17"/>
  <c r="K126" i="17"/>
  <c r="J126" i="17"/>
  <c r="N125" i="17"/>
  <c r="M125" i="17"/>
  <c r="L125" i="17"/>
  <c r="K125" i="17"/>
  <c r="J125" i="17"/>
  <c r="N124" i="17"/>
  <c r="M124" i="17"/>
  <c r="L124" i="17"/>
  <c r="K124" i="17"/>
  <c r="J124" i="17"/>
  <c r="N123" i="17"/>
  <c r="M123" i="17"/>
  <c r="L123" i="17"/>
  <c r="K123" i="17"/>
  <c r="J123" i="17"/>
  <c r="N122" i="17"/>
  <c r="M122" i="17"/>
  <c r="L122" i="17"/>
  <c r="K122" i="17"/>
  <c r="J122" i="17"/>
  <c r="N121" i="17"/>
  <c r="M121" i="17"/>
  <c r="L121" i="17"/>
  <c r="K121" i="17"/>
  <c r="J121" i="17"/>
  <c r="N120" i="17"/>
  <c r="M120" i="17"/>
  <c r="L120" i="17"/>
  <c r="K120" i="17"/>
  <c r="J120" i="17"/>
  <c r="N119" i="17"/>
  <c r="M119" i="17"/>
  <c r="L119" i="17"/>
  <c r="K119" i="17"/>
  <c r="J119" i="17"/>
  <c r="N118" i="17"/>
  <c r="M118" i="17"/>
  <c r="L118" i="17"/>
  <c r="K118" i="17"/>
  <c r="J118" i="17"/>
  <c r="N117" i="17"/>
  <c r="M117" i="17"/>
  <c r="L117" i="17"/>
  <c r="K117" i="17"/>
  <c r="J117" i="17"/>
  <c r="N116" i="17"/>
  <c r="M116" i="17"/>
  <c r="L116" i="17"/>
  <c r="K116" i="17"/>
  <c r="J116" i="17"/>
  <c r="N115" i="17"/>
  <c r="M115" i="17"/>
  <c r="L115" i="17"/>
  <c r="K115" i="17"/>
  <c r="J115" i="17"/>
  <c r="N114" i="17"/>
  <c r="M114" i="17"/>
  <c r="L114" i="17"/>
  <c r="K114" i="17"/>
  <c r="J114" i="17"/>
  <c r="N113" i="17"/>
  <c r="M113" i="17"/>
  <c r="L113" i="17"/>
  <c r="K113" i="17"/>
  <c r="J113" i="17"/>
  <c r="N112" i="17"/>
  <c r="M112" i="17"/>
  <c r="L112" i="17"/>
  <c r="K112" i="17"/>
  <c r="J112" i="17"/>
  <c r="N111" i="17"/>
  <c r="M111" i="17"/>
  <c r="L111" i="17"/>
  <c r="K111" i="17"/>
  <c r="J111" i="17"/>
  <c r="N110" i="17"/>
  <c r="M110" i="17"/>
  <c r="L110" i="17"/>
  <c r="K110" i="17"/>
  <c r="J110" i="17"/>
  <c r="N109" i="17"/>
  <c r="M109" i="17"/>
  <c r="L109" i="17"/>
  <c r="K109" i="17"/>
  <c r="J109" i="17"/>
  <c r="N108" i="17"/>
  <c r="M108" i="17"/>
  <c r="L108" i="17"/>
  <c r="K108" i="17"/>
  <c r="J108" i="17"/>
  <c r="N107" i="17"/>
  <c r="M107" i="17"/>
  <c r="L107" i="17"/>
  <c r="K107" i="17"/>
  <c r="J107" i="17"/>
  <c r="N106" i="17"/>
  <c r="M106" i="17"/>
  <c r="L106" i="17"/>
  <c r="K106" i="17"/>
  <c r="J106" i="17"/>
  <c r="N105" i="17"/>
  <c r="M105" i="17"/>
  <c r="L105" i="17"/>
  <c r="K105" i="17"/>
  <c r="J105" i="17"/>
  <c r="N104" i="17"/>
  <c r="M104" i="17"/>
  <c r="L104" i="17"/>
  <c r="K104" i="17"/>
  <c r="J104" i="17"/>
  <c r="N103" i="17"/>
  <c r="M103" i="17"/>
  <c r="L103" i="17"/>
  <c r="K103" i="17"/>
  <c r="J103" i="17"/>
  <c r="N102" i="17"/>
  <c r="M102" i="17"/>
  <c r="L102" i="17"/>
  <c r="K102" i="17"/>
  <c r="J102" i="17"/>
  <c r="N101" i="17"/>
  <c r="M101" i="17"/>
  <c r="L101" i="17"/>
  <c r="K101" i="17"/>
  <c r="J101" i="17"/>
  <c r="N100" i="17"/>
  <c r="M100" i="17"/>
  <c r="L100" i="17"/>
  <c r="K100" i="17"/>
  <c r="J100" i="17"/>
  <c r="N99" i="17"/>
  <c r="M99" i="17"/>
  <c r="L99" i="17"/>
  <c r="K99" i="17"/>
  <c r="J99" i="17"/>
  <c r="N98" i="17"/>
  <c r="M98" i="17"/>
  <c r="L98" i="17"/>
  <c r="K98" i="17"/>
  <c r="J98" i="17"/>
  <c r="N97" i="17"/>
  <c r="M97" i="17"/>
  <c r="L97" i="17"/>
  <c r="K97" i="17"/>
  <c r="J97" i="17"/>
  <c r="N96" i="17"/>
  <c r="M96" i="17"/>
  <c r="L96" i="17"/>
  <c r="K96" i="17"/>
  <c r="J96" i="17"/>
  <c r="N95" i="17"/>
  <c r="M95" i="17"/>
  <c r="L95" i="17"/>
  <c r="K95" i="17"/>
  <c r="J95" i="17"/>
  <c r="N94" i="17"/>
  <c r="M94" i="17"/>
  <c r="L94" i="17"/>
  <c r="K94" i="17"/>
  <c r="J94" i="17"/>
  <c r="N93" i="17"/>
  <c r="M93" i="17"/>
  <c r="L93" i="17"/>
  <c r="K93" i="17"/>
  <c r="J93" i="17"/>
  <c r="N92" i="17"/>
  <c r="M92" i="17"/>
  <c r="L92" i="17"/>
  <c r="K92" i="17"/>
  <c r="J92" i="17"/>
  <c r="N91" i="17"/>
  <c r="M91" i="17"/>
  <c r="L91" i="17"/>
  <c r="K91" i="17"/>
  <c r="J91" i="17"/>
  <c r="N90" i="17"/>
  <c r="M90" i="17"/>
  <c r="L90" i="17"/>
  <c r="K90" i="17"/>
  <c r="J90" i="17"/>
  <c r="N89" i="17"/>
  <c r="M89" i="17"/>
  <c r="L89" i="17"/>
  <c r="K89" i="17"/>
  <c r="J89" i="17"/>
  <c r="J237" i="18"/>
  <c r="H237" i="18"/>
  <c r="I237" i="18" s="1"/>
  <c r="J199" i="18"/>
  <c r="H199" i="18"/>
  <c r="I199" i="18" s="1"/>
  <c r="A199" i="18"/>
  <c r="J198" i="18"/>
  <c r="H198" i="18"/>
  <c r="I198" i="18" s="1"/>
  <c r="J160" i="18"/>
  <c r="H160" i="18"/>
  <c r="I160" i="18" s="1"/>
  <c r="A160" i="18"/>
  <c r="J159" i="18"/>
  <c r="H159" i="18"/>
  <c r="I159" i="18" s="1"/>
  <c r="J121" i="18"/>
  <c r="H121" i="18"/>
  <c r="I121" i="18" s="1"/>
  <c r="J120" i="18"/>
  <c r="H120" i="18"/>
  <c r="I120" i="18" s="1"/>
  <c r="J82" i="18"/>
  <c r="H82" i="18"/>
  <c r="I82" i="18" s="1"/>
  <c r="A82" i="18"/>
  <c r="J81" i="18"/>
  <c r="H81" i="18"/>
  <c r="I81" i="18" s="1"/>
  <c r="J43" i="18"/>
  <c r="H43" i="18"/>
  <c r="I43" i="18" s="1"/>
  <c r="A43" i="18"/>
  <c r="J42" i="18"/>
  <c r="H42" i="18"/>
  <c r="I42" i="18" s="1"/>
  <c r="P8" i="18"/>
  <c r="N8" i="18"/>
  <c r="P7" i="18"/>
  <c r="N7" i="18"/>
  <c r="P6" i="18"/>
  <c r="N6" i="18"/>
  <c r="P5" i="18"/>
  <c r="N5" i="18"/>
  <c r="P4" i="18"/>
  <c r="N4" i="18"/>
  <c r="J4" i="18"/>
  <c r="H4" i="18"/>
  <c r="I4" i="18" s="1"/>
  <c r="A4" i="18"/>
  <c r="P3" i="18"/>
  <c r="N3" i="18"/>
  <c r="N88" i="17"/>
  <c r="M88" i="17"/>
  <c r="L88" i="17"/>
  <c r="K88" i="17"/>
  <c r="J88" i="17"/>
  <c r="N87" i="17"/>
  <c r="M87" i="17"/>
  <c r="L87" i="17"/>
  <c r="K87" i="17"/>
  <c r="J87" i="17"/>
  <c r="N86" i="17"/>
  <c r="M86" i="17"/>
  <c r="L86" i="17"/>
  <c r="K86" i="17"/>
  <c r="J86" i="17"/>
  <c r="N85" i="17"/>
  <c r="M85" i="17"/>
  <c r="L85" i="17"/>
  <c r="K85" i="17"/>
  <c r="J85" i="17"/>
  <c r="N84" i="17"/>
  <c r="M84" i="17"/>
  <c r="L84" i="17"/>
  <c r="K84" i="17"/>
  <c r="J84" i="17"/>
  <c r="N83" i="17"/>
  <c r="M83" i="17"/>
  <c r="L83" i="17"/>
  <c r="K83" i="17"/>
  <c r="J83" i="17"/>
  <c r="N82" i="17"/>
  <c r="M82" i="17"/>
  <c r="L82" i="17"/>
  <c r="K82" i="17"/>
  <c r="J82" i="17"/>
  <c r="N81" i="17"/>
  <c r="M81" i="17"/>
  <c r="L81" i="17"/>
  <c r="K81" i="17"/>
  <c r="J81" i="17"/>
  <c r="N80" i="17"/>
  <c r="M80" i="17"/>
  <c r="L80" i="17"/>
  <c r="K80" i="17"/>
  <c r="J80" i="17"/>
  <c r="N79" i="17"/>
  <c r="M79" i="17"/>
  <c r="L79" i="17"/>
  <c r="K79" i="17"/>
  <c r="J79" i="17"/>
  <c r="N78" i="17"/>
  <c r="M78" i="17"/>
  <c r="L78" i="17"/>
  <c r="K78" i="17"/>
  <c r="J78" i="17"/>
  <c r="N77" i="17"/>
  <c r="M77" i="17"/>
  <c r="L77" i="17"/>
  <c r="K77" i="17"/>
  <c r="J77" i="17"/>
  <c r="N76" i="17"/>
  <c r="M76" i="17"/>
  <c r="L76" i="17"/>
  <c r="K76" i="17"/>
  <c r="J76" i="17"/>
  <c r="N75" i="17"/>
  <c r="M75" i="17"/>
  <c r="L75" i="17"/>
  <c r="K75" i="17"/>
  <c r="J75" i="17"/>
  <c r="N74" i="17"/>
  <c r="M74" i="17"/>
  <c r="L74" i="17"/>
  <c r="K74" i="17"/>
  <c r="J74" i="17"/>
  <c r="N73" i="17"/>
  <c r="M73" i="17"/>
  <c r="L73" i="17"/>
  <c r="K73" i="17"/>
  <c r="J73" i="17"/>
  <c r="N72" i="17"/>
  <c r="M72" i="17"/>
  <c r="L72" i="17"/>
  <c r="K72" i="17"/>
  <c r="J72" i="17"/>
  <c r="N71" i="17"/>
  <c r="M71" i="17"/>
  <c r="L71" i="17"/>
  <c r="K71" i="17"/>
  <c r="J71" i="17"/>
  <c r="N70" i="17"/>
  <c r="M70" i="17"/>
  <c r="L70" i="17"/>
  <c r="K70" i="17"/>
  <c r="J70" i="17"/>
  <c r="N69" i="17"/>
  <c r="M69" i="17"/>
  <c r="L69" i="17"/>
  <c r="K69" i="17"/>
  <c r="J69" i="17"/>
  <c r="N68" i="17"/>
  <c r="M68" i="17"/>
  <c r="L68" i="17"/>
  <c r="K68" i="17"/>
  <c r="J68" i="17"/>
  <c r="N67" i="17"/>
  <c r="M67" i="17"/>
  <c r="L67" i="17"/>
  <c r="K67" i="17"/>
  <c r="J67" i="17"/>
  <c r="N66" i="17"/>
  <c r="M66" i="17"/>
  <c r="L66" i="17"/>
  <c r="K66" i="17"/>
  <c r="J66" i="17"/>
  <c r="N65" i="17"/>
  <c r="M65" i="17"/>
  <c r="L65" i="17"/>
  <c r="K65" i="17"/>
  <c r="J65" i="17"/>
  <c r="N64" i="17"/>
  <c r="M64" i="17"/>
  <c r="L64" i="17"/>
  <c r="K64" i="17"/>
  <c r="J64" i="17"/>
  <c r="N63" i="17"/>
  <c r="M63" i="17"/>
  <c r="L63" i="17"/>
  <c r="K63" i="17"/>
  <c r="J63" i="17"/>
  <c r="N62" i="17"/>
  <c r="M62" i="17"/>
  <c r="L62" i="17"/>
  <c r="K62" i="17"/>
  <c r="J62" i="17"/>
  <c r="N61" i="17"/>
  <c r="M61" i="17"/>
  <c r="L61" i="17"/>
  <c r="K61" i="17"/>
  <c r="J61" i="17"/>
  <c r="N60" i="17"/>
  <c r="M60" i="17"/>
  <c r="L60" i="17"/>
  <c r="K60" i="17"/>
  <c r="J60" i="17"/>
  <c r="N59" i="17"/>
  <c r="M59" i="17"/>
  <c r="L59" i="17"/>
  <c r="K59" i="17"/>
  <c r="J59" i="17"/>
  <c r="N58" i="17"/>
  <c r="M58" i="17"/>
  <c r="L58" i="17"/>
  <c r="K58" i="17"/>
  <c r="J58" i="17"/>
  <c r="N57" i="17"/>
  <c r="M57" i="17"/>
  <c r="L57" i="17"/>
  <c r="K57" i="17"/>
  <c r="J57" i="17"/>
  <c r="N56" i="17"/>
  <c r="M56" i="17"/>
  <c r="L56" i="17"/>
  <c r="K56" i="17"/>
  <c r="J56" i="17"/>
  <c r="N55" i="17"/>
  <c r="M55" i="17"/>
  <c r="L55" i="17"/>
  <c r="K55" i="17"/>
  <c r="J55" i="17"/>
  <c r="N54" i="17"/>
  <c r="M54" i="17"/>
  <c r="L54" i="17"/>
  <c r="K54" i="17"/>
  <c r="J54" i="17"/>
  <c r="N53" i="17"/>
  <c r="M53" i="17"/>
  <c r="L53" i="17"/>
  <c r="K53" i="17"/>
  <c r="J53" i="17"/>
  <c r="N52" i="17"/>
  <c r="M52" i="17"/>
  <c r="L52" i="17"/>
  <c r="K52" i="17"/>
  <c r="J52" i="17"/>
  <c r="N51" i="17"/>
  <c r="M51" i="17"/>
  <c r="L51" i="17"/>
  <c r="K51" i="17"/>
  <c r="J51" i="17"/>
  <c r="N50" i="17"/>
  <c r="M50" i="17"/>
  <c r="L50" i="17"/>
  <c r="K50" i="17"/>
  <c r="J50" i="17"/>
  <c r="N49" i="17"/>
  <c r="M49" i="17"/>
  <c r="L49" i="17"/>
  <c r="K49" i="17"/>
  <c r="J49" i="17"/>
  <c r="N48" i="17"/>
  <c r="M48" i="17"/>
  <c r="L48" i="17"/>
  <c r="K48" i="17"/>
  <c r="J48" i="17"/>
  <c r="N47" i="17"/>
  <c r="M47" i="17"/>
  <c r="L47" i="17"/>
  <c r="K47" i="17"/>
  <c r="J47" i="17"/>
  <c r="N46" i="17"/>
  <c r="M46" i="17"/>
  <c r="L46" i="17"/>
  <c r="K46" i="17"/>
  <c r="J46" i="17"/>
  <c r="N45" i="17"/>
  <c r="M45" i="17"/>
  <c r="L45" i="17"/>
  <c r="K45" i="17"/>
  <c r="J45" i="17"/>
  <c r="N44" i="17"/>
  <c r="M44" i="17"/>
  <c r="L44" i="17"/>
  <c r="K44" i="17"/>
  <c r="J44" i="17"/>
  <c r="N43" i="17"/>
  <c r="M43" i="17"/>
  <c r="L43" i="17"/>
  <c r="K43" i="17"/>
  <c r="J43" i="17"/>
  <c r="N42" i="17"/>
  <c r="M42" i="17"/>
  <c r="L42" i="17"/>
  <c r="K42" i="17"/>
  <c r="J42" i="17"/>
  <c r="N41" i="17"/>
  <c r="M41" i="17"/>
  <c r="L41" i="17"/>
  <c r="K41" i="17"/>
  <c r="J41" i="17"/>
  <c r="N40" i="17"/>
  <c r="M40" i="17"/>
  <c r="L40" i="17"/>
  <c r="K40" i="17"/>
  <c r="J40" i="17"/>
  <c r="N39" i="17"/>
  <c r="M39" i="17"/>
  <c r="L39" i="17"/>
  <c r="K39" i="17"/>
  <c r="J39" i="17"/>
  <c r="N38" i="17"/>
  <c r="M38" i="17"/>
  <c r="L38" i="17"/>
  <c r="K38" i="17"/>
  <c r="J38" i="17"/>
  <c r="N37" i="17"/>
  <c r="M37" i="17"/>
  <c r="L37" i="17"/>
  <c r="K37" i="17"/>
  <c r="J37" i="17"/>
  <c r="N36" i="17"/>
  <c r="M36" i="17"/>
  <c r="L36" i="17"/>
  <c r="K36" i="17"/>
  <c r="J36" i="17"/>
  <c r="N35" i="17"/>
  <c r="M35" i="17"/>
  <c r="L35" i="17"/>
  <c r="K35" i="17"/>
  <c r="J35" i="17"/>
  <c r="N34" i="17"/>
  <c r="M34" i="17"/>
  <c r="L34" i="17"/>
  <c r="K34" i="17"/>
  <c r="J34" i="17"/>
  <c r="N33" i="17"/>
  <c r="M33" i="17"/>
  <c r="L33" i="17"/>
  <c r="K33" i="17"/>
  <c r="J33" i="17"/>
  <c r="N32" i="17"/>
  <c r="M32" i="17"/>
  <c r="L32" i="17"/>
  <c r="K32" i="17"/>
  <c r="J32" i="17"/>
  <c r="N31" i="17"/>
  <c r="M31" i="17"/>
  <c r="L31" i="17"/>
  <c r="K31" i="17"/>
  <c r="J31" i="17"/>
  <c r="N30" i="17"/>
  <c r="M30" i="17"/>
  <c r="L30" i="17"/>
  <c r="K30" i="17"/>
  <c r="J30" i="17"/>
  <c r="N29" i="17"/>
  <c r="M29" i="17"/>
  <c r="L29" i="17"/>
  <c r="K29" i="17"/>
  <c r="J29" i="17"/>
  <c r="N28" i="17"/>
  <c r="M28" i="17"/>
  <c r="L28" i="17"/>
  <c r="K28" i="17"/>
  <c r="J28" i="17"/>
  <c r="N27" i="17"/>
  <c r="M27" i="17"/>
  <c r="L27" i="17"/>
  <c r="K27" i="17"/>
  <c r="J27" i="17"/>
  <c r="N26" i="17"/>
  <c r="M26" i="17"/>
  <c r="L26" i="17"/>
  <c r="K26" i="17"/>
  <c r="J26" i="17"/>
  <c r="N25" i="17"/>
  <c r="M25" i="17"/>
  <c r="L25" i="17"/>
  <c r="K25" i="17"/>
  <c r="J25" i="17"/>
  <c r="N24" i="17"/>
  <c r="M24" i="17"/>
  <c r="L24" i="17"/>
  <c r="K24" i="17"/>
  <c r="J24" i="17"/>
  <c r="N23" i="17"/>
  <c r="M23" i="17"/>
  <c r="L23" i="17"/>
  <c r="K23" i="17"/>
  <c r="J23" i="17"/>
  <c r="N22" i="17"/>
  <c r="M22" i="17"/>
  <c r="L22" i="17"/>
  <c r="K22" i="17"/>
  <c r="J22" i="17"/>
  <c r="N21" i="17"/>
  <c r="M21" i="17"/>
  <c r="L21" i="17"/>
  <c r="K21" i="17"/>
  <c r="J21" i="17"/>
  <c r="N20" i="17"/>
  <c r="M20" i="17"/>
  <c r="L20" i="17"/>
  <c r="K20" i="17"/>
  <c r="J20" i="17"/>
  <c r="N19" i="17"/>
  <c r="M19" i="17"/>
  <c r="L19" i="17"/>
  <c r="K19" i="17"/>
  <c r="J19" i="17"/>
  <c r="N18" i="17"/>
  <c r="M18" i="17"/>
  <c r="L18" i="17"/>
  <c r="K18" i="17"/>
  <c r="J18" i="17"/>
  <c r="N17" i="17"/>
  <c r="M17" i="17"/>
  <c r="L17" i="17"/>
  <c r="K17" i="17"/>
  <c r="J17" i="17"/>
  <c r="N16" i="17"/>
  <c r="M16" i="17"/>
  <c r="L16" i="17"/>
  <c r="K16" i="17"/>
  <c r="J16" i="17"/>
  <c r="N15" i="17"/>
  <c r="M15" i="17"/>
  <c r="L15" i="17"/>
  <c r="K15" i="17"/>
  <c r="J15" i="17"/>
  <c r="N14" i="17"/>
  <c r="M14" i="17"/>
  <c r="L14" i="17"/>
  <c r="K14" i="17"/>
  <c r="J14" i="17"/>
  <c r="N13" i="17"/>
  <c r="M13" i="17"/>
  <c r="L13" i="17"/>
  <c r="K13" i="17"/>
  <c r="J13" i="17"/>
  <c r="N12" i="17"/>
  <c r="M12" i="17"/>
  <c r="L12" i="17"/>
  <c r="K12" i="17"/>
  <c r="J12" i="17"/>
  <c r="N11" i="17"/>
  <c r="M11" i="17"/>
  <c r="L11" i="17"/>
  <c r="K11" i="17"/>
  <c r="J11" i="17"/>
  <c r="N10" i="17"/>
  <c r="M10" i="17"/>
  <c r="L10" i="17"/>
  <c r="K10" i="17"/>
  <c r="J10" i="17"/>
  <c r="N9" i="17"/>
  <c r="M9" i="17"/>
  <c r="L9" i="17"/>
  <c r="K9" i="17"/>
  <c r="J9" i="17"/>
  <c r="N8" i="17"/>
  <c r="M8" i="17"/>
  <c r="L8" i="17"/>
  <c r="K8" i="17"/>
  <c r="J8" i="17"/>
  <c r="N7" i="17"/>
  <c r="M7" i="17"/>
  <c r="L7" i="17"/>
  <c r="K7" i="17"/>
  <c r="J7" i="17"/>
  <c r="N6" i="17"/>
  <c r="M6" i="17"/>
  <c r="L6" i="17"/>
  <c r="K6" i="17"/>
  <c r="J6" i="17"/>
  <c r="N5" i="17"/>
  <c r="M5" i="17"/>
  <c r="L5" i="17"/>
  <c r="K5" i="17"/>
  <c r="J5" i="17"/>
  <c r="N4" i="17"/>
  <c r="M4" i="17"/>
  <c r="L4" i="17"/>
  <c r="K4" i="17"/>
  <c r="J4" i="17"/>
  <c r="I4" i="17" s="1"/>
  <c r="N3" i="17"/>
  <c r="M3" i="17"/>
  <c r="L3" i="17"/>
  <c r="K3" i="17"/>
  <c r="A17" i="15"/>
  <c r="I17" i="14"/>
  <c r="H17" i="14" s="1"/>
  <c r="K17" i="14"/>
  <c r="L17" i="14"/>
  <c r="M17" i="14"/>
  <c r="N17" i="14"/>
  <c r="A304" i="11"/>
  <c r="A263" i="11"/>
  <c r="A222" i="11"/>
  <c r="A181" i="11"/>
  <c r="A140" i="11"/>
  <c r="A99" i="11"/>
  <c r="A58" i="11"/>
  <c r="A17" i="11"/>
  <c r="N130" i="10"/>
  <c r="M130" i="10"/>
  <c r="L130" i="10"/>
  <c r="K130" i="10"/>
  <c r="J130" i="10"/>
  <c r="N129" i="10"/>
  <c r="M129" i="10"/>
  <c r="L129" i="10"/>
  <c r="K129" i="10"/>
  <c r="J129" i="10"/>
  <c r="N128" i="10"/>
  <c r="M128" i="10"/>
  <c r="L128" i="10"/>
  <c r="K128" i="10"/>
  <c r="J128" i="10"/>
  <c r="N127" i="10"/>
  <c r="M127" i="10"/>
  <c r="L127" i="10"/>
  <c r="K127" i="10"/>
  <c r="J127" i="10"/>
  <c r="N126" i="10"/>
  <c r="M126" i="10"/>
  <c r="L126" i="10"/>
  <c r="K126" i="10"/>
  <c r="J126" i="10"/>
  <c r="N125" i="10"/>
  <c r="M125" i="10"/>
  <c r="L125" i="10"/>
  <c r="K125" i="10"/>
  <c r="J125" i="10"/>
  <c r="N124" i="10"/>
  <c r="M124" i="10"/>
  <c r="L124" i="10"/>
  <c r="K124" i="10"/>
  <c r="J124" i="10"/>
  <c r="N123" i="10"/>
  <c r="M123" i="10"/>
  <c r="L123" i="10"/>
  <c r="K123" i="10"/>
  <c r="J123" i="10"/>
  <c r="N122" i="10"/>
  <c r="M122" i="10"/>
  <c r="L122" i="10"/>
  <c r="K122" i="10"/>
  <c r="J122" i="10"/>
  <c r="A212" i="6"/>
  <c r="A170" i="6"/>
  <c r="A102" i="6"/>
  <c r="A59" i="6"/>
  <c r="A17" i="6"/>
  <c r="N88" i="5"/>
  <c r="M88" i="5"/>
  <c r="L88" i="5"/>
  <c r="K88" i="5"/>
  <c r="J88" i="5"/>
  <c r="N87" i="5"/>
  <c r="M87" i="5"/>
  <c r="L87" i="5"/>
  <c r="K87" i="5"/>
  <c r="J87" i="5"/>
  <c r="N86" i="5"/>
  <c r="M86" i="5"/>
  <c r="L86" i="5"/>
  <c r="K86" i="5"/>
  <c r="J86" i="5"/>
  <c r="N85" i="5"/>
  <c r="M85" i="5"/>
  <c r="L85" i="5"/>
  <c r="K85" i="5"/>
  <c r="J85" i="5"/>
  <c r="N84" i="5"/>
  <c r="M84" i="5"/>
  <c r="L84" i="5"/>
  <c r="K84" i="5"/>
  <c r="J84" i="5"/>
  <c r="N83" i="5"/>
  <c r="M83" i="5"/>
  <c r="L83" i="5"/>
  <c r="K83" i="5"/>
  <c r="J83" i="5"/>
  <c r="B890" i="2"/>
  <c r="B892" i="2"/>
  <c r="B893" i="2"/>
  <c r="B894" i="2"/>
  <c r="B889" i="2"/>
  <c r="B891" i="2"/>
  <c r="B895" i="2"/>
  <c r="B896" i="2"/>
  <c r="B897" i="2"/>
  <c r="B898" i="2"/>
  <c r="B900" i="2"/>
  <c r="B926" i="2"/>
  <c r="B950" i="2"/>
  <c r="B954" i="2"/>
  <c r="B899" i="2"/>
  <c r="B901" i="2"/>
  <c r="B927" i="2"/>
  <c r="B951" i="2"/>
  <c r="B955" i="2"/>
  <c r="B887" i="2"/>
  <c r="B929" i="2"/>
  <c r="B930" i="2"/>
  <c r="B931" i="2"/>
  <c r="B934" i="2"/>
  <c r="B936" i="2"/>
  <c r="B937" i="2"/>
  <c r="B938" i="2"/>
  <c r="B939" i="2"/>
  <c r="B944" i="2"/>
  <c r="B945" i="2"/>
  <c r="B946" i="2"/>
  <c r="B886" i="2"/>
  <c r="B928" i="2"/>
  <c r="B932" i="2"/>
  <c r="B933" i="2"/>
  <c r="B935" i="2"/>
  <c r="B940" i="2"/>
  <c r="B941" i="2"/>
  <c r="B942" i="2"/>
  <c r="B943" i="2"/>
  <c r="B947" i="2"/>
  <c r="B948" i="2"/>
  <c r="B949" i="2"/>
  <c r="B902" i="2"/>
  <c r="B903" i="2"/>
  <c r="B904" i="2"/>
  <c r="B909" i="2"/>
  <c r="B953" i="2"/>
  <c r="B910" i="2"/>
  <c r="B911" i="2"/>
  <c r="B912" i="2"/>
  <c r="B913" i="2"/>
  <c r="B914" i="2"/>
  <c r="B915" i="2"/>
  <c r="B916" i="2"/>
  <c r="B924" i="2"/>
  <c r="B905" i="2"/>
  <c r="B906" i="2"/>
  <c r="B907" i="2"/>
  <c r="B908" i="2"/>
  <c r="B952" i="2"/>
  <c r="B917" i="2"/>
  <c r="B918" i="2"/>
  <c r="B919" i="2"/>
  <c r="B920" i="2"/>
  <c r="B921" i="2"/>
  <c r="B922" i="2"/>
  <c r="B923" i="2"/>
  <c r="B925" i="2"/>
  <c r="B888" i="2"/>
  <c r="A16" i="15"/>
  <c r="A303" i="11"/>
  <c r="A262" i="11"/>
  <c r="A221" i="11"/>
  <c r="A180" i="11"/>
  <c r="A139" i="11"/>
  <c r="A98" i="11"/>
  <c r="A57" i="11"/>
  <c r="A16" i="11"/>
  <c r="N121" i="10"/>
  <c r="M121" i="10"/>
  <c r="L121" i="10"/>
  <c r="K121" i="10"/>
  <c r="J121" i="10"/>
  <c r="N120" i="10"/>
  <c r="M120" i="10"/>
  <c r="L120" i="10"/>
  <c r="K120" i="10"/>
  <c r="J120" i="10"/>
  <c r="N119" i="10"/>
  <c r="M119" i="10"/>
  <c r="L119" i="10"/>
  <c r="K119" i="10"/>
  <c r="J119" i="10"/>
  <c r="N118" i="10"/>
  <c r="M118" i="10"/>
  <c r="L118" i="10"/>
  <c r="K118" i="10"/>
  <c r="J118" i="10"/>
  <c r="N117" i="10"/>
  <c r="M117" i="10"/>
  <c r="L117" i="10"/>
  <c r="K117" i="10"/>
  <c r="J117" i="10"/>
  <c r="N116" i="10"/>
  <c r="M116" i="10"/>
  <c r="L116" i="10"/>
  <c r="K116" i="10"/>
  <c r="J116" i="10"/>
  <c r="N115" i="10"/>
  <c r="M115" i="10"/>
  <c r="L115" i="10"/>
  <c r="K115" i="10"/>
  <c r="J115" i="10"/>
  <c r="N114" i="10"/>
  <c r="M114" i="10"/>
  <c r="L114" i="10"/>
  <c r="K114" i="10"/>
  <c r="J114" i="10"/>
  <c r="N113" i="10"/>
  <c r="M113" i="10"/>
  <c r="L113" i="10"/>
  <c r="K113" i="10"/>
  <c r="J113" i="10"/>
  <c r="A211" i="6"/>
  <c r="A169" i="6"/>
  <c r="A101" i="6"/>
  <c r="A58" i="6"/>
  <c r="A16" i="6"/>
  <c r="N82" i="5"/>
  <c r="M82" i="5"/>
  <c r="L82" i="5"/>
  <c r="K82" i="5"/>
  <c r="J82" i="5"/>
  <c r="N81" i="5"/>
  <c r="M81" i="5"/>
  <c r="L81" i="5"/>
  <c r="K81" i="5"/>
  <c r="J81" i="5"/>
  <c r="N80" i="5"/>
  <c r="M80" i="5"/>
  <c r="L80" i="5"/>
  <c r="K80" i="5"/>
  <c r="J80" i="5"/>
  <c r="N79" i="5"/>
  <c r="M79" i="5"/>
  <c r="L79" i="5"/>
  <c r="K79" i="5"/>
  <c r="J79" i="5"/>
  <c r="N78" i="5"/>
  <c r="M78" i="5"/>
  <c r="L78" i="5"/>
  <c r="K78" i="5"/>
  <c r="J78" i="5"/>
  <c r="N77" i="5"/>
  <c r="M77" i="5"/>
  <c r="L77" i="5"/>
  <c r="K77" i="5"/>
  <c r="J77" i="5"/>
  <c r="B857" i="2"/>
  <c r="B855" i="2"/>
  <c r="B854" i="2"/>
  <c r="B853" i="2"/>
  <c r="B852" i="2"/>
  <c r="B851" i="2"/>
  <c r="B850" i="2"/>
  <c r="B849" i="2"/>
  <c r="B882" i="2"/>
  <c r="B840" i="2"/>
  <c r="B839" i="2"/>
  <c r="B838" i="2"/>
  <c r="B837" i="2"/>
  <c r="B856" i="2"/>
  <c r="B848" i="2"/>
  <c r="B847" i="2"/>
  <c r="B846" i="2"/>
  <c r="B845" i="2"/>
  <c r="B844" i="2"/>
  <c r="B843" i="2"/>
  <c r="B842" i="2"/>
  <c r="B883" i="2"/>
  <c r="B841" i="2"/>
  <c r="B836" i="2"/>
  <c r="B835" i="2"/>
  <c r="B834" i="2"/>
  <c r="B879" i="2"/>
  <c r="B878" i="2"/>
  <c r="B877" i="2"/>
  <c r="B873" i="2"/>
  <c r="B872" i="2"/>
  <c r="B871" i="2"/>
  <c r="B867" i="2"/>
  <c r="B865" i="2"/>
  <c r="B864" i="2"/>
  <c r="B860" i="2"/>
  <c r="B818" i="2"/>
  <c r="B876" i="2"/>
  <c r="B875" i="2"/>
  <c r="B874" i="2"/>
  <c r="B870" i="2"/>
  <c r="B869" i="2"/>
  <c r="B868" i="2"/>
  <c r="B866" i="2"/>
  <c r="B863" i="2"/>
  <c r="B862" i="2"/>
  <c r="B861" i="2"/>
  <c r="B819" i="2"/>
  <c r="B885" i="2"/>
  <c r="B881" i="2"/>
  <c r="B859" i="2"/>
  <c r="B833" i="2"/>
  <c r="B831" i="2"/>
  <c r="B884" i="2"/>
  <c r="B880" i="2"/>
  <c r="B858" i="2"/>
  <c r="B832" i="2"/>
  <c r="B830" i="2"/>
  <c r="B829" i="2"/>
  <c r="B828" i="2"/>
  <c r="B827" i="2"/>
  <c r="B823" i="2"/>
  <c r="B821" i="2"/>
  <c r="B826" i="2"/>
  <c r="B825" i="2"/>
  <c r="B824" i="2"/>
  <c r="B822" i="2"/>
  <c r="B820" i="2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H47" i="15"/>
  <c r="I47" i="15" s="1"/>
  <c r="H240" i="6"/>
  <c r="I240" i="6" s="1"/>
  <c r="H198" i="6"/>
  <c r="I198" i="6" s="1"/>
  <c r="H129" i="6"/>
  <c r="I129" i="6" s="1"/>
  <c r="H88" i="6"/>
  <c r="I88" i="6" s="1"/>
  <c r="H45" i="6"/>
  <c r="I45" i="6" s="1"/>
  <c r="H4" i="6"/>
  <c r="I4" i="6" s="1"/>
  <c r="H46" i="6"/>
  <c r="I46" i="6" s="1"/>
  <c r="H89" i="6"/>
  <c r="I89" i="6" s="1"/>
  <c r="H199" i="6"/>
  <c r="I199" i="6" s="1"/>
  <c r="H157" i="6"/>
  <c r="I157" i="6" s="1"/>
  <c r="H4" i="15"/>
  <c r="J47" i="15"/>
  <c r="A15" i="15"/>
  <c r="A14" i="15"/>
  <c r="A13" i="15"/>
  <c r="A12" i="15"/>
  <c r="A11" i="15"/>
  <c r="A10" i="15"/>
  <c r="A9" i="15"/>
  <c r="A8" i="15"/>
  <c r="A7" i="15"/>
  <c r="A6" i="15"/>
  <c r="A5" i="15"/>
  <c r="J4" i="15"/>
  <c r="I4" i="15"/>
  <c r="A4" i="15"/>
  <c r="P3" i="15"/>
  <c r="N3" i="15"/>
  <c r="N16" i="14"/>
  <c r="M16" i="14"/>
  <c r="L16" i="14"/>
  <c r="K16" i="14"/>
  <c r="N15" i="14"/>
  <c r="M15" i="14"/>
  <c r="L15" i="14"/>
  <c r="K15" i="14"/>
  <c r="N14" i="14"/>
  <c r="M14" i="14"/>
  <c r="L14" i="14"/>
  <c r="K14" i="14"/>
  <c r="N13" i="14"/>
  <c r="M13" i="14"/>
  <c r="L13" i="14"/>
  <c r="K13" i="14"/>
  <c r="N12" i="14"/>
  <c r="M12" i="14"/>
  <c r="L12" i="14"/>
  <c r="K12" i="14"/>
  <c r="N11" i="14"/>
  <c r="M11" i="14"/>
  <c r="L11" i="14"/>
  <c r="K11" i="14"/>
  <c r="N10" i="14"/>
  <c r="M10" i="14"/>
  <c r="L10" i="14"/>
  <c r="K10" i="14"/>
  <c r="N9" i="14"/>
  <c r="M9" i="14"/>
  <c r="L9" i="14"/>
  <c r="K9" i="14"/>
  <c r="N8" i="14"/>
  <c r="M8" i="14"/>
  <c r="L8" i="14"/>
  <c r="K8" i="14"/>
  <c r="N7" i="14"/>
  <c r="M7" i="14"/>
  <c r="L7" i="14"/>
  <c r="K7" i="14"/>
  <c r="N6" i="14"/>
  <c r="M6" i="14"/>
  <c r="L6" i="14"/>
  <c r="K6" i="14"/>
  <c r="N5" i="14"/>
  <c r="M5" i="14"/>
  <c r="L5" i="14"/>
  <c r="K5" i="14"/>
  <c r="N4" i="14"/>
  <c r="M4" i="14"/>
  <c r="L4" i="14"/>
  <c r="K4" i="14"/>
  <c r="N3" i="14"/>
  <c r="M3" i="14"/>
  <c r="L3" i="14"/>
  <c r="K3" i="14"/>
  <c r="P10" i="11"/>
  <c r="N10" i="11"/>
  <c r="P9" i="11"/>
  <c r="N9" i="11"/>
  <c r="H331" i="11"/>
  <c r="H291" i="11"/>
  <c r="H290" i="11"/>
  <c r="H250" i="11"/>
  <c r="H249" i="11"/>
  <c r="H209" i="11"/>
  <c r="H208" i="11"/>
  <c r="H168" i="11"/>
  <c r="H167" i="11"/>
  <c r="H127" i="11"/>
  <c r="I127" i="11" s="1"/>
  <c r="H126" i="11"/>
  <c r="I126" i="11" s="1"/>
  <c r="H86" i="11"/>
  <c r="I86" i="11" s="1"/>
  <c r="H85" i="11"/>
  <c r="I85" i="11" s="1"/>
  <c r="H45" i="11"/>
  <c r="I45" i="11" s="1"/>
  <c r="H44" i="11"/>
  <c r="I44" i="11" s="1"/>
  <c r="H4" i="11"/>
  <c r="I4" i="11" s="1"/>
  <c r="A138" i="11"/>
  <c r="A137" i="11"/>
  <c r="A136" i="11"/>
  <c r="A135" i="11"/>
  <c r="A134" i="11"/>
  <c r="A133" i="11"/>
  <c r="A132" i="11"/>
  <c r="A131" i="11"/>
  <c r="A130" i="11"/>
  <c r="A129" i="11"/>
  <c r="A128" i="11"/>
  <c r="J331" i="11"/>
  <c r="I331" i="11"/>
  <c r="A302" i="11"/>
  <c r="A301" i="11"/>
  <c r="A300" i="11"/>
  <c r="A299" i="11"/>
  <c r="A298" i="11"/>
  <c r="A297" i="11"/>
  <c r="A296" i="11"/>
  <c r="A295" i="11"/>
  <c r="A294" i="11"/>
  <c r="A293" i="11"/>
  <c r="A292" i="11"/>
  <c r="J291" i="11"/>
  <c r="I291" i="11"/>
  <c r="A291" i="11"/>
  <c r="J290" i="11"/>
  <c r="I290" i="11"/>
  <c r="A261" i="11"/>
  <c r="A260" i="11"/>
  <c r="A259" i="11"/>
  <c r="A258" i="11"/>
  <c r="A257" i="11"/>
  <c r="A256" i="11"/>
  <c r="A255" i="11"/>
  <c r="A254" i="11"/>
  <c r="A253" i="11"/>
  <c r="A252" i="11"/>
  <c r="A251" i="11"/>
  <c r="J250" i="11"/>
  <c r="I250" i="11"/>
  <c r="A250" i="11"/>
  <c r="J249" i="11"/>
  <c r="I249" i="11"/>
  <c r="A220" i="11"/>
  <c r="A219" i="11"/>
  <c r="A218" i="11"/>
  <c r="A217" i="11"/>
  <c r="A216" i="11"/>
  <c r="A215" i="11"/>
  <c r="A214" i="11"/>
  <c r="A213" i="11"/>
  <c r="A212" i="11"/>
  <c r="A211" i="11"/>
  <c r="A210" i="11"/>
  <c r="J209" i="11"/>
  <c r="I209" i="11"/>
  <c r="A209" i="11"/>
  <c r="J208" i="11"/>
  <c r="I208" i="11"/>
  <c r="A179" i="11"/>
  <c r="A178" i="11"/>
  <c r="A177" i="11"/>
  <c r="A176" i="11"/>
  <c r="A175" i="11"/>
  <c r="A174" i="11"/>
  <c r="A173" i="11"/>
  <c r="A172" i="11"/>
  <c r="A171" i="11"/>
  <c r="A170" i="11"/>
  <c r="A169" i="11"/>
  <c r="J168" i="11"/>
  <c r="I168" i="11"/>
  <c r="A168" i="11"/>
  <c r="J167" i="11"/>
  <c r="I167" i="11"/>
  <c r="J127" i="11"/>
  <c r="A127" i="11"/>
  <c r="J126" i="11"/>
  <c r="A97" i="11"/>
  <c r="A96" i="11"/>
  <c r="A95" i="11"/>
  <c r="A94" i="11"/>
  <c r="A93" i="11"/>
  <c r="A92" i="11"/>
  <c r="A91" i="11"/>
  <c r="A90" i="11"/>
  <c r="A89" i="11"/>
  <c r="A88" i="11"/>
  <c r="A87" i="11"/>
  <c r="J86" i="11"/>
  <c r="A86" i="11"/>
  <c r="J85" i="11"/>
  <c r="A56" i="11"/>
  <c r="A55" i="11"/>
  <c r="A54" i="11"/>
  <c r="A53" i="11"/>
  <c r="A52" i="11"/>
  <c r="A51" i="11"/>
  <c r="A50" i="11"/>
  <c r="A49" i="11"/>
  <c r="A48" i="11"/>
  <c r="A47" i="11"/>
  <c r="A46" i="11"/>
  <c r="J45" i="11"/>
  <c r="A45" i="11"/>
  <c r="J44" i="11"/>
  <c r="A15" i="11"/>
  <c r="A14" i="11"/>
  <c r="A13" i="11"/>
  <c r="A12" i="11"/>
  <c r="A11" i="11"/>
  <c r="A10" i="11"/>
  <c r="A9" i="11"/>
  <c r="P8" i="11"/>
  <c r="N8" i="11"/>
  <c r="A8" i="11"/>
  <c r="P7" i="11"/>
  <c r="N7" i="11"/>
  <c r="A7" i="11"/>
  <c r="P6" i="11"/>
  <c r="N6" i="11"/>
  <c r="A6" i="11"/>
  <c r="P5" i="11"/>
  <c r="N5" i="11"/>
  <c r="A5" i="11"/>
  <c r="P4" i="11"/>
  <c r="N4" i="11"/>
  <c r="J4" i="11"/>
  <c r="A4" i="11"/>
  <c r="P3" i="11"/>
  <c r="N3" i="11"/>
  <c r="N112" i="10"/>
  <c r="M112" i="10"/>
  <c r="L112" i="10"/>
  <c r="K112" i="10"/>
  <c r="J112" i="10"/>
  <c r="N111" i="10"/>
  <c r="M111" i="10"/>
  <c r="L111" i="10"/>
  <c r="K111" i="10"/>
  <c r="J111" i="10"/>
  <c r="N110" i="10"/>
  <c r="M110" i="10"/>
  <c r="L110" i="10"/>
  <c r="K110" i="10"/>
  <c r="J110" i="10"/>
  <c r="N109" i="10"/>
  <c r="M109" i="10"/>
  <c r="L109" i="10"/>
  <c r="K109" i="10"/>
  <c r="J109" i="10"/>
  <c r="N108" i="10"/>
  <c r="M108" i="10"/>
  <c r="L108" i="10"/>
  <c r="K108" i="10"/>
  <c r="J108" i="10"/>
  <c r="N107" i="10"/>
  <c r="M107" i="10"/>
  <c r="L107" i="10"/>
  <c r="K107" i="10"/>
  <c r="J107" i="10"/>
  <c r="N106" i="10"/>
  <c r="M106" i="10"/>
  <c r="L106" i="10"/>
  <c r="K106" i="10"/>
  <c r="J106" i="10"/>
  <c r="N105" i="10"/>
  <c r="M105" i="10"/>
  <c r="L105" i="10"/>
  <c r="K105" i="10"/>
  <c r="J105" i="10"/>
  <c r="N104" i="10"/>
  <c r="M104" i="10"/>
  <c r="L104" i="10"/>
  <c r="K104" i="10"/>
  <c r="J104" i="10"/>
  <c r="N103" i="10"/>
  <c r="M103" i="10"/>
  <c r="L103" i="10"/>
  <c r="K103" i="10"/>
  <c r="J103" i="10"/>
  <c r="I103" i="10" s="1"/>
  <c r="N102" i="10"/>
  <c r="M102" i="10"/>
  <c r="L102" i="10"/>
  <c r="K102" i="10"/>
  <c r="J102" i="10"/>
  <c r="N101" i="10"/>
  <c r="M101" i="10"/>
  <c r="L101" i="10"/>
  <c r="K101" i="10"/>
  <c r="J101" i="10"/>
  <c r="N100" i="10"/>
  <c r="M100" i="10"/>
  <c r="L100" i="10"/>
  <c r="K100" i="10"/>
  <c r="J100" i="10"/>
  <c r="N99" i="10"/>
  <c r="M99" i="10"/>
  <c r="L99" i="10"/>
  <c r="K99" i="10"/>
  <c r="J99" i="10"/>
  <c r="N98" i="10"/>
  <c r="M98" i="10"/>
  <c r="L98" i="10"/>
  <c r="K98" i="10"/>
  <c r="J98" i="10"/>
  <c r="N97" i="10"/>
  <c r="M97" i="10"/>
  <c r="L97" i="10"/>
  <c r="K97" i="10"/>
  <c r="J97" i="10"/>
  <c r="N96" i="10"/>
  <c r="M96" i="10"/>
  <c r="L96" i="10"/>
  <c r="K96" i="10"/>
  <c r="J96" i="10"/>
  <c r="N95" i="10"/>
  <c r="M95" i="10"/>
  <c r="L95" i="10"/>
  <c r="K95" i="10"/>
  <c r="J95" i="10"/>
  <c r="N94" i="10"/>
  <c r="M94" i="10"/>
  <c r="L94" i="10"/>
  <c r="K94" i="10"/>
  <c r="J94" i="10"/>
  <c r="I94" i="10" s="1"/>
  <c r="H94" i="10" s="1"/>
  <c r="N93" i="10"/>
  <c r="M93" i="10"/>
  <c r="L93" i="10"/>
  <c r="K93" i="10"/>
  <c r="J93" i="10"/>
  <c r="N92" i="10"/>
  <c r="M92" i="10"/>
  <c r="L92" i="10"/>
  <c r="K92" i="10"/>
  <c r="J92" i="10"/>
  <c r="N91" i="10"/>
  <c r="M91" i="10"/>
  <c r="L91" i="10"/>
  <c r="K91" i="10"/>
  <c r="J91" i="10"/>
  <c r="N90" i="10"/>
  <c r="M90" i="10"/>
  <c r="L90" i="10"/>
  <c r="K90" i="10"/>
  <c r="J90" i="10"/>
  <c r="N89" i="10"/>
  <c r="M89" i="10"/>
  <c r="L89" i="10"/>
  <c r="K89" i="10"/>
  <c r="J89" i="10"/>
  <c r="N88" i="10"/>
  <c r="M88" i="10"/>
  <c r="L88" i="10"/>
  <c r="K88" i="10"/>
  <c r="J88" i="10"/>
  <c r="N87" i="10"/>
  <c r="M87" i="10"/>
  <c r="L87" i="10"/>
  <c r="K87" i="10"/>
  <c r="J87" i="10"/>
  <c r="N86" i="10"/>
  <c r="M86" i="10"/>
  <c r="L86" i="10"/>
  <c r="K86" i="10"/>
  <c r="J86" i="10"/>
  <c r="N85" i="10"/>
  <c r="M85" i="10"/>
  <c r="L85" i="10"/>
  <c r="K85" i="10"/>
  <c r="J85" i="10"/>
  <c r="I85" i="10" s="1"/>
  <c r="N84" i="10"/>
  <c r="M84" i="10"/>
  <c r="L84" i="10"/>
  <c r="K84" i="10"/>
  <c r="J84" i="10"/>
  <c r="N83" i="10"/>
  <c r="M83" i="10"/>
  <c r="L83" i="10"/>
  <c r="K83" i="10"/>
  <c r="J83" i="10"/>
  <c r="N82" i="10"/>
  <c r="M82" i="10"/>
  <c r="L82" i="10"/>
  <c r="K82" i="10"/>
  <c r="J82" i="10"/>
  <c r="N81" i="10"/>
  <c r="M81" i="10"/>
  <c r="L81" i="10"/>
  <c r="K81" i="10"/>
  <c r="J81" i="10"/>
  <c r="N80" i="10"/>
  <c r="M80" i="10"/>
  <c r="L80" i="10"/>
  <c r="K80" i="10"/>
  <c r="J80" i="10"/>
  <c r="N79" i="10"/>
  <c r="M79" i="10"/>
  <c r="L79" i="10"/>
  <c r="K79" i="10"/>
  <c r="J79" i="10"/>
  <c r="N78" i="10"/>
  <c r="M78" i="10"/>
  <c r="L78" i="10"/>
  <c r="K78" i="10"/>
  <c r="J78" i="10"/>
  <c r="N77" i="10"/>
  <c r="M77" i="10"/>
  <c r="L77" i="10"/>
  <c r="K77" i="10"/>
  <c r="J77" i="10"/>
  <c r="N76" i="10"/>
  <c r="M76" i="10"/>
  <c r="L76" i="10"/>
  <c r="K76" i="10"/>
  <c r="J76" i="10"/>
  <c r="N75" i="10"/>
  <c r="M75" i="10"/>
  <c r="L75" i="10"/>
  <c r="K75" i="10"/>
  <c r="J75" i="10"/>
  <c r="N74" i="10"/>
  <c r="M74" i="10"/>
  <c r="L74" i="10"/>
  <c r="K74" i="10"/>
  <c r="J74" i="10"/>
  <c r="N73" i="10"/>
  <c r="M73" i="10"/>
  <c r="L73" i="10"/>
  <c r="K73" i="10"/>
  <c r="J73" i="10"/>
  <c r="N72" i="10"/>
  <c r="M72" i="10"/>
  <c r="L72" i="10"/>
  <c r="K72" i="10"/>
  <c r="J72" i="10"/>
  <c r="N71" i="10"/>
  <c r="M71" i="10"/>
  <c r="L71" i="10"/>
  <c r="K71" i="10"/>
  <c r="J71" i="10"/>
  <c r="N70" i="10"/>
  <c r="M70" i="10"/>
  <c r="L70" i="10"/>
  <c r="K70" i="10"/>
  <c r="J70" i="10"/>
  <c r="N69" i="10"/>
  <c r="M69" i="10"/>
  <c r="L69" i="10"/>
  <c r="K69" i="10"/>
  <c r="J69" i="10"/>
  <c r="N68" i="10"/>
  <c r="M68" i="10"/>
  <c r="L68" i="10"/>
  <c r="K68" i="10"/>
  <c r="J68" i="10"/>
  <c r="N67" i="10"/>
  <c r="M67" i="10"/>
  <c r="L67" i="10"/>
  <c r="K67" i="10"/>
  <c r="J67" i="10"/>
  <c r="N66" i="10"/>
  <c r="M66" i="10"/>
  <c r="L66" i="10"/>
  <c r="K66" i="10"/>
  <c r="J66" i="10"/>
  <c r="N65" i="10"/>
  <c r="M65" i="10"/>
  <c r="L65" i="10"/>
  <c r="K65" i="10"/>
  <c r="J65" i="10"/>
  <c r="N64" i="10"/>
  <c r="M64" i="10"/>
  <c r="L64" i="10"/>
  <c r="K64" i="10"/>
  <c r="J64" i="10"/>
  <c r="N63" i="10"/>
  <c r="M63" i="10"/>
  <c r="L63" i="10"/>
  <c r="K63" i="10"/>
  <c r="J63" i="10"/>
  <c r="N62" i="10"/>
  <c r="M62" i="10"/>
  <c r="L62" i="10"/>
  <c r="K62" i="10"/>
  <c r="J62" i="10"/>
  <c r="N61" i="10"/>
  <c r="M61" i="10"/>
  <c r="L61" i="10"/>
  <c r="K61" i="10"/>
  <c r="J61" i="10"/>
  <c r="N60" i="10"/>
  <c r="M60" i="10"/>
  <c r="L60" i="10"/>
  <c r="K60" i="10"/>
  <c r="J60" i="10"/>
  <c r="N59" i="10"/>
  <c r="M59" i="10"/>
  <c r="L59" i="10"/>
  <c r="K59" i="10"/>
  <c r="J59" i="10"/>
  <c r="N58" i="10"/>
  <c r="M58" i="10"/>
  <c r="L58" i="10"/>
  <c r="K58" i="10"/>
  <c r="J58" i="10"/>
  <c r="I58" i="10" s="1"/>
  <c r="N57" i="10"/>
  <c r="M57" i="10"/>
  <c r="L57" i="10"/>
  <c r="K57" i="10"/>
  <c r="J57" i="10"/>
  <c r="N56" i="10"/>
  <c r="M56" i="10"/>
  <c r="L56" i="10"/>
  <c r="K56" i="10"/>
  <c r="J56" i="10"/>
  <c r="N55" i="10"/>
  <c r="M55" i="10"/>
  <c r="L55" i="10"/>
  <c r="K55" i="10"/>
  <c r="J55" i="10"/>
  <c r="N54" i="10"/>
  <c r="M54" i="10"/>
  <c r="L54" i="10"/>
  <c r="K54" i="10"/>
  <c r="J54" i="10"/>
  <c r="N53" i="10"/>
  <c r="M53" i="10"/>
  <c r="L53" i="10"/>
  <c r="K53" i="10"/>
  <c r="J53" i="10"/>
  <c r="N52" i="10"/>
  <c r="M52" i="10"/>
  <c r="L52" i="10"/>
  <c r="K52" i="10"/>
  <c r="J52" i="10"/>
  <c r="N51" i="10"/>
  <c r="M51" i="10"/>
  <c r="L51" i="10"/>
  <c r="K51" i="10"/>
  <c r="J51" i="10"/>
  <c r="N50" i="10"/>
  <c r="M50" i="10"/>
  <c r="L50" i="10"/>
  <c r="K50" i="10"/>
  <c r="J50" i="10"/>
  <c r="N49" i="10"/>
  <c r="M49" i="10"/>
  <c r="L49" i="10"/>
  <c r="K49" i="10"/>
  <c r="J49" i="10"/>
  <c r="N48" i="10"/>
  <c r="M48" i="10"/>
  <c r="L48" i="10"/>
  <c r="K48" i="10"/>
  <c r="J48" i="10"/>
  <c r="N47" i="10"/>
  <c r="M47" i="10"/>
  <c r="L47" i="10"/>
  <c r="K47" i="10"/>
  <c r="J47" i="10"/>
  <c r="N46" i="10"/>
  <c r="M46" i="10"/>
  <c r="L46" i="10"/>
  <c r="K46" i="10"/>
  <c r="J46" i="10"/>
  <c r="N45" i="10"/>
  <c r="M45" i="10"/>
  <c r="L45" i="10"/>
  <c r="K45" i="10"/>
  <c r="J45" i="10"/>
  <c r="N44" i="10"/>
  <c r="M44" i="10"/>
  <c r="L44" i="10"/>
  <c r="K44" i="10"/>
  <c r="J44" i="10"/>
  <c r="N43" i="10"/>
  <c r="M43" i="10"/>
  <c r="L43" i="10"/>
  <c r="K43" i="10"/>
  <c r="J43" i="10"/>
  <c r="N42" i="10"/>
  <c r="M42" i="10"/>
  <c r="L42" i="10"/>
  <c r="K42" i="10"/>
  <c r="J42" i="10"/>
  <c r="N41" i="10"/>
  <c r="M41" i="10"/>
  <c r="L41" i="10"/>
  <c r="K41" i="10"/>
  <c r="J41" i="10"/>
  <c r="N40" i="10"/>
  <c r="M40" i="10"/>
  <c r="L40" i="10"/>
  <c r="K40" i="10"/>
  <c r="J40" i="10"/>
  <c r="I40" i="10" s="1"/>
  <c r="N39" i="10"/>
  <c r="M39" i="10"/>
  <c r="L39" i="10"/>
  <c r="K39" i="10"/>
  <c r="J39" i="10"/>
  <c r="N38" i="10"/>
  <c r="M38" i="10"/>
  <c r="L38" i="10"/>
  <c r="K38" i="10"/>
  <c r="J38" i="10"/>
  <c r="N37" i="10"/>
  <c r="M37" i="10"/>
  <c r="L37" i="10"/>
  <c r="K37" i="10"/>
  <c r="J37" i="10"/>
  <c r="N36" i="10"/>
  <c r="M36" i="10"/>
  <c r="L36" i="10"/>
  <c r="K36" i="10"/>
  <c r="J36" i="10"/>
  <c r="N35" i="10"/>
  <c r="M35" i="10"/>
  <c r="L35" i="10"/>
  <c r="K35" i="10"/>
  <c r="J35" i="10"/>
  <c r="N34" i="10"/>
  <c r="M34" i="10"/>
  <c r="L34" i="10"/>
  <c r="K34" i="10"/>
  <c r="J34" i="10"/>
  <c r="N33" i="10"/>
  <c r="M33" i="10"/>
  <c r="L33" i="10"/>
  <c r="K33" i="10"/>
  <c r="J33" i="10"/>
  <c r="N32" i="10"/>
  <c r="M32" i="10"/>
  <c r="L32" i="10"/>
  <c r="K32" i="10"/>
  <c r="J32" i="10"/>
  <c r="N31" i="10"/>
  <c r="M31" i="10"/>
  <c r="L31" i="10"/>
  <c r="K31" i="10"/>
  <c r="J31" i="10"/>
  <c r="N30" i="10"/>
  <c r="M30" i="10"/>
  <c r="L30" i="10"/>
  <c r="K30" i="10"/>
  <c r="J30" i="10"/>
  <c r="N29" i="10"/>
  <c r="M29" i="10"/>
  <c r="L29" i="10"/>
  <c r="K29" i="10"/>
  <c r="J29" i="10"/>
  <c r="N28" i="10"/>
  <c r="M28" i="10"/>
  <c r="L28" i="10"/>
  <c r="K28" i="10"/>
  <c r="J28" i="10"/>
  <c r="N27" i="10"/>
  <c r="M27" i="10"/>
  <c r="L27" i="10"/>
  <c r="K27" i="10"/>
  <c r="J27" i="10"/>
  <c r="N26" i="10"/>
  <c r="M26" i="10"/>
  <c r="L26" i="10"/>
  <c r="K26" i="10"/>
  <c r="J26" i="10"/>
  <c r="N25" i="10"/>
  <c r="M25" i="10"/>
  <c r="L25" i="10"/>
  <c r="K25" i="10"/>
  <c r="J25" i="10"/>
  <c r="N24" i="10"/>
  <c r="M24" i="10"/>
  <c r="L24" i="10"/>
  <c r="K24" i="10"/>
  <c r="J24" i="10"/>
  <c r="N23" i="10"/>
  <c r="M23" i="10"/>
  <c r="L23" i="10"/>
  <c r="K23" i="10"/>
  <c r="J23" i="10"/>
  <c r="N22" i="10"/>
  <c r="M22" i="10"/>
  <c r="L22" i="10"/>
  <c r="K22" i="10"/>
  <c r="J22" i="10"/>
  <c r="I22" i="10" s="1"/>
  <c r="N21" i="10"/>
  <c r="M21" i="10"/>
  <c r="L21" i="10"/>
  <c r="K21" i="10"/>
  <c r="J21" i="10"/>
  <c r="N20" i="10"/>
  <c r="M20" i="10"/>
  <c r="L20" i="10"/>
  <c r="K20" i="10"/>
  <c r="J20" i="10"/>
  <c r="N19" i="10"/>
  <c r="M19" i="10"/>
  <c r="L19" i="10"/>
  <c r="K19" i="10"/>
  <c r="J19" i="10"/>
  <c r="N18" i="10"/>
  <c r="M18" i="10"/>
  <c r="L18" i="10"/>
  <c r="K18" i="10"/>
  <c r="J18" i="10"/>
  <c r="N17" i="10"/>
  <c r="M17" i="10"/>
  <c r="L17" i="10"/>
  <c r="K17" i="10"/>
  <c r="J17" i="10"/>
  <c r="N16" i="10"/>
  <c r="M16" i="10"/>
  <c r="L16" i="10"/>
  <c r="K16" i="10"/>
  <c r="J16" i="10"/>
  <c r="N15" i="10"/>
  <c r="M15" i="10"/>
  <c r="L15" i="10"/>
  <c r="K15" i="10"/>
  <c r="J15" i="10"/>
  <c r="N14" i="10"/>
  <c r="M14" i="10"/>
  <c r="L14" i="10"/>
  <c r="K14" i="10"/>
  <c r="J14" i="10"/>
  <c r="N13" i="10"/>
  <c r="M13" i="10"/>
  <c r="L13" i="10"/>
  <c r="K13" i="10"/>
  <c r="J13" i="10"/>
  <c r="N12" i="10"/>
  <c r="M12" i="10"/>
  <c r="L12" i="10"/>
  <c r="K12" i="10"/>
  <c r="J12" i="10"/>
  <c r="N11" i="10"/>
  <c r="M11" i="10"/>
  <c r="L11" i="10"/>
  <c r="K11" i="10"/>
  <c r="J11" i="10"/>
  <c r="N10" i="10"/>
  <c r="M10" i="10"/>
  <c r="L10" i="10"/>
  <c r="K10" i="10"/>
  <c r="J10" i="10"/>
  <c r="N9" i="10"/>
  <c r="M9" i="10"/>
  <c r="L9" i="10"/>
  <c r="K9" i="10"/>
  <c r="J9" i="10"/>
  <c r="N8" i="10"/>
  <c r="M8" i="10"/>
  <c r="L8" i="10"/>
  <c r="K8" i="10"/>
  <c r="J8" i="10"/>
  <c r="N7" i="10"/>
  <c r="M7" i="10"/>
  <c r="L7" i="10"/>
  <c r="K7" i="10"/>
  <c r="J7" i="10"/>
  <c r="N6" i="10"/>
  <c r="M6" i="10"/>
  <c r="L6" i="10"/>
  <c r="K6" i="10"/>
  <c r="J6" i="10"/>
  <c r="N5" i="10"/>
  <c r="M5" i="10"/>
  <c r="L5" i="10"/>
  <c r="K5" i="10"/>
  <c r="J5" i="10"/>
  <c r="N4" i="10"/>
  <c r="M4" i="10"/>
  <c r="L4" i="10"/>
  <c r="K4" i="10"/>
  <c r="J4" i="10"/>
  <c r="I4" i="10" s="1"/>
  <c r="N3" i="10"/>
  <c r="M3" i="10"/>
  <c r="L3" i="10"/>
  <c r="K3" i="10"/>
  <c r="A210" i="6"/>
  <c r="A209" i="6"/>
  <c r="A208" i="6"/>
  <c r="A207" i="6"/>
  <c r="A206" i="6"/>
  <c r="A205" i="6"/>
  <c r="A204" i="6"/>
  <c r="A203" i="6"/>
  <c r="A202" i="6"/>
  <c r="A201" i="6"/>
  <c r="A200" i="6"/>
  <c r="A19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00" i="6"/>
  <c r="A99" i="6"/>
  <c r="A98" i="6"/>
  <c r="A97" i="6"/>
  <c r="A96" i="6"/>
  <c r="A95" i="6"/>
  <c r="A94" i="6"/>
  <c r="A93" i="6"/>
  <c r="A92" i="6"/>
  <c r="A91" i="6"/>
  <c r="A90" i="6"/>
  <c r="A89" i="6"/>
  <c r="A57" i="6"/>
  <c r="A56" i="6"/>
  <c r="A55" i="6"/>
  <c r="A54" i="6"/>
  <c r="A53" i="6"/>
  <c r="A52" i="6"/>
  <c r="A51" i="6"/>
  <c r="A50" i="6"/>
  <c r="A49" i="6"/>
  <c r="A48" i="6"/>
  <c r="A47" i="6"/>
  <c r="A46" i="6"/>
  <c r="N7" i="6"/>
  <c r="P7" i="6"/>
  <c r="N8" i="6"/>
  <c r="P8" i="6"/>
  <c r="A15" i="6"/>
  <c r="A14" i="6"/>
  <c r="A13" i="6"/>
  <c r="A12" i="6"/>
  <c r="A11" i="6"/>
  <c r="A10" i="6"/>
  <c r="A9" i="6"/>
  <c r="A8" i="6"/>
  <c r="A7" i="6"/>
  <c r="A6" i="6"/>
  <c r="A5" i="6"/>
  <c r="A4" i="6"/>
  <c r="J240" i="6"/>
  <c r="J199" i="6"/>
  <c r="J198" i="6"/>
  <c r="J157" i="6"/>
  <c r="J129" i="6"/>
  <c r="J89" i="6"/>
  <c r="J88" i="6"/>
  <c r="J46" i="6"/>
  <c r="J45" i="6"/>
  <c r="P6" i="6"/>
  <c r="N6" i="6"/>
  <c r="P5" i="6"/>
  <c r="N5" i="6"/>
  <c r="P4" i="6"/>
  <c r="N4" i="6"/>
  <c r="J4" i="6"/>
  <c r="P3" i="6"/>
  <c r="N3" i="6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M3" i="5"/>
  <c r="L3" i="5"/>
  <c r="K3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L6" i="5"/>
  <c r="L5" i="5"/>
  <c r="L4" i="5"/>
  <c r="J5" i="5"/>
  <c r="K5" i="5"/>
  <c r="J6" i="5"/>
  <c r="K6" i="5"/>
  <c r="J7" i="5"/>
  <c r="K7" i="5"/>
  <c r="J8" i="5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I17" i="5" s="1"/>
  <c r="H17" i="5" s="1"/>
  <c r="K17" i="5"/>
  <c r="J18" i="5"/>
  <c r="I18" i="5" s="1"/>
  <c r="H18" i="5" s="1"/>
  <c r="K18" i="5"/>
  <c r="J19" i="5"/>
  <c r="I19" i="5" s="1"/>
  <c r="H19" i="5" s="1"/>
  <c r="K19" i="5"/>
  <c r="J20" i="5"/>
  <c r="I20" i="5" s="1"/>
  <c r="H20" i="5" s="1"/>
  <c r="K20" i="5"/>
  <c r="J21" i="5"/>
  <c r="I21" i="5" s="1"/>
  <c r="H21" i="5" s="1"/>
  <c r="K21" i="5"/>
  <c r="J22" i="5"/>
  <c r="I22" i="5" s="1"/>
  <c r="H22" i="5" s="1"/>
  <c r="K22" i="5"/>
  <c r="J23" i="5"/>
  <c r="I23" i="5" s="1"/>
  <c r="H23" i="5" s="1"/>
  <c r="K23" i="5"/>
  <c r="J24" i="5"/>
  <c r="I24" i="5" s="1"/>
  <c r="H24" i="5" s="1"/>
  <c r="K24" i="5"/>
  <c r="J25" i="5"/>
  <c r="K25" i="5"/>
  <c r="J26" i="5"/>
  <c r="K26" i="5"/>
  <c r="J27" i="5"/>
  <c r="K27" i="5"/>
  <c r="J28" i="5"/>
  <c r="K28" i="5"/>
  <c r="J29" i="5"/>
  <c r="I29" i="5" s="1"/>
  <c r="H29" i="5" s="1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I47" i="5" s="1"/>
  <c r="H47" i="5" s="1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I59" i="5" s="1"/>
  <c r="H59" i="5" s="1"/>
  <c r="K59" i="5"/>
  <c r="J60" i="5"/>
  <c r="I60" i="5" s="1"/>
  <c r="H60" i="5" s="1"/>
  <c r="K60" i="5"/>
  <c r="J61" i="5"/>
  <c r="K61" i="5"/>
  <c r="J62" i="5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76" i="5"/>
  <c r="K76" i="5"/>
  <c r="K4" i="5"/>
  <c r="J4" i="5"/>
  <c r="I4" i="5" s="1"/>
  <c r="H4" i="5" s="1"/>
  <c r="B343" i="2"/>
  <c r="B385" i="2"/>
  <c r="B386" i="2"/>
  <c r="B387" i="2"/>
  <c r="B390" i="2"/>
  <c r="B392" i="2"/>
  <c r="B393" i="2"/>
  <c r="B394" i="2"/>
  <c r="B398" i="2"/>
  <c r="B399" i="2"/>
  <c r="B400" i="2"/>
  <c r="B342" i="2"/>
  <c r="B384" i="2"/>
  <c r="B388" i="2"/>
  <c r="B389" i="2"/>
  <c r="B391" i="2"/>
  <c r="B395" i="2"/>
  <c r="B396" i="2"/>
  <c r="B397" i="2"/>
  <c r="B401" i="2"/>
  <c r="B402" i="2"/>
  <c r="B403" i="2"/>
  <c r="B358" i="2"/>
  <c r="B359" i="2"/>
  <c r="B360" i="2"/>
  <c r="B365" i="2"/>
  <c r="B407" i="2"/>
  <c r="B366" i="2"/>
  <c r="B367" i="2"/>
  <c r="B368" i="2"/>
  <c r="B369" i="2"/>
  <c r="B370" i="2"/>
  <c r="B371" i="2"/>
  <c r="B372" i="2"/>
  <c r="B380" i="2"/>
  <c r="B361" i="2"/>
  <c r="B362" i="2"/>
  <c r="B363" i="2"/>
  <c r="B364" i="2"/>
  <c r="B406" i="2"/>
  <c r="B373" i="2"/>
  <c r="B374" i="2"/>
  <c r="B375" i="2"/>
  <c r="B376" i="2"/>
  <c r="B377" i="2"/>
  <c r="B378" i="2"/>
  <c r="B379" i="2"/>
  <c r="B381" i="2"/>
  <c r="B411" i="2"/>
  <c r="B453" i="2"/>
  <c r="B454" i="2"/>
  <c r="B455" i="2"/>
  <c r="B458" i="2"/>
  <c r="B460" i="2"/>
  <c r="B461" i="2"/>
  <c r="B462" i="2"/>
  <c r="B466" i="2"/>
  <c r="B467" i="2"/>
  <c r="B468" i="2"/>
  <c r="B410" i="2"/>
  <c r="B452" i="2"/>
  <c r="B456" i="2"/>
  <c r="B457" i="2"/>
  <c r="B459" i="2"/>
  <c r="B463" i="2"/>
  <c r="B464" i="2"/>
  <c r="B465" i="2"/>
  <c r="B469" i="2"/>
  <c r="B470" i="2"/>
  <c r="B471" i="2"/>
  <c r="B426" i="2"/>
  <c r="B427" i="2"/>
  <c r="B428" i="2"/>
  <c r="B433" i="2"/>
  <c r="B475" i="2"/>
  <c r="B434" i="2"/>
  <c r="B435" i="2"/>
  <c r="B436" i="2"/>
  <c r="B437" i="2"/>
  <c r="B438" i="2"/>
  <c r="B439" i="2"/>
  <c r="B440" i="2"/>
  <c r="B448" i="2"/>
  <c r="B429" i="2"/>
  <c r="B430" i="2"/>
  <c r="B431" i="2"/>
  <c r="B432" i="2"/>
  <c r="B474" i="2"/>
  <c r="B441" i="2"/>
  <c r="B442" i="2"/>
  <c r="B443" i="2"/>
  <c r="B444" i="2"/>
  <c r="B445" i="2"/>
  <c r="B446" i="2"/>
  <c r="B447" i="2"/>
  <c r="B449" i="2"/>
  <c r="B412" i="2"/>
  <c r="B414" i="2"/>
  <c r="B416" i="2"/>
  <c r="B417" i="2"/>
  <c r="B418" i="2"/>
  <c r="B413" i="2"/>
  <c r="B415" i="2"/>
  <c r="B419" i="2"/>
  <c r="B420" i="2"/>
  <c r="B421" i="2"/>
  <c r="B422" i="2"/>
  <c r="B424" i="2"/>
  <c r="B450" i="2"/>
  <c r="B472" i="2"/>
  <c r="B476" i="2"/>
  <c r="B423" i="2"/>
  <c r="B425" i="2"/>
  <c r="B451" i="2"/>
  <c r="B473" i="2"/>
  <c r="B477" i="2"/>
  <c r="B480" i="2"/>
  <c r="B482" i="2"/>
  <c r="B484" i="2"/>
  <c r="B485" i="2"/>
  <c r="B486" i="2"/>
  <c r="B481" i="2"/>
  <c r="B483" i="2"/>
  <c r="B487" i="2"/>
  <c r="B488" i="2"/>
  <c r="B489" i="2"/>
  <c r="B490" i="2"/>
  <c r="B492" i="2"/>
  <c r="B518" i="2"/>
  <c r="B540" i="2"/>
  <c r="B544" i="2"/>
  <c r="B491" i="2"/>
  <c r="B493" i="2"/>
  <c r="B519" i="2"/>
  <c r="B541" i="2"/>
  <c r="B545" i="2"/>
  <c r="B479" i="2"/>
  <c r="B521" i="2"/>
  <c r="B522" i="2"/>
  <c r="B523" i="2"/>
  <c r="B526" i="2"/>
  <c r="B528" i="2"/>
  <c r="B529" i="2"/>
  <c r="B530" i="2"/>
  <c r="B534" i="2"/>
  <c r="B535" i="2"/>
  <c r="B536" i="2"/>
  <c r="B478" i="2"/>
  <c r="B520" i="2"/>
  <c r="B524" i="2"/>
  <c r="B525" i="2"/>
  <c r="B527" i="2"/>
  <c r="B531" i="2"/>
  <c r="B532" i="2"/>
  <c r="B533" i="2"/>
  <c r="B537" i="2"/>
  <c r="B538" i="2"/>
  <c r="B539" i="2"/>
  <c r="B494" i="2"/>
  <c r="B495" i="2"/>
  <c r="B496" i="2"/>
  <c r="B501" i="2"/>
  <c r="B543" i="2"/>
  <c r="B502" i="2"/>
  <c r="B503" i="2"/>
  <c r="B504" i="2"/>
  <c r="B505" i="2"/>
  <c r="B506" i="2"/>
  <c r="B507" i="2"/>
  <c r="B508" i="2"/>
  <c r="B516" i="2"/>
  <c r="B497" i="2"/>
  <c r="B498" i="2"/>
  <c r="B499" i="2"/>
  <c r="B500" i="2"/>
  <c r="B542" i="2"/>
  <c r="B509" i="2"/>
  <c r="B510" i="2"/>
  <c r="B511" i="2"/>
  <c r="B512" i="2"/>
  <c r="B513" i="2"/>
  <c r="B514" i="2"/>
  <c r="B515" i="2"/>
  <c r="B517" i="2"/>
  <c r="B548" i="2"/>
  <c r="B550" i="2"/>
  <c r="B552" i="2"/>
  <c r="B553" i="2"/>
  <c r="B554" i="2"/>
  <c r="B549" i="2"/>
  <c r="B551" i="2"/>
  <c r="B555" i="2"/>
  <c r="B556" i="2"/>
  <c r="B557" i="2"/>
  <c r="B558" i="2"/>
  <c r="B560" i="2"/>
  <c r="B586" i="2"/>
  <c r="B608" i="2"/>
  <c r="B612" i="2"/>
  <c r="B559" i="2"/>
  <c r="B561" i="2"/>
  <c r="B587" i="2"/>
  <c r="B609" i="2"/>
  <c r="B613" i="2"/>
  <c r="B547" i="2"/>
  <c r="B589" i="2"/>
  <c r="B590" i="2"/>
  <c r="B591" i="2"/>
  <c r="B594" i="2"/>
  <c r="B596" i="2"/>
  <c r="B597" i="2"/>
  <c r="B598" i="2"/>
  <c r="B602" i="2"/>
  <c r="B603" i="2"/>
  <c r="B604" i="2"/>
  <c r="B546" i="2"/>
  <c r="B588" i="2"/>
  <c r="B592" i="2"/>
  <c r="B593" i="2"/>
  <c r="B595" i="2"/>
  <c r="B599" i="2"/>
  <c r="B600" i="2"/>
  <c r="B601" i="2"/>
  <c r="B605" i="2"/>
  <c r="B606" i="2"/>
  <c r="B607" i="2"/>
  <c r="B562" i="2"/>
  <c r="B563" i="2"/>
  <c r="B564" i="2"/>
  <c r="B569" i="2"/>
  <c r="B611" i="2"/>
  <c r="B570" i="2"/>
  <c r="B571" i="2"/>
  <c r="B572" i="2"/>
  <c r="B573" i="2"/>
  <c r="B574" i="2"/>
  <c r="B575" i="2"/>
  <c r="B576" i="2"/>
  <c r="B584" i="2"/>
  <c r="B565" i="2"/>
  <c r="B566" i="2"/>
  <c r="B567" i="2"/>
  <c r="B568" i="2"/>
  <c r="B610" i="2"/>
  <c r="B577" i="2"/>
  <c r="B578" i="2"/>
  <c r="B579" i="2"/>
  <c r="B580" i="2"/>
  <c r="B581" i="2"/>
  <c r="B582" i="2"/>
  <c r="B583" i="2"/>
  <c r="B585" i="2"/>
  <c r="B616" i="2"/>
  <c r="B618" i="2"/>
  <c r="B620" i="2"/>
  <c r="B621" i="2"/>
  <c r="B622" i="2"/>
  <c r="B617" i="2"/>
  <c r="B619" i="2"/>
  <c r="B623" i="2"/>
  <c r="B624" i="2"/>
  <c r="B625" i="2"/>
  <c r="B626" i="2"/>
  <c r="B628" i="2"/>
  <c r="B654" i="2"/>
  <c r="B676" i="2"/>
  <c r="B680" i="2"/>
  <c r="B627" i="2"/>
  <c r="B629" i="2"/>
  <c r="B655" i="2"/>
  <c r="B677" i="2"/>
  <c r="B681" i="2"/>
  <c r="B615" i="2"/>
  <c r="B657" i="2"/>
  <c r="B658" i="2"/>
  <c r="B659" i="2"/>
  <c r="B662" i="2"/>
  <c r="B664" i="2"/>
  <c r="B665" i="2"/>
  <c r="B666" i="2"/>
  <c r="B670" i="2"/>
  <c r="B671" i="2"/>
  <c r="B672" i="2"/>
  <c r="B614" i="2"/>
  <c r="B656" i="2"/>
  <c r="B660" i="2"/>
  <c r="B661" i="2"/>
  <c r="B663" i="2"/>
  <c r="B667" i="2"/>
  <c r="B668" i="2"/>
  <c r="B669" i="2"/>
  <c r="B673" i="2"/>
  <c r="B674" i="2"/>
  <c r="B675" i="2"/>
  <c r="B630" i="2"/>
  <c r="B631" i="2"/>
  <c r="B632" i="2"/>
  <c r="B637" i="2"/>
  <c r="B679" i="2"/>
  <c r="B638" i="2"/>
  <c r="B639" i="2"/>
  <c r="B640" i="2"/>
  <c r="B641" i="2"/>
  <c r="B642" i="2"/>
  <c r="B643" i="2"/>
  <c r="B644" i="2"/>
  <c r="B652" i="2"/>
  <c r="B633" i="2"/>
  <c r="B634" i="2"/>
  <c r="B635" i="2"/>
  <c r="B636" i="2"/>
  <c r="B678" i="2"/>
  <c r="B645" i="2"/>
  <c r="B646" i="2"/>
  <c r="B647" i="2"/>
  <c r="B648" i="2"/>
  <c r="B649" i="2"/>
  <c r="B650" i="2"/>
  <c r="B651" i="2"/>
  <c r="B653" i="2"/>
  <c r="B684" i="2"/>
  <c r="B686" i="2"/>
  <c r="B688" i="2"/>
  <c r="B689" i="2"/>
  <c r="B690" i="2"/>
  <c r="B685" i="2"/>
  <c r="B687" i="2"/>
  <c r="B691" i="2"/>
  <c r="B692" i="2"/>
  <c r="B693" i="2"/>
  <c r="B694" i="2"/>
  <c r="B696" i="2"/>
  <c r="B722" i="2"/>
  <c r="B744" i="2"/>
  <c r="B748" i="2"/>
  <c r="B695" i="2"/>
  <c r="B697" i="2"/>
  <c r="B723" i="2"/>
  <c r="B745" i="2"/>
  <c r="B749" i="2"/>
  <c r="B683" i="2"/>
  <c r="B725" i="2"/>
  <c r="B726" i="2"/>
  <c r="B727" i="2"/>
  <c r="B730" i="2"/>
  <c r="B732" i="2"/>
  <c r="B733" i="2"/>
  <c r="B734" i="2"/>
  <c r="B738" i="2"/>
  <c r="B739" i="2"/>
  <c r="B740" i="2"/>
  <c r="B682" i="2"/>
  <c r="B724" i="2"/>
  <c r="B728" i="2"/>
  <c r="B729" i="2"/>
  <c r="B731" i="2"/>
  <c r="B735" i="2"/>
  <c r="B736" i="2"/>
  <c r="B737" i="2"/>
  <c r="B741" i="2"/>
  <c r="B742" i="2"/>
  <c r="B743" i="2"/>
  <c r="B698" i="2"/>
  <c r="B699" i="2"/>
  <c r="B700" i="2"/>
  <c r="B705" i="2"/>
  <c r="B747" i="2"/>
  <c r="B706" i="2"/>
  <c r="B707" i="2"/>
  <c r="B708" i="2"/>
  <c r="B709" i="2"/>
  <c r="B710" i="2"/>
  <c r="B711" i="2"/>
  <c r="B712" i="2"/>
  <c r="B720" i="2"/>
  <c r="B701" i="2"/>
  <c r="B702" i="2"/>
  <c r="B703" i="2"/>
  <c r="B704" i="2"/>
  <c r="B746" i="2"/>
  <c r="B713" i="2"/>
  <c r="B714" i="2"/>
  <c r="B715" i="2"/>
  <c r="B716" i="2"/>
  <c r="B717" i="2"/>
  <c r="B718" i="2"/>
  <c r="B719" i="2"/>
  <c r="B721" i="2"/>
  <c r="B752" i="2"/>
  <c r="B754" i="2"/>
  <c r="B756" i="2"/>
  <c r="B757" i="2"/>
  <c r="B758" i="2"/>
  <c r="B753" i="2"/>
  <c r="B755" i="2"/>
  <c r="B759" i="2"/>
  <c r="B760" i="2"/>
  <c r="B761" i="2"/>
  <c r="B762" i="2"/>
  <c r="B764" i="2"/>
  <c r="B790" i="2"/>
  <c r="B812" i="2"/>
  <c r="B816" i="2"/>
  <c r="B763" i="2"/>
  <c r="B765" i="2"/>
  <c r="B791" i="2"/>
  <c r="B813" i="2"/>
  <c r="B817" i="2"/>
  <c r="B751" i="2"/>
  <c r="B793" i="2"/>
  <c r="B794" i="2"/>
  <c r="B795" i="2"/>
  <c r="B798" i="2"/>
  <c r="B800" i="2"/>
  <c r="B801" i="2"/>
  <c r="B802" i="2"/>
  <c r="B806" i="2"/>
  <c r="B807" i="2"/>
  <c r="B808" i="2"/>
  <c r="B750" i="2"/>
  <c r="B792" i="2"/>
  <c r="B796" i="2"/>
  <c r="B797" i="2"/>
  <c r="B799" i="2"/>
  <c r="B803" i="2"/>
  <c r="B804" i="2"/>
  <c r="B805" i="2"/>
  <c r="B809" i="2"/>
  <c r="B810" i="2"/>
  <c r="B811" i="2"/>
  <c r="B766" i="2"/>
  <c r="B767" i="2"/>
  <c r="B768" i="2"/>
  <c r="B773" i="2"/>
  <c r="B815" i="2"/>
  <c r="B774" i="2"/>
  <c r="B775" i="2"/>
  <c r="B776" i="2"/>
  <c r="B777" i="2"/>
  <c r="B778" i="2"/>
  <c r="B779" i="2"/>
  <c r="B780" i="2"/>
  <c r="B788" i="2"/>
  <c r="B769" i="2"/>
  <c r="B770" i="2"/>
  <c r="B771" i="2"/>
  <c r="B772" i="2"/>
  <c r="B814" i="2"/>
  <c r="B781" i="2"/>
  <c r="B782" i="2"/>
  <c r="B783" i="2"/>
  <c r="B784" i="2"/>
  <c r="B785" i="2"/>
  <c r="B786" i="2"/>
  <c r="B787" i="2"/>
  <c r="B789" i="2"/>
  <c r="B3" i="2"/>
  <c r="B4" i="2"/>
  <c r="B5" i="2"/>
  <c r="B6" i="2"/>
  <c r="B7" i="2"/>
  <c r="B18" i="2"/>
  <c r="B19" i="2"/>
  <c r="B20" i="2"/>
  <c r="B21" i="2"/>
  <c r="B22" i="2"/>
  <c r="B23" i="2"/>
  <c r="B24" i="2"/>
  <c r="B25" i="2"/>
  <c r="B44" i="2"/>
  <c r="B45" i="2"/>
  <c r="B46" i="2"/>
  <c r="B47" i="2"/>
  <c r="B48" i="2"/>
  <c r="B49" i="2"/>
  <c r="B66" i="2"/>
  <c r="B67" i="2"/>
  <c r="B8" i="2"/>
  <c r="B9" i="2"/>
  <c r="B10" i="2"/>
  <c r="B11" i="2"/>
  <c r="B12" i="2"/>
  <c r="B13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14" i="2"/>
  <c r="B15" i="2"/>
  <c r="B16" i="2"/>
  <c r="B17" i="2"/>
  <c r="B42" i="2"/>
  <c r="B43" i="2"/>
  <c r="B64" i="2"/>
  <c r="B65" i="2"/>
  <c r="B68" i="2"/>
  <c r="B69" i="2"/>
  <c r="B72" i="2"/>
  <c r="B74" i="2"/>
  <c r="B76" i="2"/>
  <c r="B77" i="2"/>
  <c r="B78" i="2"/>
  <c r="B73" i="2"/>
  <c r="B75" i="2"/>
  <c r="B79" i="2"/>
  <c r="B80" i="2"/>
  <c r="B81" i="2"/>
  <c r="B82" i="2"/>
  <c r="B84" i="2"/>
  <c r="B110" i="2"/>
  <c r="B132" i="2"/>
  <c r="B136" i="2"/>
  <c r="B83" i="2"/>
  <c r="B85" i="2"/>
  <c r="B111" i="2"/>
  <c r="B133" i="2"/>
  <c r="B137" i="2"/>
  <c r="B71" i="2"/>
  <c r="B113" i="2"/>
  <c r="B114" i="2"/>
  <c r="B115" i="2"/>
  <c r="B118" i="2"/>
  <c r="B120" i="2"/>
  <c r="B121" i="2"/>
  <c r="B122" i="2"/>
  <c r="B126" i="2"/>
  <c r="B127" i="2"/>
  <c r="B128" i="2"/>
  <c r="B70" i="2"/>
  <c r="B112" i="2"/>
  <c r="B116" i="2"/>
  <c r="B117" i="2"/>
  <c r="B119" i="2"/>
  <c r="B123" i="2"/>
  <c r="B124" i="2"/>
  <c r="B125" i="2"/>
  <c r="B129" i="2"/>
  <c r="B130" i="2"/>
  <c r="B131" i="2"/>
  <c r="B86" i="2"/>
  <c r="B87" i="2"/>
  <c r="B88" i="2"/>
  <c r="B93" i="2"/>
  <c r="B135" i="2"/>
  <c r="B94" i="2"/>
  <c r="B95" i="2"/>
  <c r="B96" i="2"/>
  <c r="B97" i="2"/>
  <c r="B98" i="2"/>
  <c r="B99" i="2"/>
  <c r="B100" i="2"/>
  <c r="B108" i="2"/>
  <c r="B89" i="2"/>
  <c r="B90" i="2"/>
  <c r="B91" i="2"/>
  <c r="B92" i="2"/>
  <c r="B134" i="2"/>
  <c r="B101" i="2"/>
  <c r="B102" i="2"/>
  <c r="B103" i="2"/>
  <c r="B104" i="2"/>
  <c r="B105" i="2"/>
  <c r="B106" i="2"/>
  <c r="B107" i="2"/>
  <c r="B109" i="2"/>
  <c r="B154" i="2"/>
  <c r="B155" i="2"/>
  <c r="B156" i="2"/>
  <c r="B161" i="2"/>
  <c r="B203" i="2"/>
  <c r="B162" i="2"/>
  <c r="B163" i="2"/>
  <c r="B164" i="2"/>
  <c r="B165" i="2"/>
  <c r="B166" i="2"/>
  <c r="B167" i="2"/>
  <c r="B168" i="2"/>
  <c r="B176" i="2"/>
  <c r="B157" i="2"/>
  <c r="B158" i="2"/>
  <c r="B159" i="2"/>
  <c r="B160" i="2"/>
  <c r="B202" i="2"/>
  <c r="B169" i="2"/>
  <c r="B170" i="2"/>
  <c r="B171" i="2"/>
  <c r="B172" i="2"/>
  <c r="B173" i="2"/>
  <c r="B174" i="2"/>
  <c r="B175" i="2"/>
  <c r="B177" i="2"/>
  <c r="B140" i="2"/>
  <c r="B142" i="2"/>
  <c r="B144" i="2"/>
  <c r="B145" i="2"/>
  <c r="B146" i="2"/>
  <c r="B141" i="2"/>
  <c r="B143" i="2"/>
  <c r="B147" i="2"/>
  <c r="B148" i="2"/>
  <c r="B149" i="2"/>
  <c r="B150" i="2"/>
  <c r="B152" i="2"/>
  <c r="B178" i="2"/>
  <c r="B200" i="2"/>
  <c r="B204" i="2"/>
  <c r="B151" i="2"/>
  <c r="B153" i="2"/>
  <c r="B179" i="2"/>
  <c r="B201" i="2"/>
  <c r="B205" i="2"/>
  <c r="B139" i="2"/>
  <c r="B181" i="2"/>
  <c r="B182" i="2"/>
  <c r="B183" i="2"/>
  <c r="B186" i="2"/>
  <c r="B188" i="2"/>
  <c r="B189" i="2"/>
  <c r="B190" i="2"/>
  <c r="B194" i="2"/>
  <c r="B195" i="2"/>
  <c r="B196" i="2"/>
  <c r="B138" i="2"/>
  <c r="B180" i="2"/>
  <c r="B184" i="2"/>
  <c r="B185" i="2"/>
  <c r="B187" i="2"/>
  <c r="B191" i="2"/>
  <c r="B192" i="2"/>
  <c r="B193" i="2"/>
  <c r="B197" i="2"/>
  <c r="B198" i="2"/>
  <c r="B199" i="2"/>
  <c r="B208" i="2"/>
  <c r="B210" i="2"/>
  <c r="B212" i="2"/>
  <c r="B213" i="2"/>
  <c r="B214" i="2"/>
  <c r="B209" i="2"/>
  <c r="B211" i="2"/>
  <c r="B215" i="2"/>
  <c r="B216" i="2"/>
  <c r="B217" i="2"/>
  <c r="B218" i="2"/>
  <c r="B220" i="2"/>
  <c r="B246" i="2"/>
  <c r="B268" i="2"/>
  <c r="B272" i="2"/>
  <c r="B219" i="2"/>
  <c r="B221" i="2"/>
  <c r="B247" i="2"/>
  <c r="B269" i="2"/>
  <c r="B273" i="2"/>
  <c r="B207" i="2"/>
  <c r="B249" i="2"/>
  <c r="B250" i="2"/>
  <c r="B251" i="2"/>
  <c r="B254" i="2"/>
  <c r="B256" i="2"/>
  <c r="B257" i="2"/>
  <c r="B258" i="2"/>
  <c r="B262" i="2"/>
  <c r="B263" i="2"/>
  <c r="B264" i="2"/>
  <c r="B206" i="2"/>
  <c r="B248" i="2"/>
  <c r="B252" i="2"/>
  <c r="B253" i="2"/>
  <c r="B255" i="2"/>
  <c r="B259" i="2"/>
  <c r="B260" i="2"/>
  <c r="B261" i="2"/>
  <c r="B265" i="2"/>
  <c r="B266" i="2"/>
  <c r="B267" i="2"/>
  <c r="B222" i="2"/>
  <c r="B223" i="2"/>
  <c r="B224" i="2"/>
  <c r="B229" i="2"/>
  <c r="B271" i="2"/>
  <c r="B230" i="2"/>
  <c r="B231" i="2"/>
  <c r="B232" i="2"/>
  <c r="B233" i="2"/>
  <c r="B234" i="2"/>
  <c r="B235" i="2"/>
  <c r="B236" i="2"/>
  <c r="B244" i="2"/>
  <c r="B225" i="2"/>
  <c r="B226" i="2"/>
  <c r="B227" i="2"/>
  <c r="B228" i="2"/>
  <c r="B270" i="2"/>
  <c r="B237" i="2"/>
  <c r="B238" i="2"/>
  <c r="B239" i="2"/>
  <c r="B240" i="2"/>
  <c r="B241" i="2"/>
  <c r="B242" i="2"/>
  <c r="B243" i="2"/>
  <c r="B245" i="2"/>
  <c r="B276" i="2"/>
  <c r="B278" i="2"/>
  <c r="B280" i="2"/>
  <c r="B281" i="2"/>
  <c r="B282" i="2"/>
  <c r="B277" i="2"/>
  <c r="B279" i="2"/>
  <c r="B283" i="2"/>
  <c r="B284" i="2"/>
  <c r="B285" i="2"/>
  <c r="B286" i="2"/>
  <c r="B288" i="2"/>
  <c r="B314" i="2"/>
  <c r="B336" i="2"/>
  <c r="B340" i="2"/>
  <c r="B287" i="2"/>
  <c r="B289" i="2"/>
  <c r="B315" i="2"/>
  <c r="B337" i="2"/>
  <c r="B341" i="2"/>
  <c r="B275" i="2"/>
  <c r="B317" i="2"/>
  <c r="B318" i="2"/>
  <c r="B319" i="2"/>
  <c r="B322" i="2"/>
  <c r="B324" i="2"/>
  <c r="B325" i="2"/>
  <c r="B326" i="2"/>
  <c r="B330" i="2"/>
  <c r="B331" i="2"/>
  <c r="B332" i="2"/>
  <c r="B274" i="2"/>
  <c r="B316" i="2"/>
  <c r="B320" i="2"/>
  <c r="B321" i="2"/>
  <c r="B323" i="2"/>
  <c r="B327" i="2"/>
  <c r="B328" i="2"/>
  <c r="B329" i="2"/>
  <c r="B333" i="2"/>
  <c r="B334" i="2"/>
  <c r="B335" i="2"/>
  <c r="B290" i="2"/>
  <c r="B291" i="2"/>
  <c r="B292" i="2"/>
  <c r="B297" i="2"/>
  <c r="B339" i="2"/>
  <c r="B298" i="2"/>
  <c r="B299" i="2"/>
  <c r="B300" i="2"/>
  <c r="B301" i="2"/>
  <c r="B302" i="2"/>
  <c r="B303" i="2"/>
  <c r="B304" i="2"/>
  <c r="B312" i="2"/>
  <c r="B293" i="2"/>
  <c r="B294" i="2"/>
  <c r="B295" i="2"/>
  <c r="B296" i="2"/>
  <c r="B338" i="2"/>
  <c r="B305" i="2"/>
  <c r="B306" i="2"/>
  <c r="B307" i="2"/>
  <c r="B308" i="2"/>
  <c r="B309" i="2"/>
  <c r="B310" i="2"/>
  <c r="B311" i="2"/>
  <c r="B313" i="2"/>
  <c r="B344" i="2"/>
  <c r="B346" i="2"/>
  <c r="B348" i="2"/>
  <c r="B349" i="2"/>
  <c r="B350" i="2"/>
  <c r="B345" i="2"/>
  <c r="B347" i="2"/>
  <c r="B351" i="2"/>
  <c r="B352" i="2"/>
  <c r="B353" i="2"/>
  <c r="B354" i="2"/>
  <c r="B356" i="2"/>
  <c r="B382" i="2"/>
  <c r="B404" i="2"/>
  <c r="B408" i="2"/>
  <c r="B355" i="2"/>
  <c r="B357" i="2"/>
  <c r="B383" i="2"/>
  <c r="B405" i="2"/>
  <c r="B409" i="2"/>
  <c r="B2" i="2"/>
  <c r="H2754" i="17" l="1"/>
  <c r="I2755" i="17"/>
  <c r="H2845" i="17"/>
  <c r="I2846" i="17"/>
  <c r="H2658" i="17"/>
  <c r="I2659" i="17"/>
  <c r="I232" i="5"/>
  <c r="H231" i="5"/>
  <c r="I2572" i="17"/>
  <c r="H2571" i="17"/>
  <c r="I225" i="5"/>
  <c r="H224" i="5"/>
  <c r="I2485" i="17"/>
  <c r="H2484" i="17"/>
  <c r="I218" i="5"/>
  <c r="H217" i="5"/>
  <c r="I2398" i="17"/>
  <c r="H2397" i="17"/>
  <c r="I2313" i="17"/>
  <c r="H2312" i="17"/>
  <c r="I2230" i="17"/>
  <c r="H2229" i="17"/>
  <c r="I203" i="5"/>
  <c r="I211" i="5"/>
  <c r="H210" i="5"/>
  <c r="I197" i="5"/>
  <c r="H196" i="5"/>
  <c r="I188" i="5"/>
  <c r="I189" i="5" s="1"/>
  <c r="I285" i="10"/>
  <c r="I286" i="10" s="1"/>
  <c r="H296" i="10"/>
  <c r="H297" i="10"/>
  <c r="I298" i="10"/>
  <c r="I299" i="10" s="1"/>
  <c r="H2145" i="17"/>
  <c r="H2146" i="17"/>
  <c r="I2147" i="17"/>
  <c r="H2147" i="17" s="1"/>
  <c r="I53" i="5"/>
  <c r="H53" i="5" s="1"/>
  <c r="I2148" i="17"/>
  <c r="O28" i="23"/>
  <c r="Q29" i="23"/>
  <c r="Q27" i="23"/>
  <c r="O29" i="23"/>
  <c r="O27" i="23"/>
  <c r="Q30" i="23"/>
  <c r="Q28" i="23"/>
  <c r="O30" i="23"/>
  <c r="I2064" i="17"/>
  <c r="H2063" i="17"/>
  <c r="H1979" i="17"/>
  <c r="H1980" i="17"/>
  <c r="I1981" i="17"/>
  <c r="H1981" i="17" s="1"/>
  <c r="I65" i="5"/>
  <c r="H65" i="5" s="1"/>
  <c r="I272" i="10"/>
  <c r="H271" i="10"/>
  <c r="I181" i="5"/>
  <c r="Q6" i="6"/>
  <c r="Q9" i="6"/>
  <c r="Q31" i="21"/>
  <c r="Q32" i="21"/>
  <c r="O31" i="21"/>
  <c r="O29" i="21"/>
  <c r="Q29" i="21"/>
  <c r="Q30" i="21"/>
  <c r="O32" i="21"/>
  <c r="O30" i="21"/>
  <c r="O11" i="11"/>
  <c r="O13" i="11"/>
  <c r="Q12" i="11"/>
  <c r="O14" i="11"/>
  <c r="Q13" i="11"/>
  <c r="Q11" i="11"/>
  <c r="O12" i="11"/>
  <c r="Q14" i="11"/>
  <c r="I71" i="5"/>
  <c r="H71" i="5" s="1"/>
  <c r="O9" i="6"/>
  <c r="O5" i="6"/>
  <c r="O6" i="6"/>
  <c r="Q3" i="15"/>
  <c r="H167" i="5"/>
  <c r="H168" i="5"/>
  <c r="I169" i="5"/>
  <c r="H169" i="5" s="1"/>
  <c r="Q5" i="6"/>
  <c r="O8" i="6"/>
  <c r="O7" i="6"/>
  <c r="Q8" i="6"/>
  <c r="Q7" i="6"/>
  <c r="I170" i="5"/>
  <c r="I1831" i="17"/>
  <c r="H1830" i="17"/>
  <c r="I1758" i="17"/>
  <c r="H1757" i="17"/>
  <c r="H230" i="10"/>
  <c r="H231" i="10"/>
  <c r="I232" i="10"/>
  <c r="I233" i="10" s="1"/>
  <c r="I1470" i="17"/>
  <c r="H1470" i="17" s="1"/>
  <c r="I176" i="10"/>
  <c r="H176" i="10" s="1"/>
  <c r="I185" i="10"/>
  <c r="I186" i="10" s="1"/>
  <c r="I1399" i="17"/>
  <c r="I1400" i="17" s="1"/>
  <c r="I1328" i="17"/>
  <c r="H1328" i="17" s="1"/>
  <c r="H1327" i="17"/>
  <c r="I1329" i="17"/>
  <c r="O3" i="15"/>
  <c r="H185" i="10"/>
  <c r="I119" i="5"/>
  <c r="H119" i="5" s="1"/>
  <c r="I125" i="5"/>
  <c r="H125" i="5" s="1"/>
  <c r="I120" i="5"/>
  <c r="I61" i="5"/>
  <c r="H61" i="5" s="1"/>
  <c r="I48" i="5"/>
  <c r="H48" i="5" s="1"/>
  <c r="Q3" i="11"/>
  <c r="I49" i="5"/>
  <c r="H49" i="5" s="1"/>
  <c r="Q28" i="21"/>
  <c r="O17" i="21"/>
  <c r="Q17" i="21"/>
  <c r="O18" i="21"/>
  <c r="Q18" i="21"/>
  <c r="O19" i="21"/>
  <c r="Q19" i="21"/>
  <c r="O20" i="21"/>
  <c r="Q20" i="21"/>
  <c r="O21" i="21"/>
  <c r="Q21" i="21"/>
  <c r="O22" i="21"/>
  <c r="Q22" i="21"/>
  <c r="O23" i="21"/>
  <c r="Q23" i="21"/>
  <c r="O24" i="21"/>
  <c r="Q24" i="21"/>
  <c r="O25" i="21"/>
  <c r="Q25" i="21"/>
  <c r="O26" i="21"/>
  <c r="Q26" i="21"/>
  <c r="O27" i="21"/>
  <c r="Q27" i="21"/>
  <c r="O28" i="21"/>
  <c r="A44" i="18"/>
  <c r="A200" i="18"/>
  <c r="A122" i="18"/>
  <c r="A356" i="18"/>
  <c r="A278" i="18"/>
  <c r="A434" i="18"/>
  <c r="A512" i="18"/>
  <c r="A5" i="18"/>
  <c r="A83" i="18"/>
  <c r="A161" i="18"/>
  <c r="A239" i="18"/>
  <c r="A317" i="18"/>
  <c r="A395" i="18"/>
  <c r="A473" i="18"/>
  <c r="A6" i="18"/>
  <c r="C7" i="18"/>
  <c r="C46" i="18"/>
  <c r="A45" i="18"/>
  <c r="A84" i="18"/>
  <c r="C85" i="18"/>
  <c r="C124" i="18"/>
  <c r="A123" i="18"/>
  <c r="A162" i="18"/>
  <c r="C163" i="18"/>
  <c r="C202" i="18"/>
  <c r="A201" i="18"/>
  <c r="A240" i="18"/>
  <c r="C241" i="18"/>
  <c r="C280" i="18"/>
  <c r="A279" i="18"/>
  <c r="A318" i="18"/>
  <c r="C319" i="18"/>
  <c r="C358" i="18"/>
  <c r="A357" i="18"/>
  <c r="A396" i="18"/>
  <c r="C397" i="18"/>
  <c r="C436" i="18"/>
  <c r="A435" i="18"/>
  <c r="C475" i="18"/>
  <c r="A474" i="18"/>
  <c r="C514" i="18"/>
  <c r="A513" i="18"/>
  <c r="Q9" i="18"/>
  <c r="Q10" i="18"/>
  <c r="Q11" i="18"/>
  <c r="Q12" i="18"/>
  <c r="Q13" i="18"/>
  <c r="Q14" i="18"/>
  <c r="Q15" i="18"/>
  <c r="Q16" i="18"/>
  <c r="O9" i="18"/>
  <c r="O10" i="18"/>
  <c r="O11" i="18"/>
  <c r="O12" i="18"/>
  <c r="O13" i="18"/>
  <c r="O14" i="18"/>
  <c r="O15" i="18"/>
  <c r="O16" i="18"/>
  <c r="Q7" i="11"/>
  <c r="I281" i="17"/>
  <c r="I282" i="17" s="1"/>
  <c r="I833" i="17"/>
  <c r="I834" i="17" s="1"/>
  <c r="I143" i="17"/>
  <c r="I144" i="17" s="1"/>
  <c r="H144" i="17" s="1"/>
  <c r="I419" i="17"/>
  <c r="H419" i="17" s="1"/>
  <c r="I695" i="17"/>
  <c r="H695" i="17" s="1"/>
  <c r="Q6" i="27"/>
  <c r="O6" i="27"/>
  <c r="Q5" i="27"/>
  <c r="O5" i="27"/>
  <c r="Q3" i="27"/>
  <c r="Q4" i="27"/>
  <c r="O3" i="27"/>
  <c r="O4" i="27"/>
  <c r="O3" i="25"/>
  <c r="Q3" i="25"/>
  <c r="Q4" i="25"/>
  <c r="O4" i="25"/>
  <c r="Q26" i="23"/>
  <c r="O3" i="23"/>
  <c r="O10" i="23"/>
  <c r="O12" i="23"/>
  <c r="O14" i="23"/>
  <c r="O16" i="23"/>
  <c r="O17" i="23"/>
  <c r="Q17" i="23"/>
  <c r="O18" i="23"/>
  <c r="Q18" i="23"/>
  <c r="O19" i="23"/>
  <c r="Q19" i="23"/>
  <c r="O20" i="23"/>
  <c r="Q20" i="23"/>
  <c r="O21" i="23"/>
  <c r="Q21" i="23"/>
  <c r="O22" i="23"/>
  <c r="Q22" i="23"/>
  <c r="O23" i="23"/>
  <c r="Q23" i="23"/>
  <c r="O24" i="23"/>
  <c r="Q24" i="23"/>
  <c r="O25" i="23"/>
  <c r="Q25" i="23"/>
  <c r="O26" i="23"/>
  <c r="O15" i="23"/>
  <c r="O4" i="23"/>
  <c r="O6" i="23"/>
  <c r="O8" i="23"/>
  <c r="Q3" i="23"/>
  <c r="Q4" i="23"/>
  <c r="Q6" i="23"/>
  <c r="Q8" i="23"/>
  <c r="Q10" i="23"/>
  <c r="Q12" i="23"/>
  <c r="Q14" i="23"/>
  <c r="Q16" i="23"/>
  <c r="Q15" i="23"/>
  <c r="O5" i="23"/>
  <c r="Q5" i="23"/>
  <c r="O7" i="23"/>
  <c r="Q7" i="23"/>
  <c r="O9" i="23"/>
  <c r="Q9" i="23"/>
  <c r="O11" i="23"/>
  <c r="Q11" i="23"/>
  <c r="O13" i="23"/>
  <c r="Q13" i="23"/>
  <c r="Q3" i="21"/>
  <c r="O3" i="21"/>
  <c r="Q8" i="21"/>
  <c r="Q7" i="21"/>
  <c r="Q11" i="21"/>
  <c r="O4" i="21"/>
  <c r="Q4" i="21"/>
  <c r="O5" i="21"/>
  <c r="O6" i="21"/>
  <c r="Q6" i="21"/>
  <c r="O7" i="21"/>
  <c r="O8" i="21"/>
  <c r="O9" i="21"/>
  <c r="O11" i="21"/>
  <c r="O13" i="21"/>
  <c r="O15" i="21"/>
  <c r="O12" i="21"/>
  <c r="Q10" i="21"/>
  <c r="Q16" i="21"/>
  <c r="O16" i="21"/>
  <c r="Q14" i="21"/>
  <c r="O14" i="21"/>
  <c r="Q12" i="21"/>
  <c r="O10" i="21"/>
  <c r="Q5" i="21"/>
  <c r="Q9" i="21"/>
  <c r="Q13" i="21"/>
  <c r="Q15" i="21"/>
  <c r="O5" i="18"/>
  <c r="O7" i="18"/>
  <c r="I212" i="17"/>
  <c r="H212" i="17" s="1"/>
  <c r="H211" i="17"/>
  <c r="I420" i="17"/>
  <c r="H420" i="17" s="1"/>
  <c r="I488" i="17"/>
  <c r="H488" i="17" s="1"/>
  <c r="H487" i="17"/>
  <c r="I350" i="17"/>
  <c r="H350" i="17" s="1"/>
  <c r="H349" i="17"/>
  <c r="I696" i="17"/>
  <c r="H696" i="17" s="1"/>
  <c r="I557" i="17"/>
  <c r="I626" i="17"/>
  <c r="H626" i="17" s="1"/>
  <c r="H625" i="17"/>
  <c r="I627" i="17"/>
  <c r="I764" i="17"/>
  <c r="H764" i="17" s="1"/>
  <c r="H763" i="17"/>
  <c r="I765" i="17"/>
  <c r="I902" i="17"/>
  <c r="H902" i="17" s="1"/>
  <c r="H901" i="17"/>
  <c r="I5" i="17"/>
  <c r="H5" i="17" s="1"/>
  <c r="H4" i="17"/>
  <c r="Q8" i="18"/>
  <c r="O8" i="18"/>
  <c r="Q6" i="18"/>
  <c r="O6" i="18"/>
  <c r="Q4" i="18"/>
  <c r="O4" i="18"/>
  <c r="Q3" i="18"/>
  <c r="O3" i="18"/>
  <c r="I6" i="17"/>
  <c r="Q5" i="18"/>
  <c r="Q7" i="18"/>
  <c r="I30" i="5"/>
  <c r="H30" i="5" s="1"/>
  <c r="I25" i="5"/>
  <c r="H25" i="5" s="1"/>
  <c r="H5" i="14"/>
  <c r="H4" i="14"/>
  <c r="H11" i="14"/>
  <c r="H10" i="14"/>
  <c r="Q9" i="11"/>
  <c r="Q10" i="11"/>
  <c r="O9" i="11"/>
  <c r="O10" i="11"/>
  <c r="O4" i="11"/>
  <c r="O6" i="11"/>
  <c r="O8" i="11"/>
  <c r="O3" i="11"/>
  <c r="Q6" i="11"/>
  <c r="Q8" i="11"/>
  <c r="Q4" i="11"/>
  <c r="O5" i="11"/>
  <c r="Q5" i="11"/>
  <c r="O7" i="11"/>
  <c r="I35" i="5"/>
  <c r="H35" i="5" s="1"/>
  <c r="I95" i="10"/>
  <c r="I96" i="10" s="1"/>
  <c r="I104" i="10"/>
  <c r="H104" i="10" s="1"/>
  <c r="H103" i="10"/>
  <c r="I105" i="10"/>
  <c r="I86" i="10"/>
  <c r="H86" i="10" s="1"/>
  <c r="H85" i="10"/>
  <c r="I87" i="10"/>
  <c r="I5" i="10"/>
  <c r="H5" i="10" s="1"/>
  <c r="H4" i="10"/>
  <c r="I23" i="10"/>
  <c r="H23" i="10" s="1"/>
  <c r="H22" i="10"/>
  <c r="I41" i="10"/>
  <c r="H41" i="10" s="1"/>
  <c r="H40" i="10"/>
  <c r="I59" i="10"/>
  <c r="H59" i="10" s="1"/>
  <c r="H58" i="10"/>
  <c r="I6" i="10"/>
  <c r="I72" i="5"/>
  <c r="H72" i="5" s="1"/>
  <c r="I41" i="5"/>
  <c r="H41" i="5" s="1"/>
  <c r="Q3" i="6"/>
  <c r="Q4" i="6"/>
  <c r="O3" i="6"/>
  <c r="O4" i="6"/>
  <c r="I5" i="5"/>
  <c r="H5" i="5" s="1"/>
  <c r="H2755" i="17" l="1"/>
  <c r="I2756" i="17"/>
  <c r="H2846" i="17"/>
  <c r="I2847" i="17"/>
  <c r="H285" i="10"/>
  <c r="H188" i="5"/>
  <c r="H2659" i="17"/>
  <c r="I2660" i="17"/>
  <c r="I233" i="5"/>
  <c r="H232" i="5"/>
  <c r="H2572" i="17"/>
  <c r="I2573" i="17"/>
  <c r="H225" i="5"/>
  <c r="I226" i="5"/>
  <c r="H2485" i="17"/>
  <c r="I2486" i="17"/>
  <c r="H833" i="17"/>
  <c r="H218" i="5"/>
  <c r="I219" i="5"/>
  <c r="H2398" i="17"/>
  <c r="I2399" i="17"/>
  <c r="H2313" i="17"/>
  <c r="I2314" i="17"/>
  <c r="H2230" i="17"/>
  <c r="I2231" i="17"/>
  <c r="I1982" i="17"/>
  <c r="H1982" i="17" s="1"/>
  <c r="I204" i="5"/>
  <c r="H203" i="5"/>
  <c r="H298" i="10"/>
  <c r="H211" i="5"/>
  <c r="I212" i="5"/>
  <c r="H197" i="5"/>
  <c r="I198" i="5"/>
  <c r="H299" i="10"/>
  <c r="I300" i="10"/>
  <c r="I54" i="5"/>
  <c r="H2148" i="17"/>
  <c r="I2149" i="17"/>
  <c r="H286" i="10"/>
  <c r="I287" i="10"/>
  <c r="H189" i="5"/>
  <c r="I190" i="5"/>
  <c r="H143" i="17"/>
  <c r="I66" i="5"/>
  <c r="H2064" i="17"/>
  <c r="I2065" i="17"/>
  <c r="H834" i="17"/>
  <c r="I835" i="17"/>
  <c r="I836" i="17" s="1"/>
  <c r="H272" i="10"/>
  <c r="I273" i="10"/>
  <c r="H181" i="5"/>
  <c r="I182" i="5"/>
  <c r="H1831" i="17"/>
  <c r="I1832" i="17"/>
  <c r="H170" i="5"/>
  <c r="I171" i="5"/>
  <c r="H232" i="10"/>
  <c r="H1758" i="17"/>
  <c r="I1759" i="17"/>
  <c r="I421" i="17"/>
  <c r="I422" i="17" s="1"/>
  <c r="H281" i="17"/>
  <c r="I145" i="17"/>
  <c r="H145" i="17" s="1"/>
  <c r="H233" i="10"/>
  <c r="I234" i="10"/>
  <c r="I1471" i="17"/>
  <c r="I1472" i="17" s="1"/>
  <c r="H1399" i="17"/>
  <c r="H1471" i="17"/>
  <c r="H1400" i="17"/>
  <c r="I1401" i="17"/>
  <c r="I1402" i="17" s="1"/>
  <c r="H186" i="10"/>
  <c r="I187" i="10"/>
  <c r="I188" i="10" s="1"/>
  <c r="I177" i="10"/>
  <c r="I126" i="5"/>
  <c r="I127" i="5" s="1"/>
  <c r="I1330" i="17"/>
  <c r="H1329" i="17"/>
  <c r="I121" i="5"/>
  <c r="H120" i="5"/>
  <c r="I62" i="5"/>
  <c r="H282" i="17"/>
  <c r="I283" i="17"/>
  <c r="I284" i="17" s="1"/>
  <c r="I213" i="17"/>
  <c r="I214" i="17" s="1"/>
  <c r="I50" i="5"/>
  <c r="G4" i="18"/>
  <c r="E4" i="18"/>
  <c r="F4" i="18"/>
  <c r="D4" i="18"/>
  <c r="C8" i="18"/>
  <c r="A7" i="18"/>
  <c r="C47" i="18"/>
  <c r="A46" i="18"/>
  <c r="C86" i="18"/>
  <c r="A85" i="18"/>
  <c r="C125" i="18"/>
  <c r="A124" i="18"/>
  <c r="C164" i="18"/>
  <c r="A163" i="18"/>
  <c r="C203" i="18"/>
  <c r="A202" i="18"/>
  <c r="C242" i="18"/>
  <c r="A241" i="18"/>
  <c r="C281" i="18"/>
  <c r="A280" i="18"/>
  <c r="C320" i="18"/>
  <c r="A319" i="18"/>
  <c r="C359" i="18"/>
  <c r="A358" i="18"/>
  <c r="C398" i="18"/>
  <c r="A397" i="18"/>
  <c r="C437" i="18"/>
  <c r="A436" i="18"/>
  <c r="C476" i="18"/>
  <c r="A475" i="18"/>
  <c r="A514" i="18"/>
  <c r="C515" i="18"/>
  <c r="I489" i="17"/>
  <c r="I490" i="17" s="1"/>
  <c r="I42" i="10"/>
  <c r="H42" i="10" s="1"/>
  <c r="I697" i="17"/>
  <c r="I698" i="17" s="1"/>
  <c r="I351" i="17"/>
  <c r="H351" i="17" s="1"/>
  <c r="H835" i="17"/>
  <c r="I766" i="17"/>
  <c r="H765" i="17"/>
  <c r="H283" i="17"/>
  <c r="I628" i="17"/>
  <c r="H627" i="17"/>
  <c r="I558" i="17"/>
  <c r="H557" i="17"/>
  <c r="H489" i="17"/>
  <c r="I903" i="17"/>
  <c r="I7" i="17"/>
  <c r="H6" i="17"/>
  <c r="H95" i="10"/>
  <c r="I26" i="5"/>
  <c r="H26" i="5" s="1"/>
  <c r="H96" i="10"/>
  <c r="I97" i="10"/>
  <c r="I98" i="10" s="1"/>
  <c r="I60" i="10"/>
  <c r="I61" i="10" s="1"/>
  <c r="I24" i="10"/>
  <c r="H24" i="10" s="1"/>
  <c r="I31" i="5"/>
  <c r="F5" i="15"/>
  <c r="D5" i="15"/>
  <c r="F4" i="15"/>
  <c r="D4" i="15"/>
  <c r="G5" i="15"/>
  <c r="E5" i="15"/>
  <c r="G4" i="15"/>
  <c r="E4" i="15"/>
  <c r="I36" i="5"/>
  <c r="H36" i="5" s="1"/>
  <c r="H12" i="14"/>
  <c r="H6" i="14"/>
  <c r="I42" i="5"/>
  <c r="H42" i="5" s="1"/>
  <c r="I88" i="10"/>
  <c r="H87" i="10"/>
  <c r="H97" i="10"/>
  <c r="I106" i="10"/>
  <c r="H105" i="10"/>
  <c r="I67" i="10"/>
  <c r="I49" i="10"/>
  <c r="I31" i="10"/>
  <c r="I13" i="10"/>
  <c r="I7" i="10"/>
  <c r="H6" i="10"/>
  <c r="I73" i="5"/>
  <c r="I6" i="5"/>
  <c r="H2756" i="17" l="1"/>
  <c r="I2757" i="17"/>
  <c r="I1983" i="17"/>
  <c r="H2847" i="17"/>
  <c r="I2848" i="17"/>
  <c r="H2660" i="17"/>
  <c r="I2661" i="17"/>
  <c r="I234" i="5"/>
  <c r="H233" i="5"/>
  <c r="I25" i="10"/>
  <c r="H25" i="10" s="1"/>
  <c r="I43" i="10"/>
  <c r="I2574" i="17"/>
  <c r="H2573" i="17"/>
  <c r="I227" i="5"/>
  <c r="H226" i="5"/>
  <c r="I2487" i="17"/>
  <c r="H2486" i="17"/>
  <c r="H421" i="17"/>
  <c r="I146" i="17"/>
  <c r="I147" i="17" s="1"/>
  <c r="I352" i="17"/>
  <c r="I353" i="17" s="1"/>
  <c r="I220" i="5"/>
  <c r="H219" i="5"/>
  <c r="I2400" i="17"/>
  <c r="H2399" i="17"/>
  <c r="I2315" i="17"/>
  <c r="H2314" i="17"/>
  <c r="I2232" i="17"/>
  <c r="H2231" i="17"/>
  <c r="H204" i="5"/>
  <c r="I205" i="5"/>
  <c r="I213" i="5"/>
  <c r="H212" i="5"/>
  <c r="H198" i="5"/>
  <c r="I199" i="5"/>
  <c r="H60" i="10"/>
  <c r="I301" i="10"/>
  <c r="H300" i="10"/>
  <c r="H54" i="5"/>
  <c r="I55" i="5"/>
  <c r="I2150" i="17"/>
  <c r="H2149" i="17"/>
  <c r="I288" i="10"/>
  <c r="H287" i="10"/>
  <c r="I191" i="5"/>
  <c r="H190" i="5"/>
  <c r="H66" i="5"/>
  <c r="I67" i="5"/>
  <c r="I2066" i="17"/>
  <c r="H2065" i="17"/>
  <c r="I274" i="10"/>
  <c r="H273" i="10"/>
  <c r="H182" i="5"/>
  <c r="I183" i="5"/>
  <c r="I1984" i="17"/>
  <c r="H1983" i="17"/>
  <c r="H213" i="17"/>
  <c r="I172" i="5"/>
  <c r="H171" i="5"/>
  <c r="I1833" i="17"/>
  <c r="H1832" i="17"/>
  <c r="H187" i="10"/>
  <c r="H1401" i="17"/>
  <c r="I1760" i="17"/>
  <c r="H1759" i="17"/>
  <c r="I235" i="10"/>
  <c r="H234" i="10"/>
  <c r="H126" i="5"/>
  <c r="H1472" i="17"/>
  <c r="I1473" i="17"/>
  <c r="H177" i="10"/>
  <c r="I178" i="10"/>
  <c r="H1330" i="17"/>
  <c r="I1331" i="17"/>
  <c r="H1402" i="17"/>
  <c r="I1403" i="17"/>
  <c r="H188" i="10"/>
  <c r="I189" i="10"/>
  <c r="H121" i="5"/>
  <c r="I122" i="5"/>
  <c r="H127" i="5"/>
  <c r="I128" i="5"/>
  <c r="H62" i="5"/>
  <c r="I63" i="5"/>
  <c r="H50" i="5"/>
  <c r="I51" i="5"/>
  <c r="H697" i="17"/>
  <c r="D43" i="18"/>
  <c r="E43" i="18"/>
  <c r="F43" i="18"/>
  <c r="G43" i="18"/>
  <c r="A8" i="18"/>
  <c r="C9" i="18"/>
  <c r="C48" i="18"/>
  <c r="A47" i="18"/>
  <c r="A86" i="18"/>
  <c r="C87" i="18"/>
  <c r="C126" i="18"/>
  <c r="A125" i="18"/>
  <c r="A164" i="18"/>
  <c r="C165" i="18"/>
  <c r="C204" i="18"/>
  <c r="A203" i="18"/>
  <c r="A242" i="18"/>
  <c r="C243" i="18"/>
  <c r="C282" i="18"/>
  <c r="A281" i="18"/>
  <c r="A320" i="18"/>
  <c r="C321" i="18"/>
  <c r="C360" i="18"/>
  <c r="A359" i="18"/>
  <c r="A398" i="18"/>
  <c r="C399" i="18"/>
  <c r="C438" i="18"/>
  <c r="A437" i="18"/>
  <c r="C477" i="18"/>
  <c r="A476" i="18"/>
  <c r="C516" i="18"/>
  <c r="A515" i="18"/>
  <c r="I43" i="5"/>
  <c r="H43" i="5" s="1"/>
  <c r="I27" i="5"/>
  <c r="I904" i="17"/>
  <c r="H903" i="17"/>
  <c r="H146" i="17"/>
  <c r="H490" i="17"/>
  <c r="I491" i="17"/>
  <c r="H352" i="17"/>
  <c r="H558" i="17"/>
  <c r="I559" i="17"/>
  <c r="H698" i="17"/>
  <c r="I699" i="17"/>
  <c r="H628" i="17"/>
  <c r="I629" i="17"/>
  <c r="H284" i="17"/>
  <c r="I285" i="17"/>
  <c r="H766" i="17"/>
  <c r="I767" i="17"/>
  <c r="H836" i="17"/>
  <c r="I837" i="17"/>
  <c r="H214" i="17"/>
  <c r="I215" i="17"/>
  <c r="H422" i="17"/>
  <c r="I423" i="17"/>
  <c r="H7" i="17"/>
  <c r="I8" i="17"/>
  <c r="I37" i="5"/>
  <c r="H37" i="5" s="1"/>
  <c r="H31" i="5"/>
  <c r="I32" i="5"/>
  <c r="G6" i="15"/>
  <c r="F6" i="15"/>
  <c r="E6" i="15"/>
  <c r="D6" i="15"/>
  <c r="H7" i="14"/>
  <c r="H13" i="14"/>
  <c r="H106" i="10"/>
  <c r="I107" i="10"/>
  <c r="H98" i="10"/>
  <c r="I99" i="10"/>
  <c r="H88" i="10"/>
  <c r="I89" i="10"/>
  <c r="H7" i="10"/>
  <c r="I8" i="10"/>
  <c r="H13" i="10"/>
  <c r="I14" i="10"/>
  <c r="I26" i="10"/>
  <c r="H31" i="10"/>
  <c r="I32" i="10"/>
  <c r="H43" i="10"/>
  <c r="I44" i="10"/>
  <c r="H49" i="10"/>
  <c r="I50" i="10"/>
  <c r="H61" i="10"/>
  <c r="I62" i="10"/>
  <c r="H67" i="10"/>
  <c r="I68" i="10"/>
  <c r="H73" i="5"/>
  <c r="I74" i="5"/>
  <c r="H6" i="5"/>
  <c r="I7" i="5"/>
  <c r="H2757" i="17" l="1"/>
  <c r="I2758" i="17"/>
  <c r="H2848" i="17"/>
  <c r="I2849" i="17"/>
  <c r="H2661" i="17"/>
  <c r="I2662" i="17"/>
  <c r="I235" i="5"/>
  <c r="H235" i="5" s="1"/>
  <c r="H234" i="5"/>
  <c r="H2574" i="17"/>
  <c r="I2575" i="17"/>
  <c r="H227" i="5"/>
  <c r="I228" i="5"/>
  <c r="H228" i="5" s="1"/>
  <c r="H2487" i="17"/>
  <c r="I2488" i="17"/>
  <c r="H220" i="5"/>
  <c r="I221" i="5"/>
  <c r="H221" i="5" s="1"/>
  <c r="H2400" i="17"/>
  <c r="I2401" i="17"/>
  <c r="H2315" i="17"/>
  <c r="I2316" i="17"/>
  <c r="H2232" i="17"/>
  <c r="I2233" i="17"/>
  <c r="I206" i="5"/>
  <c r="H205" i="5"/>
  <c r="H213" i="5"/>
  <c r="I214" i="5"/>
  <c r="H214" i="5" s="1"/>
  <c r="H199" i="5"/>
  <c r="I200" i="5"/>
  <c r="H200" i="5" s="1"/>
  <c r="H27" i="5"/>
  <c r="I28" i="5"/>
  <c r="H28" i="5" s="1"/>
  <c r="H51" i="5"/>
  <c r="I52" i="5"/>
  <c r="H52" i="5" s="1"/>
  <c r="H63" i="5"/>
  <c r="I64" i="5"/>
  <c r="H64" i="5" s="1"/>
  <c r="H301" i="10"/>
  <c r="I302" i="10"/>
  <c r="H55" i="5"/>
  <c r="I56" i="5"/>
  <c r="H2150" i="17"/>
  <c r="I2151" i="17"/>
  <c r="H288" i="10"/>
  <c r="I289" i="10"/>
  <c r="H191" i="5"/>
  <c r="I192" i="5"/>
  <c r="H67" i="5"/>
  <c r="I68" i="5"/>
  <c r="H2066" i="17"/>
  <c r="I2067" i="17"/>
  <c r="H274" i="10"/>
  <c r="I275" i="10"/>
  <c r="I184" i="5"/>
  <c r="H183" i="5"/>
  <c r="H1984" i="17"/>
  <c r="I1985" i="17"/>
  <c r="H172" i="5"/>
  <c r="I173" i="5"/>
  <c r="H1833" i="17"/>
  <c r="I1834" i="17"/>
  <c r="H1760" i="17"/>
  <c r="I1761" i="17"/>
  <c r="I44" i="5"/>
  <c r="H44" i="5" s="1"/>
  <c r="H235" i="10"/>
  <c r="I236" i="10"/>
  <c r="I38" i="5"/>
  <c r="H38" i="5" s="1"/>
  <c r="H1473" i="17"/>
  <c r="I1474" i="17"/>
  <c r="H178" i="10"/>
  <c r="I179" i="10"/>
  <c r="I1404" i="17"/>
  <c r="H1403" i="17"/>
  <c r="I1332" i="17"/>
  <c r="H1331" i="17"/>
  <c r="I190" i="10"/>
  <c r="H189" i="10"/>
  <c r="I129" i="5"/>
  <c r="H128" i="5"/>
  <c r="I123" i="5"/>
  <c r="H122" i="5"/>
  <c r="F82" i="18"/>
  <c r="D82" i="18"/>
  <c r="G82" i="18"/>
  <c r="E82" i="18"/>
  <c r="C10" i="18"/>
  <c r="A9" i="18"/>
  <c r="C49" i="18"/>
  <c r="A48" i="18"/>
  <c r="C88" i="18"/>
  <c r="A87" i="18"/>
  <c r="C127" i="18"/>
  <c r="A126" i="18"/>
  <c r="C166" i="18"/>
  <c r="A165" i="18"/>
  <c r="C205" i="18"/>
  <c r="A204" i="18"/>
  <c r="C244" i="18"/>
  <c r="A243" i="18"/>
  <c r="C283" i="18"/>
  <c r="A282" i="18"/>
  <c r="C322" i="18"/>
  <c r="A321" i="18"/>
  <c r="C361" i="18"/>
  <c r="A360" i="18"/>
  <c r="C400" i="18"/>
  <c r="A399" i="18"/>
  <c r="C439" i="18"/>
  <c r="A438" i="18"/>
  <c r="C478" i="18"/>
  <c r="A477" i="18"/>
  <c r="A516" i="18"/>
  <c r="C517" i="18"/>
  <c r="H904" i="17"/>
  <c r="I905" i="17"/>
  <c r="I424" i="17"/>
  <c r="H423" i="17"/>
  <c r="I216" i="17"/>
  <c r="H215" i="17"/>
  <c r="I838" i="17"/>
  <c r="H837" i="17"/>
  <c r="I768" i="17"/>
  <c r="H767" i="17"/>
  <c r="I286" i="17"/>
  <c r="H285" i="17"/>
  <c r="I630" i="17"/>
  <c r="H629" i="17"/>
  <c r="I700" i="17"/>
  <c r="H699" i="17"/>
  <c r="I560" i="17"/>
  <c r="H559" i="17"/>
  <c r="I354" i="17"/>
  <c r="H353" i="17"/>
  <c r="I492" i="17"/>
  <c r="H491" i="17"/>
  <c r="I148" i="17"/>
  <c r="H147" i="17"/>
  <c r="I9" i="17"/>
  <c r="H8" i="17"/>
  <c r="H32" i="5"/>
  <c r="I33" i="5"/>
  <c r="D7" i="15"/>
  <c r="E7" i="15"/>
  <c r="F7" i="15"/>
  <c r="G7" i="15"/>
  <c r="H14" i="14"/>
  <c r="H9" i="14"/>
  <c r="H8" i="14"/>
  <c r="I39" i="5"/>
  <c r="I90" i="10"/>
  <c r="H89" i="10"/>
  <c r="I100" i="10"/>
  <c r="H99" i="10"/>
  <c r="I108" i="10"/>
  <c r="H107" i="10"/>
  <c r="I69" i="10"/>
  <c r="H68" i="10"/>
  <c r="I63" i="10"/>
  <c r="H62" i="10"/>
  <c r="I51" i="10"/>
  <c r="H50" i="10"/>
  <c r="I45" i="10"/>
  <c r="H44" i="10"/>
  <c r="I33" i="10"/>
  <c r="H32" i="10"/>
  <c r="I27" i="10"/>
  <c r="H26" i="10"/>
  <c r="I15" i="10"/>
  <c r="H14" i="10"/>
  <c r="I9" i="10"/>
  <c r="H8" i="10"/>
  <c r="I45" i="5"/>
  <c r="H74" i="5"/>
  <c r="I75" i="5"/>
  <c r="H7" i="5"/>
  <c r="I8" i="5"/>
  <c r="I2759" i="17" l="1"/>
  <c r="H2758" i="17"/>
  <c r="H2849" i="17"/>
  <c r="I2850" i="17"/>
  <c r="H2662" i="17"/>
  <c r="I2663" i="17"/>
  <c r="I2576" i="17"/>
  <c r="H2575" i="17"/>
  <c r="I2489" i="17"/>
  <c r="H2488" i="17"/>
  <c r="I2402" i="17"/>
  <c r="H2401" i="17"/>
  <c r="I2317" i="17"/>
  <c r="H2316" i="17"/>
  <c r="I2234" i="17"/>
  <c r="H2233" i="17"/>
  <c r="H206" i="5"/>
  <c r="I207" i="5"/>
  <c r="H207" i="5" s="1"/>
  <c r="H192" i="5"/>
  <c r="I193" i="5"/>
  <c r="H193" i="5" s="1"/>
  <c r="H39" i="5"/>
  <c r="I40" i="5"/>
  <c r="H40" i="5" s="1"/>
  <c r="H33" i="5"/>
  <c r="I34" i="5"/>
  <c r="H34" i="5" s="1"/>
  <c r="H45" i="5"/>
  <c r="I46" i="5"/>
  <c r="H46" i="5" s="1"/>
  <c r="H123" i="5"/>
  <c r="I124" i="5"/>
  <c r="H124" i="5" s="1"/>
  <c r="I303" i="10"/>
  <c r="H302" i="10"/>
  <c r="H56" i="5"/>
  <c r="I57" i="5"/>
  <c r="I2152" i="17"/>
  <c r="H2151" i="17"/>
  <c r="I290" i="10"/>
  <c r="H289" i="10"/>
  <c r="I69" i="5"/>
  <c r="H68" i="5"/>
  <c r="I2068" i="17"/>
  <c r="H2067" i="17"/>
  <c r="I276" i="10"/>
  <c r="H275" i="10"/>
  <c r="I185" i="5"/>
  <c r="H184" i="5"/>
  <c r="I1986" i="17"/>
  <c r="H1985" i="17"/>
  <c r="H173" i="5"/>
  <c r="I174" i="5"/>
  <c r="I1835" i="17"/>
  <c r="H1834" i="17"/>
  <c r="I1762" i="17"/>
  <c r="H1761" i="17"/>
  <c r="I237" i="10"/>
  <c r="H236" i="10"/>
  <c r="H1474" i="17"/>
  <c r="I1475" i="17"/>
  <c r="H179" i="10"/>
  <c r="I180" i="10"/>
  <c r="H1332" i="17"/>
  <c r="I1333" i="17"/>
  <c r="H1404" i="17"/>
  <c r="I1405" i="17"/>
  <c r="H190" i="10"/>
  <c r="I191" i="10"/>
  <c r="H129" i="5"/>
  <c r="I130" i="5"/>
  <c r="D121" i="18"/>
  <c r="E121" i="18"/>
  <c r="G121" i="18"/>
  <c r="F121" i="18"/>
  <c r="A10" i="18"/>
  <c r="C11" i="18"/>
  <c r="C50" i="18"/>
  <c r="A49" i="18"/>
  <c r="A88" i="18"/>
  <c r="C89" i="18"/>
  <c r="C128" i="18"/>
  <c r="A127" i="18"/>
  <c r="A166" i="18"/>
  <c r="C167" i="18"/>
  <c r="C206" i="18"/>
  <c r="A205" i="18"/>
  <c r="A244" i="18"/>
  <c r="C245" i="18"/>
  <c r="C284" i="18"/>
  <c r="A283" i="18"/>
  <c r="A322" i="18"/>
  <c r="C323" i="18"/>
  <c r="C362" i="18"/>
  <c r="A361" i="18"/>
  <c r="A400" i="18"/>
  <c r="C401" i="18"/>
  <c r="C440" i="18"/>
  <c r="A439" i="18"/>
  <c r="C479" i="18"/>
  <c r="A478" i="18"/>
  <c r="C518" i="18"/>
  <c r="A517" i="18"/>
  <c r="H148" i="17"/>
  <c r="I149" i="17"/>
  <c r="H492" i="17"/>
  <c r="I493" i="17"/>
  <c r="H354" i="17"/>
  <c r="I355" i="17"/>
  <c r="H560" i="17"/>
  <c r="I561" i="17"/>
  <c r="H700" i="17"/>
  <c r="I701" i="17"/>
  <c r="H630" i="17"/>
  <c r="I631" i="17"/>
  <c r="H286" i="17"/>
  <c r="I287" i="17"/>
  <c r="H768" i="17"/>
  <c r="I769" i="17"/>
  <c r="H838" i="17"/>
  <c r="I839" i="17"/>
  <c r="H216" i="17"/>
  <c r="I217" i="17"/>
  <c r="H424" i="17"/>
  <c r="I425" i="17"/>
  <c r="I906" i="17"/>
  <c r="H905" i="17"/>
  <c r="H9" i="17"/>
  <c r="I10" i="17"/>
  <c r="D14" i="15"/>
  <c r="F13" i="15"/>
  <c r="G11" i="15"/>
  <c r="F9" i="15"/>
  <c r="E9" i="15"/>
  <c r="E13" i="15"/>
  <c r="D11" i="15"/>
  <c r="G10" i="15"/>
  <c r="G14" i="15"/>
  <c r="F10" i="15"/>
  <c r="F14" i="15"/>
  <c r="E8" i="15"/>
  <c r="E12" i="15"/>
  <c r="D8" i="15"/>
  <c r="D12" i="15"/>
  <c r="G9" i="15"/>
  <c r="G13" i="15"/>
  <c r="F11" i="15"/>
  <c r="E11" i="15"/>
  <c r="D9" i="15"/>
  <c r="D13" i="15"/>
  <c r="G8" i="15"/>
  <c r="G12" i="15"/>
  <c r="F8" i="15"/>
  <c r="F12" i="15"/>
  <c r="E10" i="15"/>
  <c r="E14" i="15"/>
  <c r="D10" i="15"/>
  <c r="H15" i="14"/>
  <c r="F15" i="15" s="1"/>
  <c r="H16" i="14"/>
  <c r="H108" i="10"/>
  <c r="I109" i="10"/>
  <c r="H100" i="10"/>
  <c r="I101" i="10"/>
  <c r="H90" i="10"/>
  <c r="I91" i="10"/>
  <c r="H9" i="10"/>
  <c r="I10" i="10"/>
  <c r="H27" i="10"/>
  <c r="I28" i="10"/>
  <c r="H33" i="10"/>
  <c r="I34" i="10"/>
  <c r="H45" i="10"/>
  <c r="I46" i="10"/>
  <c r="H51" i="10"/>
  <c r="I52" i="10"/>
  <c r="H63" i="10"/>
  <c r="I64" i="10"/>
  <c r="H69" i="10"/>
  <c r="I70" i="10"/>
  <c r="H15" i="10"/>
  <c r="I16" i="10"/>
  <c r="I76" i="10"/>
  <c r="H75" i="5"/>
  <c r="I76" i="5"/>
  <c r="H8" i="5"/>
  <c r="I9" i="5"/>
  <c r="H2759" i="17" l="1"/>
  <c r="I2760" i="17"/>
  <c r="H2850" i="17"/>
  <c r="I2851" i="17"/>
  <c r="D40" i="15"/>
  <c r="F41" i="15"/>
  <c r="F40" i="15"/>
  <c r="E40" i="15"/>
  <c r="G40" i="15"/>
  <c r="D41" i="15"/>
  <c r="G41" i="15"/>
  <c r="E41" i="15"/>
  <c r="F39" i="15"/>
  <c r="H2663" i="17"/>
  <c r="I2664" i="17"/>
  <c r="D39" i="15"/>
  <c r="G39" i="15"/>
  <c r="E39" i="15"/>
  <c r="H2576" i="17"/>
  <c r="I2577" i="17"/>
  <c r="F38" i="15"/>
  <c r="G38" i="15"/>
  <c r="E38" i="15"/>
  <c r="D38" i="15"/>
  <c r="F37" i="15"/>
  <c r="E37" i="15"/>
  <c r="D37" i="15"/>
  <c r="G37" i="15"/>
  <c r="H2489" i="17"/>
  <c r="I2490" i="17"/>
  <c r="E36" i="15"/>
  <c r="H2402" i="17"/>
  <c r="I2403" i="17"/>
  <c r="H2317" i="17"/>
  <c r="I2318" i="17"/>
  <c r="H2234" i="17"/>
  <c r="I2235" i="17"/>
  <c r="G36" i="15"/>
  <c r="G34" i="15"/>
  <c r="D35" i="15"/>
  <c r="E34" i="15"/>
  <c r="F35" i="15"/>
  <c r="D34" i="15"/>
  <c r="F36" i="15"/>
  <c r="G35" i="15"/>
  <c r="F34" i="15"/>
  <c r="E35" i="15"/>
  <c r="D36" i="15"/>
  <c r="H57" i="5"/>
  <c r="I58" i="5"/>
  <c r="H58" i="5" s="1"/>
  <c r="H185" i="5"/>
  <c r="I186" i="5"/>
  <c r="H186" i="5" s="1"/>
  <c r="H69" i="5"/>
  <c r="I70" i="5"/>
  <c r="H70" i="5" s="1"/>
  <c r="H9" i="5"/>
  <c r="I10" i="5"/>
  <c r="H303" i="10"/>
  <c r="I304" i="10"/>
  <c r="H2152" i="17"/>
  <c r="I2153" i="17"/>
  <c r="H290" i="10"/>
  <c r="I291" i="10"/>
  <c r="F33" i="15"/>
  <c r="E33" i="15"/>
  <c r="G33" i="15"/>
  <c r="D33" i="15"/>
  <c r="H2068" i="17"/>
  <c r="I2069" i="17"/>
  <c r="F32" i="15"/>
  <c r="G32" i="15"/>
  <c r="E32" i="15"/>
  <c r="D32" i="15"/>
  <c r="H276" i="10"/>
  <c r="I277" i="10"/>
  <c r="F31" i="15"/>
  <c r="H1986" i="17"/>
  <c r="I1987" i="17"/>
  <c r="G31" i="15"/>
  <c r="E31" i="15"/>
  <c r="D31" i="15"/>
  <c r="I175" i="5"/>
  <c r="H174" i="5"/>
  <c r="F30" i="15"/>
  <c r="G29" i="15"/>
  <c r="G30" i="15"/>
  <c r="E29" i="15"/>
  <c r="F29" i="15"/>
  <c r="D30" i="15"/>
  <c r="D29" i="15"/>
  <c r="E30" i="15"/>
  <c r="H1835" i="17"/>
  <c r="I1836" i="17"/>
  <c r="H1762" i="17"/>
  <c r="I1763" i="17"/>
  <c r="D27" i="15"/>
  <c r="E28" i="15"/>
  <c r="F28" i="15"/>
  <c r="D28" i="15"/>
  <c r="G27" i="15"/>
  <c r="E27" i="15"/>
  <c r="F27" i="15"/>
  <c r="G28" i="15"/>
  <c r="H237" i="10"/>
  <c r="I238" i="10"/>
  <c r="I239" i="10" s="1"/>
  <c r="F25" i="15"/>
  <c r="F26" i="15"/>
  <c r="D26" i="15"/>
  <c r="E26" i="15"/>
  <c r="G26" i="15"/>
  <c r="E25" i="15"/>
  <c r="D25" i="15"/>
  <c r="G25" i="15"/>
  <c r="F24" i="15"/>
  <c r="D24" i="15"/>
  <c r="G24" i="15"/>
  <c r="E24" i="15"/>
  <c r="H1475" i="17"/>
  <c r="I1476" i="17"/>
  <c r="I181" i="10"/>
  <c r="H180" i="10"/>
  <c r="H130" i="5"/>
  <c r="I131" i="5"/>
  <c r="D21" i="15"/>
  <c r="F21" i="15"/>
  <c r="D22" i="15"/>
  <c r="G22" i="15"/>
  <c r="F23" i="15"/>
  <c r="E22" i="15"/>
  <c r="D23" i="15"/>
  <c r="G21" i="15"/>
  <c r="E21" i="15"/>
  <c r="G23" i="15"/>
  <c r="E23" i="15"/>
  <c r="F22" i="15"/>
  <c r="I1406" i="17"/>
  <c r="H1405" i="17"/>
  <c r="I1334" i="17"/>
  <c r="H1333" i="17"/>
  <c r="I192" i="10"/>
  <c r="H191" i="10"/>
  <c r="F20" i="15"/>
  <c r="D20" i="15"/>
  <c r="E20" i="15"/>
  <c r="G20" i="15"/>
  <c r="F19" i="15"/>
  <c r="D19" i="15"/>
  <c r="E19" i="15"/>
  <c r="G19" i="15"/>
  <c r="E18" i="15"/>
  <c r="D160" i="18"/>
  <c r="F160" i="18"/>
  <c r="D18" i="15"/>
  <c r="G160" i="18"/>
  <c r="E160" i="18"/>
  <c r="F18" i="15"/>
  <c r="G18" i="15"/>
  <c r="C12" i="18"/>
  <c r="A11" i="18"/>
  <c r="C51" i="18"/>
  <c r="A50" i="18"/>
  <c r="C90" i="18"/>
  <c r="A89" i="18"/>
  <c r="C129" i="18"/>
  <c r="A128" i="18"/>
  <c r="C168" i="18"/>
  <c r="A167" i="18"/>
  <c r="C207" i="18"/>
  <c r="A206" i="18"/>
  <c r="C246" i="18"/>
  <c r="A245" i="18"/>
  <c r="C285" i="18"/>
  <c r="A284" i="18"/>
  <c r="C324" i="18"/>
  <c r="A323" i="18"/>
  <c r="C363" i="18"/>
  <c r="A362" i="18"/>
  <c r="C402" i="18"/>
  <c r="A401" i="18"/>
  <c r="C441" i="18"/>
  <c r="A440" i="18"/>
  <c r="C480" i="18"/>
  <c r="A479" i="18"/>
  <c r="A518" i="18"/>
  <c r="C519" i="18"/>
  <c r="F17" i="15"/>
  <c r="D17" i="15"/>
  <c r="E17" i="15"/>
  <c r="G17" i="15"/>
  <c r="H906" i="17"/>
  <c r="I907" i="17"/>
  <c r="I426" i="17"/>
  <c r="H425" i="17"/>
  <c r="I218" i="17"/>
  <c r="H217" i="17"/>
  <c r="I840" i="17"/>
  <c r="H839" i="17"/>
  <c r="I770" i="17"/>
  <c r="H769" i="17"/>
  <c r="I288" i="17"/>
  <c r="H287" i="17"/>
  <c r="I632" i="17"/>
  <c r="H631" i="17"/>
  <c r="I702" i="17"/>
  <c r="H701" i="17"/>
  <c r="I562" i="17"/>
  <c r="H561" i="17"/>
  <c r="I356" i="17"/>
  <c r="H355" i="17"/>
  <c r="I494" i="17"/>
  <c r="H493" i="17"/>
  <c r="I150" i="17"/>
  <c r="H149" i="17"/>
  <c r="I11" i="17"/>
  <c r="H10" i="17"/>
  <c r="E16" i="15"/>
  <c r="D15" i="15"/>
  <c r="G16" i="15"/>
  <c r="F16" i="15"/>
  <c r="D16" i="15"/>
  <c r="H76" i="5"/>
  <c r="I77" i="5"/>
  <c r="G15" i="15"/>
  <c r="E15" i="15"/>
  <c r="H76" i="10"/>
  <c r="I77" i="10"/>
  <c r="I92" i="10"/>
  <c r="H91" i="10"/>
  <c r="I102" i="10"/>
  <c r="H102" i="10" s="1"/>
  <c r="H101" i="10"/>
  <c r="I110" i="10"/>
  <c r="H109" i="10"/>
  <c r="I71" i="10"/>
  <c r="H70" i="10"/>
  <c r="I65" i="10"/>
  <c r="H64" i="10"/>
  <c r="I53" i="10"/>
  <c r="H52" i="10"/>
  <c r="I47" i="10"/>
  <c r="H46" i="10"/>
  <c r="I35" i="10"/>
  <c r="H34" i="10"/>
  <c r="I29" i="10"/>
  <c r="H28" i="10"/>
  <c r="I11" i="10"/>
  <c r="H10" i="10"/>
  <c r="I17" i="10"/>
  <c r="H16" i="10"/>
  <c r="H2760" i="17" l="1"/>
  <c r="I2761" i="17"/>
  <c r="H2851" i="17"/>
  <c r="I2852" i="17"/>
  <c r="H2664" i="17"/>
  <c r="I2665" i="17"/>
  <c r="I2578" i="17"/>
  <c r="H2577" i="17"/>
  <c r="I2491" i="17"/>
  <c r="H2490" i="17"/>
  <c r="D199" i="18"/>
  <c r="I2404" i="17"/>
  <c r="H2403" i="17"/>
  <c r="I2319" i="17"/>
  <c r="H2318" i="17"/>
  <c r="I2236" i="17"/>
  <c r="H2235" i="17"/>
  <c r="H10" i="5"/>
  <c r="I11" i="5"/>
  <c r="I305" i="10"/>
  <c r="H304" i="10"/>
  <c r="I2154" i="17"/>
  <c r="H2153" i="17"/>
  <c r="I292" i="10"/>
  <c r="H291" i="10"/>
  <c r="I2070" i="17"/>
  <c r="H2069" i="17"/>
  <c r="I278" i="10"/>
  <c r="H277" i="10"/>
  <c r="I1988" i="17"/>
  <c r="H1987" i="17"/>
  <c r="H175" i="5"/>
  <c r="I176" i="5"/>
  <c r="I240" i="10"/>
  <c r="H239" i="10"/>
  <c r="I1837" i="17"/>
  <c r="H1836" i="17"/>
  <c r="I1764" i="17"/>
  <c r="H1763" i="17"/>
  <c r="H238" i="10"/>
  <c r="H1476" i="17"/>
  <c r="I1477" i="17"/>
  <c r="H181" i="10"/>
  <c r="I182" i="10"/>
  <c r="H131" i="5"/>
  <c r="I132" i="5"/>
  <c r="H1334" i="17"/>
  <c r="I1335" i="17"/>
  <c r="H1406" i="17"/>
  <c r="I1407" i="17"/>
  <c r="H192" i="10"/>
  <c r="I193" i="10"/>
  <c r="I194" i="10" s="1"/>
  <c r="A12" i="18"/>
  <c r="C13" i="18"/>
  <c r="C52" i="18"/>
  <c r="C79" i="18" s="1"/>
  <c r="A79" i="18" s="1"/>
  <c r="A51" i="18"/>
  <c r="A90" i="18"/>
  <c r="C91" i="18"/>
  <c r="C130" i="18"/>
  <c r="A129" i="18"/>
  <c r="A168" i="18"/>
  <c r="C169" i="18"/>
  <c r="C208" i="18"/>
  <c r="A207" i="18"/>
  <c r="A246" i="18"/>
  <c r="C247" i="18"/>
  <c r="C286" i="18"/>
  <c r="A285" i="18"/>
  <c r="A324" i="18"/>
  <c r="C325" i="18"/>
  <c r="C364" i="18"/>
  <c r="A363" i="18"/>
  <c r="A402" i="18"/>
  <c r="C403" i="18"/>
  <c r="C442" i="18"/>
  <c r="A441" i="18"/>
  <c r="C481" i="18"/>
  <c r="A480" i="18"/>
  <c r="C520" i="18"/>
  <c r="A519" i="18"/>
  <c r="H150" i="17"/>
  <c r="I151" i="17"/>
  <c r="H494" i="17"/>
  <c r="I495" i="17"/>
  <c r="H356" i="17"/>
  <c r="I357" i="17"/>
  <c r="H562" i="17"/>
  <c r="I563" i="17"/>
  <c r="H702" i="17"/>
  <c r="I703" i="17"/>
  <c r="H632" i="17"/>
  <c r="I633" i="17"/>
  <c r="H288" i="17"/>
  <c r="I289" i="17"/>
  <c r="H770" i="17"/>
  <c r="I771" i="17"/>
  <c r="H840" i="17"/>
  <c r="I841" i="17"/>
  <c r="H218" i="17"/>
  <c r="I219" i="17"/>
  <c r="H426" i="17"/>
  <c r="I427" i="17"/>
  <c r="I908" i="17"/>
  <c r="H907" i="17"/>
  <c r="H11" i="17"/>
  <c r="I12" i="17"/>
  <c r="H77" i="5"/>
  <c r="I78" i="5"/>
  <c r="H77" i="10"/>
  <c r="I78" i="10"/>
  <c r="H110" i="10"/>
  <c r="I111" i="10"/>
  <c r="H92" i="10"/>
  <c r="I93" i="10"/>
  <c r="H93" i="10" s="1"/>
  <c r="H17" i="10"/>
  <c r="I18" i="10"/>
  <c r="H11" i="10"/>
  <c r="I12" i="10"/>
  <c r="H12" i="10" s="1"/>
  <c r="H29" i="10"/>
  <c r="I30" i="10"/>
  <c r="H30" i="10" s="1"/>
  <c r="H35" i="10"/>
  <c r="I36" i="10"/>
  <c r="H47" i="10"/>
  <c r="I48" i="10"/>
  <c r="H48" i="10" s="1"/>
  <c r="H53" i="10"/>
  <c r="I54" i="10"/>
  <c r="H65" i="10"/>
  <c r="I66" i="10"/>
  <c r="H66" i="10" s="1"/>
  <c r="H71" i="10"/>
  <c r="I72" i="10"/>
  <c r="H2761" i="17" l="1"/>
  <c r="I2762" i="17"/>
  <c r="C39" i="18"/>
  <c r="A39" i="18" s="1"/>
  <c r="C40" i="18"/>
  <c r="A40" i="18" s="1"/>
  <c r="H2852" i="17"/>
  <c r="I2853" i="17"/>
  <c r="C77" i="18"/>
  <c r="A77" i="18" s="1"/>
  <c r="C78" i="18"/>
  <c r="A78" i="18" s="1"/>
  <c r="H2665" i="17"/>
  <c r="I2666" i="17"/>
  <c r="C37" i="18"/>
  <c r="A37" i="18" s="1"/>
  <c r="C38" i="18"/>
  <c r="A38" i="18" s="1"/>
  <c r="H2578" i="17"/>
  <c r="I2579" i="17"/>
  <c r="C75" i="18"/>
  <c r="A75" i="18" s="1"/>
  <c r="C76" i="18"/>
  <c r="A76" i="18" s="1"/>
  <c r="H2491" i="17"/>
  <c r="I2492" i="17"/>
  <c r="C35" i="18"/>
  <c r="A35" i="18" s="1"/>
  <c r="C36" i="18"/>
  <c r="A36" i="18" s="1"/>
  <c r="C73" i="18"/>
  <c r="A73" i="18" s="1"/>
  <c r="C74" i="18"/>
  <c r="A74" i="18" s="1"/>
  <c r="C33" i="18"/>
  <c r="A33" i="18" s="1"/>
  <c r="C34" i="18"/>
  <c r="A34" i="18" s="1"/>
  <c r="H2404" i="17"/>
  <c r="I2405" i="17"/>
  <c r="H2319" i="17"/>
  <c r="I2320" i="17"/>
  <c r="H2236" i="17"/>
  <c r="I2237" i="17"/>
  <c r="H11" i="5"/>
  <c r="I12" i="5"/>
  <c r="H305" i="10"/>
  <c r="I306" i="10"/>
  <c r="I392" i="10"/>
  <c r="H2154" i="17"/>
  <c r="I2155" i="17"/>
  <c r="H292" i="10"/>
  <c r="I293" i="10"/>
  <c r="C71" i="18"/>
  <c r="A71" i="18" s="1"/>
  <c r="C72" i="18"/>
  <c r="A72" i="18" s="1"/>
  <c r="C31" i="18"/>
  <c r="A31" i="18" s="1"/>
  <c r="C32" i="18"/>
  <c r="A32" i="18" s="1"/>
  <c r="H2070" i="17"/>
  <c r="I2071" i="17"/>
  <c r="H278" i="10"/>
  <c r="I279" i="10"/>
  <c r="C69" i="18"/>
  <c r="A69" i="18" s="1"/>
  <c r="C70" i="18"/>
  <c r="A70" i="18" s="1"/>
  <c r="H1988" i="17"/>
  <c r="I1989" i="17"/>
  <c r="H176" i="5"/>
  <c r="I177" i="5"/>
  <c r="C29" i="18"/>
  <c r="A29" i="18" s="1"/>
  <c r="C30" i="18"/>
  <c r="A30" i="18" s="1"/>
  <c r="C67" i="18"/>
  <c r="A67" i="18" s="1"/>
  <c r="C68" i="18"/>
  <c r="A68" i="18" s="1"/>
  <c r="H1837" i="17"/>
  <c r="I1838" i="17"/>
  <c r="H240" i="10"/>
  <c r="I241" i="10"/>
  <c r="C27" i="18"/>
  <c r="A27" i="18" s="1"/>
  <c r="C28" i="18"/>
  <c r="A28" i="18" s="1"/>
  <c r="C65" i="18"/>
  <c r="A65" i="18" s="1"/>
  <c r="C66" i="18"/>
  <c r="A66" i="18" s="1"/>
  <c r="H1764" i="17"/>
  <c r="I1765" i="17"/>
  <c r="C25" i="18"/>
  <c r="A25" i="18" s="1"/>
  <c r="C26" i="18"/>
  <c r="A26" i="18" s="1"/>
  <c r="C63" i="18"/>
  <c r="A63" i="18" s="1"/>
  <c r="C64" i="18"/>
  <c r="A64" i="18" s="1"/>
  <c r="C23" i="18"/>
  <c r="A23" i="18" s="1"/>
  <c r="C24" i="18"/>
  <c r="A24" i="18" s="1"/>
  <c r="H1477" i="17"/>
  <c r="I1478" i="17"/>
  <c r="I195" i="10"/>
  <c r="H194" i="10"/>
  <c r="I183" i="10"/>
  <c r="H183" i="10" s="1"/>
  <c r="H182" i="10"/>
  <c r="H132" i="5"/>
  <c r="I133" i="5"/>
  <c r="H193" i="10"/>
  <c r="C61" i="18"/>
  <c r="A61" i="18" s="1"/>
  <c r="C62" i="18"/>
  <c r="A62" i="18" s="1"/>
  <c r="C21" i="18"/>
  <c r="A21" i="18" s="1"/>
  <c r="C22" i="18"/>
  <c r="A22" i="18" s="1"/>
  <c r="C59" i="18"/>
  <c r="A59" i="18" s="1"/>
  <c r="C60" i="18"/>
  <c r="A60" i="18" s="1"/>
  <c r="I1408" i="17"/>
  <c r="H1407" i="17"/>
  <c r="I1336" i="17"/>
  <c r="H1335" i="17"/>
  <c r="C19" i="18"/>
  <c r="A19" i="18" s="1"/>
  <c r="C20" i="18"/>
  <c r="A20" i="18" s="1"/>
  <c r="C57" i="18"/>
  <c r="A57" i="18" s="1"/>
  <c r="C58" i="18"/>
  <c r="A58" i="18" s="1"/>
  <c r="C17" i="18"/>
  <c r="A17" i="18" s="1"/>
  <c r="C18" i="18"/>
  <c r="A18" i="18" s="1"/>
  <c r="C14" i="18"/>
  <c r="C41" i="18" s="1"/>
  <c r="A41" i="18" s="1"/>
  <c r="A13" i="18"/>
  <c r="C53" i="18"/>
  <c r="A52" i="18"/>
  <c r="C92" i="18"/>
  <c r="A91" i="18"/>
  <c r="C131" i="18"/>
  <c r="A130" i="18"/>
  <c r="C170" i="18"/>
  <c r="A169" i="18"/>
  <c r="C209" i="18"/>
  <c r="A208" i="18"/>
  <c r="C248" i="18"/>
  <c r="A247" i="18"/>
  <c r="C287" i="18"/>
  <c r="A286" i="18"/>
  <c r="C326" i="18"/>
  <c r="A325" i="18"/>
  <c r="C365" i="18"/>
  <c r="A364" i="18"/>
  <c r="C404" i="18"/>
  <c r="A403" i="18"/>
  <c r="C443" i="18"/>
  <c r="A442" i="18"/>
  <c r="C482" i="18"/>
  <c r="A481" i="18"/>
  <c r="A520" i="18"/>
  <c r="C521" i="18"/>
  <c r="H908" i="17"/>
  <c r="I909" i="17"/>
  <c r="I428" i="17"/>
  <c r="H427" i="17"/>
  <c r="I220" i="17"/>
  <c r="H219" i="17"/>
  <c r="I842" i="17"/>
  <c r="H841" i="17"/>
  <c r="I772" i="17"/>
  <c r="H771" i="17"/>
  <c r="I290" i="17"/>
  <c r="H289" i="17"/>
  <c r="I634" i="17"/>
  <c r="H633" i="17"/>
  <c r="I704" i="17"/>
  <c r="H703" i="17"/>
  <c r="I564" i="17"/>
  <c r="H563" i="17"/>
  <c r="I358" i="17"/>
  <c r="H357" i="17"/>
  <c r="I496" i="17"/>
  <c r="H495" i="17"/>
  <c r="I152" i="17"/>
  <c r="H151" i="17"/>
  <c r="H12" i="17"/>
  <c r="I13" i="17"/>
  <c r="I79" i="5"/>
  <c r="H78" i="5"/>
  <c r="H111" i="10"/>
  <c r="I112" i="10"/>
  <c r="I113" i="10" s="1"/>
  <c r="H78" i="10"/>
  <c r="I79" i="10"/>
  <c r="H72" i="10"/>
  <c r="I73" i="10"/>
  <c r="H54" i="10"/>
  <c r="I55" i="10"/>
  <c r="I37" i="10"/>
  <c r="H36" i="10"/>
  <c r="I19" i="10"/>
  <c r="H18" i="10"/>
  <c r="H2762" i="17" l="1"/>
  <c r="I2763" i="17"/>
  <c r="C546" i="18"/>
  <c r="A546" i="18" s="1"/>
  <c r="C547" i="18"/>
  <c r="A547" i="18" s="1"/>
  <c r="C507" i="18"/>
  <c r="A507" i="18" s="1"/>
  <c r="C508" i="18"/>
  <c r="A508" i="18" s="1"/>
  <c r="C468" i="18"/>
  <c r="A468" i="18" s="1"/>
  <c r="C469" i="18"/>
  <c r="A469" i="18" s="1"/>
  <c r="C429" i="18"/>
  <c r="A429" i="18" s="1"/>
  <c r="C430" i="18"/>
  <c r="A430" i="18" s="1"/>
  <c r="C390" i="18"/>
  <c r="A390" i="18" s="1"/>
  <c r="C391" i="18"/>
  <c r="A391" i="18" s="1"/>
  <c r="C351" i="18"/>
  <c r="A351" i="18" s="1"/>
  <c r="C352" i="18"/>
  <c r="A352" i="18" s="1"/>
  <c r="C312" i="18"/>
  <c r="A312" i="18" s="1"/>
  <c r="C313" i="18"/>
  <c r="A313" i="18" s="1"/>
  <c r="C273" i="18"/>
  <c r="A273" i="18" s="1"/>
  <c r="C274" i="18"/>
  <c r="A274" i="18" s="1"/>
  <c r="C234" i="18"/>
  <c r="A234" i="18" s="1"/>
  <c r="C235" i="18"/>
  <c r="A235" i="18" s="1"/>
  <c r="C195" i="18"/>
  <c r="A195" i="18" s="1"/>
  <c r="C196" i="18"/>
  <c r="A196" i="18" s="1"/>
  <c r="C156" i="18"/>
  <c r="A156" i="18" s="1"/>
  <c r="C157" i="18"/>
  <c r="A157" i="18" s="1"/>
  <c r="C117" i="18"/>
  <c r="A117" i="18" s="1"/>
  <c r="C118" i="18"/>
  <c r="A118" i="18" s="1"/>
  <c r="H2853" i="17"/>
  <c r="I2854" i="17"/>
  <c r="H2666" i="17"/>
  <c r="I2667" i="17"/>
  <c r="C544" i="18"/>
  <c r="A544" i="18" s="1"/>
  <c r="C545" i="18"/>
  <c r="A545" i="18" s="1"/>
  <c r="C505" i="18"/>
  <c r="A505" i="18" s="1"/>
  <c r="C506" i="18"/>
  <c r="A506" i="18" s="1"/>
  <c r="C466" i="18"/>
  <c r="A466" i="18" s="1"/>
  <c r="C467" i="18"/>
  <c r="A467" i="18" s="1"/>
  <c r="C427" i="18"/>
  <c r="A427" i="18" s="1"/>
  <c r="C428" i="18"/>
  <c r="A428" i="18" s="1"/>
  <c r="C388" i="18"/>
  <c r="A388" i="18" s="1"/>
  <c r="C389" i="18"/>
  <c r="A389" i="18" s="1"/>
  <c r="C349" i="18"/>
  <c r="A349" i="18" s="1"/>
  <c r="C350" i="18"/>
  <c r="A350" i="18" s="1"/>
  <c r="C310" i="18"/>
  <c r="A310" i="18" s="1"/>
  <c r="C311" i="18"/>
  <c r="A311" i="18" s="1"/>
  <c r="C271" i="18"/>
  <c r="A271" i="18" s="1"/>
  <c r="C272" i="18"/>
  <c r="A272" i="18" s="1"/>
  <c r="C232" i="18"/>
  <c r="A232" i="18" s="1"/>
  <c r="C233" i="18"/>
  <c r="A233" i="18" s="1"/>
  <c r="C193" i="18"/>
  <c r="A193" i="18" s="1"/>
  <c r="C194" i="18"/>
  <c r="A194" i="18" s="1"/>
  <c r="C154" i="18"/>
  <c r="A154" i="18" s="1"/>
  <c r="C155" i="18"/>
  <c r="A155" i="18" s="1"/>
  <c r="C115" i="18"/>
  <c r="A115" i="18" s="1"/>
  <c r="C116" i="18"/>
  <c r="A116" i="18" s="1"/>
  <c r="I2580" i="17"/>
  <c r="H2579" i="17"/>
  <c r="I2493" i="17"/>
  <c r="H2492" i="17"/>
  <c r="C542" i="18"/>
  <c r="A542" i="18" s="1"/>
  <c r="C543" i="18"/>
  <c r="A543" i="18" s="1"/>
  <c r="C503" i="18"/>
  <c r="A503" i="18" s="1"/>
  <c r="C504" i="18"/>
  <c r="A504" i="18" s="1"/>
  <c r="C464" i="18"/>
  <c r="A464" i="18" s="1"/>
  <c r="C465" i="18"/>
  <c r="A465" i="18" s="1"/>
  <c r="C425" i="18"/>
  <c r="A425" i="18" s="1"/>
  <c r="C426" i="18"/>
  <c r="A426" i="18" s="1"/>
  <c r="C386" i="18"/>
  <c r="A386" i="18" s="1"/>
  <c r="C387" i="18"/>
  <c r="A387" i="18" s="1"/>
  <c r="C347" i="18"/>
  <c r="A347" i="18" s="1"/>
  <c r="C348" i="18"/>
  <c r="A348" i="18" s="1"/>
  <c r="C308" i="18"/>
  <c r="A308" i="18" s="1"/>
  <c r="C309" i="18"/>
  <c r="A309" i="18" s="1"/>
  <c r="C269" i="18"/>
  <c r="A269" i="18" s="1"/>
  <c r="C270" i="18"/>
  <c r="A270" i="18" s="1"/>
  <c r="C230" i="18"/>
  <c r="A230" i="18" s="1"/>
  <c r="C231" i="18"/>
  <c r="A231" i="18" s="1"/>
  <c r="C191" i="18"/>
  <c r="A191" i="18" s="1"/>
  <c r="C192" i="18"/>
  <c r="A192" i="18" s="1"/>
  <c r="C152" i="18"/>
  <c r="A152" i="18" s="1"/>
  <c r="C153" i="18"/>
  <c r="A153" i="18" s="1"/>
  <c r="C113" i="18"/>
  <c r="A113" i="18" s="1"/>
  <c r="C114" i="18"/>
  <c r="A114" i="18" s="1"/>
  <c r="C540" i="18"/>
  <c r="A540" i="18" s="1"/>
  <c r="C541" i="18"/>
  <c r="A541" i="18" s="1"/>
  <c r="C501" i="18"/>
  <c r="A501" i="18" s="1"/>
  <c r="C502" i="18"/>
  <c r="A502" i="18" s="1"/>
  <c r="C462" i="18"/>
  <c r="A462" i="18" s="1"/>
  <c r="C463" i="18"/>
  <c r="A463" i="18" s="1"/>
  <c r="C423" i="18"/>
  <c r="A423" i="18" s="1"/>
  <c r="C424" i="18"/>
  <c r="A424" i="18" s="1"/>
  <c r="C384" i="18"/>
  <c r="A384" i="18" s="1"/>
  <c r="C385" i="18"/>
  <c r="A385" i="18" s="1"/>
  <c r="C345" i="18"/>
  <c r="A345" i="18" s="1"/>
  <c r="C346" i="18"/>
  <c r="A346" i="18" s="1"/>
  <c r="C306" i="18"/>
  <c r="A306" i="18" s="1"/>
  <c r="C307" i="18"/>
  <c r="A307" i="18" s="1"/>
  <c r="C267" i="18"/>
  <c r="A267" i="18" s="1"/>
  <c r="C268" i="18"/>
  <c r="A268" i="18" s="1"/>
  <c r="C228" i="18"/>
  <c r="A228" i="18" s="1"/>
  <c r="C229" i="18"/>
  <c r="A229" i="18" s="1"/>
  <c r="C189" i="18"/>
  <c r="A189" i="18" s="1"/>
  <c r="C190" i="18"/>
  <c r="A190" i="18" s="1"/>
  <c r="C150" i="18"/>
  <c r="A150" i="18" s="1"/>
  <c r="C151" i="18"/>
  <c r="A151" i="18" s="1"/>
  <c r="C111" i="18"/>
  <c r="A111" i="18" s="1"/>
  <c r="C112" i="18"/>
  <c r="A112" i="18" s="1"/>
  <c r="I2406" i="17"/>
  <c r="H2405" i="17"/>
  <c r="I2321" i="17"/>
  <c r="H2320" i="17"/>
  <c r="I2238" i="17"/>
  <c r="H2237" i="17"/>
  <c r="H12" i="5"/>
  <c r="I13" i="5"/>
  <c r="I393" i="10"/>
  <c r="H392" i="10"/>
  <c r="I307" i="10"/>
  <c r="H306" i="10"/>
  <c r="I2156" i="17"/>
  <c r="H2155" i="17"/>
  <c r="I294" i="10"/>
  <c r="H294" i="10" s="1"/>
  <c r="H293" i="10"/>
  <c r="C538" i="18"/>
  <c r="A538" i="18" s="1"/>
  <c r="C539" i="18"/>
  <c r="A539" i="18" s="1"/>
  <c r="C499" i="18"/>
  <c r="A499" i="18" s="1"/>
  <c r="C500" i="18"/>
  <c r="A500" i="18" s="1"/>
  <c r="C460" i="18"/>
  <c r="A460" i="18" s="1"/>
  <c r="C461" i="18"/>
  <c r="A461" i="18" s="1"/>
  <c r="C421" i="18"/>
  <c r="A421" i="18" s="1"/>
  <c r="C422" i="18"/>
  <c r="A422" i="18" s="1"/>
  <c r="C382" i="18"/>
  <c r="A382" i="18" s="1"/>
  <c r="C383" i="18"/>
  <c r="A383" i="18" s="1"/>
  <c r="C343" i="18"/>
  <c r="A343" i="18" s="1"/>
  <c r="C344" i="18"/>
  <c r="A344" i="18" s="1"/>
  <c r="C304" i="18"/>
  <c r="A304" i="18" s="1"/>
  <c r="C305" i="18"/>
  <c r="A305" i="18" s="1"/>
  <c r="C265" i="18"/>
  <c r="A265" i="18" s="1"/>
  <c r="C266" i="18"/>
  <c r="A266" i="18" s="1"/>
  <c r="C226" i="18"/>
  <c r="A226" i="18" s="1"/>
  <c r="C227" i="18"/>
  <c r="A227" i="18" s="1"/>
  <c r="C187" i="18"/>
  <c r="A187" i="18" s="1"/>
  <c r="C188" i="18"/>
  <c r="A188" i="18" s="1"/>
  <c r="C148" i="18"/>
  <c r="A148" i="18" s="1"/>
  <c r="C149" i="18"/>
  <c r="A149" i="18" s="1"/>
  <c r="C109" i="18"/>
  <c r="A109" i="18" s="1"/>
  <c r="C110" i="18"/>
  <c r="A110" i="18" s="1"/>
  <c r="I2072" i="17"/>
  <c r="H2071" i="17"/>
  <c r="I280" i="10"/>
  <c r="H279" i="10"/>
  <c r="I1990" i="17"/>
  <c r="H1989" i="17"/>
  <c r="I178" i="5"/>
  <c r="I179" i="5" s="1"/>
  <c r="H177" i="5"/>
  <c r="C536" i="18"/>
  <c r="A536" i="18" s="1"/>
  <c r="C537" i="18"/>
  <c r="A537" i="18" s="1"/>
  <c r="C497" i="18"/>
  <c r="A497" i="18" s="1"/>
  <c r="C498" i="18"/>
  <c r="A498" i="18" s="1"/>
  <c r="C458" i="18"/>
  <c r="A458" i="18" s="1"/>
  <c r="C459" i="18"/>
  <c r="A459" i="18" s="1"/>
  <c r="C419" i="18"/>
  <c r="A419" i="18" s="1"/>
  <c r="C420" i="18"/>
  <c r="A420" i="18" s="1"/>
  <c r="C380" i="18"/>
  <c r="A380" i="18" s="1"/>
  <c r="C381" i="18"/>
  <c r="A381" i="18" s="1"/>
  <c r="C341" i="18"/>
  <c r="A341" i="18" s="1"/>
  <c r="C342" i="18"/>
  <c r="A342" i="18" s="1"/>
  <c r="C302" i="18"/>
  <c r="A302" i="18" s="1"/>
  <c r="C303" i="18"/>
  <c r="A303" i="18" s="1"/>
  <c r="C263" i="18"/>
  <c r="A263" i="18" s="1"/>
  <c r="C264" i="18"/>
  <c r="A264" i="18" s="1"/>
  <c r="C224" i="18"/>
  <c r="A224" i="18" s="1"/>
  <c r="C225" i="18"/>
  <c r="A225" i="18" s="1"/>
  <c r="C185" i="18"/>
  <c r="A185" i="18" s="1"/>
  <c r="C186" i="18"/>
  <c r="A186" i="18" s="1"/>
  <c r="C146" i="18"/>
  <c r="A146" i="18" s="1"/>
  <c r="C147" i="18"/>
  <c r="A147" i="18" s="1"/>
  <c r="C107" i="18"/>
  <c r="A107" i="18" s="1"/>
  <c r="C108" i="18"/>
  <c r="A108" i="18" s="1"/>
  <c r="I242" i="10"/>
  <c r="H241" i="10"/>
  <c r="I1839" i="17"/>
  <c r="H1838" i="17"/>
  <c r="C534" i="18"/>
  <c r="A534" i="18" s="1"/>
  <c r="C535" i="18"/>
  <c r="A535" i="18" s="1"/>
  <c r="C495" i="18"/>
  <c r="A495" i="18" s="1"/>
  <c r="C496" i="18"/>
  <c r="A496" i="18" s="1"/>
  <c r="C456" i="18"/>
  <c r="A456" i="18" s="1"/>
  <c r="C457" i="18"/>
  <c r="A457" i="18" s="1"/>
  <c r="C417" i="18"/>
  <c r="A417" i="18" s="1"/>
  <c r="C418" i="18"/>
  <c r="A418" i="18" s="1"/>
  <c r="C378" i="18"/>
  <c r="A378" i="18" s="1"/>
  <c r="C379" i="18"/>
  <c r="A379" i="18" s="1"/>
  <c r="C339" i="18"/>
  <c r="A339" i="18" s="1"/>
  <c r="C340" i="18"/>
  <c r="A340" i="18" s="1"/>
  <c r="C300" i="18"/>
  <c r="A300" i="18" s="1"/>
  <c r="C301" i="18"/>
  <c r="A301" i="18" s="1"/>
  <c r="C261" i="18"/>
  <c r="A261" i="18" s="1"/>
  <c r="C262" i="18"/>
  <c r="A262" i="18" s="1"/>
  <c r="C222" i="18"/>
  <c r="A222" i="18" s="1"/>
  <c r="C223" i="18"/>
  <c r="A223" i="18" s="1"/>
  <c r="C183" i="18"/>
  <c r="A183" i="18" s="1"/>
  <c r="C184" i="18"/>
  <c r="A184" i="18" s="1"/>
  <c r="C144" i="18"/>
  <c r="A144" i="18" s="1"/>
  <c r="C145" i="18"/>
  <c r="A145" i="18" s="1"/>
  <c r="C105" i="18"/>
  <c r="A105" i="18" s="1"/>
  <c r="C106" i="18"/>
  <c r="A106" i="18" s="1"/>
  <c r="I1766" i="17"/>
  <c r="H1765" i="17"/>
  <c r="C532" i="18"/>
  <c r="A532" i="18" s="1"/>
  <c r="C533" i="18"/>
  <c r="A533" i="18" s="1"/>
  <c r="C493" i="18"/>
  <c r="A493" i="18" s="1"/>
  <c r="C494" i="18"/>
  <c r="A494" i="18" s="1"/>
  <c r="C454" i="18"/>
  <c r="A454" i="18" s="1"/>
  <c r="C455" i="18"/>
  <c r="A455" i="18" s="1"/>
  <c r="C415" i="18"/>
  <c r="A415" i="18" s="1"/>
  <c r="C416" i="18"/>
  <c r="A416" i="18" s="1"/>
  <c r="C376" i="18"/>
  <c r="A376" i="18" s="1"/>
  <c r="C377" i="18"/>
  <c r="A377" i="18" s="1"/>
  <c r="C337" i="18"/>
  <c r="A337" i="18" s="1"/>
  <c r="C338" i="18"/>
  <c r="A338" i="18" s="1"/>
  <c r="C298" i="18"/>
  <c r="A298" i="18" s="1"/>
  <c r="C299" i="18"/>
  <c r="A299" i="18" s="1"/>
  <c r="C259" i="18"/>
  <c r="A259" i="18" s="1"/>
  <c r="C260" i="18"/>
  <c r="A260" i="18" s="1"/>
  <c r="C220" i="18"/>
  <c r="A220" i="18" s="1"/>
  <c r="C221" i="18"/>
  <c r="A221" i="18" s="1"/>
  <c r="C181" i="18"/>
  <c r="A181" i="18" s="1"/>
  <c r="C182" i="18"/>
  <c r="A182" i="18" s="1"/>
  <c r="C142" i="18"/>
  <c r="A142" i="18" s="1"/>
  <c r="C143" i="18"/>
  <c r="A143" i="18" s="1"/>
  <c r="C103" i="18"/>
  <c r="A103" i="18" s="1"/>
  <c r="C104" i="18"/>
  <c r="A104" i="18" s="1"/>
  <c r="C530" i="18"/>
  <c r="A530" i="18" s="1"/>
  <c r="C531" i="18"/>
  <c r="A531" i="18" s="1"/>
  <c r="C491" i="18"/>
  <c r="A491" i="18" s="1"/>
  <c r="C492" i="18"/>
  <c r="A492" i="18" s="1"/>
  <c r="C452" i="18"/>
  <c r="A452" i="18" s="1"/>
  <c r="C453" i="18"/>
  <c r="A453" i="18" s="1"/>
  <c r="C413" i="18"/>
  <c r="A413" i="18" s="1"/>
  <c r="C414" i="18"/>
  <c r="A414" i="18" s="1"/>
  <c r="C374" i="18"/>
  <c r="A374" i="18" s="1"/>
  <c r="C375" i="18"/>
  <c r="A375" i="18" s="1"/>
  <c r="C335" i="18"/>
  <c r="A335" i="18" s="1"/>
  <c r="C336" i="18"/>
  <c r="A336" i="18" s="1"/>
  <c r="C296" i="18"/>
  <c r="A296" i="18" s="1"/>
  <c r="C297" i="18"/>
  <c r="A297" i="18" s="1"/>
  <c r="C257" i="18"/>
  <c r="A257" i="18" s="1"/>
  <c r="C258" i="18"/>
  <c r="A258" i="18" s="1"/>
  <c r="C218" i="18"/>
  <c r="A218" i="18" s="1"/>
  <c r="C219" i="18"/>
  <c r="A219" i="18" s="1"/>
  <c r="C179" i="18"/>
  <c r="A179" i="18" s="1"/>
  <c r="C180" i="18"/>
  <c r="A180" i="18" s="1"/>
  <c r="C140" i="18"/>
  <c r="A140" i="18" s="1"/>
  <c r="C141" i="18"/>
  <c r="A141" i="18" s="1"/>
  <c r="C101" i="18"/>
  <c r="A101" i="18" s="1"/>
  <c r="C102" i="18"/>
  <c r="A102" i="18" s="1"/>
  <c r="H1478" i="17"/>
  <c r="I1479" i="17"/>
  <c r="H195" i="10"/>
  <c r="I196" i="10"/>
  <c r="H133" i="5"/>
  <c r="I134" i="5"/>
  <c r="C528" i="18"/>
  <c r="A528" i="18" s="1"/>
  <c r="C529" i="18"/>
  <c r="A529" i="18" s="1"/>
  <c r="C489" i="18"/>
  <c r="A489" i="18" s="1"/>
  <c r="C490" i="18"/>
  <c r="A490" i="18" s="1"/>
  <c r="C450" i="18"/>
  <c r="A450" i="18" s="1"/>
  <c r="C451" i="18"/>
  <c r="A451" i="18" s="1"/>
  <c r="C411" i="18"/>
  <c r="A411" i="18" s="1"/>
  <c r="C412" i="18"/>
  <c r="A412" i="18" s="1"/>
  <c r="C372" i="18"/>
  <c r="A372" i="18" s="1"/>
  <c r="C373" i="18"/>
  <c r="A373" i="18" s="1"/>
  <c r="C333" i="18"/>
  <c r="A333" i="18" s="1"/>
  <c r="C334" i="18"/>
  <c r="A334" i="18" s="1"/>
  <c r="C294" i="18"/>
  <c r="A294" i="18" s="1"/>
  <c r="C295" i="18"/>
  <c r="A295" i="18" s="1"/>
  <c r="C255" i="18"/>
  <c r="A255" i="18" s="1"/>
  <c r="C256" i="18"/>
  <c r="A256" i="18" s="1"/>
  <c r="C216" i="18"/>
  <c r="A216" i="18" s="1"/>
  <c r="C217" i="18"/>
  <c r="A217" i="18" s="1"/>
  <c r="C177" i="18"/>
  <c r="A177" i="18" s="1"/>
  <c r="C178" i="18"/>
  <c r="A178" i="18" s="1"/>
  <c r="C138" i="18"/>
  <c r="A138" i="18" s="1"/>
  <c r="C139" i="18"/>
  <c r="A139" i="18" s="1"/>
  <c r="C99" i="18"/>
  <c r="A99" i="18" s="1"/>
  <c r="C100" i="18"/>
  <c r="A100" i="18" s="1"/>
  <c r="H1336" i="17"/>
  <c r="I1337" i="17"/>
  <c r="H1408" i="17"/>
  <c r="I1409" i="17"/>
  <c r="C526" i="18"/>
  <c r="A526" i="18" s="1"/>
  <c r="C527" i="18"/>
  <c r="A527" i="18" s="1"/>
  <c r="C487" i="18"/>
  <c r="A487" i="18" s="1"/>
  <c r="C488" i="18"/>
  <c r="A488" i="18" s="1"/>
  <c r="C448" i="18"/>
  <c r="A448" i="18" s="1"/>
  <c r="C449" i="18"/>
  <c r="A449" i="18" s="1"/>
  <c r="C409" i="18"/>
  <c r="A409" i="18" s="1"/>
  <c r="C410" i="18"/>
  <c r="A410" i="18" s="1"/>
  <c r="C370" i="18"/>
  <c r="A370" i="18" s="1"/>
  <c r="C371" i="18"/>
  <c r="A371" i="18" s="1"/>
  <c r="C331" i="18"/>
  <c r="A331" i="18" s="1"/>
  <c r="C332" i="18"/>
  <c r="A332" i="18" s="1"/>
  <c r="C292" i="18"/>
  <c r="A292" i="18" s="1"/>
  <c r="C293" i="18"/>
  <c r="A293" i="18" s="1"/>
  <c r="C253" i="18"/>
  <c r="A253" i="18" s="1"/>
  <c r="C254" i="18"/>
  <c r="A254" i="18" s="1"/>
  <c r="C214" i="18"/>
  <c r="A214" i="18" s="1"/>
  <c r="C215" i="18"/>
  <c r="A215" i="18" s="1"/>
  <c r="C175" i="18"/>
  <c r="A175" i="18" s="1"/>
  <c r="C176" i="18"/>
  <c r="A176" i="18" s="1"/>
  <c r="C136" i="18"/>
  <c r="A136" i="18" s="1"/>
  <c r="C137" i="18"/>
  <c r="A137" i="18" s="1"/>
  <c r="C97" i="18"/>
  <c r="A97" i="18" s="1"/>
  <c r="C98" i="18"/>
  <c r="A98" i="18" s="1"/>
  <c r="C524" i="18"/>
  <c r="A524" i="18" s="1"/>
  <c r="C525" i="18"/>
  <c r="A525" i="18" s="1"/>
  <c r="C485" i="18"/>
  <c r="A485" i="18" s="1"/>
  <c r="C486" i="18"/>
  <c r="A486" i="18" s="1"/>
  <c r="C446" i="18"/>
  <c r="A446" i="18" s="1"/>
  <c r="C447" i="18"/>
  <c r="A447" i="18" s="1"/>
  <c r="C407" i="18"/>
  <c r="A407" i="18" s="1"/>
  <c r="C408" i="18"/>
  <c r="A408" i="18" s="1"/>
  <c r="C368" i="18"/>
  <c r="A368" i="18" s="1"/>
  <c r="C369" i="18"/>
  <c r="A369" i="18" s="1"/>
  <c r="C329" i="18"/>
  <c r="A329" i="18" s="1"/>
  <c r="C330" i="18"/>
  <c r="A330" i="18" s="1"/>
  <c r="C290" i="18"/>
  <c r="A290" i="18" s="1"/>
  <c r="C291" i="18"/>
  <c r="A291" i="18" s="1"/>
  <c r="C251" i="18"/>
  <c r="A251" i="18" s="1"/>
  <c r="C252" i="18"/>
  <c r="A252" i="18" s="1"/>
  <c r="C212" i="18"/>
  <c r="A212" i="18" s="1"/>
  <c r="C213" i="18"/>
  <c r="A213" i="18" s="1"/>
  <c r="C173" i="18"/>
  <c r="A173" i="18" s="1"/>
  <c r="C174" i="18"/>
  <c r="A174" i="18" s="1"/>
  <c r="C134" i="18"/>
  <c r="A134" i="18" s="1"/>
  <c r="C135" i="18"/>
  <c r="A135" i="18" s="1"/>
  <c r="C95" i="18"/>
  <c r="A95" i="18" s="1"/>
  <c r="C96" i="18"/>
  <c r="A96" i="18" s="1"/>
  <c r="C56" i="18"/>
  <c r="A56" i="18" s="1"/>
  <c r="C80" i="18"/>
  <c r="A80" i="18" s="1"/>
  <c r="A14" i="18"/>
  <c r="C15" i="18"/>
  <c r="C54" i="18"/>
  <c r="A53" i="18"/>
  <c r="A92" i="18"/>
  <c r="C93" i="18"/>
  <c r="C119" i="18" s="1"/>
  <c r="A119" i="18" s="1"/>
  <c r="C132" i="18"/>
  <c r="C158" i="18" s="1"/>
  <c r="A158" i="18" s="1"/>
  <c r="A131" i="18"/>
  <c r="A170" i="18"/>
  <c r="C171" i="18"/>
  <c r="C197" i="18" s="1"/>
  <c r="A197" i="18" s="1"/>
  <c r="C210" i="18"/>
  <c r="C236" i="18" s="1"/>
  <c r="A236" i="18" s="1"/>
  <c r="A209" i="18"/>
  <c r="A248" i="18"/>
  <c r="C249" i="18"/>
  <c r="C275" i="18" s="1"/>
  <c r="A275" i="18" s="1"/>
  <c r="C288" i="18"/>
  <c r="C314" i="18" s="1"/>
  <c r="A314" i="18" s="1"/>
  <c r="A287" i="18"/>
  <c r="A326" i="18"/>
  <c r="C327" i="18"/>
  <c r="C353" i="18" s="1"/>
  <c r="A353" i="18" s="1"/>
  <c r="C366" i="18"/>
  <c r="C392" i="18" s="1"/>
  <c r="A392" i="18" s="1"/>
  <c r="A365" i="18"/>
  <c r="A404" i="18"/>
  <c r="C405" i="18"/>
  <c r="C431" i="18" s="1"/>
  <c r="A431" i="18" s="1"/>
  <c r="C444" i="18"/>
  <c r="C470" i="18" s="1"/>
  <c r="A470" i="18" s="1"/>
  <c r="A443" i="18"/>
  <c r="C483" i="18"/>
  <c r="C509" i="18" s="1"/>
  <c r="A509" i="18" s="1"/>
  <c r="A482" i="18"/>
  <c r="C522" i="18"/>
  <c r="C548" i="18" s="1"/>
  <c r="A548" i="18" s="1"/>
  <c r="A521" i="18"/>
  <c r="H152" i="17"/>
  <c r="I153" i="17"/>
  <c r="H496" i="17"/>
  <c r="I497" i="17"/>
  <c r="H358" i="17"/>
  <c r="I359" i="17"/>
  <c r="H564" i="17"/>
  <c r="I565" i="17"/>
  <c r="H704" i="17"/>
  <c r="I705" i="17"/>
  <c r="H634" i="17"/>
  <c r="I635" i="17"/>
  <c r="H290" i="17"/>
  <c r="I291" i="17"/>
  <c r="H772" i="17"/>
  <c r="I773" i="17"/>
  <c r="H842" i="17"/>
  <c r="I843" i="17"/>
  <c r="H220" i="17"/>
  <c r="I221" i="17"/>
  <c r="H428" i="17"/>
  <c r="I429" i="17"/>
  <c r="I910" i="17"/>
  <c r="H909" i="17"/>
  <c r="I14" i="17"/>
  <c r="H13" i="17"/>
  <c r="I114" i="10"/>
  <c r="H113" i="10"/>
  <c r="H79" i="5"/>
  <c r="I80" i="5"/>
  <c r="H112" i="10"/>
  <c r="H79" i="10"/>
  <c r="I80" i="10"/>
  <c r="I20" i="10"/>
  <c r="H19" i="10"/>
  <c r="I38" i="10"/>
  <c r="H37" i="10"/>
  <c r="I56" i="10"/>
  <c r="H55" i="10"/>
  <c r="I74" i="10"/>
  <c r="H73" i="10"/>
  <c r="H2763" i="17" l="1"/>
  <c r="I2764" i="17"/>
  <c r="H2854" i="17"/>
  <c r="I2855" i="17"/>
  <c r="H2667" i="17"/>
  <c r="I2668" i="17"/>
  <c r="H2580" i="17"/>
  <c r="I2581" i="17"/>
  <c r="H2493" i="17"/>
  <c r="I2494" i="17"/>
  <c r="H2406" i="17"/>
  <c r="I2407" i="17"/>
  <c r="H2321" i="17"/>
  <c r="I2322" i="17"/>
  <c r="H2238" i="17"/>
  <c r="I2239" i="17"/>
  <c r="H179" i="5"/>
  <c r="H13" i="5"/>
  <c r="I14" i="5"/>
  <c r="H307" i="10"/>
  <c r="I308" i="10"/>
  <c r="H393" i="10"/>
  <c r="I394" i="10"/>
  <c r="H2156" i="17"/>
  <c r="I2157" i="17"/>
  <c r="H2072" i="17"/>
  <c r="I2073" i="17"/>
  <c r="H280" i="10"/>
  <c r="I281" i="10"/>
  <c r="H1990" i="17"/>
  <c r="I1991" i="17"/>
  <c r="H178" i="5"/>
  <c r="H1839" i="17"/>
  <c r="I1840" i="17"/>
  <c r="H242" i="10"/>
  <c r="I243" i="10"/>
  <c r="H1766" i="17"/>
  <c r="I1767" i="17"/>
  <c r="H1479" i="17"/>
  <c r="I1480" i="17"/>
  <c r="H196" i="10"/>
  <c r="I197" i="10"/>
  <c r="H134" i="5"/>
  <c r="I135" i="5"/>
  <c r="I1410" i="17"/>
  <c r="H1409" i="17"/>
  <c r="I1338" i="17"/>
  <c r="H1337" i="17"/>
  <c r="C16" i="18"/>
  <c r="A15" i="18"/>
  <c r="C55" i="18"/>
  <c r="A54" i="18"/>
  <c r="C94" i="18"/>
  <c r="A93" i="18"/>
  <c r="C133" i="18"/>
  <c r="A132" i="18"/>
  <c r="C172" i="18"/>
  <c r="A171" i="18"/>
  <c r="C211" i="18"/>
  <c r="A210" i="18"/>
  <c r="C250" i="18"/>
  <c r="A249" i="18"/>
  <c r="C289" i="18"/>
  <c r="A288" i="18"/>
  <c r="C328" i="18"/>
  <c r="A327" i="18"/>
  <c r="C367" i="18"/>
  <c r="A366" i="18"/>
  <c r="C406" i="18"/>
  <c r="A405" i="18"/>
  <c r="C445" i="18"/>
  <c r="A444" i="18"/>
  <c r="C484" i="18"/>
  <c r="A483" i="18"/>
  <c r="A522" i="18"/>
  <c r="C523" i="18"/>
  <c r="H910" i="17"/>
  <c r="I911" i="17"/>
  <c r="I430" i="17"/>
  <c r="H429" i="17"/>
  <c r="I222" i="17"/>
  <c r="H221" i="17"/>
  <c r="I844" i="17"/>
  <c r="H843" i="17"/>
  <c r="I774" i="17"/>
  <c r="H773" i="17"/>
  <c r="I292" i="17"/>
  <c r="H291" i="17"/>
  <c r="I636" i="17"/>
  <c r="H635" i="17"/>
  <c r="I706" i="17"/>
  <c r="H705" i="17"/>
  <c r="I566" i="17"/>
  <c r="H565" i="17"/>
  <c r="I360" i="17"/>
  <c r="H359" i="17"/>
  <c r="I498" i="17"/>
  <c r="H497" i="17"/>
  <c r="I154" i="17"/>
  <c r="H153" i="17"/>
  <c r="I15" i="17"/>
  <c r="H14" i="17"/>
  <c r="H114" i="10"/>
  <c r="I115" i="10"/>
  <c r="I81" i="5"/>
  <c r="H80" i="5"/>
  <c r="I81" i="10"/>
  <c r="H80" i="10"/>
  <c r="H74" i="10"/>
  <c r="I75" i="10"/>
  <c r="H75" i="10" s="1"/>
  <c r="H56" i="10"/>
  <c r="I57" i="10"/>
  <c r="H57" i="10" s="1"/>
  <c r="I39" i="10"/>
  <c r="H39" i="10" s="1"/>
  <c r="H38" i="10"/>
  <c r="H20" i="10"/>
  <c r="I21" i="10"/>
  <c r="H21" i="10" s="1"/>
  <c r="H2764" i="17" l="1"/>
  <c r="I2765" i="17"/>
  <c r="H2855" i="17"/>
  <c r="I2856" i="17"/>
  <c r="H2668" i="17"/>
  <c r="I2669" i="17"/>
  <c r="I2582" i="17"/>
  <c r="H2581" i="17"/>
  <c r="I2495" i="17"/>
  <c r="H2494" i="17"/>
  <c r="I2408" i="17"/>
  <c r="H2407" i="17"/>
  <c r="I2323" i="17"/>
  <c r="H2322" i="17"/>
  <c r="I2240" i="17"/>
  <c r="H2239" i="17"/>
  <c r="H14" i="5"/>
  <c r="I15" i="5"/>
  <c r="I395" i="10"/>
  <c r="H394" i="10"/>
  <c r="I309" i="10"/>
  <c r="H308" i="10"/>
  <c r="I2158" i="17"/>
  <c r="H2157" i="17"/>
  <c r="I2074" i="17"/>
  <c r="H2073" i="17"/>
  <c r="H281" i="10"/>
  <c r="I1992" i="17"/>
  <c r="H1991" i="17"/>
  <c r="I244" i="10"/>
  <c r="H243" i="10"/>
  <c r="I1841" i="17"/>
  <c r="H1840" i="17"/>
  <c r="I1768" i="17"/>
  <c r="H1767" i="17"/>
  <c r="H1480" i="17"/>
  <c r="I1481" i="17"/>
  <c r="I198" i="10"/>
  <c r="H197" i="10"/>
  <c r="I136" i="5"/>
  <c r="I137" i="5" s="1"/>
  <c r="H135" i="5"/>
  <c r="H1338" i="17"/>
  <c r="I1339" i="17"/>
  <c r="H1410" i="17"/>
  <c r="I1411" i="17"/>
  <c r="A16" i="18"/>
  <c r="A55" i="18"/>
  <c r="A94" i="18"/>
  <c r="A133" i="18"/>
  <c r="A172" i="18"/>
  <c r="A211" i="18"/>
  <c r="A250" i="18"/>
  <c r="A289" i="18"/>
  <c r="A328" i="18"/>
  <c r="A367" i="18"/>
  <c r="A406" i="18"/>
  <c r="A445" i="18"/>
  <c r="A484" i="18"/>
  <c r="A523" i="18"/>
  <c r="H154" i="17"/>
  <c r="I155" i="17"/>
  <c r="H498" i="17"/>
  <c r="I499" i="17"/>
  <c r="H360" i="17"/>
  <c r="I361" i="17"/>
  <c r="H566" i="17"/>
  <c r="I567" i="17"/>
  <c r="H706" i="17"/>
  <c r="I707" i="17"/>
  <c r="H636" i="17"/>
  <c r="I637" i="17"/>
  <c r="H292" i="17"/>
  <c r="I293" i="17"/>
  <c r="H774" i="17"/>
  <c r="I775" i="17"/>
  <c r="H844" i="17"/>
  <c r="I845" i="17"/>
  <c r="H222" i="17"/>
  <c r="I223" i="17"/>
  <c r="H430" i="17"/>
  <c r="I431" i="17"/>
  <c r="I912" i="17"/>
  <c r="H911" i="17"/>
  <c r="H15" i="17"/>
  <c r="I16" i="17"/>
  <c r="I116" i="10"/>
  <c r="H115" i="10"/>
  <c r="I82" i="5"/>
  <c r="I83" i="5" s="1"/>
  <c r="H81" i="5"/>
  <c r="H81" i="10"/>
  <c r="I82" i="10"/>
  <c r="H2765" i="17" l="1"/>
  <c r="I2766" i="17"/>
  <c r="H2856" i="17"/>
  <c r="I2857" i="17"/>
  <c r="H2669" i="17"/>
  <c r="I2670" i="17"/>
  <c r="H2582" i="17"/>
  <c r="I2583" i="17"/>
  <c r="H2495" i="17"/>
  <c r="I2496" i="17"/>
  <c r="H2408" i="17"/>
  <c r="I2409" i="17"/>
  <c r="H2323" i="17"/>
  <c r="I2324" i="17"/>
  <c r="H2240" i="17"/>
  <c r="I2241" i="17"/>
  <c r="H15" i="5"/>
  <c r="I16" i="5"/>
  <c r="H16" i="5" s="1"/>
  <c r="H309" i="10"/>
  <c r="I310" i="10"/>
  <c r="H395" i="10"/>
  <c r="I396" i="10"/>
  <c r="H2158" i="17"/>
  <c r="I2159" i="17"/>
  <c r="H2074" i="17"/>
  <c r="I2075" i="17"/>
  <c r="H1992" i="17"/>
  <c r="I1993" i="17"/>
  <c r="H244" i="10"/>
  <c r="I245" i="10"/>
  <c r="H1841" i="17"/>
  <c r="I1842" i="17"/>
  <c r="H1768" i="17"/>
  <c r="I1769" i="17"/>
  <c r="H137" i="5"/>
  <c r="I138" i="5"/>
  <c r="H136" i="5"/>
  <c r="H1481" i="17"/>
  <c r="I1482" i="17"/>
  <c r="H198" i="10"/>
  <c r="I199" i="10"/>
  <c r="I1412" i="17"/>
  <c r="H1411" i="17"/>
  <c r="I1340" i="17"/>
  <c r="H1339" i="17"/>
  <c r="H912" i="17"/>
  <c r="I913" i="17"/>
  <c r="I432" i="17"/>
  <c r="H431" i="17"/>
  <c r="I224" i="17"/>
  <c r="H223" i="17"/>
  <c r="I846" i="17"/>
  <c r="H845" i="17"/>
  <c r="I776" i="17"/>
  <c r="H775" i="17"/>
  <c r="I294" i="17"/>
  <c r="H293" i="17"/>
  <c r="I638" i="17"/>
  <c r="H637" i="17"/>
  <c r="I708" i="17"/>
  <c r="H707" i="17"/>
  <c r="I568" i="17"/>
  <c r="H567" i="17"/>
  <c r="I362" i="17"/>
  <c r="H361" i="17"/>
  <c r="I500" i="17"/>
  <c r="H499" i="17"/>
  <c r="I156" i="17"/>
  <c r="H155" i="17"/>
  <c r="I17" i="17"/>
  <c r="H16" i="17"/>
  <c r="H83" i="5"/>
  <c r="I84" i="5"/>
  <c r="I117" i="10"/>
  <c r="H116" i="10"/>
  <c r="H82" i="5"/>
  <c r="I83" i="10"/>
  <c r="H82" i="10"/>
  <c r="H2766" i="17" l="1"/>
  <c r="I2767" i="17"/>
  <c r="H2857" i="17"/>
  <c r="I2858" i="17"/>
  <c r="H2670" i="17"/>
  <c r="I2671" i="17"/>
  <c r="I2584" i="17"/>
  <c r="H2583" i="17"/>
  <c r="I2497" i="17"/>
  <c r="H2496" i="17"/>
  <c r="I2410" i="17"/>
  <c r="H2409" i="17"/>
  <c r="I2325" i="17"/>
  <c r="H2324" i="17"/>
  <c r="I2242" i="17"/>
  <c r="H2241" i="17"/>
  <c r="I397" i="10"/>
  <c r="H396" i="10"/>
  <c r="I311" i="10"/>
  <c r="H310" i="10"/>
  <c r="I2160" i="17"/>
  <c r="H2159" i="17"/>
  <c r="I2076" i="17"/>
  <c r="H2075" i="17"/>
  <c r="I1994" i="17"/>
  <c r="H1993" i="17"/>
  <c r="H245" i="10"/>
  <c r="I246" i="10"/>
  <c r="I247" i="10" s="1"/>
  <c r="I1843" i="17"/>
  <c r="H1842" i="17"/>
  <c r="I1770" i="17"/>
  <c r="H1769" i="17"/>
  <c r="I139" i="5"/>
  <c r="H138" i="5"/>
  <c r="H1482" i="17"/>
  <c r="I1483" i="17"/>
  <c r="I200" i="10"/>
  <c r="H199" i="10"/>
  <c r="H1340" i="17"/>
  <c r="I1341" i="17"/>
  <c r="H1412" i="17"/>
  <c r="I1413" i="17"/>
  <c r="H156" i="17"/>
  <c r="I157" i="17"/>
  <c r="H500" i="17"/>
  <c r="I501" i="17"/>
  <c r="H362" i="17"/>
  <c r="I363" i="17"/>
  <c r="H568" i="17"/>
  <c r="I569" i="17"/>
  <c r="H708" i="17"/>
  <c r="I709" i="17"/>
  <c r="H638" i="17"/>
  <c r="I639" i="17"/>
  <c r="H294" i="17"/>
  <c r="I295" i="17"/>
  <c r="H776" i="17"/>
  <c r="I777" i="17"/>
  <c r="H846" i="17"/>
  <c r="I847" i="17"/>
  <c r="H224" i="17"/>
  <c r="I225" i="17"/>
  <c r="H432" i="17"/>
  <c r="I433" i="17"/>
  <c r="I914" i="17"/>
  <c r="H913" i="17"/>
  <c r="H17" i="17"/>
  <c r="I18" i="17"/>
  <c r="I85" i="5"/>
  <c r="H84" i="5"/>
  <c r="H117" i="10"/>
  <c r="I118" i="10"/>
  <c r="H83" i="10"/>
  <c r="I84" i="10"/>
  <c r="H2767" i="17" l="1"/>
  <c r="I2768" i="17"/>
  <c r="H2858" i="17"/>
  <c r="I2859" i="17"/>
  <c r="H2671" i="17"/>
  <c r="I2672" i="17"/>
  <c r="H2584" i="17"/>
  <c r="I2585" i="17"/>
  <c r="H2497" i="17"/>
  <c r="I2498" i="17"/>
  <c r="H2410" i="17"/>
  <c r="I2411" i="17"/>
  <c r="H2325" i="17"/>
  <c r="I2326" i="17"/>
  <c r="H2242" i="17"/>
  <c r="I2243" i="17"/>
  <c r="H311" i="10"/>
  <c r="I312" i="10"/>
  <c r="H397" i="10"/>
  <c r="I398" i="10"/>
  <c r="H2160" i="17"/>
  <c r="I2161" i="17"/>
  <c r="H2076" i="17"/>
  <c r="I2077" i="17"/>
  <c r="H1994" i="17"/>
  <c r="I1995" i="17"/>
  <c r="H247" i="10"/>
  <c r="I248" i="10"/>
  <c r="H246" i="10"/>
  <c r="H1843" i="17"/>
  <c r="I1844" i="17"/>
  <c r="H1770" i="17"/>
  <c r="I1771" i="17"/>
  <c r="H139" i="5"/>
  <c r="I140" i="5"/>
  <c r="H1483" i="17"/>
  <c r="I1484" i="17"/>
  <c r="H200" i="10"/>
  <c r="I201" i="10"/>
  <c r="I1414" i="17"/>
  <c r="H1413" i="17"/>
  <c r="I1342" i="17"/>
  <c r="H1341" i="17"/>
  <c r="H914" i="17"/>
  <c r="I915" i="17"/>
  <c r="I434" i="17"/>
  <c r="H433" i="17"/>
  <c r="I226" i="17"/>
  <c r="H225" i="17"/>
  <c r="I848" i="17"/>
  <c r="H847" i="17"/>
  <c r="I778" i="17"/>
  <c r="H777" i="17"/>
  <c r="I296" i="17"/>
  <c r="H295" i="17"/>
  <c r="I640" i="17"/>
  <c r="H639" i="17"/>
  <c r="I710" i="17"/>
  <c r="H709" i="17"/>
  <c r="I570" i="17"/>
  <c r="H569" i="17"/>
  <c r="I364" i="17"/>
  <c r="H363" i="17"/>
  <c r="I502" i="17"/>
  <c r="H501" i="17"/>
  <c r="I158" i="17"/>
  <c r="H157" i="17"/>
  <c r="H18" i="17"/>
  <c r="I19" i="17"/>
  <c r="H85" i="5"/>
  <c r="I86" i="5"/>
  <c r="H118" i="10"/>
  <c r="I119" i="10"/>
  <c r="H84" i="10"/>
  <c r="H2768" i="17" l="1"/>
  <c r="I2769" i="17"/>
  <c r="H2859" i="17"/>
  <c r="I2860" i="17"/>
  <c r="H2672" i="17"/>
  <c r="I2673" i="17"/>
  <c r="I2586" i="17"/>
  <c r="H2585" i="17"/>
  <c r="I2499" i="17"/>
  <c r="H2498" i="17"/>
  <c r="I2412" i="17"/>
  <c r="H2411" i="17"/>
  <c r="I2327" i="17"/>
  <c r="H2326" i="17"/>
  <c r="I2244" i="17"/>
  <c r="H2243" i="17"/>
  <c r="I399" i="10"/>
  <c r="H398" i="10"/>
  <c r="I313" i="10"/>
  <c r="H312" i="10"/>
  <c r="I2162" i="17"/>
  <c r="H2161" i="17"/>
  <c r="I2078" i="17"/>
  <c r="H2077" i="17"/>
  <c r="I1996" i="17"/>
  <c r="H1995" i="17"/>
  <c r="H248" i="10"/>
  <c r="I249" i="10"/>
  <c r="I1845" i="17"/>
  <c r="H1844" i="17"/>
  <c r="I1772" i="17"/>
  <c r="H1771" i="17"/>
  <c r="H140" i="5"/>
  <c r="I141" i="5"/>
  <c r="H1484" i="17"/>
  <c r="I1485" i="17"/>
  <c r="H201" i="10"/>
  <c r="I202" i="10"/>
  <c r="I203" i="10" s="1"/>
  <c r="H1342" i="17"/>
  <c r="I1343" i="17"/>
  <c r="H1414" i="17"/>
  <c r="I1415" i="17"/>
  <c r="H158" i="17"/>
  <c r="I159" i="17"/>
  <c r="H502" i="17"/>
  <c r="I503" i="17"/>
  <c r="H364" i="17"/>
  <c r="I365" i="17"/>
  <c r="H570" i="17"/>
  <c r="I571" i="17"/>
  <c r="H710" i="17"/>
  <c r="I711" i="17"/>
  <c r="H640" i="17"/>
  <c r="I641" i="17"/>
  <c r="H296" i="17"/>
  <c r="I297" i="17"/>
  <c r="H778" i="17"/>
  <c r="I779" i="17"/>
  <c r="H848" i="17"/>
  <c r="I849" i="17"/>
  <c r="H226" i="17"/>
  <c r="I227" i="17"/>
  <c r="H434" i="17"/>
  <c r="I435" i="17"/>
  <c r="I916" i="17"/>
  <c r="H915" i="17"/>
  <c r="I20" i="17"/>
  <c r="H19" i="17"/>
  <c r="H86" i="5"/>
  <c r="I87" i="5"/>
  <c r="I120" i="10"/>
  <c r="H119" i="10"/>
  <c r="H2769" i="17" l="1"/>
  <c r="I2770" i="17"/>
  <c r="H2860" i="17"/>
  <c r="I2861" i="17"/>
  <c r="H2673" i="17"/>
  <c r="I2674" i="17"/>
  <c r="H2586" i="17"/>
  <c r="I2587" i="17"/>
  <c r="H2499" i="17"/>
  <c r="I2500" i="17"/>
  <c r="H2412" i="17"/>
  <c r="I2413" i="17"/>
  <c r="H2327" i="17"/>
  <c r="I2328" i="17"/>
  <c r="H2244" i="17"/>
  <c r="I2245" i="17"/>
  <c r="H313" i="10"/>
  <c r="I314" i="10"/>
  <c r="H399" i="10"/>
  <c r="I400" i="10"/>
  <c r="H2162" i="17"/>
  <c r="I2163" i="17"/>
  <c r="H2078" i="17"/>
  <c r="I2079" i="17"/>
  <c r="H1996" i="17"/>
  <c r="I1997" i="17"/>
  <c r="I250" i="10"/>
  <c r="H249" i="10"/>
  <c r="H1845" i="17"/>
  <c r="I1846" i="17"/>
  <c r="H1772" i="17"/>
  <c r="I1773" i="17"/>
  <c r="H203" i="10"/>
  <c r="I204" i="10"/>
  <c r="I142" i="5"/>
  <c r="I143" i="5" s="1"/>
  <c r="H141" i="5"/>
  <c r="H202" i="10"/>
  <c r="H1485" i="17"/>
  <c r="I1486" i="17"/>
  <c r="I1416" i="17"/>
  <c r="H1415" i="17"/>
  <c r="I1344" i="17"/>
  <c r="H1343" i="17"/>
  <c r="H916" i="17"/>
  <c r="I917" i="17"/>
  <c r="I436" i="17"/>
  <c r="H435" i="17"/>
  <c r="I228" i="17"/>
  <c r="H227" i="17"/>
  <c r="I850" i="17"/>
  <c r="H849" i="17"/>
  <c r="I780" i="17"/>
  <c r="H779" i="17"/>
  <c r="I298" i="17"/>
  <c r="H297" i="17"/>
  <c r="I642" i="17"/>
  <c r="H641" i="17"/>
  <c r="I712" i="17"/>
  <c r="H711" i="17"/>
  <c r="I572" i="17"/>
  <c r="H571" i="17"/>
  <c r="I366" i="17"/>
  <c r="H365" i="17"/>
  <c r="I504" i="17"/>
  <c r="H503" i="17"/>
  <c r="I160" i="17"/>
  <c r="H159" i="17"/>
  <c r="I21" i="17"/>
  <c r="H20" i="17"/>
  <c r="I88" i="5"/>
  <c r="I89" i="5" s="1"/>
  <c r="H87" i="5"/>
  <c r="I121" i="10"/>
  <c r="I122" i="10" s="1"/>
  <c r="H120" i="10"/>
  <c r="H2770" i="17" l="1"/>
  <c r="I2771" i="17"/>
  <c r="H2861" i="17"/>
  <c r="I2862" i="17"/>
  <c r="H2674" i="17"/>
  <c r="I2675" i="17"/>
  <c r="I2588" i="17"/>
  <c r="H2587" i="17"/>
  <c r="I2501" i="17"/>
  <c r="H2500" i="17"/>
  <c r="I2414" i="17"/>
  <c r="H2413" i="17"/>
  <c r="I2329" i="17"/>
  <c r="H2328" i="17"/>
  <c r="I2246" i="17"/>
  <c r="H2245" i="17"/>
  <c r="I401" i="10"/>
  <c r="H400" i="10"/>
  <c r="I315" i="10"/>
  <c r="H314" i="10"/>
  <c r="I2164" i="17"/>
  <c r="H2163" i="17"/>
  <c r="I2080" i="17"/>
  <c r="H2079" i="17"/>
  <c r="I1998" i="17"/>
  <c r="H1997" i="17"/>
  <c r="I251" i="10"/>
  <c r="H250" i="10"/>
  <c r="I1847" i="17"/>
  <c r="H1846" i="17"/>
  <c r="I1774" i="17"/>
  <c r="H1773" i="17"/>
  <c r="H143" i="5"/>
  <c r="I144" i="5"/>
  <c r="H142" i="5"/>
  <c r="H204" i="10"/>
  <c r="I205" i="10"/>
  <c r="H1486" i="17"/>
  <c r="I1487" i="17"/>
  <c r="H1344" i="17"/>
  <c r="I1345" i="17"/>
  <c r="H1416" i="17"/>
  <c r="I1417" i="17"/>
  <c r="H89" i="5"/>
  <c r="I90" i="5"/>
  <c r="H160" i="17"/>
  <c r="I161" i="17"/>
  <c r="H504" i="17"/>
  <c r="I505" i="17"/>
  <c r="H366" i="17"/>
  <c r="I367" i="17"/>
  <c r="H572" i="17"/>
  <c r="I573" i="17"/>
  <c r="H712" i="17"/>
  <c r="I713" i="17"/>
  <c r="H642" i="17"/>
  <c r="I643" i="17"/>
  <c r="H298" i="17"/>
  <c r="I299" i="17"/>
  <c r="H780" i="17"/>
  <c r="I781" i="17"/>
  <c r="H850" i="17"/>
  <c r="I851" i="17"/>
  <c r="H228" i="17"/>
  <c r="I229" i="17"/>
  <c r="H436" i="17"/>
  <c r="I437" i="17"/>
  <c r="I918" i="17"/>
  <c r="H917" i="17"/>
  <c r="H21" i="17"/>
  <c r="I22" i="17"/>
  <c r="I123" i="10"/>
  <c r="H122" i="10"/>
  <c r="H88" i="5"/>
  <c r="H121" i="10"/>
  <c r="H2771" i="17" l="1"/>
  <c r="I2772" i="17"/>
  <c r="H2862" i="17"/>
  <c r="I2863" i="17"/>
  <c r="H2675" i="17"/>
  <c r="I2676" i="17"/>
  <c r="H2588" i="17"/>
  <c r="I2589" i="17"/>
  <c r="H2501" i="17"/>
  <c r="I2502" i="17"/>
  <c r="H2414" i="17"/>
  <c r="I2415" i="17"/>
  <c r="H2329" i="17"/>
  <c r="I2330" i="17"/>
  <c r="H2246" i="17"/>
  <c r="I2247" i="17"/>
  <c r="H315" i="10"/>
  <c r="I316" i="10"/>
  <c r="H401" i="10"/>
  <c r="I402" i="10"/>
  <c r="H2164" i="17"/>
  <c r="I2165" i="17"/>
  <c r="H2080" i="17"/>
  <c r="I2081" i="17"/>
  <c r="H1998" i="17"/>
  <c r="I1999" i="17"/>
  <c r="H251" i="10"/>
  <c r="I252" i="10"/>
  <c r="H1847" i="17"/>
  <c r="I1848" i="17"/>
  <c r="H1774" i="17"/>
  <c r="I1775" i="17"/>
  <c r="H144" i="5"/>
  <c r="I145" i="5"/>
  <c r="H205" i="10"/>
  <c r="I206" i="10"/>
  <c r="H1487" i="17"/>
  <c r="I1488" i="17"/>
  <c r="I1418" i="17"/>
  <c r="H1417" i="17"/>
  <c r="I1346" i="17"/>
  <c r="H1345" i="17"/>
  <c r="I91" i="5"/>
  <c r="H90" i="5"/>
  <c r="H918" i="17"/>
  <c r="I919" i="17"/>
  <c r="I438" i="17"/>
  <c r="H437" i="17"/>
  <c r="I230" i="17"/>
  <c r="H229" i="17"/>
  <c r="I852" i="17"/>
  <c r="H851" i="17"/>
  <c r="I782" i="17"/>
  <c r="H781" i="17"/>
  <c r="I300" i="17"/>
  <c r="H299" i="17"/>
  <c r="I644" i="17"/>
  <c r="H643" i="17"/>
  <c r="I714" i="17"/>
  <c r="H713" i="17"/>
  <c r="I574" i="17"/>
  <c r="H573" i="17"/>
  <c r="I368" i="17"/>
  <c r="H367" i="17"/>
  <c r="I506" i="17"/>
  <c r="H505" i="17"/>
  <c r="I162" i="17"/>
  <c r="H161" i="17"/>
  <c r="I23" i="17"/>
  <c r="H22" i="17"/>
  <c r="H123" i="10"/>
  <c r="I124" i="10"/>
  <c r="H2772" i="17" l="1"/>
  <c r="I2773" i="17"/>
  <c r="H2863" i="17"/>
  <c r="I2864" i="17"/>
  <c r="H2676" i="17"/>
  <c r="I2677" i="17"/>
  <c r="I2590" i="17"/>
  <c r="H2589" i="17"/>
  <c r="I2503" i="17"/>
  <c r="H2502" i="17"/>
  <c r="I2416" i="17"/>
  <c r="H2415" i="17"/>
  <c r="I2331" i="17"/>
  <c r="H2330" i="17"/>
  <c r="I2248" i="17"/>
  <c r="H2247" i="17"/>
  <c r="I403" i="10"/>
  <c r="H402" i="10"/>
  <c r="I317" i="10"/>
  <c r="H316" i="10"/>
  <c r="I2166" i="17"/>
  <c r="H2165" i="17"/>
  <c r="I2082" i="17"/>
  <c r="H2081" i="17"/>
  <c r="I2000" i="17"/>
  <c r="H1999" i="17"/>
  <c r="I253" i="10"/>
  <c r="H252" i="10"/>
  <c r="I1849" i="17"/>
  <c r="H1848" i="17"/>
  <c r="I1776" i="17"/>
  <c r="H1775" i="17"/>
  <c r="H145" i="5"/>
  <c r="I146" i="5"/>
  <c r="I207" i="10"/>
  <c r="H206" i="10"/>
  <c r="H1488" i="17"/>
  <c r="I1489" i="17"/>
  <c r="H1346" i="17"/>
  <c r="I1347" i="17"/>
  <c r="H1418" i="17"/>
  <c r="I1419" i="17"/>
  <c r="H91" i="5"/>
  <c r="I92" i="5"/>
  <c r="H162" i="17"/>
  <c r="I163" i="17"/>
  <c r="H506" i="17"/>
  <c r="I507" i="17"/>
  <c r="H368" i="17"/>
  <c r="I369" i="17"/>
  <c r="H574" i="17"/>
  <c r="I575" i="17"/>
  <c r="H714" i="17"/>
  <c r="I715" i="17"/>
  <c r="H644" i="17"/>
  <c r="I645" i="17"/>
  <c r="H300" i="17"/>
  <c r="I301" i="17"/>
  <c r="H782" i="17"/>
  <c r="I783" i="17"/>
  <c r="H852" i="17"/>
  <c r="I853" i="17"/>
  <c r="H230" i="17"/>
  <c r="I231" i="17"/>
  <c r="H438" i="17"/>
  <c r="I439" i="17"/>
  <c r="I920" i="17"/>
  <c r="H919" i="17"/>
  <c r="H23" i="17"/>
  <c r="I24" i="17"/>
  <c r="H124" i="10"/>
  <c r="I125" i="10"/>
  <c r="H2773" i="17" l="1"/>
  <c r="I2774" i="17"/>
  <c r="H2864" i="17"/>
  <c r="I2865" i="17"/>
  <c r="H2677" i="17"/>
  <c r="I2678" i="17"/>
  <c r="H2590" i="17"/>
  <c r="I2591" i="17"/>
  <c r="H2503" i="17"/>
  <c r="I2504" i="17"/>
  <c r="H2416" i="17"/>
  <c r="I2417" i="17"/>
  <c r="H2331" i="17"/>
  <c r="I2332" i="17"/>
  <c r="H2248" i="17"/>
  <c r="I2249" i="17"/>
  <c r="H317" i="10"/>
  <c r="I318" i="10"/>
  <c r="H403" i="10"/>
  <c r="I404" i="10"/>
  <c r="H2166" i="17"/>
  <c r="I2167" i="17"/>
  <c r="H2082" i="17"/>
  <c r="I2083" i="17"/>
  <c r="H2000" i="17"/>
  <c r="I2001" i="17"/>
  <c r="I254" i="10"/>
  <c r="H253" i="10"/>
  <c r="H1849" i="17"/>
  <c r="I1850" i="17"/>
  <c r="H1776" i="17"/>
  <c r="I1777" i="17"/>
  <c r="I147" i="5"/>
  <c r="H146" i="5"/>
  <c r="H207" i="10"/>
  <c r="I208" i="10"/>
  <c r="H1489" i="17"/>
  <c r="I1490" i="17"/>
  <c r="I1420" i="17"/>
  <c r="H1419" i="17"/>
  <c r="I1348" i="17"/>
  <c r="H1347" i="17"/>
  <c r="I93" i="5"/>
  <c r="H92" i="5"/>
  <c r="H920" i="17"/>
  <c r="I921" i="17"/>
  <c r="I440" i="17"/>
  <c r="H439" i="17"/>
  <c r="I232" i="17"/>
  <c r="H231" i="17"/>
  <c r="I854" i="17"/>
  <c r="H853" i="17"/>
  <c r="I784" i="17"/>
  <c r="H783" i="17"/>
  <c r="I302" i="17"/>
  <c r="H301" i="17"/>
  <c r="I646" i="17"/>
  <c r="H645" i="17"/>
  <c r="I716" i="17"/>
  <c r="H715" i="17"/>
  <c r="I576" i="17"/>
  <c r="H575" i="17"/>
  <c r="I370" i="17"/>
  <c r="H369" i="17"/>
  <c r="I508" i="17"/>
  <c r="H507" i="17"/>
  <c r="I164" i="17"/>
  <c r="H163" i="17"/>
  <c r="H24" i="17"/>
  <c r="I25" i="17"/>
  <c r="I126" i="10"/>
  <c r="H125" i="10"/>
  <c r="H2774" i="17" l="1"/>
  <c r="I2775" i="17"/>
  <c r="H2865" i="17"/>
  <c r="I2866" i="17"/>
  <c r="H2678" i="17"/>
  <c r="I2679" i="17"/>
  <c r="I2592" i="17"/>
  <c r="H2591" i="17"/>
  <c r="I2505" i="17"/>
  <c r="H2504" i="17"/>
  <c r="I2418" i="17"/>
  <c r="H2417" i="17"/>
  <c r="I2333" i="17"/>
  <c r="H2332" i="17"/>
  <c r="I2250" i="17"/>
  <c r="H2249" i="17"/>
  <c r="I405" i="10"/>
  <c r="H404" i="10"/>
  <c r="I319" i="10"/>
  <c r="H318" i="10"/>
  <c r="I2168" i="17"/>
  <c r="H2167" i="17"/>
  <c r="I2084" i="17"/>
  <c r="H2083" i="17"/>
  <c r="I2002" i="17"/>
  <c r="H2001" i="17"/>
  <c r="H254" i="10"/>
  <c r="I255" i="10"/>
  <c r="I1851" i="17"/>
  <c r="H1850" i="17"/>
  <c r="I1778" i="17"/>
  <c r="H1777" i="17"/>
  <c r="I148" i="5"/>
  <c r="I149" i="5" s="1"/>
  <c r="H147" i="5"/>
  <c r="I209" i="10"/>
  <c r="H208" i="10"/>
  <c r="H1490" i="17"/>
  <c r="I1491" i="17"/>
  <c r="H1348" i="17"/>
  <c r="I1349" i="17"/>
  <c r="H1420" i="17"/>
  <c r="I1421" i="17"/>
  <c r="I94" i="5"/>
  <c r="I95" i="5" s="1"/>
  <c r="H93" i="5"/>
  <c r="H164" i="17"/>
  <c r="I165" i="17"/>
  <c r="H508" i="17"/>
  <c r="I509" i="17"/>
  <c r="H370" i="17"/>
  <c r="I371" i="17"/>
  <c r="H576" i="17"/>
  <c r="I577" i="17"/>
  <c r="H716" i="17"/>
  <c r="I717" i="17"/>
  <c r="H646" i="17"/>
  <c r="I647" i="17"/>
  <c r="H302" i="17"/>
  <c r="I303" i="17"/>
  <c r="H784" i="17"/>
  <c r="I785" i="17"/>
  <c r="H854" i="17"/>
  <c r="I855" i="17"/>
  <c r="H232" i="17"/>
  <c r="I233" i="17"/>
  <c r="H440" i="17"/>
  <c r="I441" i="17"/>
  <c r="I922" i="17"/>
  <c r="H921" i="17"/>
  <c r="I26" i="17"/>
  <c r="H25" i="17"/>
  <c r="H126" i="10"/>
  <c r="I127" i="10"/>
  <c r="H2775" i="17" l="1"/>
  <c r="I2776" i="17"/>
  <c r="H2866" i="17"/>
  <c r="I2867" i="17"/>
  <c r="H2679" i="17"/>
  <c r="I2680" i="17"/>
  <c r="H2592" i="17"/>
  <c r="I2593" i="17"/>
  <c r="H2505" i="17"/>
  <c r="I2506" i="17"/>
  <c r="H2418" i="17"/>
  <c r="I2419" i="17"/>
  <c r="H2333" i="17"/>
  <c r="I2334" i="17"/>
  <c r="H2250" i="17"/>
  <c r="I2251" i="17"/>
  <c r="H319" i="10"/>
  <c r="I320" i="10"/>
  <c r="H405" i="10"/>
  <c r="I406" i="10"/>
  <c r="H2168" i="17"/>
  <c r="I2169" i="17"/>
  <c r="H2084" i="17"/>
  <c r="I2085" i="17"/>
  <c r="H2002" i="17"/>
  <c r="I2003" i="17"/>
  <c r="I256" i="10"/>
  <c r="I257" i="10" s="1"/>
  <c r="H255" i="10"/>
  <c r="H1851" i="17"/>
  <c r="I1852" i="17"/>
  <c r="H1778" i="17"/>
  <c r="I1779" i="17"/>
  <c r="H149" i="5"/>
  <c r="I150" i="5"/>
  <c r="H148" i="5"/>
  <c r="I210" i="10"/>
  <c r="H209" i="10"/>
  <c r="H1491" i="17"/>
  <c r="I1492" i="17"/>
  <c r="I1422" i="17"/>
  <c r="H1421" i="17"/>
  <c r="I1350" i="17"/>
  <c r="H1349" i="17"/>
  <c r="H95" i="5"/>
  <c r="I96" i="5"/>
  <c r="H94" i="5"/>
  <c r="H922" i="17"/>
  <c r="I923" i="17"/>
  <c r="I442" i="17"/>
  <c r="H441" i="17"/>
  <c r="I234" i="17"/>
  <c r="H233" i="17"/>
  <c r="I856" i="17"/>
  <c r="H855" i="17"/>
  <c r="I786" i="17"/>
  <c r="H785" i="17"/>
  <c r="I304" i="17"/>
  <c r="H303" i="17"/>
  <c r="I648" i="17"/>
  <c r="H647" i="17"/>
  <c r="I718" i="17"/>
  <c r="H717" i="17"/>
  <c r="I578" i="17"/>
  <c r="H577" i="17"/>
  <c r="I372" i="17"/>
  <c r="H371" i="17"/>
  <c r="I510" i="17"/>
  <c r="H509" i="17"/>
  <c r="I166" i="17"/>
  <c r="H165" i="17"/>
  <c r="I27" i="17"/>
  <c r="H26" i="17"/>
  <c r="H127" i="10"/>
  <c r="I128" i="10"/>
  <c r="H2776" i="17" l="1"/>
  <c r="I2777" i="17"/>
  <c r="H2867" i="17"/>
  <c r="I2868" i="17"/>
  <c r="H2680" i="17"/>
  <c r="I2681" i="17"/>
  <c r="I2594" i="17"/>
  <c r="H2593" i="17"/>
  <c r="I2507" i="17"/>
  <c r="H2506" i="17"/>
  <c r="I2420" i="17"/>
  <c r="H2419" i="17"/>
  <c r="I2335" i="17"/>
  <c r="H2334" i="17"/>
  <c r="I2252" i="17"/>
  <c r="H2251" i="17"/>
  <c r="I407" i="10"/>
  <c r="H406" i="10"/>
  <c r="I321" i="10"/>
  <c r="H320" i="10"/>
  <c r="I2170" i="17"/>
  <c r="H2169" i="17"/>
  <c r="I2086" i="17"/>
  <c r="H2085" i="17"/>
  <c r="I2004" i="17"/>
  <c r="H2003" i="17"/>
  <c r="H257" i="10"/>
  <c r="I258" i="10"/>
  <c r="H256" i="10"/>
  <c r="I1853" i="17"/>
  <c r="H1852" i="17"/>
  <c r="I1903" i="17"/>
  <c r="I1780" i="17"/>
  <c r="H1779" i="17"/>
  <c r="I151" i="5"/>
  <c r="H150" i="5"/>
  <c r="I211" i="10"/>
  <c r="I212" i="10" s="1"/>
  <c r="H210" i="10"/>
  <c r="H1492" i="17"/>
  <c r="I1493" i="17"/>
  <c r="H1350" i="17"/>
  <c r="I1351" i="17"/>
  <c r="H1422" i="17"/>
  <c r="I1423" i="17"/>
  <c r="H96" i="5"/>
  <c r="I97" i="5"/>
  <c r="H166" i="17"/>
  <c r="I167" i="17"/>
  <c r="H510" i="17"/>
  <c r="I511" i="17"/>
  <c r="H372" i="17"/>
  <c r="I373" i="17"/>
  <c r="H578" i="17"/>
  <c r="I579" i="17"/>
  <c r="H718" i="17"/>
  <c r="I719" i="17"/>
  <c r="H648" i="17"/>
  <c r="I649" i="17"/>
  <c r="H304" i="17"/>
  <c r="I305" i="17"/>
  <c r="H786" i="17"/>
  <c r="I787" i="17"/>
  <c r="H856" i="17"/>
  <c r="I857" i="17"/>
  <c r="H234" i="17"/>
  <c r="I235" i="17"/>
  <c r="H442" i="17"/>
  <c r="I443" i="17"/>
  <c r="I924" i="17"/>
  <c r="H923" i="17"/>
  <c r="H27" i="17"/>
  <c r="I28" i="17"/>
  <c r="H128" i="10"/>
  <c r="I129" i="10"/>
  <c r="H2777" i="17" l="1"/>
  <c r="I2778" i="17"/>
  <c r="H2868" i="17"/>
  <c r="I2869" i="17"/>
  <c r="H2681" i="17"/>
  <c r="I2682" i="17"/>
  <c r="H2594" i="17"/>
  <c r="I2595" i="17"/>
  <c r="H2507" i="17"/>
  <c r="I2508" i="17"/>
  <c r="H2420" i="17"/>
  <c r="I2421" i="17"/>
  <c r="H2335" i="17"/>
  <c r="I2336" i="17"/>
  <c r="H2252" i="17"/>
  <c r="I2253" i="17"/>
  <c r="H321" i="10"/>
  <c r="I322" i="10"/>
  <c r="H407" i="10"/>
  <c r="I408" i="10"/>
  <c r="H2170" i="17"/>
  <c r="I2171" i="17"/>
  <c r="H2086" i="17"/>
  <c r="I2087" i="17"/>
  <c r="H2004" i="17"/>
  <c r="I2005" i="17"/>
  <c r="H258" i="10"/>
  <c r="I259" i="10"/>
  <c r="H1903" i="17"/>
  <c r="I1904" i="17"/>
  <c r="H1853" i="17"/>
  <c r="I1854" i="17"/>
  <c r="H1780" i="17"/>
  <c r="I1781" i="17"/>
  <c r="H151" i="5"/>
  <c r="I152" i="5"/>
  <c r="I213" i="10"/>
  <c r="H212" i="10"/>
  <c r="H211" i="10"/>
  <c r="H1493" i="17"/>
  <c r="I1494" i="17"/>
  <c r="I1424" i="17"/>
  <c r="H1423" i="17"/>
  <c r="I1352" i="17"/>
  <c r="H1351" i="17"/>
  <c r="I98" i="5"/>
  <c r="H97" i="5"/>
  <c r="H924" i="17"/>
  <c r="I925" i="17"/>
  <c r="I444" i="17"/>
  <c r="H443" i="17"/>
  <c r="I236" i="17"/>
  <c r="H235" i="17"/>
  <c r="I858" i="17"/>
  <c r="H857" i="17"/>
  <c r="I788" i="17"/>
  <c r="H787" i="17"/>
  <c r="I306" i="17"/>
  <c r="H305" i="17"/>
  <c r="I650" i="17"/>
  <c r="H649" i="17"/>
  <c r="I720" i="17"/>
  <c r="H719" i="17"/>
  <c r="I580" i="17"/>
  <c r="H579" i="17"/>
  <c r="I374" i="17"/>
  <c r="H373" i="17"/>
  <c r="I512" i="17"/>
  <c r="H511" i="17"/>
  <c r="I168" i="17"/>
  <c r="H167" i="17"/>
  <c r="I29" i="17"/>
  <c r="H28" i="17"/>
  <c r="I130" i="10"/>
  <c r="I131" i="10" s="1"/>
  <c r="H129" i="10"/>
  <c r="H2778" i="17" l="1"/>
  <c r="I2779" i="17"/>
  <c r="H2869" i="17"/>
  <c r="I2870" i="17"/>
  <c r="H2682" i="17"/>
  <c r="I2683" i="17"/>
  <c r="I2596" i="17"/>
  <c r="H2595" i="17"/>
  <c r="I2509" i="17"/>
  <c r="H2508" i="17"/>
  <c r="I2422" i="17"/>
  <c r="H2421" i="17"/>
  <c r="I2337" i="17"/>
  <c r="H2336" i="17"/>
  <c r="I2254" i="17"/>
  <c r="H2253" i="17"/>
  <c r="I409" i="10"/>
  <c r="H408" i="10"/>
  <c r="I323" i="10"/>
  <c r="H322" i="10"/>
  <c r="I2172" i="17"/>
  <c r="H2171" i="17"/>
  <c r="I2088" i="17"/>
  <c r="H2087" i="17"/>
  <c r="I2006" i="17"/>
  <c r="H2005" i="17"/>
  <c r="H259" i="10"/>
  <c r="I260" i="10"/>
  <c r="I1855" i="17"/>
  <c r="H1854" i="17"/>
  <c r="I1905" i="17"/>
  <c r="H1904" i="17"/>
  <c r="I1782" i="17"/>
  <c r="H1781" i="17"/>
  <c r="H152" i="5"/>
  <c r="I153" i="5"/>
  <c r="H213" i="10"/>
  <c r="I214" i="10"/>
  <c r="H1494" i="17"/>
  <c r="I1495" i="17"/>
  <c r="H1352" i="17"/>
  <c r="I1353" i="17"/>
  <c r="H1424" i="17"/>
  <c r="I1425" i="17"/>
  <c r="I99" i="5"/>
  <c r="H98" i="5"/>
  <c r="H131" i="10"/>
  <c r="I132" i="10"/>
  <c r="H168" i="17"/>
  <c r="I169" i="17"/>
  <c r="H512" i="17"/>
  <c r="I513" i="17"/>
  <c r="H374" i="17"/>
  <c r="I375" i="17"/>
  <c r="H580" i="17"/>
  <c r="I581" i="17"/>
  <c r="H720" i="17"/>
  <c r="I721" i="17"/>
  <c r="H650" i="17"/>
  <c r="I651" i="17"/>
  <c r="H306" i="17"/>
  <c r="I307" i="17"/>
  <c r="H788" i="17"/>
  <c r="I789" i="17"/>
  <c r="H858" i="17"/>
  <c r="I859" i="17"/>
  <c r="H236" i="17"/>
  <c r="I237" i="17"/>
  <c r="H444" i="17"/>
  <c r="I445" i="17"/>
  <c r="I926" i="17"/>
  <c r="H925" i="17"/>
  <c r="H29" i="17"/>
  <c r="I30" i="17"/>
  <c r="H130" i="10"/>
  <c r="H2779" i="17" l="1"/>
  <c r="I2780" i="17"/>
  <c r="H2870" i="17"/>
  <c r="I2871" i="17"/>
  <c r="H2683" i="17"/>
  <c r="I2684" i="17"/>
  <c r="H2596" i="17"/>
  <c r="I2597" i="17"/>
  <c r="H2509" i="17"/>
  <c r="I2510" i="17"/>
  <c r="H2422" i="17"/>
  <c r="I2423" i="17"/>
  <c r="H2337" i="17"/>
  <c r="I2338" i="17"/>
  <c r="H2254" i="17"/>
  <c r="I2255" i="17"/>
  <c r="H323" i="10"/>
  <c r="I324" i="10"/>
  <c r="H409" i="10"/>
  <c r="I410" i="10"/>
  <c r="H2172" i="17"/>
  <c r="I2173" i="17"/>
  <c r="H2088" i="17"/>
  <c r="I2089" i="17"/>
  <c r="H2006" i="17"/>
  <c r="I2007" i="17"/>
  <c r="H260" i="10"/>
  <c r="I261" i="10"/>
  <c r="H1905" i="17"/>
  <c r="I1906" i="17"/>
  <c r="H1855" i="17"/>
  <c r="I1856" i="17"/>
  <c r="H1782" i="17"/>
  <c r="I1783" i="17"/>
  <c r="I154" i="5"/>
  <c r="H153" i="5"/>
  <c r="I215" i="10"/>
  <c r="H214" i="10"/>
  <c r="H1495" i="17"/>
  <c r="I1496" i="17"/>
  <c r="I1426" i="17"/>
  <c r="H1425" i="17"/>
  <c r="I1354" i="17"/>
  <c r="H1353" i="17"/>
  <c r="I100" i="5"/>
  <c r="I101" i="5" s="1"/>
  <c r="H99" i="5"/>
  <c r="H132" i="10"/>
  <c r="I133" i="10"/>
  <c r="H926" i="17"/>
  <c r="I927" i="17"/>
  <c r="I446" i="17"/>
  <c r="H445" i="17"/>
  <c r="I238" i="17"/>
  <c r="H237" i="17"/>
  <c r="I860" i="17"/>
  <c r="H859" i="17"/>
  <c r="I790" i="17"/>
  <c r="H789" i="17"/>
  <c r="I308" i="17"/>
  <c r="H307" i="17"/>
  <c r="I652" i="17"/>
  <c r="H651" i="17"/>
  <c r="I722" i="17"/>
  <c r="H721" i="17"/>
  <c r="I582" i="17"/>
  <c r="H581" i="17"/>
  <c r="I376" i="17"/>
  <c r="H375" i="17"/>
  <c r="I514" i="17"/>
  <c r="H513" i="17"/>
  <c r="I170" i="17"/>
  <c r="H169" i="17"/>
  <c r="H30" i="17"/>
  <c r="I31" i="17"/>
  <c r="H2780" i="17" l="1"/>
  <c r="I2781" i="17"/>
  <c r="H2871" i="17"/>
  <c r="I2872" i="17"/>
  <c r="H2684" i="17"/>
  <c r="I2685" i="17"/>
  <c r="I2598" i="17"/>
  <c r="H2597" i="17"/>
  <c r="I2511" i="17"/>
  <c r="H2510" i="17"/>
  <c r="I2424" i="17"/>
  <c r="H2423" i="17"/>
  <c r="I2339" i="17"/>
  <c r="H2338" i="17"/>
  <c r="I2256" i="17"/>
  <c r="H2255" i="17"/>
  <c r="I411" i="10"/>
  <c r="H410" i="10"/>
  <c r="I325" i="10"/>
  <c r="H324" i="10"/>
  <c r="I2174" i="17"/>
  <c r="H2173" i="17"/>
  <c r="I2090" i="17"/>
  <c r="H2089" i="17"/>
  <c r="I2008" i="17"/>
  <c r="H2007" i="17"/>
  <c r="I262" i="10"/>
  <c r="H261" i="10"/>
  <c r="I1857" i="17"/>
  <c r="H1856" i="17"/>
  <c r="I1907" i="17"/>
  <c r="H1906" i="17"/>
  <c r="I1784" i="17"/>
  <c r="H1783" i="17"/>
  <c r="H154" i="5"/>
  <c r="I155" i="5"/>
  <c r="I216" i="10"/>
  <c r="H215" i="10"/>
  <c r="H1496" i="17"/>
  <c r="I1497" i="17"/>
  <c r="H1354" i="17"/>
  <c r="I1355" i="17"/>
  <c r="H1426" i="17"/>
  <c r="I1427" i="17"/>
  <c r="H101" i="5"/>
  <c r="I102" i="5"/>
  <c r="H100" i="5"/>
  <c r="H133" i="10"/>
  <c r="I134" i="10"/>
  <c r="H170" i="17"/>
  <c r="I171" i="17"/>
  <c r="H514" i="17"/>
  <c r="I515" i="17"/>
  <c r="H376" i="17"/>
  <c r="I377" i="17"/>
  <c r="H582" i="17"/>
  <c r="I583" i="17"/>
  <c r="H722" i="17"/>
  <c r="I723" i="17"/>
  <c r="H652" i="17"/>
  <c r="I653" i="17"/>
  <c r="H308" i="17"/>
  <c r="I309" i="17"/>
  <c r="H790" i="17"/>
  <c r="I791" i="17"/>
  <c r="H860" i="17"/>
  <c r="I861" i="17"/>
  <c r="H238" i="17"/>
  <c r="I239" i="17"/>
  <c r="H446" i="17"/>
  <c r="I447" i="17"/>
  <c r="I928" i="17"/>
  <c r="H927" i="17"/>
  <c r="I32" i="17"/>
  <c r="H31" i="17"/>
  <c r="H2781" i="17" l="1"/>
  <c r="I2782" i="17"/>
  <c r="H2872" i="17"/>
  <c r="I2873" i="17"/>
  <c r="H2685" i="17"/>
  <c r="I2686" i="17"/>
  <c r="H2598" i="17"/>
  <c r="I2599" i="17"/>
  <c r="H2511" i="17"/>
  <c r="I2512" i="17"/>
  <c r="H2424" i="17"/>
  <c r="I2425" i="17"/>
  <c r="H2339" i="17"/>
  <c r="I2340" i="17"/>
  <c r="H2256" i="17"/>
  <c r="I2257" i="17"/>
  <c r="H325" i="10"/>
  <c r="I326" i="10"/>
  <c r="H411" i="10"/>
  <c r="I412" i="10"/>
  <c r="H2174" i="17"/>
  <c r="I2175" i="17"/>
  <c r="H2090" i="17"/>
  <c r="I2091" i="17"/>
  <c r="H2008" i="17"/>
  <c r="I2009" i="17"/>
  <c r="H262" i="10"/>
  <c r="I263" i="10"/>
  <c r="H1907" i="17"/>
  <c r="I1908" i="17"/>
  <c r="H1857" i="17"/>
  <c r="I1858" i="17"/>
  <c r="H1784" i="17"/>
  <c r="I1785" i="17"/>
  <c r="I156" i="5"/>
  <c r="H155" i="5"/>
  <c r="H216" i="10"/>
  <c r="I217" i="10"/>
  <c r="H1497" i="17"/>
  <c r="I1498" i="17"/>
  <c r="I1428" i="17"/>
  <c r="H1427" i="17"/>
  <c r="I1356" i="17"/>
  <c r="H1355" i="17"/>
  <c r="I103" i="5"/>
  <c r="H102" i="5"/>
  <c r="I135" i="10"/>
  <c r="H134" i="10"/>
  <c r="H928" i="17"/>
  <c r="I929" i="17"/>
  <c r="I448" i="17"/>
  <c r="H447" i="17"/>
  <c r="I240" i="17"/>
  <c r="H239" i="17"/>
  <c r="I862" i="17"/>
  <c r="H861" i="17"/>
  <c r="I792" i="17"/>
  <c r="H791" i="17"/>
  <c r="I310" i="17"/>
  <c r="H309" i="17"/>
  <c r="I654" i="17"/>
  <c r="H653" i="17"/>
  <c r="I724" i="17"/>
  <c r="H723" i="17"/>
  <c r="I584" i="17"/>
  <c r="H583" i="17"/>
  <c r="I378" i="17"/>
  <c r="H377" i="17"/>
  <c r="I516" i="17"/>
  <c r="H515" i="17"/>
  <c r="I172" i="17"/>
  <c r="H171" i="17"/>
  <c r="I33" i="17"/>
  <c r="H32" i="17"/>
  <c r="H2782" i="17" l="1"/>
  <c r="I2783" i="17"/>
  <c r="H2873" i="17"/>
  <c r="I2874" i="17"/>
  <c r="H2686" i="17"/>
  <c r="I2687" i="17"/>
  <c r="I2600" i="17"/>
  <c r="H2599" i="17"/>
  <c r="I2513" i="17"/>
  <c r="H2512" i="17"/>
  <c r="I2426" i="17"/>
  <c r="H2425" i="17"/>
  <c r="I2341" i="17"/>
  <c r="H2340" i="17"/>
  <c r="I2258" i="17"/>
  <c r="H2257" i="17"/>
  <c r="I413" i="10"/>
  <c r="H412" i="10"/>
  <c r="I327" i="10"/>
  <c r="H326" i="10"/>
  <c r="I2176" i="17"/>
  <c r="H2175" i="17"/>
  <c r="I2092" i="17"/>
  <c r="H2091" i="17"/>
  <c r="I2010" i="17"/>
  <c r="H2009" i="17"/>
  <c r="I264" i="10"/>
  <c r="H263" i="10"/>
  <c r="I1859" i="17"/>
  <c r="H1858" i="17"/>
  <c r="I1909" i="17"/>
  <c r="H1908" i="17"/>
  <c r="I1786" i="17"/>
  <c r="H1785" i="17"/>
  <c r="H156" i="5"/>
  <c r="I157" i="5"/>
  <c r="I218" i="10"/>
  <c r="H217" i="10"/>
  <c r="H1498" i="17"/>
  <c r="I1499" i="17"/>
  <c r="H1356" i="17"/>
  <c r="I1357" i="17"/>
  <c r="H1428" i="17"/>
  <c r="I1429" i="17"/>
  <c r="H103" i="5"/>
  <c r="I104" i="5"/>
  <c r="H135" i="10"/>
  <c r="I136" i="10"/>
  <c r="H172" i="17"/>
  <c r="I173" i="17"/>
  <c r="H516" i="17"/>
  <c r="I517" i="17"/>
  <c r="H378" i="17"/>
  <c r="I379" i="17"/>
  <c r="H584" i="17"/>
  <c r="I585" i="17"/>
  <c r="H724" i="17"/>
  <c r="I725" i="17"/>
  <c r="H654" i="17"/>
  <c r="I655" i="17"/>
  <c r="H310" i="17"/>
  <c r="I311" i="17"/>
  <c r="H792" i="17"/>
  <c r="I793" i="17"/>
  <c r="H862" i="17"/>
  <c r="I863" i="17"/>
  <c r="H240" i="17"/>
  <c r="I241" i="17"/>
  <c r="H448" i="17"/>
  <c r="I449" i="17"/>
  <c r="I930" i="17"/>
  <c r="H929" i="17"/>
  <c r="H33" i="17"/>
  <c r="I34" i="17"/>
  <c r="H2783" i="17" l="1"/>
  <c r="I2784" i="17"/>
  <c r="H2874" i="17"/>
  <c r="I2875" i="17"/>
  <c r="H2687" i="17"/>
  <c r="I2688" i="17"/>
  <c r="H2600" i="17"/>
  <c r="I2601" i="17"/>
  <c r="H2513" i="17"/>
  <c r="I2514" i="17"/>
  <c r="H2426" i="17"/>
  <c r="I2427" i="17"/>
  <c r="H2341" i="17"/>
  <c r="I2342" i="17"/>
  <c r="H2258" i="17"/>
  <c r="I2259" i="17"/>
  <c r="H327" i="10"/>
  <c r="I328" i="10"/>
  <c r="H413" i="10"/>
  <c r="I414" i="10"/>
  <c r="H2176" i="17"/>
  <c r="I2177" i="17"/>
  <c r="H2092" i="17"/>
  <c r="I2093" i="17"/>
  <c r="H2010" i="17"/>
  <c r="I2011" i="17"/>
  <c r="H264" i="10"/>
  <c r="I265" i="10"/>
  <c r="H1909" i="17"/>
  <c r="I1910" i="17"/>
  <c r="H1859" i="17"/>
  <c r="I1860" i="17"/>
  <c r="H1786" i="17"/>
  <c r="I1787" i="17"/>
  <c r="H157" i="5"/>
  <c r="I158" i="5"/>
  <c r="I219" i="10"/>
  <c r="H218" i="10"/>
  <c r="H1499" i="17"/>
  <c r="I1500" i="17"/>
  <c r="I1430" i="17"/>
  <c r="H1429" i="17"/>
  <c r="I1358" i="17"/>
  <c r="H1357" i="17"/>
  <c r="H104" i="5"/>
  <c r="I105" i="5"/>
  <c r="H136" i="10"/>
  <c r="I137" i="10"/>
  <c r="H930" i="17"/>
  <c r="I931" i="17"/>
  <c r="I450" i="17"/>
  <c r="H449" i="17"/>
  <c r="I242" i="17"/>
  <c r="H241" i="17"/>
  <c r="I864" i="17"/>
  <c r="H863" i="17"/>
  <c r="I794" i="17"/>
  <c r="H793" i="17"/>
  <c r="I312" i="17"/>
  <c r="H311" i="17"/>
  <c r="I656" i="17"/>
  <c r="H655" i="17"/>
  <c r="I726" i="17"/>
  <c r="H725" i="17"/>
  <c r="I586" i="17"/>
  <c r="H585" i="17"/>
  <c r="I380" i="17"/>
  <c r="H379" i="17"/>
  <c r="I518" i="17"/>
  <c r="H517" i="17"/>
  <c r="I174" i="17"/>
  <c r="H173" i="17"/>
  <c r="I35" i="17"/>
  <c r="H34" i="17"/>
  <c r="H2784" i="17" l="1"/>
  <c r="I2785" i="17"/>
  <c r="H2875" i="17"/>
  <c r="I2876" i="17"/>
  <c r="H2688" i="17"/>
  <c r="I2689" i="17"/>
  <c r="I2602" i="17"/>
  <c r="H2601" i="17"/>
  <c r="I2515" i="17"/>
  <c r="H2514" i="17"/>
  <c r="I2428" i="17"/>
  <c r="H2427" i="17"/>
  <c r="I2343" i="17"/>
  <c r="H2342" i="17"/>
  <c r="I2260" i="17"/>
  <c r="H2259" i="17"/>
  <c r="I415" i="10"/>
  <c r="H414" i="10"/>
  <c r="I329" i="10"/>
  <c r="H328" i="10"/>
  <c r="I2178" i="17"/>
  <c r="H2177" i="17"/>
  <c r="I2094" i="17"/>
  <c r="H2093" i="17"/>
  <c r="I2012" i="17"/>
  <c r="H2011" i="17"/>
  <c r="I266" i="10"/>
  <c r="H265" i="10"/>
  <c r="I1861" i="17"/>
  <c r="H1860" i="17"/>
  <c r="I1911" i="17"/>
  <c r="H1910" i="17"/>
  <c r="I1788" i="17"/>
  <c r="H1787" i="17"/>
  <c r="H158" i="5"/>
  <c r="I159" i="5"/>
  <c r="I220" i="10"/>
  <c r="I221" i="10" s="1"/>
  <c r="H219" i="10"/>
  <c r="H1500" i="17"/>
  <c r="I1501" i="17"/>
  <c r="H1358" i="17"/>
  <c r="I1359" i="17"/>
  <c r="H1430" i="17"/>
  <c r="I1431" i="17"/>
  <c r="I106" i="5"/>
  <c r="I107" i="5" s="1"/>
  <c r="H105" i="5"/>
  <c r="H137" i="10"/>
  <c r="I138" i="10"/>
  <c r="H174" i="17"/>
  <c r="I175" i="17"/>
  <c r="H518" i="17"/>
  <c r="I519" i="17"/>
  <c r="H380" i="17"/>
  <c r="I381" i="17"/>
  <c r="H586" i="17"/>
  <c r="I587" i="17"/>
  <c r="H726" i="17"/>
  <c r="I727" i="17"/>
  <c r="H656" i="17"/>
  <c r="I657" i="17"/>
  <c r="H312" i="17"/>
  <c r="I313" i="17"/>
  <c r="H794" i="17"/>
  <c r="I795" i="17"/>
  <c r="H864" i="17"/>
  <c r="I865" i="17"/>
  <c r="H242" i="17"/>
  <c r="I243" i="17"/>
  <c r="H450" i="17"/>
  <c r="I451" i="17"/>
  <c r="I932" i="17"/>
  <c r="H931" i="17"/>
  <c r="H35" i="17"/>
  <c r="I36" i="17"/>
  <c r="H2785" i="17" l="1"/>
  <c r="I2786" i="17"/>
  <c r="H2876" i="17"/>
  <c r="I2877" i="17"/>
  <c r="H2689" i="17"/>
  <c r="I2690" i="17"/>
  <c r="H2602" i="17"/>
  <c r="I2603" i="17"/>
  <c r="H2515" i="17"/>
  <c r="I2516" i="17"/>
  <c r="H2428" i="17"/>
  <c r="I2429" i="17"/>
  <c r="H2343" i="17"/>
  <c r="I2344" i="17"/>
  <c r="H2260" i="17"/>
  <c r="I2261" i="17"/>
  <c r="H329" i="10"/>
  <c r="I330" i="10"/>
  <c r="H415" i="10"/>
  <c r="I416" i="10"/>
  <c r="H2178" i="17"/>
  <c r="I2179" i="17"/>
  <c r="H2094" i="17"/>
  <c r="I2095" i="17"/>
  <c r="H2012" i="17"/>
  <c r="I2013" i="17"/>
  <c r="H266" i="10"/>
  <c r="I267" i="10"/>
  <c r="H1911" i="17"/>
  <c r="I1912" i="17"/>
  <c r="H1861" i="17"/>
  <c r="I1862" i="17"/>
  <c r="H1788" i="17"/>
  <c r="I1789" i="17"/>
  <c r="H221" i="10"/>
  <c r="I222" i="10"/>
  <c r="I160" i="5"/>
  <c r="I161" i="5" s="1"/>
  <c r="H159" i="5"/>
  <c r="H220" i="10"/>
  <c r="H1501" i="17"/>
  <c r="I1502" i="17"/>
  <c r="I1432" i="17"/>
  <c r="H1431" i="17"/>
  <c r="I1360" i="17"/>
  <c r="H1359" i="17"/>
  <c r="H107" i="5"/>
  <c r="I108" i="5"/>
  <c r="H106" i="5"/>
  <c r="I139" i="10"/>
  <c r="I140" i="10" s="1"/>
  <c r="H138" i="10"/>
  <c r="H932" i="17"/>
  <c r="I933" i="17"/>
  <c r="I452" i="17"/>
  <c r="H451" i="17"/>
  <c r="I244" i="17"/>
  <c r="H243" i="17"/>
  <c r="I866" i="17"/>
  <c r="H865" i="17"/>
  <c r="I796" i="17"/>
  <c r="H795" i="17"/>
  <c r="I314" i="17"/>
  <c r="H313" i="17"/>
  <c r="I658" i="17"/>
  <c r="H657" i="17"/>
  <c r="I728" i="17"/>
  <c r="H727" i="17"/>
  <c r="I588" i="17"/>
  <c r="H587" i="17"/>
  <c r="I382" i="17"/>
  <c r="H381" i="17"/>
  <c r="I520" i="17"/>
  <c r="H519" i="17"/>
  <c r="I176" i="17"/>
  <c r="H175" i="17"/>
  <c r="H36" i="17"/>
  <c r="I37" i="17"/>
  <c r="H2786" i="17" l="1"/>
  <c r="I2787" i="17"/>
  <c r="H2877" i="17"/>
  <c r="I2878" i="17"/>
  <c r="H2690" i="17"/>
  <c r="I2691" i="17"/>
  <c r="I2604" i="17"/>
  <c r="H2603" i="17"/>
  <c r="I2517" i="17"/>
  <c r="H2516" i="17"/>
  <c r="I2430" i="17"/>
  <c r="H2429" i="17"/>
  <c r="I2345" i="17"/>
  <c r="H2344" i="17"/>
  <c r="I2262" i="17"/>
  <c r="H2261" i="17"/>
  <c r="I417" i="10"/>
  <c r="H416" i="10"/>
  <c r="I331" i="10"/>
  <c r="H330" i="10"/>
  <c r="I2180" i="17"/>
  <c r="H2179" i="17"/>
  <c r="I2096" i="17"/>
  <c r="H2095" i="17"/>
  <c r="I2014" i="17"/>
  <c r="H2013" i="17"/>
  <c r="I268" i="10"/>
  <c r="H267" i="10"/>
  <c r="I162" i="5"/>
  <c r="H161" i="5"/>
  <c r="I1863" i="17"/>
  <c r="H1862" i="17"/>
  <c r="I1913" i="17"/>
  <c r="H1912" i="17"/>
  <c r="I1790" i="17"/>
  <c r="H1789" i="17"/>
  <c r="H160" i="5"/>
  <c r="H222" i="10"/>
  <c r="I223" i="10"/>
  <c r="H1502" i="17"/>
  <c r="I1503" i="17"/>
  <c r="H1360" i="17"/>
  <c r="I1361" i="17"/>
  <c r="H1432" i="17"/>
  <c r="I1433" i="17"/>
  <c r="H108" i="5"/>
  <c r="I109" i="5"/>
  <c r="I141" i="10"/>
  <c r="H140" i="10"/>
  <c r="H139" i="10"/>
  <c r="H176" i="17"/>
  <c r="I177" i="17"/>
  <c r="H520" i="17"/>
  <c r="I521" i="17"/>
  <c r="H382" i="17"/>
  <c r="I383" i="17"/>
  <c r="H588" i="17"/>
  <c r="I589" i="17"/>
  <c r="H728" i="17"/>
  <c r="I729" i="17"/>
  <c r="H658" i="17"/>
  <c r="I659" i="17"/>
  <c r="H314" i="17"/>
  <c r="I315" i="17"/>
  <c r="H796" i="17"/>
  <c r="I797" i="17"/>
  <c r="H866" i="17"/>
  <c r="I867" i="17"/>
  <c r="H244" i="17"/>
  <c r="I245" i="17"/>
  <c r="H452" i="17"/>
  <c r="I453" i="17"/>
  <c r="I934" i="17"/>
  <c r="H933" i="17"/>
  <c r="I38" i="17"/>
  <c r="H37" i="17"/>
  <c r="H2787" i="17" l="1"/>
  <c r="I2788" i="17"/>
  <c r="H2878" i="17"/>
  <c r="I2879" i="17"/>
  <c r="H2691" i="17"/>
  <c r="I2692" i="17"/>
  <c r="H2604" i="17"/>
  <c r="I2605" i="17"/>
  <c r="H2517" i="17"/>
  <c r="I2518" i="17"/>
  <c r="H2430" i="17"/>
  <c r="I2431" i="17"/>
  <c r="H2345" i="17"/>
  <c r="I2346" i="17"/>
  <c r="H2262" i="17"/>
  <c r="I2263" i="17"/>
  <c r="H331" i="10"/>
  <c r="I332" i="10"/>
  <c r="H417" i="10"/>
  <c r="I418" i="10"/>
  <c r="H2180" i="17"/>
  <c r="I2181" i="17"/>
  <c r="H2096" i="17"/>
  <c r="I2097" i="17"/>
  <c r="H2014" i="17"/>
  <c r="I2015" i="17"/>
  <c r="H268" i="10"/>
  <c r="H1913" i="17"/>
  <c r="I1914" i="17"/>
  <c r="H1863" i="17"/>
  <c r="I1864" i="17"/>
  <c r="H162" i="5"/>
  <c r="I163" i="5"/>
  <c r="H1790" i="17"/>
  <c r="I1791" i="17"/>
  <c r="H223" i="10"/>
  <c r="I224" i="10"/>
  <c r="H1503" i="17"/>
  <c r="I1504" i="17"/>
  <c r="I1434" i="17"/>
  <c r="H1433" i="17"/>
  <c r="I1362" i="17"/>
  <c r="H1361" i="17"/>
  <c r="H109" i="5"/>
  <c r="I110" i="5"/>
  <c r="H141" i="10"/>
  <c r="I142" i="10"/>
  <c r="H934" i="17"/>
  <c r="I935" i="17"/>
  <c r="I454" i="17"/>
  <c r="H453" i="17"/>
  <c r="I246" i="17"/>
  <c r="H245" i="17"/>
  <c r="I868" i="17"/>
  <c r="H867" i="17"/>
  <c r="I798" i="17"/>
  <c r="H797" i="17"/>
  <c r="I316" i="17"/>
  <c r="H315" i="17"/>
  <c r="I660" i="17"/>
  <c r="H659" i="17"/>
  <c r="I730" i="17"/>
  <c r="H729" i="17"/>
  <c r="I590" i="17"/>
  <c r="H589" i="17"/>
  <c r="I384" i="17"/>
  <c r="H383" i="17"/>
  <c r="I522" i="17"/>
  <c r="H521" i="17"/>
  <c r="I178" i="17"/>
  <c r="H177" i="17"/>
  <c r="I39" i="17"/>
  <c r="H38" i="17"/>
  <c r="H2788" i="17" l="1"/>
  <c r="I2789" i="17"/>
  <c r="H2879" i="17"/>
  <c r="I2880" i="17"/>
  <c r="H2692" i="17"/>
  <c r="I2693" i="17"/>
  <c r="I2606" i="17"/>
  <c r="H2605" i="17"/>
  <c r="I2519" i="17"/>
  <c r="H2518" i="17"/>
  <c r="I2432" i="17"/>
  <c r="H2431" i="17"/>
  <c r="I2347" i="17"/>
  <c r="H2346" i="17"/>
  <c r="I2264" i="17"/>
  <c r="H2263" i="17"/>
  <c r="I419" i="10"/>
  <c r="H418" i="10"/>
  <c r="I333" i="10"/>
  <c r="H332" i="10"/>
  <c r="I2182" i="17"/>
  <c r="H2181" i="17"/>
  <c r="I2098" i="17"/>
  <c r="H2097" i="17"/>
  <c r="I2016" i="17"/>
  <c r="H2015" i="17"/>
  <c r="I164" i="5"/>
  <c r="H163" i="5"/>
  <c r="I1865" i="17"/>
  <c r="H1864" i="17"/>
  <c r="I1915" i="17"/>
  <c r="H1914" i="17"/>
  <c r="I1792" i="17"/>
  <c r="H1791" i="17"/>
  <c r="I225" i="10"/>
  <c r="H224" i="10"/>
  <c r="H1504" i="17"/>
  <c r="I1505" i="17"/>
  <c r="H1362" i="17"/>
  <c r="I1363" i="17"/>
  <c r="H1434" i="17"/>
  <c r="I1435" i="17"/>
  <c r="I111" i="5"/>
  <c r="H110" i="5"/>
  <c r="H142" i="10"/>
  <c r="I143" i="10"/>
  <c r="H178" i="17"/>
  <c r="I179" i="17"/>
  <c r="H522" i="17"/>
  <c r="I523" i="17"/>
  <c r="H384" i="17"/>
  <c r="I385" i="17"/>
  <c r="H590" i="17"/>
  <c r="I591" i="17"/>
  <c r="H730" i="17"/>
  <c r="I731" i="17"/>
  <c r="H660" i="17"/>
  <c r="I661" i="17"/>
  <c r="H316" i="17"/>
  <c r="I317" i="17"/>
  <c r="H798" i="17"/>
  <c r="I799" i="17"/>
  <c r="H868" i="17"/>
  <c r="I869" i="17"/>
  <c r="H246" i="17"/>
  <c r="I247" i="17"/>
  <c r="H454" i="17"/>
  <c r="I455" i="17"/>
  <c r="I936" i="17"/>
  <c r="H935" i="17"/>
  <c r="H39" i="17"/>
  <c r="I40" i="17"/>
  <c r="H2789" i="17" l="1"/>
  <c r="I2790" i="17"/>
  <c r="H2880" i="17"/>
  <c r="I2881" i="17"/>
  <c r="H2693" i="17"/>
  <c r="I2694" i="17"/>
  <c r="H2606" i="17"/>
  <c r="I2607" i="17"/>
  <c r="H2519" i="17"/>
  <c r="I2520" i="17"/>
  <c r="H2432" i="17"/>
  <c r="I2433" i="17"/>
  <c r="H2347" i="17"/>
  <c r="I2348" i="17"/>
  <c r="H2264" i="17"/>
  <c r="I2265" i="17"/>
  <c r="H333" i="10"/>
  <c r="I334" i="10"/>
  <c r="H419" i="10"/>
  <c r="I420" i="10"/>
  <c r="H2182" i="17"/>
  <c r="I2183" i="17"/>
  <c r="H2098" i="17"/>
  <c r="I2099" i="17"/>
  <c r="H2016" i="17"/>
  <c r="I2017" i="17"/>
  <c r="H1915" i="17"/>
  <c r="I1916" i="17"/>
  <c r="H1865" i="17"/>
  <c r="I1866" i="17"/>
  <c r="H164" i="5"/>
  <c r="I165" i="5"/>
  <c r="I166" i="5" s="1"/>
  <c r="H1792" i="17"/>
  <c r="I1793" i="17"/>
  <c r="H225" i="10"/>
  <c r="I226" i="10"/>
  <c r="H1505" i="17"/>
  <c r="I1506" i="17"/>
  <c r="I1436" i="17"/>
  <c r="H1435" i="17"/>
  <c r="I1364" i="17"/>
  <c r="H1363" i="17"/>
  <c r="I112" i="5"/>
  <c r="I113" i="5" s="1"/>
  <c r="H111" i="5"/>
  <c r="H143" i="10"/>
  <c r="I144" i="10"/>
  <c r="H936" i="17"/>
  <c r="I937" i="17"/>
  <c r="I456" i="17"/>
  <c r="H455" i="17"/>
  <c r="I248" i="17"/>
  <c r="H247" i="17"/>
  <c r="I870" i="17"/>
  <c r="H869" i="17"/>
  <c r="I800" i="17"/>
  <c r="H799" i="17"/>
  <c r="I318" i="17"/>
  <c r="H317" i="17"/>
  <c r="I662" i="17"/>
  <c r="H661" i="17"/>
  <c r="I732" i="17"/>
  <c r="H731" i="17"/>
  <c r="I592" i="17"/>
  <c r="H591" i="17"/>
  <c r="I386" i="17"/>
  <c r="H385" i="17"/>
  <c r="I524" i="17"/>
  <c r="H523" i="17"/>
  <c r="I180" i="17"/>
  <c r="H179" i="17"/>
  <c r="I41" i="17"/>
  <c r="H40" i="17"/>
  <c r="H2790" i="17" l="1"/>
  <c r="I2791" i="17"/>
  <c r="H2881" i="17"/>
  <c r="I2882" i="17"/>
  <c r="H2694" i="17"/>
  <c r="I2695" i="17"/>
  <c r="I2608" i="17"/>
  <c r="H2607" i="17"/>
  <c r="I2521" i="17"/>
  <c r="H2520" i="17"/>
  <c r="I2434" i="17"/>
  <c r="H2433" i="17"/>
  <c r="I2349" i="17"/>
  <c r="H2348" i="17"/>
  <c r="I2266" i="17"/>
  <c r="H2265" i="17"/>
  <c r="H166" i="5"/>
  <c r="I421" i="10"/>
  <c r="H420" i="10"/>
  <c r="I335" i="10"/>
  <c r="H334" i="10"/>
  <c r="I2184" i="17"/>
  <c r="H2183" i="17"/>
  <c r="I2100" i="17"/>
  <c r="H2099" i="17"/>
  <c r="I2018" i="17"/>
  <c r="H2017" i="17"/>
  <c r="H165" i="5"/>
  <c r="I1867" i="17"/>
  <c r="H1866" i="17"/>
  <c r="I1917" i="17"/>
  <c r="H1916" i="17"/>
  <c r="I1794" i="17"/>
  <c r="H1793" i="17"/>
  <c r="I227" i="10"/>
  <c r="H226" i="10"/>
  <c r="H1506" i="17"/>
  <c r="I1507" i="17"/>
  <c r="H1364" i="17"/>
  <c r="I1365" i="17"/>
  <c r="H1436" i="17"/>
  <c r="I1437" i="17"/>
  <c r="H113" i="5"/>
  <c r="I114" i="5"/>
  <c r="H112" i="5"/>
  <c r="H144" i="10"/>
  <c r="I145" i="10"/>
  <c r="H180" i="17"/>
  <c r="I181" i="17"/>
  <c r="H524" i="17"/>
  <c r="I525" i="17"/>
  <c r="H386" i="17"/>
  <c r="I387" i="17"/>
  <c r="H592" i="17"/>
  <c r="I593" i="17"/>
  <c r="H732" i="17"/>
  <c r="I733" i="17"/>
  <c r="H662" i="17"/>
  <c r="I663" i="17"/>
  <c r="H318" i="17"/>
  <c r="I319" i="17"/>
  <c r="H800" i="17"/>
  <c r="I801" i="17"/>
  <c r="H870" i="17"/>
  <c r="I871" i="17"/>
  <c r="H248" i="17"/>
  <c r="I249" i="17"/>
  <c r="H456" i="17"/>
  <c r="I457" i="17"/>
  <c r="I938" i="17"/>
  <c r="H937" i="17"/>
  <c r="H41" i="17"/>
  <c r="I42" i="17"/>
  <c r="H2791" i="17" l="1"/>
  <c r="I2792" i="17"/>
  <c r="H2882" i="17"/>
  <c r="I2883" i="17"/>
  <c r="H2695" i="17"/>
  <c r="I2696" i="17"/>
  <c r="H2608" i="17"/>
  <c r="I2609" i="17"/>
  <c r="H2521" i="17"/>
  <c r="I2522" i="17"/>
  <c r="H2434" i="17"/>
  <c r="I2435" i="17"/>
  <c r="H2349" i="17"/>
  <c r="I2350" i="17"/>
  <c r="H2266" i="17"/>
  <c r="I2267" i="17"/>
  <c r="H335" i="10"/>
  <c r="I336" i="10"/>
  <c r="H421" i="10"/>
  <c r="I422" i="10"/>
  <c r="H2184" i="17"/>
  <c r="I2185" i="17"/>
  <c r="H2100" i="17"/>
  <c r="I2101" i="17"/>
  <c r="H2018" i="17"/>
  <c r="I2019" i="17"/>
  <c r="H1917" i="17"/>
  <c r="I1918" i="17"/>
  <c r="H1867" i="17"/>
  <c r="I1868" i="17"/>
  <c r="H1794" i="17"/>
  <c r="I1795" i="17"/>
  <c r="H227" i="10"/>
  <c r="I228" i="10"/>
  <c r="H1507" i="17"/>
  <c r="I1508" i="17"/>
  <c r="I1438" i="17"/>
  <c r="H1437" i="17"/>
  <c r="I1366" i="17"/>
  <c r="H1365" i="17"/>
  <c r="H114" i="5"/>
  <c r="I115" i="5"/>
  <c r="I146" i="10"/>
  <c r="H145" i="10"/>
  <c r="H938" i="17"/>
  <c r="I939" i="17"/>
  <c r="I458" i="17"/>
  <c r="H457" i="17"/>
  <c r="I250" i="17"/>
  <c r="H249" i="17"/>
  <c r="I872" i="17"/>
  <c r="H871" i="17"/>
  <c r="I802" i="17"/>
  <c r="H801" i="17"/>
  <c r="I320" i="17"/>
  <c r="H319" i="17"/>
  <c r="I664" i="17"/>
  <c r="H663" i="17"/>
  <c r="I734" i="17"/>
  <c r="H733" i="17"/>
  <c r="I594" i="17"/>
  <c r="H593" i="17"/>
  <c r="I388" i="17"/>
  <c r="H387" i="17"/>
  <c r="I526" i="17"/>
  <c r="H525" i="17"/>
  <c r="I182" i="17"/>
  <c r="H181" i="17"/>
  <c r="H42" i="17"/>
  <c r="I43" i="17"/>
  <c r="H2792" i="17" l="1"/>
  <c r="I2793" i="17"/>
  <c r="H2883" i="17"/>
  <c r="I2884" i="17"/>
  <c r="H2696" i="17"/>
  <c r="I2697" i="17"/>
  <c r="I2610" i="17"/>
  <c r="H2609" i="17"/>
  <c r="I2523" i="17"/>
  <c r="H2522" i="17"/>
  <c r="I2436" i="17"/>
  <c r="H2435" i="17"/>
  <c r="I2351" i="17"/>
  <c r="H2350" i="17"/>
  <c r="I2268" i="17"/>
  <c r="H2267" i="17"/>
  <c r="I423" i="10"/>
  <c r="H422" i="10"/>
  <c r="I337" i="10"/>
  <c r="H336" i="10"/>
  <c r="I2186" i="17"/>
  <c r="H2185" i="17"/>
  <c r="I2102" i="17"/>
  <c r="H2101" i="17"/>
  <c r="I2020" i="17"/>
  <c r="H2019" i="17"/>
  <c r="I1869" i="17"/>
  <c r="H1868" i="17"/>
  <c r="I1919" i="17"/>
  <c r="H1918" i="17"/>
  <c r="I1796" i="17"/>
  <c r="H1795" i="17"/>
  <c r="H228" i="10"/>
  <c r="H1508" i="17"/>
  <c r="I1509" i="17"/>
  <c r="H1366" i="17"/>
  <c r="I1367" i="17"/>
  <c r="H1438" i="17"/>
  <c r="I1439" i="17"/>
  <c r="H115" i="5"/>
  <c r="I116" i="5"/>
  <c r="H146" i="10"/>
  <c r="I147" i="10"/>
  <c r="H182" i="17"/>
  <c r="I183" i="17"/>
  <c r="H526" i="17"/>
  <c r="I527" i="17"/>
  <c r="H388" i="17"/>
  <c r="I389" i="17"/>
  <c r="H594" i="17"/>
  <c r="I595" i="17"/>
  <c r="H734" i="17"/>
  <c r="I735" i="17"/>
  <c r="H664" i="17"/>
  <c r="I665" i="17"/>
  <c r="H320" i="17"/>
  <c r="I321" i="17"/>
  <c r="H802" i="17"/>
  <c r="I803" i="17"/>
  <c r="H872" i="17"/>
  <c r="I873" i="17"/>
  <c r="H250" i="17"/>
  <c r="I251" i="17"/>
  <c r="H458" i="17"/>
  <c r="I459" i="17"/>
  <c r="I940" i="17"/>
  <c r="H939" i="17"/>
  <c r="I44" i="17"/>
  <c r="H43" i="17"/>
  <c r="H2793" i="17" l="1"/>
  <c r="I2794" i="17"/>
  <c r="H2884" i="17"/>
  <c r="I2885" i="17"/>
  <c r="H2697" i="17"/>
  <c r="I2698" i="17"/>
  <c r="H2610" i="17"/>
  <c r="I2611" i="17"/>
  <c r="H2523" i="17"/>
  <c r="I2524" i="17"/>
  <c r="H2436" i="17"/>
  <c r="I2437" i="17"/>
  <c r="H2351" i="17"/>
  <c r="I2352" i="17"/>
  <c r="H2268" i="17"/>
  <c r="I2269" i="17"/>
  <c r="H337" i="10"/>
  <c r="I338" i="10"/>
  <c r="H423" i="10"/>
  <c r="I424" i="10"/>
  <c r="H2186" i="17"/>
  <c r="I2187" i="17"/>
  <c r="H2102" i="17"/>
  <c r="I2103" i="17"/>
  <c r="H2020" i="17"/>
  <c r="I2021" i="17"/>
  <c r="H1919" i="17"/>
  <c r="I1920" i="17"/>
  <c r="H1869" i="17"/>
  <c r="I1870" i="17"/>
  <c r="H1796" i="17"/>
  <c r="I1797" i="17"/>
  <c r="H1509" i="17"/>
  <c r="I1510" i="17"/>
  <c r="I1440" i="17"/>
  <c r="H1439" i="17"/>
  <c r="I1368" i="17"/>
  <c r="H1367" i="17"/>
  <c r="H116" i="5"/>
  <c r="I117" i="5"/>
  <c r="I118" i="5" s="1"/>
  <c r="I148" i="10"/>
  <c r="I149" i="10" s="1"/>
  <c r="H147" i="10"/>
  <c r="H940" i="17"/>
  <c r="I941" i="17"/>
  <c r="I460" i="17"/>
  <c r="H459" i="17"/>
  <c r="I252" i="17"/>
  <c r="H251" i="17"/>
  <c r="I874" i="17"/>
  <c r="H873" i="17"/>
  <c r="I804" i="17"/>
  <c r="H803" i="17"/>
  <c r="I322" i="17"/>
  <c r="H321" i="17"/>
  <c r="I666" i="17"/>
  <c r="H665" i="17"/>
  <c r="I736" i="17"/>
  <c r="H735" i="17"/>
  <c r="I596" i="17"/>
  <c r="H595" i="17"/>
  <c r="I390" i="17"/>
  <c r="H389" i="17"/>
  <c r="I528" i="17"/>
  <c r="H527" i="17"/>
  <c r="I184" i="17"/>
  <c r="H183" i="17"/>
  <c r="I45" i="17"/>
  <c r="H44" i="17"/>
  <c r="H2794" i="17" l="1"/>
  <c r="I2795" i="17"/>
  <c r="H2885" i="17"/>
  <c r="I2886" i="17"/>
  <c r="H2698" i="17"/>
  <c r="I2699" i="17"/>
  <c r="H118" i="5"/>
  <c r="F81" i="6" s="1"/>
  <c r="I2612" i="17"/>
  <c r="H2611" i="17"/>
  <c r="I2525" i="17"/>
  <c r="H2524" i="17"/>
  <c r="I2438" i="17"/>
  <c r="H2437" i="17"/>
  <c r="I2353" i="17"/>
  <c r="H2352" i="17"/>
  <c r="I2270" i="17"/>
  <c r="H2269" i="17"/>
  <c r="I425" i="10"/>
  <c r="H424" i="10"/>
  <c r="I339" i="10"/>
  <c r="H338" i="10"/>
  <c r="I2188" i="17"/>
  <c r="H2187" i="17"/>
  <c r="I2104" i="17"/>
  <c r="H2103" i="17"/>
  <c r="I2022" i="17"/>
  <c r="H2021" i="17"/>
  <c r="I1871" i="17"/>
  <c r="H1870" i="17"/>
  <c r="I1921" i="17"/>
  <c r="H1920" i="17"/>
  <c r="I1798" i="17"/>
  <c r="H1797" i="17"/>
  <c r="H1510" i="17"/>
  <c r="I1511" i="17"/>
  <c r="H1368" i="17"/>
  <c r="I1369" i="17"/>
  <c r="H1440" i="17"/>
  <c r="I1441" i="17"/>
  <c r="H117" i="5"/>
  <c r="G235" i="6" s="1"/>
  <c r="F63" i="6"/>
  <c r="F107" i="6"/>
  <c r="F216" i="6"/>
  <c r="E63" i="6"/>
  <c r="E22" i="6"/>
  <c r="D175" i="6"/>
  <c r="E21" i="6"/>
  <c r="E64" i="6"/>
  <c r="G174" i="6"/>
  <c r="G63" i="6"/>
  <c r="G107" i="6"/>
  <c r="D216" i="6"/>
  <c r="D106" i="6"/>
  <c r="D21" i="6"/>
  <c r="G64" i="6"/>
  <c r="E174" i="6"/>
  <c r="D107" i="6"/>
  <c r="F106" i="6"/>
  <c r="H149" i="10"/>
  <c r="I150" i="10"/>
  <c r="H148" i="10"/>
  <c r="H184" i="17"/>
  <c r="I185" i="17"/>
  <c r="H528" i="17"/>
  <c r="I529" i="17"/>
  <c r="H390" i="17"/>
  <c r="I391" i="17"/>
  <c r="H596" i="17"/>
  <c r="I597" i="17"/>
  <c r="H736" i="17"/>
  <c r="I737" i="17"/>
  <c r="H666" i="17"/>
  <c r="I667" i="17"/>
  <c r="H322" i="17"/>
  <c r="I323" i="17"/>
  <c r="H804" i="17"/>
  <c r="I805" i="17"/>
  <c r="H874" i="17"/>
  <c r="I875" i="17"/>
  <c r="H252" i="17"/>
  <c r="I253" i="17"/>
  <c r="H460" i="17"/>
  <c r="I461" i="17"/>
  <c r="I942" i="17"/>
  <c r="H941" i="17"/>
  <c r="H45" i="17"/>
  <c r="I46" i="17"/>
  <c r="H2795" i="17" l="1"/>
  <c r="I2796" i="17"/>
  <c r="E40" i="6"/>
  <c r="D193" i="6"/>
  <c r="E193" i="6"/>
  <c r="D249" i="6"/>
  <c r="F249" i="6"/>
  <c r="E235" i="6"/>
  <c r="E124" i="6"/>
  <c r="D82" i="6"/>
  <c r="F40" i="6"/>
  <c r="F235" i="6"/>
  <c r="D124" i="6"/>
  <c r="G124" i="6"/>
  <c r="E249" i="6"/>
  <c r="F124" i="6"/>
  <c r="D40" i="6"/>
  <c r="F82" i="6"/>
  <c r="E82" i="6"/>
  <c r="G249" i="6"/>
  <c r="D235" i="6"/>
  <c r="G193" i="6"/>
  <c r="G82" i="6"/>
  <c r="F193" i="6"/>
  <c r="G40" i="6"/>
  <c r="H2886" i="17"/>
  <c r="I2887" i="17"/>
  <c r="E176" i="6"/>
  <c r="D41" i="6"/>
  <c r="F236" i="6"/>
  <c r="G236" i="6"/>
  <c r="D83" i="6"/>
  <c r="E250" i="6"/>
  <c r="D194" i="6"/>
  <c r="F194" i="6"/>
  <c r="G83" i="6"/>
  <c r="G194" i="6"/>
  <c r="E83" i="6"/>
  <c r="G91" i="6"/>
  <c r="E41" i="6"/>
  <c r="E125" i="6"/>
  <c r="D236" i="6"/>
  <c r="G250" i="6"/>
  <c r="E194" i="6"/>
  <c r="G41" i="6"/>
  <c r="F250" i="6"/>
  <c r="F125" i="6"/>
  <c r="G125" i="6"/>
  <c r="D250" i="6"/>
  <c r="E236" i="6"/>
  <c r="D125" i="6"/>
  <c r="F41" i="6"/>
  <c r="F83" i="6"/>
  <c r="F234" i="6"/>
  <c r="D81" i="6"/>
  <c r="D234" i="6"/>
  <c r="G192" i="6"/>
  <c r="D39" i="6"/>
  <c r="E81" i="6"/>
  <c r="E39" i="6"/>
  <c r="E234" i="6"/>
  <c r="G39" i="6"/>
  <c r="G234" i="6"/>
  <c r="G81" i="6"/>
  <c r="F39" i="6"/>
  <c r="D192" i="6"/>
  <c r="E192" i="6"/>
  <c r="F192" i="6"/>
  <c r="H2699" i="17"/>
  <c r="I2700" i="17"/>
  <c r="E247" i="6"/>
  <c r="G123" i="6"/>
  <c r="F247" i="6"/>
  <c r="D123" i="6"/>
  <c r="D233" i="6"/>
  <c r="E80" i="6"/>
  <c r="F233" i="6"/>
  <c r="G80" i="6"/>
  <c r="E191" i="6"/>
  <c r="F123" i="6"/>
  <c r="G233" i="6"/>
  <c r="F80" i="6"/>
  <c r="D80" i="6"/>
  <c r="D247" i="6"/>
  <c r="F191" i="6"/>
  <c r="E123" i="6"/>
  <c r="D191" i="6"/>
  <c r="G191" i="6"/>
  <c r="E233" i="6"/>
  <c r="G247" i="6"/>
  <c r="H2612" i="17"/>
  <c r="I2613" i="17"/>
  <c r="D232" i="6"/>
  <c r="F79" i="6"/>
  <c r="D79" i="6"/>
  <c r="G37" i="6"/>
  <c r="F122" i="6"/>
  <c r="F232" i="6"/>
  <c r="E79" i="6"/>
  <c r="F190" i="6"/>
  <c r="G79" i="6"/>
  <c r="D37" i="6"/>
  <c r="E37" i="6"/>
  <c r="E246" i="6"/>
  <c r="F37" i="6"/>
  <c r="G190" i="6"/>
  <c r="D246" i="6"/>
  <c r="F246" i="6"/>
  <c r="E232" i="6"/>
  <c r="G246" i="6"/>
  <c r="G122" i="6"/>
  <c r="D122" i="6"/>
  <c r="E122" i="6"/>
  <c r="E190" i="6"/>
  <c r="G232" i="6"/>
  <c r="D190" i="6"/>
  <c r="H2525" i="17"/>
  <c r="I2526" i="17"/>
  <c r="D231" i="6"/>
  <c r="F78" i="6"/>
  <c r="D78" i="6"/>
  <c r="D121" i="6"/>
  <c r="F121" i="6"/>
  <c r="F231" i="6"/>
  <c r="E78" i="6"/>
  <c r="F189" i="6"/>
  <c r="G78" i="6"/>
  <c r="E231" i="6"/>
  <c r="E189" i="6"/>
  <c r="G189" i="6"/>
  <c r="F36" i="6"/>
  <c r="E36" i="6"/>
  <c r="D36" i="6"/>
  <c r="F245" i="6"/>
  <c r="G36" i="6"/>
  <c r="G245" i="6"/>
  <c r="G121" i="6"/>
  <c r="G231" i="6"/>
  <c r="E121" i="6"/>
  <c r="D245" i="6"/>
  <c r="D189" i="6"/>
  <c r="E245" i="6"/>
  <c r="H2438" i="17"/>
  <c r="I2439" i="17"/>
  <c r="H2353" i="17"/>
  <c r="I2354" i="17"/>
  <c r="H2270" i="17"/>
  <c r="I2271" i="17"/>
  <c r="F34" i="6"/>
  <c r="D230" i="6"/>
  <c r="E76" i="6"/>
  <c r="G243" i="6"/>
  <c r="F119" i="6"/>
  <c r="E243" i="6"/>
  <c r="E244" i="6"/>
  <c r="G188" i="6"/>
  <c r="G244" i="6"/>
  <c r="E187" i="6"/>
  <c r="F76" i="6"/>
  <c r="G76" i="6"/>
  <c r="D243" i="6"/>
  <c r="E230" i="6"/>
  <c r="E119" i="6"/>
  <c r="E35" i="6"/>
  <c r="D35" i="6"/>
  <c r="F230" i="6"/>
  <c r="G229" i="6"/>
  <c r="E34" i="6"/>
  <c r="D76" i="6"/>
  <c r="D34" i="6"/>
  <c r="D119" i="6"/>
  <c r="D120" i="6"/>
  <c r="G35" i="6"/>
  <c r="E229" i="6"/>
  <c r="E77" i="6"/>
  <c r="G230" i="6"/>
  <c r="F188" i="6"/>
  <c r="D188" i="6"/>
  <c r="F187" i="6"/>
  <c r="F77" i="6"/>
  <c r="G77" i="6"/>
  <c r="D77" i="6"/>
  <c r="F35" i="6"/>
  <c r="F244" i="6"/>
  <c r="E188" i="6"/>
  <c r="D229" i="6"/>
  <c r="F120" i="6"/>
  <c r="D244" i="6"/>
  <c r="G120" i="6"/>
  <c r="F243" i="6"/>
  <c r="G34" i="6"/>
  <c r="G187" i="6"/>
  <c r="F229" i="6"/>
  <c r="D187" i="6"/>
  <c r="E120" i="6"/>
  <c r="G119" i="6"/>
  <c r="E11" i="6"/>
  <c r="F11" i="6"/>
  <c r="F54" i="6"/>
  <c r="D92" i="6"/>
  <c r="D160" i="6"/>
  <c r="E209" i="6"/>
  <c r="F103" i="6"/>
  <c r="G98" i="6"/>
  <c r="E7" i="6"/>
  <c r="D170" i="6"/>
  <c r="G18" i="6"/>
  <c r="E166" i="6"/>
  <c r="F7" i="6"/>
  <c r="E6" i="6"/>
  <c r="F99" i="6"/>
  <c r="D201" i="6"/>
  <c r="D101" i="6"/>
  <c r="F173" i="6"/>
  <c r="G90" i="6"/>
  <c r="E107" i="6"/>
  <c r="D22" i="6"/>
  <c r="E106" i="6"/>
  <c r="E216" i="6"/>
  <c r="G175" i="6"/>
  <c r="D63" i="6"/>
  <c r="D174" i="6"/>
  <c r="G22" i="6"/>
  <c r="G21" i="6"/>
  <c r="G106" i="6"/>
  <c r="G216" i="6"/>
  <c r="E175" i="6"/>
  <c r="D64" i="6"/>
  <c r="D23" i="6"/>
  <c r="F175" i="6"/>
  <c r="F64" i="6"/>
  <c r="F22" i="6"/>
  <c r="F174" i="6"/>
  <c r="F21" i="6"/>
  <c r="D159" i="6"/>
  <c r="E157" i="6"/>
  <c r="D200" i="6"/>
  <c r="D90" i="6"/>
  <c r="G210" i="6"/>
  <c r="D55" i="6"/>
  <c r="G59" i="6"/>
  <c r="G167" i="6"/>
  <c r="E167" i="6"/>
  <c r="E58" i="6"/>
  <c r="D62" i="6"/>
  <c r="E100" i="6"/>
  <c r="F94" i="6"/>
  <c r="D158" i="6"/>
  <c r="D16" i="6"/>
  <c r="F98" i="6"/>
  <c r="G157" i="6"/>
  <c r="F170" i="6"/>
  <c r="E38" i="6"/>
  <c r="E18" i="6"/>
  <c r="E59" i="6"/>
  <c r="G96" i="6"/>
  <c r="D205" i="6"/>
  <c r="F47" i="6"/>
  <c r="F210" i="6"/>
  <c r="D208" i="6"/>
  <c r="D47" i="6"/>
  <c r="E96" i="6"/>
  <c r="D46" i="6"/>
  <c r="F15" i="6"/>
  <c r="F6" i="6"/>
  <c r="D164" i="6"/>
  <c r="F16" i="6"/>
  <c r="D59" i="6"/>
  <c r="E173" i="6"/>
  <c r="G12" i="6"/>
  <c r="F95" i="6"/>
  <c r="E200" i="6"/>
  <c r="E9" i="6"/>
  <c r="D212" i="6"/>
  <c r="D103" i="6"/>
  <c r="F20" i="6"/>
  <c r="G215" i="6"/>
  <c r="D203" i="6"/>
  <c r="F202" i="6"/>
  <c r="D5" i="6"/>
  <c r="F206" i="6"/>
  <c r="G11" i="6"/>
  <c r="D98" i="6"/>
  <c r="E91" i="6"/>
  <c r="E161" i="6"/>
  <c r="F158" i="6"/>
  <c r="E50" i="6"/>
  <c r="G164" i="6"/>
  <c r="E102" i="6"/>
  <c r="D171" i="6"/>
  <c r="G95" i="6"/>
  <c r="E53" i="6"/>
  <c r="D53" i="6"/>
  <c r="D13" i="6"/>
  <c r="G101" i="6"/>
  <c r="F18" i="6"/>
  <c r="G8" i="6"/>
  <c r="D14" i="6"/>
  <c r="E89" i="6"/>
  <c r="G52" i="6"/>
  <c r="F53" i="6"/>
  <c r="D56" i="6"/>
  <c r="G204" i="6"/>
  <c r="G56" i="6"/>
  <c r="D10" i="6"/>
  <c r="F92" i="6"/>
  <c r="F169" i="6"/>
  <c r="F213" i="6"/>
  <c r="G93" i="6"/>
  <c r="D50" i="6"/>
  <c r="E47" i="6"/>
  <c r="F208" i="6"/>
  <c r="E4" i="6"/>
  <c r="G170" i="6"/>
  <c r="D20" i="6"/>
  <c r="E105" i="6"/>
  <c r="G7" i="6"/>
  <c r="D157" i="6"/>
  <c r="F57" i="6"/>
  <c r="F201" i="6"/>
  <c r="E165" i="6"/>
  <c r="E203" i="6"/>
  <c r="E97" i="6"/>
  <c r="D202" i="6"/>
  <c r="D9" i="6"/>
  <c r="E51" i="6"/>
  <c r="G203" i="6"/>
  <c r="G169" i="6"/>
  <c r="D60" i="6"/>
  <c r="D8" i="6"/>
  <c r="G5" i="6"/>
  <c r="G159" i="6"/>
  <c r="F9" i="6"/>
  <c r="G58" i="6"/>
  <c r="F17" i="6"/>
  <c r="E159" i="6"/>
  <c r="F48" i="6"/>
  <c r="D7" i="6"/>
  <c r="G160" i="6"/>
  <c r="G165" i="6"/>
  <c r="D57" i="6"/>
  <c r="D210" i="6"/>
  <c r="F209" i="6"/>
  <c r="F199" i="6"/>
  <c r="G50" i="6"/>
  <c r="D162" i="6"/>
  <c r="F49" i="6"/>
  <c r="D211" i="6"/>
  <c r="G213" i="6"/>
  <c r="D215" i="6"/>
  <c r="F161" i="6"/>
  <c r="F203" i="6"/>
  <c r="E201" i="6"/>
  <c r="G4" i="6"/>
  <c r="G17" i="6"/>
  <c r="D213" i="6"/>
  <c r="E213" i="6"/>
  <c r="F215" i="6"/>
  <c r="F96" i="6"/>
  <c r="D93" i="6"/>
  <c r="E207" i="6"/>
  <c r="G92" i="6"/>
  <c r="D163" i="6"/>
  <c r="D11" i="6"/>
  <c r="F91" i="6"/>
  <c r="G51" i="6"/>
  <c r="D207" i="6"/>
  <c r="D52" i="6"/>
  <c r="G46" i="6"/>
  <c r="F102" i="6"/>
  <c r="F62" i="6"/>
  <c r="G10" i="6"/>
  <c r="F167" i="6"/>
  <c r="E162" i="6"/>
  <c r="D97" i="6"/>
  <c r="D58" i="6"/>
  <c r="G89" i="6"/>
  <c r="E57" i="6"/>
  <c r="F8" i="6"/>
  <c r="F200" i="6"/>
  <c r="F10" i="6"/>
  <c r="E99" i="6"/>
  <c r="G158" i="6"/>
  <c r="F157" i="6"/>
  <c r="F5" i="6"/>
  <c r="E8" i="6"/>
  <c r="G16" i="6"/>
  <c r="D17" i="6"/>
  <c r="E171" i="6"/>
  <c r="E208" i="6"/>
  <c r="F159" i="6"/>
  <c r="D6" i="6"/>
  <c r="E5" i="6"/>
  <c r="E101" i="6"/>
  <c r="F171" i="6"/>
  <c r="G62" i="6"/>
  <c r="E20" i="6"/>
  <c r="E163" i="6"/>
  <c r="D94" i="6"/>
  <c r="E52" i="6"/>
  <c r="G162" i="6"/>
  <c r="F97" i="6"/>
  <c r="G99" i="6"/>
  <c r="E164" i="6"/>
  <c r="E95" i="6"/>
  <c r="F51" i="6"/>
  <c r="E55" i="6"/>
  <c r="F46" i="6"/>
  <c r="G212" i="6"/>
  <c r="G171" i="6"/>
  <c r="G209" i="6"/>
  <c r="E206" i="6"/>
  <c r="E13" i="6"/>
  <c r="F52" i="6"/>
  <c r="G211" i="6"/>
  <c r="E61" i="6"/>
  <c r="F19" i="6"/>
  <c r="G172" i="6"/>
  <c r="E104" i="6"/>
  <c r="D104" i="6"/>
  <c r="E19" i="6"/>
  <c r="F61" i="6"/>
  <c r="D214" i="6"/>
  <c r="D12" i="6"/>
  <c r="G201" i="6"/>
  <c r="F4" i="6"/>
  <c r="E17" i="6"/>
  <c r="E54" i="6"/>
  <c r="G47" i="6"/>
  <c r="G161" i="6"/>
  <c r="G168" i="6"/>
  <c r="E205" i="6"/>
  <c r="E168" i="6"/>
  <c r="F14" i="6"/>
  <c r="E158" i="6"/>
  <c r="F90" i="6"/>
  <c r="D166" i="6"/>
  <c r="D89" i="6"/>
  <c r="E212" i="6"/>
  <c r="G173" i="6"/>
  <c r="G6" i="6"/>
  <c r="E204" i="6"/>
  <c r="E90" i="6"/>
  <c r="G49" i="6"/>
  <c r="F58" i="6"/>
  <c r="E60" i="6"/>
  <c r="G103" i="6"/>
  <c r="G55" i="6"/>
  <c r="E14" i="6"/>
  <c r="F162" i="6"/>
  <c r="F204" i="6"/>
  <c r="G94" i="6"/>
  <c r="E199" i="6"/>
  <c r="E92" i="6"/>
  <c r="F164" i="6"/>
  <c r="G207" i="6"/>
  <c r="G206" i="6"/>
  <c r="D161" i="6"/>
  <c r="F101" i="6"/>
  <c r="G102" i="6"/>
  <c r="G20" i="6"/>
  <c r="D48" i="6"/>
  <c r="F93" i="6"/>
  <c r="G202" i="6"/>
  <c r="G53" i="6"/>
  <c r="E170" i="6"/>
  <c r="D172" i="6"/>
  <c r="D209" i="6"/>
  <c r="F168" i="6"/>
  <c r="E12" i="6"/>
  <c r="G57" i="6"/>
  <c r="D168" i="6"/>
  <c r="G166" i="6"/>
  <c r="E48" i="6"/>
  <c r="E15" i="6"/>
  <c r="G100" i="6"/>
  <c r="G200" i="6"/>
  <c r="D100" i="6"/>
  <c r="E46" i="6"/>
  <c r="F59" i="6"/>
  <c r="F105" i="6"/>
  <c r="E49" i="6"/>
  <c r="E210" i="6"/>
  <c r="D51" i="6"/>
  <c r="G48" i="6"/>
  <c r="D169" i="6"/>
  <c r="G214" i="6"/>
  <c r="E62" i="6"/>
  <c r="D173" i="6"/>
  <c r="F13" i="6"/>
  <c r="F160" i="6"/>
  <c r="D167" i="6"/>
  <c r="G97" i="6"/>
  <c r="E94" i="6"/>
  <c r="D199" i="6"/>
  <c r="D49" i="6"/>
  <c r="G208" i="6"/>
  <c r="E56" i="6"/>
  <c r="G15" i="6"/>
  <c r="F165" i="6"/>
  <c r="E169" i="6"/>
  <c r="D18" i="6"/>
  <c r="D105" i="6"/>
  <c r="F207" i="6"/>
  <c r="D96" i="6"/>
  <c r="F50" i="6"/>
  <c r="F89" i="6"/>
  <c r="D102" i="6"/>
  <c r="F56" i="6"/>
  <c r="F100" i="6"/>
  <c r="G9" i="6"/>
  <c r="G14" i="6"/>
  <c r="E10" i="6"/>
  <c r="D165" i="6"/>
  <c r="F55" i="6"/>
  <c r="D95" i="6"/>
  <c r="G199" i="6"/>
  <c r="D204" i="6"/>
  <c r="E211" i="6"/>
  <c r="E103" i="6"/>
  <c r="E215" i="6"/>
  <c r="E93" i="6"/>
  <c r="D99" i="6"/>
  <c r="G205" i="6"/>
  <c r="E16" i="6"/>
  <c r="F212" i="6"/>
  <c r="E214" i="6"/>
  <c r="G60" i="6"/>
  <c r="D15" i="6"/>
  <c r="E98" i="6"/>
  <c r="E202" i="6"/>
  <c r="F12" i="6"/>
  <c r="F205" i="6"/>
  <c r="G13" i="6"/>
  <c r="D206" i="6"/>
  <c r="D54" i="6"/>
  <c r="G54" i="6"/>
  <c r="E160" i="6"/>
  <c r="G163" i="6"/>
  <c r="F211" i="6"/>
  <c r="F60" i="6"/>
  <c r="G105" i="6"/>
  <c r="F166" i="6"/>
  <c r="D91" i="6"/>
  <c r="F163" i="6"/>
  <c r="D4" i="6"/>
  <c r="G61" i="6"/>
  <c r="G19" i="6"/>
  <c r="F104" i="6"/>
  <c r="E172" i="6"/>
  <c r="F172" i="6"/>
  <c r="D19" i="6"/>
  <c r="D61" i="6"/>
  <c r="F214" i="6"/>
  <c r="G104" i="6"/>
  <c r="H339" i="10"/>
  <c r="I340" i="10"/>
  <c r="H425" i="10"/>
  <c r="I426" i="10"/>
  <c r="E217" i="6"/>
  <c r="G217" i="6"/>
  <c r="D218" i="6"/>
  <c r="F33" i="6"/>
  <c r="D242" i="6"/>
  <c r="G75" i="6"/>
  <c r="H2188" i="17"/>
  <c r="I2189" i="17"/>
  <c r="F228" i="6"/>
  <c r="E242" i="6"/>
  <c r="G33" i="6"/>
  <c r="G186" i="6"/>
  <c r="G118" i="6"/>
  <c r="E118" i="6"/>
  <c r="E228" i="6"/>
  <c r="F75" i="6"/>
  <c r="F118" i="6"/>
  <c r="D228" i="6"/>
  <c r="E75" i="6"/>
  <c r="G242" i="6"/>
  <c r="F186" i="6"/>
  <c r="D33" i="6"/>
  <c r="F242" i="6"/>
  <c r="D186" i="6"/>
  <c r="E186" i="6"/>
  <c r="D75" i="6"/>
  <c r="G228" i="6"/>
  <c r="E33" i="6"/>
  <c r="D118" i="6"/>
  <c r="H2104" i="17"/>
  <c r="I2105" i="17"/>
  <c r="G32" i="6"/>
  <c r="F248" i="6"/>
  <c r="G117" i="6"/>
  <c r="D32" i="6"/>
  <c r="G227" i="6"/>
  <c r="G74" i="6"/>
  <c r="D117" i="6"/>
  <c r="D185" i="6"/>
  <c r="F185" i="6"/>
  <c r="E32" i="6"/>
  <c r="F227" i="6"/>
  <c r="F32" i="6"/>
  <c r="D227" i="6"/>
  <c r="E227" i="6"/>
  <c r="F74" i="6"/>
  <c r="E117" i="6"/>
  <c r="E248" i="6"/>
  <c r="D248" i="6"/>
  <c r="E185" i="6"/>
  <c r="F117" i="6"/>
  <c r="G248" i="6"/>
  <c r="G185" i="6"/>
  <c r="E74" i="6"/>
  <c r="D74" i="6"/>
  <c r="E65" i="6"/>
  <c r="E23" i="6"/>
  <c r="D176" i="6"/>
  <c r="D108" i="6"/>
  <c r="F176" i="6"/>
  <c r="H2022" i="17"/>
  <c r="I2023" i="17"/>
  <c r="D226" i="6"/>
  <c r="F73" i="6"/>
  <c r="E241" i="6"/>
  <c r="G241" i="6"/>
  <c r="E31" i="6"/>
  <c r="D31" i="6"/>
  <c r="G73" i="6"/>
  <c r="E116" i="6"/>
  <c r="E73" i="6"/>
  <c r="D116" i="6"/>
  <c r="G226" i="6"/>
  <c r="D73" i="6"/>
  <c r="F241" i="6"/>
  <c r="D241" i="6"/>
  <c r="G31" i="6"/>
  <c r="F31" i="6"/>
  <c r="E226" i="6"/>
  <c r="F226" i="6"/>
  <c r="F184" i="6"/>
  <c r="G116" i="6"/>
  <c r="E184" i="6"/>
  <c r="D184" i="6"/>
  <c r="G184" i="6"/>
  <c r="F116" i="6"/>
  <c r="G65" i="6"/>
  <c r="G176" i="6"/>
  <c r="D217" i="6"/>
  <c r="D65" i="6"/>
  <c r="E108" i="6"/>
  <c r="E218" i="6"/>
  <c r="G23" i="6"/>
  <c r="G108" i="6"/>
  <c r="G218" i="6"/>
  <c r="F218" i="6"/>
  <c r="F108" i="6"/>
  <c r="F217" i="6"/>
  <c r="D225" i="6"/>
  <c r="G30" i="6"/>
  <c r="E182" i="6"/>
  <c r="E183" i="6"/>
  <c r="D183" i="6"/>
  <c r="G38" i="6"/>
  <c r="G224" i="6"/>
  <c r="E71" i="6"/>
  <c r="D30" i="6"/>
  <c r="D72" i="6"/>
  <c r="F182" i="6"/>
  <c r="E224" i="6"/>
  <c r="F225" i="6"/>
  <c r="F38" i="6"/>
  <c r="D71" i="6"/>
  <c r="F183" i="6"/>
  <c r="D182" i="6"/>
  <c r="G72" i="6"/>
  <c r="E114" i="6"/>
  <c r="D114" i="6"/>
  <c r="D29" i="6"/>
  <c r="F71" i="6"/>
  <c r="E225" i="6"/>
  <c r="F65" i="6"/>
  <c r="G182" i="6"/>
  <c r="E115" i="6"/>
  <c r="G183" i="6"/>
  <c r="E30" i="6"/>
  <c r="F114" i="6"/>
  <c r="D38" i="6"/>
  <c r="F29" i="6"/>
  <c r="G115" i="6"/>
  <c r="G225" i="6"/>
  <c r="E29" i="6"/>
  <c r="F224" i="6"/>
  <c r="G114" i="6"/>
  <c r="D115" i="6"/>
  <c r="E72" i="6"/>
  <c r="F115" i="6"/>
  <c r="D224" i="6"/>
  <c r="F30" i="6"/>
  <c r="G71" i="6"/>
  <c r="G29" i="6"/>
  <c r="F72" i="6"/>
  <c r="H1921" i="17"/>
  <c r="I1922" i="17"/>
  <c r="H1871" i="17"/>
  <c r="I1872" i="17"/>
  <c r="H1798" i="17"/>
  <c r="I1799" i="17"/>
  <c r="E28" i="6"/>
  <c r="G70" i="6"/>
  <c r="F222" i="6"/>
  <c r="G28" i="6"/>
  <c r="F181" i="6"/>
  <c r="D181" i="6"/>
  <c r="E27" i="6"/>
  <c r="D180" i="6"/>
  <c r="E181" i="6"/>
  <c r="F27" i="6"/>
  <c r="D28" i="6"/>
  <c r="G112" i="6"/>
  <c r="F70" i="6"/>
  <c r="D222" i="6"/>
  <c r="F112" i="6"/>
  <c r="F180" i="6"/>
  <c r="F223" i="6"/>
  <c r="E113" i="6"/>
  <c r="G113" i="6"/>
  <c r="F28" i="6"/>
  <c r="G180" i="6"/>
  <c r="G222" i="6"/>
  <c r="E180" i="6"/>
  <c r="D69" i="6"/>
  <c r="F113" i="6"/>
  <c r="E112" i="6"/>
  <c r="G69" i="6"/>
  <c r="D27" i="6"/>
  <c r="D113" i="6"/>
  <c r="D70" i="6"/>
  <c r="E70" i="6"/>
  <c r="E222" i="6"/>
  <c r="G223" i="6"/>
  <c r="D112" i="6"/>
  <c r="E69" i="6"/>
  <c r="G27" i="6"/>
  <c r="E223" i="6"/>
  <c r="G181" i="6"/>
  <c r="D223" i="6"/>
  <c r="F69" i="6"/>
  <c r="F179" i="6"/>
  <c r="F221" i="6"/>
  <c r="E221" i="6"/>
  <c r="G26" i="6"/>
  <c r="G68" i="6"/>
  <c r="G111" i="6"/>
  <c r="G221" i="6"/>
  <c r="G179" i="6"/>
  <c r="D179" i="6"/>
  <c r="F68" i="6"/>
  <c r="F26" i="6"/>
  <c r="D26" i="6"/>
  <c r="E26" i="6"/>
  <c r="D221" i="6"/>
  <c r="D111" i="6"/>
  <c r="D68" i="6"/>
  <c r="E111" i="6"/>
  <c r="E68" i="6"/>
  <c r="E179" i="6"/>
  <c r="F111" i="6"/>
  <c r="D220" i="6"/>
  <c r="G178" i="6"/>
  <c r="E178" i="6"/>
  <c r="G25" i="6"/>
  <c r="F178" i="6"/>
  <c r="F110" i="6"/>
  <c r="G67" i="6"/>
  <c r="G110" i="6"/>
  <c r="E220" i="6"/>
  <c r="F67" i="6"/>
  <c r="G220" i="6"/>
  <c r="D110" i="6"/>
  <c r="D67" i="6"/>
  <c r="D25" i="6"/>
  <c r="D178" i="6"/>
  <c r="E25" i="6"/>
  <c r="E67" i="6"/>
  <c r="E110" i="6"/>
  <c r="F25" i="6"/>
  <c r="F220" i="6"/>
  <c r="D109" i="6"/>
  <c r="F177" i="6"/>
  <c r="E66" i="6"/>
  <c r="E24" i="6"/>
  <c r="F219" i="6"/>
  <c r="D24" i="6"/>
  <c r="F109" i="6"/>
  <c r="E219" i="6"/>
  <c r="G24" i="6"/>
  <c r="G109" i="6"/>
  <c r="D177" i="6"/>
  <c r="F66" i="6"/>
  <c r="E109" i="6"/>
  <c r="G66" i="6"/>
  <c r="D66" i="6"/>
  <c r="F24" i="6"/>
  <c r="D219" i="6"/>
  <c r="G177" i="6"/>
  <c r="G219" i="6"/>
  <c r="E177" i="6"/>
  <c r="H1511" i="17"/>
  <c r="I1512" i="17"/>
  <c r="F23" i="6"/>
  <c r="I1442" i="17"/>
  <c r="H1441" i="17"/>
  <c r="I1370" i="17"/>
  <c r="H1369" i="17"/>
  <c r="H150" i="10"/>
  <c r="I151" i="10"/>
  <c r="H942" i="17"/>
  <c r="I943" i="17"/>
  <c r="I462" i="17"/>
  <c r="H461" i="17"/>
  <c r="I254" i="17"/>
  <c r="H253" i="17"/>
  <c r="I876" i="17"/>
  <c r="H875" i="17"/>
  <c r="I806" i="17"/>
  <c r="H805" i="17"/>
  <c r="I324" i="17"/>
  <c r="H323" i="17"/>
  <c r="I668" i="17"/>
  <c r="H667" i="17"/>
  <c r="I738" i="17"/>
  <c r="H737" i="17"/>
  <c r="I598" i="17"/>
  <c r="H597" i="17"/>
  <c r="I392" i="17"/>
  <c r="H391" i="17"/>
  <c r="I530" i="17"/>
  <c r="H529" i="17"/>
  <c r="I186" i="17"/>
  <c r="H185" i="17"/>
  <c r="I47" i="17"/>
  <c r="H46" i="17"/>
  <c r="H2796" i="17" l="1"/>
  <c r="I2797" i="17"/>
  <c r="H2887" i="17"/>
  <c r="I2888" i="17"/>
  <c r="H2700" i="17"/>
  <c r="I2701" i="17"/>
  <c r="I2614" i="17"/>
  <c r="H2613" i="17"/>
  <c r="I2527" i="17"/>
  <c r="H2526" i="17"/>
  <c r="I2440" i="17"/>
  <c r="H2439" i="17"/>
  <c r="I2355" i="17"/>
  <c r="H2354" i="17"/>
  <c r="I2272" i="17"/>
  <c r="H2271" i="17"/>
  <c r="I427" i="10"/>
  <c r="H426" i="10"/>
  <c r="I341" i="10"/>
  <c r="H340" i="10"/>
  <c r="I2190" i="17"/>
  <c r="H2189" i="17"/>
  <c r="I2106" i="17"/>
  <c r="H2105" i="17"/>
  <c r="I2024" i="17"/>
  <c r="H2023" i="17"/>
  <c r="I1873" i="17"/>
  <c r="H1872" i="17"/>
  <c r="I1923" i="17"/>
  <c r="H1922" i="17"/>
  <c r="I1800" i="17"/>
  <c r="H1799" i="17"/>
  <c r="H1512" i="17"/>
  <c r="I1513" i="17"/>
  <c r="H1370" i="17"/>
  <c r="I1371" i="17"/>
  <c r="H1442" i="17"/>
  <c r="I1443" i="17"/>
  <c r="H151" i="10"/>
  <c r="I152" i="10"/>
  <c r="H186" i="17"/>
  <c r="I187" i="17"/>
  <c r="H530" i="17"/>
  <c r="I531" i="17"/>
  <c r="H392" i="17"/>
  <c r="I393" i="17"/>
  <c r="H598" i="17"/>
  <c r="I599" i="17"/>
  <c r="H738" i="17"/>
  <c r="I739" i="17"/>
  <c r="H668" i="17"/>
  <c r="I669" i="17"/>
  <c r="H324" i="17"/>
  <c r="I325" i="17"/>
  <c r="H806" i="17"/>
  <c r="I807" i="17"/>
  <c r="H876" i="17"/>
  <c r="I877" i="17"/>
  <c r="H254" i="17"/>
  <c r="I255" i="17"/>
  <c r="H462" i="17"/>
  <c r="I463" i="17"/>
  <c r="I944" i="17"/>
  <c r="H943" i="17"/>
  <c r="H47" i="17"/>
  <c r="I48" i="17"/>
  <c r="I2798" i="17" l="1"/>
  <c r="H2797" i="17"/>
  <c r="H2888" i="17"/>
  <c r="I2889" i="17"/>
  <c r="H2701" i="17"/>
  <c r="I2702" i="17"/>
  <c r="H2614" i="17"/>
  <c r="I2615" i="17"/>
  <c r="H2527" i="17"/>
  <c r="I2528" i="17"/>
  <c r="H2440" i="17"/>
  <c r="I2441" i="17"/>
  <c r="H2355" i="17"/>
  <c r="I2356" i="17"/>
  <c r="H2272" i="17"/>
  <c r="I2273" i="17"/>
  <c r="H341" i="10"/>
  <c r="I342" i="10"/>
  <c r="H427" i="10"/>
  <c r="I428" i="10"/>
  <c r="H2190" i="17"/>
  <c r="I2191" i="17"/>
  <c r="H2106" i="17"/>
  <c r="I2107" i="17"/>
  <c r="H2024" i="17"/>
  <c r="I2025" i="17"/>
  <c r="H1923" i="17"/>
  <c r="I1924" i="17"/>
  <c r="H1873" i="17"/>
  <c r="I1874" i="17"/>
  <c r="H1800" i="17"/>
  <c r="I1801" i="17"/>
  <c r="H1513" i="17"/>
  <c r="I1514" i="17"/>
  <c r="I1444" i="17"/>
  <c r="H1443" i="17"/>
  <c r="I1372" i="17"/>
  <c r="H1371" i="17"/>
  <c r="I153" i="10"/>
  <c r="H152" i="10"/>
  <c r="H944" i="17"/>
  <c r="I945" i="17"/>
  <c r="I464" i="17"/>
  <c r="H463" i="17"/>
  <c r="I256" i="17"/>
  <c r="H255" i="17"/>
  <c r="I878" i="17"/>
  <c r="H877" i="17"/>
  <c r="I808" i="17"/>
  <c r="H807" i="17"/>
  <c r="I326" i="17"/>
  <c r="H325" i="17"/>
  <c r="I670" i="17"/>
  <c r="H669" i="17"/>
  <c r="I740" i="17"/>
  <c r="H739" i="17"/>
  <c r="I600" i="17"/>
  <c r="H599" i="17"/>
  <c r="I394" i="17"/>
  <c r="H393" i="17"/>
  <c r="I532" i="17"/>
  <c r="H531" i="17"/>
  <c r="I188" i="17"/>
  <c r="H187" i="17"/>
  <c r="H48" i="17"/>
  <c r="I49" i="17"/>
  <c r="H2798" i="17" l="1"/>
  <c r="I2799" i="17"/>
  <c r="H2889" i="17"/>
  <c r="I2890" i="17"/>
  <c r="H2702" i="17"/>
  <c r="I2703" i="17"/>
  <c r="I2616" i="17"/>
  <c r="H2615" i="17"/>
  <c r="I2529" i="17"/>
  <c r="H2528" i="17"/>
  <c r="I2442" i="17"/>
  <c r="H2441" i="17"/>
  <c r="I2357" i="17"/>
  <c r="H2356" i="17"/>
  <c r="I2274" i="17"/>
  <c r="H2273" i="17"/>
  <c r="I429" i="10"/>
  <c r="H428" i="10"/>
  <c r="I343" i="10"/>
  <c r="H342" i="10"/>
  <c r="I2192" i="17"/>
  <c r="H2191" i="17"/>
  <c r="I2108" i="17"/>
  <c r="H2107" i="17"/>
  <c r="I2026" i="17"/>
  <c r="H2025" i="17"/>
  <c r="I1875" i="17"/>
  <c r="H1874" i="17"/>
  <c r="I1925" i="17"/>
  <c r="H1924" i="17"/>
  <c r="I1802" i="17"/>
  <c r="H1801" i="17"/>
  <c r="H1514" i="17"/>
  <c r="I1515" i="17"/>
  <c r="H1372" i="17"/>
  <c r="I1373" i="17"/>
  <c r="H1444" i="17"/>
  <c r="I1445" i="17"/>
  <c r="H153" i="10"/>
  <c r="I154" i="10"/>
  <c r="H188" i="17"/>
  <c r="I189" i="17"/>
  <c r="H532" i="17"/>
  <c r="I533" i="17"/>
  <c r="H394" i="17"/>
  <c r="I395" i="17"/>
  <c r="H600" i="17"/>
  <c r="I601" i="17"/>
  <c r="H740" i="17"/>
  <c r="I741" i="17"/>
  <c r="H670" i="17"/>
  <c r="I671" i="17"/>
  <c r="H326" i="17"/>
  <c r="I327" i="17"/>
  <c r="H808" i="17"/>
  <c r="I809" i="17"/>
  <c r="H878" i="17"/>
  <c r="I879" i="17"/>
  <c r="H256" i="17"/>
  <c r="I257" i="17"/>
  <c r="H464" i="17"/>
  <c r="I465" i="17"/>
  <c r="I946" i="17"/>
  <c r="H945" i="17"/>
  <c r="I50" i="17"/>
  <c r="H49" i="17"/>
  <c r="H2799" i="17" l="1"/>
  <c r="I2800" i="17"/>
  <c r="H2890" i="17"/>
  <c r="I2891" i="17"/>
  <c r="H2703" i="17"/>
  <c r="I2704" i="17"/>
  <c r="H2616" i="17"/>
  <c r="I2617" i="17"/>
  <c r="H2529" i="17"/>
  <c r="I2530" i="17"/>
  <c r="H2442" i="17"/>
  <c r="I2443" i="17"/>
  <c r="H2357" i="17"/>
  <c r="I2358" i="17"/>
  <c r="H2274" i="17"/>
  <c r="I2275" i="17"/>
  <c r="H343" i="10"/>
  <c r="I344" i="10"/>
  <c r="H429" i="10"/>
  <c r="I430" i="10"/>
  <c r="H2192" i="17"/>
  <c r="I2193" i="17"/>
  <c r="H2108" i="17"/>
  <c r="I2109" i="17"/>
  <c r="H2026" i="17"/>
  <c r="I2027" i="17"/>
  <c r="H1925" i="17"/>
  <c r="I1926" i="17"/>
  <c r="H1875" i="17"/>
  <c r="I1876" i="17"/>
  <c r="H1802" i="17"/>
  <c r="I1803" i="17"/>
  <c r="H1515" i="17"/>
  <c r="I1516" i="17"/>
  <c r="I1446" i="17"/>
  <c r="H1445" i="17"/>
  <c r="I1374" i="17"/>
  <c r="H1373" i="17"/>
  <c r="H154" i="10"/>
  <c r="I155" i="10"/>
  <c r="H946" i="17"/>
  <c r="I947" i="17"/>
  <c r="I466" i="17"/>
  <c r="H465" i="17"/>
  <c r="I258" i="17"/>
  <c r="H257" i="17"/>
  <c r="I880" i="17"/>
  <c r="H879" i="17"/>
  <c r="I810" i="17"/>
  <c r="H809" i="17"/>
  <c r="I328" i="17"/>
  <c r="H327" i="17"/>
  <c r="I672" i="17"/>
  <c r="H671" i="17"/>
  <c r="I742" i="17"/>
  <c r="H741" i="17"/>
  <c r="I602" i="17"/>
  <c r="H601" i="17"/>
  <c r="I396" i="17"/>
  <c r="H395" i="17"/>
  <c r="I534" i="17"/>
  <c r="H533" i="17"/>
  <c r="I190" i="17"/>
  <c r="H189" i="17"/>
  <c r="I51" i="17"/>
  <c r="H50" i="17"/>
  <c r="H2800" i="17" l="1"/>
  <c r="I2801" i="17"/>
  <c r="H2891" i="17"/>
  <c r="I2892" i="17"/>
  <c r="H2704" i="17"/>
  <c r="I2705" i="17"/>
  <c r="I2618" i="17"/>
  <c r="H2617" i="17"/>
  <c r="I2531" i="17"/>
  <c r="H2530" i="17"/>
  <c r="I2444" i="17"/>
  <c r="H2443" i="17"/>
  <c r="I2359" i="17"/>
  <c r="H2358" i="17"/>
  <c r="I2276" i="17"/>
  <c r="H2275" i="17"/>
  <c r="I431" i="10"/>
  <c r="H430" i="10"/>
  <c r="I345" i="10"/>
  <c r="H344" i="10"/>
  <c r="I2194" i="17"/>
  <c r="H2193" i="17"/>
  <c r="I2110" i="17"/>
  <c r="H2109" i="17"/>
  <c r="I2028" i="17"/>
  <c r="H2027" i="17"/>
  <c r="H1876" i="17"/>
  <c r="I1877" i="17"/>
  <c r="I1927" i="17"/>
  <c r="H1926" i="17"/>
  <c r="I1804" i="17"/>
  <c r="H1803" i="17"/>
  <c r="H1516" i="17"/>
  <c r="I1517" i="17"/>
  <c r="H1374" i="17"/>
  <c r="I1375" i="17"/>
  <c r="H1446" i="17"/>
  <c r="I1447" i="17"/>
  <c r="H155" i="10"/>
  <c r="I156" i="10"/>
  <c r="H190" i="17"/>
  <c r="I191" i="17"/>
  <c r="H534" i="17"/>
  <c r="I535" i="17"/>
  <c r="H396" i="17"/>
  <c r="I397" i="17"/>
  <c r="H602" i="17"/>
  <c r="I603" i="17"/>
  <c r="H742" i="17"/>
  <c r="I743" i="17"/>
  <c r="H672" i="17"/>
  <c r="I673" i="17"/>
  <c r="H328" i="17"/>
  <c r="I329" i="17"/>
  <c r="H810" i="17"/>
  <c r="I811" i="17"/>
  <c r="H880" i="17"/>
  <c r="I881" i="17"/>
  <c r="H258" i="17"/>
  <c r="I259" i="17"/>
  <c r="H466" i="17"/>
  <c r="I467" i="17"/>
  <c r="I948" i="17"/>
  <c r="H947" i="17"/>
  <c r="H51" i="17"/>
  <c r="I52" i="17"/>
  <c r="H2801" i="17" l="1"/>
  <c r="I2802" i="17"/>
  <c r="H2892" i="17"/>
  <c r="I2893" i="17"/>
  <c r="H2705" i="17"/>
  <c r="I2706" i="17"/>
  <c r="H2618" i="17"/>
  <c r="I2619" i="17"/>
  <c r="H2531" i="17"/>
  <c r="I2532" i="17"/>
  <c r="H2444" i="17"/>
  <c r="I2445" i="17"/>
  <c r="H2359" i="17"/>
  <c r="I2360" i="17"/>
  <c r="H2276" i="17"/>
  <c r="I2277" i="17"/>
  <c r="H345" i="10"/>
  <c r="I346" i="10"/>
  <c r="H431" i="10"/>
  <c r="I432" i="10"/>
  <c r="H2194" i="17"/>
  <c r="I2195" i="17"/>
  <c r="H2110" i="17"/>
  <c r="I2111" i="17"/>
  <c r="H2028" i="17"/>
  <c r="I2029" i="17"/>
  <c r="H1877" i="17"/>
  <c r="I1878" i="17"/>
  <c r="H1927" i="17"/>
  <c r="I1928" i="17"/>
  <c r="H1804" i="17"/>
  <c r="I1805" i="17"/>
  <c r="H1517" i="17"/>
  <c r="I1518" i="17"/>
  <c r="I1448" i="17"/>
  <c r="H1447" i="17"/>
  <c r="I1376" i="17"/>
  <c r="H1375" i="17"/>
  <c r="I157" i="10"/>
  <c r="H156" i="10"/>
  <c r="H948" i="17"/>
  <c r="I949" i="17"/>
  <c r="I468" i="17"/>
  <c r="H467" i="17"/>
  <c r="I260" i="17"/>
  <c r="H259" i="17"/>
  <c r="I882" i="17"/>
  <c r="H881" i="17"/>
  <c r="I812" i="17"/>
  <c r="H811" i="17"/>
  <c r="I330" i="17"/>
  <c r="H329" i="17"/>
  <c r="I674" i="17"/>
  <c r="H673" i="17"/>
  <c r="I744" i="17"/>
  <c r="H743" i="17"/>
  <c r="I604" i="17"/>
  <c r="H603" i="17"/>
  <c r="I398" i="17"/>
  <c r="H397" i="17"/>
  <c r="I536" i="17"/>
  <c r="H535" i="17"/>
  <c r="I192" i="17"/>
  <c r="H191" i="17"/>
  <c r="I53" i="17"/>
  <c r="H52" i="17"/>
  <c r="H2802" i="17" l="1"/>
  <c r="I2803" i="17"/>
  <c r="H2893" i="17"/>
  <c r="I2894" i="17"/>
  <c r="H2706" i="17"/>
  <c r="I2707" i="17"/>
  <c r="I2620" i="17"/>
  <c r="H2619" i="17"/>
  <c r="I2533" i="17"/>
  <c r="H2532" i="17"/>
  <c r="I2446" i="17"/>
  <c r="H2445" i="17"/>
  <c r="I2361" i="17"/>
  <c r="H2360" i="17"/>
  <c r="I2278" i="17"/>
  <c r="H2277" i="17"/>
  <c r="I433" i="10"/>
  <c r="H432" i="10"/>
  <c r="I347" i="10"/>
  <c r="H346" i="10"/>
  <c r="I2196" i="17"/>
  <c r="H2195" i="17"/>
  <c r="I2112" i="17"/>
  <c r="H2111" i="17"/>
  <c r="I2030" i="17"/>
  <c r="H2029" i="17"/>
  <c r="I1879" i="17"/>
  <c r="H1878" i="17"/>
  <c r="I1929" i="17"/>
  <c r="H1928" i="17"/>
  <c r="I1806" i="17"/>
  <c r="H1805" i="17"/>
  <c r="H1518" i="17"/>
  <c r="I1519" i="17"/>
  <c r="H1376" i="17"/>
  <c r="I1377" i="17"/>
  <c r="H1448" i="17"/>
  <c r="I1449" i="17"/>
  <c r="I158" i="10"/>
  <c r="H157" i="10"/>
  <c r="H192" i="17"/>
  <c r="I193" i="17"/>
  <c r="H536" i="17"/>
  <c r="I537" i="17"/>
  <c r="H398" i="17"/>
  <c r="I399" i="17"/>
  <c r="H604" i="17"/>
  <c r="I605" i="17"/>
  <c r="H744" i="17"/>
  <c r="I745" i="17"/>
  <c r="H674" i="17"/>
  <c r="I675" i="17"/>
  <c r="H330" i="17"/>
  <c r="I331" i="17"/>
  <c r="H812" i="17"/>
  <c r="I813" i="17"/>
  <c r="H882" i="17"/>
  <c r="I883" i="17"/>
  <c r="H260" i="17"/>
  <c r="I261" i="17"/>
  <c r="H468" i="17"/>
  <c r="I469" i="17"/>
  <c r="I950" i="17"/>
  <c r="H949" i="17"/>
  <c r="H53" i="17"/>
  <c r="I54" i="17"/>
  <c r="H2803" i="17" l="1"/>
  <c r="I2804" i="17"/>
  <c r="H2894" i="17"/>
  <c r="I2895" i="17"/>
  <c r="H2707" i="17"/>
  <c r="I2708" i="17"/>
  <c r="H2620" i="17"/>
  <c r="I2621" i="17"/>
  <c r="H2533" i="17"/>
  <c r="I2534" i="17"/>
  <c r="H2446" i="17"/>
  <c r="I2447" i="17"/>
  <c r="H2361" i="17"/>
  <c r="I2362" i="17"/>
  <c r="H2278" i="17"/>
  <c r="I2279" i="17"/>
  <c r="H347" i="10"/>
  <c r="I348" i="10"/>
  <c r="H433" i="10"/>
  <c r="I434" i="10"/>
  <c r="H2196" i="17"/>
  <c r="I2197" i="17"/>
  <c r="H2112" i="17"/>
  <c r="I2113" i="17"/>
  <c r="H2030" i="17"/>
  <c r="I2031" i="17"/>
  <c r="H1879" i="17"/>
  <c r="I1880" i="17"/>
  <c r="H1929" i="17"/>
  <c r="I1930" i="17"/>
  <c r="H1806" i="17"/>
  <c r="I1807" i="17"/>
  <c r="H1519" i="17"/>
  <c r="I1520" i="17"/>
  <c r="I1450" i="17"/>
  <c r="H1449" i="17"/>
  <c r="I1378" i="17"/>
  <c r="H1377" i="17"/>
  <c r="H158" i="10"/>
  <c r="I159" i="10"/>
  <c r="H950" i="17"/>
  <c r="I951" i="17"/>
  <c r="I470" i="17"/>
  <c r="H469" i="17"/>
  <c r="I262" i="17"/>
  <c r="H261" i="17"/>
  <c r="I884" i="17"/>
  <c r="H883" i="17"/>
  <c r="I814" i="17"/>
  <c r="H813" i="17"/>
  <c r="I332" i="17"/>
  <c r="H331" i="17"/>
  <c r="I676" i="17"/>
  <c r="H675" i="17"/>
  <c r="I746" i="17"/>
  <c r="H745" i="17"/>
  <c r="I606" i="17"/>
  <c r="H605" i="17"/>
  <c r="I400" i="17"/>
  <c r="H399" i="17"/>
  <c r="I538" i="17"/>
  <c r="H537" i="17"/>
  <c r="I194" i="17"/>
  <c r="H193" i="17"/>
  <c r="H54" i="17"/>
  <c r="I55" i="17"/>
  <c r="H2804" i="17" l="1"/>
  <c r="I2805" i="17"/>
  <c r="H2895" i="17"/>
  <c r="I2896" i="17"/>
  <c r="H2708" i="17"/>
  <c r="I2709" i="17"/>
  <c r="I2622" i="17"/>
  <c r="H2621" i="17"/>
  <c r="I2535" i="17"/>
  <c r="H2534" i="17"/>
  <c r="I2448" i="17"/>
  <c r="H2447" i="17"/>
  <c r="I2363" i="17"/>
  <c r="H2362" i="17"/>
  <c r="I2280" i="17"/>
  <c r="H2279" i="17"/>
  <c r="I435" i="10"/>
  <c r="H434" i="10"/>
  <c r="I349" i="10"/>
  <c r="H348" i="10"/>
  <c r="I2198" i="17"/>
  <c r="H2197" i="17"/>
  <c r="I2114" i="17"/>
  <c r="H2113" i="17"/>
  <c r="I2032" i="17"/>
  <c r="H2031" i="17"/>
  <c r="I1881" i="17"/>
  <c r="H1880" i="17"/>
  <c r="I1931" i="17"/>
  <c r="H1930" i="17"/>
  <c r="I1808" i="17"/>
  <c r="H1807" i="17"/>
  <c r="H1520" i="17"/>
  <c r="I1521" i="17"/>
  <c r="H1378" i="17"/>
  <c r="I1379" i="17"/>
  <c r="H1450" i="17"/>
  <c r="I1451" i="17"/>
  <c r="H159" i="10"/>
  <c r="I160" i="10"/>
  <c r="H194" i="17"/>
  <c r="I195" i="17"/>
  <c r="H538" i="17"/>
  <c r="I539" i="17"/>
  <c r="H400" i="17"/>
  <c r="I401" i="17"/>
  <c r="H606" i="17"/>
  <c r="I607" i="17"/>
  <c r="H746" i="17"/>
  <c r="I747" i="17"/>
  <c r="H676" i="17"/>
  <c r="I677" i="17"/>
  <c r="H332" i="17"/>
  <c r="I333" i="17"/>
  <c r="H814" i="17"/>
  <c r="I815" i="17"/>
  <c r="H884" i="17"/>
  <c r="I885" i="17"/>
  <c r="H262" i="17"/>
  <c r="I263" i="17"/>
  <c r="H470" i="17"/>
  <c r="I471" i="17"/>
  <c r="I952" i="17"/>
  <c r="H951" i="17"/>
  <c r="I56" i="17"/>
  <c r="H55" i="17"/>
  <c r="H2805" i="17" l="1"/>
  <c r="I2806" i="17"/>
  <c r="H2896" i="17"/>
  <c r="I2897" i="17"/>
  <c r="H2709" i="17"/>
  <c r="I2710" i="17"/>
  <c r="H2622" i="17"/>
  <c r="I2623" i="17"/>
  <c r="H2535" i="17"/>
  <c r="I2536" i="17"/>
  <c r="H2448" i="17"/>
  <c r="I2449" i="17"/>
  <c r="H2363" i="17"/>
  <c r="I2364" i="17"/>
  <c r="H2280" i="17"/>
  <c r="I2281" i="17"/>
  <c r="H349" i="10"/>
  <c r="I350" i="10"/>
  <c r="H435" i="10"/>
  <c r="I436" i="10"/>
  <c r="H2198" i="17"/>
  <c r="I2199" i="17"/>
  <c r="H2114" i="17"/>
  <c r="I2115" i="17"/>
  <c r="H2032" i="17"/>
  <c r="I2033" i="17"/>
  <c r="I1882" i="17"/>
  <c r="H1881" i="17"/>
  <c r="H1931" i="17"/>
  <c r="I1932" i="17"/>
  <c r="H1808" i="17"/>
  <c r="I1809" i="17"/>
  <c r="H1521" i="17"/>
  <c r="I1522" i="17"/>
  <c r="I1452" i="17"/>
  <c r="H1451" i="17"/>
  <c r="I1380" i="17"/>
  <c r="H1379" i="17"/>
  <c r="I161" i="10"/>
  <c r="H160" i="10"/>
  <c r="H952" i="17"/>
  <c r="I953" i="17"/>
  <c r="I472" i="17"/>
  <c r="H471" i="17"/>
  <c r="I264" i="17"/>
  <c r="H263" i="17"/>
  <c r="I886" i="17"/>
  <c r="H885" i="17"/>
  <c r="I816" i="17"/>
  <c r="H815" i="17"/>
  <c r="I334" i="17"/>
  <c r="H333" i="17"/>
  <c r="I678" i="17"/>
  <c r="H677" i="17"/>
  <c r="I748" i="17"/>
  <c r="H747" i="17"/>
  <c r="I608" i="17"/>
  <c r="H607" i="17"/>
  <c r="I402" i="17"/>
  <c r="H401" i="17"/>
  <c r="I540" i="17"/>
  <c r="H539" i="17"/>
  <c r="I196" i="17"/>
  <c r="H195" i="17"/>
  <c r="I57" i="17"/>
  <c r="H56" i="17"/>
  <c r="H2806" i="17" l="1"/>
  <c r="I2807" i="17"/>
  <c r="H2897" i="17"/>
  <c r="I2898" i="17"/>
  <c r="H2710" i="17"/>
  <c r="I2711" i="17"/>
  <c r="I2624" i="17"/>
  <c r="H2623" i="17"/>
  <c r="I2537" i="17"/>
  <c r="H2536" i="17"/>
  <c r="I2450" i="17"/>
  <c r="H2449" i="17"/>
  <c r="I2365" i="17"/>
  <c r="H2364" i="17"/>
  <c r="I2282" i="17"/>
  <c r="H2281" i="17"/>
  <c r="I437" i="10"/>
  <c r="H436" i="10"/>
  <c r="I351" i="10"/>
  <c r="H350" i="10"/>
  <c r="I2200" i="17"/>
  <c r="H2199" i="17"/>
  <c r="I2116" i="17"/>
  <c r="H2115" i="17"/>
  <c r="I2034" i="17"/>
  <c r="H2033" i="17"/>
  <c r="H1882" i="17"/>
  <c r="I1883" i="17"/>
  <c r="I1933" i="17"/>
  <c r="H1932" i="17"/>
  <c r="I1810" i="17"/>
  <c r="H1809" i="17"/>
  <c r="H1522" i="17"/>
  <c r="I1523" i="17"/>
  <c r="H1380" i="17"/>
  <c r="I1381" i="17"/>
  <c r="H1452" i="17"/>
  <c r="I1453" i="17"/>
  <c r="I162" i="10"/>
  <c r="H161" i="10"/>
  <c r="H196" i="17"/>
  <c r="I197" i="17"/>
  <c r="H540" i="17"/>
  <c r="I541" i="17"/>
  <c r="H402" i="17"/>
  <c r="I403" i="17"/>
  <c r="H608" i="17"/>
  <c r="I609" i="17"/>
  <c r="H748" i="17"/>
  <c r="I749" i="17"/>
  <c r="H678" i="17"/>
  <c r="I679" i="17"/>
  <c r="H334" i="17"/>
  <c r="I335" i="17"/>
  <c r="H816" i="17"/>
  <c r="I817" i="17"/>
  <c r="H886" i="17"/>
  <c r="I887" i="17"/>
  <c r="H264" i="17"/>
  <c r="I265" i="17"/>
  <c r="H472" i="17"/>
  <c r="I473" i="17"/>
  <c r="I954" i="17"/>
  <c r="H953" i="17"/>
  <c r="H57" i="17"/>
  <c r="I58" i="17"/>
  <c r="H2807" i="17" l="1"/>
  <c r="I2808" i="17"/>
  <c r="H2898" i="17"/>
  <c r="I2899" i="17"/>
  <c r="H2711" i="17"/>
  <c r="I2712" i="17"/>
  <c r="H2624" i="17"/>
  <c r="I2625" i="17"/>
  <c r="H2537" i="17"/>
  <c r="I2538" i="17"/>
  <c r="H2450" i="17"/>
  <c r="I2451" i="17"/>
  <c r="H2365" i="17"/>
  <c r="I2366" i="17"/>
  <c r="H2282" i="17"/>
  <c r="I2283" i="17"/>
  <c r="H351" i="10"/>
  <c r="I352" i="10"/>
  <c r="H437" i="10"/>
  <c r="I438" i="10"/>
  <c r="H2200" i="17"/>
  <c r="I2201" i="17"/>
  <c r="H2116" i="17"/>
  <c r="I2117" i="17"/>
  <c r="H2034" i="17"/>
  <c r="I2035" i="17"/>
  <c r="I1884" i="17"/>
  <c r="H1883" i="17"/>
  <c r="H1933" i="17"/>
  <c r="I1934" i="17"/>
  <c r="H1810" i="17"/>
  <c r="I1811" i="17"/>
  <c r="H1523" i="17"/>
  <c r="I1524" i="17"/>
  <c r="I1454" i="17"/>
  <c r="H1453" i="17"/>
  <c r="I1382" i="17"/>
  <c r="H1381" i="17"/>
  <c r="H162" i="10"/>
  <c r="I163" i="10"/>
  <c r="H954" i="17"/>
  <c r="I955" i="17"/>
  <c r="I474" i="17"/>
  <c r="H473" i="17"/>
  <c r="I266" i="17"/>
  <c r="H265" i="17"/>
  <c r="I888" i="17"/>
  <c r="H887" i="17"/>
  <c r="I818" i="17"/>
  <c r="H817" i="17"/>
  <c r="I336" i="17"/>
  <c r="H335" i="17"/>
  <c r="I680" i="17"/>
  <c r="H679" i="17"/>
  <c r="I750" i="17"/>
  <c r="H749" i="17"/>
  <c r="I610" i="17"/>
  <c r="H609" i="17"/>
  <c r="I404" i="17"/>
  <c r="H403" i="17"/>
  <c r="I542" i="17"/>
  <c r="H541" i="17"/>
  <c r="I198" i="17"/>
  <c r="H197" i="17"/>
  <c r="I59" i="17"/>
  <c r="H58" i="17"/>
  <c r="H2808" i="17" l="1"/>
  <c r="I2809" i="17"/>
  <c r="H2899" i="17"/>
  <c r="I2900" i="17"/>
  <c r="H2712" i="17"/>
  <c r="I2713" i="17"/>
  <c r="I2626" i="17"/>
  <c r="H2625" i="17"/>
  <c r="I2539" i="17"/>
  <c r="H2538" i="17"/>
  <c r="I2452" i="17"/>
  <c r="H2451" i="17"/>
  <c r="I2367" i="17"/>
  <c r="H2366" i="17"/>
  <c r="I2284" i="17"/>
  <c r="H2283" i="17"/>
  <c r="I439" i="10"/>
  <c r="H438" i="10"/>
  <c r="I353" i="10"/>
  <c r="H352" i="10"/>
  <c r="I2202" i="17"/>
  <c r="H2201" i="17"/>
  <c r="I2118" i="17"/>
  <c r="H2117" i="17"/>
  <c r="I2036" i="17"/>
  <c r="H2035" i="17"/>
  <c r="H1884" i="17"/>
  <c r="I1885" i="17"/>
  <c r="I1935" i="17"/>
  <c r="H1934" i="17"/>
  <c r="I1812" i="17"/>
  <c r="H1811" i="17"/>
  <c r="H1524" i="17"/>
  <c r="I1525" i="17"/>
  <c r="H1382" i="17"/>
  <c r="I1383" i="17"/>
  <c r="H1454" i="17"/>
  <c r="I1455" i="17"/>
  <c r="I164" i="10"/>
  <c r="H163" i="10"/>
  <c r="H198" i="17"/>
  <c r="I199" i="17"/>
  <c r="H542" i="17"/>
  <c r="I543" i="17"/>
  <c r="H404" i="17"/>
  <c r="I405" i="17"/>
  <c r="H610" i="17"/>
  <c r="I611" i="17"/>
  <c r="H750" i="17"/>
  <c r="I751" i="17"/>
  <c r="H680" i="17"/>
  <c r="I681" i="17"/>
  <c r="H336" i="17"/>
  <c r="I337" i="17"/>
  <c r="H818" i="17"/>
  <c r="I819" i="17"/>
  <c r="H888" i="17"/>
  <c r="I889" i="17"/>
  <c r="H266" i="17"/>
  <c r="I267" i="17"/>
  <c r="H474" i="17"/>
  <c r="I475" i="17"/>
  <c r="I956" i="17"/>
  <c r="H955" i="17"/>
  <c r="H59" i="17"/>
  <c r="I60" i="17"/>
  <c r="H2809" i="17" l="1"/>
  <c r="I2810" i="17"/>
  <c r="H2900" i="17"/>
  <c r="I2901" i="17"/>
  <c r="H2713" i="17"/>
  <c r="I2714" i="17"/>
  <c r="H2626" i="17"/>
  <c r="I2627" i="17"/>
  <c r="H2539" i="17"/>
  <c r="I2540" i="17"/>
  <c r="H2452" i="17"/>
  <c r="I2453" i="17"/>
  <c r="H2367" i="17"/>
  <c r="I2368" i="17"/>
  <c r="H2284" i="17"/>
  <c r="I2285" i="17"/>
  <c r="H353" i="10"/>
  <c r="I354" i="10"/>
  <c r="H439" i="10"/>
  <c r="I440" i="10"/>
  <c r="H2202" i="17"/>
  <c r="I2203" i="17"/>
  <c r="H2118" i="17"/>
  <c r="I2119" i="17"/>
  <c r="H2036" i="17"/>
  <c r="I2037" i="17"/>
  <c r="H1885" i="17"/>
  <c r="I1886" i="17"/>
  <c r="H1935" i="17"/>
  <c r="I1936" i="17"/>
  <c r="H1812" i="17"/>
  <c r="I1813" i="17"/>
  <c r="H1525" i="17"/>
  <c r="I1526" i="17"/>
  <c r="I1456" i="17"/>
  <c r="H1455" i="17"/>
  <c r="I1384" i="17"/>
  <c r="H1383" i="17"/>
  <c r="I165" i="10"/>
  <c r="H164" i="10"/>
  <c r="H956" i="17"/>
  <c r="I957" i="17"/>
  <c r="I476" i="17"/>
  <c r="H475" i="17"/>
  <c r="I268" i="17"/>
  <c r="H267" i="17"/>
  <c r="I890" i="17"/>
  <c r="H889" i="17"/>
  <c r="I820" i="17"/>
  <c r="H819" i="17"/>
  <c r="I338" i="17"/>
  <c r="H337" i="17"/>
  <c r="I682" i="17"/>
  <c r="H681" i="17"/>
  <c r="I752" i="17"/>
  <c r="H751" i="17"/>
  <c r="I612" i="17"/>
  <c r="H611" i="17"/>
  <c r="I406" i="17"/>
  <c r="H405" i="17"/>
  <c r="I544" i="17"/>
  <c r="H543" i="17"/>
  <c r="I200" i="17"/>
  <c r="H199" i="17"/>
  <c r="H60" i="17"/>
  <c r="I61" i="17"/>
  <c r="H2810" i="17" l="1"/>
  <c r="I2811" i="17"/>
  <c r="H2901" i="17"/>
  <c r="I2902" i="17"/>
  <c r="H2714" i="17"/>
  <c r="I2715" i="17"/>
  <c r="I2628" i="17"/>
  <c r="H2627" i="17"/>
  <c r="I2541" i="17"/>
  <c r="H2540" i="17"/>
  <c r="I2454" i="17"/>
  <c r="H2453" i="17"/>
  <c r="I2369" i="17"/>
  <c r="H2368" i="17"/>
  <c r="I2286" i="17"/>
  <c r="H2285" i="17"/>
  <c r="I441" i="10"/>
  <c r="H440" i="10"/>
  <c r="I355" i="10"/>
  <c r="H354" i="10"/>
  <c r="I2204" i="17"/>
  <c r="H2203" i="17"/>
  <c r="I2120" i="17"/>
  <c r="H2119" i="17"/>
  <c r="I2038" i="17"/>
  <c r="H2037" i="17"/>
  <c r="I1887" i="17"/>
  <c r="H1886" i="17"/>
  <c r="I1937" i="17"/>
  <c r="H1936" i="17"/>
  <c r="I1814" i="17"/>
  <c r="H1813" i="17"/>
  <c r="H1526" i="17"/>
  <c r="I1527" i="17"/>
  <c r="H1384" i="17"/>
  <c r="I1385" i="17"/>
  <c r="H1456" i="17"/>
  <c r="I1457" i="17"/>
  <c r="H165" i="10"/>
  <c r="I166" i="10"/>
  <c r="I167" i="10" s="1"/>
  <c r="H200" i="17"/>
  <c r="I201" i="17"/>
  <c r="H544" i="17"/>
  <c r="I545" i="17"/>
  <c r="H406" i="17"/>
  <c r="I407" i="17"/>
  <c r="H612" i="17"/>
  <c r="I613" i="17"/>
  <c r="H752" i="17"/>
  <c r="I753" i="17"/>
  <c r="H682" i="17"/>
  <c r="I683" i="17"/>
  <c r="H338" i="17"/>
  <c r="I339" i="17"/>
  <c r="H820" i="17"/>
  <c r="I821" i="17"/>
  <c r="H890" i="17"/>
  <c r="I891" i="17"/>
  <c r="H268" i="17"/>
  <c r="I269" i="17"/>
  <c r="H476" i="17"/>
  <c r="I477" i="17"/>
  <c r="I958" i="17"/>
  <c r="H957" i="17"/>
  <c r="I62" i="17"/>
  <c r="H61" i="17"/>
  <c r="H2811" i="17" l="1"/>
  <c r="I2812" i="17"/>
  <c r="H2902" i="17"/>
  <c r="I2903" i="17"/>
  <c r="H2715" i="17"/>
  <c r="I2716" i="17"/>
  <c r="H2628" i="17"/>
  <c r="I2629" i="17"/>
  <c r="H2541" i="17"/>
  <c r="I2542" i="17"/>
  <c r="H2454" i="17"/>
  <c r="I2455" i="17"/>
  <c r="H2369" i="17"/>
  <c r="I2370" i="17"/>
  <c r="H2286" i="17"/>
  <c r="I2287" i="17"/>
  <c r="H355" i="10"/>
  <c r="I356" i="10"/>
  <c r="H441" i="10"/>
  <c r="I442" i="10"/>
  <c r="H2204" i="17"/>
  <c r="I2205" i="17"/>
  <c r="H2120" i="17"/>
  <c r="I2121" i="17"/>
  <c r="H2038" i="17"/>
  <c r="I2039" i="17"/>
  <c r="I1888" i="17"/>
  <c r="H1887" i="17"/>
  <c r="H1937" i="17"/>
  <c r="I1938" i="17"/>
  <c r="H1814" i="17"/>
  <c r="I1815" i="17"/>
  <c r="H1527" i="17"/>
  <c r="I1528" i="17"/>
  <c r="H167" i="10"/>
  <c r="I168" i="10"/>
  <c r="I1458" i="17"/>
  <c r="H1457" i="17"/>
  <c r="I1386" i="17"/>
  <c r="H1385" i="17"/>
  <c r="H166" i="10"/>
  <c r="H958" i="17"/>
  <c r="I959" i="17"/>
  <c r="I478" i="17"/>
  <c r="H477" i="17"/>
  <c r="I270" i="17"/>
  <c r="H269" i="17"/>
  <c r="I892" i="17"/>
  <c r="H891" i="17"/>
  <c r="I822" i="17"/>
  <c r="H821" i="17"/>
  <c r="I340" i="17"/>
  <c r="H339" i="17"/>
  <c r="I684" i="17"/>
  <c r="H683" i="17"/>
  <c r="I754" i="17"/>
  <c r="H753" i="17"/>
  <c r="I614" i="17"/>
  <c r="H613" i="17"/>
  <c r="I408" i="17"/>
  <c r="H407" i="17"/>
  <c r="I546" i="17"/>
  <c r="H545" i="17"/>
  <c r="I202" i="17"/>
  <c r="H201" i="17"/>
  <c r="I63" i="17"/>
  <c r="H62" i="17"/>
  <c r="H2812" i="17" l="1"/>
  <c r="I2813" i="17"/>
  <c r="H2903" i="17"/>
  <c r="I2904" i="17"/>
  <c r="H2716" i="17"/>
  <c r="I2717" i="17"/>
  <c r="I2630" i="17"/>
  <c r="H2629" i="17"/>
  <c r="I2543" i="17"/>
  <c r="H2542" i="17"/>
  <c r="I2456" i="17"/>
  <c r="H2455" i="17"/>
  <c r="I2371" i="17"/>
  <c r="H2370" i="17"/>
  <c r="I2288" i="17"/>
  <c r="H2287" i="17"/>
  <c r="I443" i="10"/>
  <c r="H442" i="10"/>
  <c r="I357" i="10"/>
  <c r="H356" i="10"/>
  <c r="I2206" i="17"/>
  <c r="H2205" i="17"/>
  <c r="I2122" i="17"/>
  <c r="H2121" i="17"/>
  <c r="I2040" i="17"/>
  <c r="H2039" i="17"/>
  <c r="H1888" i="17"/>
  <c r="I1889" i="17"/>
  <c r="I1939" i="17"/>
  <c r="H1938" i="17"/>
  <c r="I1816" i="17"/>
  <c r="H1815" i="17"/>
  <c r="H1528" i="17"/>
  <c r="I1529" i="17"/>
  <c r="H168" i="10"/>
  <c r="I169" i="10"/>
  <c r="H1386" i="17"/>
  <c r="I1387" i="17"/>
  <c r="H1458" i="17"/>
  <c r="I1459" i="17"/>
  <c r="H202" i="17"/>
  <c r="I203" i="17"/>
  <c r="H546" i="17"/>
  <c r="I547" i="17"/>
  <c r="H408" i="17"/>
  <c r="I409" i="17"/>
  <c r="H614" i="17"/>
  <c r="I615" i="17"/>
  <c r="H754" i="17"/>
  <c r="I755" i="17"/>
  <c r="H684" i="17"/>
  <c r="I685" i="17"/>
  <c r="H340" i="17"/>
  <c r="I341" i="17"/>
  <c r="H822" i="17"/>
  <c r="I823" i="17"/>
  <c r="H892" i="17"/>
  <c r="I893" i="17"/>
  <c r="H270" i="17"/>
  <c r="I271" i="17"/>
  <c r="H478" i="17"/>
  <c r="I479" i="17"/>
  <c r="I960" i="17"/>
  <c r="H959" i="17"/>
  <c r="H63" i="17"/>
  <c r="I64" i="17"/>
  <c r="H2813" i="17" l="1"/>
  <c r="I2814" i="17"/>
  <c r="H2904" i="17"/>
  <c r="I2905" i="17"/>
  <c r="H2717" i="17"/>
  <c r="I2718" i="17"/>
  <c r="H2630" i="17"/>
  <c r="I2631" i="17"/>
  <c r="H2543" i="17"/>
  <c r="I2544" i="17"/>
  <c r="H2456" i="17"/>
  <c r="I2457" i="17"/>
  <c r="H2371" i="17"/>
  <c r="I2372" i="17"/>
  <c r="H2288" i="17"/>
  <c r="I2289" i="17"/>
  <c r="H357" i="10"/>
  <c r="I358" i="10"/>
  <c r="H443" i="10"/>
  <c r="I444" i="10"/>
  <c r="H2206" i="17"/>
  <c r="I2207" i="17"/>
  <c r="H2122" i="17"/>
  <c r="I2123" i="17"/>
  <c r="H2040" i="17"/>
  <c r="I2041" i="17"/>
  <c r="I1890" i="17"/>
  <c r="H1889" i="17"/>
  <c r="H1939" i="17"/>
  <c r="I1940" i="17"/>
  <c r="H1816" i="17"/>
  <c r="I1817" i="17"/>
  <c r="H1529" i="17"/>
  <c r="I1530" i="17"/>
  <c r="H169" i="10"/>
  <c r="I170" i="10"/>
  <c r="I1460" i="17"/>
  <c r="H1459" i="17"/>
  <c r="I1388" i="17"/>
  <c r="H1387" i="17"/>
  <c r="H960" i="17"/>
  <c r="I961" i="17"/>
  <c r="I480" i="17"/>
  <c r="H479" i="17"/>
  <c r="I272" i="17"/>
  <c r="H271" i="17"/>
  <c r="I894" i="17"/>
  <c r="H893" i="17"/>
  <c r="I824" i="17"/>
  <c r="H823" i="17"/>
  <c r="I342" i="17"/>
  <c r="H341" i="17"/>
  <c r="I686" i="17"/>
  <c r="H685" i="17"/>
  <c r="I756" i="17"/>
  <c r="H755" i="17"/>
  <c r="I616" i="17"/>
  <c r="H615" i="17"/>
  <c r="I410" i="17"/>
  <c r="H409" i="17"/>
  <c r="I548" i="17"/>
  <c r="H547" i="17"/>
  <c r="I204" i="17"/>
  <c r="H203" i="17"/>
  <c r="I65" i="17"/>
  <c r="H64" i="17"/>
  <c r="H2814" i="17" l="1"/>
  <c r="I2815" i="17"/>
  <c r="H2905" i="17"/>
  <c r="I2906" i="17"/>
  <c r="H2718" i="17"/>
  <c r="I2719" i="17"/>
  <c r="I2632" i="17"/>
  <c r="H2631" i="17"/>
  <c r="I2545" i="17"/>
  <c r="H2544" i="17"/>
  <c r="I2458" i="17"/>
  <c r="H2457" i="17"/>
  <c r="I2373" i="17"/>
  <c r="H2372" i="17"/>
  <c r="I2290" i="17"/>
  <c r="H2289" i="17"/>
  <c r="I445" i="10"/>
  <c r="H444" i="10"/>
  <c r="I359" i="10"/>
  <c r="H358" i="10"/>
  <c r="I2208" i="17"/>
  <c r="H2207" i="17"/>
  <c r="I2124" i="17"/>
  <c r="H2123" i="17"/>
  <c r="I2042" i="17"/>
  <c r="H2041" i="17"/>
  <c r="H1890" i="17"/>
  <c r="I1891" i="17"/>
  <c r="I1941" i="17"/>
  <c r="H1940" i="17"/>
  <c r="I1818" i="17"/>
  <c r="H1817" i="17"/>
  <c r="H1530" i="17"/>
  <c r="I1531" i="17"/>
  <c r="H170" i="10"/>
  <c r="I171" i="10"/>
  <c r="H1388" i="17"/>
  <c r="I1389" i="17"/>
  <c r="H1460" i="17"/>
  <c r="I1461" i="17"/>
  <c r="H204" i="17"/>
  <c r="I205" i="17"/>
  <c r="H548" i="17"/>
  <c r="I549" i="17"/>
  <c r="H410" i="17"/>
  <c r="I411" i="17"/>
  <c r="H616" i="17"/>
  <c r="I617" i="17"/>
  <c r="H756" i="17"/>
  <c r="I757" i="17"/>
  <c r="H686" i="17"/>
  <c r="I687" i="17"/>
  <c r="H342" i="17"/>
  <c r="I343" i="17"/>
  <c r="H824" i="17"/>
  <c r="I825" i="17"/>
  <c r="H894" i="17"/>
  <c r="I895" i="17"/>
  <c r="H272" i="17"/>
  <c r="I273" i="17"/>
  <c r="H480" i="17"/>
  <c r="I481" i="17"/>
  <c r="I962" i="17"/>
  <c r="H961" i="17"/>
  <c r="H65" i="17"/>
  <c r="I66" i="17"/>
  <c r="H2815" i="17" l="1"/>
  <c r="I2816" i="17"/>
  <c r="H2906" i="17"/>
  <c r="I2907" i="17"/>
  <c r="H2719" i="17"/>
  <c r="I2720" i="17"/>
  <c r="H2632" i="17"/>
  <c r="I2633" i="17"/>
  <c r="H2545" i="17"/>
  <c r="I2546" i="17"/>
  <c r="H2458" i="17"/>
  <c r="I2459" i="17"/>
  <c r="H2373" i="17"/>
  <c r="I2374" i="17"/>
  <c r="H2290" i="17"/>
  <c r="I2291" i="17"/>
  <c r="H359" i="10"/>
  <c r="I360" i="10"/>
  <c r="I361" i="10" s="1"/>
  <c r="H445" i="10"/>
  <c r="I446" i="10"/>
  <c r="H2208" i="17"/>
  <c r="I2209" i="17"/>
  <c r="H2124" i="17"/>
  <c r="I2125" i="17"/>
  <c r="H2042" i="17"/>
  <c r="I2043" i="17"/>
  <c r="I1892" i="17"/>
  <c r="H1891" i="17"/>
  <c r="H1941" i="17"/>
  <c r="I1942" i="17"/>
  <c r="H1818" i="17"/>
  <c r="I1819" i="17"/>
  <c r="H1531" i="17"/>
  <c r="I1532" i="17"/>
  <c r="I172" i="10"/>
  <c r="H171" i="10"/>
  <c r="I1462" i="17"/>
  <c r="H1461" i="17"/>
  <c r="I1390" i="17"/>
  <c r="H1389" i="17"/>
  <c r="H962" i="17"/>
  <c r="I963" i="17"/>
  <c r="I482" i="17"/>
  <c r="H481" i="17"/>
  <c r="I274" i="17"/>
  <c r="H273" i="17"/>
  <c r="I896" i="17"/>
  <c r="H895" i="17"/>
  <c r="I826" i="17"/>
  <c r="H825" i="17"/>
  <c r="I344" i="17"/>
  <c r="H343" i="17"/>
  <c r="I688" i="17"/>
  <c r="H687" i="17"/>
  <c r="I758" i="17"/>
  <c r="H757" i="17"/>
  <c r="I618" i="17"/>
  <c r="H617" i="17"/>
  <c r="I412" i="17"/>
  <c r="H411" i="17"/>
  <c r="I550" i="17"/>
  <c r="H549" i="17"/>
  <c r="I206" i="17"/>
  <c r="H205" i="17"/>
  <c r="I67" i="17"/>
  <c r="H66" i="17"/>
  <c r="H2816" i="17" l="1"/>
  <c r="I2817" i="17"/>
  <c r="H2907" i="17"/>
  <c r="I2908" i="17"/>
  <c r="H2720" i="17"/>
  <c r="I2721" i="17"/>
  <c r="I2634" i="17"/>
  <c r="H2633" i="17"/>
  <c r="I2547" i="17"/>
  <c r="H2546" i="17"/>
  <c r="I2460" i="17"/>
  <c r="H2459" i="17"/>
  <c r="I2375" i="17"/>
  <c r="H2374" i="17"/>
  <c r="I2292" i="17"/>
  <c r="H2291" i="17"/>
  <c r="I447" i="10"/>
  <c r="H446" i="10"/>
  <c r="H360" i="10"/>
  <c r="I2210" i="17"/>
  <c r="H2209" i="17"/>
  <c r="I2126" i="17"/>
  <c r="H2125" i="17"/>
  <c r="I2044" i="17"/>
  <c r="H2043" i="17"/>
  <c r="H1892" i="17"/>
  <c r="I1893" i="17"/>
  <c r="I1943" i="17"/>
  <c r="H1942" i="17"/>
  <c r="I1820" i="17"/>
  <c r="H1819" i="17"/>
  <c r="H1532" i="17"/>
  <c r="I1533" i="17"/>
  <c r="H172" i="10"/>
  <c r="I173" i="10"/>
  <c r="H1390" i="17"/>
  <c r="I1391" i="17"/>
  <c r="H1462" i="17"/>
  <c r="I1463" i="17"/>
  <c r="H206" i="17"/>
  <c r="I207" i="17"/>
  <c r="H550" i="17"/>
  <c r="I551" i="17"/>
  <c r="H412" i="17"/>
  <c r="I413" i="17"/>
  <c r="H618" i="17"/>
  <c r="I619" i="17"/>
  <c r="H758" i="17"/>
  <c r="I759" i="17"/>
  <c r="H688" i="17"/>
  <c r="I689" i="17"/>
  <c r="H344" i="17"/>
  <c r="I345" i="17"/>
  <c r="H826" i="17"/>
  <c r="I827" i="17"/>
  <c r="H896" i="17"/>
  <c r="I897" i="17"/>
  <c r="H274" i="17"/>
  <c r="I275" i="17"/>
  <c r="H482" i="17"/>
  <c r="I483" i="17"/>
  <c r="I964" i="17"/>
  <c r="H963" i="17"/>
  <c r="I68" i="17"/>
  <c r="H67" i="17"/>
  <c r="H2817" i="17" l="1"/>
  <c r="I2818" i="17"/>
  <c r="H2908" i="17"/>
  <c r="I2909" i="17"/>
  <c r="I2722" i="17"/>
  <c r="H2721" i="17"/>
  <c r="H2634" i="17"/>
  <c r="I2635" i="17"/>
  <c r="H2547" i="17"/>
  <c r="I2548" i="17"/>
  <c r="H2460" i="17"/>
  <c r="I2461" i="17"/>
  <c r="H2375" i="17"/>
  <c r="I2376" i="17"/>
  <c r="H2292" i="17"/>
  <c r="I2293" i="17"/>
  <c r="H361" i="10"/>
  <c r="I362" i="10"/>
  <c r="H447" i="10"/>
  <c r="I448" i="10"/>
  <c r="H2210" i="17"/>
  <c r="I2211" i="17"/>
  <c r="H2126" i="17"/>
  <c r="I2127" i="17"/>
  <c r="H2044" i="17"/>
  <c r="I2045" i="17"/>
  <c r="I1894" i="17"/>
  <c r="H1893" i="17"/>
  <c r="H1943" i="17"/>
  <c r="I1944" i="17"/>
  <c r="H1820" i="17"/>
  <c r="I1821" i="17"/>
  <c r="H1533" i="17"/>
  <c r="I1534" i="17"/>
  <c r="I174" i="10"/>
  <c r="H173" i="10"/>
  <c r="I1464" i="17"/>
  <c r="H1463" i="17"/>
  <c r="I1392" i="17"/>
  <c r="H1391" i="17"/>
  <c r="H964" i="17"/>
  <c r="I965" i="17"/>
  <c r="I484" i="17"/>
  <c r="H483" i="17"/>
  <c r="I276" i="17"/>
  <c r="H275" i="17"/>
  <c r="I898" i="17"/>
  <c r="H897" i="17"/>
  <c r="I828" i="17"/>
  <c r="H827" i="17"/>
  <c r="I346" i="17"/>
  <c r="H345" i="17"/>
  <c r="I690" i="17"/>
  <c r="H689" i="17"/>
  <c r="I760" i="17"/>
  <c r="H759" i="17"/>
  <c r="I620" i="17"/>
  <c r="H619" i="17"/>
  <c r="I414" i="17"/>
  <c r="H413" i="17"/>
  <c r="I552" i="17"/>
  <c r="H551" i="17"/>
  <c r="I208" i="17"/>
  <c r="H207" i="17"/>
  <c r="I69" i="17"/>
  <c r="H68" i="17"/>
  <c r="H2818" i="17" l="1"/>
  <c r="I2819" i="17"/>
  <c r="H2909" i="17"/>
  <c r="I2910" i="17"/>
  <c r="H2722" i="17"/>
  <c r="I2723" i="17"/>
  <c r="I2636" i="17"/>
  <c r="H2635" i="17"/>
  <c r="I2549" i="17"/>
  <c r="H2548" i="17"/>
  <c r="I2462" i="17"/>
  <c r="H2461" i="17"/>
  <c r="I2377" i="17"/>
  <c r="H2376" i="17"/>
  <c r="I2294" i="17"/>
  <c r="H2293" i="17"/>
  <c r="I449" i="10"/>
  <c r="H448" i="10"/>
  <c r="I363" i="10"/>
  <c r="H362" i="10"/>
  <c r="I2212" i="17"/>
  <c r="H2211" i="17"/>
  <c r="I2128" i="17"/>
  <c r="H2127" i="17"/>
  <c r="I2046" i="17"/>
  <c r="H2045" i="17"/>
  <c r="F143" i="11"/>
  <c r="H1894" i="17"/>
  <c r="I1895" i="17"/>
  <c r="I1945" i="17"/>
  <c r="H1944" i="17"/>
  <c r="I1822" i="17"/>
  <c r="H1821" i="17"/>
  <c r="H1534" i="17"/>
  <c r="I1535" i="17"/>
  <c r="H174" i="10"/>
  <c r="F62" i="11"/>
  <c r="G104" i="11"/>
  <c r="G186" i="11"/>
  <c r="E308" i="11"/>
  <c r="D144" i="11"/>
  <c r="E228" i="11"/>
  <c r="E227" i="11"/>
  <c r="D104" i="11"/>
  <c r="G62" i="11"/>
  <c r="D21" i="11"/>
  <c r="D103" i="11"/>
  <c r="D22" i="11"/>
  <c r="G63" i="11"/>
  <c r="G23" i="11"/>
  <c r="F227" i="11"/>
  <c r="G145" i="11"/>
  <c r="F21" i="11"/>
  <c r="D186" i="11"/>
  <c r="F22" i="11"/>
  <c r="F144" i="11"/>
  <c r="F63" i="11"/>
  <c r="E144" i="11"/>
  <c r="D62" i="11"/>
  <c r="E63" i="11"/>
  <c r="G226" i="11"/>
  <c r="G22" i="11"/>
  <c r="E185" i="11"/>
  <c r="F308" i="11"/>
  <c r="F268" i="11"/>
  <c r="E267" i="11"/>
  <c r="E62" i="11"/>
  <c r="G309" i="11"/>
  <c r="F104" i="11"/>
  <c r="D227" i="11"/>
  <c r="F186" i="11"/>
  <c r="E21" i="11"/>
  <c r="E103" i="11"/>
  <c r="E22" i="11"/>
  <c r="E104" i="11"/>
  <c r="F310" i="11"/>
  <c r="G103" i="11"/>
  <c r="F103" i="11"/>
  <c r="E186" i="11"/>
  <c r="G21" i="11"/>
  <c r="G144" i="11"/>
  <c r="G308" i="11"/>
  <c r="D63" i="11"/>
  <c r="D145" i="11"/>
  <c r="F185" i="11"/>
  <c r="H1392" i="17"/>
  <c r="I1393" i="17"/>
  <c r="H1464" i="17"/>
  <c r="I1465" i="17"/>
  <c r="H208" i="17"/>
  <c r="I209" i="17"/>
  <c r="H552" i="17"/>
  <c r="I553" i="17"/>
  <c r="H414" i="17"/>
  <c r="I415" i="17"/>
  <c r="H620" i="17"/>
  <c r="I621" i="17"/>
  <c r="H760" i="17"/>
  <c r="I761" i="17"/>
  <c r="H690" i="17"/>
  <c r="I691" i="17"/>
  <c r="H346" i="17"/>
  <c r="I347" i="17"/>
  <c r="H828" i="17"/>
  <c r="I829" i="17"/>
  <c r="H898" i="17"/>
  <c r="I899" i="17"/>
  <c r="H276" i="17"/>
  <c r="I277" i="17"/>
  <c r="H484" i="17"/>
  <c r="I485" i="17"/>
  <c r="I966" i="17"/>
  <c r="H965" i="17"/>
  <c r="H69" i="17"/>
  <c r="I70" i="17"/>
  <c r="H2819" i="17" l="1"/>
  <c r="I2820" i="17"/>
  <c r="H2910" i="17"/>
  <c r="I2911" i="17"/>
  <c r="H2723" i="17"/>
  <c r="I2724" i="17"/>
  <c r="H2636" i="17"/>
  <c r="I2637" i="17"/>
  <c r="H2549" i="17"/>
  <c r="I2550" i="17"/>
  <c r="F146" i="11"/>
  <c r="D105" i="11"/>
  <c r="D146" i="11"/>
  <c r="D310" i="11"/>
  <c r="D187" i="11"/>
  <c r="H2462" i="17"/>
  <c r="I2463" i="17"/>
  <c r="H2377" i="17"/>
  <c r="I2378" i="17"/>
  <c r="H2294" i="17"/>
  <c r="I2295" i="17"/>
  <c r="H363" i="10"/>
  <c r="I364" i="10"/>
  <c r="H449" i="10"/>
  <c r="I450" i="10"/>
  <c r="H2212" i="17"/>
  <c r="I2213" i="17"/>
  <c r="D197" i="11"/>
  <c r="F156" i="11"/>
  <c r="G238" i="11"/>
  <c r="F197" i="11"/>
  <c r="D74" i="11"/>
  <c r="G74" i="11"/>
  <c r="G333" i="11"/>
  <c r="E74" i="11"/>
  <c r="F279" i="11"/>
  <c r="D279" i="11"/>
  <c r="D333" i="11"/>
  <c r="G320" i="11"/>
  <c r="E279" i="11"/>
  <c r="E238" i="11"/>
  <c r="E156" i="11"/>
  <c r="F347" i="11"/>
  <c r="E115" i="11"/>
  <c r="D33" i="11"/>
  <c r="G347" i="11"/>
  <c r="D320" i="11"/>
  <c r="D238" i="11"/>
  <c r="G156" i="11"/>
  <c r="D115" i="11"/>
  <c r="F238" i="11"/>
  <c r="D375" i="11"/>
  <c r="D361" i="11"/>
  <c r="E333" i="11"/>
  <c r="G115" i="11"/>
  <c r="E361" i="11"/>
  <c r="G279" i="11"/>
  <c r="E197" i="11"/>
  <c r="F74" i="11"/>
  <c r="G33" i="11"/>
  <c r="F375" i="11"/>
  <c r="F320" i="11"/>
  <c r="D156" i="11"/>
  <c r="F115" i="11"/>
  <c r="E375" i="11"/>
  <c r="G375" i="11"/>
  <c r="F333" i="11"/>
  <c r="E347" i="11"/>
  <c r="D347" i="11"/>
  <c r="F33" i="11"/>
  <c r="G197" i="11"/>
  <c r="E320" i="11"/>
  <c r="G361" i="11"/>
  <c r="F361" i="11"/>
  <c r="E33" i="11"/>
  <c r="H2128" i="17"/>
  <c r="I2129" i="17"/>
  <c r="F278" i="11"/>
  <c r="G278" i="11"/>
  <c r="E114" i="11"/>
  <c r="D73" i="11"/>
  <c r="F32" i="11"/>
  <c r="F73" i="11"/>
  <c r="E319" i="11"/>
  <c r="G73" i="11"/>
  <c r="G114" i="11"/>
  <c r="E196" i="11"/>
  <c r="D32" i="11"/>
  <c r="E237" i="11"/>
  <c r="D196" i="11"/>
  <c r="E73" i="11"/>
  <c r="E32" i="11"/>
  <c r="G155" i="11"/>
  <c r="D155" i="11"/>
  <c r="F196" i="11"/>
  <c r="E278" i="11"/>
  <c r="G196" i="11"/>
  <c r="F155" i="11"/>
  <c r="E155" i="11"/>
  <c r="D278" i="11"/>
  <c r="G32" i="11"/>
  <c r="F114" i="11"/>
  <c r="D114" i="11"/>
  <c r="D319" i="11"/>
  <c r="F237" i="11"/>
  <c r="D237" i="11"/>
  <c r="G237" i="11"/>
  <c r="F319" i="11"/>
  <c r="G319" i="11"/>
  <c r="H2046" i="17"/>
  <c r="I2047" i="17"/>
  <c r="G20" i="11"/>
  <c r="F20" i="11"/>
  <c r="G102" i="11"/>
  <c r="D143" i="11"/>
  <c r="D102" i="11"/>
  <c r="E20" i="11"/>
  <c r="D61" i="11"/>
  <c r="E61" i="11"/>
  <c r="F19" i="11"/>
  <c r="E19" i="11"/>
  <c r="D19" i="11"/>
  <c r="F142" i="11"/>
  <c r="D101" i="11"/>
  <c r="F101" i="11"/>
  <c r="D142" i="11"/>
  <c r="E142" i="11"/>
  <c r="G18" i="11"/>
  <c r="F346" i="11"/>
  <c r="D100" i="11"/>
  <c r="E59" i="11"/>
  <c r="F332" i="11"/>
  <c r="G374" i="11"/>
  <c r="E100" i="11"/>
  <c r="F18" i="11"/>
  <c r="D141" i="11"/>
  <c r="G55" i="11"/>
  <c r="G12" i="11"/>
  <c r="G53" i="11"/>
  <c r="F99" i="11"/>
  <c r="D15" i="11"/>
  <c r="F57" i="11"/>
  <c r="D154" i="11"/>
  <c r="E8" i="11"/>
  <c r="D31" i="11"/>
  <c r="E131" i="11"/>
  <c r="G57" i="11"/>
  <c r="D59" i="11"/>
  <c r="G59" i="11"/>
  <c r="G360" i="11"/>
  <c r="D18" i="11"/>
  <c r="F374" i="11"/>
  <c r="G100" i="11"/>
  <c r="E97" i="11"/>
  <c r="F137" i="11"/>
  <c r="E98" i="11"/>
  <c r="E236" i="11"/>
  <c r="E7" i="11"/>
  <c r="E87" i="11"/>
  <c r="G58" i="11"/>
  <c r="F318" i="11"/>
  <c r="E95" i="11"/>
  <c r="E133" i="11"/>
  <c r="F51" i="11"/>
  <c r="D132" i="11"/>
  <c r="E135" i="11"/>
  <c r="E48" i="11"/>
  <c r="G90" i="11"/>
  <c r="D91" i="11"/>
  <c r="F87" i="11"/>
  <c r="G195" i="11"/>
  <c r="D95" i="11"/>
  <c r="G10" i="11"/>
  <c r="G52" i="11"/>
  <c r="G134" i="11"/>
  <c r="D236" i="11"/>
  <c r="D16" i="11"/>
  <c r="F47" i="11"/>
  <c r="D72" i="11"/>
  <c r="E16" i="11"/>
  <c r="E12" i="11"/>
  <c r="D46" i="11"/>
  <c r="G236" i="11"/>
  <c r="E99" i="11"/>
  <c r="E130" i="11"/>
  <c r="E94" i="11"/>
  <c r="E138" i="11"/>
  <c r="F135" i="11"/>
  <c r="D58" i="11"/>
  <c r="D97" i="11"/>
  <c r="E10" i="11"/>
  <c r="E154" i="11"/>
  <c r="F98" i="11"/>
  <c r="G93" i="11"/>
  <c r="G13" i="11"/>
  <c r="D12" i="11"/>
  <c r="D131" i="11"/>
  <c r="E128" i="11"/>
  <c r="D88" i="11"/>
  <c r="G94" i="11"/>
  <c r="F13" i="11"/>
  <c r="G92" i="11"/>
  <c r="D138" i="11"/>
  <c r="E93" i="11"/>
  <c r="D113" i="11"/>
  <c r="G8" i="11"/>
  <c r="F236" i="11"/>
  <c r="D127" i="11"/>
  <c r="D17" i="11"/>
  <c r="G14" i="11"/>
  <c r="E6" i="11"/>
  <c r="D96" i="11"/>
  <c r="D14" i="11"/>
  <c r="G277" i="11"/>
  <c r="G133" i="11"/>
  <c r="G48" i="11"/>
  <c r="G113" i="11"/>
  <c r="E51" i="11"/>
  <c r="G154" i="11"/>
  <c r="G139" i="11"/>
  <c r="E52" i="11"/>
  <c r="F12" i="11"/>
  <c r="E90" i="11"/>
  <c r="D93" i="11"/>
  <c r="E96" i="11"/>
  <c r="G7" i="11"/>
  <c r="G132" i="11"/>
  <c r="F46" i="11"/>
  <c r="G128" i="11"/>
  <c r="E4" i="11"/>
  <c r="F45" i="11"/>
  <c r="G11" i="11"/>
  <c r="G135" i="11"/>
  <c r="G98" i="11"/>
  <c r="D7" i="11"/>
  <c r="F127" i="11"/>
  <c r="G87" i="11"/>
  <c r="G49" i="11"/>
  <c r="F86" i="11"/>
  <c r="D57" i="11"/>
  <c r="F14" i="11"/>
  <c r="F92" i="11"/>
  <c r="F5" i="11"/>
  <c r="G50" i="11"/>
  <c r="F129" i="11"/>
  <c r="G17" i="11"/>
  <c r="D8" i="11"/>
  <c r="F138" i="11"/>
  <c r="D54" i="11"/>
  <c r="G97" i="11"/>
  <c r="E132" i="11"/>
  <c r="F16" i="11"/>
  <c r="D195" i="11"/>
  <c r="D48" i="11"/>
  <c r="E49" i="11"/>
  <c r="F131" i="11"/>
  <c r="G127" i="11"/>
  <c r="D318" i="11"/>
  <c r="F97" i="11"/>
  <c r="D9" i="11"/>
  <c r="G140" i="11"/>
  <c r="F96" i="11"/>
  <c r="E14" i="11"/>
  <c r="F6" i="11"/>
  <c r="E134" i="11"/>
  <c r="F7" i="11"/>
  <c r="G318" i="11"/>
  <c r="G136" i="11"/>
  <c r="F136" i="11"/>
  <c r="D346" i="11"/>
  <c r="E143" i="11"/>
  <c r="E102" i="11"/>
  <c r="D20" i="11"/>
  <c r="F102" i="11"/>
  <c r="G61" i="11"/>
  <c r="F61" i="11"/>
  <c r="G143" i="11"/>
  <c r="D60" i="11"/>
  <c r="G142" i="11"/>
  <c r="E60" i="11"/>
  <c r="G101" i="11"/>
  <c r="F60" i="11"/>
  <c r="E101" i="11"/>
  <c r="G60" i="11"/>
  <c r="G19" i="11"/>
  <c r="G346" i="11"/>
  <c r="G332" i="11"/>
  <c r="E360" i="11"/>
  <c r="F100" i="11"/>
  <c r="E332" i="11"/>
  <c r="F360" i="11"/>
  <c r="E141" i="11"/>
  <c r="E374" i="11"/>
  <c r="D360" i="11"/>
  <c r="D332" i="11"/>
  <c r="G141" i="11"/>
  <c r="E346" i="11"/>
  <c r="D134" i="11"/>
  <c r="E50" i="11"/>
  <c r="G86" i="11"/>
  <c r="D133" i="11"/>
  <c r="D4" i="11"/>
  <c r="E53" i="11"/>
  <c r="G96" i="11"/>
  <c r="D94" i="11"/>
  <c r="G16" i="11"/>
  <c r="E45" i="11"/>
  <c r="F59" i="11"/>
  <c r="E18" i="11"/>
  <c r="D374" i="11"/>
  <c r="F141" i="11"/>
  <c r="F154" i="11"/>
  <c r="E89" i="11"/>
  <c r="F134" i="11"/>
  <c r="D49" i="11"/>
  <c r="D137" i="11"/>
  <c r="D140" i="11"/>
  <c r="D86" i="11"/>
  <c r="F128" i="11"/>
  <c r="G138" i="11"/>
  <c r="F93" i="11"/>
  <c r="G45" i="11"/>
  <c r="D87" i="11"/>
  <c r="E13" i="11"/>
  <c r="D13" i="11"/>
  <c r="E127" i="11"/>
  <c r="G54" i="11"/>
  <c r="F17" i="11"/>
  <c r="D135" i="11"/>
  <c r="D11" i="11"/>
  <c r="E72" i="11"/>
  <c r="F58" i="11"/>
  <c r="F56" i="11"/>
  <c r="D136" i="11"/>
  <c r="F89" i="11"/>
  <c r="G5" i="11"/>
  <c r="F15" i="11"/>
  <c r="G131" i="11"/>
  <c r="F113" i="11"/>
  <c r="F140" i="11"/>
  <c r="F55" i="11"/>
  <c r="F11" i="11"/>
  <c r="F133" i="11"/>
  <c r="G129" i="11"/>
  <c r="F48" i="11"/>
  <c r="F10" i="11"/>
  <c r="E9" i="11"/>
  <c r="G51" i="11"/>
  <c r="D45" i="11"/>
  <c r="F54" i="11"/>
  <c r="F49" i="11"/>
  <c r="E46" i="11"/>
  <c r="D10" i="11"/>
  <c r="G31" i="11"/>
  <c r="E140" i="11"/>
  <c r="D89" i="11"/>
  <c r="E54" i="11"/>
  <c r="E195" i="11"/>
  <c r="G6" i="11"/>
  <c r="G9" i="11"/>
  <c r="E113" i="11"/>
  <c r="D129" i="11"/>
  <c r="E318" i="11"/>
  <c r="E56" i="11"/>
  <c r="D92" i="11"/>
  <c r="D56" i="11"/>
  <c r="F90" i="11"/>
  <c r="D53" i="11"/>
  <c r="D52" i="11"/>
  <c r="G46" i="11"/>
  <c r="F130" i="11"/>
  <c r="D128" i="11"/>
  <c r="F72" i="11"/>
  <c r="G130" i="11"/>
  <c r="D55" i="11"/>
  <c r="E136" i="11"/>
  <c r="E88" i="11"/>
  <c r="E57" i="11"/>
  <c r="E129" i="11"/>
  <c r="E31" i="11"/>
  <c r="G137" i="11"/>
  <c r="F94" i="11"/>
  <c r="D277" i="11"/>
  <c r="F277" i="11"/>
  <c r="F132" i="11"/>
  <c r="F4" i="11"/>
  <c r="D139" i="11"/>
  <c r="F88" i="11"/>
  <c r="G15" i="11"/>
  <c r="G88" i="11"/>
  <c r="F91" i="11"/>
  <c r="F8" i="11"/>
  <c r="F52" i="11"/>
  <c r="F31" i="11"/>
  <c r="G99" i="11"/>
  <c r="G91" i="11"/>
  <c r="E15" i="11"/>
  <c r="G95" i="11"/>
  <c r="E92" i="11"/>
  <c r="E91" i="11"/>
  <c r="E58" i="11"/>
  <c r="E139" i="11"/>
  <c r="G89" i="11"/>
  <c r="D130" i="11"/>
  <c r="D50" i="11"/>
  <c r="D47" i="11"/>
  <c r="F9" i="11"/>
  <c r="E47" i="11"/>
  <c r="G4" i="11"/>
  <c r="F195" i="11"/>
  <c r="E55" i="11"/>
  <c r="D90" i="11"/>
  <c r="D5" i="11"/>
  <c r="F50" i="11"/>
  <c r="F53" i="11"/>
  <c r="G56" i="11"/>
  <c r="D99" i="11"/>
  <c r="F95" i="11"/>
  <c r="D6" i="11"/>
  <c r="G72" i="11"/>
  <c r="E17" i="11"/>
  <c r="E5" i="11"/>
  <c r="E11" i="11"/>
  <c r="E277" i="11"/>
  <c r="F139" i="11"/>
  <c r="E137" i="11"/>
  <c r="D98" i="11"/>
  <c r="D51" i="11"/>
  <c r="E86" i="11"/>
  <c r="G47" i="11"/>
  <c r="G64" i="11"/>
  <c r="E146" i="11"/>
  <c r="E269" i="11"/>
  <c r="D185" i="11"/>
  <c r="G268" i="11"/>
  <c r="E23" i="11"/>
  <c r="D267" i="11"/>
  <c r="G267" i="11"/>
  <c r="E310" i="11"/>
  <c r="G227" i="11"/>
  <c r="E309" i="11"/>
  <c r="D268" i="11"/>
  <c r="E64" i="11"/>
  <c r="D308" i="11"/>
  <c r="E145" i="11"/>
  <c r="D269" i="11"/>
  <c r="G310" i="11"/>
  <c r="E226" i="11"/>
  <c r="F228" i="11"/>
  <c r="E268" i="11"/>
  <c r="G185" i="11"/>
  <c r="F64" i="11"/>
  <c r="F226" i="11"/>
  <c r="D228" i="11"/>
  <c r="F145" i="11"/>
  <c r="F267" i="11"/>
  <c r="D226" i="11"/>
  <c r="D307" i="11"/>
  <c r="E184" i="11"/>
  <c r="E266" i="11"/>
  <c r="G266" i="11"/>
  <c r="G225" i="11"/>
  <c r="F307" i="11"/>
  <c r="G307" i="11"/>
  <c r="G184" i="11"/>
  <c r="E265" i="11"/>
  <c r="E306" i="11"/>
  <c r="E224" i="11"/>
  <c r="G224" i="11"/>
  <c r="D183" i="11"/>
  <c r="F265" i="11"/>
  <c r="D224" i="11"/>
  <c r="D265" i="11"/>
  <c r="G264" i="11"/>
  <c r="E182" i="11"/>
  <c r="F182" i="11"/>
  <c r="F305" i="11"/>
  <c r="F171" i="11"/>
  <c r="F253" i="11"/>
  <c r="D219" i="11"/>
  <c r="G257" i="11"/>
  <c r="E304" i="11"/>
  <c r="G253" i="11"/>
  <c r="G209" i="11"/>
  <c r="E262" i="11"/>
  <c r="G214" i="11"/>
  <c r="D181" i="11"/>
  <c r="G217" i="11"/>
  <c r="G169" i="11"/>
  <c r="D217" i="11"/>
  <c r="D299" i="11"/>
  <c r="F173" i="11"/>
  <c r="F299" i="11"/>
  <c r="E303" i="11"/>
  <c r="E216" i="11"/>
  <c r="E168" i="11"/>
  <c r="G261" i="11"/>
  <c r="G263" i="11"/>
  <c r="E252" i="11"/>
  <c r="G218" i="11"/>
  <c r="F255" i="11"/>
  <c r="D218" i="11"/>
  <c r="E250" i="11"/>
  <c r="E177" i="11"/>
  <c r="E222" i="11"/>
  <c r="E173" i="11"/>
  <c r="F218" i="11"/>
  <c r="D172" i="11"/>
  <c r="D263" i="11"/>
  <c r="F217" i="11"/>
  <c r="G262" i="11"/>
  <c r="E302" i="11"/>
  <c r="D297" i="11"/>
  <c r="D304" i="11"/>
  <c r="F301" i="11"/>
  <c r="E264" i="11"/>
  <c r="E291" i="11"/>
  <c r="G216" i="11"/>
  <c r="D169" i="11"/>
  <c r="G304" i="11"/>
  <c r="D260" i="11"/>
  <c r="D256" i="11"/>
  <c r="G299" i="11"/>
  <c r="D180" i="11"/>
  <c r="F291" i="11"/>
  <c r="E295" i="11"/>
  <c r="D221" i="11"/>
  <c r="G212" i="11"/>
  <c r="E259" i="11"/>
  <c r="D258" i="11"/>
  <c r="D251" i="11"/>
  <c r="F296" i="11"/>
  <c r="D212" i="11"/>
  <c r="D171" i="11"/>
  <c r="E179" i="11"/>
  <c r="F292" i="11"/>
  <c r="F168" i="11"/>
  <c r="F258" i="11"/>
  <c r="G213" i="11"/>
  <c r="F298" i="11"/>
  <c r="F215" i="11"/>
  <c r="G259" i="11"/>
  <c r="F209" i="11"/>
  <c r="E251" i="11"/>
  <c r="E212" i="11"/>
  <c r="E181" i="11"/>
  <c r="G250" i="11"/>
  <c r="F257" i="11"/>
  <c r="D210" i="11"/>
  <c r="F252" i="11"/>
  <c r="D295" i="11"/>
  <c r="G211" i="11"/>
  <c r="E255" i="11"/>
  <c r="E253" i="11"/>
  <c r="E220" i="11"/>
  <c r="D301" i="11"/>
  <c r="D177" i="11"/>
  <c r="F216" i="11"/>
  <c r="G303" i="11"/>
  <c r="E260" i="11"/>
  <c r="D252" i="11"/>
  <c r="E293" i="11"/>
  <c r="E180" i="11"/>
  <c r="D209" i="11"/>
  <c r="G296" i="11"/>
  <c r="D294" i="11"/>
  <c r="E219" i="11"/>
  <c r="D261" i="11"/>
  <c r="E213" i="11"/>
  <c r="D303" i="11"/>
  <c r="F213" i="11"/>
  <c r="F293" i="11"/>
  <c r="E221" i="11"/>
  <c r="D211" i="11"/>
  <c r="D214" i="11"/>
  <c r="D292" i="11"/>
  <c r="D262" i="11"/>
  <c r="D257" i="11"/>
  <c r="D216" i="11"/>
  <c r="G177" i="11"/>
  <c r="G300" i="11"/>
  <c r="D250" i="11"/>
  <c r="F176" i="11"/>
  <c r="E170" i="11"/>
  <c r="G172" i="11"/>
  <c r="D254" i="11"/>
  <c r="G223" i="11"/>
  <c r="G179" i="11"/>
  <c r="E298" i="11"/>
  <c r="E294" i="11"/>
  <c r="D305" i="11"/>
  <c r="G305" i="11"/>
  <c r="E305" i="11"/>
  <c r="F184" i="11"/>
  <c r="D184" i="11"/>
  <c r="F225" i="11"/>
  <c r="E307" i="11"/>
  <c r="D225" i="11"/>
  <c r="F266" i="11"/>
  <c r="D266" i="11"/>
  <c r="E225" i="11"/>
  <c r="D306" i="11"/>
  <c r="F224" i="11"/>
  <c r="G306" i="11"/>
  <c r="G183" i="11"/>
  <c r="F183" i="11"/>
  <c r="G265" i="11"/>
  <c r="E183" i="11"/>
  <c r="F306" i="11"/>
  <c r="D223" i="11"/>
  <c r="G182" i="11"/>
  <c r="F264" i="11"/>
  <c r="D264" i="11"/>
  <c r="D182" i="11"/>
  <c r="G297" i="11"/>
  <c r="G295" i="11"/>
  <c r="F256" i="11"/>
  <c r="F261" i="11"/>
  <c r="D178" i="11"/>
  <c r="F300" i="11"/>
  <c r="E301" i="11"/>
  <c r="F259" i="11"/>
  <c r="G255" i="11"/>
  <c r="E174" i="11"/>
  <c r="G298" i="11"/>
  <c r="E215" i="11"/>
  <c r="F180" i="11"/>
  <c r="E292" i="11"/>
  <c r="D259" i="11"/>
  <c r="G175" i="11"/>
  <c r="F302" i="11"/>
  <c r="E254" i="11"/>
  <c r="E300" i="11"/>
  <c r="D298" i="11"/>
  <c r="E210" i="11"/>
  <c r="D293" i="11"/>
  <c r="F254" i="11"/>
  <c r="G260" i="11"/>
  <c r="G174" i="11"/>
  <c r="D174" i="11"/>
  <c r="D253" i="11"/>
  <c r="G168" i="11"/>
  <c r="D173" i="11"/>
  <c r="F212" i="11"/>
  <c r="G171" i="11"/>
  <c r="G256" i="11"/>
  <c r="G254" i="11"/>
  <c r="G258" i="11"/>
  <c r="F211" i="11"/>
  <c r="E296" i="11"/>
  <c r="D255" i="11"/>
  <c r="F251" i="11"/>
  <c r="F169" i="11"/>
  <c r="D175" i="11"/>
  <c r="G220" i="11"/>
  <c r="F262" i="11"/>
  <c r="G210" i="11"/>
  <c r="G170" i="11"/>
  <c r="G293" i="11"/>
  <c r="E178" i="11"/>
  <c r="F294" i="11"/>
  <c r="D220" i="11"/>
  <c r="D170" i="11"/>
  <c r="F263" i="11"/>
  <c r="E172" i="11"/>
  <c r="F297" i="11"/>
  <c r="E258" i="11"/>
  <c r="E169" i="11"/>
  <c r="D213" i="11"/>
  <c r="F221" i="11"/>
  <c r="G294" i="11"/>
  <c r="G215" i="11"/>
  <c r="E256" i="11"/>
  <c r="G221" i="11"/>
  <c r="E209" i="11"/>
  <c r="G178" i="11"/>
  <c r="F260" i="11"/>
  <c r="E297" i="11"/>
  <c r="G180" i="11"/>
  <c r="E299" i="11"/>
  <c r="F178" i="11"/>
  <c r="F174" i="11"/>
  <c r="E211" i="11"/>
  <c r="G176" i="11"/>
  <c r="E218" i="11"/>
  <c r="G302" i="11"/>
  <c r="D300" i="11"/>
  <c r="E257" i="11"/>
  <c r="F181" i="11"/>
  <c r="G291" i="11"/>
  <c r="E171" i="11"/>
  <c r="D168" i="11"/>
  <c r="F250" i="11"/>
  <c r="G251" i="11"/>
  <c r="E214" i="11"/>
  <c r="F223" i="11"/>
  <c r="F179" i="11"/>
  <c r="G292" i="11"/>
  <c r="E263" i="11"/>
  <c r="G252" i="11"/>
  <c r="G301" i="11"/>
  <c r="D296" i="11"/>
  <c r="G181" i="11"/>
  <c r="E176" i="11"/>
  <c r="G219" i="11"/>
  <c r="G173" i="11"/>
  <c r="F172" i="11"/>
  <c r="D179" i="11"/>
  <c r="F295" i="11"/>
  <c r="F222" i="11"/>
  <c r="D176" i="11"/>
  <c r="D291" i="11"/>
  <c r="E217" i="11"/>
  <c r="D302" i="11"/>
  <c r="F175" i="11"/>
  <c r="F219" i="11"/>
  <c r="E175" i="11"/>
  <c r="D215" i="11"/>
  <c r="F170" i="11"/>
  <c r="D222" i="11"/>
  <c r="F220" i="11"/>
  <c r="F210" i="11"/>
  <c r="E261" i="11"/>
  <c r="F304" i="11"/>
  <c r="F214" i="11"/>
  <c r="G222" i="11"/>
  <c r="F177" i="11"/>
  <c r="F303" i="11"/>
  <c r="E223" i="11"/>
  <c r="F317" i="11"/>
  <c r="F274" i="11"/>
  <c r="D316" i="11"/>
  <c r="E193" i="11"/>
  <c r="F194" i="11"/>
  <c r="D111" i="11"/>
  <c r="E70" i="11"/>
  <c r="G111" i="11"/>
  <c r="F275" i="11"/>
  <c r="F153" i="11"/>
  <c r="G193" i="11"/>
  <c r="F111" i="11"/>
  <c r="D152" i="11"/>
  <c r="F235" i="11"/>
  <c r="G153" i="11"/>
  <c r="D30" i="11"/>
  <c r="E71" i="11"/>
  <c r="E235" i="11"/>
  <c r="D29" i="11"/>
  <c r="G152" i="11"/>
  <c r="E112" i="11"/>
  <c r="E153" i="11"/>
  <c r="D235" i="11"/>
  <c r="E317" i="11"/>
  <c r="G112" i="11"/>
  <c r="G234" i="11"/>
  <c r="D193" i="11"/>
  <c r="D317" i="11"/>
  <c r="E152" i="11"/>
  <c r="E276" i="11"/>
  <c r="F316" i="11"/>
  <c r="E234" i="11"/>
  <c r="G194" i="11"/>
  <c r="D70" i="11"/>
  <c r="D275" i="11"/>
  <c r="G316" i="11"/>
  <c r="D194" i="11"/>
  <c r="F29" i="11"/>
  <c r="F112" i="11"/>
  <c r="F30" i="11"/>
  <c r="E316" i="11"/>
  <c r="E30" i="11"/>
  <c r="F193" i="11"/>
  <c r="G275" i="11"/>
  <c r="E111" i="11"/>
  <c r="G276" i="11"/>
  <c r="E29" i="11"/>
  <c r="D276" i="11"/>
  <c r="G29" i="11"/>
  <c r="F71" i="11"/>
  <c r="D153" i="11"/>
  <c r="E275" i="11"/>
  <c r="G235" i="11"/>
  <c r="D234" i="11"/>
  <c r="G30" i="11"/>
  <c r="F276" i="11"/>
  <c r="F234" i="11"/>
  <c r="E194" i="11"/>
  <c r="G317" i="11"/>
  <c r="D112" i="11"/>
  <c r="G70" i="11"/>
  <c r="D71" i="11"/>
  <c r="F70" i="11"/>
  <c r="G71" i="11"/>
  <c r="F152" i="11"/>
  <c r="I1896" i="17"/>
  <c r="H1895" i="17"/>
  <c r="H1945" i="17"/>
  <c r="I1946" i="17"/>
  <c r="H1822" i="17"/>
  <c r="I1823" i="17"/>
  <c r="F232" i="11"/>
  <c r="G110" i="11"/>
  <c r="E68" i="11"/>
  <c r="D109" i="11"/>
  <c r="G109" i="11"/>
  <c r="E110" i="11"/>
  <c r="D150" i="11"/>
  <c r="E69" i="11"/>
  <c r="F315" i="11"/>
  <c r="F191" i="11"/>
  <c r="D28" i="11"/>
  <c r="F110" i="11"/>
  <c r="D314" i="11"/>
  <c r="F28" i="11"/>
  <c r="E314" i="11"/>
  <c r="F150" i="11"/>
  <c r="F314" i="11"/>
  <c r="E232" i="11"/>
  <c r="D232" i="11"/>
  <c r="F27" i="11"/>
  <c r="G69" i="11"/>
  <c r="D151" i="11"/>
  <c r="G233" i="11"/>
  <c r="D27" i="11"/>
  <c r="F109" i="11"/>
  <c r="E150" i="11"/>
  <c r="D68" i="11"/>
  <c r="G315" i="11"/>
  <c r="G68" i="11"/>
  <c r="F151" i="11"/>
  <c r="G27" i="11"/>
  <c r="F69" i="11"/>
  <c r="E27" i="11"/>
  <c r="E28" i="11"/>
  <c r="D110" i="11"/>
  <c r="F192" i="11"/>
  <c r="G273" i="11"/>
  <c r="F233" i="11"/>
  <c r="F273" i="11"/>
  <c r="G150" i="11"/>
  <c r="D192" i="11"/>
  <c r="D315" i="11"/>
  <c r="E151" i="11"/>
  <c r="E109" i="11"/>
  <c r="G151" i="11"/>
  <c r="E191" i="11"/>
  <c r="G191" i="11"/>
  <c r="D233" i="11"/>
  <c r="E192" i="11"/>
  <c r="E315" i="11"/>
  <c r="G192" i="11"/>
  <c r="D274" i="11"/>
  <c r="D273" i="11"/>
  <c r="E233" i="11"/>
  <c r="F68" i="11"/>
  <c r="G232" i="11"/>
  <c r="D191" i="11"/>
  <c r="G28" i="11"/>
  <c r="E274" i="11"/>
  <c r="E273" i="11"/>
  <c r="G274" i="11"/>
  <c r="G314" i="11"/>
  <c r="D69" i="11"/>
  <c r="F187" i="11"/>
  <c r="D309" i="11"/>
  <c r="D64" i="11"/>
  <c r="F23" i="11"/>
  <c r="G228" i="11"/>
  <c r="D23" i="11"/>
  <c r="G146" i="11"/>
  <c r="F269" i="11"/>
  <c r="E187" i="11"/>
  <c r="G269" i="11"/>
  <c r="G105" i="11"/>
  <c r="F105" i="11"/>
  <c r="G187" i="11"/>
  <c r="F309" i="11"/>
  <c r="E105" i="11"/>
  <c r="G313" i="11"/>
  <c r="D67" i="11"/>
  <c r="E190" i="11"/>
  <c r="G149" i="11"/>
  <c r="D149" i="11"/>
  <c r="G272" i="11"/>
  <c r="D313" i="11"/>
  <c r="D190" i="11"/>
  <c r="E313" i="11"/>
  <c r="E26" i="11"/>
  <c r="D231" i="11"/>
  <c r="G231" i="11"/>
  <c r="G190" i="11"/>
  <c r="F67" i="11"/>
  <c r="D272" i="11"/>
  <c r="F231" i="11"/>
  <c r="E272" i="11"/>
  <c r="G67" i="11"/>
  <c r="E108" i="11"/>
  <c r="D108" i="11"/>
  <c r="E149" i="11"/>
  <c r="F149" i="11"/>
  <c r="E231" i="11"/>
  <c r="G26" i="11"/>
  <c r="F108" i="11"/>
  <c r="F190" i="11"/>
  <c r="D26" i="11"/>
  <c r="E67" i="11"/>
  <c r="G108" i="11"/>
  <c r="F313" i="11"/>
  <c r="F26" i="11"/>
  <c r="F272" i="11"/>
  <c r="F271" i="11"/>
  <c r="F107" i="11"/>
  <c r="F189" i="11"/>
  <c r="D25" i="11"/>
  <c r="D230" i="11"/>
  <c r="E66" i="11"/>
  <c r="G148" i="11"/>
  <c r="E312" i="11"/>
  <c r="G312" i="11"/>
  <c r="E189" i="11"/>
  <c r="G189" i="11"/>
  <c r="G230" i="11"/>
  <c r="F25" i="11"/>
  <c r="E25" i="11"/>
  <c r="G25" i="11"/>
  <c r="E107" i="11"/>
  <c r="G66" i="11"/>
  <c r="F312" i="11"/>
  <c r="F148" i="11"/>
  <c r="F230" i="11"/>
  <c r="D312" i="11"/>
  <c r="D189" i="11"/>
  <c r="D66" i="11"/>
  <c r="E148" i="11"/>
  <c r="D271" i="11"/>
  <c r="E271" i="11"/>
  <c r="E230" i="11"/>
  <c r="G271" i="11"/>
  <c r="D107" i="11"/>
  <c r="G107" i="11"/>
  <c r="D148" i="11"/>
  <c r="F66" i="11"/>
  <c r="F311" i="11"/>
  <c r="F270" i="11"/>
  <c r="G311" i="11"/>
  <c r="G270" i="11"/>
  <c r="D65" i="11"/>
  <c r="G24" i="11"/>
  <c r="F65" i="11"/>
  <c r="E188" i="11"/>
  <c r="E270" i="11"/>
  <c r="E147" i="11"/>
  <c r="G188" i="11"/>
  <c r="D188" i="11"/>
  <c r="F24" i="11"/>
  <c r="D106" i="11"/>
  <c r="E24" i="11"/>
  <c r="F229" i="11"/>
  <c r="D229" i="11"/>
  <c r="E311" i="11"/>
  <c r="G229" i="11"/>
  <c r="D270" i="11"/>
  <c r="D24" i="11"/>
  <c r="G106" i="11"/>
  <c r="F147" i="11"/>
  <c r="E229" i="11"/>
  <c r="E106" i="11"/>
  <c r="G147" i="11"/>
  <c r="G65" i="11"/>
  <c r="E65" i="11"/>
  <c r="D311" i="11"/>
  <c r="D147" i="11"/>
  <c r="F188" i="11"/>
  <c r="F106" i="11"/>
  <c r="H1535" i="17"/>
  <c r="I1536" i="17"/>
  <c r="I1466" i="17"/>
  <c r="H1465" i="17"/>
  <c r="I1394" i="17"/>
  <c r="H1393" i="17"/>
  <c r="H966" i="17"/>
  <c r="I967" i="17"/>
  <c r="I486" i="17"/>
  <c r="H486" i="17" s="1"/>
  <c r="H485" i="17"/>
  <c r="I278" i="17"/>
  <c r="H277" i="17"/>
  <c r="I900" i="17"/>
  <c r="H900" i="17" s="1"/>
  <c r="H899" i="17"/>
  <c r="I830" i="17"/>
  <c r="H829" i="17"/>
  <c r="I348" i="17"/>
  <c r="H348" i="17" s="1"/>
  <c r="H347" i="17"/>
  <c r="I692" i="17"/>
  <c r="H691" i="17"/>
  <c r="I762" i="17"/>
  <c r="H762" i="17" s="1"/>
  <c r="H761" i="17"/>
  <c r="I622" i="17"/>
  <c r="H621" i="17"/>
  <c r="I416" i="17"/>
  <c r="H415" i="17"/>
  <c r="I554" i="17"/>
  <c r="H553" i="17"/>
  <c r="I210" i="17"/>
  <c r="H210" i="17" s="1"/>
  <c r="H209" i="17"/>
  <c r="I71" i="17"/>
  <c r="H70" i="17"/>
  <c r="H2820" i="17" l="1"/>
  <c r="I2821" i="17"/>
  <c r="H2911" i="17"/>
  <c r="I2912" i="17"/>
  <c r="H2724" i="17"/>
  <c r="I2725" i="17"/>
  <c r="I2638" i="17"/>
  <c r="H2637" i="17"/>
  <c r="I2551" i="17"/>
  <c r="H2550" i="17"/>
  <c r="I2464" i="17"/>
  <c r="H2463" i="17"/>
  <c r="I2379" i="17"/>
  <c r="H2378" i="17"/>
  <c r="I2296" i="17"/>
  <c r="H2295" i="17"/>
  <c r="I451" i="10"/>
  <c r="H450" i="10"/>
  <c r="I365" i="10"/>
  <c r="H364" i="10"/>
  <c r="I2214" i="17"/>
  <c r="H2213" i="17"/>
  <c r="I2130" i="17"/>
  <c r="H2129" i="17"/>
  <c r="I2048" i="17"/>
  <c r="H2047" i="17"/>
  <c r="H1896" i="17"/>
  <c r="I1897" i="17"/>
  <c r="I1947" i="17"/>
  <c r="H1946" i="17"/>
  <c r="I1824" i="17"/>
  <c r="H1823" i="17"/>
  <c r="H1536" i="17"/>
  <c r="I1537" i="17"/>
  <c r="H1394" i="17"/>
  <c r="I1395" i="17"/>
  <c r="H1466" i="17"/>
  <c r="I1467" i="17"/>
  <c r="H554" i="17"/>
  <c r="I555" i="17"/>
  <c r="H555" i="17" s="1"/>
  <c r="H416" i="17"/>
  <c r="I417" i="17"/>
  <c r="H417" i="17" s="1"/>
  <c r="H622" i="17"/>
  <c r="I623" i="17"/>
  <c r="H692" i="17"/>
  <c r="I693" i="17"/>
  <c r="H693" i="17" s="1"/>
  <c r="H830" i="17"/>
  <c r="I831" i="17"/>
  <c r="H831" i="17" s="1"/>
  <c r="H278" i="17"/>
  <c r="I279" i="17"/>
  <c r="H279" i="17" s="1"/>
  <c r="I968" i="17"/>
  <c r="H967" i="17"/>
  <c r="H71" i="17"/>
  <c r="I72" i="17"/>
  <c r="H2821" i="17" l="1"/>
  <c r="I2822" i="17"/>
  <c r="H2912" i="17"/>
  <c r="I2913" i="17"/>
  <c r="I2726" i="17"/>
  <c r="H2725" i="17"/>
  <c r="H2638" i="17"/>
  <c r="I2639" i="17"/>
  <c r="H2551" i="17"/>
  <c r="I2552" i="17"/>
  <c r="H2464" i="17"/>
  <c r="I2465" i="17"/>
  <c r="H2379" i="17"/>
  <c r="I2380" i="17"/>
  <c r="H2296" i="17"/>
  <c r="I2297" i="17"/>
  <c r="H365" i="10"/>
  <c r="I366" i="10"/>
  <c r="H451" i="10"/>
  <c r="I452" i="10"/>
  <c r="H2214" i="17"/>
  <c r="I2215" i="17"/>
  <c r="H2130" i="17"/>
  <c r="I2131" i="17"/>
  <c r="H2048" i="17"/>
  <c r="I2049" i="17"/>
  <c r="I1898" i="17"/>
  <c r="H1897" i="17"/>
  <c r="H1947" i="17"/>
  <c r="I1948" i="17"/>
  <c r="H1824" i="17"/>
  <c r="I1825" i="17"/>
  <c r="H1537" i="17"/>
  <c r="I1538" i="17"/>
  <c r="I1468" i="17"/>
  <c r="H1467" i="17"/>
  <c r="I1396" i="17"/>
  <c r="H1395" i="17"/>
  <c r="H968" i="17"/>
  <c r="I969" i="17"/>
  <c r="I624" i="17"/>
  <c r="H624" i="17" s="1"/>
  <c r="H623" i="17"/>
  <c r="I73" i="17"/>
  <c r="H72" i="17"/>
  <c r="H2822" i="17" l="1"/>
  <c r="I2823" i="17"/>
  <c r="I2914" i="17"/>
  <c r="H2913" i="17"/>
  <c r="H2726" i="17"/>
  <c r="I2727" i="17"/>
  <c r="I2640" i="17"/>
  <c r="H2639" i="17"/>
  <c r="I2553" i="17"/>
  <c r="H2552" i="17"/>
  <c r="I2466" i="17"/>
  <c r="H2465" i="17"/>
  <c r="I2381" i="17"/>
  <c r="H2380" i="17"/>
  <c r="I2298" i="17"/>
  <c r="H2297" i="17"/>
  <c r="I453" i="10"/>
  <c r="H452" i="10"/>
  <c r="I367" i="10"/>
  <c r="H366" i="10"/>
  <c r="I2216" i="17"/>
  <c r="H2215" i="17"/>
  <c r="I2132" i="17"/>
  <c r="H2131" i="17"/>
  <c r="I2050" i="17"/>
  <c r="H2049" i="17"/>
  <c r="H1898" i="17"/>
  <c r="I1899" i="17"/>
  <c r="I1949" i="17"/>
  <c r="H1948" i="17"/>
  <c r="I1826" i="17"/>
  <c r="H1825" i="17"/>
  <c r="H1538" i="17"/>
  <c r="I1539" i="17"/>
  <c r="H1396" i="17"/>
  <c r="I1397" i="17"/>
  <c r="H1397" i="17" s="1"/>
  <c r="H1468" i="17"/>
  <c r="I970" i="17"/>
  <c r="H969" i="17"/>
  <c r="I74" i="17"/>
  <c r="H73" i="17"/>
  <c r="H2823" i="17" l="1"/>
  <c r="I2824" i="17"/>
  <c r="H2914" i="17"/>
  <c r="I2915" i="17"/>
  <c r="I2728" i="17"/>
  <c r="H2727" i="17"/>
  <c r="H2640" i="17"/>
  <c r="I2641" i="17"/>
  <c r="H2553" i="17"/>
  <c r="I2554" i="17"/>
  <c r="H2466" i="17"/>
  <c r="I2467" i="17"/>
  <c r="H2381" i="17"/>
  <c r="I2382" i="17"/>
  <c r="H2298" i="17"/>
  <c r="I2299" i="17"/>
  <c r="H367" i="10"/>
  <c r="I368" i="10"/>
  <c r="H453" i="10"/>
  <c r="I454" i="10"/>
  <c r="H2216" i="17"/>
  <c r="I2217" i="17"/>
  <c r="H2132" i="17"/>
  <c r="I2133" i="17"/>
  <c r="H2050" i="17"/>
  <c r="I2051" i="17"/>
  <c r="I1900" i="17"/>
  <c r="H1899" i="17"/>
  <c r="H1949" i="17"/>
  <c r="I1950" i="17"/>
  <c r="H1826" i="17"/>
  <c r="I1827" i="17"/>
  <c r="H1539" i="17"/>
  <c r="I1540" i="17"/>
  <c r="I1541" i="17" s="1"/>
  <c r="H970" i="17"/>
  <c r="I971" i="17"/>
  <c r="I75" i="17"/>
  <c r="H74" i="17"/>
  <c r="H2824" i="17" l="1"/>
  <c r="I2825" i="17"/>
  <c r="H2915" i="17"/>
  <c r="I2916" i="17"/>
  <c r="H2728" i="17"/>
  <c r="I2729" i="17"/>
  <c r="I2642" i="17"/>
  <c r="H2641" i="17"/>
  <c r="I2555" i="17"/>
  <c r="H2554" i="17"/>
  <c r="I2468" i="17"/>
  <c r="H2467" i="17"/>
  <c r="I2383" i="17"/>
  <c r="H2382" i="17"/>
  <c r="I2300" i="17"/>
  <c r="H2299" i="17"/>
  <c r="I455" i="10"/>
  <c r="H454" i="10"/>
  <c r="I369" i="10"/>
  <c r="H368" i="10"/>
  <c r="I2218" i="17"/>
  <c r="H2217" i="17"/>
  <c r="I2134" i="17"/>
  <c r="H2133" i="17"/>
  <c r="I2052" i="17"/>
  <c r="H2051" i="17"/>
  <c r="H1900" i="17"/>
  <c r="I1901" i="17"/>
  <c r="I1951" i="17"/>
  <c r="H1950" i="17"/>
  <c r="H1827" i="17"/>
  <c r="H1541" i="17"/>
  <c r="I1542" i="17"/>
  <c r="H1540" i="17"/>
  <c r="I972" i="17"/>
  <c r="I973" i="17" s="1"/>
  <c r="H971" i="17"/>
  <c r="H75" i="17"/>
  <c r="I76" i="17"/>
  <c r="H2825" i="17" l="1"/>
  <c r="I2826" i="17"/>
  <c r="H2916" i="17"/>
  <c r="I2917" i="17"/>
  <c r="H2729" i="17"/>
  <c r="I2730" i="17"/>
  <c r="H2642" i="17"/>
  <c r="I2643" i="17"/>
  <c r="H2555" i="17"/>
  <c r="I2556" i="17"/>
  <c r="H2468" i="17"/>
  <c r="I2469" i="17"/>
  <c r="H2383" i="17"/>
  <c r="I2384" i="17"/>
  <c r="H2300" i="17"/>
  <c r="I2301" i="17"/>
  <c r="H369" i="10"/>
  <c r="I370" i="10"/>
  <c r="H455" i="10"/>
  <c r="I456" i="10"/>
  <c r="H2218" i="17"/>
  <c r="I2219" i="17"/>
  <c r="H2134" i="17"/>
  <c r="I2135" i="17"/>
  <c r="H2052" i="17"/>
  <c r="I2053" i="17"/>
  <c r="I1902" i="17"/>
  <c r="H1902" i="17" s="1"/>
  <c r="H1901" i="17"/>
  <c r="H1951" i="17"/>
  <c r="I1952" i="17"/>
  <c r="H1542" i="17"/>
  <c r="I1543" i="17"/>
  <c r="H973" i="17"/>
  <c r="I974" i="17"/>
  <c r="H972" i="17"/>
  <c r="G764" i="21"/>
  <c r="G644" i="23"/>
  <c r="G124" i="21"/>
  <c r="F44" i="23"/>
  <c r="G604" i="21"/>
  <c r="G804" i="21"/>
  <c r="G924" i="21"/>
  <c r="E404" i="21"/>
  <c r="F44" i="27"/>
  <c r="E884" i="23"/>
  <c r="E764" i="23"/>
  <c r="G644" i="21"/>
  <c r="E484" i="21"/>
  <c r="F364" i="23"/>
  <c r="E924" i="23"/>
  <c r="G844" i="21"/>
  <c r="E204" i="21"/>
  <c r="G524" i="23"/>
  <c r="F84" i="27"/>
  <c r="F204" i="23"/>
  <c r="G84" i="21"/>
  <c r="G44" i="21"/>
  <c r="E244" i="21"/>
  <c r="F324" i="23"/>
  <c r="F4" i="25"/>
  <c r="F284" i="23"/>
  <c r="G44" i="25"/>
  <c r="G484" i="23"/>
  <c r="F84" i="23"/>
  <c r="F164" i="23"/>
  <c r="G564" i="23"/>
  <c r="F124" i="27"/>
  <c r="F564" i="21"/>
  <c r="F4" i="23"/>
  <c r="G164" i="21"/>
  <c r="F244" i="23"/>
  <c r="E724" i="23"/>
  <c r="G964" i="21"/>
  <c r="F1004" i="21"/>
  <c r="E884" i="21"/>
  <c r="F524" i="23"/>
  <c r="D284" i="21"/>
  <c r="D444" i="21"/>
  <c r="G484" i="21"/>
  <c r="E44" i="25"/>
  <c r="E964" i="21"/>
  <c r="E4" i="23"/>
  <c r="E524" i="21"/>
  <c r="D244" i="23"/>
  <c r="D924" i="21"/>
  <c r="G4" i="25"/>
  <c r="E84" i="27"/>
  <c r="D564" i="23"/>
  <c r="D364" i="23"/>
  <c r="D804" i="21"/>
  <c r="G564" i="21"/>
  <c r="G204" i="21"/>
  <c r="G524" i="21"/>
  <c r="E644" i="21"/>
  <c r="F44" i="25"/>
  <c r="E484" i="23"/>
  <c r="D924" i="23"/>
  <c r="D764" i="23"/>
  <c r="G364" i="23"/>
  <c r="F644" i="23"/>
  <c r="D4" i="21"/>
  <c r="E444" i="21"/>
  <c r="G124" i="23"/>
  <c r="E524" i="23"/>
  <c r="E804" i="23"/>
  <c r="D204" i="23"/>
  <c r="D324" i="21"/>
  <c r="D484" i="21"/>
  <c r="E44" i="21"/>
  <c r="G244" i="21"/>
  <c r="E644" i="23"/>
  <c r="D564" i="21"/>
  <c r="E724" i="21"/>
  <c r="E364" i="21"/>
  <c r="D4" i="27"/>
  <c r="E564" i="23"/>
  <c r="E124" i="27"/>
  <c r="D164" i="21"/>
  <c r="E164" i="21"/>
  <c r="D44" i="23"/>
  <c r="G284" i="21"/>
  <c r="G724" i="23"/>
  <c r="F604" i="21"/>
  <c r="D1004" i="21"/>
  <c r="D84" i="21"/>
  <c r="D884" i="23"/>
  <c r="D724" i="23"/>
  <c r="G204" i="23"/>
  <c r="D4" i="25"/>
  <c r="D404" i="23"/>
  <c r="F44" i="21"/>
  <c r="F404" i="23"/>
  <c r="G724" i="21"/>
  <c r="G884" i="21"/>
  <c r="G4" i="23"/>
  <c r="F4" i="21"/>
  <c r="E84" i="21"/>
  <c r="F764" i="21"/>
  <c r="E4" i="21"/>
  <c r="E44" i="23"/>
  <c r="F724" i="21"/>
  <c r="G364" i="21"/>
  <c r="G884" i="23"/>
  <c r="E1004" i="21"/>
  <c r="E84" i="23"/>
  <c r="D164" i="23"/>
  <c r="D644" i="23"/>
  <c r="E4" i="25"/>
  <c r="E684" i="23"/>
  <c r="D844" i="23"/>
  <c r="D684" i="23"/>
  <c r="G324" i="23"/>
  <c r="F4" i="27"/>
  <c r="G684" i="21"/>
  <c r="G1004" i="21"/>
  <c r="F844" i="21"/>
  <c r="D244" i="21"/>
  <c r="D404" i="21"/>
  <c r="G404" i="21"/>
  <c r="D844" i="21"/>
  <c r="E564" i="21"/>
  <c r="G164" i="23"/>
  <c r="D204" i="21"/>
  <c r="D364" i="21"/>
  <c r="D524" i="21"/>
  <c r="G324" i="21"/>
  <c r="E4" i="27"/>
  <c r="G804" i="23"/>
  <c r="F164" i="21"/>
  <c r="D964" i="21"/>
  <c r="E924" i="21"/>
  <c r="D764" i="21"/>
  <c r="D124" i="21"/>
  <c r="E284" i="21"/>
  <c r="D724" i="21"/>
  <c r="D44" i="27"/>
  <c r="D44" i="25"/>
  <c r="E44" i="27"/>
  <c r="F924" i="21"/>
  <c r="G444" i="21"/>
  <c r="D44" i="21"/>
  <c r="E324" i="21"/>
  <c r="E844" i="21"/>
  <c r="G4" i="21"/>
  <c r="E844" i="23"/>
  <c r="D644" i="21"/>
  <c r="G44" i="23"/>
  <c r="E124" i="23"/>
  <c r="G44" i="27"/>
  <c r="F124" i="21"/>
  <c r="D84" i="27"/>
  <c r="D4" i="23"/>
  <c r="D884" i="21"/>
  <c r="G4" i="27"/>
  <c r="F564" i="23"/>
  <c r="E244" i="23"/>
  <c r="E764" i="21"/>
  <c r="D524" i="23"/>
  <c r="D804" i="23"/>
  <c r="G284" i="23"/>
  <c r="G404" i="23"/>
  <c r="F684" i="21"/>
  <c r="F124" i="23"/>
  <c r="G124" i="27"/>
  <c r="E124" i="21"/>
  <c r="F884" i="21"/>
  <c r="D604" i="21"/>
  <c r="G764" i="23"/>
  <c r="F244" i="21"/>
  <c r="F404" i="21"/>
  <c r="D84" i="23"/>
  <c r="F924" i="23"/>
  <c r="G84" i="27"/>
  <c r="F724" i="23"/>
  <c r="E204" i="23"/>
  <c r="G924" i="23"/>
  <c r="F284" i="21"/>
  <c r="F444" i="21"/>
  <c r="G844" i="23"/>
  <c r="E164" i="23"/>
  <c r="F684" i="23"/>
  <c r="F964" i="21"/>
  <c r="D484" i="23"/>
  <c r="F844" i="23"/>
  <c r="E324" i="23"/>
  <c r="F804" i="21"/>
  <c r="E404" i="23"/>
  <c r="E284" i="23"/>
  <c r="D284" i="23"/>
  <c r="F804" i="23"/>
  <c r="D124" i="23"/>
  <c r="F484" i="23"/>
  <c r="G84" i="23"/>
  <c r="E804" i="21"/>
  <c r="F84" i="21"/>
  <c r="F324" i="21"/>
  <c r="F484" i="21"/>
  <c r="E364" i="23"/>
  <c r="F764" i="23"/>
  <c r="G684" i="23"/>
  <c r="D684" i="21"/>
  <c r="F884" i="23"/>
  <c r="F204" i="21"/>
  <c r="F364" i="21"/>
  <c r="F524" i="21"/>
  <c r="E684" i="21"/>
  <c r="F644" i="21"/>
  <c r="E604" i="21"/>
  <c r="D324" i="23"/>
  <c r="G244" i="23"/>
  <c r="D124" i="27"/>
  <c r="I77" i="17"/>
  <c r="I78" i="17" s="1"/>
  <c r="H76" i="17"/>
  <c r="H2826" i="17" l="1"/>
  <c r="I2827" i="17"/>
  <c r="H2917" i="17"/>
  <c r="I2918" i="17"/>
  <c r="H2730" i="17"/>
  <c r="I2731" i="17"/>
  <c r="I2644" i="17"/>
  <c r="H2643" i="17"/>
  <c r="I2557" i="17"/>
  <c r="H2556" i="17"/>
  <c r="I2470" i="17"/>
  <c r="H2469" i="17"/>
  <c r="I2385" i="17"/>
  <c r="H2384" i="17"/>
  <c r="I2302" i="17"/>
  <c r="H2301" i="17"/>
  <c r="I457" i="10"/>
  <c r="H456" i="10"/>
  <c r="I371" i="10"/>
  <c r="H370" i="10"/>
  <c r="I2220" i="17"/>
  <c r="H2219" i="17"/>
  <c r="I2136" i="17"/>
  <c r="H2135" i="17"/>
  <c r="I2054" i="17"/>
  <c r="H2053" i="17"/>
  <c r="H1952" i="17"/>
  <c r="I1953" i="17"/>
  <c r="H1543" i="17"/>
  <c r="I1544" i="17"/>
  <c r="H974" i="17"/>
  <c r="I975" i="17"/>
  <c r="I79" i="17"/>
  <c r="H78" i="17"/>
  <c r="H77" i="17"/>
  <c r="H2827" i="17" l="1"/>
  <c r="I2828" i="17"/>
  <c r="H2918" i="17"/>
  <c r="I2919" i="17"/>
  <c r="I2732" i="17"/>
  <c r="H2731" i="17"/>
  <c r="H2644" i="17"/>
  <c r="I2645" i="17"/>
  <c r="H2557" i="17"/>
  <c r="I2558" i="17"/>
  <c r="H2470" i="17"/>
  <c r="I2471" i="17"/>
  <c r="H2385" i="17"/>
  <c r="I2386" i="17"/>
  <c r="H2302" i="17"/>
  <c r="I2303" i="17"/>
  <c r="H371" i="10"/>
  <c r="I372" i="10"/>
  <c r="H457" i="10"/>
  <c r="I458" i="10"/>
  <c r="H2220" i="17"/>
  <c r="I2221" i="17"/>
  <c r="H2136" i="17"/>
  <c r="I2137" i="17"/>
  <c r="H2054" i="17"/>
  <c r="I2055" i="17"/>
  <c r="I1954" i="17"/>
  <c r="H1953" i="17"/>
  <c r="I1545" i="17"/>
  <c r="H1544" i="17"/>
  <c r="H975" i="17"/>
  <c r="I976" i="17"/>
  <c r="I80" i="17"/>
  <c r="H79" i="17"/>
  <c r="H2828" i="17" l="1"/>
  <c r="I2829" i="17"/>
  <c r="I2920" i="17"/>
  <c r="H2919" i="17"/>
  <c r="H2732" i="17"/>
  <c r="I2733" i="17"/>
  <c r="I2646" i="17"/>
  <c r="H2645" i="17"/>
  <c r="I2559" i="17"/>
  <c r="H2558" i="17"/>
  <c r="I2472" i="17"/>
  <c r="H2471" i="17"/>
  <c r="I2387" i="17"/>
  <c r="H2386" i="17"/>
  <c r="I2304" i="17"/>
  <c r="H2303" i="17"/>
  <c r="I459" i="10"/>
  <c r="H458" i="10"/>
  <c r="I373" i="10"/>
  <c r="H372" i="10"/>
  <c r="I2222" i="17"/>
  <c r="H2221" i="17"/>
  <c r="I2138" i="17"/>
  <c r="H2137" i="17"/>
  <c r="I2056" i="17"/>
  <c r="H2055" i="17"/>
  <c r="H1954" i="17"/>
  <c r="I1955" i="17"/>
  <c r="H1545" i="17"/>
  <c r="I1546" i="17"/>
  <c r="I977" i="17"/>
  <c r="H976" i="17"/>
  <c r="I81" i="17"/>
  <c r="H80" i="17"/>
  <c r="H2829" i="17" l="1"/>
  <c r="I2830" i="17"/>
  <c r="H2920" i="17"/>
  <c r="I2921" i="17"/>
  <c r="H2733" i="17"/>
  <c r="I2734" i="17"/>
  <c r="H2646" i="17"/>
  <c r="I2647" i="17"/>
  <c r="H2559" i="17"/>
  <c r="I2560" i="17"/>
  <c r="H2472" i="17"/>
  <c r="I2473" i="17"/>
  <c r="H2387" i="17"/>
  <c r="I2388" i="17"/>
  <c r="H2304" i="17"/>
  <c r="I2305" i="17"/>
  <c r="H373" i="10"/>
  <c r="I374" i="10"/>
  <c r="H459" i="10"/>
  <c r="I460" i="10"/>
  <c r="H2222" i="17"/>
  <c r="I2223" i="17"/>
  <c r="H2138" i="17"/>
  <c r="I2139" i="17"/>
  <c r="H2056" i="17"/>
  <c r="I2057" i="17"/>
  <c r="H1955" i="17"/>
  <c r="I1956" i="17"/>
  <c r="H1546" i="17"/>
  <c r="I1547" i="17"/>
  <c r="I978" i="17"/>
  <c r="H977" i="17"/>
  <c r="E5" i="21"/>
  <c r="G5" i="21"/>
  <c r="D5" i="21"/>
  <c r="F5" i="21"/>
  <c r="H81" i="17"/>
  <c r="I82" i="17"/>
  <c r="H2830" i="17" l="1"/>
  <c r="I2831" i="17"/>
  <c r="H2921" i="17"/>
  <c r="I2922" i="17"/>
  <c r="H2734" i="17"/>
  <c r="I2735" i="17"/>
  <c r="I2648" i="17"/>
  <c r="H2647" i="17"/>
  <c r="I2561" i="17"/>
  <c r="H2560" i="17"/>
  <c r="I2474" i="17"/>
  <c r="H2473" i="17"/>
  <c r="I2389" i="17"/>
  <c r="H2388" i="17"/>
  <c r="I2306" i="17"/>
  <c r="H2305" i="17"/>
  <c r="I461" i="10"/>
  <c r="H460" i="10"/>
  <c r="I375" i="10"/>
  <c r="H374" i="10"/>
  <c r="I2224" i="17"/>
  <c r="H2223" i="17"/>
  <c r="I2140" i="17"/>
  <c r="H2139" i="17"/>
  <c r="I2058" i="17"/>
  <c r="H2057" i="17"/>
  <c r="I1957" i="17"/>
  <c r="H1956" i="17"/>
  <c r="H1547" i="17"/>
  <c r="I1548" i="17"/>
  <c r="I979" i="17"/>
  <c r="H978" i="17"/>
  <c r="H82" i="17"/>
  <c r="I83" i="17"/>
  <c r="H2831" i="17" l="1"/>
  <c r="I2832" i="17"/>
  <c r="H2922" i="17"/>
  <c r="I2923" i="17"/>
  <c r="H2735" i="17"/>
  <c r="I2736" i="17"/>
  <c r="H2648" i="17"/>
  <c r="I2649" i="17"/>
  <c r="H2561" i="17"/>
  <c r="I2562" i="17"/>
  <c r="H2474" i="17"/>
  <c r="I2475" i="17"/>
  <c r="H2389" i="17"/>
  <c r="I2390" i="17"/>
  <c r="H2306" i="17"/>
  <c r="I2307" i="17"/>
  <c r="H375" i="10"/>
  <c r="I376" i="10"/>
  <c r="H461" i="10"/>
  <c r="I462" i="10"/>
  <c r="H2224" i="17"/>
  <c r="I2225" i="17"/>
  <c r="H2140" i="17"/>
  <c r="I2141" i="17"/>
  <c r="H2058" i="17"/>
  <c r="I2059" i="17"/>
  <c r="H1957" i="17"/>
  <c r="I1958" i="17"/>
  <c r="I1549" i="17"/>
  <c r="H1548" i="17"/>
  <c r="H979" i="17"/>
  <c r="I980" i="17"/>
  <c r="H83" i="17"/>
  <c r="I84" i="17"/>
  <c r="H2832" i="17" l="1"/>
  <c r="I2833" i="17"/>
  <c r="H2923" i="17"/>
  <c r="I2924" i="17"/>
  <c r="H2736" i="17"/>
  <c r="I2737" i="17"/>
  <c r="I2650" i="17"/>
  <c r="H2649" i="17"/>
  <c r="I2563" i="17"/>
  <c r="H2562" i="17"/>
  <c r="H2475" i="17"/>
  <c r="I2476" i="17"/>
  <c r="I2391" i="17"/>
  <c r="H2390" i="17"/>
  <c r="I2308" i="17"/>
  <c r="H2307" i="17"/>
  <c r="I463" i="10"/>
  <c r="H462" i="10"/>
  <c r="I377" i="10"/>
  <c r="H376" i="10"/>
  <c r="I2226" i="17"/>
  <c r="H2226" i="17" s="1"/>
  <c r="H2225" i="17"/>
  <c r="I2142" i="17"/>
  <c r="H2141" i="17"/>
  <c r="H2059" i="17"/>
  <c r="I2060" i="17"/>
  <c r="I1959" i="17"/>
  <c r="H1958" i="17"/>
  <c r="H1549" i="17"/>
  <c r="I1550" i="17"/>
  <c r="I981" i="17"/>
  <c r="H980" i="17"/>
  <c r="H84" i="17"/>
  <c r="I85" i="17"/>
  <c r="H2833" i="17" l="1"/>
  <c r="I2834" i="17"/>
  <c r="H2924" i="17"/>
  <c r="I2925" i="17"/>
  <c r="H2737" i="17"/>
  <c r="I2738" i="17"/>
  <c r="H2650" i="17"/>
  <c r="I2651" i="17"/>
  <c r="H2563" i="17"/>
  <c r="I2564" i="17"/>
  <c r="H2476" i="17"/>
  <c r="I2477" i="17"/>
  <c r="H2391" i="17"/>
  <c r="I2392" i="17"/>
  <c r="H2308" i="17"/>
  <c r="I2309" i="17"/>
  <c r="H2309" i="17" s="1"/>
  <c r="H377" i="10"/>
  <c r="I378" i="10"/>
  <c r="H463" i="10"/>
  <c r="I464" i="10"/>
  <c r="H2142" i="17"/>
  <c r="I2143" i="17"/>
  <c r="H2060" i="17"/>
  <c r="H1959" i="17"/>
  <c r="I1960" i="17"/>
  <c r="I1551" i="17"/>
  <c r="H1550" i="17"/>
  <c r="H981" i="17"/>
  <c r="I982" i="17"/>
  <c r="H85" i="17"/>
  <c r="I86" i="17"/>
  <c r="H2834" i="17" l="1"/>
  <c r="I2835" i="17"/>
  <c r="H2835" i="17" s="1"/>
  <c r="H2925" i="17"/>
  <c r="I2926" i="17"/>
  <c r="H2738" i="17"/>
  <c r="I2739" i="17"/>
  <c r="I2652" i="17"/>
  <c r="H2651" i="17"/>
  <c r="I2565" i="17"/>
  <c r="H2564" i="17"/>
  <c r="H2392" i="17"/>
  <c r="I2393" i="17"/>
  <c r="H2477" i="17"/>
  <c r="I2478" i="17"/>
  <c r="I465" i="10"/>
  <c r="H464" i="10"/>
  <c r="I379" i="10"/>
  <c r="H378" i="10"/>
  <c r="H2143" i="17"/>
  <c r="I1961" i="17"/>
  <c r="H1960" i="17"/>
  <c r="H1551" i="17"/>
  <c r="I1552" i="17"/>
  <c r="I983" i="17"/>
  <c r="H982" i="17"/>
  <c r="H86" i="17"/>
  <c r="I87" i="17"/>
  <c r="H2926" i="17" l="1"/>
  <c r="I2927" i="17"/>
  <c r="I2740" i="17"/>
  <c r="H2739" i="17"/>
  <c r="H2652" i="17"/>
  <c r="I2653" i="17"/>
  <c r="H2565" i="17"/>
  <c r="I2566" i="17"/>
  <c r="H2478" i="17"/>
  <c r="I2479" i="17"/>
  <c r="I2394" i="17"/>
  <c r="H2394" i="17" s="1"/>
  <c r="H2393" i="17"/>
  <c r="H379" i="10"/>
  <c r="I380" i="10"/>
  <c r="H465" i="10"/>
  <c r="I466" i="10"/>
  <c r="H1961" i="17"/>
  <c r="I1962" i="17"/>
  <c r="I1553" i="17"/>
  <c r="H1552" i="17"/>
  <c r="H983" i="17"/>
  <c r="I984" i="17"/>
  <c r="H87" i="17"/>
  <c r="I88" i="17"/>
  <c r="I89" i="17" s="1"/>
  <c r="H2927" i="17" l="1"/>
  <c r="H2740" i="17"/>
  <c r="I2741" i="17"/>
  <c r="I2654" i="17"/>
  <c r="H2653" i="17"/>
  <c r="I2567" i="17"/>
  <c r="H2566" i="17"/>
  <c r="H2479" i="17"/>
  <c r="I2480" i="17"/>
  <c r="I467" i="10"/>
  <c r="H466" i="10"/>
  <c r="I381" i="10"/>
  <c r="H380" i="10"/>
  <c r="I1963" i="17"/>
  <c r="H1962" i="17"/>
  <c r="H1553" i="17"/>
  <c r="I1554" i="17"/>
  <c r="I985" i="17"/>
  <c r="H984" i="17"/>
  <c r="I90" i="17"/>
  <c r="H89" i="17"/>
  <c r="H88" i="17"/>
  <c r="H381" i="10" l="1"/>
  <c r="I382" i="10"/>
  <c r="H2741" i="17"/>
  <c r="I2742" i="17"/>
  <c r="H2654" i="17"/>
  <c r="I2655" i="17"/>
  <c r="H2567" i="17"/>
  <c r="I2568" i="17"/>
  <c r="I2481" i="17"/>
  <c r="H2480" i="17"/>
  <c r="H467" i="10"/>
  <c r="I468" i="10"/>
  <c r="H1963" i="17"/>
  <c r="I1964" i="17"/>
  <c r="I1555" i="17"/>
  <c r="H1554" i="17"/>
  <c r="H985" i="17"/>
  <c r="I986" i="17"/>
  <c r="H90" i="17"/>
  <c r="I91" i="17"/>
  <c r="I383" i="10" l="1"/>
  <c r="H382" i="10"/>
  <c r="H2742" i="17"/>
  <c r="I2743" i="17"/>
  <c r="H2655" i="17"/>
  <c r="H2568" i="17"/>
  <c r="H2481" i="17"/>
  <c r="I469" i="10"/>
  <c r="H468" i="10"/>
  <c r="I1965" i="17"/>
  <c r="H1964" i="17"/>
  <c r="I1556" i="17"/>
  <c r="H1555" i="17"/>
  <c r="I987" i="17"/>
  <c r="H986" i="17"/>
  <c r="H91" i="17"/>
  <c r="I92" i="17"/>
  <c r="H383" i="10" l="1"/>
  <c r="I384" i="10"/>
  <c r="H2743" i="17"/>
  <c r="H469" i="10"/>
  <c r="I470" i="10"/>
  <c r="H1965" i="17"/>
  <c r="I1966" i="17"/>
  <c r="I1557" i="17"/>
  <c r="H1556" i="17"/>
  <c r="H987" i="17"/>
  <c r="I988" i="17"/>
  <c r="H92" i="17"/>
  <c r="I93" i="17"/>
  <c r="G203" i="11" l="1"/>
  <c r="G367" i="11"/>
  <c r="G162" i="11"/>
  <c r="G326" i="11"/>
  <c r="G381" i="11"/>
  <c r="G353" i="11"/>
  <c r="G339" i="11"/>
  <c r="G80" i="11"/>
  <c r="G244" i="11"/>
  <c r="G285" i="11"/>
  <c r="G121" i="11"/>
  <c r="F121" i="11"/>
  <c r="F80" i="11"/>
  <c r="D80" i="11"/>
  <c r="D162" i="11"/>
  <c r="D326" i="11"/>
  <c r="E339" i="11"/>
  <c r="F339" i="11"/>
  <c r="E353" i="11"/>
  <c r="D39" i="11"/>
  <c r="G39" i="11"/>
  <c r="F326" i="11"/>
  <c r="F285" i="11"/>
  <c r="D285" i="11"/>
  <c r="D339" i="11"/>
  <c r="E121" i="11"/>
  <c r="D121" i="11"/>
  <c r="E162" i="11"/>
  <c r="F162" i="11"/>
  <c r="F381" i="11"/>
  <c r="E39" i="11"/>
  <c r="D244" i="11"/>
  <c r="F353" i="11"/>
  <c r="F367" i="11"/>
  <c r="E326" i="11"/>
  <c r="E381" i="11"/>
  <c r="D203" i="11"/>
  <c r="E203" i="11"/>
  <c r="E367" i="11"/>
  <c r="D367" i="11"/>
  <c r="F39" i="11"/>
  <c r="D381" i="11"/>
  <c r="E285" i="11"/>
  <c r="F203" i="11"/>
  <c r="E244" i="11"/>
  <c r="D353" i="11"/>
  <c r="F244" i="11"/>
  <c r="E80" i="11"/>
  <c r="H384" i="10"/>
  <c r="I385" i="10"/>
  <c r="F380" i="11"/>
  <c r="G202" i="11"/>
  <c r="G284" i="11"/>
  <c r="G38" i="11"/>
  <c r="G120" i="11"/>
  <c r="G352" i="11"/>
  <c r="G380" i="11"/>
  <c r="G243" i="11"/>
  <c r="G325" i="11"/>
  <c r="G79" i="11"/>
  <c r="G161" i="11"/>
  <c r="G338" i="11"/>
  <c r="G366" i="11"/>
  <c r="E38" i="11"/>
  <c r="D352" i="11"/>
  <c r="F352" i="11"/>
  <c r="F366" i="11"/>
  <c r="E352" i="11"/>
  <c r="E338" i="11"/>
  <c r="F338" i="11"/>
  <c r="F325" i="11"/>
  <c r="D325" i="11"/>
  <c r="E325" i="11"/>
  <c r="D243" i="11"/>
  <c r="D284" i="11"/>
  <c r="F243" i="11"/>
  <c r="E284" i="11"/>
  <c r="F284" i="11"/>
  <c r="D202" i="11"/>
  <c r="F202" i="11"/>
  <c r="E202" i="11"/>
  <c r="E243" i="11"/>
  <c r="F161" i="11"/>
  <c r="D161" i="11"/>
  <c r="D120" i="11"/>
  <c r="E161" i="11"/>
  <c r="E120" i="11"/>
  <c r="F120" i="11"/>
  <c r="F79" i="11"/>
  <c r="D79" i="11"/>
  <c r="D38" i="11"/>
  <c r="E79" i="11"/>
  <c r="E380" i="11"/>
  <c r="F38" i="11"/>
  <c r="D366" i="11"/>
  <c r="E366" i="11"/>
  <c r="D338" i="11"/>
  <c r="D380" i="11"/>
  <c r="F324" i="11"/>
  <c r="F160" i="11"/>
  <c r="D78" i="11"/>
  <c r="F379" i="11"/>
  <c r="F119" i="11"/>
  <c r="F283" i="11"/>
  <c r="F365" i="11"/>
  <c r="F78" i="11"/>
  <c r="F242" i="11"/>
  <c r="F351" i="11"/>
  <c r="F37" i="11"/>
  <c r="F201" i="11"/>
  <c r="F337" i="11"/>
  <c r="E283" i="11"/>
  <c r="G324" i="11"/>
  <c r="D337" i="11"/>
  <c r="E337" i="11"/>
  <c r="G351" i="11"/>
  <c r="D365" i="11"/>
  <c r="G242" i="11"/>
  <c r="G37" i="11"/>
  <c r="E379" i="11"/>
  <c r="D324" i="11"/>
  <c r="E324" i="11"/>
  <c r="G337" i="11"/>
  <c r="D351" i="11"/>
  <c r="E351" i="11"/>
  <c r="G365" i="11"/>
  <c r="D37" i="11"/>
  <c r="G379" i="11"/>
  <c r="G283" i="11"/>
  <c r="E78" i="11"/>
  <c r="G119" i="11"/>
  <c r="D160" i="11"/>
  <c r="E160" i="11"/>
  <c r="G201" i="11"/>
  <c r="D242" i="11"/>
  <c r="D379" i="11"/>
  <c r="D283" i="11"/>
  <c r="G78" i="11"/>
  <c r="D119" i="11"/>
  <c r="E119" i="11"/>
  <c r="G160" i="11"/>
  <c r="D201" i="11"/>
  <c r="E201" i="11"/>
  <c r="E365" i="11"/>
  <c r="E242" i="11"/>
  <c r="E37" i="11"/>
  <c r="F323" i="11"/>
  <c r="F159" i="11"/>
  <c r="D77" i="11"/>
  <c r="F378" i="11"/>
  <c r="F118" i="11"/>
  <c r="F282" i="11"/>
  <c r="F364" i="11"/>
  <c r="F77" i="11"/>
  <c r="F241" i="11"/>
  <c r="F350" i="11"/>
  <c r="F36" i="11"/>
  <c r="F200" i="11"/>
  <c r="F336" i="11"/>
  <c r="E282" i="11"/>
  <c r="G323" i="11"/>
  <c r="D336" i="11"/>
  <c r="E336" i="11"/>
  <c r="G350" i="11"/>
  <c r="D364" i="11"/>
  <c r="G241" i="11"/>
  <c r="G36" i="11"/>
  <c r="E378" i="11"/>
  <c r="D323" i="11"/>
  <c r="E323" i="11"/>
  <c r="G336" i="11"/>
  <c r="D350" i="11"/>
  <c r="E350" i="11"/>
  <c r="G364" i="11"/>
  <c r="D36" i="11"/>
  <c r="G378" i="11"/>
  <c r="G282" i="11"/>
  <c r="E77" i="11"/>
  <c r="G118" i="11"/>
  <c r="D159" i="11"/>
  <c r="E159" i="11"/>
  <c r="G200" i="11"/>
  <c r="D241" i="11"/>
  <c r="D378" i="11"/>
  <c r="D282" i="11"/>
  <c r="G77" i="11"/>
  <c r="D118" i="11"/>
  <c r="E118" i="11"/>
  <c r="G159" i="11"/>
  <c r="D200" i="11"/>
  <c r="E200" i="11"/>
  <c r="E364" i="11"/>
  <c r="E241" i="11"/>
  <c r="E36" i="11"/>
  <c r="H470" i="10"/>
  <c r="F321" i="11"/>
  <c r="F34" i="11"/>
  <c r="F116" i="11"/>
  <c r="F198" i="11"/>
  <c r="F280" i="11"/>
  <c r="F75" i="11"/>
  <c r="F157" i="11"/>
  <c r="F239" i="11"/>
  <c r="D75" i="11"/>
  <c r="F348" i="11"/>
  <c r="F376" i="11"/>
  <c r="F76" i="11"/>
  <c r="F158" i="11"/>
  <c r="F240" i="11"/>
  <c r="F322" i="11"/>
  <c r="F349" i="11"/>
  <c r="F377" i="11"/>
  <c r="F334" i="11"/>
  <c r="F362" i="11"/>
  <c r="F35" i="11"/>
  <c r="F117" i="11"/>
  <c r="F199" i="11"/>
  <c r="F281" i="11"/>
  <c r="F335" i="11"/>
  <c r="F363" i="11"/>
  <c r="E363" i="11"/>
  <c r="G75" i="11"/>
  <c r="G35" i="11"/>
  <c r="G377" i="11"/>
  <c r="D116" i="11"/>
  <c r="D76" i="11"/>
  <c r="G76" i="11"/>
  <c r="E76" i="11"/>
  <c r="D117" i="11"/>
  <c r="G117" i="11"/>
  <c r="E117" i="11"/>
  <c r="D158" i="11"/>
  <c r="G158" i="11"/>
  <c r="E158" i="11"/>
  <c r="G349" i="11"/>
  <c r="D34" i="11"/>
  <c r="D376" i="11"/>
  <c r="D363" i="11"/>
  <c r="E34" i="11"/>
  <c r="E376" i="11"/>
  <c r="E280" i="11"/>
  <c r="D321" i="11"/>
  <c r="G321" i="11"/>
  <c r="E321" i="11"/>
  <c r="D334" i="11"/>
  <c r="G334" i="11"/>
  <c r="E334" i="11"/>
  <c r="D348" i="11"/>
  <c r="G348" i="11"/>
  <c r="E348" i="11"/>
  <c r="D362" i="11"/>
  <c r="G362" i="11"/>
  <c r="G239" i="11"/>
  <c r="E239" i="11"/>
  <c r="D280" i="11"/>
  <c r="G280" i="11"/>
  <c r="D35" i="11"/>
  <c r="D377" i="11"/>
  <c r="E75" i="11"/>
  <c r="E35" i="11"/>
  <c r="E377" i="11"/>
  <c r="G116" i="11"/>
  <c r="E116" i="11"/>
  <c r="D157" i="11"/>
  <c r="G157" i="11"/>
  <c r="E157" i="11"/>
  <c r="D198" i="11"/>
  <c r="G198" i="11"/>
  <c r="E198" i="11"/>
  <c r="D239" i="11"/>
  <c r="E362" i="11"/>
  <c r="E349" i="11"/>
  <c r="G34" i="11"/>
  <c r="G376" i="11"/>
  <c r="G363" i="11"/>
  <c r="G240" i="11"/>
  <c r="E240" i="11"/>
  <c r="D281" i="11"/>
  <c r="G281" i="11"/>
  <c r="E281" i="11"/>
  <c r="D322" i="11"/>
  <c r="G322" i="11"/>
  <c r="E322" i="11"/>
  <c r="D335" i="11"/>
  <c r="G335" i="11"/>
  <c r="E335" i="11"/>
  <c r="D349" i="11"/>
  <c r="D199" i="11"/>
  <c r="G199" i="11"/>
  <c r="E199" i="11"/>
  <c r="D240" i="11"/>
  <c r="I1967" i="17"/>
  <c r="H1966" i="17"/>
  <c r="H1557" i="17"/>
  <c r="I1558" i="17"/>
  <c r="I989" i="17"/>
  <c r="H988" i="17"/>
  <c r="I94" i="17"/>
  <c r="H93" i="17"/>
  <c r="H385" i="10" l="1"/>
  <c r="I386" i="10"/>
  <c r="H1967" i="17"/>
  <c r="I1968" i="17"/>
  <c r="H1558" i="17"/>
  <c r="I1559" i="17"/>
  <c r="H989" i="17"/>
  <c r="I990" i="17"/>
  <c r="H94" i="17"/>
  <c r="I95" i="17"/>
  <c r="H386" i="10" l="1"/>
  <c r="I387" i="10"/>
  <c r="H1968" i="17"/>
  <c r="I1969" i="17"/>
  <c r="H1559" i="17"/>
  <c r="I1560" i="17"/>
  <c r="I991" i="17"/>
  <c r="H990" i="17"/>
  <c r="I96" i="17"/>
  <c r="H95" i="17"/>
  <c r="I388" i="10" l="1"/>
  <c r="H387" i="10"/>
  <c r="H1969" i="17"/>
  <c r="I1970" i="17"/>
  <c r="I1561" i="17"/>
  <c r="H1560" i="17"/>
  <c r="H991" i="17"/>
  <c r="I992" i="17"/>
  <c r="I97" i="17"/>
  <c r="H96" i="17"/>
  <c r="H388" i="10" l="1"/>
  <c r="I389" i="10"/>
  <c r="I1971" i="17"/>
  <c r="H1970" i="17"/>
  <c r="H1561" i="17"/>
  <c r="I1562" i="17"/>
  <c r="I993" i="17"/>
  <c r="H992" i="17"/>
  <c r="H97" i="17"/>
  <c r="I98" i="17"/>
  <c r="I390" i="10" l="1"/>
  <c r="H389" i="10"/>
  <c r="H1971" i="17"/>
  <c r="I1972" i="17"/>
  <c r="H1562" i="17"/>
  <c r="I1563" i="17"/>
  <c r="H993" i="17"/>
  <c r="I994" i="17"/>
  <c r="H98" i="17"/>
  <c r="I99" i="17"/>
  <c r="I391" i="10" l="1"/>
  <c r="H391" i="10" s="1"/>
  <c r="H390" i="10"/>
  <c r="I1973" i="17"/>
  <c r="H1972" i="17"/>
  <c r="H1563" i="17"/>
  <c r="I1564" i="17"/>
  <c r="I995" i="17"/>
  <c r="H994" i="17"/>
  <c r="H99" i="17"/>
  <c r="I100" i="17"/>
  <c r="D340" i="11" l="1"/>
  <c r="G122" i="11"/>
  <c r="D122" i="11"/>
  <c r="G382" i="11"/>
  <c r="F368" i="11"/>
  <c r="F327" i="11"/>
  <c r="D286" i="11"/>
  <c r="F122" i="11"/>
  <c r="F40" i="11"/>
  <c r="F245" i="11"/>
  <c r="D382" i="11"/>
  <c r="D163" i="11"/>
  <c r="G204" i="11"/>
  <c r="G368" i="11"/>
  <c r="G245" i="11"/>
  <c r="E40" i="11"/>
  <c r="F163" i="11"/>
  <c r="G340" i="11"/>
  <c r="F81" i="11"/>
  <c r="G327" i="11"/>
  <c r="E327" i="11"/>
  <c r="F286" i="11"/>
  <c r="D204" i="11"/>
  <c r="G286" i="11"/>
  <c r="E368" i="11"/>
  <c r="D354" i="11"/>
  <c r="E204" i="11"/>
  <c r="F354" i="11"/>
  <c r="E163" i="11"/>
  <c r="G81" i="11"/>
  <c r="E286" i="11"/>
  <c r="E340" i="11"/>
  <c r="F382" i="11"/>
  <c r="G40" i="11"/>
  <c r="E122" i="11"/>
  <c r="D245" i="11"/>
  <c r="E81" i="11"/>
  <c r="F204" i="11"/>
  <c r="G354" i="11"/>
  <c r="D81" i="11"/>
  <c r="G163" i="11"/>
  <c r="E354" i="11"/>
  <c r="F340" i="11"/>
  <c r="D368" i="11"/>
  <c r="D327" i="11"/>
  <c r="D40" i="11"/>
  <c r="E245" i="11"/>
  <c r="E382" i="11"/>
  <c r="H1973" i="17"/>
  <c r="I1974" i="17"/>
  <c r="I1565" i="17"/>
  <c r="H1564" i="17"/>
  <c r="H995" i="17"/>
  <c r="I996" i="17"/>
  <c r="I101" i="17"/>
  <c r="H100" i="17"/>
  <c r="I1975" i="17" l="1"/>
  <c r="I1976" i="17" s="1"/>
  <c r="H1974" i="17"/>
  <c r="I1566" i="17"/>
  <c r="H1565" i="17"/>
  <c r="I997" i="17"/>
  <c r="H996" i="17"/>
  <c r="H101" i="17"/>
  <c r="I102" i="17"/>
  <c r="H1976" i="17" l="1"/>
  <c r="I1977" i="17"/>
  <c r="H1975" i="17"/>
  <c r="I1567" i="17"/>
  <c r="H1566" i="17"/>
  <c r="H997" i="17"/>
  <c r="I998" i="17"/>
  <c r="I103" i="17"/>
  <c r="H102" i="17"/>
  <c r="H1977" i="17" l="1"/>
  <c r="H1567" i="17"/>
  <c r="I1568" i="17"/>
  <c r="I999" i="17"/>
  <c r="H998" i="17"/>
  <c r="H103" i="17"/>
  <c r="I104" i="17"/>
  <c r="H1568" i="17" l="1"/>
  <c r="I1569" i="17"/>
  <c r="H999" i="17"/>
  <c r="I1000" i="17"/>
  <c r="I105" i="17"/>
  <c r="H104" i="17"/>
  <c r="H1569" i="17" l="1"/>
  <c r="I1570" i="17"/>
  <c r="I1001" i="17"/>
  <c r="H1000" i="17"/>
  <c r="H105" i="17"/>
  <c r="I106" i="17"/>
  <c r="H1570" i="17" l="1"/>
  <c r="I1571" i="17"/>
  <c r="H1001" i="17"/>
  <c r="I1002" i="17"/>
  <c r="I107" i="17"/>
  <c r="H106" i="17"/>
  <c r="H1571" i="17" l="1"/>
  <c r="I1572" i="17"/>
  <c r="I1003" i="17"/>
  <c r="H1002" i="17"/>
  <c r="H107" i="17"/>
  <c r="I108" i="17"/>
  <c r="I1573" i="17" l="1"/>
  <c r="H1572" i="17"/>
  <c r="H1003" i="17"/>
  <c r="I1004" i="17"/>
  <c r="I109" i="17"/>
  <c r="H108" i="17"/>
  <c r="H1573" i="17" l="1"/>
  <c r="I1574" i="17"/>
  <c r="I1005" i="17"/>
  <c r="H1004" i="17"/>
  <c r="I110" i="17"/>
  <c r="H109" i="17"/>
  <c r="I1575" i="17" l="1"/>
  <c r="H1574" i="17"/>
  <c r="H1005" i="17"/>
  <c r="I1006" i="17"/>
  <c r="I111" i="17"/>
  <c r="H110" i="17"/>
  <c r="H1575" i="17" l="1"/>
  <c r="I1576" i="17"/>
  <c r="I1007" i="17"/>
  <c r="H1006" i="17"/>
  <c r="H111" i="17"/>
  <c r="I112" i="17"/>
  <c r="I1577" i="17" l="1"/>
  <c r="H1576" i="17"/>
  <c r="H1007" i="17"/>
  <c r="I1008" i="17"/>
  <c r="I113" i="17"/>
  <c r="H112" i="17"/>
  <c r="H1577" i="17" l="1"/>
  <c r="I1578" i="17"/>
  <c r="I1009" i="17"/>
  <c r="H1008" i="17"/>
  <c r="I114" i="17"/>
  <c r="H113" i="17"/>
  <c r="I1579" i="17" l="1"/>
  <c r="H1578" i="17"/>
  <c r="H1009" i="17"/>
  <c r="I1010" i="17"/>
  <c r="I115" i="17"/>
  <c r="H114" i="17"/>
  <c r="H1579" i="17" l="1"/>
  <c r="I1580" i="17"/>
  <c r="I1011" i="17"/>
  <c r="H1010" i="17"/>
  <c r="I116" i="17"/>
  <c r="H115" i="17"/>
  <c r="I1581" i="17" l="1"/>
  <c r="H1580" i="17"/>
  <c r="H1011" i="17"/>
  <c r="I1012" i="17"/>
  <c r="I117" i="17"/>
  <c r="H116" i="17"/>
  <c r="H1581" i="17" l="1"/>
  <c r="I1582" i="17"/>
  <c r="I1013" i="17"/>
  <c r="H1012" i="17"/>
  <c r="I118" i="17"/>
  <c r="H117" i="17"/>
  <c r="I1583" i="17" l="1"/>
  <c r="H1582" i="17"/>
  <c r="H1013" i="17"/>
  <c r="I1014" i="17"/>
  <c r="I119" i="17"/>
  <c r="H118" i="17"/>
  <c r="H1583" i="17" l="1"/>
  <c r="I1584" i="17"/>
  <c r="I1015" i="17"/>
  <c r="H1014" i="17"/>
  <c r="I120" i="17"/>
  <c r="H119" i="17"/>
  <c r="I1585" i="17" l="1"/>
  <c r="H1584" i="17"/>
  <c r="H1015" i="17"/>
  <c r="I1016" i="17"/>
  <c r="I121" i="17"/>
  <c r="H120" i="17"/>
  <c r="H1585" i="17" l="1"/>
  <c r="I1586" i="17"/>
  <c r="I1017" i="17"/>
  <c r="H1016" i="17"/>
  <c r="H121" i="17"/>
  <c r="I122" i="17"/>
  <c r="I1587" i="17" l="1"/>
  <c r="H1586" i="17"/>
  <c r="H1017" i="17"/>
  <c r="I1018" i="17"/>
  <c r="I123" i="17"/>
  <c r="H122" i="17"/>
  <c r="H1587" i="17" l="1"/>
  <c r="I1588" i="17"/>
  <c r="I1019" i="17"/>
  <c r="H1018" i="17"/>
  <c r="I124" i="17"/>
  <c r="H123" i="17"/>
  <c r="I1589" i="17" l="1"/>
  <c r="H1588" i="17"/>
  <c r="H1019" i="17"/>
  <c r="I1020" i="17"/>
  <c r="I125" i="17"/>
  <c r="H124" i="17"/>
  <c r="H1589" i="17" l="1"/>
  <c r="I1590" i="17"/>
  <c r="I1021" i="17"/>
  <c r="H1020" i="17"/>
  <c r="H125" i="17"/>
  <c r="I126" i="17"/>
  <c r="I1591" i="17" l="1"/>
  <c r="H1590" i="17"/>
  <c r="H1021" i="17"/>
  <c r="I1022" i="17"/>
  <c r="I127" i="17"/>
  <c r="H126" i="17"/>
  <c r="H1591" i="17" l="1"/>
  <c r="I1592" i="17"/>
  <c r="I1023" i="17"/>
  <c r="H1022" i="17"/>
  <c r="H127" i="17"/>
  <c r="I128" i="17"/>
  <c r="I1593" i="17" l="1"/>
  <c r="H1592" i="17"/>
  <c r="H1023" i="17"/>
  <c r="I1024" i="17"/>
  <c r="I129" i="17"/>
  <c r="H128" i="17"/>
  <c r="H1593" i="17" l="1"/>
  <c r="I1594" i="17"/>
  <c r="I1025" i="17"/>
  <c r="H1024" i="17"/>
  <c r="I130" i="17"/>
  <c r="H129" i="17"/>
  <c r="I1595" i="17" l="1"/>
  <c r="H1594" i="17"/>
  <c r="H1025" i="17"/>
  <c r="I1026" i="17"/>
  <c r="I131" i="17"/>
  <c r="H130" i="17"/>
  <c r="H1595" i="17" l="1"/>
  <c r="I1596" i="17"/>
  <c r="I1027" i="17"/>
  <c r="H1026" i="17"/>
  <c r="H131" i="17"/>
  <c r="I132" i="17"/>
  <c r="I1597" i="17" l="1"/>
  <c r="H1596" i="17"/>
  <c r="H1027" i="17"/>
  <c r="I1028" i="17"/>
  <c r="I133" i="17"/>
  <c r="H132" i="17"/>
  <c r="H1597" i="17" l="1"/>
  <c r="I1598" i="17"/>
  <c r="I1029" i="17"/>
  <c r="H1028" i="17"/>
  <c r="I134" i="17"/>
  <c r="H133" i="17"/>
  <c r="I1599" i="17" l="1"/>
  <c r="H1598" i="17"/>
  <c r="H1029" i="17"/>
  <c r="I1030" i="17"/>
  <c r="I135" i="17"/>
  <c r="H134" i="17"/>
  <c r="H1599" i="17" l="1"/>
  <c r="I1600" i="17"/>
  <c r="I1031" i="17"/>
  <c r="H1030" i="17"/>
  <c r="H135" i="17"/>
  <c r="I136" i="17"/>
  <c r="I1601" i="17" l="1"/>
  <c r="H1600" i="17"/>
  <c r="H1031" i="17"/>
  <c r="I1032" i="17"/>
  <c r="I137" i="17"/>
  <c r="H136" i="17"/>
  <c r="H1601" i="17" l="1"/>
  <c r="I1602" i="17"/>
  <c r="I1033" i="17"/>
  <c r="H1032" i="17"/>
  <c r="I138" i="17"/>
  <c r="H137" i="17"/>
  <c r="I1603" i="17" l="1"/>
  <c r="H1602" i="17"/>
  <c r="H1033" i="17"/>
  <c r="I1034" i="17"/>
  <c r="I139" i="17"/>
  <c r="H138" i="17"/>
  <c r="H1603" i="17" l="1"/>
  <c r="I1604" i="17"/>
  <c r="I1035" i="17"/>
  <c r="H1034" i="17"/>
  <c r="I140" i="17"/>
  <c r="H139" i="17"/>
  <c r="I1605" i="17" l="1"/>
  <c r="H1604" i="17"/>
  <c r="H1035" i="17"/>
  <c r="I1036" i="17"/>
  <c r="I141" i="17"/>
  <c r="H140" i="17"/>
  <c r="H1605" i="17" l="1"/>
  <c r="I1606" i="17"/>
  <c r="I1037" i="17"/>
  <c r="H1036" i="17"/>
  <c r="H141" i="17"/>
  <c r="G256" i="23" s="1"/>
  <c r="E845" i="23"/>
  <c r="F167" i="23"/>
  <c r="G1005" i="21"/>
  <c r="G170" i="23"/>
  <c r="E125" i="21"/>
  <c r="E92" i="27"/>
  <c r="F645" i="23"/>
  <c r="F410" i="23"/>
  <c r="F45" i="21"/>
  <c r="F292" i="23"/>
  <c r="D525" i="23"/>
  <c r="D649" i="23"/>
  <c r="G125" i="21"/>
  <c r="E725" i="21"/>
  <c r="F885" i="21"/>
  <c r="D613" i="21"/>
  <c r="E805" i="23"/>
  <c r="D205" i="23"/>
  <c r="F125" i="21"/>
  <c r="D765" i="23"/>
  <c r="D485" i="21"/>
  <c r="D925" i="23"/>
  <c r="F8" i="23"/>
  <c r="E485" i="23"/>
  <c r="E207" i="21"/>
  <c r="D85" i="23"/>
  <c r="E245" i="21"/>
  <c r="G165" i="23"/>
  <c r="D367" i="23"/>
  <c r="F605" i="21"/>
  <c r="F255" i="21"/>
  <c r="G765" i="23"/>
  <c r="F568" i="21"/>
  <c r="G335" i="21"/>
  <c r="F445" i="21"/>
  <c r="G365" i="21"/>
  <c r="F647" i="21"/>
  <c r="F46" i="21"/>
  <c r="G765" i="21"/>
  <c r="E687" i="23"/>
  <c r="E55" i="25"/>
  <c r="F525" i="23"/>
  <c r="F133" i="23"/>
  <c r="F1005" i="21"/>
  <c r="D16" i="21"/>
  <c r="D325" i="23"/>
  <c r="G208" i="23"/>
  <c r="D885" i="21"/>
  <c r="D245" i="23"/>
  <c r="D965" i="21"/>
  <c r="E292" i="21"/>
  <c r="E51" i="23"/>
  <c r="F533" i="21"/>
  <c r="E494" i="23"/>
  <c r="G168" i="21"/>
  <c r="G245" i="23"/>
  <c r="E168" i="23"/>
  <c r="E45" i="27"/>
  <c r="E492" i="21"/>
  <c r="E925" i="21"/>
  <c r="F293" i="21"/>
  <c r="F485" i="21"/>
  <c r="E14" i="21"/>
  <c r="F285" i="21"/>
  <c r="D934" i="21"/>
  <c r="F1015" i="21"/>
  <c r="G173" i="21"/>
  <c r="G725" i="21"/>
  <c r="G856" i="23"/>
  <c r="F172" i="21"/>
  <c r="D572" i="21"/>
  <c r="E645" i="23"/>
  <c r="D15" i="27"/>
  <c r="F176" i="23"/>
  <c r="D688" i="23"/>
  <c r="D55" i="27"/>
  <c r="F125" i="23"/>
  <c r="E165" i="21"/>
  <c r="E413" i="23"/>
  <c r="G605" i="21"/>
  <c r="F729" i="21"/>
  <c r="D86" i="21"/>
  <c r="D171" i="23"/>
  <c r="G371" i="23"/>
  <c r="E415" i="23"/>
  <c r="D213" i="21"/>
  <c r="D975" i="21"/>
  <c r="D125" i="23"/>
  <c r="E527" i="23"/>
  <c r="F694" i="21"/>
  <c r="D925" i="21"/>
  <c r="E732" i="21"/>
  <c r="F49" i="21"/>
  <c r="G205" i="23"/>
  <c r="E970" i="21"/>
  <c r="F527" i="23"/>
  <c r="F612" i="21"/>
  <c r="D727" i="21"/>
  <c r="G809" i="23"/>
  <c r="E814" i="21"/>
  <c r="D765" i="21"/>
  <c r="D88" i="23"/>
  <c r="E535" i="23"/>
  <c r="G171" i="21"/>
  <c r="G805" i="21"/>
  <c r="E568" i="23"/>
  <c r="G330" i="23"/>
  <c r="G332" i="23"/>
  <c r="G726" i="23"/>
  <c r="G932" i="23"/>
  <c r="G296" i="23"/>
  <c r="G92" i="27"/>
  <c r="G696" i="23"/>
  <c r="G368" i="21"/>
  <c r="F567" i="21"/>
  <c r="G931" i="21"/>
  <c r="G15" i="25"/>
  <c r="D92" i="23"/>
  <c r="F847" i="23"/>
  <c r="D891" i="21"/>
  <c r="E5" i="27"/>
  <c r="D246" i="21"/>
  <c r="D173" i="23"/>
  <c r="E647" i="21"/>
  <c r="F495" i="21"/>
  <c r="F695" i="21"/>
  <c r="D608" i="21"/>
  <c r="G45" i="23"/>
  <c r="E131" i="27"/>
  <c r="G685" i="23"/>
  <c r="D896" i="21"/>
  <c r="D489" i="23"/>
  <c r="D493" i="23"/>
  <c r="D135" i="27"/>
  <c r="F1009" i="21"/>
  <c r="D728" i="21"/>
  <c r="D53" i="27"/>
  <c r="D93" i="21"/>
  <c r="G655" i="23"/>
  <c r="G132" i="23"/>
  <c r="D935" i="21"/>
  <c r="D15" i="21"/>
  <c r="G449" i="21"/>
  <c r="F851" i="21"/>
  <c r="D886" i="21"/>
  <c r="F285" i="23"/>
  <c r="D409" i="23"/>
  <c r="D933" i="21"/>
  <c r="E810" i="21"/>
  <c r="F407" i="21"/>
  <c r="D252" i="23"/>
  <c r="D52" i="27"/>
  <c r="E336" i="23"/>
  <c r="E12" i="25"/>
  <c r="G51" i="23"/>
  <c r="G334" i="23"/>
  <c r="E1007" i="21"/>
  <c r="D572" i="23"/>
  <c r="F48" i="23"/>
  <c r="D888" i="23"/>
  <c r="G290" i="21"/>
  <c r="E374" i="21"/>
  <c r="D405" i="21"/>
  <c r="E286" i="21"/>
  <c r="E330" i="21"/>
  <c r="E692" i="21"/>
  <c r="G86" i="21"/>
  <c r="D290" i="21"/>
  <c r="E649" i="23"/>
  <c r="E930" i="21"/>
  <c r="E51" i="21"/>
  <c r="F493" i="21"/>
  <c r="D93" i="23"/>
  <c r="E846" i="23"/>
  <c r="D974" i="21"/>
  <c r="D1016" i="21"/>
  <c r="F211" i="21"/>
  <c r="E686" i="21"/>
  <c r="D249" i="23"/>
  <c r="E565" i="23"/>
  <c r="F845" i="21"/>
  <c r="E893" i="21"/>
  <c r="G569" i="21"/>
  <c r="F611" i="21"/>
  <c r="G88" i="23"/>
  <c r="F405" i="23"/>
  <c r="F7" i="27"/>
  <c r="F89" i="23"/>
  <c r="G49" i="25"/>
  <c r="E853" i="23"/>
  <c r="G414" i="21"/>
  <c r="G450" i="21"/>
  <c r="F55" i="23"/>
  <c r="E648" i="23"/>
  <c r="G486" i="21"/>
  <c r="F856" i="21"/>
  <c r="F135" i="23"/>
  <c r="F45" i="23"/>
  <c r="F1016" i="21"/>
  <c r="G366" i="23"/>
  <c r="F136" i="21"/>
  <c r="G656" i="21"/>
  <c r="F809" i="23"/>
  <c r="D935" i="23"/>
  <c r="G1012" i="21"/>
  <c r="D691" i="23"/>
  <c r="D574" i="21"/>
  <c r="E332" i="21"/>
  <c r="E325" i="23"/>
  <c r="D927" i="23"/>
  <c r="E96" i="23"/>
  <c r="D49" i="23"/>
  <c r="F691" i="21"/>
  <c r="E687" i="21"/>
  <c r="G213" i="23"/>
  <c r="F410" i="21"/>
  <c r="E205" i="23"/>
  <c r="D370" i="21"/>
  <c r="F88" i="23"/>
  <c r="F50" i="27"/>
  <c r="F534" i="21"/>
  <c r="G55" i="23"/>
  <c r="F736" i="23"/>
  <c r="G410" i="23"/>
  <c r="G50" i="25"/>
  <c r="G805" i="23"/>
  <c r="D452" i="21"/>
  <c r="D655" i="23"/>
  <c r="F610" i="21"/>
  <c r="G576" i="21"/>
  <c r="E16" i="25"/>
  <c r="E971" i="21"/>
  <c r="F447" i="21"/>
  <c r="G892" i="21"/>
  <c r="E574" i="21"/>
  <c r="G966" i="21"/>
  <c r="E731" i="21"/>
  <c r="G295" i="23"/>
  <c r="E296" i="23"/>
  <c r="G654" i="23"/>
  <c r="F807" i="21"/>
  <c r="D968" i="21"/>
  <c r="E608" i="21"/>
  <c r="D334" i="23"/>
  <c r="E56" i="23"/>
  <c r="E368" i="21"/>
  <c r="E168" i="21"/>
  <c r="E693" i="21"/>
  <c r="D934" i="23"/>
  <c r="F892" i="23"/>
  <c r="E371" i="23"/>
  <c r="G567" i="21"/>
  <c r="F208" i="23"/>
  <c r="G165" i="21"/>
  <c r="G55" i="25"/>
  <c r="G206" i="23"/>
  <c r="G811" i="21"/>
  <c r="F168" i="21"/>
  <c r="G886" i="23"/>
  <c r="E933" i="23"/>
  <c r="G687" i="21"/>
  <c r="F371" i="23"/>
  <c r="E895" i="23"/>
  <c r="G495" i="23"/>
  <c r="E695" i="23"/>
  <c r="F128" i="21"/>
  <c r="G566" i="21"/>
  <c r="G650" i="21"/>
  <c r="F494" i="23"/>
  <c r="F16" i="23"/>
  <c r="D253" i="21"/>
  <c r="F286" i="23"/>
  <c r="G85" i="27"/>
  <c r="F130" i="27"/>
  <c r="F855" i="23"/>
  <c r="D8" i="25"/>
  <c r="D328" i="21"/>
  <c r="D50" i="27"/>
  <c r="F808" i="21"/>
  <c r="F13" i="23"/>
  <c r="E209" i="23"/>
  <c r="G95" i="23"/>
  <c r="D694" i="23"/>
  <c r="D686" i="23"/>
  <c r="D47" i="27"/>
  <c r="E212" i="23"/>
  <c r="E211" i="23"/>
  <c r="D896" i="23"/>
  <c r="G495" i="21"/>
  <c r="F131" i="27"/>
  <c r="E525" i="21"/>
  <c r="D532" i="23"/>
  <c r="E813" i="21"/>
  <c r="F167" i="21"/>
  <c r="D686" i="21"/>
  <c r="D726" i="21"/>
  <c r="E407" i="21"/>
  <c r="D9" i="27"/>
  <c r="G568" i="23"/>
  <c r="F16" i="25"/>
  <c r="F767" i="23"/>
  <c r="F734" i="21"/>
  <c r="E213" i="21"/>
  <c r="D49" i="25"/>
  <c r="D8" i="27"/>
  <c r="D730" i="23"/>
  <c r="D292" i="21"/>
  <c r="F652" i="21"/>
  <c r="G974" i="21"/>
  <c r="D927" i="21"/>
  <c r="E335" i="21"/>
  <c r="D856" i="23"/>
  <c r="F853" i="23"/>
  <c r="E454" i="21"/>
  <c r="D775" i="21"/>
  <c r="G850" i="21"/>
  <c r="G807" i="21"/>
  <c r="D656" i="21"/>
  <c r="E896" i="23"/>
  <c r="E775" i="21"/>
  <c r="E809" i="21"/>
  <c r="E214" i="23"/>
  <c r="E653" i="23"/>
  <c r="F731" i="23"/>
  <c r="D810" i="23"/>
  <c r="D930" i="23"/>
  <c r="E1011" i="21"/>
  <c r="G134" i="21"/>
  <c r="D9" i="23"/>
  <c r="D51" i="23"/>
  <c r="F94" i="27"/>
  <c r="F246" i="23"/>
  <c r="F248" i="21"/>
  <c r="D931" i="21"/>
  <c r="D850" i="21"/>
  <c r="G771" i="21"/>
  <c r="F93" i="23"/>
  <c r="F892" i="21"/>
  <c r="E646" i="23"/>
  <c r="G176" i="23"/>
  <c r="G853" i="21"/>
  <c r="E325" i="21"/>
  <c r="G887" i="21"/>
  <c r="F205" i="23"/>
  <c r="E536" i="23"/>
  <c r="F375" i="23"/>
  <c r="G408" i="23"/>
  <c r="G572" i="21"/>
  <c r="E288" i="21"/>
  <c r="G526" i="23"/>
  <c r="D688" i="21"/>
  <c r="D167" i="23"/>
  <c r="F254" i="21"/>
  <c r="D96" i="23"/>
  <c r="F849" i="23"/>
  <c r="D415" i="23"/>
  <c r="D646" i="23"/>
  <c r="G53" i="21"/>
  <c r="F206" i="21"/>
  <c r="F95" i="21"/>
  <c r="D816" i="23"/>
  <c r="G727" i="23"/>
  <c r="F685" i="23"/>
  <c r="G695" i="23"/>
  <c r="F693" i="23"/>
  <c r="G413" i="21"/>
  <c r="G416" i="23"/>
  <c r="G570" i="23"/>
  <c r="F885" i="23"/>
  <c r="D7" i="23"/>
  <c r="G573" i="21"/>
  <c r="E576" i="21"/>
  <c r="E255" i="23"/>
  <c r="G293" i="23"/>
  <c r="D93" i="27"/>
  <c r="F728" i="23"/>
  <c r="G815" i="21"/>
  <c r="G376" i="23"/>
  <c r="E288" i="23"/>
  <c r="D853" i="23"/>
  <c r="D488" i="23"/>
  <c r="E848" i="23"/>
  <c r="F247" i="21"/>
  <c r="G814" i="21"/>
  <c r="G295" i="21"/>
  <c r="G47" i="23"/>
  <c r="D567" i="21"/>
  <c r="E489" i="21"/>
  <c r="E485" i="21"/>
  <c r="G527" i="23"/>
  <c r="D816" i="21"/>
  <c r="E13" i="21"/>
  <c r="E92" i="21"/>
  <c r="F127" i="21"/>
  <c r="G245" i="21"/>
  <c r="F9" i="21"/>
  <c r="G128" i="21"/>
  <c r="E170" i="21"/>
  <c r="G976" i="21"/>
  <c r="D769" i="23"/>
  <c r="G896" i="21"/>
  <c r="G15" i="23"/>
  <c r="D1005" i="21"/>
  <c r="E575" i="21"/>
  <c r="F325" i="21"/>
  <c r="G92" i="21"/>
  <c r="F10" i="21"/>
  <c r="G16" i="21"/>
  <c r="D530" i="21"/>
  <c r="D207" i="23"/>
  <c r="G771" i="23"/>
  <c r="F965" i="21"/>
  <c r="G365" i="23"/>
  <c r="G370" i="21"/>
  <c r="F51" i="23"/>
  <c r="F207" i="23"/>
  <c r="G611" i="21"/>
  <c r="F932" i="21"/>
  <c r="F934" i="21"/>
  <c r="E654" i="23"/>
  <c r="E887" i="23"/>
  <c r="F89" i="27"/>
  <c r="G727" i="21"/>
  <c r="F333" i="23"/>
  <c r="G8" i="23"/>
  <c r="F565" i="21"/>
  <c r="G85" i="21"/>
  <c r="G768" i="23"/>
  <c r="E725" i="23"/>
  <c r="D131" i="23"/>
  <c r="E1013" i="21"/>
  <c r="D334" i="21"/>
  <c r="E773" i="23"/>
  <c r="D291" i="21"/>
  <c r="G810" i="21"/>
  <c r="F573" i="23"/>
  <c r="E1012" i="21"/>
  <c r="D969" i="21"/>
  <c r="G969" i="21"/>
  <c r="G215" i="23"/>
  <c r="E766" i="21"/>
  <c r="F51" i="21"/>
  <c r="D91" i="21"/>
  <c r="E496" i="23"/>
  <c r="D966" i="21"/>
  <c r="D732" i="21"/>
  <c r="D13" i="21"/>
  <c r="D336" i="21"/>
  <c r="D770" i="23"/>
  <c r="F325" i="23"/>
  <c r="D653" i="23"/>
  <c r="D133" i="21"/>
  <c r="D94" i="21"/>
  <c r="F567" i="23"/>
  <c r="E569" i="23"/>
  <c r="E289" i="23"/>
  <c r="D1007" i="21"/>
  <c r="D774" i="21"/>
  <c r="D611" i="21"/>
  <c r="F287" i="21"/>
  <c r="F606" i="21"/>
  <c r="F693" i="21"/>
  <c r="E416" i="21"/>
  <c r="E565" i="21"/>
  <c r="D605" i="21"/>
  <c r="G407" i="21"/>
  <c r="D811" i="21"/>
  <c r="E95" i="27"/>
  <c r="D690" i="21"/>
  <c r="E5" i="23"/>
  <c r="E132" i="27"/>
  <c r="E613" i="21"/>
  <c r="D330" i="21"/>
  <c r="F210" i="21"/>
  <c r="F731" i="21"/>
  <c r="E571" i="21"/>
  <c r="D729" i="23"/>
  <c r="D47" i="25"/>
  <c r="D845" i="23"/>
  <c r="D445" i="21"/>
  <c r="F649" i="21"/>
  <c r="F453" i="21"/>
  <c r="G46" i="25"/>
  <c r="E253" i="23"/>
  <c r="F1011" i="21"/>
  <c r="F771" i="23"/>
  <c r="E408" i="23"/>
  <c r="E696" i="23"/>
  <c r="E14" i="23"/>
  <c r="F854" i="23"/>
  <c r="D805" i="23"/>
  <c r="G574" i="23"/>
  <c r="D970" i="21"/>
  <c r="F132" i="27"/>
  <c r="G610" i="21"/>
  <c r="G12" i="27"/>
  <c r="G410" i="21"/>
  <c r="G416" i="21"/>
  <c r="G448" i="21"/>
  <c r="G48" i="27"/>
  <c r="G412" i="23"/>
  <c r="E8" i="21"/>
  <c r="G56" i="27"/>
  <c r="F51" i="27"/>
  <c r="F369" i="23"/>
  <c r="G126" i="27"/>
  <c r="G734" i="21"/>
  <c r="F86" i="21"/>
  <c r="G1013" i="21"/>
  <c r="F687" i="23"/>
  <c r="G494" i="23"/>
  <c r="E48" i="27"/>
  <c r="D528" i="21"/>
  <c r="E126" i="27"/>
  <c r="E130" i="27"/>
  <c r="F695" i="23"/>
  <c r="G650" i="23"/>
  <c r="D48" i="25"/>
  <c r="F56" i="27"/>
  <c r="F772" i="23"/>
  <c r="G5" i="25"/>
  <c r="D333" i="21"/>
  <c r="F368" i="23"/>
  <c r="E414" i="21"/>
  <c r="F412" i="23"/>
  <c r="E486" i="21"/>
  <c r="E406" i="23"/>
  <c r="E333" i="23"/>
  <c r="E406" i="21"/>
  <c r="E49" i="25"/>
  <c r="F129" i="27"/>
  <c r="G608" i="21"/>
  <c r="F852" i="21"/>
  <c r="D5" i="23"/>
  <c r="E846" i="21"/>
  <c r="F415" i="21"/>
  <c r="F566" i="21"/>
  <c r="D1010" i="21"/>
  <c r="E294" i="23"/>
  <c r="G175" i="21"/>
  <c r="D47" i="23"/>
  <c r="D648" i="21"/>
  <c r="E532" i="21"/>
  <c r="F171" i="21"/>
  <c r="G7" i="23"/>
  <c r="D695" i="23"/>
  <c r="E816" i="23"/>
  <c r="G251" i="23"/>
  <c r="D1006" i="21"/>
  <c r="D293" i="23"/>
  <c r="F886" i="23"/>
  <c r="E816" i="21"/>
  <c r="F328" i="21"/>
  <c r="D856" i="21"/>
  <c r="E128" i="23"/>
  <c r="D373" i="23"/>
  <c r="F53" i="25"/>
  <c r="E931" i="23"/>
  <c r="D134" i="21"/>
  <c r="D612" i="21"/>
  <c r="D455" i="21"/>
  <c r="F685" i="21"/>
  <c r="E968" i="21"/>
  <c r="G933" i="23"/>
  <c r="E248" i="21"/>
  <c r="E1009" i="21"/>
  <c r="E446" i="21"/>
  <c r="D245" i="21"/>
  <c r="G331" i="21"/>
  <c r="D849" i="21"/>
  <c r="D14" i="21"/>
  <c r="E695" i="21"/>
  <c r="F767" i="21"/>
  <c r="E896" i="21"/>
  <c r="F408" i="21"/>
  <c r="D288" i="21"/>
  <c r="D251" i="21"/>
  <c r="G534" i="23"/>
  <c r="F96" i="27"/>
  <c r="D210" i="21"/>
  <c r="D569" i="23"/>
  <c r="G11" i="27"/>
  <c r="F647" i="23"/>
  <c r="F336" i="23"/>
  <c r="G50" i="21"/>
  <c r="E653" i="21"/>
  <c r="D654" i="21"/>
  <c r="D930" i="21"/>
  <c r="F571" i="21"/>
  <c r="F772" i="21"/>
  <c r="F413" i="23"/>
  <c r="G776" i="23"/>
  <c r="G975" i="21"/>
  <c r="F253" i="23"/>
  <c r="F255" i="23"/>
  <c r="G246" i="21"/>
  <c r="F850" i="21"/>
  <c r="F968" i="21"/>
  <c r="G648" i="21"/>
  <c r="G733" i="21"/>
  <c r="G132" i="27"/>
  <c r="G895" i="21"/>
  <c r="E533" i="23"/>
  <c r="E926" i="21"/>
  <c r="E126" i="21"/>
  <c r="D214" i="21"/>
  <c r="F574" i="21"/>
  <c r="F655" i="21"/>
  <c r="E9" i="21"/>
  <c r="D854" i="23"/>
  <c r="E1014" i="21"/>
  <c r="G11" i="23"/>
  <c r="G735" i="23"/>
  <c r="E849" i="21"/>
  <c r="F215" i="23"/>
  <c r="E931" i="21"/>
  <c r="F367" i="21"/>
  <c r="E492" i="23"/>
  <c r="F690" i="21"/>
  <c r="E688" i="21"/>
  <c r="F375" i="21"/>
  <c r="D766" i="23"/>
  <c r="G688" i="23"/>
  <c r="G492" i="23"/>
  <c r="F289" i="21"/>
  <c r="E366" i="21"/>
  <c r="F689" i="23"/>
  <c r="D687" i="23"/>
  <c r="F805" i="23"/>
  <c r="F813" i="23"/>
  <c r="F291" i="23"/>
  <c r="E645" i="21"/>
  <c r="F452" i="21"/>
  <c r="E174" i="21"/>
  <c r="D456" i="21"/>
  <c r="F250" i="21"/>
  <c r="D527" i="23"/>
  <c r="E934" i="21"/>
  <c r="D810" i="21"/>
  <c r="E287" i="21"/>
  <c r="E6" i="21"/>
  <c r="F376" i="21"/>
  <c r="D454" i="21"/>
  <c r="E493" i="21"/>
  <c r="E532" i="23"/>
  <c r="E885" i="23"/>
  <c r="E926" i="23"/>
  <c r="F295" i="21"/>
  <c r="D206" i="21"/>
  <c r="E530" i="23"/>
  <c r="E9" i="23"/>
  <c r="D135" i="23"/>
  <c r="E15" i="27"/>
  <c r="D536" i="23"/>
  <c r="D648" i="23"/>
  <c r="G7" i="27"/>
  <c r="G96" i="21"/>
  <c r="F205" i="21"/>
  <c r="G566" i="23"/>
  <c r="D9" i="25"/>
  <c r="D808" i="21"/>
  <c r="E456" i="21"/>
  <c r="E528" i="21"/>
  <c r="D812" i="23"/>
  <c r="E46" i="21"/>
  <c r="F290" i="21"/>
  <c r="E135" i="21"/>
  <c r="E132" i="23"/>
  <c r="F365" i="21"/>
  <c r="F645" i="21"/>
  <c r="F975" i="21"/>
  <c r="G12" i="23"/>
  <c r="G89" i="21"/>
  <c r="E415" i="21"/>
  <c r="F846" i="21"/>
  <c r="F54" i="21"/>
  <c r="G494" i="21"/>
  <c r="E333" i="21"/>
  <c r="F1010" i="21"/>
  <c r="G131" i="27"/>
  <c r="G174" i="23"/>
  <c r="G54" i="27"/>
  <c r="G129" i="23"/>
  <c r="E46" i="27"/>
  <c r="F169" i="21"/>
  <c r="E45" i="23"/>
  <c r="D489" i="21"/>
  <c r="G167" i="23"/>
  <c r="G173" i="23"/>
  <c r="E86" i="27"/>
  <c r="F576" i="21"/>
  <c r="D650" i="23"/>
  <c r="E52" i="25"/>
  <c r="F776" i="21"/>
  <c r="G13" i="25"/>
  <c r="E374" i="23"/>
  <c r="D213" i="23"/>
  <c r="D209" i="23"/>
  <c r="E891" i="21"/>
  <c r="F732" i="23"/>
  <c r="E811" i="21"/>
  <c r="E11" i="23"/>
  <c r="G565" i="21"/>
  <c r="F90" i="23"/>
  <c r="G14" i="25"/>
  <c r="F775" i="23"/>
  <c r="F650" i="21"/>
  <c r="D250" i="21"/>
  <c r="G485" i="23"/>
  <c r="E55" i="27"/>
  <c r="G845" i="23"/>
  <c r="E50" i="21"/>
  <c r="G891" i="23"/>
  <c r="E805" i="21"/>
  <c r="G409" i="21"/>
  <c r="F893" i="21"/>
  <c r="F696" i="23"/>
  <c r="G775" i="23"/>
  <c r="E729" i="23"/>
  <c r="D609" i="21"/>
  <c r="G209" i="21"/>
  <c r="F406" i="23"/>
  <c r="E49" i="21"/>
  <c r="G1014" i="21"/>
  <c r="D172" i="21"/>
  <c r="G535" i="23"/>
  <c r="F48" i="25"/>
  <c r="G415" i="23"/>
  <c r="E408" i="21"/>
  <c r="F96" i="23"/>
  <c r="D14" i="23"/>
  <c r="E7" i="21"/>
  <c r="F373" i="21"/>
  <c r="F13" i="21"/>
  <c r="F175" i="21"/>
  <c r="G94" i="21"/>
  <c r="E252" i="21"/>
  <c r="D50" i="23"/>
  <c r="G205" i="21"/>
  <c r="F565" i="23"/>
  <c r="D571" i="23"/>
  <c r="D726" i="23"/>
  <c r="F371" i="21"/>
  <c r="D256" i="21"/>
  <c r="F245" i="21"/>
  <c r="E729" i="21"/>
  <c r="F851" i="23"/>
  <c r="G893" i="23"/>
  <c r="G965" i="21"/>
  <c r="G96" i="23"/>
  <c r="E851" i="23"/>
  <c r="G935" i="21"/>
  <c r="G692" i="23"/>
  <c r="G694" i="23"/>
  <c r="F12" i="21"/>
  <c r="G290" i="23"/>
  <c r="G254" i="21"/>
  <c r="G256" i="21"/>
  <c r="G925" i="21"/>
  <c r="G55" i="21"/>
  <c r="F813" i="21"/>
  <c r="F616" i="21"/>
  <c r="F487" i="21"/>
  <c r="E534" i="23"/>
  <c r="G930" i="21"/>
  <c r="D248" i="21"/>
  <c r="F492" i="23"/>
  <c r="G767" i="23"/>
  <c r="G536" i="23"/>
  <c r="F446" i="21"/>
  <c r="G47" i="21"/>
  <c r="D1011" i="21"/>
  <c r="E89" i="21"/>
  <c r="D569" i="21"/>
  <c r="D132" i="27"/>
  <c r="D565" i="21"/>
  <c r="F448" i="21"/>
  <c r="F286" i="21"/>
  <c r="D650" i="21"/>
  <c r="F768" i="21"/>
  <c r="E888" i="23"/>
  <c r="G493" i="21"/>
  <c r="F971" i="21"/>
  <c r="E969" i="21"/>
  <c r="D133" i="23"/>
  <c r="E973" i="21"/>
  <c r="G653" i="23"/>
  <c r="F135" i="21"/>
  <c r="D6" i="21"/>
  <c r="G489" i="21"/>
  <c r="E176" i="21"/>
  <c r="E53" i="23"/>
  <c r="E690" i="23"/>
  <c r="F54" i="23"/>
  <c r="D887" i="21"/>
  <c r="E733" i="23"/>
  <c r="G56" i="25"/>
  <c r="F455" i="21"/>
  <c r="D90" i="23"/>
  <c r="E685" i="21"/>
  <c r="G529" i="21"/>
  <c r="D568" i="23"/>
  <c r="D54" i="25"/>
  <c r="G808" i="21"/>
  <c r="G413" i="23"/>
  <c r="D496" i="23"/>
  <c r="D885" i="23"/>
  <c r="F133" i="27"/>
  <c r="D892" i="23"/>
  <c r="E53" i="27"/>
  <c r="G255" i="21"/>
  <c r="E573" i="23"/>
  <c r="E133" i="27"/>
  <c r="D13" i="23"/>
  <c r="F85" i="21"/>
  <c r="G54" i="25"/>
  <c r="D414" i="23"/>
  <c r="F366" i="23"/>
  <c r="F774" i="23"/>
  <c r="F534" i="23"/>
  <c r="F8" i="21"/>
  <c r="E47" i="25"/>
  <c r="F973" i="21"/>
  <c r="G93" i="23"/>
  <c r="E296" i="21"/>
  <c r="G374" i="23"/>
  <c r="E369" i="21"/>
  <c r="G446" i="21"/>
  <c r="G845" i="21"/>
  <c r="G847" i="21"/>
  <c r="F169" i="23"/>
  <c r="G774" i="23"/>
  <c r="E451" i="21"/>
  <c r="F854" i="21"/>
  <c r="G130" i="23"/>
  <c r="F92" i="21"/>
  <c r="G773" i="21"/>
  <c r="F331" i="23"/>
  <c r="G736" i="23"/>
  <c r="G286" i="23"/>
  <c r="E85" i="23"/>
  <c r="E130" i="21"/>
  <c r="F569" i="23"/>
  <c r="D487" i="23"/>
  <c r="E131" i="23"/>
  <c r="D529" i="23"/>
  <c r="F133" i="21"/>
  <c r="F10" i="23"/>
  <c r="D88" i="21"/>
  <c r="D11" i="27"/>
  <c r="F49" i="23"/>
  <c r="F7" i="23"/>
  <c r="G373" i="21"/>
  <c r="E736" i="23"/>
  <c r="E127" i="27"/>
  <c r="E405" i="21"/>
  <c r="F896" i="23"/>
  <c r="E776" i="23"/>
  <c r="G772" i="21"/>
  <c r="F488" i="21"/>
  <c r="F51" i="25"/>
  <c r="F529" i="23"/>
  <c r="G210" i="21"/>
  <c r="E567" i="21"/>
  <c r="D208" i="21"/>
  <c r="E488" i="21"/>
  <c r="D1014" i="21"/>
  <c r="E286" i="23"/>
  <c r="D327" i="23"/>
  <c r="E856" i="21"/>
  <c r="F894" i="21"/>
  <c r="D571" i="21"/>
  <c r="D169" i="21"/>
  <c r="E207" i="23"/>
  <c r="E136" i="21"/>
  <c r="E294" i="21"/>
  <c r="E853" i="21"/>
  <c r="G131" i="23"/>
  <c r="F730" i="21"/>
  <c r="D249" i="21"/>
  <c r="D893" i="23"/>
  <c r="G5" i="27"/>
  <c r="E90" i="21"/>
  <c r="F131" i="21"/>
  <c r="E768" i="21"/>
  <c r="E96" i="21"/>
  <c r="D175" i="21"/>
  <c r="E609" i="21"/>
  <c r="F336" i="21"/>
  <c r="E689" i="21"/>
  <c r="G53" i="23"/>
  <c r="E10" i="27"/>
  <c r="G369" i="23"/>
  <c r="F456" i="21"/>
  <c r="E490" i="23"/>
  <c r="G490" i="21"/>
  <c r="F88" i="21"/>
  <c r="G690" i="23"/>
  <c r="G728" i="21"/>
  <c r="G10" i="23"/>
  <c r="E47" i="21"/>
  <c r="F334" i="23"/>
  <c r="F374" i="21"/>
  <c r="D776" i="21"/>
  <c r="G127" i="21"/>
  <c r="E732" i="23"/>
  <c r="E1010" i="21"/>
  <c r="G1006" i="21"/>
  <c r="G88" i="21"/>
  <c r="F648" i="23"/>
  <c r="E12" i="23"/>
  <c r="D809" i="21"/>
  <c r="F210" i="23"/>
  <c r="D254" i="21"/>
  <c r="E411" i="23"/>
  <c r="F927" i="23"/>
  <c r="F90" i="27"/>
  <c r="G530" i="23"/>
  <c r="D766" i="21"/>
  <c r="D125" i="21"/>
  <c r="G251" i="21"/>
  <c r="F288" i="21"/>
  <c r="F94" i="23"/>
  <c r="D685" i="23"/>
  <c r="G285" i="21"/>
  <c r="G649" i="23"/>
  <c r="F165" i="23"/>
  <c r="G133" i="21"/>
  <c r="G852" i="23"/>
  <c r="G854" i="23"/>
  <c r="G55" i="27"/>
  <c r="F365" i="23"/>
  <c r="G734" i="23"/>
  <c r="E289" i="21"/>
  <c r="F936" i="21"/>
  <c r="E807" i="23"/>
  <c r="F130" i="21"/>
  <c r="G254" i="23"/>
  <c r="G168" i="23"/>
  <c r="E125" i="23"/>
  <c r="G925" i="23"/>
  <c r="E606" i="21"/>
  <c r="E371" i="21"/>
  <c r="D127" i="27"/>
  <c r="E651" i="23"/>
  <c r="G289" i="21"/>
  <c r="D570" i="21"/>
  <c r="G806" i="21"/>
  <c r="G648" i="23"/>
  <c r="G614" i="21"/>
  <c r="F372" i="23"/>
  <c r="E974" i="21"/>
  <c r="D128" i="27"/>
  <c r="F48" i="27"/>
  <c r="D136" i="27"/>
  <c r="F92" i="27"/>
  <c r="E774" i="21"/>
  <c r="F530" i="21"/>
  <c r="D85" i="21"/>
  <c r="D52" i="23"/>
  <c r="D368" i="21"/>
  <c r="E605" i="21"/>
  <c r="D371" i="21"/>
  <c r="E8" i="25"/>
  <c r="F969" i="21"/>
  <c r="F288" i="23"/>
  <c r="F252" i="23"/>
  <c r="G647" i="23"/>
  <c r="E810" i="23"/>
  <c r="E847" i="21"/>
  <c r="D129" i="21"/>
  <c r="D1008" i="21"/>
  <c r="D566" i="21"/>
  <c r="E131" i="21"/>
  <c r="D926" i="23"/>
  <c r="E736" i="21"/>
  <c r="E928" i="21"/>
  <c r="E134" i="27"/>
  <c r="F175" i="23"/>
  <c r="E50" i="27"/>
  <c r="E774" i="23"/>
  <c r="F7" i="25"/>
  <c r="E9" i="27"/>
  <c r="G127" i="27"/>
  <c r="E450" i="21"/>
  <c r="D205" i="21"/>
  <c r="G211" i="21"/>
  <c r="D487" i="21"/>
  <c r="F929" i="21"/>
  <c r="E334" i="23"/>
  <c r="F771" i="21"/>
  <c r="F655" i="23"/>
  <c r="E649" i="21"/>
  <c r="D448" i="21"/>
  <c r="D412" i="21"/>
  <c r="F531" i="21"/>
  <c r="F213" i="21"/>
  <c r="G812" i="21"/>
  <c r="F847" i="21"/>
  <c r="E130" i="23"/>
  <c r="G176" i="21"/>
  <c r="F691" i="23"/>
  <c r="D46" i="21"/>
  <c r="D10" i="25"/>
  <c r="G491" i="23"/>
  <c r="E486" i="23"/>
  <c r="G11" i="21"/>
  <c r="E650" i="23"/>
  <c r="F1014" i="21"/>
  <c r="G855" i="21"/>
  <c r="E685" i="23"/>
  <c r="G531" i="23"/>
  <c r="G496" i="21"/>
  <c r="G770" i="23"/>
  <c r="E295" i="21"/>
  <c r="G769" i="21"/>
  <c r="G927" i="21"/>
  <c r="E136" i="23"/>
  <c r="E656" i="23"/>
  <c r="G48" i="25"/>
  <c r="D250" i="23"/>
  <c r="E128" i="27"/>
  <c r="E170" i="23"/>
  <c r="D12" i="21"/>
  <c r="F651" i="23"/>
  <c r="E129" i="27"/>
  <c r="G294" i="23"/>
  <c r="E769" i="21"/>
  <c r="E335" i="23"/>
  <c r="D409" i="21"/>
  <c r="E331" i="23"/>
  <c r="F574" i="23"/>
  <c r="D696" i="23"/>
  <c r="D373" i="21"/>
  <c r="D573" i="23"/>
  <c r="G93" i="27"/>
  <c r="F87" i="27"/>
  <c r="E771" i="23"/>
  <c r="F86" i="23"/>
  <c r="G10" i="21"/>
  <c r="G894" i="21"/>
  <c r="F488" i="23"/>
  <c r="D16" i="23"/>
  <c r="E854" i="21"/>
  <c r="E173" i="21"/>
  <c r="E734" i="21"/>
  <c r="F528" i="21"/>
  <c r="D645" i="23"/>
  <c r="E647" i="23"/>
  <c r="E412" i="23"/>
  <c r="D251" i="23"/>
  <c r="F654" i="21"/>
  <c r="G855" i="23"/>
  <c r="G253" i="21"/>
  <c r="E248" i="23"/>
  <c r="E972" i="21"/>
  <c r="E933" i="21"/>
  <c r="F775" i="21"/>
  <c r="E769" i="23"/>
  <c r="E90" i="23"/>
  <c r="G853" i="23"/>
  <c r="D12" i="23"/>
  <c r="D845" i="21"/>
  <c r="F931" i="23"/>
  <c r="F46" i="25"/>
  <c r="F491" i="23"/>
  <c r="D326" i="23"/>
  <c r="G852" i="21"/>
  <c r="E13" i="23"/>
  <c r="D689" i="23"/>
  <c r="G813" i="23"/>
  <c r="G576" i="23"/>
  <c r="E373" i="23"/>
  <c r="G733" i="23"/>
  <c r="E250" i="23"/>
  <c r="E336" i="21"/>
  <c r="D168" i="23"/>
  <c r="F770" i="23"/>
  <c r="E85" i="21"/>
  <c r="D216" i="23"/>
  <c r="G87" i="23"/>
  <c r="G808" i="23"/>
  <c r="E54" i="25"/>
  <c r="G606" i="21"/>
  <c r="F926" i="21"/>
  <c r="G6" i="23"/>
  <c r="G46" i="27"/>
  <c r="F96" i="21"/>
  <c r="G732" i="23"/>
  <c r="G51" i="25"/>
  <c r="G292" i="23"/>
  <c r="F296" i="21"/>
  <c r="D135" i="21"/>
  <c r="F686" i="21"/>
  <c r="E369" i="23"/>
  <c r="D851" i="23"/>
  <c r="F529" i="21"/>
  <c r="G929" i="23"/>
  <c r="D247" i="23"/>
  <c r="E815" i="21"/>
  <c r="F376" i="23"/>
  <c r="E370" i="21"/>
  <c r="G534" i="21"/>
  <c r="F492" i="21"/>
  <c r="E94" i="21"/>
  <c r="D130" i="23"/>
  <c r="D815" i="21"/>
  <c r="D807" i="21"/>
  <c r="G175" i="23"/>
  <c r="F409" i="21"/>
  <c r="D491" i="21"/>
  <c r="D254" i="23"/>
  <c r="D972" i="21"/>
  <c r="F766" i="23"/>
  <c r="F927" i="21"/>
  <c r="F576" i="23"/>
  <c r="F532" i="21"/>
  <c r="F690" i="23"/>
  <c r="F366" i="21"/>
  <c r="E135" i="23"/>
  <c r="D212" i="21"/>
  <c r="E127" i="23"/>
  <c r="D173" i="21"/>
  <c r="E15" i="21"/>
  <c r="E410" i="21"/>
  <c r="E167" i="21"/>
  <c r="E491" i="23"/>
  <c r="D365" i="23"/>
  <c r="F925" i="23"/>
  <c r="D931" i="23"/>
  <c r="G890" i="21"/>
  <c r="F646" i="21"/>
  <c r="F326" i="21"/>
  <c r="E365" i="23"/>
  <c r="F725" i="23"/>
  <c r="E215" i="23"/>
  <c r="D967" i="21"/>
  <c r="E216" i="21"/>
  <c r="F769" i="23"/>
  <c r="E176" i="23"/>
  <c r="G647" i="21"/>
  <c r="G5" i="23"/>
  <c r="E291" i="23"/>
  <c r="F688" i="23"/>
  <c r="F646" i="23"/>
  <c r="F654" i="23"/>
  <c r="D174" i="23"/>
  <c r="F405" i="21"/>
  <c r="G12" i="21"/>
  <c r="F333" i="21"/>
  <c r="D892" i="21"/>
  <c r="F692" i="21"/>
  <c r="F613" i="21"/>
  <c r="D165" i="21"/>
  <c r="D527" i="21"/>
  <c r="D365" i="21"/>
  <c r="G531" i="21"/>
  <c r="D47" i="21"/>
  <c r="G936" i="21"/>
  <c r="F894" i="23"/>
  <c r="F855" i="21"/>
  <c r="G967" i="21"/>
  <c r="F245" i="23"/>
  <c r="G645" i="23"/>
  <c r="F806" i="21"/>
  <c r="G14" i="27"/>
  <c r="G16" i="27"/>
  <c r="G52" i="27"/>
  <c r="E652" i="23"/>
  <c r="G49" i="21"/>
  <c r="G655" i="21"/>
  <c r="G487" i="23"/>
  <c r="F95" i="27"/>
  <c r="E889" i="21"/>
  <c r="F89" i="21"/>
  <c r="D136" i="23"/>
  <c r="G968" i="21"/>
  <c r="D49" i="21"/>
  <c r="F209" i="23"/>
  <c r="F6" i="27"/>
  <c r="E372" i="23"/>
  <c r="F889" i="21"/>
  <c r="D88" i="27"/>
  <c r="D376" i="21"/>
  <c r="D96" i="27"/>
  <c r="D406" i="21"/>
  <c r="E771" i="21"/>
  <c r="F216" i="21"/>
  <c r="D130" i="27"/>
  <c r="D894" i="23"/>
  <c r="F928" i="21"/>
  <c r="E689" i="23"/>
  <c r="E52" i="21"/>
  <c r="D531" i="21"/>
  <c r="G127" i="23"/>
  <c r="D847" i="23"/>
  <c r="E848" i="21"/>
  <c r="F170" i="23"/>
  <c r="F126" i="21"/>
  <c r="G90" i="21"/>
  <c r="G689" i="23"/>
  <c r="E10" i="25"/>
  <c r="D413" i="21"/>
  <c r="D495" i="23"/>
  <c r="E210" i="21"/>
  <c r="D51" i="25"/>
  <c r="F14" i="25"/>
  <c r="D734" i="23"/>
  <c r="E890" i="21"/>
  <c r="D685" i="21"/>
  <c r="G135" i="21"/>
  <c r="E88" i="27"/>
  <c r="F6" i="25"/>
  <c r="G6" i="21"/>
  <c r="F136" i="27"/>
  <c r="D736" i="23"/>
  <c r="F12" i="23"/>
  <c r="D1013" i="21"/>
  <c r="D291" i="23"/>
  <c r="D333" i="23"/>
  <c r="E730" i="23"/>
  <c r="G405" i="23"/>
  <c r="G49" i="27"/>
  <c r="D133" i="27"/>
  <c r="F328" i="23"/>
  <c r="D652" i="23"/>
  <c r="D851" i="21"/>
  <c r="F254" i="23"/>
  <c r="F174" i="23"/>
  <c r="D725" i="23"/>
  <c r="G285" i="23"/>
  <c r="D16" i="25"/>
  <c r="E531" i="23"/>
  <c r="E534" i="21"/>
  <c r="D771" i="23"/>
  <c r="G886" i="21"/>
  <c r="D932" i="23"/>
  <c r="F733" i="23"/>
  <c r="F615" i="21"/>
  <c r="F208" i="21"/>
  <c r="E292" i="23"/>
  <c r="D56" i="21"/>
  <c r="G693" i="23"/>
  <c r="G491" i="21"/>
  <c r="F450" i="21"/>
  <c r="F176" i="21"/>
  <c r="E93" i="21"/>
  <c r="G405" i="21"/>
  <c r="F525" i="21"/>
  <c r="E373" i="21"/>
  <c r="G128" i="23"/>
  <c r="F810" i="21"/>
  <c r="G645" i="21"/>
  <c r="G1007" i="21"/>
  <c r="G1009" i="21"/>
  <c r="G288" i="23"/>
  <c r="G294" i="21"/>
  <c r="G654" i="21"/>
  <c r="F974" i="21"/>
  <c r="E735" i="23"/>
  <c r="G726" i="21"/>
  <c r="G11" i="25"/>
  <c r="F132" i="21"/>
  <c r="F569" i="21"/>
  <c r="F134" i="21"/>
  <c r="E330" i="23"/>
  <c r="D933" i="23"/>
  <c r="F45" i="25"/>
  <c r="D535" i="23"/>
  <c r="F933" i="21"/>
  <c r="G172" i="21"/>
  <c r="D46" i="27"/>
  <c r="D693" i="21"/>
  <c r="F575" i="23"/>
  <c r="E6" i="27"/>
  <c r="F727" i="23"/>
  <c r="F1007" i="21"/>
  <c r="D87" i="21"/>
  <c r="D7" i="27"/>
  <c r="D95" i="21"/>
  <c r="G125" i="27"/>
  <c r="F290" i="23"/>
  <c r="G725" i="23"/>
  <c r="G1008" i="21"/>
  <c r="E205" i="21"/>
  <c r="E13" i="27"/>
  <c r="D490" i="21"/>
  <c r="E91" i="27"/>
  <c r="F293" i="23"/>
  <c r="G492" i="21"/>
  <c r="E694" i="23"/>
  <c r="F496" i="21"/>
  <c r="E134" i="21"/>
  <c r="D890" i="21"/>
  <c r="E646" i="21"/>
  <c r="D576" i="23"/>
  <c r="E936" i="23"/>
  <c r="G932" i="21"/>
  <c r="F1013" i="21"/>
  <c r="D48" i="27"/>
  <c r="D336" i="23"/>
  <c r="F496" i="23"/>
  <c r="D808" i="23"/>
  <c r="E128" i="21"/>
  <c r="E169" i="23"/>
  <c r="D91" i="23"/>
  <c r="G732" i="21"/>
  <c r="E329" i="23"/>
  <c r="G136" i="21"/>
  <c r="D5" i="27"/>
  <c r="D11" i="23"/>
  <c r="D285" i="23"/>
  <c r="G96" i="27"/>
  <c r="D375" i="21"/>
  <c r="E88" i="21"/>
  <c r="D496" i="21"/>
  <c r="D335" i="21"/>
  <c r="D367" i="21"/>
  <c r="E808" i="21"/>
  <c r="D655" i="21"/>
  <c r="E935" i="21"/>
  <c r="E172" i="23"/>
  <c r="D287" i="21"/>
  <c r="E51" i="25"/>
  <c r="F248" i="23"/>
  <c r="E45" i="25"/>
  <c r="D413" i="23"/>
  <c r="G289" i="23"/>
  <c r="G329" i="23"/>
  <c r="D252" i="21"/>
  <c r="G691" i="23"/>
  <c r="F926" i="23"/>
  <c r="G325" i="23"/>
  <c r="G48" i="21"/>
  <c r="D412" i="23"/>
  <c r="D447" i="21"/>
  <c r="G332" i="21"/>
  <c r="E48" i="25"/>
  <c r="G651" i="23"/>
  <c r="G896" i="23"/>
  <c r="G167" i="21"/>
  <c r="G15" i="21"/>
  <c r="F52" i="21"/>
  <c r="F5" i="25"/>
  <c r="G92" i="23"/>
  <c r="G87" i="21"/>
  <c r="E495" i="21"/>
  <c r="G90" i="27"/>
  <c r="G616" i="21"/>
  <c r="G696" i="21"/>
  <c r="E935" i="23"/>
  <c r="G368" i="23"/>
  <c r="E526" i="21"/>
  <c r="E285" i="23"/>
  <c r="E894" i="23"/>
  <c r="F765" i="23"/>
  <c r="G1016" i="21"/>
  <c r="E91" i="21"/>
  <c r="F296" i="23"/>
  <c r="E850" i="23"/>
  <c r="D411" i="23"/>
  <c r="D96" i="21"/>
  <c r="G926" i="23"/>
  <c r="G776" i="21"/>
  <c r="G571" i="21"/>
  <c r="G329" i="21"/>
  <c r="G774" i="21"/>
  <c r="F535" i="23"/>
  <c r="G770" i="21"/>
  <c r="F495" i="23"/>
  <c r="F249" i="21"/>
  <c r="D52" i="21"/>
  <c r="F726" i="23"/>
  <c r="F765" i="21"/>
  <c r="F128" i="23"/>
  <c r="E726" i="23"/>
  <c r="F893" i="23"/>
  <c r="F774" i="21"/>
  <c r="F933" i="23"/>
  <c r="F374" i="23"/>
  <c r="F15" i="25"/>
  <c r="G215" i="21"/>
  <c r="F814" i="23"/>
  <c r="G126" i="23"/>
  <c r="E731" i="23"/>
  <c r="E409" i="23"/>
  <c r="F130" i="23"/>
  <c r="E49" i="27"/>
  <c r="E414" i="23"/>
  <c r="G816" i="21"/>
  <c r="D128" i="23"/>
  <c r="D372" i="21"/>
  <c r="D806" i="23"/>
  <c r="E892" i="21"/>
  <c r="G455" i="21"/>
  <c r="D6" i="23"/>
  <c r="D575" i="23"/>
  <c r="E52" i="27"/>
  <c r="F47" i="23"/>
  <c r="F656" i="21"/>
  <c r="D770" i="21"/>
  <c r="E210" i="23"/>
  <c r="D375" i="23"/>
  <c r="D929" i="23"/>
  <c r="D616" i="21"/>
  <c r="G856" i="21"/>
  <c r="G928" i="21"/>
  <c r="F135" i="27"/>
  <c r="D6" i="25"/>
  <c r="F810" i="23"/>
  <c r="F412" i="21"/>
  <c r="E490" i="21"/>
  <c r="F52" i="23"/>
  <c r="E854" i="23"/>
  <c r="D575" i="21"/>
  <c r="D809" i="23"/>
  <c r="D849" i="23"/>
  <c r="G972" i="21"/>
  <c r="F88" i="27"/>
  <c r="D10" i="27"/>
  <c r="D166" i="23"/>
  <c r="E452" i="21"/>
  <c r="G89" i="23"/>
  <c r="G212" i="23"/>
  <c r="F407" i="23"/>
  <c r="G493" i="23"/>
  <c r="G575" i="23"/>
  <c r="G686" i="23"/>
  <c r="G649" i="21"/>
  <c r="G686" i="21"/>
  <c r="G731" i="21"/>
  <c r="F45" i="27"/>
  <c r="G694" i="21"/>
  <c r="G695" i="21"/>
  <c r="E927" i="23"/>
  <c r="G850" i="23"/>
  <c r="E727" i="23"/>
  <c r="G172" i="23"/>
  <c r="G336" i="21"/>
  <c r="F5" i="23"/>
  <c r="E405" i="23"/>
  <c r="G807" i="23"/>
  <c r="E776" i="21"/>
  <c r="E407" i="23"/>
  <c r="D695" i="21"/>
  <c r="D46" i="23"/>
  <c r="D293" i="21"/>
  <c r="G367" i="23"/>
  <c r="D369" i="21"/>
  <c r="E135" i="27"/>
  <c r="F886" i="21"/>
  <c r="G166" i="23"/>
  <c r="E8" i="23"/>
  <c r="D895" i="23"/>
  <c r="E134" i="23"/>
  <c r="D891" i="23"/>
  <c r="E448" i="21"/>
  <c r="E50" i="23"/>
  <c r="D807" i="23"/>
  <c r="E370" i="23"/>
  <c r="E655" i="23"/>
  <c r="E765" i="21"/>
  <c r="E254" i="21"/>
  <c r="E86" i="23"/>
  <c r="F856" i="23"/>
  <c r="D208" i="23"/>
  <c r="D126" i="23"/>
  <c r="G565" i="23"/>
  <c r="F56" i="25"/>
  <c r="E976" i="21"/>
  <c r="D651" i="23"/>
  <c r="D55" i="25"/>
  <c r="D615" i="21"/>
  <c r="D530" i="23"/>
  <c r="E568" i="21"/>
  <c r="D811" i="23"/>
  <c r="D449" i="21"/>
  <c r="D286" i="21"/>
  <c r="E529" i="23"/>
  <c r="E15" i="23"/>
  <c r="G652" i="23"/>
  <c r="D533" i="21"/>
  <c r="G52" i="21"/>
  <c r="G525" i="21"/>
  <c r="G445" i="21"/>
  <c r="G485" i="21"/>
  <c r="E54" i="21"/>
  <c r="D9" i="21"/>
  <c r="D1015" i="21"/>
  <c r="F614" i="21"/>
  <c r="E885" i="21"/>
  <c r="E167" i="23"/>
  <c r="F330" i="23"/>
  <c r="E495" i="23"/>
  <c r="E965" i="21"/>
  <c r="F252" i="21"/>
  <c r="F728" i="21"/>
  <c r="E655" i="21"/>
  <c r="D805" i="21"/>
  <c r="E366" i="23"/>
  <c r="G889" i="23"/>
  <c r="E894" i="21"/>
  <c r="F572" i="21"/>
  <c r="F490" i="23"/>
  <c r="G372" i="21"/>
  <c r="G612" i="21"/>
  <c r="F295" i="23"/>
  <c r="G412" i="21"/>
  <c r="G136" i="23"/>
  <c r="F848" i="21"/>
  <c r="G529" i="23"/>
  <c r="G526" i="21"/>
  <c r="G1011" i="21"/>
  <c r="G328" i="21"/>
  <c r="G326" i="21"/>
  <c r="G330" i="21"/>
  <c r="G736" i="21"/>
  <c r="G45" i="27"/>
  <c r="F967" i="21"/>
  <c r="D812" i="21"/>
  <c r="D214" i="23"/>
  <c r="E87" i="27"/>
  <c r="D210" i="23"/>
  <c r="D606" i="21"/>
  <c r="G133" i="23"/>
  <c r="E966" i="21"/>
  <c r="D854" i="21"/>
  <c r="D366" i="23"/>
  <c r="D485" i="23"/>
  <c r="D94" i="27"/>
  <c r="E855" i="23"/>
  <c r="F566" i="23"/>
  <c r="E173" i="23"/>
  <c r="D92" i="27"/>
  <c r="D126" i="27"/>
  <c r="G848" i="21"/>
  <c r="E727" i="21"/>
  <c r="F535" i="21"/>
  <c r="D890" i="23"/>
  <c r="E569" i="21"/>
  <c r="E526" i="23"/>
  <c r="E175" i="21"/>
  <c r="F887" i="21"/>
  <c r="G327" i="23"/>
  <c r="D209" i="21"/>
  <c r="F50" i="25"/>
  <c r="G94" i="27"/>
  <c r="G213" i="21"/>
  <c r="D687" i="21"/>
  <c r="F50" i="23"/>
  <c r="F934" i="23"/>
  <c r="D129" i="27"/>
  <c r="D296" i="23"/>
  <c r="F852" i="23"/>
  <c r="G129" i="21"/>
  <c r="E93" i="23"/>
  <c r="G691" i="21"/>
  <c r="D247" i="21"/>
  <c r="E48" i="23"/>
  <c r="E129" i="21"/>
  <c r="D171" i="21"/>
  <c r="F47" i="21"/>
  <c r="G13" i="23"/>
  <c r="E216" i="23"/>
  <c r="E16" i="23"/>
  <c r="E768" i="23"/>
  <c r="E53" i="21"/>
  <c r="G609" i="21"/>
  <c r="G6" i="27"/>
  <c r="F575" i="21"/>
  <c r="F287" i="23"/>
  <c r="G533" i="23"/>
  <c r="F94" i="21"/>
  <c r="G846" i="23"/>
  <c r="F47" i="27"/>
  <c r="G50" i="27"/>
  <c r="G806" i="23"/>
  <c r="G454" i="21"/>
  <c r="G728" i="23"/>
  <c r="G692" i="21"/>
  <c r="G693" i="21"/>
  <c r="G536" i="21"/>
  <c r="G248" i="23"/>
  <c r="F85" i="27"/>
  <c r="D645" i="21"/>
  <c r="E607" i="21"/>
  <c r="G249" i="21"/>
  <c r="E726" i="21"/>
  <c r="G935" i="23"/>
  <c r="E252" i="23"/>
  <c r="F209" i="21"/>
  <c r="E332" i="23"/>
  <c r="D767" i="23"/>
  <c r="E932" i="23"/>
  <c r="G8" i="25"/>
  <c r="D692" i="21"/>
  <c r="F330" i="21"/>
  <c r="E328" i="21"/>
  <c r="D772" i="21"/>
  <c r="D768" i="21"/>
  <c r="F6" i="21"/>
  <c r="E166" i="21"/>
  <c r="E372" i="21"/>
  <c r="G854" i="21"/>
  <c r="D928" i="21"/>
  <c r="F734" i="23"/>
  <c r="G16" i="23"/>
  <c r="E807" i="21"/>
  <c r="E50" i="25"/>
  <c r="E895" i="21"/>
  <c r="G85" i="23"/>
  <c r="F688" i="21"/>
  <c r="D652" i="21"/>
  <c r="G328" i="23"/>
  <c r="D128" i="21"/>
  <c r="E14" i="25"/>
  <c r="E92" i="23"/>
  <c r="D855" i="23"/>
  <c r="E54" i="23"/>
  <c r="E886" i="23"/>
  <c r="D89" i="23"/>
  <c r="D734" i="21"/>
  <c r="D852" i="21"/>
  <c r="F329" i="21"/>
  <c r="D410" i="23"/>
  <c r="E766" i="23"/>
  <c r="D55" i="23"/>
  <c r="E694" i="21"/>
  <c r="G851" i="23"/>
  <c r="G931" i="23"/>
  <c r="D771" i="21"/>
  <c r="F408" i="23"/>
  <c r="D287" i="23"/>
  <c r="D492" i="23"/>
  <c r="E165" i="23"/>
  <c r="D174" i="21"/>
  <c r="F372" i="21"/>
  <c r="E45" i="21"/>
  <c r="F414" i="23"/>
  <c r="E251" i="23"/>
  <c r="F572" i="23"/>
  <c r="E368" i="23"/>
  <c r="F132" i="23"/>
  <c r="D646" i="21"/>
  <c r="D45" i="21"/>
  <c r="D567" i="23"/>
  <c r="F411" i="21"/>
  <c r="E89" i="23"/>
  <c r="E811" i="23"/>
  <c r="F54" i="25"/>
  <c r="G131" i="21"/>
  <c r="G406" i="21"/>
  <c r="E576" i="23"/>
  <c r="G928" i="23"/>
  <c r="G525" i="23"/>
  <c r="F171" i="23"/>
  <c r="G936" i="23"/>
  <c r="F170" i="21"/>
  <c r="G735" i="21"/>
  <c r="F85" i="23"/>
  <c r="G567" i="23"/>
  <c r="E90" i="27"/>
  <c r="F849" i="21"/>
  <c r="E925" i="23"/>
  <c r="E527" i="21"/>
  <c r="D248" i="23"/>
  <c r="F891" i="21"/>
  <c r="D56" i="27"/>
  <c r="F12" i="27"/>
  <c r="D90" i="27"/>
  <c r="F93" i="27"/>
  <c r="E10" i="23"/>
  <c r="D169" i="23"/>
  <c r="E445" i="21"/>
  <c r="F54" i="27"/>
  <c r="E449" i="21"/>
  <c r="F46" i="27"/>
  <c r="D813" i="21"/>
  <c r="D689" i="21"/>
  <c r="E453" i="21"/>
  <c r="G9" i="27"/>
  <c r="D206" i="23"/>
  <c r="G613" i="21"/>
  <c r="G45" i="21"/>
  <c r="F416" i="21"/>
  <c r="D211" i="21"/>
  <c r="D692" i="23"/>
  <c r="G927" i="23"/>
  <c r="D490" i="23"/>
  <c r="D731" i="21"/>
  <c r="F15" i="23"/>
  <c r="F370" i="21"/>
  <c r="G14" i="21"/>
  <c r="E206" i="23"/>
  <c r="G453" i="21"/>
  <c r="F454" i="21"/>
  <c r="E175" i="23"/>
  <c r="D329" i="21"/>
  <c r="F930" i="23"/>
  <c r="F214" i="23"/>
  <c r="D7" i="21"/>
  <c r="G885" i="23"/>
  <c r="E893" i="23"/>
  <c r="F11" i="27"/>
  <c r="D533" i="23"/>
  <c r="E616" i="21"/>
  <c r="E734" i="23"/>
  <c r="F294" i="23"/>
  <c r="F11" i="21"/>
  <c r="G411" i="21"/>
  <c r="F15" i="21"/>
  <c r="D90" i="21"/>
  <c r="G1010" i="21"/>
  <c r="F332" i="21"/>
  <c r="E770" i="21"/>
  <c r="E615" i="21"/>
  <c r="D286" i="23"/>
  <c r="D127" i="21"/>
  <c r="G371" i="21"/>
  <c r="D407" i="21"/>
  <c r="E728" i="21"/>
  <c r="G291" i="21"/>
  <c r="D207" i="21"/>
  <c r="F87" i="21"/>
  <c r="E767" i="21"/>
  <c r="G407" i="23"/>
  <c r="F5" i="27"/>
  <c r="G452" i="21"/>
  <c r="F251" i="23"/>
  <c r="E215" i="21"/>
  <c r="F174" i="21"/>
  <c r="G334" i="21"/>
  <c r="G456" i="21"/>
  <c r="G216" i="21"/>
  <c r="G688" i="21"/>
  <c r="F329" i="23"/>
  <c r="E529" i="21"/>
  <c r="G569" i="23"/>
  <c r="G45" i="25"/>
  <c r="G573" i="23"/>
  <c r="G689" i="21"/>
  <c r="G849" i="23"/>
  <c r="D255" i="23"/>
  <c r="E132" i="21"/>
  <c r="F126" i="23"/>
  <c r="G287" i="21"/>
  <c r="F168" i="23"/>
  <c r="D127" i="23"/>
  <c r="F932" i="23"/>
  <c r="E8" i="27"/>
  <c r="E566" i="23"/>
  <c r="E891" i="23"/>
  <c r="E376" i="21"/>
  <c r="E85" i="27"/>
  <c r="D45" i="23"/>
  <c r="D15" i="23"/>
  <c r="E648" i="21"/>
  <c r="D406" i="23"/>
  <c r="E125" i="27"/>
  <c r="D889" i="21"/>
  <c r="G287" i="23"/>
  <c r="G934" i="21"/>
  <c r="E293" i="21"/>
  <c r="E89" i="27"/>
  <c r="F935" i="23"/>
  <c r="D295" i="23"/>
  <c r="D614" i="21"/>
  <c r="D50" i="25"/>
  <c r="D536" i="21"/>
  <c r="D14" i="25"/>
  <c r="E691" i="23"/>
  <c r="E285" i="21"/>
  <c r="E55" i="23"/>
  <c r="G87" i="27"/>
  <c r="D294" i="21"/>
  <c r="E367" i="23"/>
  <c r="G253" i="23"/>
  <c r="D168" i="21"/>
  <c r="D772" i="23"/>
  <c r="D50" i="21"/>
  <c r="F14" i="23"/>
  <c r="F850" i="23"/>
  <c r="F206" i="23"/>
  <c r="E295" i="23"/>
  <c r="E765" i="23"/>
  <c r="D176" i="23"/>
  <c r="G210" i="23"/>
  <c r="D54" i="23"/>
  <c r="G13" i="27"/>
  <c r="E855" i="21"/>
  <c r="D94" i="23"/>
  <c r="E367" i="21"/>
  <c r="F409" i="23"/>
  <c r="D492" i="21"/>
  <c r="F165" i="21"/>
  <c r="E845" i="21"/>
  <c r="E735" i="21"/>
  <c r="F536" i="21"/>
  <c r="G729" i="23"/>
  <c r="F925" i="21"/>
  <c r="E1006" i="21"/>
  <c r="G171" i="23"/>
  <c r="E293" i="23"/>
  <c r="F608" i="21"/>
  <c r="F12" i="25"/>
  <c r="E5" i="25"/>
  <c r="F931" i="21"/>
  <c r="E247" i="23"/>
  <c r="F16" i="27"/>
  <c r="F52" i="25"/>
  <c r="D165" i="23"/>
  <c r="G487" i="21"/>
  <c r="D285" i="21"/>
  <c r="E528" i="23"/>
  <c r="G214" i="23"/>
  <c r="G54" i="23"/>
  <c r="F367" i="23"/>
  <c r="F56" i="21"/>
  <c r="G889" i="21"/>
  <c r="E693" i="23"/>
  <c r="F327" i="23"/>
  <c r="G286" i="21"/>
  <c r="G414" i="23"/>
  <c r="E416" i="23"/>
  <c r="E809" i="23"/>
  <c r="F970" i="21"/>
  <c r="D53" i="21"/>
  <c r="D170" i="21"/>
  <c r="F326" i="23"/>
  <c r="D895" i="21"/>
  <c r="E249" i="23"/>
  <c r="F773" i="23"/>
  <c r="F369" i="21"/>
  <c r="D451" i="21"/>
  <c r="D10" i="23"/>
  <c r="D855" i="21"/>
  <c r="E814" i="23"/>
  <c r="D8" i="21"/>
  <c r="F9" i="27"/>
  <c r="G731" i="23"/>
  <c r="F527" i="21"/>
  <c r="D736" i="21"/>
  <c r="D936" i="21"/>
  <c r="D167" i="21"/>
  <c r="D331" i="21"/>
  <c r="D848" i="21"/>
  <c r="D767" i="21"/>
  <c r="E46" i="23"/>
  <c r="E375" i="21"/>
  <c r="E88" i="23"/>
  <c r="D848" i="23"/>
  <c r="G56" i="21"/>
  <c r="D170" i="23"/>
  <c r="D89" i="27"/>
  <c r="G809" i="21"/>
  <c r="G370" i="23"/>
  <c r="D288" i="23"/>
  <c r="E13" i="25"/>
  <c r="E52" i="23"/>
  <c r="D253" i="23"/>
  <c r="D486" i="21"/>
  <c r="D45" i="27"/>
  <c r="E409" i="21"/>
  <c r="E328" i="23"/>
  <c r="E611" i="21"/>
  <c r="E136" i="27"/>
  <c r="G209" i="23"/>
  <c r="D565" i="23"/>
  <c r="F1006" i="21"/>
  <c r="F845" i="23"/>
  <c r="D405" i="23"/>
  <c r="F653" i="21"/>
  <c r="E11" i="21"/>
  <c r="D936" i="23"/>
  <c r="E127" i="21"/>
  <c r="D7" i="25"/>
  <c r="D13" i="25"/>
  <c r="F291" i="21"/>
  <c r="D534" i="21"/>
  <c r="F726" i="21"/>
  <c r="F735" i="21"/>
  <c r="D5" i="25"/>
  <c r="G49" i="23"/>
  <c r="E166" i="23"/>
  <c r="E56" i="21"/>
  <c r="E208" i="21"/>
  <c r="E171" i="21"/>
  <c r="G768" i="21"/>
  <c r="D888" i="21"/>
  <c r="G174" i="21"/>
  <c r="G451" i="21"/>
  <c r="E16" i="27"/>
  <c r="F532" i="23"/>
  <c r="G687" i="23"/>
  <c r="E46" i="25"/>
  <c r="D886" i="23"/>
  <c r="D732" i="23"/>
  <c r="G91" i="21"/>
  <c r="E129" i="23"/>
  <c r="E171" i="23"/>
  <c r="D329" i="23"/>
  <c r="F414" i="21"/>
  <c r="D889" i="23"/>
  <c r="D326" i="21"/>
  <c r="F570" i="21"/>
  <c r="F53" i="21"/>
  <c r="E214" i="21"/>
  <c r="G132" i="21"/>
  <c r="G772" i="23"/>
  <c r="G169" i="21"/>
  <c r="G9" i="21"/>
  <c r="G849" i="21"/>
  <c r="G568" i="21"/>
  <c r="G214" i="21"/>
  <c r="G653" i="21"/>
  <c r="G652" i="21"/>
  <c r="G130" i="27"/>
  <c r="G851" i="21"/>
  <c r="G685" i="21"/>
  <c r="F11" i="23"/>
  <c r="E767" i="23"/>
  <c r="E813" i="23"/>
  <c r="G891" i="21"/>
  <c r="G128" i="27"/>
  <c r="D850" i="23"/>
  <c r="D45" i="25"/>
  <c r="E888" i="21"/>
  <c r="G255" i="23"/>
  <c r="G247" i="21"/>
  <c r="F776" i="23"/>
  <c r="F530" i="23"/>
  <c r="E525" i="23"/>
  <c r="E327" i="21"/>
  <c r="D6" i="27"/>
  <c r="E331" i="21"/>
  <c r="D332" i="21"/>
  <c r="E849" i="23"/>
  <c r="G88" i="27"/>
  <c r="D246" i="23"/>
  <c r="F127" i="27"/>
  <c r="D51" i="21"/>
  <c r="D574" i="23"/>
  <c r="E10" i="21"/>
  <c r="D570" i="23"/>
  <c r="E12" i="21"/>
  <c r="G333" i="23"/>
  <c r="D11" i="21"/>
  <c r="G409" i="23"/>
  <c r="E651" i="21"/>
  <c r="D408" i="23"/>
  <c r="G535" i="21"/>
  <c r="F1012" i="21"/>
  <c r="G91" i="27"/>
  <c r="E892" i="23"/>
  <c r="G888" i="21"/>
  <c r="D256" i="23"/>
  <c r="G51" i="27"/>
  <c r="D694" i="21"/>
  <c r="G47" i="27"/>
  <c r="G376" i="21"/>
  <c r="G690" i="21"/>
  <c r="G9" i="23"/>
  <c r="D768" i="23"/>
  <c r="D493" i="21"/>
  <c r="E245" i="23"/>
  <c r="D773" i="23"/>
  <c r="G16" i="25"/>
  <c r="F649" i="23"/>
  <c r="E47" i="27"/>
  <c r="F815" i="23"/>
  <c r="G814" i="23"/>
  <c r="D15" i="25"/>
  <c r="D86" i="23"/>
  <c r="F406" i="21"/>
  <c r="G250" i="23"/>
  <c r="G532" i="23"/>
  <c r="F811" i="23"/>
  <c r="G656" i="23"/>
  <c r="E410" i="23"/>
  <c r="G488" i="23"/>
  <c r="F936" i="23"/>
  <c r="E412" i="21"/>
  <c r="E169" i="21"/>
  <c r="F251" i="21"/>
  <c r="E56" i="27"/>
  <c r="G207" i="23"/>
  <c r="D216" i="21"/>
  <c r="D10" i="21"/>
  <c r="G46" i="21"/>
  <c r="E334" i="21"/>
  <c r="D48" i="21"/>
  <c r="D325" i="21"/>
  <c r="G335" i="23"/>
  <c r="F491" i="21"/>
  <c r="G166" i="21"/>
  <c r="D131" i="27"/>
  <c r="G366" i="21"/>
  <c r="F289" i="23"/>
  <c r="F656" i="23"/>
  <c r="G136" i="27"/>
  <c r="F129" i="23"/>
  <c r="G86" i="23"/>
  <c r="F87" i="23"/>
  <c r="F50" i="21"/>
  <c r="F173" i="23"/>
  <c r="F49" i="27"/>
  <c r="E455" i="21"/>
  <c r="G528" i="21"/>
  <c r="G292" i="21"/>
  <c r="G296" i="21"/>
  <c r="G10" i="25"/>
  <c r="E533" i="21"/>
  <c r="E49" i="23"/>
  <c r="D647" i="21"/>
  <c r="F327" i="21"/>
  <c r="F651" i="21"/>
  <c r="D926" i="21"/>
  <c r="E652" i="21"/>
  <c r="F335" i="21"/>
  <c r="D374" i="23"/>
  <c r="D573" i="21"/>
  <c r="E126" i="23"/>
  <c r="D814" i="23"/>
  <c r="F887" i="23"/>
  <c r="D653" i="21"/>
  <c r="D446" i="21"/>
  <c r="D450" i="21"/>
  <c r="G811" i="23"/>
  <c r="E566" i="21"/>
  <c r="F215" i="21"/>
  <c r="D132" i="23"/>
  <c r="G6" i="25"/>
  <c r="F449" i="21"/>
  <c r="E571" i="23"/>
  <c r="D331" i="23"/>
  <c r="F725" i="21"/>
  <c r="F806" i="23"/>
  <c r="G367" i="21"/>
  <c r="G532" i="21"/>
  <c r="E772" i="21"/>
  <c r="F694" i="23"/>
  <c r="E494" i="21"/>
  <c r="D330" i="23"/>
  <c r="D14" i="27"/>
  <c r="D85" i="27"/>
  <c r="D735" i="21"/>
  <c r="G766" i="21"/>
  <c r="E930" i="23"/>
  <c r="D48" i="23"/>
  <c r="D730" i="21"/>
  <c r="D136" i="21"/>
  <c r="D566" i="23"/>
  <c r="D49" i="27"/>
  <c r="E491" i="21"/>
  <c r="D91" i="27"/>
  <c r="D728" i="23"/>
  <c r="F246" i="21"/>
  <c r="G126" i="21"/>
  <c r="E929" i="21"/>
  <c r="F526" i="23"/>
  <c r="F331" i="21"/>
  <c r="D51" i="27"/>
  <c r="G415" i="21"/>
  <c r="E93" i="27"/>
  <c r="E572" i="21"/>
  <c r="D327" i="21"/>
  <c r="F91" i="21"/>
  <c r="D846" i="23"/>
  <c r="G133" i="27"/>
  <c r="G607" i="21"/>
  <c r="G408" i="21"/>
  <c r="F48" i="21"/>
  <c r="G651" i="21"/>
  <c r="G1015" i="21"/>
  <c r="G336" i="23"/>
  <c r="G250" i="21"/>
  <c r="F9" i="23"/>
  <c r="F373" i="23"/>
  <c r="G14" i="23"/>
  <c r="F213" i="23"/>
  <c r="F573" i="21"/>
  <c r="F249" i="23"/>
  <c r="F335" i="23"/>
  <c r="F256" i="23"/>
  <c r="E11" i="25"/>
  <c r="F733" i="21"/>
  <c r="G375" i="23"/>
  <c r="E9" i="25"/>
  <c r="D12" i="25"/>
  <c r="G411" i="23"/>
  <c r="F805" i="21"/>
  <c r="D410" i="21"/>
  <c r="E12" i="27"/>
  <c r="D414" i="21"/>
  <c r="D54" i="27"/>
  <c r="E411" i="21"/>
  <c r="F485" i="23"/>
  <c r="D491" i="23"/>
  <c r="D54" i="21"/>
  <c r="D8" i="23"/>
  <c r="D130" i="21"/>
  <c r="F56" i="23"/>
  <c r="E213" i="23"/>
  <c r="D126" i="21"/>
  <c r="F250" i="23"/>
  <c r="D289" i="21"/>
  <c r="D376" i="23"/>
  <c r="F14" i="21"/>
  <c r="D776" i="23"/>
  <c r="D893" i="21"/>
  <c r="D733" i="21"/>
  <c r="E535" i="21"/>
  <c r="D370" i="23"/>
  <c r="D568" i="21"/>
  <c r="G13" i="21"/>
  <c r="F52" i="27"/>
  <c r="E94" i="23"/>
  <c r="D528" i="23"/>
  <c r="D87" i="27"/>
  <c r="E246" i="23"/>
  <c r="G89" i="27"/>
  <c r="D56" i="25"/>
  <c r="F55" i="27"/>
  <c r="E1005" i="21"/>
  <c r="D932" i="21"/>
  <c r="E610" i="21"/>
  <c r="G848" i="23"/>
  <c r="D610" i="21"/>
  <c r="D172" i="23"/>
  <c r="D411" i="21"/>
  <c r="E573" i="21"/>
  <c r="D729" i="21"/>
  <c r="F91" i="23"/>
  <c r="E928" i="23"/>
  <c r="E975" i="21"/>
  <c r="G528" i="23"/>
  <c r="E812" i="23"/>
  <c r="E856" i="23"/>
  <c r="G331" i="23"/>
  <c r="E174" i="23"/>
  <c r="F493" i="23"/>
  <c r="E496" i="21"/>
  <c r="E730" i="21"/>
  <c r="D131" i="21"/>
  <c r="D535" i="21"/>
  <c r="D132" i="21"/>
  <c r="E6" i="25"/>
  <c r="D46" i="25"/>
  <c r="F47" i="25"/>
  <c r="E246" i="21"/>
  <c r="F334" i="21"/>
  <c r="E493" i="23"/>
  <c r="G125" i="23"/>
  <c r="E365" i="21"/>
  <c r="F770" i="21"/>
  <c r="G810" i="23"/>
  <c r="F13" i="27"/>
  <c r="E570" i="23"/>
  <c r="G489" i="23"/>
  <c r="E447" i="21"/>
  <c r="F95" i="23"/>
  <c r="F888" i="21"/>
  <c r="G729" i="21"/>
  <c r="G730" i="21"/>
  <c r="D366" i="21"/>
  <c r="F607" i="21"/>
  <c r="D894" i="21"/>
  <c r="D526" i="21"/>
  <c r="E55" i="21"/>
  <c r="D86" i="27"/>
  <c r="F769" i="21"/>
  <c r="F256" i="21"/>
  <c r="E87" i="23"/>
  <c r="E133" i="23"/>
  <c r="E250" i="21"/>
  <c r="E489" i="23"/>
  <c r="D369" i="23"/>
  <c r="G48" i="23"/>
  <c r="E375" i="23"/>
  <c r="E253" i="21"/>
  <c r="F411" i="23"/>
  <c r="E287" i="23"/>
  <c r="F812" i="23"/>
  <c r="D725" i="21"/>
  <c r="D774" i="23"/>
  <c r="D53" i="25"/>
  <c r="G885" i="21"/>
  <c r="G211" i="23"/>
  <c r="F486" i="21"/>
  <c r="D525" i="21"/>
  <c r="G325" i="21"/>
  <c r="E94" i="27"/>
  <c r="D647" i="23"/>
  <c r="E733" i="21"/>
  <c r="E376" i="23" l="1"/>
  <c r="F136" i="23"/>
  <c r="D691" i="21"/>
  <c r="E851" i="21"/>
  <c r="F86" i="27"/>
  <c r="F8" i="27"/>
  <c r="E208" i="23"/>
  <c r="D929" i="21"/>
  <c r="E889" i="23"/>
  <c r="E530" i="21"/>
  <c r="F486" i="23"/>
  <c r="D815" i="23"/>
  <c r="E773" i="21"/>
  <c r="G572" i="23"/>
  <c r="F928" i="23"/>
  <c r="F128" i="27"/>
  <c r="F895" i="23"/>
  <c r="E290" i="21"/>
  <c r="E572" i="23"/>
  <c r="E890" i="23"/>
  <c r="E329" i="21"/>
  <c r="F127" i="23"/>
  <c r="F812" i="21"/>
  <c r="F528" i="23"/>
  <c r="D415" i="21"/>
  <c r="G646" i="23"/>
  <c r="D976" i="21"/>
  <c r="F533" i="23"/>
  <c r="F568" i="23"/>
  <c r="F172" i="23"/>
  <c r="E812" i="21"/>
  <c r="G530" i="21"/>
  <c r="G615" i="21"/>
  <c r="E95" i="23"/>
  <c r="G169" i="23"/>
  <c r="G773" i="23"/>
  <c r="G170" i="21"/>
  <c r="F11" i="25"/>
  <c r="G775" i="21"/>
  <c r="E1016" i="21"/>
  <c r="E249" i="21"/>
  <c r="E852" i="23"/>
  <c r="D1009" i="21"/>
  <c r="E1015" i="21"/>
  <c r="F294" i="21"/>
  <c r="E775" i="23"/>
  <c r="G12" i="25"/>
  <c r="E53" i="25"/>
  <c r="F53" i="27"/>
  <c r="D328" i="23"/>
  <c r="F686" i="23"/>
  <c r="D733" i="23"/>
  <c r="F766" i="21"/>
  <c r="E172" i="21"/>
  <c r="G895" i="23"/>
  <c r="G926" i="21"/>
  <c r="F736" i="21"/>
  <c r="F896" i="21"/>
  <c r="E209" i="21"/>
  <c r="D211" i="23"/>
  <c r="E7" i="27"/>
  <c r="F808" i="23"/>
  <c r="D292" i="23"/>
  <c r="G248" i="21"/>
  <c r="E488" i="23"/>
  <c r="D971" i="21"/>
  <c r="E531" i="21"/>
  <c r="G9" i="25"/>
  <c r="E567" i="23"/>
  <c r="G570" i="21"/>
  <c r="G7" i="25"/>
  <c r="G95" i="21"/>
  <c r="G488" i="21"/>
  <c r="G94" i="23"/>
  <c r="G134" i="23"/>
  <c r="E54" i="27"/>
  <c r="F935" i="21"/>
  <c r="G91" i="23"/>
  <c r="D1012" i="21"/>
  <c r="F895" i="21"/>
  <c r="E1008" i="21"/>
  <c r="G769" i="23"/>
  <c r="G490" i="23"/>
  <c r="G533" i="21"/>
  <c r="F487" i="23"/>
  <c r="E772" i="23"/>
  <c r="F46" i="23"/>
  <c r="G135" i="23"/>
  <c r="D852" i="23"/>
  <c r="F10" i="25"/>
  <c r="G846" i="21"/>
  <c r="F125" i="27"/>
  <c r="G406" i="23"/>
  <c r="E211" i="21"/>
  <c r="F890" i="21"/>
  <c r="E852" i="21"/>
  <c r="F7" i="21"/>
  <c r="E15" i="25"/>
  <c r="F652" i="23"/>
  <c r="E6" i="23"/>
  <c r="E256" i="23"/>
  <c r="E850" i="21"/>
  <c r="F489" i="23"/>
  <c r="E570" i="21"/>
  <c r="F93" i="21"/>
  <c r="E86" i="21"/>
  <c r="E48" i="21"/>
  <c r="F807" i="23"/>
  <c r="E254" i="23"/>
  <c r="D769" i="21"/>
  <c r="F536" i="23"/>
  <c r="D607" i="21"/>
  <c r="F648" i="21"/>
  <c r="G47" i="25"/>
  <c r="G90" i="23"/>
  <c r="F816" i="21"/>
  <c r="F531" i="23"/>
  <c r="F413" i="21"/>
  <c r="F846" i="23"/>
  <c r="G95" i="27"/>
  <c r="G815" i="23"/>
  <c r="D727" i="23"/>
  <c r="D531" i="23"/>
  <c r="E686" i="23"/>
  <c r="D332" i="23"/>
  <c r="F134" i="27"/>
  <c r="F49" i="25"/>
  <c r="F292" i="21"/>
  <c r="G50" i="23"/>
  <c r="F848" i="23"/>
  <c r="E14" i="27"/>
  <c r="E7" i="23"/>
  <c r="D296" i="21"/>
  <c r="F126" i="27"/>
  <c r="G327" i="21"/>
  <c r="F211" i="23"/>
  <c r="F526" i="21"/>
  <c r="D215" i="23"/>
  <c r="G574" i="21"/>
  <c r="E614" i="21"/>
  <c r="F653" i="23"/>
  <c r="F889" i="23"/>
  <c r="G212" i="21"/>
  <c r="E728" i="23"/>
  <c r="D526" i="23"/>
  <c r="F814" i="21"/>
  <c r="G813" i="21"/>
  <c r="G973" i="21"/>
  <c r="D255" i="21"/>
  <c r="F14" i="27"/>
  <c r="F891" i="23"/>
  <c r="E808" i="23"/>
  <c r="D696" i="21"/>
  <c r="E575" i="23"/>
  <c r="E887" i="21"/>
  <c r="G249" i="23"/>
  <c r="F368" i="21"/>
  <c r="F253" i="21"/>
  <c r="G207" i="21"/>
  <c r="F732" i="21"/>
  <c r="F809" i="21"/>
  <c r="F489" i="21"/>
  <c r="G887" i="23"/>
  <c r="F415" i="23"/>
  <c r="F729" i="23"/>
  <c r="G216" i="23"/>
  <c r="D529" i="21"/>
  <c r="D453" i="21"/>
  <c r="D656" i="23"/>
  <c r="G970" i="21"/>
  <c r="G847" i="23"/>
  <c r="E133" i="21"/>
  <c r="E770" i="23"/>
  <c r="E806" i="23"/>
  <c r="G893" i="21"/>
  <c r="D488" i="21"/>
  <c r="E932" i="21"/>
  <c r="G333" i="21"/>
  <c r="D335" i="23"/>
  <c r="F890" i="23"/>
  <c r="G890" i="23"/>
  <c r="G246" i="23"/>
  <c r="G252" i="23"/>
  <c r="E255" i="21"/>
  <c r="E247" i="21"/>
  <c r="F247" i="23"/>
  <c r="G46" i="23"/>
  <c r="G93" i="21"/>
  <c r="E696" i="21"/>
  <c r="D215" i="21"/>
  <c r="E927" i="21"/>
  <c r="F609" i="21"/>
  <c r="D89" i="21"/>
  <c r="D576" i="21"/>
  <c r="G130" i="21"/>
  <c r="D166" i="21"/>
  <c r="F570" i="23"/>
  <c r="D212" i="23"/>
  <c r="E806" i="21"/>
  <c r="D95" i="27"/>
  <c r="G247" i="23"/>
  <c r="E886" i="21"/>
  <c r="E7" i="25"/>
  <c r="D56" i="23"/>
  <c r="D134" i="27"/>
  <c r="E291" i="21"/>
  <c r="E654" i="21"/>
  <c r="D853" i="21"/>
  <c r="D416" i="21"/>
  <c r="F131" i="23"/>
  <c r="D813" i="23"/>
  <c r="G766" i="23"/>
  <c r="D534" i="23"/>
  <c r="D95" i="23"/>
  <c r="G52" i="25"/>
  <c r="D731" i="23"/>
  <c r="D735" i="23"/>
  <c r="E206" i="21"/>
  <c r="F6" i="23"/>
  <c r="D53" i="23"/>
  <c r="G15" i="27"/>
  <c r="E91" i="23"/>
  <c r="D87" i="23"/>
  <c r="D12" i="27"/>
  <c r="E251" i="21"/>
  <c r="G134" i="27"/>
  <c r="E929" i="23"/>
  <c r="F9" i="25"/>
  <c r="F16" i="21"/>
  <c r="G7" i="21"/>
  <c r="G929" i="21"/>
  <c r="G206" i="21"/>
  <c r="D374" i="21"/>
  <c r="F815" i="21"/>
  <c r="F214" i="21"/>
  <c r="G486" i="23"/>
  <c r="D846" i="21"/>
  <c r="E656" i="21"/>
  <c r="D13" i="27"/>
  <c r="D134" i="23"/>
  <c r="G53" i="27"/>
  <c r="D887" i="23"/>
  <c r="E56" i="25"/>
  <c r="F173" i="21"/>
  <c r="D16" i="27"/>
  <c r="F494" i="21"/>
  <c r="F166" i="23"/>
  <c r="E487" i="23"/>
  <c r="G10" i="27"/>
  <c r="D649" i="21"/>
  <c r="G934" i="23"/>
  <c r="F8" i="25"/>
  <c r="F735" i="23"/>
  <c r="F13" i="25"/>
  <c r="G56" i="23"/>
  <c r="D368" i="23"/>
  <c r="F888" i="23"/>
  <c r="F90" i="21"/>
  <c r="F976" i="21"/>
  <c r="G646" i="21"/>
  <c r="G53" i="25"/>
  <c r="D176" i="21"/>
  <c r="F55" i="25"/>
  <c r="E934" i="23"/>
  <c r="D371" i="23"/>
  <c r="D690" i="23"/>
  <c r="F216" i="23"/>
  <c r="G373" i="23"/>
  <c r="D928" i="23"/>
  <c r="E47" i="23"/>
  <c r="F687" i="21"/>
  <c r="D806" i="21"/>
  <c r="E212" i="21"/>
  <c r="G372" i="23"/>
  <c r="G135" i="27"/>
  <c r="F129" i="21"/>
  <c r="F773" i="21"/>
  <c r="F451" i="21"/>
  <c r="G496" i="23"/>
  <c r="F853" i="21"/>
  <c r="G527" i="21"/>
  <c r="G293" i="21"/>
  <c r="I1607" i="17"/>
  <c r="H1606" i="17"/>
  <c r="D11" i="25"/>
  <c r="D693" i="23"/>
  <c r="G326" i="23"/>
  <c r="E413" i="21"/>
  <c r="E688" i="23"/>
  <c r="G447" i="21"/>
  <c r="E327" i="23"/>
  <c r="F91" i="27"/>
  <c r="G288" i="21"/>
  <c r="G894" i="23"/>
  <c r="F966" i="21"/>
  <c r="F166" i="21"/>
  <c r="E574" i="23"/>
  <c r="D92" i="21"/>
  <c r="D52" i="25"/>
  <c r="E650" i="21"/>
  <c r="E11" i="27"/>
  <c r="F768" i="23"/>
  <c r="G86" i="27"/>
  <c r="G374" i="21"/>
  <c r="D494" i="21"/>
  <c r="F650" i="23"/>
  <c r="D125" i="27"/>
  <c r="G252" i="21"/>
  <c r="D651" i="21"/>
  <c r="F92" i="23"/>
  <c r="D55" i="21"/>
  <c r="F207" i="21"/>
  <c r="E612" i="21"/>
  <c r="G54" i="21"/>
  <c r="F370" i="23"/>
  <c r="G52" i="23"/>
  <c r="G930" i="23"/>
  <c r="G888" i="23"/>
  <c r="E326" i="23"/>
  <c r="G575" i="21"/>
  <c r="D495" i="21"/>
  <c r="E87" i="21"/>
  <c r="F490" i="21"/>
  <c r="F730" i="23"/>
  <c r="D973" i="21"/>
  <c r="D129" i="23"/>
  <c r="D486" i="23"/>
  <c r="G8" i="21"/>
  <c r="D532" i="21"/>
  <c r="E691" i="21"/>
  <c r="F929" i="23"/>
  <c r="F811" i="21"/>
  <c r="E326" i="21"/>
  <c r="F816" i="23"/>
  <c r="D775" i="23"/>
  <c r="G767" i="21"/>
  <c r="G129" i="27"/>
  <c r="G933" i="21"/>
  <c r="E51" i="27"/>
  <c r="D494" i="23"/>
  <c r="E536" i="21"/>
  <c r="E815" i="23"/>
  <c r="E936" i="21"/>
  <c r="G369" i="21"/>
  <c r="F727" i="21"/>
  <c r="E690" i="21"/>
  <c r="D773" i="21"/>
  <c r="G812" i="23"/>
  <c r="D847" i="21"/>
  <c r="E256" i="21"/>
  <c r="F55" i="21"/>
  <c r="D814" i="21"/>
  <c r="E16" i="21"/>
  <c r="G730" i="23"/>
  <c r="F53" i="23"/>
  <c r="F930" i="21"/>
  <c r="E487" i="21"/>
  <c r="G892" i="23"/>
  <c r="G8" i="27"/>
  <c r="G816" i="23"/>
  <c r="F212" i="23"/>
  <c r="F416" i="23"/>
  <c r="E692" i="23"/>
  <c r="D295" i="21"/>
  <c r="F212" i="21"/>
  <c r="F696" i="21"/>
  <c r="E967" i="21"/>
  <c r="F571" i="23"/>
  <c r="D408" i="21"/>
  <c r="E95" i="21"/>
  <c r="F692" i="23"/>
  <c r="D294" i="23"/>
  <c r="G971" i="21"/>
  <c r="G375" i="21"/>
  <c r="G291" i="23"/>
  <c r="D654" i="23"/>
  <c r="F134" i="23"/>
  <c r="D290" i="23"/>
  <c r="F972" i="21"/>
  <c r="E96" i="27"/>
  <c r="D416" i="23"/>
  <c r="E847" i="23"/>
  <c r="D175" i="23"/>
  <c r="D289" i="23"/>
  <c r="D372" i="23"/>
  <c r="D407" i="23"/>
  <c r="F10" i="27"/>
  <c r="F332" i="23"/>
  <c r="F689" i="21"/>
  <c r="E290" i="23"/>
  <c r="G208" i="21"/>
  <c r="G571" i="23"/>
  <c r="G51" i="21"/>
  <c r="F1008" i="21"/>
  <c r="F15" i="27"/>
  <c r="H1037" i="17"/>
  <c r="I1038" i="17"/>
  <c r="H1607" i="17" l="1"/>
  <c r="I1608" i="17"/>
  <c r="I1039" i="17"/>
  <c r="H1038" i="17"/>
  <c r="I1609" i="17" l="1"/>
  <c r="H1608" i="17"/>
  <c r="H1039" i="17"/>
  <c r="I1040" i="17"/>
  <c r="H1609" i="17" l="1"/>
  <c r="I1610" i="17"/>
  <c r="I1041" i="17"/>
  <c r="H1040" i="17"/>
  <c r="I1611" i="17" l="1"/>
  <c r="I1612" i="17" s="1"/>
  <c r="H1610" i="17"/>
  <c r="H1041" i="17"/>
  <c r="I1042" i="17"/>
  <c r="I1613" i="17" l="1"/>
  <c r="H1612" i="17"/>
  <c r="H1611" i="17"/>
  <c r="I1043" i="17"/>
  <c r="I1044" i="17" s="1"/>
  <c r="H1042" i="17"/>
  <c r="H1613" i="17" l="1"/>
  <c r="I1614" i="17"/>
  <c r="I1045" i="17"/>
  <c r="H1044" i="17"/>
  <c r="H1043" i="17"/>
  <c r="F516" i="18"/>
  <c r="F475" i="18"/>
  <c r="F434" i="18"/>
  <c r="F327" i="18"/>
  <c r="F286" i="18"/>
  <c r="F245" i="18"/>
  <c r="F204" i="18"/>
  <c r="G516" i="18"/>
  <c r="G434" i="18"/>
  <c r="G327" i="18"/>
  <c r="G245" i="18"/>
  <c r="G167" i="18"/>
  <c r="G126" i="18"/>
  <c r="G85" i="18"/>
  <c r="G44" i="18"/>
  <c r="E514" i="18"/>
  <c r="E325" i="18"/>
  <c r="E243" i="18"/>
  <c r="F166" i="18"/>
  <c r="F125" i="18"/>
  <c r="F84" i="18"/>
  <c r="F16" i="18"/>
  <c r="D518" i="18"/>
  <c r="D477" i="18"/>
  <c r="D436" i="18"/>
  <c r="D395" i="18"/>
  <c r="D288" i="18"/>
  <c r="D247" i="18"/>
  <c r="D206" i="18"/>
  <c r="E518" i="18"/>
  <c r="G437" i="18"/>
  <c r="G355" i="18"/>
  <c r="G248" i="18"/>
  <c r="E169" i="18"/>
  <c r="E128" i="18"/>
  <c r="E87" i="18"/>
  <c r="E46" i="18"/>
  <c r="E5" i="18"/>
  <c r="E435" i="18"/>
  <c r="E328" i="18"/>
  <c r="E246" i="18"/>
  <c r="D168" i="18"/>
  <c r="D127" i="18"/>
  <c r="D86" i="18"/>
  <c r="D14" i="18"/>
  <c r="F511" i="18"/>
  <c r="F445" i="18"/>
  <c r="F404" i="18"/>
  <c r="F363" i="18"/>
  <c r="F322" i="18"/>
  <c r="F281" i="18"/>
  <c r="F240" i="18"/>
  <c r="F199" i="18"/>
  <c r="G481" i="18"/>
  <c r="G399" i="18"/>
  <c r="G317" i="18"/>
  <c r="G210" i="18"/>
  <c r="G162" i="18"/>
  <c r="G88" i="18"/>
  <c r="G47" i="18"/>
  <c r="E516" i="18"/>
  <c r="E434" i="18"/>
  <c r="E327" i="18"/>
  <c r="E245" i="18"/>
  <c r="F167" i="18"/>
  <c r="F126" i="18"/>
  <c r="F85" i="18"/>
  <c r="F44" i="18"/>
  <c r="D523" i="18"/>
  <c r="D482" i="18"/>
  <c r="D441" i="18"/>
  <c r="D400" i="18"/>
  <c r="D359" i="18"/>
  <c r="D318" i="18"/>
  <c r="D277" i="18"/>
  <c r="D211" i="18"/>
  <c r="E523" i="18"/>
  <c r="G472" i="18"/>
  <c r="G365" i="18"/>
  <c r="G283" i="18"/>
  <c r="G201" i="18"/>
  <c r="E133" i="18"/>
  <c r="E92" i="18"/>
  <c r="E51" i="18"/>
  <c r="E8" i="18"/>
  <c r="E441" i="18"/>
  <c r="E359" i="18"/>
  <c r="E277" i="18"/>
  <c r="D171" i="18"/>
  <c r="D130" i="18"/>
  <c r="D89" i="18"/>
  <c r="D48" i="18"/>
  <c r="D7" i="18"/>
  <c r="F444" i="18"/>
  <c r="F403" i="18"/>
  <c r="F362" i="18"/>
  <c r="F321" i="18"/>
  <c r="F280" i="18"/>
  <c r="F239" i="18"/>
  <c r="G479" i="18"/>
  <c r="G397" i="18"/>
  <c r="G208" i="18"/>
  <c r="G161" i="18"/>
  <c r="G54" i="18"/>
  <c r="G13" i="18"/>
  <c r="E477" i="18"/>
  <c r="E395" i="18"/>
  <c r="E288" i="18"/>
  <c r="E206" i="18"/>
  <c r="F94" i="18"/>
  <c r="F49" i="18"/>
  <c r="F6" i="18"/>
  <c r="D512" i="18"/>
  <c r="D405" i="18"/>
  <c r="D364" i="18"/>
  <c r="D323" i="18"/>
  <c r="D282" i="18"/>
  <c r="D241" i="18"/>
  <c r="D200" i="18"/>
  <c r="G482" i="18"/>
  <c r="G400" i="18"/>
  <c r="G318" i="18"/>
  <c r="G211" i="18"/>
  <c r="E163" i="18"/>
  <c r="E122" i="18"/>
  <c r="E15" i="18"/>
  <c r="E480" i="18"/>
  <c r="E398" i="18"/>
  <c r="E316" i="18"/>
  <c r="E209" i="18"/>
  <c r="D162" i="18"/>
  <c r="D88" i="18"/>
  <c r="D47" i="18"/>
  <c r="F476" i="18"/>
  <c r="F435" i="18"/>
  <c r="F394" i="18"/>
  <c r="F328" i="18"/>
  <c r="F287" i="18"/>
  <c r="F246" i="18"/>
  <c r="F205" i="18"/>
  <c r="G517" i="18"/>
  <c r="G436" i="18"/>
  <c r="G247" i="18"/>
  <c r="G168" i="18"/>
  <c r="G127" i="18"/>
  <c r="G86" i="18"/>
  <c r="G14" i="18"/>
  <c r="E479" i="18"/>
  <c r="E397" i="18"/>
  <c r="E208" i="18"/>
  <c r="F161" i="18"/>
  <c r="F54" i="18"/>
  <c r="F13" i="18"/>
  <c r="D517" i="18"/>
  <c r="D476" i="18"/>
  <c r="D435" i="18"/>
  <c r="D394" i="18"/>
  <c r="D328" i="18"/>
  <c r="D287" i="18"/>
  <c r="D246" i="18"/>
  <c r="D205" i="18"/>
  <c r="E517" i="18"/>
  <c r="G435" i="18"/>
  <c r="G328" i="18"/>
  <c r="G246" i="18"/>
  <c r="E168" i="18"/>
  <c r="E127" i="18"/>
  <c r="E86" i="18"/>
  <c r="E14" i="18"/>
  <c r="E478" i="18"/>
  <c r="E396" i="18"/>
  <c r="E289" i="18"/>
  <c r="E207" i="18"/>
  <c r="D161" i="18"/>
  <c r="D54" i="18"/>
  <c r="D13" i="18"/>
  <c r="F512" i="18"/>
  <c r="F405" i="18"/>
  <c r="F364" i="18"/>
  <c r="F323" i="18"/>
  <c r="F282" i="18"/>
  <c r="F241" i="18"/>
  <c r="F200" i="18"/>
  <c r="G483" i="18"/>
  <c r="G401" i="18"/>
  <c r="G319" i="18"/>
  <c r="G163" i="18"/>
  <c r="G122" i="18"/>
  <c r="G15" i="18"/>
  <c r="E481" i="18"/>
  <c r="E399" i="18"/>
  <c r="E317" i="18"/>
  <c r="E210" i="18"/>
  <c r="F162" i="18"/>
  <c r="F88" i="18"/>
  <c r="F47" i="18"/>
  <c r="D522" i="18"/>
  <c r="D481" i="18"/>
  <c r="D440" i="18"/>
  <c r="D399" i="18"/>
  <c r="D358" i="18"/>
  <c r="D317" i="18"/>
  <c r="D210" i="18"/>
  <c r="E522" i="18"/>
  <c r="G445" i="18"/>
  <c r="G363" i="18"/>
  <c r="G281" i="18"/>
  <c r="G199" i="18"/>
  <c r="E132" i="18"/>
  <c r="E91" i="18"/>
  <c r="E50" i="18"/>
  <c r="E9" i="18"/>
  <c r="E443" i="18"/>
  <c r="E361" i="18"/>
  <c r="E279" i="18"/>
  <c r="E172" i="18"/>
  <c r="D131" i="18"/>
  <c r="D90" i="18"/>
  <c r="D45" i="18"/>
  <c r="F474" i="18"/>
  <c r="F433" i="18"/>
  <c r="F367" i="18"/>
  <c r="F326" i="18"/>
  <c r="F285" i="18"/>
  <c r="F244" i="18"/>
  <c r="F203" i="18"/>
  <c r="G514" i="18"/>
  <c r="G325" i="18"/>
  <c r="G243" i="18"/>
  <c r="G166" i="18"/>
  <c r="G125" i="18"/>
  <c r="G84" i="18"/>
  <c r="G16" i="18"/>
  <c r="E483" i="18"/>
  <c r="E401" i="18"/>
  <c r="E319" i="18"/>
  <c r="F163" i="18"/>
  <c r="F122" i="18"/>
  <c r="F15" i="18"/>
  <c r="D519" i="18"/>
  <c r="D478" i="18"/>
  <c r="D437" i="18"/>
  <c r="D396" i="18"/>
  <c r="D355" i="18"/>
  <c r="D289" i="18"/>
  <c r="D248" i="18"/>
  <c r="D207" i="18"/>
  <c r="E519" i="18"/>
  <c r="G439" i="18"/>
  <c r="G357" i="18"/>
  <c r="G250" i="18"/>
  <c r="E170" i="18"/>
  <c r="E129" i="18"/>
  <c r="E55" i="18"/>
  <c r="E12" i="18"/>
  <c r="E474" i="18"/>
  <c r="E367" i="18"/>
  <c r="E285" i="18"/>
  <c r="E203" i="18"/>
  <c r="D93" i="18"/>
  <c r="D52" i="18"/>
  <c r="D11" i="18"/>
  <c r="F514" i="18"/>
  <c r="F473" i="18"/>
  <c r="F366" i="18"/>
  <c r="F325" i="18"/>
  <c r="F284" i="18"/>
  <c r="F243" i="18"/>
  <c r="F202" i="18"/>
  <c r="G512" i="18"/>
  <c r="G405" i="18"/>
  <c r="G323" i="18"/>
  <c r="G241" i="18"/>
  <c r="G165" i="18"/>
  <c r="G124" i="18"/>
  <c r="G83" i="18"/>
  <c r="E403" i="18"/>
  <c r="E321" i="18"/>
  <c r="E239" i="18"/>
  <c r="F164" i="18"/>
  <c r="F123" i="18"/>
  <c r="F53" i="18"/>
  <c r="F10" i="18"/>
  <c r="D516" i="18"/>
  <c r="D475" i="18"/>
  <c r="D434" i="18"/>
  <c r="D327" i="18"/>
  <c r="D286" i="18"/>
  <c r="D245" i="18"/>
  <c r="D204" i="18"/>
  <c r="G515" i="18"/>
  <c r="G433" i="18"/>
  <c r="G326" i="18"/>
  <c r="G244" i="18"/>
  <c r="E167" i="18"/>
  <c r="E126" i="18"/>
  <c r="E85" i="18"/>
  <c r="E44" i="18"/>
  <c r="E513" i="18"/>
  <c r="E406" i="18"/>
  <c r="E324" i="18"/>
  <c r="E242" i="18"/>
  <c r="D166" i="18"/>
  <c r="D125" i="18"/>
  <c r="D84" i="18"/>
  <c r="D16" i="18"/>
  <c r="F513" i="18"/>
  <c r="F472" i="18"/>
  <c r="F406" i="18"/>
  <c r="F365" i="18"/>
  <c r="F324" i="18"/>
  <c r="F283" i="18"/>
  <c r="F242" i="18"/>
  <c r="F201" i="18"/>
  <c r="G403" i="18"/>
  <c r="G321" i="18"/>
  <c r="G239" i="18"/>
  <c r="G164" i="18"/>
  <c r="G123" i="18"/>
  <c r="G53" i="18"/>
  <c r="G10" i="18"/>
  <c r="E364" i="18"/>
  <c r="E282" i="18"/>
  <c r="E200" i="18"/>
  <c r="F132" i="18"/>
  <c r="F91" i="18"/>
  <c r="F50" i="18"/>
  <c r="F9" i="18"/>
  <c r="D513" i="18"/>
  <c r="D472" i="18"/>
  <c r="D406" i="18"/>
  <c r="D365" i="18"/>
  <c r="D324" i="18"/>
  <c r="D283" i="18"/>
  <c r="D242" i="18"/>
  <c r="D201" i="18"/>
  <c r="G484" i="18"/>
  <c r="G402" i="18"/>
  <c r="G320" i="18"/>
  <c r="G238" i="18"/>
  <c r="E164" i="18"/>
  <c r="E123" i="18"/>
  <c r="E53" i="18"/>
  <c r="E10" i="18"/>
  <c r="E445" i="18"/>
  <c r="E363" i="18"/>
  <c r="E281" i="18"/>
  <c r="E199" i="18"/>
  <c r="D132" i="18"/>
  <c r="D91" i="18"/>
  <c r="D50" i="18"/>
  <c r="D9" i="18"/>
  <c r="F515" i="18"/>
  <c r="F483" i="18"/>
  <c r="F442" i="18"/>
  <c r="F401" i="18"/>
  <c r="F360" i="18"/>
  <c r="F319" i="18"/>
  <c r="F278" i="18"/>
  <c r="G475" i="18"/>
  <c r="G286" i="18"/>
  <c r="G204" i="18"/>
  <c r="G93" i="18"/>
  <c r="G52" i="18"/>
  <c r="G11" i="18"/>
  <c r="E473" i="18"/>
  <c r="E366" i="18"/>
  <c r="E284" i="18"/>
  <c r="E202" i="18"/>
  <c r="F133" i="18"/>
  <c r="F92" i="18"/>
  <c r="F51" i="18"/>
  <c r="F8" i="18"/>
  <c r="D444" i="18"/>
  <c r="D403" i="18"/>
  <c r="D362" i="18"/>
  <c r="D321" i="18"/>
  <c r="D280" i="18"/>
  <c r="D239" i="18"/>
  <c r="G478" i="18"/>
  <c r="G396" i="18"/>
  <c r="G289" i="18"/>
  <c r="G207" i="18"/>
  <c r="E161" i="18"/>
  <c r="E54" i="18"/>
  <c r="E13" i="18"/>
  <c r="E476" i="18"/>
  <c r="E394" i="18"/>
  <c r="E287" i="18"/>
  <c r="E205" i="18"/>
  <c r="D94" i="18"/>
  <c r="D49" i="18"/>
  <c r="D6" i="18"/>
  <c r="F478" i="18"/>
  <c r="F437" i="18"/>
  <c r="F396" i="18"/>
  <c r="F355" i="18"/>
  <c r="F289" i="18"/>
  <c r="F248" i="18"/>
  <c r="F207" i="18"/>
  <c r="G519" i="18"/>
  <c r="G440" i="18"/>
  <c r="G358" i="18"/>
  <c r="G170" i="18"/>
  <c r="G129" i="18"/>
  <c r="G55" i="18"/>
  <c r="G12" i="18"/>
  <c r="E475" i="18"/>
  <c r="E286" i="18"/>
  <c r="E204" i="18"/>
  <c r="F93" i="18"/>
  <c r="F52" i="18"/>
  <c r="F11" i="18"/>
  <c r="D515" i="18"/>
  <c r="D474" i="18"/>
  <c r="D433" i="18"/>
  <c r="D367" i="18"/>
  <c r="D326" i="18"/>
  <c r="D285" i="18"/>
  <c r="D244" i="18"/>
  <c r="D203" i="18"/>
  <c r="G513" i="18"/>
  <c r="G406" i="18"/>
  <c r="G324" i="18"/>
  <c r="G242" i="18"/>
  <c r="E166" i="18"/>
  <c r="E125" i="18"/>
  <c r="E84" i="18"/>
  <c r="E16" i="18"/>
  <c r="E482" i="18"/>
  <c r="E400" i="18"/>
  <c r="E318" i="18"/>
  <c r="E211" i="18"/>
  <c r="D163" i="18"/>
  <c r="D122" i="18"/>
  <c r="D15" i="18"/>
  <c r="F518" i="18"/>
  <c r="F477" i="18"/>
  <c r="F436" i="18"/>
  <c r="F395" i="18"/>
  <c r="F288" i="18"/>
  <c r="F247" i="18"/>
  <c r="F206" i="18"/>
  <c r="G518" i="18"/>
  <c r="G438" i="18"/>
  <c r="G356" i="18"/>
  <c r="G249" i="18"/>
  <c r="G169" i="18"/>
  <c r="G128" i="18"/>
  <c r="G87" i="18"/>
  <c r="G46" i="18"/>
  <c r="G5" i="18"/>
  <c r="E436" i="18"/>
  <c r="E247" i="18"/>
  <c r="F168" i="18"/>
  <c r="F127" i="18"/>
  <c r="F86" i="18"/>
  <c r="F14" i="18"/>
  <c r="D520" i="18"/>
  <c r="D479" i="18"/>
  <c r="D438" i="18"/>
  <c r="D397" i="18"/>
  <c r="D356" i="18"/>
  <c r="D249" i="18"/>
  <c r="D208" i="18"/>
  <c r="E520" i="18"/>
  <c r="G441" i="18"/>
  <c r="G359" i="18"/>
  <c r="E171" i="18"/>
  <c r="E89" i="18"/>
  <c r="E7" i="18"/>
  <c r="E357" i="18"/>
  <c r="D170" i="18"/>
  <c r="D55" i="18"/>
  <c r="F443" i="18"/>
  <c r="F361" i="18"/>
  <c r="F279" i="18"/>
  <c r="F172" i="18"/>
  <c r="G395" i="18"/>
  <c r="G206" i="18"/>
  <c r="G94" i="18"/>
  <c r="G6" i="18"/>
  <c r="E356" i="18"/>
  <c r="F169" i="18"/>
  <c r="F87" i="18"/>
  <c r="F5" i="18"/>
  <c r="D443" i="18"/>
  <c r="D361" i="18"/>
  <c r="D279" i="18"/>
  <c r="D172" i="18"/>
  <c r="G394" i="18"/>
  <c r="G205" i="18"/>
  <c r="E94" i="18"/>
  <c r="E6" i="18"/>
  <c r="E355" i="18"/>
  <c r="D169" i="18"/>
  <c r="D87" i="18"/>
  <c r="D5" i="18"/>
  <c r="F479" i="18"/>
  <c r="F397" i="18"/>
  <c r="F208" i="18"/>
  <c r="G442" i="18"/>
  <c r="G278" i="18"/>
  <c r="G130" i="18"/>
  <c r="G48" i="18"/>
  <c r="E440" i="18"/>
  <c r="F129" i="18"/>
  <c r="F12" i="18"/>
  <c r="D473" i="18"/>
  <c r="D366" i="18"/>
  <c r="D284" i="18"/>
  <c r="D202" i="18"/>
  <c r="G404" i="18"/>
  <c r="G240" i="18"/>
  <c r="E124" i="18"/>
  <c r="E402" i="18"/>
  <c r="E238" i="18"/>
  <c r="D123" i="18"/>
  <c r="D10" i="18"/>
  <c r="F482" i="18"/>
  <c r="F400" i="18"/>
  <c r="F318" i="18"/>
  <c r="F211" i="18"/>
  <c r="G473" i="18"/>
  <c r="G284" i="18"/>
  <c r="G133" i="18"/>
  <c r="G51" i="18"/>
  <c r="E442" i="18"/>
  <c r="E278" i="18"/>
  <c r="F130" i="18"/>
  <c r="F48" i="18"/>
  <c r="D511" i="18"/>
  <c r="D404" i="18"/>
  <c r="D322" i="18"/>
  <c r="D240" i="18"/>
  <c r="G480" i="18"/>
  <c r="G316" i="18"/>
  <c r="E162" i="18"/>
  <c r="E47" i="18"/>
  <c r="E433" i="18"/>
  <c r="E244" i="18"/>
  <c r="D126" i="18"/>
  <c r="D44" i="18"/>
  <c r="F481" i="18"/>
  <c r="F399" i="18"/>
  <c r="F317" i="18"/>
  <c r="F210" i="18"/>
  <c r="G282" i="18"/>
  <c r="G132" i="18"/>
  <c r="G50" i="18"/>
  <c r="E444" i="18"/>
  <c r="E280" i="18"/>
  <c r="F131" i="18"/>
  <c r="F45" i="18"/>
  <c r="D483" i="18"/>
  <c r="D401" i="18"/>
  <c r="D319" i="18"/>
  <c r="G474" i="18"/>
  <c r="G285" i="18"/>
  <c r="E52" i="18"/>
  <c r="E472" i="18"/>
  <c r="E283" i="18"/>
  <c r="D133" i="18"/>
  <c r="D51" i="18"/>
  <c r="F480" i="18"/>
  <c r="F398" i="18"/>
  <c r="F316" i="18"/>
  <c r="F209" i="18"/>
  <c r="G444" i="18"/>
  <c r="G280" i="18"/>
  <c r="G131" i="18"/>
  <c r="G45" i="18"/>
  <c r="E405" i="18"/>
  <c r="E241" i="18"/>
  <c r="F124" i="18"/>
  <c r="D480" i="18"/>
  <c r="D398" i="18"/>
  <c r="D316" i="18"/>
  <c r="D209" i="18"/>
  <c r="G443" i="18"/>
  <c r="G279" i="18"/>
  <c r="E131" i="18"/>
  <c r="E45" i="18"/>
  <c r="E404" i="18"/>
  <c r="E240" i="18"/>
  <c r="D124" i="18"/>
  <c r="D92" i="18"/>
  <c r="F357" i="18"/>
  <c r="G521" i="18"/>
  <c r="E512" i="18"/>
  <c r="F165" i="18"/>
  <c r="D521" i="18"/>
  <c r="D357" i="18"/>
  <c r="E521" i="18"/>
  <c r="G172" i="18"/>
  <c r="E511" i="18"/>
  <c r="D165" i="18"/>
  <c r="G277" i="18"/>
  <c r="E130" i="18"/>
  <c r="E48" i="18"/>
  <c r="E439" i="18"/>
  <c r="E250" i="18"/>
  <c r="D129" i="18"/>
  <c r="D12" i="18"/>
  <c r="F484" i="18"/>
  <c r="F402" i="18"/>
  <c r="F320" i="18"/>
  <c r="F238" i="18"/>
  <c r="G477" i="18"/>
  <c r="G288" i="18"/>
  <c r="G49" i="18"/>
  <c r="E438" i="18"/>
  <c r="E249" i="18"/>
  <c r="F128" i="18"/>
  <c r="F46" i="18"/>
  <c r="D484" i="18"/>
  <c r="D402" i="18"/>
  <c r="D320" i="18"/>
  <c r="D238" i="18"/>
  <c r="G476" i="18"/>
  <c r="G287" i="18"/>
  <c r="E49" i="18"/>
  <c r="E437" i="18"/>
  <c r="E248" i="18"/>
  <c r="D128" i="18"/>
  <c r="D46" i="18"/>
  <c r="F520" i="18"/>
  <c r="F438" i="18"/>
  <c r="F356" i="18"/>
  <c r="F249" i="18"/>
  <c r="G520" i="18"/>
  <c r="G360" i="18"/>
  <c r="G171" i="18"/>
  <c r="G89" i="18"/>
  <c r="G7" i="18"/>
  <c r="E358" i="18"/>
  <c r="F170" i="18"/>
  <c r="F55" i="18"/>
  <c r="D514" i="18"/>
  <c r="D325" i="18"/>
  <c r="D243" i="18"/>
  <c r="G511" i="18"/>
  <c r="G322" i="18"/>
  <c r="E165" i="18"/>
  <c r="E83" i="18"/>
  <c r="E484" i="18"/>
  <c r="E320" i="18"/>
  <c r="D164" i="18"/>
  <c r="D53" i="18"/>
  <c r="F441" i="18"/>
  <c r="F359" i="18"/>
  <c r="F277" i="18"/>
  <c r="G523" i="18"/>
  <c r="G366" i="18"/>
  <c r="G202" i="18"/>
  <c r="G92" i="18"/>
  <c r="G8" i="18"/>
  <c r="E360" i="18"/>
  <c r="F171" i="18"/>
  <c r="F89" i="18"/>
  <c r="F7" i="18"/>
  <c r="D445" i="18"/>
  <c r="D363" i="18"/>
  <c r="D281" i="18"/>
  <c r="G398" i="18"/>
  <c r="G209" i="18"/>
  <c r="E88" i="18"/>
  <c r="E515" i="18"/>
  <c r="E326" i="18"/>
  <c r="D167" i="18"/>
  <c r="D85" i="18"/>
  <c r="F522" i="18"/>
  <c r="F440" i="18"/>
  <c r="F358" i="18"/>
  <c r="G522" i="18"/>
  <c r="G364" i="18"/>
  <c r="G200" i="18"/>
  <c r="G91" i="18"/>
  <c r="G9" i="18"/>
  <c r="E362" i="18"/>
  <c r="F90" i="18"/>
  <c r="D442" i="18"/>
  <c r="D360" i="18"/>
  <c r="D278" i="18"/>
  <c r="G367" i="18"/>
  <c r="G203" i="18"/>
  <c r="E93" i="18"/>
  <c r="E11" i="18"/>
  <c r="E365" i="18"/>
  <c r="E201" i="18"/>
  <c r="D8" i="18"/>
  <c r="F439" i="18"/>
  <c r="F250" i="18"/>
  <c r="G362" i="18"/>
  <c r="G90" i="18"/>
  <c r="E323" i="18"/>
  <c r="F83" i="18"/>
  <c r="D439" i="18"/>
  <c r="D250" i="18"/>
  <c r="G361" i="18"/>
  <c r="E90" i="18"/>
  <c r="E322" i="18"/>
  <c r="D83" i="18"/>
  <c r="F519" i="18"/>
  <c r="F521" i="18"/>
  <c r="F517" i="18"/>
  <c r="F523" i="18"/>
  <c r="H1614" i="17" l="1"/>
  <c r="I1615" i="17"/>
  <c r="H1045" i="17"/>
  <c r="I1046" i="17"/>
  <c r="I1616" i="17" l="1"/>
  <c r="H1615" i="17"/>
  <c r="H1046" i="17"/>
  <c r="I1047" i="17"/>
  <c r="H1616" i="17" l="1"/>
  <c r="I1617" i="17"/>
  <c r="I1048" i="17"/>
  <c r="H1047" i="17"/>
  <c r="H1617" i="17" l="1"/>
  <c r="I1618" i="17"/>
  <c r="H1048" i="17"/>
  <c r="I1049" i="17"/>
  <c r="H1618" i="17" l="1"/>
  <c r="I1619" i="17"/>
  <c r="I1050" i="17"/>
  <c r="H1049" i="17"/>
  <c r="I1620" i="17" l="1"/>
  <c r="H1619" i="17"/>
  <c r="H1050" i="17"/>
  <c r="I1051" i="17"/>
  <c r="H1620" i="17" l="1"/>
  <c r="I1621" i="17"/>
  <c r="H1051" i="17"/>
  <c r="I1052" i="17"/>
  <c r="I1622" i="17" l="1"/>
  <c r="H1621" i="17"/>
  <c r="H1052" i="17"/>
  <c r="I1053" i="17"/>
  <c r="H1622" i="17" l="1"/>
  <c r="I1623" i="17"/>
  <c r="I1054" i="17"/>
  <c r="H1053" i="17"/>
  <c r="I1624" i="17" l="1"/>
  <c r="H1623" i="17"/>
  <c r="H1054" i="17"/>
  <c r="I1055" i="17"/>
  <c r="H1624" i="17" l="1"/>
  <c r="I1625" i="17"/>
  <c r="I1056" i="17"/>
  <c r="H1055" i="17"/>
  <c r="I1626" i="17" l="1"/>
  <c r="H1625" i="17"/>
  <c r="H1056" i="17"/>
  <c r="I1057" i="17"/>
  <c r="H1626" i="17" l="1"/>
  <c r="I1627" i="17"/>
  <c r="I1058" i="17"/>
  <c r="H1057" i="17"/>
  <c r="I1628" i="17" l="1"/>
  <c r="H1627" i="17"/>
  <c r="H1058" i="17"/>
  <c r="I1059" i="17"/>
  <c r="H1628" i="17" l="1"/>
  <c r="I1629" i="17"/>
  <c r="H1059" i="17"/>
  <c r="I1060" i="17"/>
  <c r="I1630" i="17" l="1"/>
  <c r="H1629" i="17"/>
  <c r="I1061" i="17"/>
  <c r="H1060" i="17"/>
  <c r="H1630" i="17" l="1"/>
  <c r="I1631" i="17"/>
  <c r="I1062" i="17"/>
  <c r="H1061" i="17"/>
  <c r="I1632" i="17" l="1"/>
  <c r="H1631" i="17"/>
  <c r="H1062" i="17"/>
  <c r="I1063" i="17"/>
  <c r="H1632" i="17" l="1"/>
  <c r="I1633" i="17"/>
  <c r="I1064" i="17"/>
  <c r="H1063" i="17"/>
  <c r="I1634" i="17" l="1"/>
  <c r="H1633" i="17"/>
  <c r="H1064" i="17"/>
  <c r="I1065" i="17"/>
  <c r="I1635" i="17" l="1"/>
  <c r="H1634" i="17"/>
  <c r="I1066" i="17"/>
  <c r="H1065" i="17"/>
  <c r="I1636" i="17" l="1"/>
  <c r="H1635" i="17"/>
  <c r="H1066" i="17"/>
  <c r="I1067" i="17"/>
  <c r="H1636" i="17" l="1"/>
  <c r="I1637" i="17"/>
  <c r="I1068" i="17"/>
  <c r="H1067" i="17"/>
  <c r="I1638" i="17" l="1"/>
  <c r="H1637" i="17"/>
  <c r="H1068" i="17"/>
  <c r="I1069" i="17"/>
  <c r="H1638" i="17" l="1"/>
  <c r="I1639" i="17"/>
  <c r="I1070" i="17"/>
  <c r="H1069" i="17"/>
  <c r="H1639" i="17" l="1"/>
  <c r="I1640" i="17"/>
  <c r="H1070" i="17"/>
  <c r="I1071" i="17"/>
  <c r="H1640" i="17" l="1"/>
  <c r="I1641" i="17"/>
  <c r="H1071" i="17"/>
  <c r="I1072" i="17"/>
  <c r="I1642" i="17" l="1"/>
  <c r="H1641" i="17"/>
  <c r="H1072" i="17"/>
  <c r="I1073" i="17"/>
  <c r="H1642" i="17" l="1"/>
  <c r="I1643" i="17"/>
  <c r="I1074" i="17"/>
  <c r="H1073" i="17"/>
  <c r="I1644" i="17" l="1"/>
  <c r="H1643" i="17"/>
  <c r="H1074" i="17"/>
  <c r="I1075" i="17"/>
  <c r="I1645" i="17" l="1"/>
  <c r="H1644" i="17"/>
  <c r="I1076" i="17"/>
  <c r="H1075" i="17"/>
  <c r="I1646" i="17" l="1"/>
  <c r="H1645" i="17"/>
  <c r="H1076" i="17"/>
  <c r="I1077" i="17"/>
  <c r="H1646" i="17" l="1"/>
  <c r="I1647" i="17"/>
  <c r="I1078" i="17"/>
  <c r="H1077" i="17"/>
  <c r="I1648" i="17" l="1"/>
  <c r="H1647" i="17"/>
  <c r="H1078" i="17"/>
  <c r="I1079" i="17"/>
  <c r="H1648" i="17" l="1"/>
  <c r="I1649" i="17"/>
  <c r="I1080" i="17"/>
  <c r="H1079" i="17"/>
  <c r="H1649" i="17" l="1"/>
  <c r="I1650" i="17"/>
  <c r="H1080" i="17"/>
  <c r="I1081" i="17"/>
  <c r="H1650" i="17" l="1"/>
  <c r="I1651" i="17"/>
  <c r="I1082" i="17"/>
  <c r="H1081" i="17"/>
  <c r="I1652" i="17" l="1"/>
  <c r="H1651" i="17"/>
  <c r="H1082" i="17"/>
  <c r="I1083" i="17"/>
  <c r="H1652" i="17" l="1"/>
  <c r="I1653" i="17"/>
  <c r="I1084" i="17"/>
  <c r="H1083" i="17"/>
  <c r="I1654" i="17" l="1"/>
  <c r="H1653" i="17"/>
  <c r="H1084" i="17"/>
  <c r="I1085" i="17"/>
  <c r="H1654" i="17" l="1"/>
  <c r="I1655" i="17"/>
  <c r="I1086" i="17"/>
  <c r="H1085" i="17"/>
  <c r="I1656" i="17" l="1"/>
  <c r="H1655" i="17"/>
  <c r="H1086" i="17"/>
  <c r="I1087" i="17"/>
  <c r="H1656" i="17" l="1"/>
  <c r="I1657" i="17"/>
  <c r="I1088" i="17"/>
  <c r="H1087" i="17"/>
  <c r="I1658" i="17" l="1"/>
  <c r="H1657" i="17"/>
  <c r="H1088" i="17"/>
  <c r="I1089" i="17"/>
  <c r="H1658" i="17" l="1"/>
  <c r="I1659" i="17"/>
  <c r="I1090" i="17"/>
  <c r="H1089" i="17"/>
  <c r="I1660" i="17" l="1"/>
  <c r="H1659" i="17"/>
  <c r="H1090" i="17"/>
  <c r="I1091" i="17"/>
  <c r="H1660" i="17" l="1"/>
  <c r="I1661" i="17"/>
  <c r="I1092" i="17"/>
  <c r="H1091" i="17"/>
  <c r="I1662" i="17" l="1"/>
  <c r="H1661" i="17"/>
  <c r="H1092" i="17"/>
  <c r="I1093" i="17"/>
  <c r="H1662" i="17" l="1"/>
  <c r="I1663" i="17"/>
  <c r="I1094" i="17"/>
  <c r="H1093" i="17"/>
  <c r="I1664" i="17" l="1"/>
  <c r="H1663" i="17"/>
  <c r="H1094" i="17"/>
  <c r="I1095" i="17"/>
  <c r="H1664" i="17" l="1"/>
  <c r="I1665" i="17"/>
  <c r="I1096" i="17"/>
  <c r="H1095" i="17"/>
  <c r="I1666" i="17" l="1"/>
  <c r="H1665" i="17"/>
  <c r="H1096" i="17"/>
  <c r="I1097" i="17"/>
  <c r="H1666" i="17" l="1"/>
  <c r="I1667" i="17"/>
  <c r="I1098" i="17"/>
  <c r="H1097" i="17"/>
  <c r="I1668" i="17" l="1"/>
  <c r="H1667" i="17"/>
  <c r="H1098" i="17"/>
  <c r="I1099" i="17"/>
  <c r="H1668" i="17" l="1"/>
  <c r="I1669" i="17"/>
  <c r="I1100" i="17"/>
  <c r="H1099" i="17"/>
  <c r="I1670" i="17" l="1"/>
  <c r="H1669" i="17"/>
  <c r="H1100" i="17"/>
  <c r="I1101" i="17"/>
  <c r="H1670" i="17" l="1"/>
  <c r="I1671" i="17"/>
  <c r="I1102" i="17"/>
  <c r="H1101" i="17"/>
  <c r="I1672" i="17" l="1"/>
  <c r="H1671" i="17"/>
  <c r="H1102" i="17"/>
  <c r="I1103" i="17"/>
  <c r="H1672" i="17" l="1"/>
  <c r="I1673" i="17"/>
  <c r="I1104" i="17"/>
  <c r="H1103" i="17"/>
  <c r="I1674" i="17" l="1"/>
  <c r="H1673" i="17"/>
  <c r="H1104" i="17"/>
  <c r="I1105" i="17"/>
  <c r="H1674" i="17" l="1"/>
  <c r="I1675" i="17"/>
  <c r="I1106" i="17"/>
  <c r="H1105" i="17"/>
  <c r="I1676" i="17" l="1"/>
  <c r="H1675" i="17"/>
  <c r="H1106" i="17"/>
  <c r="I1107" i="17"/>
  <c r="H1676" i="17" l="1"/>
  <c r="I1677" i="17"/>
  <c r="I1108" i="17"/>
  <c r="H1107" i="17"/>
  <c r="I1678" i="17" l="1"/>
  <c r="H1677" i="17"/>
  <c r="H1108" i="17"/>
  <c r="I1109" i="17"/>
  <c r="H1678" i="17" l="1"/>
  <c r="I1679" i="17"/>
  <c r="I1110" i="17"/>
  <c r="H1109" i="17"/>
  <c r="I1680" i="17" l="1"/>
  <c r="H1679" i="17"/>
  <c r="H1110" i="17"/>
  <c r="I1111" i="17"/>
  <c r="H1680" i="17" l="1"/>
  <c r="I1681" i="17"/>
  <c r="I1112" i="17"/>
  <c r="H1111" i="17"/>
  <c r="I1682" i="17" l="1"/>
  <c r="I1683" i="17" s="1"/>
  <c r="H1681" i="17"/>
  <c r="H1112" i="17"/>
  <c r="I1113" i="17"/>
  <c r="I1684" i="17" l="1"/>
  <c r="H1683" i="17"/>
  <c r="H1682" i="17"/>
  <c r="I1114" i="17"/>
  <c r="I1115" i="17" s="1"/>
  <c r="H1113" i="17"/>
  <c r="H1684" i="17" l="1"/>
  <c r="I1685" i="17"/>
  <c r="H1115" i="17"/>
  <c r="I1116" i="17"/>
  <c r="H1114" i="17"/>
  <c r="F457" i="21"/>
  <c r="F137" i="21"/>
  <c r="F698" i="21"/>
  <c r="F137" i="27"/>
  <c r="F257" i="23"/>
  <c r="F458" i="21"/>
  <c r="F57" i="25"/>
  <c r="F17" i="23"/>
  <c r="F538" i="21"/>
  <c r="F58" i="25"/>
  <c r="F97" i="23"/>
  <c r="F298" i="21"/>
  <c r="F858" i="23"/>
  <c r="F898" i="21"/>
  <c r="F378" i="21"/>
  <c r="F938" i="23"/>
  <c r="F978" i="21"/>
  <c r="F138" i="21"/>
  <c r="F698" i="23"/>
  <c r="F738" i="21"/>
  <c r="F18" i="27"/>
  <c r="G444" i="23"/>
  <c r="F577" i="21"/>
  <c r="F98" i="23"/>
  <c r="F217" i="23"/>
  <c r="F337" i="21"/>
  <c r="F817" i="23"/>
  <c r="F58" i="21"/>
  <c r="G605" i="23"/>
  <c r="F658" i="21"/>
  <c r="F97" i="27"/>
  <c r="F857" i="21"/>
  <c r="F378" i="23"/>
  <c r="G418" i="21"/>
  <c r="G17" i="25"/>
  <c r="F937" i="21"/>
  <c r="G445" i="23"/>
  <c r="F498" i="21"/>
  <c r="F18" i="25"/>
  <c r="G697" i="21"/>
  <c r="F218" i="23"/>
  <c r="F258" i="21"/>
  <c r="F818" i="23"/>
  <c r="F777" i="21"/>
  <c r="F298" i="23"/>
  <c r="F338" i="21"/>
  <c r="F898" i="23"/>
  <c r="F537" i="21"/>
  <c r="F58" i="23"/>
  <c r="F98" i="21"/>
  <c r="F658" i="23"/>
  <c r="F617" i="21"/>
  <c r="F138" i="23"/>
  <c r="G178" i="21"/>
  <c r="F738" i="23"/>
  <c r="F377" i="21"/>
  <c r="G857" i="23"/>
  <c r="F977" i="21"/>
  <c r="F498" i="23"/>
  <c r="E137" i="21"/>
  <c r="F937" i="23"/>
  <c r="F18" i="21"/>
  <c r="F578" i="23"/>
  <c r="F217" i="21"/>
  <c r="F697" i="23"/>
  <c r="F817" i="21"/>
  <c r="F338" i="23"/>
  <c r="F297" i="21"/>
  <c r="F777" i="23"/>
  <c r="F897" i="21"/>
  <c r="F418" i="23"/>
  <c r="F57" i="21"/>
  <c r="F537" i="23"/>
  <c r="F657" i="21"/>
  <c r="G178" i="23"/>
  <c r="G17" i="21"/>
  <c r="G604" i="23"/>
  <c r="F737" i="21"/>
  <c r="F258" i="23"/>
  <c r="F377" i="23"/>
  <c r="F497" i="21"/>
  <c r="F18" i="23"/>
  <c r="F218" i="21"/>
  <c r="F778" i="23"/>
  <c r="F818" i="21"/>
  <c r="F98" i="27"/>
  <c r="G1017" i="21"/>
  <c r="F538" i="23"/>
  <c r="G578" i="21"/>
  <c r="F17" i="27"/>
  <c r="F297" i="23"/>
  <c r="F417" i="21"/>
  <c r="G897" i="23"/>
  <c r="F57" i="23"/>
  <c r="F177" i="21"/>
  <c r="F657" i="23"/>
  <c r="F137" i="23"/>
  <c r="F257" i="21"/>
  <c r="F737" i="23"/>
  <c r="G938" i="21"/>
  <c r="F17" i="21"/>
  <c r="F497" i="23"/>
  <c r="F1018" i="21"/>
  <c r="F97" i="21"/>
  <c r="F577" i="23"/>
  <c r="F778" i="21"/>
  <c r="G58" i="27"/>
  <c r="F337" i="23"/>
  <c r="G858" i="21"/>
  <c r="F138" i="27"/>
  <c r="F417" i="23"/>
  <c r="F618" i="21"/>
  <c r="F57" i="27"/>
  <c r="F177" i="23"/>
  <c r="G577" i="21"/>
  <c r="E378" i="21"/>
  <c r="D217" i="23"/>
  <c r="G98" i="23"/>
  <c r="E938" i="23"/>
  <c r="E97" i="21"/>
  <c r="D977" i="21"/>
  <c r="G778" i="21"/>
  <c r="E577" i="23"/>
  <c r="D498" i="23"/>
  <c r="D98" i="27"/>
  <c r="E537" i="21"/>
  <c r="D378" i="21"/>
  <c r="G177" i="23"/>
  <c r="E58" i="23"/>
  <c r="D938" i="23"/>
  <c r="D97" i="21"/>
  <c r="G937" i="21"/>
  <c r="E738" i="21"/>
  <c r="D577" i="23"/>
  <c r="F445" i="23"/>
  <c r="E18" i="27"/>
  <c r="D537" i="21"/>
  <c r="G338" i="21"/>
  <c r="E137" i="23"/>
  <c r="D58" i="23"/>
  <c r="G898" i="23"/>
  <c r="G57" i="21"/>
  <c r="E897" i="21"/>
  <c r="D738" i="21"/>
  <c r="G537" i="23"/>
  <c r="E418" i="23"/>
  <c r="D18" i="27"/>
  <c r="G497" i="21"/>
  <c r="E298" i="21"/>
  <c r="D137" i="23"/>
  <c r="E18" i="23"/>
  <c r="E858" i="23"/>
  <c r="D57" i="21"/>
  <c r="D897" i="21"/>
  <c r="G698" i="21"/>
  <c r="E497" i="23"/>
  <c r="D418" i="23"/>
  <c r="G137" i="27"/>
  <c r="E697" i="21"/>
  <c r="E498" i="21"/>
  <c r="E297" i="23"/>
  <c r="G218" i="23"/>
  <c r="G18" i="25"/>
  <c r="D657" i="21"/>
  <c r="E458" i="21"/>
  <c r="E257" i="23"/>
  <c r="E178" i="23"/>
  <c r="E57" i="25"/>
  <c r="E857" i="21"/>
  <c r="D698" i="21"/>
  <c r="G497" i="23"/>
  <c r="E378" i="23"/>
  <c r="D137" i="27"/>
  <c r="D417" i="21"/>
  <c r="E218" i="21"/>
  <c r="E17" i="23"/>
  <c r="D857" i="23"/>
  <c r="G778" i="23"/>
  <c r="G417" i="21"/>
  <c r="D258" i="21"/>
  <c r="D57" i="23"/>
  <c r="D937" i="23"/>
  <c r="E778" i="23"/>
  <c r="G377" i="21"/>
  <c r="F178" i="21"/>
  <c r="D17" i="23"/>
  <c r="F857" i="23"/>
  <c r="E738" i="23"/>
  <c r="E377" i="21"/>
  <c r="G218" i="21"/>
  <c r="G17" i="23"/>
  <c r="E897" i="23"/>
  <c r="D778" i="23"/>
  <c r="E337" i="21"/>
  <c r="E178" i="21"/>
  <c r="E1018" i="21"/>
  <c r="E817" i="23"/>
  <c r="D738" i="23"/>
  <c r="D377" i="21"/>
  <c r="D218" i="21"/>
  <c r="D938" i="21"/>
  <c r="E857" i="23"/>
  <c r="G738" i="23"/>
  <c r="D337" i="21"/>
  <c r="G138" i="21"/>
  <c r="D1018" i="21"/>
  <c r="D817" i="23"/>
  <c r="G698" i="23"/>
  <c r="G337" i="21"/>
  <c r="E138" i="21"/>
  <c r="G1018" i="21"/>
  <c r="G817" i="23"/>
  <c r="E698" i="23"/>
  <c r="G297" i="21"/>
  <c r="E98" i="21"/>
  <c r="G978" i="21"/>
  <c r="G777" i="23"/>
  <c r="E658" i="23"/>
  <c r="E297" i="21"/>
  <c r="D138" i="21"/>
  <c r="E978" i="21"/>
  <c r="E777" i="23"/>
  <c r="D698" i="23"/>
  <c r="E257" i="21"/>
  <c r="D98" i="21"/>
  <c r="D978" i="21"/>
  <c r="E737" i="23"/>
  <c r="D658" i="23"/>
  <c r="D297" i="21"/>
  <c r="G98" i="21"/>
  <c r="F938" i="21"/>
  <c r="D777" i="23"/>
  <c r="G658" i="23"/>
  <c r="D257" i="21"/>
  <c r="E58" i="21"/>
  <c r="D858" i="21"/>
  <c r="D737" i="23"/>
  <c r="F605" i="23"/>
  <c r="E457" i="21"/>
  <c r="D298" i="21"/>
  <c r="G97" i="23"/>
  <c r="D18" i="23"/>
  <c r="D858" i="23"/>
  <c r="E17" i="21"/>
  <c r="G857" i="21"/>
  <c r="D578" i="21"/>
  <c r="D497" i="23"/>
  <c r="G378" i="23"/>
  <c r="E97" i="27"/>
  <c r="G657" i="21"/>
  <c r="D498" i="21"/>
  <c r="D297" i="23"/>
  <c r="D218" i="23"/>
  <c r="D17" i="25"/>
  <c r="G617" i="21"/>
  <c r="F418" i="21"/>
  <c r="D257" i="23"/>
  <c r="G138" i="23"/>
  <c r="F17" i="25"/>
  <c r="D217" i="21"/>
  <c r="E18" i="21"/>
  <c r="F858" i="21"/>
  <c r="D697" i="23"/>
  <c r="G578" i="23"/>
  <c r="D58" i="27"/>
  <c r="E577" i="21"/>
  <c r="E418" i="21"/>
  <c r="G217" i="23"/>
  <c r="E98" i="23"/>
  <c r="E17" i="25"/>
  <c r="G177" i="21"/>
  <c r="F1017" i="21"/>
  <c r="E858" i="21"/>
  <c r="G657" i="23"/>
  <c r="E538" i="23"/>
  <c r="G138" i="27"/>
  <c r="D577" i="21"/>
  <c r="G378" i="21"/>
  <c r="E177" i="23"/>
  <c r="D98" i="23"/>
  <c r="G938" i="23"/>
  <c r="G98" i="27"/>
  <c r="E1017" i="21"/>
  <c r="G818" i="21"/>
  <c r="D604" i="23"/>
  <c r="D538" i="23"/>
  <c r="E98" i="27"/>
  <c r="G537" i="21"/>
  <c r="E338" i="21"/>
  <c r="D177" i="23"/>
  <c r="G58" i="23"/>
  <c r="E898" i="23"/>
  <c r="D137" i="21"/>
  <c r="G977" i="21"/>
  <c r="E778" i="21"/>
  <c r="E604" i="23"/>
  <c r="G498" i="23"/>
  <c r="F58" i="27"/>
  <c r="E497" i="21"/>
  <c r="D338" i="21"/>
  <c r="G137" i="23"/>
  <c r="D897" i="23"/>
  <c r="D898" i="23"/>
  <c r="G97" i="21"/>
  <c r="E937" i="21"/>
  <c r="D778" i="21"/>
  <c r="G577" i="23"/>
  <c r="D445" i="23"/>
  <c r="E58" i="27"/>
  <c r="D497" i="21"/>
  <c r="G298" i="21"/>
  <c r="E97" i="23"/>
  <c r="G18" i="23"/>
  <c r="G858" i="23"/>
  <c r="E57" i="21"/>
  <c r="D937" i="21"/>
  <c r="G738" i="21"/>
  <c r="E537" i="23"/>
  <c r="E445" i="23"/>
  <c r="G18" i="27"/>
  <c r="G457" i="21"/>
  <c r="D178" i="21"/>
  <c r="D97" i="23"/>
  <c r="E937" i="23"/>
  <c r="E818" i="23"/>
  <c r="G257" i="21"/>
  <c r="D1017" i="21"/>
  <c r="E938" i="21"/>
  <c r="G737" i="23"/>
  <c r="D605" i="23"/>
  <c r="G217" i="21"/>
  <c r="D58" i="21"/>
  <c r="G898" i="21"/>
  <c r="G697" i="23"/>
  <c r="E578" i="23"/>
  <c r="D457" i="21"/>
  <c r="E258" i="21"/>
  <c r="E57" i="23"/>
  <c r="G937" i="23"/>
  <c r="G818" i="23"/>
  <c r="D17" i="21"/>
  <c r="E817" i="21"/>
  <c r="G658" i="21"/>
  <c r="F444" i="23"/>
  <c r="E338" i="23"/>
  <c r="D97" i="27"/>
  <c r="D857" i="21"/>
  <c r="E658" i="21"/>
  <c r="D444" i="23"/>
  <c r="D378" i="23"/>
  <c r="G97" i="27"/>
  <c r="D817" i="21"/>
  <c r="E618" i="21"/>
  <c r="E417" i="23"/>
  <c r="D338" i="23"/>
  <c r="G57" i="27"/>
  <c r="G817" i="21"/>
  <c r="D658" i="21"/>
  <c r="E444" i="23"/>
  <c r="G338" i="23"/>
  <c r="E57" i="27"/>
  <c r="G777" i="21"/>
  <c r="F578" i="21"/>
  <c r="D417" i="23"/>
  <c r="G298" i="23"/>
  <c r="E17" i="27"/>
  <c r="E777" i="21"/>
  <c r="G618" i="21"/>
  <c r="G417" i="23"/>
  <c r="E298" i="23"/>
  <c r="D57" i="27"/>
  <c r="D697" i="21"/>
  <c r="E578" i="21"/>
  <c r="G377" i="23"/>
  <c r="D178" i="23"/>
  <c r="D17" i="27"/>
  <c r="D777" i="21"/>
  <c r="D618" i="21"/>
  <c r="E377" i="23"/>
  <c r="D298" i="23"/>
  <c r="G17" i="27"/>
  <c r="G737" i="21"/>
  <c r="G538" i="21"/>
  <c r="E337" i="23"/>
  <c r="G258" i="23"/>
  <c r="G58" i="25"/>
  <c r="E737" i="21"/>
  <c r="E538" i="21"/>
  <c r="D377" i="23"/>
  <c r="E258" i="23"/>
  <c r="E58" i="25"/>
  <c r="D737" i="21"/>
  <c r="D418" i="21"/>
  <c r="D337" i="23"/>
  <c r="E218" i="23"/>
  <c r="E18" i="25"/>
  <c r="F697" i="21"/>
  <c r="D538" i="21"/>
  <c r="G337" i="23"/>
  <c r="D258" i="23"/>
  <c r="D58" i="25"/>
  <c r="E657" i="21"/>
  <c r="G498" i="21"/>
  <c r="G297" i="23"/>
  <c r="F178" i="23"/>
  <c r="D18" i="25"/>
  <c r="G897" i="21"/>
  <c r="E698" i="21"/>
  <c r="D537" i="23"/>
  <c r="G418" i="23"/>
  <c r="E137" i="27"/>
  <c r="E417" i="21"/>
  <c r="G258" i="21"/>
  <c r="G57" i="23"/>
  <c r="F897" i="23"/>
  <c r="D818" i="23"/>
  <c r="E217" i="21"/>
  <c r="G58" i="21"/>
  <c r="E898" i="21"/>
  <c r="E697" i="23"/>
  <c r="E605" i="23"/>
  <c r="E177" i="21"/>
  <c r="G18" i="21"/>
  <c r="D898" i="21"/>
  <c r="E657" i="23"/>
  <c r="D578" i="23"/>
  <c r="E138" i="27"/>
  <c r="E617" i="21"/>
  <c r="G458" i="21"/>
  <c r="G257" i="23"/>
  <c r="E138" i="23"/>
  <c r="G57" i="25"/>
  <c r="D177" i="21"/>
  <c r="D18" i="21"/>
  <c r="E818" i="21"/>
  <c r="D657" i="23"/>
  <c r="G538" i="23"/>
  <c r="D138" i="27"/>
  <c r="D617" i="21"/>
  <c r="D458" i="21"/>
  <c r="E217" i="23"/>
  <c r="D138" i="23"/>
  <c r="D57" i="25"/>
  <c r="G137" i="21"/>
  <c r="E977" i="21"/>
  <c r="D818" i="21"/>
  <c r="F604" i="23"/>
  <c r="E498" i="23"/>
  <c r="D57" i="18"/>
  <c r="F17" i="18"/>
  <c r="F57" i="18"/>
  <c r="D17" i="18"/>
  <c r="G95" i="18"/>
  <c r="E57" i="18"/>
  <c r="G57" i="18"/>
  <c r="G407" i="18"/>
  <c r="E368" i="18"/>
  <c r="F212" i="18"/>
  <c r="D173" i="18"/>
  <c r="G56" i="18"/>
  <c r="F173" i="18"/>
  <c r="D290" i="18"/>
  <c r="G485" i="18"/>
  <c r="E446" i="18"/>
  <c r="F446" i="18"/>
  <c r="D407" i="18"/>
  <c r="E17" i="18"/>
  <c r="E18" i="18"/>
  <c r="F407" i="18"/>
  <c r="D368" i="18"/>
  <c r="G18" i="18"/>
  <c r="E524" i="18"/>
  <c r="F368" i="18"/>
  <c r="D329" i="18"/>
  <c r="G212" i="18"/>
  <c r="E173" i="18"/>
  <c r="D134" i="18"/>
  <c r="E290" i="18"/>
  <c r="F290" i="18"/>
  <c r="D18" i="18"/>
  <c r="G446" i="18"/>
  <c r="E407" i="18"/>
  <c r="F251" i="18"/>
  <c r="D212" i="18"/>
  <c r="E56" i="18"/>
  <c r="F524" i="18"/>
  <c r="D485" i="18"/>
  <c r="G368" i="18"/>
  <c r="E329" i="18"/>
  <c r="F485" i="18"/>
  <c r="G173" i="18"/>
  <c r="E134" i="18"/>
  <c r="F134" i="18"/>
  <c r="D95" i="18"/>
  <c r="G290" i="18"/>
  <c r="E251" i="18"/>
  <c r="F95" i="18"/>
  <c r="D56" i="18"/>
  <c r="G251" i="18"/>
  <c r="E212" i="18"/>
  <c r="F56" i="18"/>
  <c r="G524" i="18"/>
  <c r="E485" i="18"/>
  <c r="F329" i="18"/>
  <c r="D446" i="18"/>
  <c r="G329" i="18"/>
  <c r="G17" i="18"/>
  <c r="D251" i="18"/>
  <c r="G134" i="18"/>
  <c r="E95" i="18"/>
  <c r="F18" i="18"/>
  <c r="D524" i="18"/>
  <c r="E213" i="18"/>
  <c r="F408" i="18"/>
  <c r="G330" i="18"/>
  <c r="F213" i="18"/>
  <c r="D447" i="18"/>
  <c r="G213" i="18"/>
  <c r="E447" i="18"/>
  <c r="F174" i="18"/>
  <c r="D486" i="18"/>
  <c r="G96" i="18"/>
  <c r="E252" i="18"/>
  <c r="D213" i="18"/>
  <c r="G447" i="18"/>
  <c r="F252" i="18"/>
  <c r="D96" i="18"/>
  <c r="G486" i="18"/>
  <c r="E174" i="18"/>
  <c r="F369" i="18"/>
  <c r="G369" i="18"/>
  <c r="F330" i="18"/>
  <c r="G252" i="18"/>
  <c r="E96" i="18"/>
  <c r="F447" i="18"/>
  <c r="D369" i="18"/>
  <c r="G291" i="18"/>
  <c r="E525" i="18"/>
  <c r="F96" i="18"/>
  <c r="D252" i="18"/>
  <c r="E330" i="18"/>
  <c r="F525" i="18"/>
  <c r="D135" i="18"/>
  <c r="G525" i="18"/>
  <c r="E135" i="18"/>
  <c r="F486" i="18"/>
  <c r="D174" i="18"/>
  <c r="G408" i="18"/>
  <c r="F291" i="18"/>
  <c r="D525" i="18"/>
  <c r="G135" i="18"/>
  <c r="E369" i="18"/>
  <c r="D408" i="18"/>
  <c r="G174" i="18"/>
  <c r="E486" i="18"/>
  <c r="D291" i="18"/>
  <c r="E291" i="18"/>
  <c r="D330" i="18"/>
  <c r="E408" i="18"/>
  <c r="F135" i="18"/>
  <c r="I1686" i="17" l="1"/>
  <c r="H1685" i="17"/>
  <c r="H1116" i="17"/>
  <c r="I1117" i="17"/>
  <c r="H1686" i="17" l="1"/>
  <c r="I1687" i="17"/>
  <c r="I1118" i="17"/>
  <c r="H1117" i="17"/>
  <c r="I1688" i="17" l="1"/>
  <c r="H1687" i="17"/>
  <c r="I1119" i="17"/>
  <c r="H1118" i="17"/>
  <c r="I1689" i="17" l="1"/>
  <c r="H1688" i="17"/>
  <c r="I1120" i="17"/>
  <c r="H1119" i="17"/>
  <c r="I1690" i="17" l="1"/>
  <c r="H1689" i="17"/>
  <c r="I1121" i="17"/>
  <c r="H1120" i="17"/>
  <c r="H1690" i="17" l="1"/>
  <c r="I1691" i="17"/>
  <c r="I1122" i="17"/>
  <c r="H1121" i="17"/>
  <c r="H1691" i="17" l="1"/>
  <c r="I1692" i="17"/>
  <c r="H1122" i="17"/>
  <c r="I1123" i="17"/>
  <c r="I1693" i="17" l="1"/>
  <c r="H1692" i="17"/>
  <c r="I1124" i="17"/>
  <c r="H1123" i="17"/>
  <c r="H1693" i="17" l="1"/>
  <c r="I1694" i="17"/>
  <c r="I1125" i="17"/>
  <c r="H1124" i="17"/>
  <c r="I1695" i="17" l="1"/>
  <c r="H1694" i="17"/>
  <c r="H1125" i="17"/>
  <c r="I1126" i="17"/>
  <c r="H1695" i="17" l="1"/>
  <c r="I1696" i="17"/>
  <c r="I1127" i="17"/>
  <c r="H1126" i="17"/>
  <c r="I1697" i="17" l="1"/>
  <c r="H1696" i="17"/>
  <c r="H1127" i="17"/>
  <c r="I1128" i="17"/>
  <c r="H1697" i="17" l="1"/>
  <c r="I1698" i="17"/>
  <c r="I1129" i="17"/>
  <c r="H1128" i="17"/>
  <c r="H1698" i="17" l="1"/>
  <c r="I1699" i="17"/>
  <c r="I1130" i="17"/>
  <c r="H1129" i="17"/>
  <c r="H1699" i="17" l="1"/>
  <c r="I1700" i="17"/>
  <c r="I1131" i="17"/>
  <c r="H1130" i="17"/>
  <c r="I1701" i="17" l="1"/>
  <c r="H1700" i="17"/>
  <c r="H1131" i="17"/>
  <c r="I1132" i="17"/>
  <c r="H1701" i="17" l="1"/>
  <c r="I1702" i="17"/>
  <c r="I1133" i="17"/>
  <c r="H1132" i="17"/>
  <c r="I1703" i="17" l="1"/>
  <c r="H1702" i="17"/>
  <c r="H1133" i="17"/>
  <c r="I1134" i="17"/>
  <c r="H1703" i="17" l="1"/>
  <c r="I1704" i="17"/>
  <c r="I1135" i="17"/>
  <c r="H1134" i="17"/>
  <c r="I1705" i="17" l="1"/>
  <c r="H1704" i="17"/>
  <c r="H1135" i="17"/>
  <c r="I1136" i="17"/>
  <c r="H1705" i="17" l="1"/>
  <c r="I1706" i="17"/>
  <c r="I1137" i="17"/>
  <c r="H1136" i="17"/>
  <c r="I1707" i="17" l="1"/>
  <c r="H1706" i="17"/>
  <c r="H1137" i="17"/>
  <c r="I1138" i="17"/>
  <c r="H1707" i="17" l="1"/>
  <c r="I1708" i="17"/>
  <c r="I1139" i="17"/>
  <c r="H1138" i="17"/>
  <c r="I1709" i="17" l="1"/>
  <c r="H1708" i="17"/>
  <c r="H1139" i="17"/>
  <c r="I1140" i="17"/>
  <c r="H1709" i="17" l="1"/>
  <c r="I1710" i="17"/>
  <c r="I1141" i="17"/>
  <c r="H1140" i="17"/>
  <c r="I1711" i="17" l="1"/>
  <c r="H1710" i="17"/>
  <c r="H1141" i="17"/>
  <c r="I1142" i="17"/>
  <c r="H1711" i="17" l="1"/>
  <c r="I1712" i="17"/>
  <c r="I1143" i="17"/>
  <c r="H1142" i="17"/>
  <c r="I1713" i="17" l="1"/>
  <c r="H1712" i="17"/>
  <c r="H1143" i="17"/>
  <c r="I1144" i="17"/>
  <c r="H1713" i="17" l="1"/>
  <c r="I1714" i="17"/>
  <c r="I1145" i="17"/>
  <c r="H1144" i="17"/>
  <c r="I1715" i="17" l="1"/>
  <c r="H1714" i="17"/>
  <c r="H1145" i="17"/>
  <c r="I1146" i="17"/>
  <c r="H1715" i="17" l="1"/>
  <c r="I1716" i="17"/>
  <c r="I1147" i="17"/>
  <c r="H1146" i="17"/>
  <c r="I1717" i="17" l="1"/>
  <c r="H1716" i="17"/>
  <c r="H1147" i="17"/>
  <c r="I1148" i="17"/>
  <c r="H1717" i="17" l="1"/>
  <c r="I1718" i="17"/>
  <c r="I1149" i="17"/>
  <c r="H1148" i="17"/>
  <c r="I1719" i="17" l="1"/>
  <c r="H1718" i="17"/>
  <c r="H1149" i="17"/>
  <c r="I1150" i="17"/>
  <c r="H1719" i="17" l="1"/>
  <c r="I1720" i="17"/>
  <c r="I1151" i="17"/>
  <c r="H1150" i="17"/>
  <c r="I1721" i="17" l="1"/>
  <c r="H1720" i="17"/>
  <c r="H1151" i="17"/>
  <c r="I1152" i="17"/>
  <c r="H1721" i="17" l="1"/>
  <c r="I1722" i="17"/>
  <c r="I1153" i="17"/>
  <c r="H1152" i="17"/>
  <c r="I1723" i="17" l="1"/>
  <c r="H1722" i="17"/>
  <c r="H1153" i="17"/>
  <c r="I1154" i="17"/>
  <c r="H1723" i="17" l="1"/>
  <c r="I1724" i="17"/>
  <c r="I1155" i="17"/>
  <c r="H1154" i="17"/>
  <c r="I1725" i="17" l="1"/>
  <c r="H1724" i="17"/>
  <c r="H1155" i="17"/>
  <c r="I1156" i="17"/>
  <c r="H1725" i="17" l="1"/>
  <c r="I1726" i="17"/>
  <c r="I1157" i="17"/>
  <c r="H1156" i="17"/>
  <c r="I1727" i="17" l="1"/>
  <c r="H1726" i="17"/>
  <c r="H1157" i="17"/>
  <c r="I1158" i="17"/>
  <c r="H1727" i="17" l="1"/>
  <c r="I1728" i="17"/>
  <c r="I1159" i="17"/>
  <c r="H1158" i="17"/>
  <c r="I1729" i="17" l="1"/>
  <c r="H1728" i="17"/>
  <c r="H1159" i="17"/>
  <c r="I1160" i="17"/>
  <c r="H1729" i="17" l="1"/>
  <c r="I1730" i="17"/>
  <c r="I1161" i="17"/>
  <c r="H1160" i="17"/>
  <c r="I1731" i="17" l="1"/>
  <c r="H1730" i="17"/>
  <c r="I1162" i="17"/>
  <c r="H1161" i="17"/>
  <c r="H1731" i="17" l="1"/>
  <c r="I1732" i="17"/>
  <c r="I1163" i="17"/>
  <c r="H1162" i="17"/>
  <c r="I1733" i="17" l="1"/>
  <c r="H1732" i="17"/>
  <c r="H1163" i="17"/>
  <c r="I1164" i="17"/>
  <c r="H1733" i="17" l="1"/>
  <c r="I1734" i="17"/>
  <c r="I1165" i="17"/>
  <c r="H1164" i="17"/>
  <c r="I1735" i="17" l="1"/>
  <c r="H1734" i="17"/>
  <c r="H1165" i="17"/>
  <c r="I1166" i="17"/>
  <c r="H1735" i="17" l="1"/>
  <c r="I1736" i="17"/>
  <c r="I1167" i="17"/>
  <c r="H1166" i="17"/>
  <c r="I1737" i="17" l="1"/>
  <c r="H1736" i="17"/>
  <c r="H1167" i="17"/>
  <c r="I1168" i="17"/>
  <c r="H1737" i="17" l="1"/>
  <c r="I1738" i="17"/>
  <c r="I1169" i="17"/>
  <c r="H1168" i="17"/>
  <c r="I1739" i="17" l="1"/>
  <c r="H1738" i="17"/>
  <c r="H1169" i="17"/>
  <c r="I1170" i="17"/>
  <c r="H1739" i="17" l="1"/>
  <c r="I1740" i="17"/>
  <c r="I1171" i="17"/>
  <c r="H1170" i="17"/>
  <c r="I1741" i="17" l="1"/>
  <c r="H1740" i="17"/>
  <c r="H1171" i="17"/>
  <c r="I1172" i="17"/>
  <c r="H1741" i="17" l="1"/>
  <c r="I1742" i="17"/>
  <c r="I1173" i="17"/>
  <c r="H1172" i="17"/>
  <c r="I1743" i="17" l="1"/>
  <c r="H1742" i="17"/>
  <c r="H1173" i="17"/>
  <c r="I1174" i="17"/>
  <c r="H1743" i="17" l="1"/>
  <c r="I1744" i="17"/>
  <c r="I1175" i="17"/>
  <c r="H1174" i="17"/>
  <c r="I1745" i="17" l="1"/>
  <c r="H1744" i="17"/>
  <c r="H1175" i="17"/>
  <c r="I1176" i="17"/>
  <c r="H1745" i="17" l="1"/>
  <c r="I1746" i="17"/>
  <c r="I1177" i="17"/>
  <c r="H1176" i="17"/>
  <c r="I1747" i="17" l="1"/>
  <c r="H1746" i="17"/>
  <c r="H1177" i="17"/>
  <c r="I1178" i="17"/>
  <c r="H1747" i="17" l="1"/>
  <c r="I1748" i="17"/>
  <c r="I1179" i="17"/>
  <c r="H1178" i="17"/>
  <c r="I1749" i="17" l="1"/>
  <c r="H1748" i="17"/>
  <c r="H1179" i="17"/>
  <c r="I1180" i="17"/>
  <c r="H1749" i="17" l="1"/>
  <c r="I1750" i="17"/>
  <c r="I1181" i="17"/>
  <c r="H1180" i="17"/>
  <c r="I1751" i="17" l="1"/>
  <c r="H1750" i="17"/>
  <c r="H1181" i="17"/>
  <c r="I1182" i="17"/>
  <c r="H1751" i="17" l="1"/>
  <c r="I1752" i="17"/>
  <c r="I1183" i="17"/>
  <c r="H1182" i="17"/>
  <c r="I1753" i="17" l="1"/>
  <c r="H1752" i="17"/>
  <c r="H1183" i="17"/>
  <c r="I1184" i="17"/>
  <c r="H1753" i="17" l="1"/>
  <c r="I1754" i="17"/>
  <c r="I1185" i="17"/>
  <c r="I1186" i="17" s="1"/>
  <c r="H1184" i="17"/>
  <c r="H1754" i="17" l="1"/>
  <c r="I1187" i="17"/>
  <c r="H1186" i="17"/>
  <c r="H1185" i="17"/>
  <c r="F139" i="21"/>
  <c r="F459" i="21"/>
  <c r="F59" i="23"/>
  <c r="F339" i="23"/>
  <c r="F1019" i="21"/>
  <c r="F259" i="23"/>
  <c r="F939" i="21"/>
  <c r="F179" i="23"/>
  <c r="F859" i="21"/>
  <c r="F99" i="23"/>
  <c r="G779" i="21"/>
  <c r="F19" i="23"/>
  <c r="F699" i="21"/>
  <c r="F979" i="21"/>
  <c r="G619" i="21"/>
  <c r="G899" i="21"/>
  <c r="F539" i="21"/>
  <c r="F819" i="21"/>
  <c r="F699" i="23"/>
  <c r="F19" i="25"/>
  <c r="G606" i="23"/>
  <c r="F899" i="23"/>
  <c r="F539" i="23"/>
  <c r="F819" i="23"/>
  <c r="G446" i="23"/>
  <c r="F739" i="23"/>
  <c r="F379" i="23"/>
  <c r="F659" i="23"/>
  <c r="F299" i="23"/>
  <c r="F579" i="23"/>
  <c r="F259" i="21"/>
  <c r="F179" i="21"/>
  <c r="F99" i="21"/>
  <c r="F19" i="21"/>
  <c r="F139" i="27"/>
  <c r="F59" i="27"/>
  <c r="F59" i="25"/>
  <c r="F939" i="23"/>
  <c r="F859" i="23"/>
  <c r="F99" i="27"/>
  <c r="F779" i="23"/>
  <c r="F19" i="27"/>
  <c r="F739" i="21"/>
  <c r="F379" i="21"/>
  <c r="F659" i="21"/>
  <c r="F299" i="21"/>
  <c r="F579" i="21"/>
  <c r="F219" i="21"/>
  <c r="F499" i="21"/>
  <c r="G19" i="21"/>
  <c r="F419" i="21"/>
  <c r="F59" i="21"/>
  <c r="F339" i="21"/>
  <c r="F219" i="23"/>
  <c r="F499" i="23"/>
  <c r="F139" i="23"/>
  <c r="F419" i="23"/>
  <c r="D59" i="23"/>
  <c r="G899" i="23"/>
  <c r="G659" i="21"/>
  <c r="F446" i="23"/>
  <c r="G419" i="21"/>
  <c r="E219" i="23"/>
  <c r="D59" i="27"/>
  <c r="D859" i="21"/>
  <c r="D659" i="23"/>
  <c r="E379" i="21"/>
  <c r="D219" i="23"/>
  <c r="G19" i="27"/>
  <c r="G819" i="21"/>
  <c r="F606" i="23"/>
  <c r="D379" i="21"/>
  <c r="G179" i="23"/>
  <c r="E59" i="25"/>
  <c r="D819" i="21"/>
  <c r="E579" i="23"/>
  <c r="E979" i="21"/>
  <c r="E779" i="23"/>
  <c r="G539" i="21"/>
  <c r="E339" i="23"/>
  <c r="G99" i="21"/>
  <c r="D979" i="21"/>
  <c r="D779" i="23"/>
  <c r="D99" i="21"/>
  <c r="E939" i="21"/>
  <c r="E739" i="23"/>
  <c r="E59" i="21"/>
  <c r="G939" i="21"/>
  <c r="G739" i="23"/>
  <c r="G59" i="21"/>
  <c r="F899" i="21"/>
  <c r="D739" i="23"/>
  <c r="D59" i="21"/>
  <c r="D939" i="21"/>
  <c r="E699" i="23"/>
  <c r="E19" i="21"/>
  <c r="E899" i="21"/>
  <c r="G699" i="23"/>
  <c r="D779" i="21"/>
  <c r="D699" i="23"/>
  <c r="D19" i="21"/>
  <c r="E859" i="21"/>
  <c r="E659" i="23"/>
  <c r="D219" i="21"/>
  <c r="G19" i="23"/>
  <c r="E859" i="23"/>
  <c r="D659" i="21"/>
  <c r="E419" i="23"/>
  <c r="G179" i="21"/>
  <c r="E1019" i="21"/>
  <c r="D859" i="23"/>
  <c r="E579" i="21"/>
  <c r="D419" i="23"/>
  <c r="E139" i="21"/>
  <c r="D1019" i="21"/>
  <c r="G819" i="23"/>
  <c r="D579" i="21"/>
  <c r="G379" i="23"/>
  <c r="E139" i="23"/>
  <c r="D59" i="25"/>
  <c r="E739" i="21"/>
  <c r="D579" i="23"/>
  <c r="E299" i="21"/>
  <c r="D139" i="23"/>
  <c r="G19" i="25"/>
  <c r="D739" i="21"/>
  <c r="G539" i="23"/>
  <c r="D299" i="21"/>
  <c r="G99" i="23"/>
  <c r="E939" i="23"/>
  <c r="E699" i="21"/>
  <c r="E499" i="23"/>
  <c r="G259" i="21"/>
  <c r="E59" i="23"/>
  <c r="D939" i="23"/>
  <c r="D699" i="21"/>
  <c r="D499" i="23"/>
  <c r="E659" i="21"/>
  <c r="D446" i="23"/>
  <c r="G219" i="21"/>
  <c r="E19" i="23"/>
  <c r="D899" i="23"/>
  <c r="G859" i="21"/>
  <c r="G659" i="23"/>
  <c r="D419" i="21"/>
  <c r="G219" i="23"/>
  <c r="E19" i="27"/>
  <c r="E819" i="21"/>
  <c r="D606" i="23"/>
  <c r="G379" i="21"/>
  <c r="E179" i="23"/>
  <c r="D19" i="27"/>
  <c r="F779" i="21"/>
  <c r="E606" i="23"/>
  <c r="E339" i="21"/>
  <c r="D179" i="23"/>
  <c r="G59" i="25"/>
  <c r="D379" i="23"/>
  <c r="E99" i="21"/>
  <c r="G979" i="21"/>
  <c r="G779" i="23"/>
  <c r="D539" i="21"/>
  <c r="G339" i="23"/>
  <c r="E139" i="27"/>
  <c r="E499" i="21"/>
  <c r="D339" i="23"/>
  <c r="G139" i="27"/>
  <c r="G499" i="21"/>
  <c r="E299" i="23"/>
  <c r="D139" i="27"/>
  <c r="D499" i="21"/>
  <c r="G299" i="23"/>
  <c r="E99" i="27"/>
  <c r="E459" i="21"/>
  <c r="D299" i="23"/>
  <c r="G99" i="27"/>
  <c r="G459" i="21"/>
  <c r="E259" i="23"/>
  <c r="D99" i="27"/>
  <c r="G259" i="23"/>
  <c r="E59" i="27"/>
  <c r="E419" i="21"/>
  <c r="D259" i="23"/>
  <c r="G59" i="27"/>
  <c r="F619" i="21"/>
  <c r="E446" i="23"/>
  <c r="E179" i="21"/>
  <c r="D19" i="23"/>
  <c r="G859" i="23"/>
  <c r="E619" i="21"/>
  <c r="G419" i="23"/>
  <c r="D179" i="21"/>
  <c r="G1019" i="21"/>
  <c r="E819" i="23"/>
  <c r="G579" i="21"/>
  <c r="E379" i="23"/>
  <c r="G139" i="21"/>
  <c r="D899" i="21"/>
  <c r="D819" i="23"/>
  <c r="G579" i="23"/>
  <c r="D339" i="21"/>
  <c r="G139" i="23"/>
  <c r="E19" i="25"/>
  <c r="G739" i="21"/>
  <c r="E539" i="23"/>
  <c r="G299" i="21"/>
  <c r="E99" i="23"/>
  <c r="D19" i="25"/>
  <c r="D619" i="21"/>
  <c r="D539" i="23"/>
  <c r="E259" i="21"/>
  <c r="D99" i="23"/>
  <c r="G939" i="23"/>
  <c r="G699" i="21"/>
  <c r="G499" i="23"/>
  <c r="D259" i="21"/>
  <c r="G59" i="23"/>
  <c r="E899" i="23"/>
  <c r="G339" i="21"/>
  <c r="E539" i="21"/>
  <c r="E779" i="21"/>
  <c r="E219" i="21"/>
  <c r="D139" i="21"/>
  <c r="D459" i="21"/>
  <c r="F19" i="18"/>
  <c r="E19" i="18"/>
  <c r="G19" i="18"/>
  <c r="D526" i="18"/>
  <c r="G136" i="18"/>
  <c r="G58" i="18"/>
  <c r="D19" i="18"/>
  <c r="G448" i="18"/>
  <c r="E526" i="18"/>
  <c r="D175" i="18"/>
  <c r="G253" i="18"/>
  <c r="F58" i="18"/>
  <c r="D136" i="18"/>
  <c r="G214" i="18"/>
  <c r="E292" i="18"/>
  <c r="F487" i="18"/>
  <c r="G331" i="18"/>
  <c r="E409" i="18"/>
  <c r="F448" i="18"/>
  <c r="G292" i="18"/>
  <c r="E370" i="18"/>
  <c r="F409" i="18"/>
  <c r="G97" i="18"/>
  <c r="E175" i="18"/>
  <c r="F214" i="18"/>
  <c r="D292" i="18"/>
  <c r="E136" i="18"/>
  <c r="F331" i="18"/>
  <c r="D409" i="18"/>
  <c r="G487" i="18"/>
  <c r="F292" i="18"/>
  <c r="D370" i="18"/>
  <c r="E214" i="18"/>
  <c r="F253" i="18"/>
  <c r="D487" i="18"/>
  <c r="E331" i="18"/>
  <c r="F370" i="18"/>
  <c r="D448" i="18"/>
  <c r="G526" i="18"/>
  <c r="F175" i="18"/>
  <c r="D253" i="18"/>
  <c r="E97" i="18"/>
  <c r="F136" i="18"/>
  <c r="D214" i="18"/>
  <c r="E58" i="18"/>
  <c r="F97" i="18"/>
  <c r="D331" i="18"/>
  <c r="G409" i="18"/>
  <c r="E487" i="18"/>
  <c r="F526" i="18"/>
  <c r="G370" i="18"/>
  <c r="E448" i="18"/>
  <c r="D97" i="18"/>
  <c r="G175" i="18"/>
  <c r="E253" i="18"/>
  <c r="D58" i="18"/>
  <c r="H1187" i="17" l="1"/>
  <c r="I1188" i="17"/>
  <c r="H1188" i="17" l="1"/>
  <c r="I1189" i="17"/>
  <c r="I1190" i="17" l="1"/>
  <c r="H1189" i="17"/>
  <c r="H1190" i="17" l="1"/>
  <c r="I1191" i="17"/>
  <c r="I1192" i="17" l="1"/>
  <c r="H1191" i="17"/>
  <c r="H1192" i="17" l="1"/>
  <c r="I1193" i="17"/>
  <c r="I1194" i="17" l="1"/>
  <c r="H1193" i="17"/>
  <c r="H1194" i="17" l="1"/>
  <c r="I1195" i="17"/>
  <c r="I1196" i="17" l="1"/>
  <c r="H1195" i="17"/>
  <c r="H1196" i="17" l="1"/>
  <c r="I1197" i="17"/>
  <c r="I1198" i="17" l="1"/>
  <c r="H1197" i="17"/>
  <c r="H1198" i="17" l="1"/>
  <c r="I1199" i="17"/>
  <c r="I1200" i="17" l="1"/>
  <c r="H1199" i="17"/>
  <c r="H1200" i="17" l="1"/>
  <c r="I1201" i="17"/>
  <c r="I1202" i="17" l="1"/>
  <c r="H1201" i="17"/>
  <c r="H1202" i="17" l="1"/>
  <c r="I1203" i="17"/>
  <c r="I1204" i="17" l="1"/>
  <c r="H1203" i="17"/>
  <c r="H1204" i="17" l="1"/>
  <c r="I1205" i="17"/>
  <c r="I1206" i="17" l="1"/>
  <c r="H1205" i="17"/>
  <c r="H1206" i="17" l="1"/>
  <c r="I1207" i="17"/>
  <c r="I1208" i="17" l="1"/>
  <c r="H1207" i="17"/>
  <c r="H1208" i="17" l="1"/>
  <c r="I1209" i="17"/>
  <c r="I1210" i="17" l="1"/>
  <c r="H1209" i="17"/>
  <c r="H1210" i="17" l="1"/>
  <c r="I1211" i="17"/>
  <c r="I1212" i="17" l="1"/>
  <c r="H1211" i="17"/>
  <c r="H1212" i="17" l="1"/>
  <c r="I1213" i="17"/>
  <c r="I1214" i="17" l="1"/>
  <c r="H1213" i="17"/>
  <c r="H1214" i="17" l="1"/>
  <c r="I1215" i="17"/>
  <c r="I1216" i="17" l="1"/>
  <c r="H1215" i="17"/>
  <c r="H1216" i="17" l="1"/>
  <c r="I1217" i="17"/>
  <c r="I1218" i="17" l="1"/>
  <c r="H1217" i="17"/>
  <c r="H1218" i="17" l="1"/>
  <c r="I1219" i="17"/>
  <c r="I1220" i="17" l="1"/>
  <c r="H1219" i="17"/>
  <c r="H1220" i="17" l="1"/>
  <c r="I1221" i="17"/>
  <c r="I1222" i="17" l="1"/>
  <c r="H1221" i="17"/>
  <c r="H1222" i="17" l="1"/>
  <c r="I1223" i="17"/>
  <c r="I1224" i="17" l="1"/>
  <c r="H1223" i="17"/>
  <c r="H1224" i="17" l="1"/>
  <c r="I1225" i="17"/>
  <c r="I1226" i="17" l="1"/>
  <c r="H1225" i="17"/>
  <c r="H1226" i="17" l="1"/>
  <c r="I1227" i="17"/>
  <c r="I1228" i="17" l="1"/>
  <c r="H1227" i="17"/>
  <c r="H1228" i="17" l="1"/>
  <c r="I1229" i="17"/>
  <c r="I1230" i="17" l="1"/>
  <c r="H1229" i="17"/>
  <c r="H1230" i="17" l="1"/>
  <c r="I1231" i="17"/>
  <c r="I1232" i="17" l="1"/>
  <c r="H1231" i="17"/>
  <c r="H1232" i="17" l="1"/>
  <c r="I1233" i="17"/>
  <c r="I1234" i="17" l="1"/>
  <c r="H1233" i="17"/>
  <c r="H1234" i="17" l="1"/>
  <c r="I1235" i="17"/>
  <c r="I1236" i="17" l="1"/>
  <c r="H1235" i="17"/>
  <c r="H1236" i="17" l="1"/>
  <c r="I1237" i="17"/>
  <c r="I1238" i="17" l="1"/>
  <c r="H1237" i="17"/>
  <c r="H1238" i="17" l="1"/>
  <c r="I1239" i="17"/>
  <c r="I1240" i="17" l="1"/>
  <c r="H1239" i="17"/>
  <c r="H1240" i="17" l="1"/>
  <c r="I1241" i="17"/>
  <c r="I1242" i="17" l="1"/>
  <c r="H1241" i="17"/>
  <c r="H1242" i="17" l="1"/>
  <c r="I1243" i="17"/>
  <c r="I1244" i="17" l="1"/>
  <c r="H1243" i="17"/>
  <c r="H1244" i="17" l="1"/>
  <c r="I1245" i="17"/>
  <c r="I1246" i="17" l="1"/>
  <c r="H1245" i="17"/>
  <c r="H1246" i="17" l="1"/>
  <c r="I1247" i="17"/>
  <c r="I1248" i="17" l="1"/>
  <c r="H1247" i="17"/>
  <c r="H1248" i="17" l="1"/>
  <c r="I1249" i="17"/>
  <c r="I1250" i="17" l="1"/>
  <c r="H1249" i="17"/>
  <c r="H1250" i="17" l="1"/>
  <c r="I1251" i="17"/>
  <c r="I1252" i="17" l="1"/>
  <c r="H1251" i="17"/>
  <c r="H1252" i="17" l="1"/>
  <c r="I1253" i="17"/>
  <c r="I1254" i="17" l="1"/>
  <c r="H1253" i="17"/>
  <c r="H1254" i="17" l="1"/>
  <c r="I1255" i="17"/>
  <c r="I1256" i="17" l="1"/>
  <c r="I1257" i="17" s="1"/>
  <c r="H1255" i="17"/>
  <c r="H1257" i="17" l="1"/>
  <c r="I1258" i="17"/>
  <c r="H1256" i="17"/>
  <c r="F380" i="21"/>
  <c r="F60" i="21"/>
  <c r="G607" i="23"/>
  <c r="F900" i="23"/>
  <c r="F700" i="23"/>
  <c r="F20" i="25"/>
  <c r="G447" i="23"/>
  <c r="F740" i="23"/>
  <c r="F540" i="23"/>
  <c r="F820" i="23"/>
  <c r="F300" i="23"/>
  <c r="F580" i="23"/>
  <c r="F380" i="23"/>
  <c r="G660" i="23"/>
  <c r="F180" i="21"/>
  <c r="F260" i="21"/>
  <c r="F1020" i="21"/>
  <c r="F260" i="23"/>
  <c r="F60" i="23"/>
  <c r="F340" i="23"/>
  <c r="F860" i="21"/>
  <c r="F100" i="23"/>
  <c r="F940" i="21"/>
  <c r="F180" i="23"/>
  <c r="F700" i="21"/>
  <c r="F980" i="21"/>
  <c r="F780" i="21"/>
  <c r="F20" i="23"/>
  <c r="F540" i="21"/>
  <c r="F820" i="21"/>
  <c r="F620" i="21"/>
  <c r="F900" i="21"/>
  <c r="E100" i="21"/>
  <c r="F660" i="21"/>
  <c r="F460" i="21"/>
  <c r="F740" i="21"/>
  <c r="F220" i="21"/>
  <c r="F500" i="21"/>
  <c r="F300" i="21"/>
  <c r="F580" i="21"/>
  <c r="D20" i="21"/>
  <c r="F340" i="21"/>
  <c r="F140" i="21"/>
  <c r="F420" i="21"/>
  <c r="F140" i="23"/>
  <c r="F420" i="23"/>
  <c r="F220" i="23"/>
  <c r="F500" i="23"/>
  <c r="F20" i="21"/>
  <c r="F100" i="21"/>
  <c r="G60" i="27"/>
  <c r="F140" i="27"/>
  <c r="F940" i="23"/>
  <c r="F60" i="25"/>
  <c r="F780" i="23"/>
  <c r="F20" i="27"/>
  <c r="F860" i="23"/>
  <c r="F100" i="27"/>
  <c r="G540" i="21"/>
  <c r="E340" i="23"/>
  <c r="D140" i="21"/>
  <c r="G980" i="21"/>
  <c r="E780" i="23"/>
  <c r="E500" i="21"/>
  <c r="D340" i="23"/>
  <c r="E140" i="27"/>
  <c r="D540" i="21"/>
  <c r="G340" i="23"/>
  <c r="D60" i="27"/>
  <c r="D500" i="21"/>
  <c r="G300" i="23"/>
  <c r="D140" i="27"/>
  <c r="G500" i="21"/>
  <c r="E300" i="23"/>
  <c r="G140" i="27"/>
  <c r="G460" i="21"/>
  <c r="E260" i="23"/>
  <c r="G100" i="27"/>
  <c r="E460" i="21"/>
  <c r="D300" i="23"/>
  <c r="E100" i="27"/>
  <c r="D660" i="21"/>
  <c r="F447" i="23"/>
  <c r="E220" i="21"/>
  <c r="D60" i="23"/>
  <c r="G900" i="23"/>
  <c r="E820" i="21"/>
  <c r="E660" i="23"/>
  <c r="G420" i="21"/>
  <c r="E220" i="23"/>
  <c r="E60" i="27"/>
  <c r="D820" i="21"/>
  <c r="F607" i="23"/>
  <c r="E380" i="21"/>
  <c r="D220" i="23"/>
  <c r="G20" i="27"/>
  <c r="G780" i="21"/>
  <c r="E580" i="23"/>
  <c r="D380" i="21"/>
  <c r="G180" i="23"/>
  <c r="E60" i="25"/>
  <c r="E740" i="21"/>
  <c r="D580" i="23"/>
  <c r="G340" i="21"/>
  <c r="E140" i="23"/>
  <c r="D60" i="25"/>
  <c r="D740" i="21"/>
  <c r="G540" i="23"/>
  <c r="E300" i="21"/>
  <c r="D140" i="23"/>
  <c r="G20" i="25"/>
  <c r="G700" i="21"/>
  <c r="E500" i="23"/>
  <c r="D300" i="21"/>
  <c r="G100" i="23"/>
  <c r="E940" i="23"/>
  <c r="E660" i="21"/>
  <c r="D500" i="23"/>
  <c r="G260" i="21"/>
  <c r="E60" i="23"/>
  <c r="D940" i="23"/>
  <c r="G860" i="21"/>
  <c r="F660" i="23"/>
  <c r="G20" i="21"/>
  <c r="E860" i="21"/>
  <c r="G700" i="23"/>
  <c r="E180" i="21"/>
  <c r="D20" i="23"/>
  <c r="G860" i="23"/>
  <c r="E620" i="21"/>
  <c r="E447" i="23"/>
  <c r="D180" i="21"/>
  <c r="G1020" i="21"/>
  <c r="E820" i="23"/>
  <c r="D620" i="21"/>
  <c r="G420" i="23"/>
  <c r="G140" i="21"/>
  <c r="E980" i="21"/>
  <c r="D820" i="23"/>
  <c r="G580" i="21"/>
  <c r="E380" i="23"/>
  <c r="G820" i="23"/>
  <c r="D980" i="21"/>
  <c r="G780" i="23"/>
  <c r="E540" i="21"/>
  <c r="D380" i="23"/>
  <c r="D100" i="21"/>
  <c r="G940" i="21"/>
  <c r="E740" i="23"/>
  <c r="G100" i="21"/>
  <c r="E940" i="21"/>
  <c r="D780" i="23"/>
  <c r="G60" i="21"/>
  <c r="E900" i="21"/>
  <c r="D740" i="23"/>
  <c r="E60" i="21"/>
  <c r="D940" i="21"/>
  <c r="G740" i="23"/>
  <c r="E20" i="21"/>
  <c r="D900" i="21"/>
  <c r="E700" i="23"/>
  <c r="D60" i="21"/>
  <c r="G900" i="21"/>
  <c r="D660" i="23"/>
  <c r="G220" i="21"/>
  <c r="E20" i="23"/>
  <c r="D900" i="23"/>
  <c r="G660" i="21"/>
  <c r="D447" i="23"/>
  <c r="D420" i="21"/>
  <c r="G220" i="23"/>
  <c r="E20" i="27"/>
  <c r="D860" i="21"/>
  <c r="D700" i="23"/>
  <c r="G380" i="21"/>
  <c r="E180" i="23"/>
  <c r="D20" i="27"/>
  <c r="G820" i="21"/>
  <c r="D607" i="23"/>
  <c r="E340" i="21"/>
  <c r="D180" i="23"/>
  <c r="G60" i="25"/>
  <c r="E780" i="21"/>
  <c r="E607" i="23"/>
  <c r="D340" i="21"/>
  <c r="G140" i="23"/>
  <c r="E20" i="25"/>
  <c r="D780" i="21"/>
  <c r="G580" i="23"/>
  <c r="G300" i="21"/>
  <c r="E100" i="23"/>
  <c r="D20" i="25"/>
  <c r="G740" i="21"/>
  <c r="E540" i="23"/>
  <c r="E260" i="21"/>
  <c r="D100" i="23"/>
  <c r="G940" i="23"/>
  <c r="E700" i="21"/>
  <c r="D540" i="23"/>
  <c r="D260" i="21"/>
  <c r="G60" i="23"/>
  <c r="E900" i="23"/>
  <c r="D700" i="21"/>
  <c r="G500" i="23"/>
  <c r="E420" i="21"/>
  <c r="D260" i="23"/>
  <c r="D100" i="27"/>
  <c r="D460" i="21"/>
  <c r="G260" i="23"/>
  <c r="F60" i="27"/>
  <c r="G620" i="21"/>
  <c r="E420" i="23"/>
  <c r="D220" i="21"/>
  <c r="G20" i="23"/>
  <c r="E860" i="23"/>
  <c r="E580" i="21"/>
  <c r="D420" i="23"/>
  <c r="G180" i="21"/>
  <c r="E1020" i="21"/>
  <c r="D860" i="23"/>
  <c r="D580" i="21"/>
  <c r="G380" i="23"/>
  <c r="E140" i="21"/>
  <c r="D1020" i="21"/>
  <c r="E59" i="18"/>
  <c r="F59" i="18"/>
  <c r="D59" i="18"/>
  <c r="G59" i="18"/>
  <c r="E20" i="18"/>
  <c r="G20" i="18"/>
  <c r="D20" i="18"/>
  <c r="F176" i="18"/>
  <c r="F20" i="18"/>
  <c r="G98" i="18"/>
  <c r="G488" i="18"/>
  <c r="F137" i="18"/>
  <c r="D293" i="18"/>
  <c r="E137" i="18"/>
  <c r="F332" i="18"/>
  <c r="D488" i="18"/>
  <c r="D176" i="18"/>
  <c r="F371" i="18"/>
  <c r="D527" i="18"/>
  <c r="E371" i="18"/>
  <c r="F410" i="18"/>
  <c r="G332" i="18"/>
  <c r="E410" i="18"/>
  <c r="D137" i="18"/>
  <c r="G215" i="18"/>
  <c r="E293" i="18"/>
  <c r="F488" i="18"/>
  <c r="G254" i="18"/>
  <c r="F215" i="18"/>
  <c r="D371" i="18"/>
  <c r="G449" i="18"/>
  <c r="E527" i="18"/>
  <c r="D98" i="18"/>
  <c r="D410" i="18"/>
  <c r="E254" i="18"/>
  <c r="F449" i="18"/>
  <c r="G371" i="18"/>
  <c r="E449" i="18"/>
  <c r="E176" i="18"/>
  <c r="G410" i="18"/>
  <c r="E488" i="18"/>
  <c r="D215" i="18"/>
  <c r="G293" i="18"/>
  <c r="F98" i="18"/>
  <c r="D254" i="18"/>
  <c r="E98" i="18"/>
  <c r="F293" i="18"/>
  <c r="D449" i="18"/>
  <c r="G527" i="18"/>
  <c r="G176" i="18"/>
  <c r="D332" i="18"/>
  <c r="E332" i="18"/>
  <c r="F527" i="18"/>
  <c r="G137" i="18"/>
  <c r="E215" i="18"/>
  <c r="F254" i="18"/>
  <c r="H1258" i="17" l="1"/>
  <c r="I1259" i="17"/>
  <c r="H1259" i="17" l="1"/>
  <c r="I1260" i="17"/>
  <c r="I1261" i="17" l="1"/>
  <c r="H1260" i="17"/>
  <c r="H1261" i="17" l="1"/>
  <c r="I1262" i="17"/>
  <c r="I1263" i="17" l="1"/>
  <c r="H1262" i="17"/>
  <c r="I1264" i="17" l="1"/>
  <c r="H1263" i="17"/>
  <c r="I1265" i="17" l="1"/>
  <c r="H1264" i="17"/>
  <c r="H1265" i="17" l="1"/>
  <c r="I1266" i="17"/>
  <c r="H1266" i="17" l="1"/>
  <c r="I1267" i="17"/>
  <c r="H1267" i="17" l="1"/>
  <c r="I1268" i="17"/>
  <c r="I1269" i="17" l="1"/>
  <c r="H1268" i="17"/>
  <c r="H1269" i="17" l="1"/>
  <c r="I1270" i="17"/>
  <c r="H1270" i="17" l="1"/>
  <c r="I1271" i="17"/>
  <c r="I1272" i="17" l="1"/>
  <c r="H1271" i="17"/>
  <c r="I1273" i="17" l="1"/>
  <c r="H1272" i="17"/>
  <c r="H1273" i="17" l="1"/>
  <c r="I1274" i="17"/>
  <c r="I1275" i="17" l="1"/>
  <c r="H1274" i="17"/>
  <c r="H1275" i="17" l="1"/>
  <c r="I1276" i="17"/>
  <c r="I1277" i="17" l="1"/>
  <c r="H1276" i="17"/>
  <c r="H1277" i="17" l="1"/>
  <c r="I1278" i="17"/>
  <c r="I1279" i="17" l="1"/>
  <c r="H1278" i="17"/>
  <c r="H1279" i="17" l="1"/>
  <c r="I1280" i="17"/>
  <c r="I1281" i="17" l="1"/>
  <c r="H1280" i="17"/>
  <c r="H1281" i="17" l="1"/>
  <c r="I1282" i="17"/>
  <c r="I1283" i="17" l="1"/>
  <c r="H1282" i="17"/>
  <c r="H1283" i="17" l="1"/>
  <c r="I1284" i="17"/>
  <c r="I1285" i="17" l="1"/>
  <c r="H1284" i="17"/>
  <c r="H1285" i="17" l="1"/>
  <c r="I1286" i="17"/>
  <c r="I1287" i="17" l="1"/>
  <c r="H1286" i="17"/>
  <c r="H1287" i="17" l="1"/>
  <c r="I1288" i="17"/>
  <c r="I1289" i="17" l="1"/>
  <c r="H1288" i="17"/>
  <c r="H1289" i="17" l="1"/>
  <c r="I1290" i="17"/>
  <c r="I1291" i="17" l="1"/>
  <c r="H1290" i="17"/>
  <c r="H1291" i="17" l="1"/>
  <c r="I1292" i="17"/>
  <c r="I1293" i="17" l="1"/>
  <c r="H1292" i="17"/>
  <c r="H1293" i="17" l="1"/>
  <c r="I1294" i="17"/>
  <c r="I1295" i="17" l="1"/>
  <c r="H1294" i="17"/>
  <c r="H1295" i="17" l="1"/>
  <c r="I1296" i="17"/>
  <c r="I1297" i="17" l="1"/>
  <c r="H1296" i="17"/>
  <c r="H1297" i="17" l="1"/>
  <c r="I1298" i="17"/>
  <c r="I1299" i="17" l="1"/>
  <c r="H1298" i="17"/>
  <c r="H1299" i="17" l="1"/>
  <c r="I1300" i="17"/>
  <c r="I1301" i="17" l="1"/>
  <c r="H1300" i="17"/>
  <c r="H1301" i="17" l="1"/>
  <c r="I1302" i="17"/>
  <c r="I1303" i="17" l="1"/>
  <c r="H1302" i="17"/>
  <c r="H1303" i="17" l="1"/>
  <c r="I1304" i="17"/>
  <c r="I1305" i="17" l="1"/>
  <c r="H1304" i="17"/>
  <c r="H1305" i="17" l="1"/>
  <c r="I1306" i="17"/>
  <c r="I1307" i="17" l="1"/>
  <c r="H1306" i="17"/>
  <c r="H1307" i="17" l="1"/>
  <c r="I1308" i="17"/>
  <c r="I1309" i="17" l="1"/>
  <c r="H1308" i="17"/>
  <c r="I1310" i="17" l="1"/>
  <c r="H1309" i="17"/>
  <c r="H1310" i="17" l="1"/>
  <c r="I1311" i="17"/>
  <c r="H1311" i="17" l="1"/>
  <c r="I1312" i="17"/>
  <c r="H1312" i="17" l="1"/>
  <c r="I1313" i="17"/>
  <c r="H1313" i="17" l="1"/>
  <c r="I1314" i="17"/>
  <c r="I1315" i="17" l="1"/>
  <c r="H1314" i="17"/>
  <c r="H1315" i="17" l="1"/>
  <c r="I1316" i="17"/>
  <c r="I1317" i="17" l="1"/>
  <c r="H1316" i="17"/>
  <c r="I1318" i="17" l="1"/>
  <c r="H1317" i="17"/>
  <c r="I1319" i="17" l="1"/>
  <c r="H1318" i="17"/>
  <c r="I1320" i="17" l="1"/>
  <c r="H1319" i="17"/>
  <c r="H1320" i="17" l="1"/>
  <c r="I1321" i="17"/>
  <c r="I1322" i="17" l="1"/>
  <c r="H1321" i="17"/>
  <c r="I1323" i="17" l="1"/>
  <c r="H1322" i="17"/>
  <c r="H1323" i="17" l="1"/>
  <c r="I1324" i="17"/>
  <c r="I1325" i="17" l="1"/>
  <c r="H1324" i="17"/>
  <c r="H1325" i="17" l="1"/>
  <c r="I1326" i="17"/>
  <c r="H1326" i="17" l="1"/>
  <c r="F103" i="23" s="1"/>
  <c r="F221" i="21"/>
  <c r="E583" i="23"/>
  <c r="F661" i="23"/>
  <c r="F701" i="23"/>
  <c r="F221" i="23"/>
  <c r="F381" i="23"/>
  <c r="F222" i="23"/>
  <c r="F382" i="23"/>
  <c r="E861" i="21"/>
  <c r="E1021" i="21"/>
  <c r="E782" i="21"/>
  <c r="E942" i="21"/>
  <c r="E62" i="25"/>
  <c r="E543" i="23"/>
  <c r="E421" i="23"/>
  <c r="D903" i="21"/>
  <c r="D661" i="21"/>
  <c r="D821" i="21"/>
  <c r="D582" i="21"/>
  <c r="F61" i="21"/>
  <c r="G262" i="21"/>
  <c r="G422" i="21"/>
  <c r="D255" i="18"/>
  <c r="E177" i="18"/>
  <c r="F333" i="18"/>
  <c r="F662" i="23"/>
  <c r="G182" i="23"/>
  <c r="F342" i="23"/>
  <c r="F343" i="23"/>
  <c r="G861" i="21"/>
  <c r="G1021" i="21"/>
  <c r="G782" i="21"/>
  <c r="D343" i="21"/>
  <c r="D902" i="21"/>
  <c r="G821" i="21"/>
  <c r="G582" i="21"/>
  <c r="F302" i="21"/>
  <c r="E22" i="25"/>
  <c r="D503" i="23"/>
  <c r="D422" i="23"/>
  <c r="E902" i="23"/>
  <c r="E102" i="23"/>
  <c r="D101" i="21"/>
  <c r="D262" i="21"/>
  <c r="D422" i="21"/>
  <c r="D99" i="18"/>
  <c r="G101" i="18"/>
  <c r="D528" i="18"/>
  <c r="G529" i="18"/>
  <c r="E373" i="18"/>
  <c r="D411" i="18"/>
  <c r="E255" i="18"/>
  <c r="E334" i="18"/>
  <c r="F141" i="27"/>
  <c r="F61" i="25"/>
  <c r="F101" i="21"/>
  <c r="F261" i="21"/>
  <c r="G21" i="21"/>
  <c r="G181" i="21"/>
  <c r="G981" i="21"/>
  <c r="G102" i="21"/>
  <c r="E462" i="21"/>
  <c r="D463" i="21"/>
  <c r="D62" i="27"/>
  <c r="D342" i="23"/>
  <c r="G701" i="23"/>
  <c r="D743" i="21"/>
  <c r="D181" i="23"/>
  <c r="E741" i="21"/>
  <c r="D742" i="21"/>
  <c r="D461" i="21"/>
  <c r="D621" i="21"/>
  <c r="E218" i="18"/>
  <c r="E60" i="18"/>
  <c r="D491" i="18"/>
  <c r="E138" i="18"/>
  <c r="D178" i="18"/>
  <c r="F702" i="23"/>
  <c r="F461" i="21"/>
  <c r="F621" i="21"/>
  <c r="F141" i="21"/>
  <c r="F301" i="21"/>
  <c r="F903" i="23"/>
  <c r="G101" i="21"/>
  <c r="D502" i="21"/>
  <c r="D22" i="21"/>
  <c r="E582" i="21"/>
  <c r="E343" i="21"/>
  <c r="D103" i="21"/>
  <c r="G421" i="21"/>
  <c r="G581" i="21"/>
  <c r="E463" i="21"/>
  <c r="D21" i="27"/>
  <c r="D423" i="23"/>
  <c r="D703" i="23"/>
  <c r="E822" i="23"/>
  <c r="G543" i="21"/>
  <c r="E501" i="21"/>
  <c r="F100" i="18"/>
  <c r="G21" i="18"/>
  <c r="D335" i="18"/>
  <c r="D139" i="18"/>
  <c r="G294" i="18"/>
  <c r="F663" i="23"/>
  <c r="F342" i="21"/>
  <c r="F502" i="21"/>
  <c r="F22" i="21"/>
  <c r="F182" i="21"/>
  <c r="F741" i="21"/>
  <c r="D742" i="23"/>
  <c r="G142" i="23"/>
  <c r="D741" i="23"/>
  <c r="E22" i="23"/>
  <c r="E181" i="23"/>
  <c r="D663" i="21"/>
  <c r="D421" i="21"/>
  <c r="E141" i="21"/>
  <c r="E63" i="23"/>
  <c r="F422" i="23"/>
  <c r="E62" i="23"/>
  <c r="D901" i="23"/>
  <c r="E61" i="23"/>
  <c r="G143" i="23"/>
  <c r="G302" i="23"/>
  <c r="G23" i="18"/>
  <c r="F22" i="18"/>
  <c r="E530" i="18"/>
  <c r="E178" i="18"/>
  <c r="G373" i="18"/>
  <c r="G450" i="18"/>
  <c r="G374" i="18"/>
  <c r="G451" i="18"/>
  <c r="E333" i="18"/>
  <c r="F581" i="21"/>
  <c r="F943" i="21"/>
  <c r="F61" i="23"/>
  <c r="F623" i="21"/>
  <c r="F783" i="21"/>
  <c r="F303" i="21"/>
  <c r="G1023" i="21"/>
  <c r="E661" i="21"/>
  <c r="E181" i="21"/>
  <c r="G781" i="21"/>
  <c r="G542" i="21"/>
  <c r="E262" i="21"/>
  <c r="E23" i="21"/>
  <c r="D822" i="21"/>
  <c r="D301" i="23"/>
  <c r="G743" i="21"/>
  <c r="G61" i="27"/>
  <c r="D23" i="27"/>
  <c r="D743" i="23"/>
  <c r="E341" i="23"/>
  <c r="E583" i="21"/>
  <c r="E23" i="18"/>
  <c r="D257" i="18"/>
  <c r="F491" i="18"/>
  <c r="F451" i="18"/>
  <c r="E528" i="18"/>
  <c r="E100" i="18"/>
  <c r="F22" i="23"/>
  <c r="F421" i="23"/>
  <c r="E103" i="23"/>
  <c r="E742" i="23"/>
  <c r="E182" i="23"/>
  <c r="G862" i="23"/>
  <c r="E581" i="23"/>
  <c r="E823" i="21"/>
  <c r="E663" i="21"/>
  <c r="G22" i="25"/>
  <c r="G903" i="23"/>
  <c r="E449" i="23"/>
  <c r="G902" i="23"/>
  <c r="G542" i="23"/>
  <c r="E23" i="27"/>
  <c r="G543" i="23"/>
  <c r="D183" i="23"/>
  <c r="D60" i="18"/>
  <c r="G218" i="18"/>
  <c r="E101" i="18"/>
  <c r="G255" i="18"/>
  <c r="G334" i="18"/>
  <c r="F142" i="27"/>
  <c r="F143" i="27"/>
  <c r="F541" i="23"/>
  <c r="F63" i="23"/>
  <c r="F421" i="21"/>
  <c r="E301" i="23"/>
  <c r="E781" i="23"/>
  <c r="E1023" i="21"/>
  <c r="E863" i="21"/>
  <c r="G101" i="23"/>
  <c r="E21" i="27"/>
  <c r="E423" i="23"/>
  <c r="E263" i="23"/>
  <c r="D701" i="21"/>
  <c r="D221" i="21"/>
  <c r="D622" i="21"/>
  <c r="D782" i="21"/>
  <c r="E702" i="21"/>
  <c r="E782" i="23"/>
  <c r="G741" i="23"/>
  <c r="D381" i="23"/>
  <c r="E296" i="18"/>
  <c r="F372" i="18"/>
  <c r="F101" i="18"/>
  <c r="E411" i="18"/>
  <c r="E451" i="18"/>
  <c r="F62" i="18"/>
  <c r="E22" i="18"/>
  <c r="D490" i="18"/>
  <c r="F217" i="18"/>
  <c r="F382" i="21"/>
  <c r="F542" i="21"/>
  <c r="F582" i="23"/>
  <c r="F22" i="25"/>
  <c r="F1022" i="21"/>
  <c r="D21" i="25"/>
  <c r="D102" i="27"/>
  <c r="G663" i="23"/>
  <c r="G63" i="23"/>
  <c r="E743" i="23"/>
  <c r="G502" i="23"/>
  <c r="D661" i="23"/>
  <c r="D501" i="23"/>
  <c r="E303" i="21"/>
  <c r="E862" i="21"/>
  <c r="E303" i="23"/>
  <c r="E783" i="23"/>
  <c r="G423" i="23"/>
  <c r="D61" i="23"/>
  <c r="E22" i="27"/>
  <c r="G61" i="25"/>
  <c r="D101" i="18"/>
  <c r="D179" i="18"/>
  <c r="G140" i="18"/>
  <c r="E489" i="18"/>
  <c r="E256" i="18"/>
  <c r="F62" i="27"/>
  <c r="F943" i="23"/>
  <c r="G62" i="25"/>
  <c r="F181" i="21"/>
  <c r="F341" i="21"/>
  <c r="E702" i="23"/>
  <c r="D449" i="23"/>
  <c r="E701" i="23"/>
  <c r="G22" i="23"/>
  <c r="E608" i="23"/>
  <c r="E623" i="21"/>
  <c r="D63" i="25"/>
  <c r="G62" i="27"/>
  <c r="D183" i="21"/>
  <c r="E701" i="21"/>
  <c r="D62" i="21"/>
  <c r="D222" i="21"/>
  <c r="D1022" i="21"/>
  <c r="D143" i="23"/>
  <c r="D302" i="23"/>
  <c r="D142" i="23"/>
  <c r="F218" i="18"/>
  <c r="E99" i="18"/>
  <c r="F374" i="18"/>
  <c r="G178" i="18"/>
  <c r="D295" i="18"/>
  <c r="F222" i="21"/>
  <c r="F781" i="21"/>
  <c r="F941" i="21"/>
  <c r="F702" i="21"/>
  <c r="F862" i="21"/>
  <c r="D702" i="21"/>
  <c r="D862" i="21"/>
  <c r="E141" i="27"/>
  <c r="G103" i="27"/>
  <c r="D61" i="27"/>
  <c r="E223" i="23"/>
  <c r="E382" i="23"/>
  <c r="G662" i="23"/>
  <c r="G623" i="21"/>
  <c r="E261" i="21"/>
  <c r="G462" i="21"/>
  <c r="G622" i="21"/>
  <c r="G383" i="21"/>
  <c r="D941" i="21"/>
  <c r="E63" i="21"/>
  <c r="E223" i="21"/>
  <c r="E21" i="18"/>
  <c r="D413" i="18"/>
  <c r="G530" i="18"/>
  <c r="E216" i="18"/>
  <c r="G412" i="18"/>
  <c r="F411" i="18"/>
  <c r="G177" i="18"/>
  <c r="F412" i="18"/>
  <c r="F822" i="23"/>
  <c r="F23" i="23"/>
  <c r="F982" i="21"/>
  <c r="F341" i="23"/>
  <c r="F503" i="23"/>
  <c r="G103" i="23"/>
  <c r="G583" i="23"/>
  <c r="G742" i="23"/>
  <c r="G582" i="23"/>
  <c r="D862" i="23"/>
  <c r="G581" i="23"/>
  <c r="D221" i="23"/>
  <c r="G663" i="21"/>
  <c r="G62" i="21"/>
  <c r="E422" i="21"/>
  <c r="G1022" i="21"/>
  <c r="E101" i="21"/>
  <c r="E61" i="21"/>
  <c r="G23" i="27"/>
  <c r="D543" i="23"/>
  <c r="E143" i="23"/>
  <c r="G22" i="18"/>
  <c r="G491" i="18"/>
  <c r="D333" i="18"/>
  <c r="D529" i="18"/>
  <c r="G139" i="18"/>
  <c r="E413" i="18"/>
  <c r="F902" i="23"/>
  <c r="F501" i="23"/>
  <c r="F181" i="23"/>
  <c r="F661" i="21"/>
  <c r="G610" i="23"/>
  <c r="F141" i="23"/>
  <c r="F303" i="23"/>
  <c r="G450" i="23"/>
  <c r="F383" i="21"/>
  <c r="D142" i="21"/>
  <c r="D942" i="21"/>
  <c r="G263" i="21"/>
  <c r="E1022" i="21"/>
  <c r="G21" i="27"/>
  <c r="D863" i="23"/>
  <c r="G263" i="23"/>
  <c r="E661" i="23"/>
  <c r="G301" i="23"/>
  <c r="E743" i="21"/>
  <c r="G301" i="21"/>
  <c r="E21" i="21"/>
  <c r="D662" i="21"/>
  <c r="D61" i="21"/>
  <c r="E542" i="21"/>
  <c r="D23" i="18"/>
  <c r="F452" i="18"/>
  <c r="D294" i="18"/>
  <c r="G372" i="18"/>
  <c r="F139" i="18"/>
  <c r="F143" i="21"/>
  <c r="F23" i="27"/>
  <c r="F102" i="23"/>
  <c r="F21" i="27"/>
  <c r="F22" i="27"/>
  <c r="F261" i="23"/>
  <c r="G941" i="21"/>
  <c r="G303" i="21"/>
  <c r="G862" i="21"/>
  <c r="D423" i="21"/>
  <c r="D541" i="21"/>
  <c r="E461" i="21"/>
  <c r="E222" i="21"/>
  <c r="D302" i="21"/>
  <c r="G943" i="23"/>
  <c r="E343" i="23"/>
  <c r="D542" i="23"/>
  <c r="G782" i="23"/>
  <c r="G941" i="23"/>
  <c r="D581" i="21"/>
  <c r="G342" i="21"/>
  <c r="G61" i="18"/>
  <c r="G452" i="18"/>
  <c r="F450" i="18"/>
  <c r="F255" i="18"/>
  <c r="F529" i="18"/>
  <c r="G138" i="18"/>
  <c r="D218" i="18"/>
  <c r="E294" i="18"/>
  <c r="D451" i="18"/>
  <c r="F101" i="23"/>
  <c r="F422" i="21"/>
  <c r="F783" i="23"/>
  <c r="F102" i="21"/>
  <c r="F262" i="21"/>
  <c r="F942" i="23"/>
  <c r="E301" i="21"/>
  <c r="E62" i="21"/>
  <c r="D462" i="21"/>
  <c r="G182" i="21"/>
  <c r="E143" i="21"/>
  <c r="G103" i="21"/>
  <c r="F62" i="25"/>
  <c r="D582" i="23"/>
  <c r="F182" i="23"/>
  <c r="D581" i="23"/>
  <c r="D823" i="21"/>
  <c r="E21" i="23"/>
  <c r="E821" i="21"/>
  <c r="E183" i="21"/>
  <c r="G741" i="21"/>
  <c r="F61" i="18"/>
  <c r="D138" i="18"/>
  <c r="E491" i="18"/>
  <c r="E139" i="18"/>
  <c r="E490" i="18"/>
  <c r="G216" i="18"/>
  <c r="F462" i="21"/>
  <c r="F622" i="21"/>
  <c r="G423" i="21"/>
  <c r="G61" i="21"/>
  <c r="F63" i="21"/>
  <c r="D21" i="21"/>
  <c r="D181" i="21"/>
  <c r="D981" i="21"/>
  <c r="E502" i="21"/>
  <c r="E22" i="21"/>
  <c r="D23" i="21"/>
  <c r="D781" i="21"/>
  <c r="G501" i="21"/>
  <c r="D623" i="21"/>
  <c r="G141" i="27"/>
  <c r="D343" i="23"/>
  <c r="D823" i="23"/>
  <c r="D23" i="23"/>
  <c r="G61" i="23"/>
  <c r="E421" i="21"/>
  <c r="E581" i="21"/>
  <c r="D140" i="18"/>
  <c r="F178" i="18"/>
  <c r="E62" i="18"/>
  <c r="G489" i="18"/>
  <c r="G217" i="18"/>
  <c r="F343" i="21"/>
  <c r="F503" i="21"/>
  <c r="F61" i="27"/>
  <c r="F981" i="21"/>
  <c r="F983" i="21"/>
  <c r="E222" i="23"/>
  <c r="G702" i="23"/>
  <c r="E861" i="23"/>
  <c r="E261" i="23"/>
  <c r="D22" i="23"/>
  <c r="G783" i="21"/>
  <c r="D341" i="21"/>
  <c r="D501" i="21"/>
  <c r="D223" i="23"/>
  <c r="D63" i="23"/>
  <c r="D541" i="23"/>
  <c r="D62" i="23"/>
  <c r="D608" i="23"/>
  <c r="E703" i="23"/>
  <c r="D662" i="23"/>
  <c r="E262" i="23"/>
  <c r="G296" i="18"/>
  <c r="D22" i="18"/>
  <c r="F140" i="18"/>
  <c r="F294" i="18"/>
  <c r="D256" i="18"/>
  <c r="F489" i="18"/>
  <c r="G60" i="18"/>
  <c r="E529" i="18"/>
  <c r="F490" i="18"/>
  <c r="F941" i="23"/>
  <c r="F142" i="23"/>
  <c r="F142" i="21"/>
  <c r="F543" i="21"/>
  <c r="G609" i="23"/>
  <c r="E503" i="21"/>
  <c r="E983" i="21"/>
  <c r="D141" i="21"/>
  <c r="G701" i="21"/>
  <c r="G221" i="21"/>
  <c r="E182" i="21"/>
  <c r="E982" i="21"/>
  <c r="E103" i="21"/>
  <c r="G421" i="23"/>
  <c r="G261" i="23"/>
  <c r="E63" i="25"/>
  <c r="G143" i="27"/>
  <c r="G863" i="23"/>
  <c r="D821" i="23"/>
  <c r="G943" i="21"/>
  <c r="D583" i="21"/>
  <c r="D450" i="18"/>
  <c r="D62" i="18"/>
  <c r="G179" i="18"/>
  <c r="G100" i="18"/>
  <c r="D373" i="18"/>
  <c r="G821" i="23"/>
  <c r="F23" i="21"/>
  <c r="F583" i="23"/>
  <c r="E23" i="23"/>
  <c r="F609" i="23"/>
  <c r="D902" i="23"/>
  <c r="D102" i="23"/>
  <c r="F448" i="23"/>
  <c r="G703" i="21"/>
  <c r="D983" i="21"/>
  <c r="D943" i="23"/>
  <c r="G343" i="23"/>
  <c r="D942" i="23"/>
  <c r="D782" i="23"/>
  <c r="D941" i="23"/>
  <c r="E21" i="25"/>
  <c r="E183" i="23"/>
  <c r="F23" i="18"/>
  <c r="E452" i="18"/>
  <c r="F60" i="18"/>
  <c r="F256" i="18"/>
  <c r="D217" i="18"/>
  <c r="D100" i="18"/>
  <c r="F781" i="23"/>
  <c r="F301" i="23"/>
  <c r="G448" i="23"/>
  <c r="F302" i="23"/>
  <c r="G449" i="23"/>
  <c r="D861" i="23"/>
  <c r="G661" i="23"/>
  <c r="G903" i="21"/>
  <c r="D141" i="23"/>
  <c r="E783" i="21"/>
  <c r="D23" i="25"/>
  <c r="G303" i="23"/>
  <c r="D583" i="23"/>
  <c r="E541" i="21"/>
  <c r="D542" i="21"/>
  <c r="G902" i="21"/>
  <c r="G23" i="21"/>
  <c r="D63" i="27"/>
  <c r="D182" i="23"/>
  <c r="E381" i="23"/>
  <c r="E221" i="23"/>
  <c r="G99" i="18"/>
  <c r="F296" i="18"/>
  <c r="D374" i="18"/>
  <c r="F138" i="18"/>
  <c r="G295" i="18"/>
  <c r="D216" i="18"/>
  <c r="F216" i="18"/>
  <c r="E217" i="18"/>
  <c r="G490" i="18"/>
  <c r="F102" i="27"/>
  <c r="F103" i="27"/>
  <c r="F23" i="25"/>
  <c r="F101" i="27"/>
  <c r="F823" i="23"/>
  <c r="E102" i="27"/>
  <c r="D903" i="23"/>
  <c r="E503" i="23"/>
  <c r="G783" i="23"/>
  <c r="G942" i="23"/>
  <c r="E342" i="23"/>
  <c r="E501" i="23"/>
  <c r="G781" i="23"/>
  <c r="G183" i="21"/>
  <c r="D62" i="25"/>
  <c r="G823" i="23"/>
  <c r="E663" i="23"/>
  <c r="G822" i="23"/>
  <c r="D543" i="21"/>
  <c r="D22" i="25"/>
  <c r="G822" i="21"/>
  <c r="G257" i="18"/>
  <c r="D489" i="18"/>
  <c r="D334" i="18"/>
  <c r="F373" i="18"/>
  <c r="G256" i="18"/>
  <c r="F263" i="21"/>
  <c r="F423" i="21"/>
  <c r="F63" i="25"/>
  <c r="F901" i="21"/>
  <c r="F903" i="21"/>
  <c r="G222" i="23"/>
  <c r="D702" i="23"/>
  <c r="G861" i="23"/>
  <c r="D701" i="23"/>
  <c r="E941" i="23"/>
  <c r="D783" i="21"/>
  <c r="D101" i="27"/>
  <c r="G23" i="25"/>
  <c r="E902" i="21"/>
  <c r="D263" i="21"/>
  <c r="E781" i="21"/>
  <c r="E941" i="21"/>
  <c r="G901" i="21"/>
  <c r="G703" i="23"/>
  <c r="D609" i="23"/>
  <c r="G262" i="23"/>
  <c r="G413" i="18"/>
  <c r="E374" i="18"/>
  <c r="E140" i="18"/>
  <c r="E372" i="18"/>
  <c r="G333" i="18"/>
  <c r="F782" i="23"/>
  <c r="F1023" i="21"/>
  <c r="F701" i="21"/>
  <c r="F703" i="21"/>
  <c r="F863" i="21"/>
  <c r="D223" i="21"/>
  <c r="G982" i="21"/>
  <c r="D142" i="27"/>
  <c r="D141" i="27"/>
  <c r="E63" i="27"/>
  <c r="D383" i="23"/>
  <c r="E942" i="23"/>
  <c r="D382" i="23"/>
  <c r="G863" i="21"/>
  <c r="D503" i="21"/>
  <c r="E341" i="21"/>
  <c r="E102" i="21"/>
  <c r="D901" i="21"/>
  <c r="D861" i="21"/>
  <c r="D1021" i="21"/>
  <c r="D383" i="21"/>
  <c r="F21" i="18"/>
  <c r="D296" i="18"/>
  <c r="F530" i="18"/>
  <c r="G411" i="18"/>
  <c r="F177" i="18"/>
  <c r="D452" i="18"/>
  <c r="F334" i="18"/>
  <c r="E412" i="18"/>
  <c r="E295" i="18"/>
  <c r="F183" i="21"/>
  <c r="F742" i="21"/>
  <c r="F902" i="21"/>
  <c r="F663" i="21"/>
  <c r="F823" i="21"/>
  <c r="E610" i="23"/>
  <c r="E450" i="23"/>
  <c r="E609" i="23"/>
  <c r="E862" i="23"/>
  <c r="E502" i="23"/>
  <c r="E448" i="23"/>
  <c r="D703" i="21"/>
  <c r="E943" i="21"/>
  <c r="D382" i="21"/>
  <c r="G942" i="21"/>
  <c r="E221" i="21"/>
  <c r="E381" i="21"/>
  <c r="E142" i="21"/>
  <c r="G21" i="25"/>
  <c r="G183" i="23"/>
  <c r="G23" i="23"/>
  <c r="E179" i="18"/>
  <c r="F99" i="18"/>
  <c r="F528" i="18"/>
  <c r="D412" i="18"/>
  <c r="F295" i="18"/>
  <c r="G223" i="21"/>
  <c r="E423" i="21"/>
  <c r="G143" i="21"/>
  <c r="G662" i="21"/>
  <c r="D982" i="21"/>
  <c r="G621" i="21"/>
  <c r="D448" i="23"/>
  <c r="F449" i="23"/>
  <c r="D450" i="23"/>
  <c r="E62" i="27"/>
  <c r="F381" i="21"/>
  <c r="F582" i="21"/>
  <c r="F223" i="21"/>
  <c r="E863" i="23"/>
  <c r="E901" i="21"/>
  <c r="G62" i="23"/>
  <c r="E582" i="23"/>
  <c r="D143" i="21"/>
  <c r="E622" i="21"/>
  <c r="D301" i="21"/>
  <c r="E822" i="21"/>
  <c r="F423" i="23"/>
  <c r="G422" i="23"/>
  <c r="F103" i="21"/>
  <c r="E101" i="27"/>
  <c r="D262" i="23"/>
  <c r="G21" i="23"/>
  <c r="E541" i="23"/>
  <c r="E981" i="21"/>
  <c r="G461" i="21"/>
  <c r="G141" i="23"/>
  <c r="D261" i="23"/>
  <c r="F862" i="23"/>
  <c r="F223" i="23"/>
  <c r="F543" i="23"/>
  <c r="E257" i="18"/>
  <c r="E741" i="23"/>
  <c r="E61" i="27"/>
  <c r="G63" i="25"/>
  <c r="G502" i="21"/>
  <c r="E542" i="23"/>
  <c r="D103" i="27"/>
  <c r="G142" i="27"/>
  <c r="G503" i="21"/>
  <c r="F463" i="21"/>
  <c r="F62" i="23"/>
  <c r="G335" i="18"/>
  <c r="G341" i="21"/>
  <c r="D102" i="21"/>
  <c r="D781" i="23"/>
  <c r="G342" i="23"/>
  <c r="D783" i="23"/>
  <c r="G101" i="27"/>
  <c r="F743" i="21"/>
  <c r="F822" i="21"/>
  <c r="F742" i="23"/>
  <c r="D61" i="18"/>
  <c r="E382" i="21"/>
  <c r="G901" i="23"/>
  <c r="D502" i="23"/>
  <c r="F450" i="23"/>
  <c r="E302" i="21"/>
  <c r="D381" i="21"/>
  <c r="G261" i="21"/>
  <c r="E943" i="23"/>
  <c r="F581" i="23"/>
  <c r="F901" i="23"/>
  <c r="G528" i="18"/>
  <c r="D372" i="18"/>
  <c r="D943" i="21"/>
  <c r="G823" i="21"/>
  <c r="E703" i="21"/>
  <c r="E302" i="23"/>
  <c r="G142" i="21"/>
  <c r="E101" i="23"/>
  <c r="D21" i="23"/>
  <c r="D341" i="23"/>
  <c r="F143" i="23"/>
  <c r="F21" i="21"/>
  <c r="F413" i="18"/>
  <c r="D421" i="23"/>
  <c r="D610" i="23"/>
  <c r="E143" i="27"/>
  <c r="G382" i="21"/>
  <c r="E422" i="23"/>
  <c r="E823" i="23"/>
  <c r="D22" i="27"/>
  <c r="D1023" i="21"/>
  <c r="F782" i="21"/>
  <c r="F861" i="21"/>
  <c r="E450" i="18"/>
  <c r="G742" i="21"/>
  <c r="E61" i="18"/>
  <c r="G22" i="27"/>
  <c r="G702" i="21"/>
  <c r="D182" i="21"/>
  <c r="D261" i="21"/>
  <c r="G102" i="23"/>
  <c r="G743" i="23"/>
  <c r="F610" i="23"/>
  <c r="F821" i="21"/>
  <c r="F21" i="25"/>
  <c r="F541" i="21"/>
  <c r="G62" i="18"/>
  <c r="E61" i="25"/>
  <c r="G221" i="23"/>
  <c r="G541" i="23"/>
  <c r="G223" i="23"/>
  <c r="E383" i="21"/>
  <c r="G661" i="21"/>
  <c r="G141" i="21"/>
  <c r="E662" i="21"/>
  <c r="F583" i="21"/>
  <c r="F262" i="23"/>
  <c r="D530" i="18"/>
  <c r="G583" i="21"/>
  <c r="G63" i="27"/>
  <c r="G181" i="23"/>
  <c r="D222" i="23"/>
  <c r="G222" i="21"/>
  <c r="D741" i="21"/>
  <c r="E903" i="21"/>
  <c r="F821" i="23"/>
  <c r="F383" i="23"/>
  <c r="F703" i="23"/>
  <c r="F21" i="23"/>
  <c r="G381" i="23"/>
  <c r="E901" i="23"/>
  <c r="D143" i="27"/>
  <c r="G22" i="21"/>
  <c r="G382" i="23"/>
  <c r="G383" i="23"/>
  <c r="E903" i="23"/>
  <c r="G983" i="21"/>
  <c r="F542" i="23"/>
  <c r="F62" i="21"/>
  <c r="F861" i="23"/>
  <c r="G63" i="21"/>
  <c r="E263" i="21"/>
  <c r="G541" i="21"/>
  <c r="G501" i="23"/>
  <c r="E383" i="23"/>
  <c r="G503" i="23"/>
  <c r="G102" i="27"/>
  <c r="F263" i="23"/>
  <c r="F662" i="21"/>
  <c r="D177" i="18"/>
  <c r="D61" i="25"/>
  <c r="D101" i="23"/>
  <c r="F608" i="23"/>
  <c r="D103" i="23"/>
  <c r="D63" i="21"/>
  <c r="E342" i="21"/>
  <c r="E621" i="21"/>
  <c r="E742" i="21"/>
  <c r="F741" i="23"/>
  <c r="F502" i="23"/>
  <c r="F743" i="23"/>
  <c r="F335" i="18"/>
  <c r="E543" i="21"/>
  <c r="D822" i="23"/>
  <c r="E141" i="23"/>
  <c r="E142" i="23"/>
  <c r="D342" i="21"/>
  <c r="G381" i="21"/>
  <c r="G463" i="21"/>
  <c r="E821" i="23"/>
  <c r="F501" i="21"/>
  <c r="G608" i="23"/>
  <c r="F63" i="27"/>
  <c r="D21" i="18"/>
  <c r="G341" i="23"/>
  <c r="E142" i="27"/>
  <c r="G343" i="21"/>
  <c r="E662" i="23"/>
  <c r="D263" i="23"/>
  <c r="E103" i="27"/>
  <c r="D863" i="21"/>
  <c r="F942" i="21"/>
  <c r="F1021" i="21"/>
  <c r="G302" i="21"/>
  <c r="F548" i="18"/>
  <c r="G41" i="18"/>
  <c r="G121" i="27"/>
  <c r="F509" i="18"/>
  <c r="E353" i="18"/>
  <c r="E158" i="18"/>
  <c r="G201" i="23"/>
  <c r="F1041" i="21"/>
  <c r="E468" i="23"/>
  <c r="E41" i="21"/>
  <c r="E921" i="23"/>
  <c r="G801" i="21"/>
  <c r="D681" i="23"/>
  <c r="G201" i="21"/>
  <c r="E161" i="21"/>
  <c r="G161" i="23"/>
  <c r="E281" i="23"/>
  <c r="F161" i="27"/>
  <c r="D841" i="21"/>
  <c r="D201" i="23"/>
  <c r="E601" i="23"/>
  <c r="G121" i="21"/>
  <c r="D641" i="21"/>
  <c r="D509" i="18"/>
  <c r="D721" i="21"/>
  <c r="E431" i="18"/>
  <c r="F961" i="23"/>
  <c r="G548" i="18"/>
  <c r="F281" i="21"/>
  <c r="E80" i="18"/>
  <c r="G841" i="23"/>
  <c r="F561" i="21"/>
  <c r="G1041" i="21"/>
  <c r="F81" i="21"/>
  <c r="G401" i="23"/>
  <c r="D401" i="23"/>
  <c r="G509" i="18"/>
  <c r="G961" i="21"/>
  <c r="E481" i="21"/>
  <c r="D80" i="18"/>
  <c r="F81" i="27"/>
  <c r="F441" i="23"/>
  <c r="D161" i="27"/>
  <c r="D236" i="18"/>
  <c r="G161" i="21"/>
  <c r="D481" i="21"/>
  <c r="D761" i="23"/>
  <c r="E801" i="23"/>
  <c r="F721" i="21"/>
  <c r="F41" i="25"/>
  <c r="E197" i="18"/>
  <c r="F681" i="23"/>
  <c r="G441" i="23"/>
  <c r="G881" i="23"/>
  <c r="F841" i="23"/>
  <c r="D314" i="18"/>
  <c r="E521" i="23"/>
  <c r="E401" i="23"/>
  <c r="D41" i="25"/>
  <c r="G121" i="23"/>
  <c r="D392" i="18"/>
  <c r="D241" i="21"/>
  <c r="G721" i="21"/>
  <c r="D761" i="21"/>
  <c r="E392" i="18"/>
  <c r="E361" i="23"/>
  <c r="F353" i="18"/>
  <c r="D158" i="18"/>
  <c r="E641" i="21"/>
  <c r="G601" i="23"/>
  <c r="G236" i="18"/>
  <c r="G431" i="18"/>
  <c r="F561" i="23"/>
  <c r="F521" i="21"/>
  <c r="D41" i="27"/>
  <c r="F401" i="21"/>
  <c r="F801" i="23"/>
  <c r="F275" i="18"/>
  <c r="F721" i="23"/>
  <c r="G314" i="18"/>
  <c r="D41" i="23"/>
  <c r="G468" i="23"/>
  <c r="G81" i="27"/>
  <c r="G1001" i="21"/>
  <c r="D81" i="21"/>
  <c r="D441" i="21"/>
  <c r="E241" i="21"/>
  <c r="F201" i="23"/>
  <c r="E201" i="21"/>
  <c r="F41" i="18"/>
  <c r="E1001" i="21"/>
  <c r="F361" i="21"/>
  <c r="D961" i="23"/>
  <c r="G41" i="21"/>
  <c r="F481" i="21"/>
  <c r="D81" i="25"/>
  <c r="E41" i="25"/>
  <c r="G881" i="21"/>
  <c r="F81" i="25"/>
  <c r="G361" i="21"/>
  <c r="F161" i="21"/>
  <c r="F441" i="21"/>
  <c r="D41" i="18"/>
  <c r="D197" i="18"/>
  <c r="E275" i="18"/>
  <c r="G281" i="23"/>
  <c r="D353" i="18"/>
  <c r="F281" i="23"/>
  <c r="G321" i="21"/>
  <c r="D601" i="21"/>
  <c r="F321" i="23"/>
  <c r="D548" i="18"/>
  <c r="D321" i="21"/>
  <c r="G761" i="23"/>
  <c r="E881" i="23"/>
  <c r="F197" i="18"/>
  <c r="E281" i="21"/>
  <c r="F601" i="23"/>
  <c r="E628" i="23"/>
  <c r="D468" i="23"/>
  <c r="D521" i="21"/>
  <c r="D361" i="23"/>
  <c r="D1041" i="21"/>
  <c r="E521" i="21"/>
  <c r="F761" i="21"/>
  <c r="F761" i="23"/>
  <c r="D961" i="21"/>
  <c r="D441" i="23"/>
  <c r="F241" i="23"/>
  <c r="D401" i="21"/>
  <c r="E401" i="21"/>
  <c r="F521" i="23"/>
  <c r="F881" i="21"/>
  <c r="D81" i="23"/>
  <c r="D521" i="23"/>
  <c r="E321" i="23"/>
  <c r="F81" i="23"/>
  <c r="F161" i="23"/>
  <c r="E441" i="21"/>
  <c r="G392" i="18"/>
  <c r="D431" i="18"/>
  <c r="G641" i="21"/>
  <c r="E161" i="27"/>
  <c r="F921" i="23"/>
  <c r="D801" i="23"/>
  <c r="F681" i="21"/>
  <c r="D121" i="27"/>
  <c r="D921" i="21"/>
  <c r="G158" i="18"/>
  <c r="D161" i="21"/>
  <c r="D1001" i="21"/>
  <c r="G353" i="18"/>
  <c r="E81" i="27"/>
  <c r="D41" i="21"/>
  <c r="G470" i="18"/>
  <c r="F961" i="21"/>
  <c r="G41" i="23"/>
  <c r="E801" i="21"/>
  <c r="G561" i="23"/>
  <c r="E314" i="18"/>
  <c r="E121" i="27"/>
  <c r="G801" i="23"/>
  <c r="G81" i="21"/>
  <c r="G361" i="23"/>
  <c r="G41" i="27"/>
  <c r="E561" i="21"/>
  <c r="D681" i="21"/>
  <c r="G481" i="21"/>
  <c r="F361" i="23"/>
  <c r="G601" i="21"/>
  <c r="F241" i="21"/>
  <c r="E761" i="23"/>
  <c r="E961" i="21"/>
  <c r="E81" i="23"/>
  <c r="D881" i="23"/>
  <c r="D121" i="23"/>
  <c r="F236" i="18"/>
  <c r="G241" i="23"/>
  <c r="G561" i="21"/>
  <c r="E1041" i="21"/>
  <c r="E41" i="27"/>
  <c r="E119" i="18"/>
  <c r="E921" i="21"/>
  <c r="D561" i="23"/>
  <c r="G161" i="27"/>
  <c r="F121" i="21"/>
  <c r="E41" i="23"/>
  <c r="D321" i="23"/>
  <c r="E548" i="18"/>
  <c r="E721" i="21"/>
  <c r="D121" i="21"/>
  <c r="F628" i="23"/>
  <c r="F392" i="18"/>
  <c r="F470" i="18"/>
  <c r="D881" i="21"/>
  <c r="E881" i="21"/>
  <c r="G281" i="21"/>
  <c r="G721" i="23"/>
  <c r="E161" i="23"/>
  <c r="E509" i="18"/>
  <c r="E961" i="23"/>
  <c r="E721" i="23"/>
  <c r="G961" i="23"/>
  <c r="E841" i="21"/>
  <c r="F80" i="18"/>
  <c r="G119" i="18"/>
  <c r="D161" i="23"/>
  <c r="D275" i="18"/>
  <c r="F121" i="23"/>
  <c r="D801" i="21"/>
  <c r="D119" i="18"/>
  <c r="E601" i="21"/>
  <c r="D721" i="23"/>
  <c r="F921" i="21"/>
  <c r="E81" i="21"/>
  <c r="D601" i="23"/>
  <c r="G321" i="23"/>
  <c r="E201" i="23"/>
  <c r="F201" i="21"/>
  <c r="E236" i="18"/>
  <c r="E561" i="23"/>
  <c r="G275" i="18"/>
  <c r="D470" i="18"/>
  <c r="G241" i="21"/>
  <c r="E361" i="21"/>
  <c r="F468" i="23"/>
  <c r="G921" i="21"/>
  <c r="G841" i="21"/>
  <c r="E441" i="23"/>
  <c r="G681" i="23"/>
  <c r="G521" i="23"/>
  <c r="G921" i="23"/>
  <c r="G81" i="23"/>
  <c r="F158" i="18"/>
  <c r="E681" i="23"/>
  <c r="D361" i="21"/>
  <c r="E121" i="23"/>
  <c r="F431" i="18"/>
  <c r="G761" i="21"/>
  <c r="D281" i="21"/>
  <c r="E841" i="23"/>
  <c r="F1001" i="21"/>
  <c r="G197" i="18"/>
  <c r="E321" i="21"/>
  <c r="E681" i="21"/>
  <c r="G401" i="21"/>
  <c r="F41" i="23"/>
  <c r="E121" i="21"/>
  <c r="E241" i="23"/>
  <c r="D81" i="27"/>
  <c r="F801" i="21"/>
  <c r="F41" i="27"/>
  <c r="D841" i="23"/>
  <c r="E81" i="25"/>
  <c r="F841" i="21"/>
  <c r="G681" i="21"/>
  <c r="E761" i="21"/>
  <c r="F321" i="21"/>
  <c r="F401" i="23"/>
  <c r="D201" i="21"/>
  <c r="D241" i="23"/>
  <c r="G80" i="18"/>
  <c r="D921" i="23"/>
  <c r="D628" i="23"/>
  <c r="F601" i="21"/>
  <c r="D281" i="23"/>
  <c r="E41" i="18"/>
  <c r="F881" i="23"/>
  <c r="G521" i="21"/>
  <c r="E470" i="18"/>
  <c r="F41" i="21"/>
  <c r="F121" i="27"/>
  <c r="D561" i="21"/>
  <c r="G41" i="25"/>
  <c r="G628" i="23"/>
  <c r="F119" i="18"/>
  <c r="F641" i="21"/>
  <c r="G81" i="25"/>
  <c r="G441" i="21"/>
  <c r="F314" i="18"/>
  <c r="F880" i="23" l="1"/>
  <c r="F508" i="18"/>
  <c r="D600" i="23"/>
  <c r="D51" i="29"/>
  <c r="F40" i="18"/>
  <c r="D120" i="27"/>
  <c r="F560" i="23"/>
  <c r="D547" i="18"/>
  <c r="G157" i="18"/>
  <c r="D200" i="23"/>
  <c r="D235" i="18"/>
  <c r="D240" i="23"/>
  <c r="G600" i="23"/>
  <c r="G467" i="23"/>
  <c r="F998" i="23"/>
  <c r="G960" i="21"/>
  <c r="G200" i="21"/>
  <c r="D640" i="21"/>
  <c r="D600" i="21"/>
  <c r="G430" i="18"/>
  <c r="G79" i="18"/>
  <c r="E467" i="23"/>
  <c r="F313" i="18"/>
  <c r="G40" i="18"/>
  <c r="F80" i="23"/>
  <c r="F1040" i="21"/>
  <c r="D196" i="18"/>
  <c r="E80" i="25"/>
  <c r="D880" i="23"/>
  <c r="D80" i="27"/>
  <c r="D160" i="27"/>
  <c r="D40" i="27"/>
  <c r="G40" i="27"/>
  <c r="G800" i="23"/>
  <c r="F560" i="21"/>
  <c r="G12" i="29"/>
  <c r="G160" i="23"/>
  <c r="E274" i="18"/>
  <c r="F985" i="23"/>
  <c r="F40" i="21"/>
  <c r="F40" i="27"/>
  <c r="G627" i="23"/>
  <c r="G560" i="23"/>
  <c r="G880" i="21"/>
  <c r="E720" i="21"/>
  <c r="D467" i="23"/>
  <c r="G391" i="18"/>
  <c r="G680" i="23"/>
  <c r="E320" i="21"/>
  <c r="G160" i="21"/>
  <c r="G1078" i="21"/>
  <c r="G508" i="18"/>
  <c r="E38" i="29"/>
  <c r="D720" i="23"/>
  <c r="E440" i="21"/>
  <c r="F720" i="23"/>
  <c r="D40" i="21"/>
  <c r="E280" i="21"/>
  <c r="F360" i="23"/>
  <c r="G80" i="23"/>
  <c r="F880" i="21"/>
  <c r="G274" i="18"/>
  <c r="E160" i="23"/>
  <c r="E320" i="23"/>
  <c r="G400" i="21"/>
  <c r="E80" i="21"/>
  <c r="D800" i="21"/>
  <c r="F600" i="23"/>
  <c r="F467" i="23"/>
  <c r="E1000" i="21"/>
  <c r="D469" i="18"/>
  <c r="E680" i="23"/>
  <c r="F469" i="18"/>
  <c r="F274" i="18"/>
  <c r="G920" i="23"/>
  <c r="G320" i="21"/>
  <c r="F480" i="21"/>
  <c r="F600" i="21"/>
  <c r="E160" i="21"/>
  <c r="F400" i="23"/>
  <c r="G235" i="18"/>
  <c r="F38" i="29"/>
  <c r="E760" i="23"/>
  <c r="D40" i="23"/>
  <c r="E360" i="21"/>
  <c r="D352" i="18"/>
  <c r="F200" i="23"/>
  <c r="E627" i="23"/>
  <c r="G240" i="21"/>
  <c r="G51" i="29"/>
  <c r="D720" i="21"/>
  <c r="G640" i="21"/>
  <c r="G360" i="21"/>
  <c r="E12" i="29"/>
  <c r="E40" i="21"/>
  <c r="D627" i="23"/>
  <c r="E25" i="29"/>
  <c r="F80" i="27"/>
  <c r="F1065" i="21"/>
  <c r="E80" i="27"/>
  <c r="F430" i="18"/>
  <c r="F960" i="21"/>
  <c r="G840" i="23"/>
  <c r="D440" i="21"/>
  <c r="D360" i="23"/>
  <c r="D280" i="23"/>
  <c r="D80" i="21"/>
  <c r="G1000" i="21"/>
  <c r="D80" i="25"/>
  <c r="D560" i="23"/>
  <c r="D320" i="21"/>
  <c r="F120" i="27"/>
  <c r="F547" i="18"/>
  <c r="E240" i="21"/>
  <c r="G40" i="23"/>
  <c r="G320" i="23"/>
  <c r="E760" i="21"/>
  <c r="G120" i="21"/>
  <c r="D1078" i="21"/>
  <c r="F40" i="23"/>
  <c r="E560" i="21"/>
  <c r="D920" i="21"/>
  <c r="E547" i="18"/>
  <c r="E280" i="23"/>
  <c r="F440" i="23"/>
  <c r="F79" i="18"/>
  <c r="D320" i="23"/>
  <c r="F235" i="18"/>
  <c r="E800" i="23"/>
  <c r="E391" i="18"/>
  <c r="F240" i="23"/>
  <c r="F960" i="23"/>
  <c r="E508" i="18"/>
  <c r="E40" i="25"/>
  <c r="E640" i="21"/>
  <c r="D1040" i="21"/>
  <c r="F640" i="21"/>
  <c r="F320" i="21"/>
  <c r="G720" i="23"/>
  <c r="E40" i="23"/>
  <c r="E80" i="23"/>
  <c r="E1040" i="21"/>
  <c r="D280" i="21"/>
  <c r="E40" i="18"/>
  <c r="E440" i="23"/>
  <c r="D960" i="21"/>
  <c r="G560" i="21"/>
  <c r="F520" i="21"/>
  <c r="E972" i="23"/>
  <c r="F51" i="29"/>
  <c r="D120" i="23"/>
  <c r="D880" i="21"/>
  <c r="D120" i="21"/>
  <c r="E920" i="21"/>
  <c r="E680" i="21"/>
  <c r="G1011" i="23"/>
  <c r="F25" i="29"/>
  <c r="G40" i="25"/>
  <c r="E430" i="18"/>
  <c r="E51" i="29"/>
  <c r="E960" i="23"/>
  <c r="E200" i="21"/>
  <c r="E480" i="21"/>
  <c r="E313" i="18"/>
  <c r="F160" i="27"/>
  <c r="F157" i="18"/>
  <c r="E352" i="18"/>
  <c r="G1065" i="21"/>
  <c r="D79" i="18"/>
  <c r="G520" i="23"/>
  <c r="F360" i="21"/>
  <c r="F1000" i="21"/>
  <c r="F196" i="18"/>
  <c r="F720" i="21"/>
  <c r="F627" i="23"/>
  <c r="F160" i="21"/>
  <c r="E469" i="18"/>
  <c r="G440" i="21"/>
  <c r="G240" i="23"/>
  <c r="E520" i="21"/>
  <c r="D680" i="21"/>
  <c r="G1052" i="21"/>
  <c r="D12" i="29"/>
  <c r="D840" i="21"/>
  <c r="G440" i="23"/>
  <c r="E560" i="23"/>
  <c r="G196" i="18"/>
  <c r="G80" i="27"/>
  <c r="E800" i="21"/>
  <c r="E40" i="27"/>
  <c r="D360" i="21"/>
  <c r="F520" i="23"/>
  <c r="G280" i="23"/>
  <c r="D313" i="18"/>
  <c r="F440" i="21"/>
  <c r="F680" i="23"/>
  <c r="G200" i="23"/>
  <c r="F280" i="23"/>
  <c r="D274" i="18"/>
  <c r="G80" i="25"/>
  <c r="D430" i="18"/>
  <c r="F760" i="21"/>
  <c r="E960" i="21"/>
  <c r="D160" i="21"/>
  <c r="F1052" i="21"/>
  <c r="G313" i="18"/>
  <c r="E840" i="23"/>
  <c r="G360" i="23"/>
  <c r="D200" i="21"/>
  <c r="F840" i="23"/>
  <c r="F760" i="23"/>
  <c r="D40" i="25"/>
  <c r="E840" i="21"/>
  <c r="E1052" i="21"/>
  <c r="G160" i="27"/>
  <c r="E120" i="27"/>
  <c r="D25" i="29"/>
  <c r="D440" i="23"/>
  <c r="E157" i="18"/>
  <c r="G469" i="18"/>
  <c r="D800" i="23"/>
  <c r="E1078" i="21"/>
  <c r="E920" i="23"/>
  <c r="D680" i="23"/>
  <c r="G998" i="23"/>
  <c r="D118" i="18"/>
  <c r="E1011" i="23"/>
  <c r="G547" i="18"/>
  <c r="E1065" i="21"/>
  <c r="F118" i="18"/>
  <c r="D985" i="23"/>
  <c r="G480" i="21"/>
  <c r="G25" i="29"/>
  <c r="D80" i="23"/>
  <c r="F120" i="23"/>
  <c r="G960" i="23"/>
  <c r="F120" i="21"/>
  <c r="E360" i="23"/>
  <c r="F1011" i="23"/>
  <c r="F160" i="23"/>
  <c r="E120" i="23"/>
  <c r="F400" i="21"/>
  <c r="G1091" i="21"/>
  <c r="E79" i="18"/>
  <c r="E985" i="23"/>
  <c r="F800" i="21"/>
  <c r="F972" i="23"/>
  <c r="F352" i="18"/>
  <c r="F80" i="25"/>
  <c r="E998" i="23"/>
  <c r="E880" i="23"/>
  <c r="D1000" i="21"/>
  <c r="G118" i="18"/>
  <c r="D1091" i="21"/>
  <c r="D1052" i="21"/>
  <c r="E520" i="23"/>
  <c r="G760" i="23"/>
  <c r="E600" i="21"/>
  <c r="G1040" i="21"/>
  <c r="D760" i="21"/>
  <c r="D972" i="23"/>
  <c r="D240" i="21"/>
  <c r="F680" i="21"/>
  <c r="G840" i="21"/>
  <c r="D157" i="18"/>
  <c r="G880" i="23"/>
  <c r="E400" i="21"/>
  <c r="G800" i="21"/>
  <c r="F1078" i="21"/>
  <c r="E1091" i="21"/>
  <c r="D560" i="21"/>
  <c r="F1091" i="21"/>
  <c r="G720" i="21"/>
  <c r="E400" i="23"/>
  <c r="G120" i="23"/>
  <c r="G600" i="21"/>
  <c r="D1065" i="21"/>
  <c r="G680" i="21"/>
  <c r="D160" i="23"/>
  <c r="F320" i="23"/>
  <c r="F80" i="21"/>
  <c r="D760" i="23"/>
  <c r="E600" i="23"/>
  <c r="E720" i="23"/>
  <c r="G280" i="21"/>
  <c r="F800" i="23"/>
  <c r="D40" i="18"/>
  <c r="F200" i="21"/>
  <c r="F920" i="21"/>
  <c r="D960" i="23"/>
  <c r="E200" i="23"/>
  <c r="D520" i="21"/>
  <c r="E120" i="21"/>
  <c r="F280" i="21"/>
  <c r="G40" i="21"/>
  <c r="D508" i="18"/>
  <c r="G352" i="18"/>
  <c r="G985" i="23"/>
  <c r="D840" i="23"/>
  <c r="D520" i="23"/>
  <c r="F240" i="21"/>
  <c r="G80" i="21"/>
  <c r="D1011" i="23"/>
  <c r="E240" i="23"/>
  <c r="D400" i="23"/>
  <c r="G760" i="21"/>
  <c r="E196" i="18"/>
  <c r="F40" i="25"/>
  <c r="F391" i="18"/>
  <c r="D400" i="21"/>
  <c r="G38" i="29"/>
  <c r="G520" i="21"/>
  <c r="F920" i="23"/>
  <c r="D920" i="23"/>
  <c r="E880" i="21"/>
  <c r="D38" i="29"/>
  <c r="D480" i="21"/>
  <c r="F840" i="21"/>
  <c r="G920" i="21"/>
  <c r="E118" i="18"/>
  <c r="G400" i="23"/>
  <c r="G120" i="27"/>
  <c r="D998" i="23"/>
  <c r="G972" i="23"/>
  <c r="D391" i="18"/>
  <c r="E235" i="18"/>
  <c r="E160" i="27"/>
  <c r="F12" i="29"/>
  <c r="F234" i="18"/>
  <c r="E719" i="23"/>
  <c r="D1077" i="21"/>
  <c r="E359" i="23"/>
  <c r="G239" i="21"/>
  <c r="G312" i="18"/>
  <c r="F39" i="23"/>
  <c r="F79" i="25"/>
  <c r="F11" i="29"/>
  <c r="D279" i="21"/>
  <c r="G119" i="27"/>
  <c r="E351" i="18"/>
  <c r="E626" i="23"/>
  <c r="E199" i="21"/>
  <c r="G279" i="21"/>
  <c r="F959" i="21"/>
  <c r="G984" i="23"/>
  <c r="G546" i="18"/>
  <c r="G359" i="21"/>
  <c r="G39" i="21"/>
  <c r="F1051" i="21"/>
  <c r="G679" i="21"/>
  <c r="G599" i="23"/>
  <c r="D639" i="21"/>
  <c r="E359" i="21"/>
  <c r="F273" i="18"/>
  <c r="D351" i="18"/>
  <c r="E399" i="21"/>
  <c r="F879" i="23"/>
  <c r="F359" i="21"/>
  <c r="G959" i="23"/>
  <c r="G273" i="18"/>
  <c r="F879" i="21"/>
  <c r="F119" i="21"/>
  <c r="E79" i="21"/>
  <c r="D559" i="21"/>
  <c r="F79" i="21"/>
  <c r="D507" i="18"/>
  <c r="F719" i="23"/>
  <c r="F959" i="23"/>
  <c r="F312" i="18"/>
  <c r="F199" i="21"/>
  <c r="G279" i="23"/>
  <c r="D79" i="21"/>
  <c r="E199" i="23"/>
  <c r="F507" i="18"/>
  <c r="E79" i="27"/>
  <c r="D626" i="23"/>
  <c r="G156" i="18"/>
  <c r="G719" i="21"/>
  <c r="F79" i="27"/>
  <c r="D1010" i="23"/>
  <c r="G759" i="21"/>
  <c r="G468" i="18"/>
  <c r="D919" i="23"/>
  <c r="D39" i="21"/>
  <c r="F39" i="18"/>
  <c r="G559" i="23"/>
  <c r="F919" i="21"/>
  <c r="D1051" i="21"/>
  <c r="F279" i="21"/>
  <c r="D971" i="23"/>
  <c r="E599" i="21"/>
  <c r="G839" i="23"/>
  <c r="G1010" i="23"/>
  <c r="F50" i="29"/>
  <c r="G799" i="23"/>
  <c r="E195" i="18"/>
  <c r="E279" i="21"/>
  <c r="E839" i="21"/>
  <c r="G466" i="23"/>
  <c r="E679" i="23"/>
  <c r="G839" i="21"/>
  <c r="D39" i="23"/>
  <c r="F399" i="23"/>
  <c r="F199" i="23"/>
  <c r="G195" i="18"/>
  <c r="D399" i="21"/>
  <c r="E439" i="21"/>
  <c r="E799" i="21"/>
  <c r="D39" i="18"/>
  <c r="G199" i="21"/>
  <c r="D390" i="18"/>
  <c r="F466" i="23"/>
  <c r="D1090" i="21"/>
  <c r="E984" i="23"/>
  <c r="G1051" i="21"/>
  <c r="E971" i="23"/>
  <c r="E159" i="23"/>
  <c r="G79" i="23"/>
  <c r="F319" i="21"/>
  <c r="F39" i="21"/>
  <c r="E468" i="18"/>
  <c r="E156" i="18"/>
  <c r="D119" i="23"/>
  <c r="G199" i="23"/>
  <c r="E24" i="29"/>
  <c r="D599" i="23"/>
  <c r="F159" i="23"/>
  <c r="D599" i="21"/>
  <c r="D37" i="29"/>
  <c r="D273" i="18"/>
  <c r="D679" i="23"/>
  <c r="E879" i="23"/>
  <c r="E519" i="23"/>
  <c r="E559" i="21"/>
  <c r="E119" i="21"/>
  <c r="E117" i="18"/>
  <c r="E39" i="25"/>
  <c r="G971" i="23"/>
  <c r="F639" i="21"/>
  <c r="D119" i="27"/>
  <c r="E399" i="23"/>
  <c r="E546" i="18"/>
  <c r="E11" i="29"/>
  <c r="E39" i="23"/>
  <c r="D312" i="18"/>
  <c r="F759" i="21"/>
  <c r="G599" i="21"/>
  <c r="G639" i="21"/>
  <c r="G479" i="21"/>
  <c r="D79" i="23"/>
  <c r="F626" i="23"/>
  <c r="E39" i="21"/>
  <c r="E1077" i="21"/>
  <c r="E273" i="18"/>
  <c r="E1039" i="21"/>
  <c r="F559" i="23"/>
  <c r="F159" i="21"/>
  <c r="F79" i="23"/>
  <c r="F839" i="21"/>
  <c r="E599" i="23"/>
  <c r="E119" i="23"/>
  <c r="D359" i="21"/>
  <c r="E879" i="21"/>
  <c r="D50" i="29"/>
  <c r="D79" i="25"/>
  <c r="D429" i="18"/>
  <c r="E319" i="23"/>
  <c r="D1039" i="21"/>
  <c r="D11" i="29"/>
  <c r="F759" i="23"/>
  <c r="D919" i="21"/>
  <c r="E319" i="21"/>
  <c r="F78" i="18"/>
  <c r="F839" i="23"/>
  <c r="E159" i="21"/>
  <c r="E559" i="23"/>
  <c r="E507" i="18"/>
  <c r="D959" i="23"/>
  <c r="D759" i="23"/>
  <c r="D839" i="23"/>
  <c r="E239" i="23"/>
  <c r="D239" i="23"/>
  <c r="G79" i="25"/>
  <c r="G39" i="23"/>
  <c r="F1090" i="21"/>
  <c r="G117" i="18"/>
  <c r="D439" i="23"/>
  <c r="F479" i="21"/>
  <c r="D799" i="23"/>
  <c r="E959" i="21"/>
  <c r="D546" i="18"/>
  <c r="G399" i="23"/>
  <c r="G429" i="18"/>
  <c r="D959" i="21"/>
  <c r="D359" i="23"/>
  <c r="D799" i="21"/>
  <c r="E1051" i="21"/>
  <c r="G759" i="23"/>
  <c r="E519" i="21"/>
  <c r="G351" i="18"/>
  <c r="E839" i="23"/>
  <c r="G159" i="23"/>
  <c r="G37" i="29"/>
  <c r="F599" i="21"/>
  <c r="E719" i="21"/>
  <c r="G24" i="29"/>
  <c r="D468" i="18"/>
  <c r="D117" i="18"/>
  <c r="E639" i="21"/>
  <c r="E279" i="23"/>
  <c r="D199" i="23"/>
  <c r="F519" i="23"/>
  <c r="F159" i="27"/>
  <c r="E999" i="21"/>
  <c r="E37" i="29"/>
  <c r="G519" i="23"/>
  <c r="G439" i="21"/>
  <c r="G1064" i="21"/>
  <c r="G679" i="23"/>
  <c r="D319" i="21"/>
  <c r="D199" i="21"/>
  <c r="F37" i="29"/>
  <c r="G559" i="21"/>
  <c r="F971" i="23"/>
  <c r="G319" i="23"/>
  <c r="D519" i="21"/>
  <c r="G39" i="18"/>
  <c r="F24" i="29"/>
  <c r="E919" i="23"/>
  <c r="D466" i="23"/>
  <c r="G119" i="23"/>
  <c r="G239" i="23"/>
  <c r="G1077" i="21"/>
  <c r="D1064" i="21"/>
  <c r="E439" i="23"/>
  <c r="G399" i="21"/>
  <c r="E997" i="23"/>
  <c r="F439" i="23"/>
  <c r="F351" i="18"/>
  <c r="D39" i="25"/>
  <c r="F919" i="23"/>
  <c r="G879" i="23"/>
  <c r="D319" i="23"/>
  <c r="F799" i="23"/>
  <c r="D984" i="23"/>
  <c r="F239" i="23"/>
  <c r="G959" i="21"/>
  <c r="G159" i="27"/>
  <c r="E78" i="18"/>
  <c r="E1064" i="21"/>
  <c r="D839" i="21"/>
  <c r="D759" i="21"/>
  <c r="F599" i="23"/>
  <c r="F719" i="21"/>
  <c r="F546" i="18"/>
  <c r="G879" i="21"/>
  <c r="G119" i="21"/>
  <c r="G919" i="23"/>
  <c r="F319" i="23"/>
  <c r="E759" i="23"/>
  <c r="F997" i="23"/>
  <c r="F679" i="23"/>
  <c r="D997" i="23"/>
  <c r="D39" i="27"/>
  <c r="F519" i="21"/>
  <c r="D195" i="18"/>
  <c r="G507" i="18"/>
  <c r="E799" i="23"/>
  <c r="G39" i="25"/>
  <c r="G359" i="23"/>
  <c r="E1010" i="23"/>
  <c r="E429" i="18"/>
  <c r="D156" i="18"/>
  <c r="D719" i="23"/>
  <c r="D159" i="27"/>
  <c r="F984" i="23"/>
  <c r="F429" i="18"/>
  <c r="E919" i="21"/>
  <c r="E39" i="27"/>
  <c r="D239" i="21"/>
  <c r="G390" i="18"/>
  <c r="D234" i="18"/>
  <c r="F1010" i="23"/>
  <c r="E959" i="23"/>
  <c r="D439" i="21"/>
  <c r="G997" i="23"/>
  <c r="D679" i="21"/>
  <c r="G626" i="23"/>
  <c r="E312" i="18"/>
  <c r="F156" i="18"/>
  <c r="F119" i="23"/>
  <c r="G50" i="29"/>
  <c r="D24" i="29"/>
  <c r="F39" i="27"/>
  <c r="E50" i="29"/>
  <c r="F1039" i="21"/>
  <c r="G919" i="21"/>
  <c r="F468" i="18"/>
  <c r="D79" i="27"/>
  <c r="G519" i="21"/>
  <c r="D399" i="23"/>
  <c r="G1090" i="21"/>
  <c r="E479" i="21"/>
  <c r="E390" i="18"/>
  <c r="E239" i="21"/>
  <c r="E759" i="21"/>
  <c r="E119" i="27"/>
  <c r="F439" i="21"/>
  <c r="D159" i="23"/>
  <c r="D279" i="23"/>
  <c r="F399" i="21"/>
  <c r="D879" i="21"/>
  <c r="G11" i="29"/>
  <c r="G78" i="18"/>
  <c r="G159" i="21"/>
  <c r="D519" i="23"/>
  <c r="F359" i="23"/>
  <c r="G999" i="21"/>
  <c r="E159" i="27"/>
  <c r="F799" i="21"/>
  <c r="D559" i="23"/>
  <c r="F195" i="18"/>
  <c r="G1039" i="21"/>
  <c r="F1077" i="21"/>
  <c r="F390" i="18"/>
  <c r="E1090" i="21"/>
  <c r="G79" i="27"/>
  <c r="F117" i="18"/>
  <c r="G719" i="23"/>
  <c r="E39" i="18"/>
  <c r="F239" i="21"/>
  <c r="E679" i="21"/>
  <c r="G319" i="21"/>
  <c r="F679" i="21"/>
  <c r="F999" i="21"/>
  <c r="D999" i="21"/>
  <c r="G799" i="21"/>
  <c r="G439" i="23"/>
  <c r="G234" i="18"/>
  <c r="D719" i="21"/>
  <c r="D479" i="21"/>
  <c r="E466" i="23"/>
  <c r="D879" i="23"/>
  <c r="F279" i="23"/>
  <c r="G39" i="27"/>
  <c r="D159" i="21"/>
  <c r="E79" i="25"/>
  <c r="D78" i="18"/>
  <c r="F119" i="27"/>
  <c r="F1064" i="21"/>
  <c r="E234" i="18"/>
  <c r="D119" i="21"/>
  <c r="F559" i="21"/>
  <c r="G79" i="21"/>
  <c r="F39" i="25"/>
  <c r="E79" i="23"/>
  <c r="D277" i="21"/>
  <c r="F958" i="21"/>
  <c r="D958" i="23"/>
  <c r="E1089" i="21"/>
  <c r="F838" i="23"/>
  <c r="F983" i="23"/>
  <c r="E358" i="23"/>
  <c r="G389" i="18"/>
  <c r="E118" i="21"/>
  <c r="F36" i="29"/>
  <c r="G465" i="23"/>
  <c r="F311" i="18"/>
  <c r="F598" i="21"/>
  <c r="F598" i="23"/>
  <c r="F23" i="29"/>
  <c r="D1009" i="23"/>
  <c r="F158" i="23"/>
  <c r="G358" i="23"/>
  <c r="G238" i="21"/>
  <c r="G545" i="18"/>
  <c r="F958" i="23"/>
  <c r="E38" i="21"/>
  <c r="D478" i="21"/>
  <c r="D625" i="23"/>
  <c r="F318" i="23"/>
  <c r="F1063" i="21"/>
  <c r="G518" i="23"/>
  <c r="E918" i="23"/>
  <c r="F158" i="27"/>
  <c r="D78" i="27"/>
  <c r="D558" i="23"/>
  <c r="E158" i="23"/>
  <c r="F272" i="18"/>
  <c r="D155" i="18"/>
  <c r="F918" i="21"/>
  <c r="D358" i="23"/>
  <c r="D389" i="18"/>
  <c r="E233" i="18"/>
  <c r="D970" i="23"/>
  <c r="E958" i="21"/>
  <c r="F638" i="21"/>
  <c r="F798" i="21"/>
  <c r="G118" i="21"/>
  <c r="F558" i="21"/>
  <c r="G398" i="23"/>
  <c r="D158" i="21"/>
  <c r="F518" i="21"/>
  <c r="E158" i="21"/>
  <c r="D428" i="18"/>
  <c r="E718" i="23"/>
  <c r="F78" i="27"/>
  <c r="E1050" i="21"/>
  <c r="G996" i="23"/>
  <c r="E558" i="21"/>
  <c r="D518" i="21"/>
  <c r="G958" i="21"/>
  <c r="D1063" i="21"/>
  <c r="G38" i="27"/>
  <c r="E1076" i="21"/>
  <c r="D1089" i="21"/>
  <c r="G23" i="29"/>
  <c r="D38" i="25"/>
  <c r="G798" i="23"/>
  <c r="G78" i="21"/>
  <c r="G36" i="29"/>
  <c r="E506" i="18"/>
  <c r="D158" i="23"/>
  <c r="F970" i="23"/>
  <c r="G278" i="23"/>
  <c r="E77" i="18"/>
  <c r="F49" i="29"/>
  <c r="F198" i="21"/>
  <c r="F467" i="18"/>
  <c r="G758" i="23"/>
  <c r="G638" i="21"/>
  <c r="D798" i="23"/>
  <c r="D278" i="21"/>
  <c r="F155" i="18"/>
  <c r="G518" i="21"/>
  <c r="D158" i="27"/>
  <c r="D838" i="23"/>
  <c r="G878" i="21"/>
  <c r="F438" i="23"/>
  <c r="D878" i="21"/>
  <c r="F358" i="23"/>
  <c r="E38" i="23"/>
  <c r="G350" i="18"/>
  <c r="D398" i="23"/>
  <c r="G194" i="18"/>
  <c r="G38" i="23"/>
  <c r="G10" i="29"/>
  <c r="D118" i="27"/>
  <c r="D638" i="21"/>
  <c r="G318" i="21"/>
  <c r="G198" i="23"/>
  <c r="D718" i="21"/>
  <c r="G718" i="23"/>
  <c r="D838" i="21"/>
  <c r="G238" i="23"/>
  <c r="G718" i="21"/>
  <c r="F678" i="23"/>
  <c r="G438" i="21"/>
  <c r="E545" i="18"/>
  <c r="E1063" i="21"/>
  <c r="D996" i="23"/>
  <c r="E970" i="23"/>
  <c r="G428" i="18"/>
  <c r="G838" i="23"/>
  <c r="E798" i="23"/>
  <c r="E758" i="21"/>
  <c r="F278" i="21"/>
  <c r="E438" i="21"/>
  <c r="G558" i="23"/>
  <c r="F398" i="21"/>
  <c r="E428" i="18"/>
  <c r="G506" i="18"/>
  <c r="G318" i="23"/>
  <c r="E518" i="23"/>
  <c r="F838" i="21"/>
  <c r="D49" i="29"/>
  <c r="F678" i="21"/>
  <c r="E798" i="21"/>
  <c r="E198" i="23"/>
  <c r="E758" i="23"/>
  <c r="F198" i="23"/>
  <c r="G158" i="23"/>
  <c r="D238" i="21"/>
  <c r="D194" i="18"/>
  <c r="G398" i="21"/>
  <c r="F1038" i="21"/>
  <c r="D798" i="21"/>
  <c r="E838" i="23"/>
  <c r="E238" i="21"/>
  <c r="E198" i="21"/>
  <c r="F389" i="18"/>
  <c r="D38" i="27"/>
  <c r="D318" i="23"/>
  <c r="E1038" i="21"/>
  <c r="D545" i="18"/>
  <c r="D998" i="21"/>
  <c r="D438" i="23"/>
  <c r="G78" i="23"/>
  <c r="D78" i="25"/>
  <c r="F38" i="27"/>
  <c r="D78" i="21"/>
  <c r="D36" i="29"/>
  <c r="F238" i="23"/>
  <c r="F78" i="25"/>
  <c r="E718" i="21"/>
  <c r="E78" i="21"/>
  <c r="E38" i="27"/>
  <c r="E983" i="23"/>
  <c r="G625" i="23"/>
  <c r="D678" i="21"/>
  <c r="E878" i="21"/>
  <c r="F798" i="23"/>
  <c r="E278" i="23"/>
  <c r="F78" i="21"/>
  <c r="G1009" i="23"/>
  <c r="F478" i="21"/>
  <c r="E389" i="18"/>
  <c r="E558" i="23"/>
  <c r="E398" i="21"/>
  <c r="D78" i="23"/>
  <c r="E38" i="18"/>
  <c r="F465" i="23"/>
  <c r="G78" i="27"/>
  <c r="G118" i="27"/>
  <c r="F438" i="21"/>
  <c r="F1009" i="23"/>
  <c r="D438" i="21"/>
  <c r="G278" i="21"/>
  <c r="F918" i="23"/>
  <c r="G467" i="18"/>
  <c r="G155" i="18"/>
  <c r="E625" i="23"/>
  <c r="E350" i="18"/>
  <c r="E838" i="21"/>
  <c r="E358" i="21"/>
  <c r="F998" i="21"/>
  <c r="G77" i="18"/>
  <c r="G798" i="21"/>
  <c r="G311" i="18"/>
  <c r="E996" i="23"/>
  <c r="G1050" i="21"/>
  <c r="G678" i="23"/>
  <c r="D718" i="23"/>
  <c r="E78" i="27"/>
  <c r="E78" i="23"/>
  <c r="D598" i="21"/>
  <c r="G116" i="18"/>
  <c r="F38" i="18"/>
  <c r="F116" i="18"/>
  <c r="F1089" i="21"/>
  <c r="D233" i="18"/>
  <c r="G78" i="25"/>
  <c r="E438" i="23"/>
  <c r="F506" i="18"/>
  <c r="F78" i="23"/>
  <c r="D465" i="23"/>
  <c r="F718" i="21"/>
  <c r="G198" i="21"/>
  <c r="F878" i="21"/>
  <c r="E878" i="23"/>
  <c r="E318" i="23"/>
  <c r="D1050" i="21"/>
  <c r="F38" i="21"/>
  <c r="E958" i="23"/>
  <c r="G558" i="21"/>
  <c r="E598" i="23"/>
  <c r="E1009" i="23"/>
  <c r="F398" i="23"/>
  <c r="G758" i="21"/>
  <c r="D38" i="18"/>
  <c r="F77" i="18"/>
  <c r="D77" i="18"/>
  <c r="F278" i="23"/>
  <c r="D38" i="23"/>
  <c r="F233" i="18"/>
  <c r="E272" i="18"/>
  <c r="D118" i="21"/>
  <c r="F1050" i="21"/>
  <c r="E78" i="25"/>
  <c r="G958" i="23"/>
  <c r="D758" i="21"/>
  <c r="D958" i="21"/>
  <c r="F118" i="23"/>
  <c r="D38" i="21"/>
  <c r="D1038" i="21"/>
  <c r="G1076" i="21"/>
  <c r="D318" i="21"/>
  <c r="E518" i="21"/>
  <c r="G998" i="21"/>
  <c r="G49" i="29"/>
  <c r="D10" i="29"/>
  <c r="F878" i="23"/>
  <c r="E36" i="29"/>
  <c r="G878" i="23"/>
  <c r="G358" i="21"/>
  <c r="E10" i="29"/>
  <c r="D678" i="23"/>
  <c r="E278" i="21"/>
  <c r="E116" i="18"/>
  <c r="F718" i="23"/>
  <c r="F358" i="21"/>
  <c r="D467" i="18"/>
  <c r="D358" i="21"/>
  <c r="E467" i="18"/>
  <c r="E318" i="21"/>
  <c r="F758" i="21"/>
  <c r="D311" i="18"/>
  <c r="D238" i="23"/>
  <c r="G838" i="21"/>
  <c r="G983" i="23"/>
  <c r="E118" i="23"/>
  <c r="D918" i="21"/>
  <c r="G598" i="23"/>
  <c r="E465" i="23"/>
  <c r="F158" i="21"/>
  <c r="G970" i="23"/>
  <c r="E311" i="18"/>
  <c r="E49" i="29"/>
  <c r="E23" i="29"/>
  <c r="D558" i="21"/>
  <c r="D116" i="18"/>
  <c r="F625" i="23"/>
  <c r="E38" i="25"/>
  <c r="G1063" i="21"/>
  <c r="E998" i="21"/>
  <c r="F10" i="29"/>
  <c r="F38" i="23"/>
  <c r="G918" i="23"/>
  <c r="D1076" i="21"/>
  <c r="F118" i="27"/>
  <c r="G158" i="21"/>
  <c r="E598" i="21"/>
  <c r="E638" i="21"/>
  <c r="F350" i="18"/>
  <c r="F545" i="18"/>
  <c r="G38" i="25"/>
  <c r="E678" i="21"/>
  <c r="D758" i="23"/>
  <c r="F238" i="21"/>
  <c r="E238" i="23"/>
  <c r="G478" i="21"/>
  <c r="G1089" i="21"/>
  <c r="D518" i="23"/>
  <c r="F318" i="21"/>
  <c r="E918" i="21"/>
  <c r="G678" i="21"/>
  <c r="F996" i="23"/>
  <c r="G233" i="18"/>
  <c r="D506" i="18"/>
  <c r="F38" i="25"/>
  <c r="D23" i="29"/>
  <c r="D878" i="23"/>
  <c r="F1076" i="21"/>
  <c r="G438" i="23"/>
  <c r="D598" i="23"/>
  <c r="D118" i="23"/>
  <c r="E118" i="27"/>
  <c r="F428" i="18"/>
  <c r="D398" i="21"/>
  <c r="G598" i="21"/>
  <c r="F194" i="18"/>
  <c r="G38" i="21"/>
  <c r="F758" i="23"/>
  <c r="D918" i="23"/>
  <c r="E155" i="18"/>
  <c r="F518" i="23"/>
  <c r="E398" i="23"/>
  <c r="G158" i="27"/>
  <c r="D983" i="23"/>
  <c r="E158" i="27"/>
  <c r="F558" i="23"/>
  <c r="E478" i="21"/>
  <c r="D198" i="23"/>
  <c r="D198" i="21"/>
  <c r="F118" i="21"/>
  <c r="D278" i="23"/>
  <c r="G38" i="18"/>
  <c r="E678" i="23"/>
  <c r="G118" i="23"/>
  <c r="E194" i="18"/>
  <c r="D350" i="18"/>
  <c r="G272" i="18"/>
  <c r="G918" i="21"/>
  <c r="D272" i="18"/>
  <c r="G1038" i="21"/>
  <c r="G48" i="29"/>
  <c r="F797" i="21"/>
  <c r="F271" i="18"/>
  <c r="F427" i="18"/>
  <c r="F37" i="25"/>
  <c r="F437" i="21"/>
  <c r="E357" i="21"/>
  <c r="G317" i="21"/>
  <c r="G969" i="23"/>
  <c r="F757" i="21"/>
  <c r="G557" i="21"/>
  <c r="D624" i="23"/>
  <c r="D957" i="23"/>
  <c r="G597" i="21"/>
  <c r="D757" i="23"/>
  <c r="D837" i="21"/>
  <c r="D154" i="18"/>
  <c r="F797" i="23"/>
  <c r="G37" i="21"/>
  <c r="F37" i="27"/>
  <c r="F388" i="18"/>
  <c r="F37" i="18"/>
  <c r="D77" i="21"/>
  <c r="G277" i="21"/>
  <c r="F982" i="23"/>
  <c r="E357" i="23"/>
  <c r="E197" i="21"/>
  <c r="G317" i="23"/>
  <c r="G154" i="18"/>
  <c r="F35" i="29"/>
  <c r="E557" i="21"/>
  <c r="G544" i="18"/>
  <c r="E877" i="21"/>
  <c r="G357" i="23"/>
  <c r="D77" i="23"/>
  <c r="D117" i="21"/>
  <c r="G37" i="18"/>
  <c r="E917" i="21"/>
  <c r="G1008" i="23"/>
  <c r="E397" i="21"/>
  <c r="G757" i="21"/>
  <c r="F310" i="18"/>
  <c r="G37" i="23"/>
  <c r="G597" i="23"/>
  <c r="D1008" i="23"/>
  <c r="D237" i="23"/>
  <c r="D37" i="25"/>
  <c r="G437" i="21"/>
  <c r="G357" i="21"/>
  <c r="F37" i="23"/>
  <c r="F544" i="18"/>
  <c r="G37" i="25"/>
  <c r="F477" i="21"/>
  <c r="D117" i="23"/>
  <c r="G397" i="21"/>
  <c r="E388" i="18"/>
  <c r="E22" i="29"/>
  <c r="F9" i="29"/>
  <c r="D397" i="23"/>
  <c r="F717" i="21"/>
  <c r="D557" i="21"/>
  <c r="D77" i="25"/>
  <c r="F397" i="23"/>
  <c r="D677" i="21"/>
  <c r="D310" i="18"/>
  <c r="G232" i="18"/>
  <c r="E982" i="23"/>
  <c r="F877" i="23"/>
  <c r="E397" i="23"/>
  <c r="F917" i="23"/>
  <c r="F397" i="21"/>
  <c r="E957" i="21"/>
  <c r="F957" i="21"/>
  <c r="F48" i="29"/>
  <c r="D232" i="18"/>
  <c r="F115" i="18"/>
  <c r="G9" i="29"/>
  <c r="E9" i="29"/>
  <c r="D637" i="21"/>
  <c r="G349" i="18"/>
  <c r="F317" i="23"/>
  <c r="G997" i="21"/>
  <c r="D357" i="23"/>
  <c r="F117" i="21"/>
  <c r="G464" i="23"/>
  <c r="D22" i="29"/>
  <c r="E157" i="23"/>
  <c r="F349" i="18"/>
  <c r="D427" i="18"/>
  <c r="D9" i="29"/>
  <c r="D157" i="23"/>
  <c r="F197" i="21"/>
  <c r="D917" i="23"/>
  <c r="E48" i="29"/>
  <c r="D517" i="21"/>
  <c r="F117" i="23"/>
  <c r="E677" i="21"/>
  <c r="G237" i="21"/>
  <c r="D982" i="23"/>
  <c r="F317" i="21"/>
  <c r="G115" i="18"/>
  <c r="G677" i="21"/>
  <c r="E37" i="25"/>
  <c r="G717" i="23"/>
  <c r="F76" i="18"/>
  <c r="E77" i="23"/>
  <c r="G197" i="23"/>
  <c r="E757" i="21"/>
  <c r="D757" i="21"/>
  <c r="F357" i="23"/>
  <c r="F837" i="23"/>
  <c r="E193" i="18"/>
  <c r="G237" i="23"/>
  <c r="G797" i="23"/>
  <c r="E37" i="21"/>
  <c r="G917" i="23"/>
  <c r="F505" i="18"/>
  <c r="G271" i="18"/>
  <c r="E1008" i="23"/>
  <c r="F877" i="21"/>
  <c r="F77" i="21"/>
  <c r="E597" i="21"/>
  <c r="G117" i="23"/>
  <c r="D544" i="18"/>
  <c r="E115" i="18"/>
  <c r="F154" i="18"/>
  <c r="G517" i="23"/>
  <c r="F237" i="21"/>
  <c r="F357" i="21"/>
  <c r="D1049" i="21"/>
  <c r="E717" i="23"/>
  <c r="G957" i="23"/>
  <c r="F77" i="25"/>
  <c r="F969" i="23"/>
  <c r="F837" i="21"/>
  <c r="F277" i="23"/>
  <c r="G197" i="21"/>
  <c r="F157" i="23"/>
  <c r="D1062" i="21"/>
  <c r="G77" i="23"/>
  <c r="G1049" i="21"/>
  <c r="E271" i="18"/>
  <c r="D37" i="18"/>
  <c r="F1075" i="21"/>
  <c r="D1037" i="21"/>
  <c r="F517" i="23"/>
  <c r="D37" i="27"/>
  <c r="F466" i="18"/>
  <c r="D115" i="18"/>
  <c r="F232" i="18"/>
  <c r="G466" i="18"/>
  <c r="E77" i="25"/>
  <c r="E517" i="23"/>
  <c r="D797" i="23"/>
  <c r="D193" i="18"/>
  <c r="D797" i="21"/>
  <c r="E427" i="18"/>
  <c r="G277" i="23"/>
  <c r="F197" i="23"/>
  <c r="D677" i="23"/>
  <c r="F193" i="18"/>
  <c r="G477" i="21"/>
  <c r="F597" i="21"/>
  <c r="D357" i="21"/>
  <c r="G877" i="23"/>
  <c r="E117" i="21"/>
  <c r="D317" i="23"/>
  <c r="E277" i="21"/>
  <c r="E757" i="23"/>
  <c r="E437" i="21"/>
  <c r="E717" i="21"/>
  <c r="E317" i="21"/>
  <c r="E237" i="23"/>
  <c r="E76" i="18"/>
  <c r="D157" i="27"/>
  <c r="E637" i="21"/>
  <c r="E505" i="18"/>
  <c r="F77" i="27"/>
  <c r="E317" i="23"/>
  <c r="F437" i="23"/>
  <c r="E677" i="23"/>
  <c r="G837" i="21"/>
  <c r="G77" i="27"/>
  <c r="F957" i="23"/>
  <c r="D1088" i="21"/>
  <c r="D717" i="23"/>
  <c r="D477" i="21"/>
  <c r="E997" i="21"/>
  <c r="F1049" i="21"/>
  <c r="F157" i="27"/>
  <c r="G995" i="23"/>
  <c r="D437" i="21"/>
  <c r="D35" i="29"/>
  <c r="F997" i="21"/>
  <c r="G388" i="18"/>
  <c r="E37" i="18"/>
  <c r="F237" i="23"/>
  <c r="G1037" i="21"/>
  <c r="E310" i="18"/>
  <c r="F22" i="29"/>
  <c r="E797" i="21"/>
  <c r="E232" i="18"/>
  <c r="D995" i="23"/>
  <c r="F637" i="21"/>
  <c r="F717" i="23"/>
  <c r="D505" i="18"/>
  <c r="D877" i="23"/>
  <c r="F464" i="23"/>
  <c r="D349" i="18"/>
  <c r="E35" i="29"/>
  <c r="E477" i="21"/>
  <c r="E237" i="21"/>
  <c r="F77" i="23"/>
  <c r="D557" i="23"/>
  <c r="E464" i="23"/>
  <c r="D517" i="23"/>
  <c r="F995" i="23"/>
  <c r="G505" i="18"/>
  <c r="G37" i="27"/>
  <c r="F1008" i="23"/>
  <c r="E77" i="21"/>
  <c r="D77" i="27"/>
  <c r="G877" i="21"/>
  <c r="E557" i="23"/>
  <c r="G76" i="18"/>
  <c r="G157" i="21"/>
  <c r="F117" i="27"/>
  <c r="G427" i="18"/>
  <c r="G1062" i="21"/>
  <c r="G117" i="27"/>
  <c r="E877" i="23"/>
  <c r="G437" i="23"/>
  <c r="F1037" i="21"/>
  <c r="G757" i="23"/>
  <c r="D466" i="18"/>
  <c r="D197" i="21"/>
  <c r="E517" i="21"/>
  <c r="F677" i="21"/>
  <c r="G1088" i="21"/>
  <c r="E154" i="18"/>
  <c r="D464" i="23"/>
  <c r="G35" i="29"/>
  <c r="E995" i="23"/>
  <c r="F37" i="21"/>
  <c r="E277" i="23"/>
  <c r="G797" i="21"/>
  <c r="D1075" i="21"/>
  <c r="F1088" i="21"/>
  <c r="G157" i="23"/>
  <c r="E37" i="27"/>
  <c r="D597" i="23"/>
  <c r="F677" i="23"/>
  <c r="G677" i="23"/>
  <c r="D277" i="23"/>
  <c r="E157" i="27"/>
  <c r="F1062" i="21"/>
  <c r="G193" i="18"/>
  <c r="E837" i="23"/>
  <c r="F597" i="23"/>
  <c r="D877" i="21"/>
  <c r="E77" i="27"/>
  <c r="G717" i="21"/>
  <c r="E957" i="23"/>
  <c r="F557" i="21"/>
  <c r="E917" i="23"/>
  <c r="F757" i="23"/>
  <c r="G77" i="25"/>
  <c r="D37" i="21"/>
  <c r="E1088" i="21"/>
  <c r="G957" i="21"/>
  <c r="G310" i="18"/>
  <c r="G982" i="23"/>
  <c r="E624" i="23"/>
  <c r="D37" i="23"/>
  <c r="E1075" i="21"/>
  <c r="D157" i="21"/>
  <c r="E117" i="23"/>
  <c r="D717" i="21"/>
  <c r="G22" i="29"/>
  <c r="D388" i="18"/>
  <c r="E837" i="21"/>
  <c r="F624" i="23"/>
  <c r="E797" i="23"/>
  <c r="D76" i="18"/>
  <c r="E1037" i="21"/>
  <c r="E157" i="21"/>
  <c r="D997" i="21"/>
  <c r="F557" i="23"/>
  <c r="E1049" i="21"/>
  <c r="D969" i="23"/>
  <c r="G837" i="23"/>
  <c r="D48" i="29"/>
  <c r="D237" i="21"/>
  <c r="D957" i="21"/>
  <c r="E37" i="23"/>
  <c r="E117" i="27"/>
  <c r="E1062" i="21"/>
  <c r="G624" i="23"/>
  <c r="D317" i="21"/>
  <c r="E969" i="23"/>
  <c r="D917" i="21"/>
  <c r="G397" i="23"/>
  <c r="E544" i="18"/>
  <c r="G117" i="21"/>
  <c r="E597" i="23"/>
  <c r="G157" i="27"/>
  <c r="E437" i="23"/>
  <c r="F277" i="21"/>
  <c r="E466" i="18"/>
  <c r="G917" i="21"/>
  <c r="G77" i="21"/>
  <c r="D437" i="23"/>
  <c r="D271" i="18"/>
  <c r="G1075" i="21"/>
  <c r="E197" i="23"/>
  <c r="F917" i="21"/>
  <c r="D597" i="21"/>
  <c r="G557" i="23"/>
  <c r="F157" i="21"/>
  <c r="G517" i="21"/>
  <c r="D117" i="27"/>
  <c r="G637" i="21"/>
  <c r="F517" i="21"/>
  <c r="E349" i="18"/>
  <c r="D837" i="23"/>
  <c r="D397" i="21"/>
  <c r="D197" i="23"/>
  <c r="F968" i="23"/>
  <c r="G635" i="21"/>
  <c r="D192" i="18"/>
  <c r="D75" i="27"/>
  <c r="D795" i="23"/>
  <c r="D195" i="23"/>
  <c r="F1005" i="23"/>
  <c r="D155" i="21"/>
  <c r="F675" i="23"/>
  <c r="F876" i="21"/>
  <c r="G979" i="23"/>
  <c r="F1059" i="21"/>
  <c r="E754" i="23"/>
  <c r="D196" i="21"/>
  <c r="F276" i="23"/>
  <c r="D194" i="21"/>
  <c r="G229" i="18"/>
  <c r="G315" i="23"/>
  <c r="F155" i="23"/>
  <c r="E914" i="23"/>
  <c r="E714" i="23"/>
  <c r="E794" i="21"/>
  <c r="G75" i="23"/>
  <c r="F74" i="23"/>
  <c r="D834" i="21"/>
  <c r="D153" i="18"/>
  <c r="F36" i="27"/>
  <c r="G151" i="18"/>
  <c r="E995" i="21"/>
  <c r="E348" i="18"/>
  <c r="D269" i="18"/>
  <c r="G556" i="23"/>
  <c r="F504" i="18"/>
  <c r="F966" i="23"/>
  <c r="D231" i="18"/>
  <c r="G34" i="21"/>
  <c r="F796" i="23"/>
  <c r="G1085" i="21"/>
  <c r="D34" i="29"/>
  <c r="D315" i="21"/>
  <c r="D26" i="29"/>
  <c r="E34" i="18"/>
  <c r="G594" i="21"/>
  <c r="G234" i="21"/>
  <c r="F967" i="23"/>
  <c r="E554" i="21"/>
  <c r="D676" i="21"/>
  <c r="G8" i="29"/>
  <c r="G36" i="23"/>
  <c r="E116" i="23"/>
  <c r="E354" i="21"/>
  <c r="D967" i="23"/>
  <c r="G502" i="18"/>
  <c r="D595" i="23"/>
  <c r="F156" i="23"/>
  <c r="G387" i="18"/>
  <c r="F954" i="23"/>
  <c r="G1007" i="23"/>
  <c r="D434" i="21"/>
  <c r="D152" i="18"/>
  <c r="D554" i="21"/>
  <c r="E516" i="23"/>
  <c r="D981" i="23"/>
  <c r="D270" i="18"/>
  <c r="E114" i="23"/>
  <c r="F676" i="21"/>
  <c r="D76" i="27"/>
  <c r="E996" i="21"/>
  <c r="F834" i="21"/>
  <c r="F356" i="21"/>
  <c r="D354" i="23"/>
  <c r="D956" i="21"/>
  <c r="D36" i="27"/>
  <c r="F356" i="23"/>
  <c r="D876" i="21"/>
  <c r="E275" i="23"/>
  <c r="F1007" i="23"/>
  <c r="F268" i="18"/>
  <c r="G543" i="18"/>
  <c r="D154" i="21"/>
  <c r="G436" i="23"/>
  <c r="G434" i="23"/>
  <c r="E956" i="23"/>
  <c r="E994" i="23"/>
  <c r="D980" i="23"/>
  <c r="G386" i="18"/>
  <c r="F76" i="27"/>
  <c r="F346" i="18"/>
  <c r="D156" i="27"/>
  <c r="G755" i="23"/>
  <c r="F956" i="21"/>
  <c r="D594" i="23"/>
  <c r="G915" i="21"/>
  <c r="E966" i="23"/>
  <c r="G194" i="23"/>
  <c r="D636" i="21"/>
  <c r="F436" i="23"/>
  <c r="D461" i="23"/>
  <c r="E541" i="18"/>
  <c r="D234" i="23"/>
  <c r="G52" i="29"/>
  <c r="F75" i="23"/>
  <c r="D36" i="21"/>
  <c r="F39" i="29"/>
  <c r="G435" i="23"/>
  <c r="F463" i="18"/>
  <c r="F236" i="23"/>
  <c r="E33" i="29"/>
  <c r="E275" i="21"/>
  <c r="E194" i="21"/>
  <c r="E394" i="23"/>
  <c r="D715" i="23"/>
  <c r="F634" i="21"/>
  <c r="G795" i="23"/>
  <c r="E195" i="21"/>
  <c r="G554" i="21"/>
  <c r="F316" i="23"/>
  <c r="E834" i="23"/>
  <c r="E314" i="23"/>
  <c r="E434" i="23"/>
  <c r="G35" i="23"/>
  <c r="G516" i="21"/>
  <c r="D425" i="18"/>
  <c r="E35" i="23"/>
  <c r="D595" i="21"/>
  <c r="G516" i="23"/>
  <c r="E196" i="23"/>
  <c r="D316" i="21"/>
  <c r="E756" i="21"/>
  <c r="E1034" i="21"/>
  <c r="F155" i="21"/>
  <c r="F916" i="21"/>
  <c r="D555" i="23"/>
  <c r="F464" i="18"/>
  <c r="E954" i="21"/>
  <c r="F875" i="23"/>
  <c r="E1086" i="21"/>
  <c r="E153" i="18"/>
  <c r="F794" i="23"/>
  <c r="E874" i="23"/>
  <c r="D955" i="21"/>
  <c r="F515" i="21"/>
  <c r="E954" i="23"/>
  <c r="D316" i="23"/>
  <c r="E395" i="23"/>
  <c r="G714" i="21"/>
  <c r="D74" i="18"/>
  <c r="F354" i="21"/>
  <c r="G7" i="29"/>
  <c r="F75" i="25"/>
  <c r="F47" i="29"/>
  <c r="F153" i="18"/>
  <c r="F195" i="23"/>
  <c r="E35" i="25"/>
  <c r="E1047" i="21"/>
  <c r="D1074" i="21"/>
  <c r="G555" i="21"/>
  <c r="G155" i="23"/>
  <c r="F35" i="23"/>
  <c r="D992" i="23"/>
  <c r="G74" i="25"/>
  <c r="G154" i="21"/>
  <c r="D347" i="18"/>
  <c r="D514" i="21"/>
  <c r="E993" i="23"/>
  <c r="F556" i="23"/>
  <c r="E155" i="21"/>
  <c r="E34" i="29"/>
  <c r="G113" i="18"/>
  <c r="E425" i="18"/>
  <c r="E190" i="18"/>
  <c r="G674" i="23"/>
  <c r="G190" i="18"/>
  <c r="D554" i="23"/>
  <c r="E35" i="18"/>
  <c r="E274" i="21"/>
  <c r="D915" i="21"/>
  <c r="E756" i="23"/>
  <c r="D356" i="21"/>
  <c r="F6" i="29"/>
  <c r="E515" i="23"/>
  <c r="E47" i="29"/>
  <c r="F229" i="18"/>
  <c r="G515" i="23"/>
  <c r="E354" i="23"/>
  <c r="G396" i="21"/>
  <c r="F1047" i="21"/>
  <c r="D475" i="21"/>
  <c r="E426" i="18"/>
  <c r="E875" i="23"/>
  <c r="D836" i="21"/>
  <c r="E621" i="23"/>
  <c r="F275" i="21"/>
  <c r="E716" i="23"/>
  <c r="G463" i="23"/>
  <c r="F114" i="27"/>
  <c r="D114" i="27"/>
  <c r="G966" i="23"/>
  <c r="G1046" i="21"/>
  <c r="E269" i="18"/>
  <c r="F387" i="18"/>
  <c r="G152" i="18"/>
  <c r="E915" i="23"/>
  <c r="E34" i="21"/>
  <c r="D112" i="18"/>
  <c r="F114" i="23"/>
  <c r="G315" i="21"/>
  <c r="D46" i="29"/>
  <c r="F115" i="21"/>
  <c r="E968" i="23"/>
  <c r="G1006" i="23"/>
  <c r="E594" i="23"/>
  <c r="D543" i="18"/>
  <c r="E992" i="23"/>
  <c r="E436" i="21"/>
  <c r="D542" i="18"/>
  <c r="F45" i="29"/>
  <c r="F74" i="21"/>
  <c r="F34" i="21"/>
  <c r="F19" i="29"/>
  <c r="E436" i="23"/>
  <c r="D114" i="18"/>
  <c r="E75" i="21"/>
  <c r="D954" i="23"/>
  <c r="F542" i="18"/>
  <c r="E46" i="29"/>
  <c r="G955" i="23"/>
  <c r="F386" i="18"/>
  <c r="G436" i="21"/>
  <c r="F594" i="23"/>
  <c r="E594" i="21"/>
  <c r="D1087" i="21"/>
  <c r="E676" i="23"/>
  <c r="D35" i="23"/>
  <c r="E154" i="27"/>
  <c r="F274" i="23"/>
  <c r="F115" i="23"/>
  <c r="E155" i="23"/>
  <c r="D1035" i="21"/>
  <c r="F543" i="18"/>
  <c r="D74" i="27"/>
  <c r="D35" i="21"/>
  <c r="D516" i="23"/>
  <c r="F996" i="21"/>
  <c r="E434" i="21"/>
  <c r="E152" i="18"/>
  <c r="G36" i="25"/>
  <c r="G115" i="21"/>
  <c r="F915" i="23"/>
  <c r="E465" i="18"/>
  <c r="D274" i="21"/>
  <c r="D35" i="18"/>
  <c r="F114" i="18"/>
  <c r="G996" i="21"/>
  <c r="G274" i="21"/>
  <c r="E876" i="21"/>
  <c r="G623" i="23"/>
  <c r="D463" i="18"/>
  <c r="D622" i="23"/>
  <c r="D502" i="18"/>
  <c r="D424" i="18"/>
  <c r="F595" i="23"/>
  <c r="F234" i="21"/>
  <c r="F307" i="18"/>
  <c r="F73" i="18"/>
  <c r="D675" i="23"/>
  <c r="E796" i="23"/>
  <c r="G34" i="18"/>
  <c r="D235" i="23"/>
  <c r="F275" i="23"/>
  <c r="F993" i="23"/>
  <c r="E1035" i="21"/>
  <c r="F675" i="21"/>
  <c r="G316" i="23"/>
  <c r="E967" i="23"/>
  <c r="G554" i="23"/>
  <c r="G36" i="21"/>
  <c r="F314" i="23"/>
  <c r="E955" i="23"/>
  <c r="D155" i="27"/>
  <c r="D356" i="23"/>
  <c r="G114" i="23"/>
  <c r="E755" i="21"/>
  <c r="E195" i="23"/>
  <c r="D115" i="23"/>
  <c r="D230" i="18"/>
  <c r="F835" i="23"/>
  <c r="D1036" i="21"/>
  <c r="F74" i="18"/>
  <c r="D39" i="29"/>
  <c r="E634" i="21"/>
  <c r="D308" i="18"/>
  <c r="F596" i="21"/>
  <c r="D755" i="23"/>
  <c r="F33" i="29"/>
  <c r="G155" i="27"/>
  <c r="E876" i="23"/>
  <c r="F274" i="21"/>
  <c r="F76" i="23"/>
  <c r="E75" i="25"/>
  <c r="G346" i="18"/>
  <c r="E74" i="23"/>
  <c r="E424" i="18"/>
  <c r="D75" i="25"/>
  <c r="F196" i="21"/>
  <c r="D834" i="23"/>
  <c r="D714" i="21"/>
  <c r="G755" i="21"/>
  <c r="G348" i="18"/>
  <c r="G716" i="23"/>
  <c r="D1046" i="21"/>
  <c r="G270" i="18"/>
  <c r="F874" i="23"/>
  <c r="D1034" i="21"/>
  <c r="G994" i="21"/>
  <c r="F355" i="21"/>
  <c r="F355" i="23"/>
  <c r="D32" i="29"/>
  <c r="E114" i="18"/>
  <c r="F385" i="18"/>
  <c r="E980" i="23"/>
  <c r="F155" i="27"/>
  <c r="F190" i="18"/>
  <c r="D385" i="18"/>
  <c r="G34" i="27"/>
  <c r="G674" i="21"/>
  <c r="E13" i="29"/>
  <c r="G76" i="25"/>
  <c r="G74" i="18"/>
  <c r="E1006" i="23"/>
  <c r="E1036" i="21"/>
  <c r="D1005" i="23"/>
  <c r="F994" i="21"/>
  <c r="G74" i="23"/>
  <c r="D715" i="21"/>
  <c r="D395" i="23"/>
  <c r="G156" i="23"/>
  <c r="G476" i="21"/>
  <c r="G992" i="23"/>
  <c r="G875" i="23"/>
  <c r="D194" i="23"/>
  <c r="G74" i="27"/>
  <c r="F979" i="23"/>
  <c r="F463" i="23"/>
  <c r="F315" i="23"/>
  <c r="E716" i="21"/>
  <c r="G954" i="21"/>
  <c r="D234" i="21"/>
  <c r="D314" i="23"/>
  <c r="G796" i="23"/>
  <c r="F52" i="29"/>
  <c r="E309" i="18"/>
  <c r="G995" i="21"/>
  <c r="E396" i="23"/>
  <c r="E236" i="21"/>
  <c r="F36" i="23"/>
  <c r="G385" i="18"/>
  <c r="D756" i="23"/>
  <c r="G835" i="23"/>
  <c r="D874" i="23"/>
  <c r="E194" i="23"/>
  <c r="F348" i="18"/>
  <c r="E75" i="18"/>
  <c r="E463" i="23"/>
  <c r="E314" i="21"/>
  <c r="G75" i="27"/>
  <c r="G503" i="18"/>
  <c r="E1074" i="21"/>
  <c r="G874" i="21"/>
  <c r="E229" i="18"/>
  <c r="F555" i="21"/>
  <c r="D74" i="23"/>
  <c r="F555" i="23"/>
  <c r="E315" i="23"/>
  <c r="D1007" i="23"/>
  <c r="D1060" i="21"/>
  <c r="F474" i="21"/>
  <c r="E715" i="23"/>
  <c r="D34" i="21"/>
  <c r="E74" i="27"/>
  <c r="G622" i="23"/>
  <c r="E714" i="21"/>
  <c r="D76" i="23"/>
  <c r="E461" i="23"/>
  <c r="D835" i="23"/>
  <c r="E914" i="21"/>
  <c r="G835" i="21"/>
  <c r="E356" i="23"/>
  <c r="D7" i="29"/>
  <c r="D1059" i="21"/>
  <c r="E308" i="18"/>
  <c r="D276" i="23"/>
  <c r="E154" i="21"/>
  <c r="F716" i="23"/>
  <c r="F714" i="23"/>
  <c r="D516" i="21"/>
  <c r="D835" i="21"/>
  <c r="F674" i="23"/>
  <c r="D355" i="21"/>
  <c r="G980" i="23"/>
  <c r="F755" i="23"/>
  <c r="D35" i="27"/>
  <c r="D515" i="21"/>
  <c r="F434" i="23"/>
  <c r="D275" i="23"/>
  <c r="E75" i="23"/>
  <c r="F194" i="21"/>
  <c r="E34" i="25"/>
  <c r="G195" i="23"/>
  <c r="G875" i="21"/>
  <c r="D274" i="23"/>
  <c r="G794" i="23"/>
  <c r="D996" i="21"/>
  <c r="G465" i="18"/>
  <c r="F1006" i="23"/>
  <c r="G462" i="23"/>
  <c r="E556" i="23"/>
  <c r="G634" i="21"/>
  <c r="E315" i="21"/>
  <c r="E32" i="29"/>
  <c r="F955" i="23"/>
  <c r="F715" i="21"/>
  <c r="E1048" i="21"/>
  <c r="G75" i="25"/>
  <c r="F35" i="21"/>
  <c r="F113" i="18"/>
  <c r="G275" i="21"/>
  <c r="E236" i="23"/>
  <c r="G355" i="23"/>
  <c r="E755" i="23"/>
  <c r="F756" i="21"/>
  <c r="E554" i="23"/>
  <c r="F621" i="23"/>
  <c r="D875" i="23"/>
  <c r="E916" i="23"/>
  <c r="D1085" i="21"/>
  <c r="E623" i="23"/>
  <c r="G236" i="23"/>
  <c r="D386" i="18"/>
  <c r="E115" i="27"/>
  <c r="F74" i="25"/>
  <c r="E556" i="21"/>
  <c r="G6" i="29"/>
  <c r="D994" i="21"/>
  <c r="D268" i="18"/>
  <c r="D514" i="23"/>
  <c r="E435" i="23"/>
  <c r="F116" i="21"/>
  <c r="F995" i="21"/>
  <c r="E1059" i="21"/>
  <c r="F75" i="27"/>
  <c r="G116" i="27"/>
  <c r="G956" i="21"/>
  <c r="G796" i="21"/>
  <c r="G75" i="18"/>
  <c r="E836" i="21"/>
  <c r="F674" i="21"/>
  <c r="G76" i="23"/>
  <c r="G35" i="21"/>
  <c r="G154" i="23"/>
  <c r="E1060" i="21"/>
  <c r="D596" i="23"/>
  <c r="G155" i="21"/>
  <c r="D966" i="23"/>
  <c r="G956" i="23"/>
  <c r="G1086" i="21"/>
  <c r="D113" i="18"/>
  <c r="D465" i="18"/>
  <c r="E555" i="21"/>
  <c r="G675" i="23"/>
  <c r="F1034" i="21"/>
  <c r="G461" i="23"/>
  <c r="G35" i="25"/>
  <c r="D35" i="25"/>
  <c r="D623" i="23"/>
  <c r="F235" i="23"/>
  <c r="G45" i="29"/>
  <c r="E21" i="29"/>
  <c r="E34" i="23"/>
  <c r="E636" i="21"/>
  <c r="D674" i="23"/>
  <c r="F195" i="21"/>
  <c r="E1061" i="21"/>
  <c r="E6" i="29"/>
  <c r="E956" i="21"/>
  <c r="E674" i="21"/>
  <c r="D155" i="23"/>
  <c r="G235" i="23"/>
  <c r="D435" i="21"/>
  <c r="D556" i="23"/>
  <c r="D116" i="23"/>
  <c r="E1073" i="21"/>
  <c r="F36" i="25"/>
  <c r="D20" i="29"/>
  <c r="G1061" i="21"/>
  <c r="F714" i="21"/>
  <c r="E874" i="21"/>
  <c r="D346" i="18"/>
  <c r="F34" i="25"/>
  <c r="F115" i="27"/>
  <c r="D755" i="21"/>
  <c r="F8" i="29"/>
  <c r="G76" i="21"/>
  <c r="D541" i="18"/>
  <c r="F116" i="27"/>
  <c r="D875" i="21"/>
  <c r="F980" i="23"/>
  <c r="G34" i="25"/>
  <c r="F35" i="25"/>
  <c r="E116" i="21"/>
  <c r="E235" i="21"/>
  <c r="F476" i="21"/>
  <c r="G967" i="23"/>
  <c r="G394" i="21"/>
  <c r="E1046" i="21"/>
  <c r="E385" i="18"/>
  <c r="G47" i="29"/>
  <c r="F435" i="23"/>
  <c r="F623" i="23"/>
  <c r="G1072" i="21"/>
  <c r="D115" i="21"/>
  <c r="F36" i="21"/>
  <c r="F426" i="18"/>
  <c r="G504" i="18"/>
  <c r="G1060" i="21"/>
  <c r="F795" i="23"/>
  <c r="F992" i="23"/>
  <c r="G156" i="21"/>
  <c r="D876" i="23"/>
  <c r="G968" i="23"/>
  <c r="G636" i="21"/>
  <c r="F554" i="23"/>
  <c r="E74" i="25"/>
  <c r="G876" i="21"/>
  <c r="D434" i="23"/>
  <c r="D796" i="21"/>
  <c r="D476" i="21"/>
  <c r="D754" i="21"/>
  <c r="G20" i="29"/>
  <c r="D354" i="21"/>
  <c r="G307" i="18"/>
  <c r="G595" i="21"/>
  <c r="G514" i="23"/>
  <c r="E76" i="23"/>
  <c r="G434" i="21"/>
  <c r="F834" i="23"/>
  <c r="D19" i="29"/>
  <c r="G474" i="21"/>
  <c r="F76" i="25"/>
  <c r="F835" i="21"/>
  <c r="G715" i="23"/>
  <c r="D954" i="21"/>
  <c r="D621" i="23"/>
  <c r="E156" i="27"/>
  <c r="E8" i="29"/>
  <c r="E674" i="23"/>
  <c r="D396" i="21"/>
  <c r="D596" i="21"/>
  <c r="D235" i="21"/>
  <c r="D674" i="21"/>
  <c r="G39" i="29"/>
  <c r="G1059" i="21"/>
  <c r="E395" i="21"/>
  <c r="F956" i="23"/>
  <c r="D34" i="25"/>
  <c r="G195" i="21"/>
  <c r="G33" i="29"/>
  <c r="D436" i="21"/>
  <c r="G73" i="18"/>
  <c r="G191" i="18"/>
  <c r="E464" i="18"/>
  <c r="F1074" i="21"/>
  <c r="G74" i="21"/>
  <c r="D676" i="23"/>
  <c r="F914" i="21"/>
  <c r="D634" i="21"/>
  <c r="F151" i="18"/>
  <c r="F836" i="21"/>
  <c r="F75" i="21"/>
  <c r="E1007" i="23"/>
  <c r="F955" i="21"/>
  <c r="G268" i="18"/>
  <c r="D116" i="27"/>
  <c r="E795" i="21"/>
  <c r="D714" i="23"/>
  <c r="E114" i="27"/>
  <c r="E36" i="27"/>
  <c r="D1061" i="21"/>
  <c r="E514" i="23"/>
  <c r="G274" i="23"/>
  <c r="G542" i="18"/>
  <c r="D45" i="29"/>
  <c r="D34" i="18"/>
  <c r="F755" i="21"/>
  <c r="E475" i="21"/>
  <c r="D47" i="29"/>
  <c r="F514" i="21"/>
  <c r="F196" i="23"/>
  <c r="G556" i="21"/>
  <c r="F154" i="23"/>
  <c r="E26" i="29"/>
  <c r="F795" i="21"/>
  <c r="G276" i="21"/>
  <c r="D114" i="21"/>
  <c r="E192" i="18"/>
  <c r="F1060" i="21"/>
  <c r="E276" i="21"/>
  <c r="E52" i="29"/>
  <c r="D276" i="21"/>
  <c r="D191" i="18"/>
  <c r="G231" i="18"/>
  <c r="F876" i="23"/>
  <c r="G316" i="21"/>
  <c r="D74" i="25"/>
  <c r="F21" i="29"/>
  <c r="F191" i="18"/>
  <c r="D1072" i="21"/>
  <c r="E981" i="23"/>
  <c r="F276" i="21"/>
  <c r="E915" i="21"/>
  <c r="E76" i="21"/>
  <c r="F308" i="18"/>
  <c r="F76" i="21"/>
  <c r="E34" i="27"/>
  <c r="F116" i="23"/>
  <c r="F516" i="23"/>
  <c r="E234" i="21"/>
  <c r="F676" i="23"/>
  <c r="F231" i="18"/>
  <c r="G754" i="21"/>
  <c r="E347" i="18"/>
  <c r="D979" i="23"/>
  <c r="G35" i="27"/>
  <c r="G114" i="18"/>
  <c r="D394" i="21"/>
  <c r="F75" i="18"/>
  <c r="D914" i="21"/>
  <c r="D75" i="21"/>
  <c r="G993" i="23"/>
  <c r="E116" i="27"/>
  <c r="G955" i="21"/>
  <c r="D76" i="25"/>
  <c r="F594" i="21"/>
  <c r="E542" i="18"/>
  <c r="E875" i="21"/>
  <c r="D435" i="23"/>
  <c r="F914" i="23"/>
  <c r="G234" i="23"/>
  <c r="E1005" i="23"/>
  <c r="E191" i="18"/>
  <c r="E45" i="29"/>
  <c r="E795" i="23"/>
  <c r="F1073" i="21"/>
  <c r="F554" i="21"/>
  <c r="F514" i="23"/>
  <c r="F112" i="18"/>
  <c r="D236" i="23"/>
  <c r="D314" i="21"/>
  <c r="G424" i="18"/>
  <c r="F1087" i="21"/>
  <c r="G276" i="23"/>
  <c r="F981" i="23"/>
  <c r="F502" i="18"/>
  <c r="F396" i="21"/>
  <c r="G115" i="27"/>
  <c r="D464" i="18"/>
  <c r="E504" i="18"/>
  <c r="F46" i="29"/>
  <c r="E1072" i="21"/>
  <c r="G356" i="21"/>
  <c r="E276" i="23"/>
  <c r="F309" i="18"/>
  <c r="F754" i="23"/>
  <c r="G236" i="21"/>
  <c r="G13" i="29"/>
  <c r="E20" i="29"/>
  <c r="F74" i="27"/>
  <c r="E596" i="21"/>
  <c r="D315" i="23"/>
  <c r="G114" i="27"/>
  <c r="E231" i="18"/>
  <c r="D75" i="18"/>
  <c r="G153" i="18"/>
  <c r="E463" i="18"/>
  <c r="D1006" i="23"/>
  <c r="G76" i="27"/>
  <c r="D555" i="21"/>
  <c r="D675" i="21"/>
  <c r="F20" i="29"/>
  <c r="F756" i="23"/>
  <c r="E835" i="23"/>
  <c r="E595" i="21"/>
  <c r="D556" i="21"/>
  <c r="F716" i="21"/>
  <c r="D195" i="21"/>
  <c r="E955" i="21"/>
  <c r="D13" i="29"/>
  <c r="G19" i="29"/>
  <c r="G26" i="29"/>
  <c r="G463" i="18"/>
  <c r="E76" i="25"/>
  <c r="F192" i="18"/>
  <c r="G35" i="18"/>
  <c r="E916" i="21"/>
  <c r="E675" i="23"/>
  <c r="E595" i="23"/>
  <c r="E151" i="18"/>
  <c r="F156" i="27"/>
  <c r="E316" i="23"/>
  <c r="F556" i="21"/>
  <c r="F395" i="21"/>
  <c r="D396" i="23"/>
  <c r="F1072" i="21"/>
  <c r="F26" i="29"/>
  <c r="G836" i="21"/>
  <c r="E7" i="29"/>
  <c r="E1085" i="21"/>
  <c r="D1073" i="21"/>
  <c r="E274" i="23"/>
  <c r="F754" i="21"/>
  <c r="E356" i="21"/>
  <c r="G594" i="23"/>
  <c r="F541" i="18"/>
  <c r="E835" i="21"/>
  <c r="D756" i="21"/>
  <c r="G356" i="23"/>
  <c r="D154" i="23"/>
  <c r="F635" i="21"/>
  <c r="E156" i="23"/>
  <c r="G464" i="18"/>
  <c r="F396" i="23"/>
  <c r="D716" i="23"/>
  <c r="F7" i="29"/>
  <c r="G426" i="18"/>
  <c r="D6" i="29"/>
  <c r="G715" i="21"/>
  <c r="E73" i="18"/>
  <c r="F395" i="23"/>
  <c r="D52" i="29"/>
  <c r="E474" i="21"/>
  <c r="G192" i="18"/>
  <c r="F636" i="21"/>
  <c r="G1074" i="21"/>
  <c r="G756" i="21"/>
  <c r="F35" i="18"/>
  <c r="F915" i="21"/>
  <c r="D36" i="23"/>
  <c r="F916" i="23"/>
  <c r="G954" i="23"/>
  <c r="E35" i="27"/>
  <c r="D151" i="18"/>
  <c r="E115" i="21"/>
  <c r="G914" i="23"/>
  <c r="D229" i="18"/>
  <c r="D307" i="18"/>
  <c r="G354" i="21"/>
  <c r="E476" i="21"/>
  <c r="D836" i="23"/>
  <c r="G32" i="29"/>
  <c r="G1036" i="21"/>
  <c r="G915" i="23"/>
  <c r="G676" i="23"/>
  <c r="E196" i="21"/>
  <c r="G196" i="23"/>
  <c r="D462" i="23"/>
  <c r="F836" i="23"/>
  <c r="E502" i="18"/>
  <c r="E979" i="23"/>
  <c r="G876" i="23"/>
  <c r="G396" i="23"/>
  <c r="G555" i="23"/>
  <c r="F596" i="23"/>
  <c r="E994" i="21"/>
  <c r="D1048" i="21"/>
  <c r="G395" i="21"/>
  <c r="E622" i="23"/>
  <c r="F1086" i="21"/>
  <c r="D474" i="21"/>
  <c r="E355" i="21"/>
  <c r="G981" i="23"/>
  <c r="E235" i="23"/>
  <c r="F32" i="29"/>
  <c r="G914" i="21"/>
  <c r="E112" i="18"/>
  <c r="G754" i="23"/>
  <c r="G115" i="23"/>
  <c r="F794" i="21"/>
  <c r="D115" i="27"/>
  <c r="E386" i="18"/>
  <c r="D635" i="21"/>
  <c r="D196" i="23"/>
  <c r="D956" i="23"/>
  <c r="G116" i="23"/>
  <c r="G676" i="21"/>
  <c r="E503" i="18"/>
  <c r="G541" i="18"/>
  <c r="D955" i="23"/>
  <c r="E76" i="27"/>
  <c r="F436" i="21"/>
  <c r="G795" i="21"/>
  <c r="F34" i="27"/>
  <c r="E555" i="23"/>
  <c r="D73" i="18"/>
  <c r="F34" i="29"/>
  <c r="G394" i="23"/>
  <c r="F152" i="18"/>
  <c r="F315" i="21"/>
  <c r="D716" i="21"/>
  <c r="G425" i="18"/>
  <c r="F36" i="18"/>
  <c r="G714" i="23"/>
  <c r="G154" i="27"/>
  <c r="G269" i="18"/>
  <c r="E387" i="18"/>
  <c r="E156" i="21"/>
  <c r="E635" i="21"/>
  <c r="F1036" i="21"/>
  <c r="D1047" i="21"/>
  <c r="D75" i="23"/>
  <c r="F1035" i="21"/>
  <c r="D794" i="21"/>
  <c r="E75" i="27"/>
  <c r="D463" i="23"/>
  <c r="F354" i="23"/>
  <c r="F230" i="18"/>
  <c r="D348" i="18"/>
  <c r="G1087" i="21"/>
  <c r="D395" i="21"/>
  <c r="G46" i="29"/>
  <c r="E516" i="21"/>
  <c r="E36" i="25"/>
  <c r="D914" i="23"/>
  <c r="G515" i="21"/>
  <c r="D504" i="18"/>
  <c r="E155" i="27"/>
  <c r="D34" i="23"/>
  <c r="F316" i="21"/>
  <c r="F994" i="23"/>
  <c r="D915" i="23"/>
  <c r="G34" i="29"/>
  <c r="G756" i="23"/>
  <c r="G435" i="21"/>
  <c r="F503" i="18"/>
  <c r="E676" i="21"/>
  <c r="D426" i="18"/>
  <c r="F622" i="23"/>
  <c r="E114" i="21"/>
  <c r="F269" i="18"/>
  <c r="E346" i="18"/>
  <c r="D236" i="21"/>
  <c r="F874" i="21"/>
  <c r="G916" i="21"/>
  <c r="D995" i="21"/>
  <c r="F796" i="21"/>
  <c r="D34" i="27"/>
  <c r="G836" i="23"/>
  <c r="F35" i="27"/>
  <c r="E35" i="21"/>
  <c r="E462" i="23"/>
  <c r="F114" i="21"/>
  <c r="D503" i="18"/>
  <c r="D76" i="21"/>
  <c r="F435" i="21"/>
  <c r="D36" i="25"/>
  <c r="E715" i="21"/>
  <c r="G1035" i="21"/>
  <c r="D275" i="21"/>
  <c r="D387" i="18"/>
  <c r="G116" i="21"/>
  <c r="F270" i="18"/>
  <c r="G114" i="21"/>
  <c r="E307" i="18"/>
  <c r="F424" i="18"/>
  <c r="D436" i="23"/>
  <c r="D33" i="29"/>
  <c r="G196" i="21"/>
  <c r="G716" i="21"/>
  <c r="G36" i="18"/>
  <c r="D36" i="18"/>
  <c r="G514" i="21"/>
  <c r="D154" i="27"/>
  <c r="F475" i="21"/>
  <c r="E394" i="21"/>
  <c r="E754" i="21"/>
  <c r="D795" i="21"/>
  <c r="D916" i="21"/>
  <c r="G475" i="21"/>
  <c r="F394" i="21"/>
  <c r="G1047" i="21"/>
  <c r="G112" i="18"/>
  <c r="G235" i="21"/>
  <c r="G994" i="23"/>
  <c r="D968" i="23"/>
  <c r="G596" i="21"/>
  <c r="E115" i="23"/>
  <c r="F154" i="21"/>
  <c r="G395" i="23"/>
  <c r="F875" i="21"/>
  <c r="F34" i="23"/>
  <c r="G1005" i="23"/>
  <c r="D8" i="29"/>
  <c r="F194" i="23"/>
  <c r="F462" i="23"/>
  <c r="E234" i="23"/>
  <c r="D394" i="23"/>
  <c r="E268" i="18"/>
  <c r="D594" i="21"/>
  <c r="G874" i="23"/>
  <c r="G675" i="21"/>
  <c r="E675" i="21"/>
  <c r="E543" i="18"/>
  <c r="G75" i="21"/>
  <c r="E794" i="23"/>
  <c r="E515" i="21"/>
  <c r="F515" i="23"/>
  <c r="F347" i="18"/>
  <c r="D1086" i="21"/>
  <c r="E836" i="23"/>
  <c r="D994" i="23"/>
  <c r="G275" i="23"/>
  <c r="F235" i="21"/>
  <c r="G308" i="18"/>
  <c r="D114" i="23"/>
  <c r="E1087" i="21"/>
  <c r="E396" i="21"/>
  <c r="E113" i="18"/>
  <c r="F156" i="21"/>
  <c r="G194" i="21"/>
  <c r="F715" i="23"/>
  <c r="F1048" i="21"/>
  <c r="G1048" i="21"/>
  <c r="D993" i="23"/>
  <c r="E834" i="21"/>
  <c r="G354" i="23"/>
  <c r="G21" i="29"/>
  <c r="E514" i="21"/>
  <c r="E270" i="18"/>
  <c r="G1034" i="21"/>
  <c r="F1046" i="21"/>
  <c r="E36" i="21"/>
  <c r="D74" i="21"/>
  <c r="E796" i="21"/>
  <c r="D515" i="23"/>
  <c r="G595" i="23"/>
  <c r="D156" i="23"/>
  <c r="G621" i="23"/>
  <c r="D190" i="18"/>
  <c r="G34" i="23"/>
  <c r="D754" i="23"/>
  <c r="G347" i="18"/>
  <c r="F461" i="23"/>
  <c r="E74" i="21"/>
  <c r="G794" i="21"/>
  <c r="G834" i="23"/>
  <c r="F234" i="23"/>
  <c r="G596" i="23"/>
  <c r="G355" i="21"/>
  <c r="G156" i="27"/>
  <c r="F434" i="21"/>
  <c r="G834" i="21"/>
  <c r="E36" i="23"/>
  <c r="G314" i="21"/>
  <c r="F13" i="29"/>
  <c r="D309" i="18"/>
  <c r="E74" i="18"/>
  <c r="E230" i="18"/>
  <c r="F314" i="21"/>
  <c r="E36" i="18"/>
  <c r="E316" i="21"/>
  <c r="E39" i="29"/>
  <c r="E435" i="21"/>
  <c r="G230" i="18"/>
  <c r="F595" i="21"/>
  <c r="F34" i="18"/>
  <c r="G36" i="27"/>
  <c r="G309" i="18"/>
  <c r="F1061" i="21"/>
  <c r="G916" i="23"/>
  <c r="D796" i="23"/>
  <c r="F236" i="21"/>
  <c r="D874" i="21"/>
  <c r="D116" i="21"/>
  <c r="F154" i="27"/>
  <c r="G1073" i="21"/>
  <c r="D355" i="23"/>
  <c r="D916" i="23"/>
  <c r="D21" i="29"/>
  <c r="F954" i="21"/>
  <c r="D156" i="21"/>
  <c r="G314" i="23"/>
  <c r="F1085" i="21"/>
  <c r="E154" i="23"/>
  <c r="E355" i="23"/>
  <c r="F465" i="18"/>
  <c r="F394" i="23"/>
  <c r="F425" i="18"/>
  <c r="F516" i="21"/>
  <c r="E596" i="23"/>
  <c r="E19" i="29"/>
  <c r="D794" i="23"/>
  <c r="F257" i="18"/>
  <c r="E792" i="21"/>
  <c r="F792" i="21"/>
  <c r="D973" i="23"/>
  <c r="E312" i="21"/>
  <c r="E912" i="23"/>
  <c r="D72" i="27"/>
  <c r="G912" i="21"/>
  <c r="E32" i="18"/>
  <c r="F344" i="18"/>
  <c r="E272" i="23"/>
  <c r="F973" i="23"/>
  <c r="G32" i="23"/>
  <c r="G459" i="23"/>
  <c r="G32" i="21"/>
  <c r="F192" i="23"/>
  <c r="F1092" i="21"/>
  <c r="G232" i="23"/>
  <c r="D461" i="18"/>
  <c r="F672" i="23"/>
  <c r="E952" i="23"/>
  <c r="G1066" i="21"/>
  <c r="G352" i="21"/>
  <c r="E352" i="21"/>
  <c r="G1092" i="21"/>
  <c r="D986" i="23"/>
  <c r="F383" i="18"/>
  <c r="G392" i="21"/>
  <c r="E266" i="18"/>
  <c r="F272" i="23"/>
  <c r="F72" i="27"/>
  <c r="F32" i="27"/>
  <c r="F71" i="18"/>
  <c r="G512" i="23"/>
  <c r="E112" i="23"/>
  <c r="E110" i="18"/>
  <c r="F32" i="21"/>
  <c r="D344" i="18"/>
  <c r="D1032" i="21"/>
  <c r="E352" i="23"/>
  <c r="G312" i="21"/>
  <c r="G152" i="21"/>
  <c r="D552" i="21"/>
  <c r="E1092" i="21"/>
  <c r="G149" i="18"/>
  <c r="D752" i="21"/>
  <c r="G1032" i="21"/>
  <c r="G592" i="21"/>
  <c r="D500" i="18"/>
  <c r="F539" i="18"/>
  <c r="D188" i="18"/>
  <c r="G952" i="23"/>
  <c r="F312" i="23"/>
  <c r="E32" i="27"/>
  <c r="D912" i="23"/>
  <c r="F72" i="21"/>
  <c r="E392" i="23"/>
  <c r="G32" i="18"/>
  <c r="G232" i="21"/>
  <c r="G552" i="21"/>
  <c r="E539" i="18"/>
  <c r="G305" i="18"/>
  <c r="D232" i="23"/>
  <c r="E632" i="21"/>
  <c r="D112" i="27"/>
  <c r="D552" i="23"/>
  <c r="E432" i="23"/>
  <c r="E712" i="23"/>
  <c r="F422" i="18"/>
  <c r="G912" i="23"/>
  <c r="D992" i="21"/>
  <c r="E512" i="21"/>
  <c r="D872" i="21"/>
  <c r="F112" i="21"/>
  <c r="G227" i="18"/>
  <c r="G272" i="21"/>
  <c r="D1092" i="21"/>
  <c r="F952" i="23"/>
  <c r="D592" i="23"/>
  <c r="G873" i="21"/>
  <c r="G73" i="21"/>
  <c r="G620" i="23"/>
  <c r="E433" i="21"/>
  <c r="D993" i="21"/>
  <c r="D1071" i="21"/>
  <c r="E113" i="27"/>
  <c r="G793" i="23"/>
  <c r="D113" i="27"/>
  <c r="D113" i="21"/>
  <c r="D153" i="21"/>
  <c r="D306" i="18"/>
  <c r="G111" i="18"/>
  <c r="E753" i="23"/>
  <c r="G833" i="23"/>
  <c r="E353" i="23"/>
  <c r="E873" i="21"/>
  <c r="G233" i="23"/>
  <c r="G273" i="21"/>
  <c r="G313" i="21"/>
  <c r="F953" i="21"/>
  <c r="D393" i="23"/>
  <c r="G1004" i="23"/>
  <c r="D753" i="21"/>
  <c r="D965" i="23"/>
  <c r="G33" i="18"/>
  <c r="E713" i="21"/>
  <c r="D267" i="18"/>
  <c r="E553" i="21"/>
  <c r="E33" i="23"/>
  <c r="F345" i="18"/>
  <c r="F273" i="21"/>
  <c r="E150" i="18"/>
  <c r="E913" i="21"/>
  <c r="F1033" i="21"/>
  <c r="E993" i="21"/>
  <c r="E913" i="23"/>
  <c r="D233" i="21"/>
  <c r="E633" i="21"/>
  <c r="D189" i="18"/>
  <c r="G999" i="23"/>
  <c r="G500" i="18"/>
  <c r="F1053" i="21"/>
  <c r="E232" i="23"/>
  <c r="F1079" i="21"/>
  <c r="G72" i="23"/>
  <c r="G32" i="27"/>
  <c r="F312" i="21"/>
  <c r="G752" i="21"/>
  <c r="G792" i="23"/>
  <c r="G952" i="21"/>
  <c r="E992" i="21"/>
  <c r="F712" i="21"/>
  <c r="G72" i="25"/>
  <c r="E32" i="21"/>
  <c r="G152" i="27"/>
  <c r="D792" i="21"/>
  <c r="F832" i="21"/>
  <c r="G472" i="21"/>
  <c r="D952" i="21"/>
  <c r="F432" i="23"/>
  <c r="D110" i="18"/>
  <c r="F232" i="23"/>
  <c r="E986" i="23"/>
  <c r="D472" i="21"/>
  <c r="E312" i="23"/>
  <c r="E459" i="23"/>
  <c r="G272" i="23"/>
  <c r="G32" i="25"/>
  <c r="E192" i="23"/>
  <c r="D192" i="21"/>
  <c r="F32" i="18"/>
  <c r="D432" i="21"/>
  <c r="F912" i="23"/>
  <c r="D512" i="23"/>
  <c r="F986" i="23"/>
  <c r="F112" i="27"/>
  <c r="G188" i="18"/>
  <c r="G872" i="21"/>
  <c r="E305" i="18"/>
  <c r="D832" i="23"/>
  <c r="G432" i="23"/>
  <c r="F552" i="21"/>
  <c r="D272" i="23"/>
  <c r="G986" i="23"/>
  <c r="E1079" i="21"/>
  <c r="F792" i="23"/>
  <c r="G422" i="18"/>
  <c r="G712" i="23"/>
  <c r="F432" i="21"/>
  <c r="D272" i="21"/>
  <c r="D232" i="21"/>
  <c r="G312" i="23"/>
  <c r="D632" i="21"/>
  <c r="E552" i="23"/>
  <c r="F1032" i="21"/>
  <c r="G992" i="21"/>
  <c r="D72" i="23"/>
  <c r="F112" i="23"/>
  <c r="E112" i="27"/>
  <c r="G72" i="21"/>
  <c r="E72" i="27"/>
  <c r="E383" i="18"/>
  <c r="F472" i="21"/>
  <c r="F592" i="23"/>
  <c r="E792" i="23"/>
  <c r="D305" i="18"/>
  <c r="E152" i="23"/>
  <c r="D112" i="21"/>
  <c r="D672" i="23"/>
  <c r="D312" i="23"/>
  <c r="F592" i="21"/>
  <c r="E1032" i="21"/>
  <c r="G672" i="23"/>
  <c r="E272" i="21"/>
  <c r="D72" i="21"/>
  <c r="F32" i="25"/>
  <c r="D752" i="23"/>
  <c r="E188" i="18"/>
  <c r="F352" i="23"/>
  <c r="D233" i="23"/>
  <c r="E393" i="21"/>
  <c r="E1071" i="21"/>
  <c r="G553" i="21"/>
  <c r="F393" i="21"/>
  <c r="G540" i="18"/>
  <c r="E965" i="23"/>
  <c r="E313" i="21"/>
  <c r="F753" i="21"/>
  <c r="E153" i="27"/>
  <c r="D460" i="23"/>
  <c r="F993" i="21"/>
  <c r="G189" i="18"/>
  <c r="G273" i="23"/>
  <c r="E193" i="23"/>
  <c r="F73" i="21"/>
  <c r="F193" i="23"/>
  <c r="G513" i="21"/>
  <c r="D553" i="21"/>
  <c r="D593" i="21"/>
  <c r="D273" i="23"/>
  <c r="F113" i="23"/>
  <c r="F673" i="23"/>
  <c r="F113" i="21"/>
  <c r="F620" i="23"/>
  <c r="F33" i="25"/>
  <c r="D113" i="23"/>
  <c r="F153" i="27"/>
  <c r="D433" i="21"/>
  <c r="D793" i="23"/>
  <c r="E73" i="27"/>
  <c r="F713" i="23"/>
  <c r="D793" i="21"/>
  <c r="D33" i="23"/>
  <c r="E233" i="21"/>
  <c r="D153" i="27"/>
  <c r="G113" i="23"/>
  <c r="G753" i="23"/>
  <c r="G33" i="27"/>
  <c r="G539" i="18"/>
  <c r="E752" i="23"/>
  <c r="E232" i="21"/>
  <c r="D32" i="21"/>
  <c r="E952" i="21"/>
  <c r="D619" i="23"/>
  <c r="D32" i="27"/>
  <c r="D952" i="23"/>
  <c r="D192" i="23"/>
  <c r="E592" i="23"/>
  <c r="D459" i="23"/>
  <c r="E752" i="21"/>
  <c r="G973" i="23"/>
  <c r="F752" i="21"/>
  <c r="F188" i="18"/>
  <c r="D432" i="23"/>
  <c r="G619" i="23"/>
  <c r="G1053" i="21"/>
  <c r="F1066" i="21"/>
  <c r="E672" i="21"/>
  <c r="D383" i="18"/>
  <c r="D352" i="23"/>
  <c r="E227" i="18"/>
  <c r="E832" i="21"/>
  <c r="E472" i="21"/>
  <c r="E149" i="18"/>
  <c r="E152" i="27"/>
  <c r="E461" i="18"/>
  <c r="F461" i="18"/>
  <c r="G192" i="23"/>
  <c r="G512" i="21"/>
  <c r="G552" i="23"/>
  <c r="F152" i="23"/>
  <c r="G72" i="27"/>
  <c r="F999" i="23"/>
  <c r="G672" i="21"/>
  <c r="G112" i="21"/>
  <c r="E912" i="21"/>
  <c r="E72" i="25"/>
  <c r="E72" i="21"/>
  <c r="F872" i="23"/>
  <c r="E344" i="18"/>
  <c r="D792" i="23"/>
  <c r="F672" i="21"/>
  <c r="F392" i="23"/>
  <c r="E72" i="23"/>
  <c r="G266" i="18"/>
  <c r="G152" i="23"/>
  <c r="G71" i="18"/>
  <c r="D912" i="21"/>
  <c r="G1012" i="23"/>
  <c r="F227" i="18"/>
  <c r="E1066" i="21"/>
  <c r="D112" i="23"/>
  <c r="F305" i="18"/>
  <c r="E500" i="18"/>
  <c r="D1053" i="21"/>
  <c r="D32" i="23"/>
  <c r="F752" i="23"/>
  <c r="F266" i="18"/>
  <c r="D872" i="23"/>
  <c r="F192" i="21"/>
  <c r="D152" i="21"/>
  <c r="D72" i="25"/>
  <c r="E872" i="21"/>
  <c r="F632" i="21"/>
  <c r="G112" i="23"/>
  <c r="F552" i="23"/>
  <c r="G461" i="18"/>
  <c r="F1012" i="23"/>
  <c r="E1053" i="21"/>
  <c r="D1066" i="21"/>
  <c r="D422" i="18"/>
  <c r="E71" i="18"/>
  <c r="G592" i="23"/>
  <c r="D672" i="21"/>
  <c r="E32" i="23"/>
  <c r="E1012" i="23"/>
  <c r="D266" i="18"/>
  <c r="F992" i="21"/>
  <c r="E592" i="21"/>
  <c r="G832" i="21"/>
  <c r="G344" i="18"/>
  <c r="E32" i="25"/>
  <c r="G792" i="21"/>
  <c r="G192" i="21"/>
  <c r="D32" i="25"/>
  <c r="G752" i="23"/>
  <c r="G712" i="21"/>
  <c r="G110" i="18"/>
  <c r="D512" i="21"/>
  <c r="D152" i="27"/>
  <c r="G112" i="27"/>
  <c r="E152" i="21"/>
  <c r="F512" i="23"/>
  <c r="E432" i="21"/>
  <c r="F832" i="23"/>
  <c r="F152" i="27"/>
  <c r="D312" i="21"/>
  <c r="E872" i="23"/>
  <c r="G432" i="21"/>
  <c r="D32" i="18"/>
  <c r="F512" i="21"/>
  <c r="G383" i="18"/>
  <c r="E672" i="23"/>
  <c r="G832" i="23"/>
  <c r="D539" i="18"/>
  <c r="E552" i="21"/>
  <c r="E192" i="21"/>
  <c r="E973" i="23"/>
  <c r="F500" i="18"/>
  <c r="G352" i="23"/>
  <c r="F392" i="21"/>
  <c r="G392" i="23"/>
  <c r="F912" i="21"/>
  <c r="G632" i="21"/>
  <c r="E512" i="23"/>
  <c r="D71" i="18"/>
  <c r="D712" i="21"/>
  <c r="D592" i="21"/>
  <c r="F72" i="25"/>
  <c r="E999" i="23"/>
  <c r="G1079" i="21"/>
  <c r="D999" i="23"/>
  <c r="E422" i="18"/>
  <c r="D227" i="18"/>
  <c r="E392" i="21"/>
  <c r="F872" i="21"/>
  <c r="F352" i="21"/>
  <c r="F32" i="23"/>
  <c r="D832" i="21"/>
  <c r="D392" i="23"/>
  <c r="D392" i="21"/>
  <c r="F619" i="23"/>
  <c r="D149" i="18"/>
  <c r="E619" i="23"/>
  <c r="F459" i="23"/>
  <c r="D712" i="23"/>
  <c r="F272" i="21"/>
  <c r="F152" i="21"/>
  <c r="D352" i="21"/>
  <c r="F149" i="18"/>
  <c r="F712" i="23"/>
  <c r="E712" i="21"/>
  <c r="E112" i="21"/>
  <c r="F72" i="23"/>
  <c r="D1079" i="21"/>
  <c r="G872" i="23"/>
  <c r="F110" i="18"/>
  <c r="D1012" i="23"/>
  <c r="F232" i="21"/>
  <c r="D152" i="23"/>
  <c r="E832" i="23"/>
  <c r="F952" i="21"/>
  <c r="E1084" i="21"/>
  <c r="E953" i="21"/>
  <c r="D593" i="23"/>
  <c r="G18" i="29"/>
  <c r="F593" i="23"/>
  <c r="E73" i="25"/>
  <c r="D193" i="23"/>
  <c r="F1084" i="21"/>
  <c r="G553" i="23"/>
  <c r="G673" i="23"/>
  <c r="E113" i="23"/>
  <c r="F5" i="29"/>
  <c r="F73" i="23"/>
  <c r="F1004" i="23"/>
  <c r="E462" i="18"/>
  <c r="F540" i="18"/>
  <c r="F18" i="29"/>
  <c r="F353" i="23"/>
  <c r="F433" i="21"/>
  <c r="F953" i="23"/>
  <c r="D1004" i="23"/>
  <c r="D462" i="18"/>
  <c r="E673" i="21"/>
  <c r="D33" i="25"/>
  <c r="G73" i="27"/>
  <c r="G113" i="21"/>
  <c r="G462" i="18"/>
  <c r="F353" i="21"/>
  <c r="F150" i="18"/>
  <c r="G993" i="21"/>
  <c r="F31" i="29"/>
  <c r="F393" i="23"/>
  <c r="D193" i="21"/>
  <c r="G153" i="21"/>
  <c r="F553" i="21"/>
  <c r="E31" i="29"/>
  <c r="E501" i="18"/>
  <c r="D433" i="23"/>
  <c r="G113" i="27"/>
  <c r="F267" i="18"/>
  <c r="D673" i="23"/>
  <c r="G153" i="23"/>
  <c r="E513" i="23"/>
  <c r="G913" i="21"/>
  <c r="G384" i="18"/>
  <c r="D873" i="23"/>
  <c r="D833" i="21"/>
  <c r="D913" i="21"/>
  <c r="F513" i="21"/>
  <c r="D873" i="21"/>
  <c r="D1058" i="21"/>
  <c r="F633" i="21"/>
  <c r="D513" i="23"/>
  <c r="F462" i="18"/>
  <c r="E233" i="23"/>
  <c r="G978" i="23"/>
  <c r="E189" i="18"/>
  <c r="F501" i="18"/>
  <c r="E1058" i="21"/>
  <c r="E833" i="23"/>
  <c r="F153" i="21"/>
  <c r="G353" i="21"/>
  <c r="D353" i="23"/>
  <c r="E313" i="23"/>
  <c r="F384" i="18"/>
  <c r="E1004" i="23"/>
  <c r="F313" i="21"/>
  <c r="D150" i="18"/>
  <c r="G31" i="29"/>
  <c r="G1045" i="21"/>
  <c r="E620" i="23"/>
  <c r="G345" i="18"/>
  <c r="E433" i="23"/>
  <c r="G793" i="21"/>
  <c r="F460" i="23"/>
  <c r="F111" i="18"/>
  <c r="D5" i="29"/>
  <c r="F228" i="18"/>
  <c r="D913" i="23"/>
  <c r="D111" i="18"/>
  <c r="D44" i="29"/>
  <c r="D273" i="21"/>
  <c r="G953" i="23"/>
  <c r="D73" i="27"/>
  <c r="G633" i="21"/>
  <c r="G501" i="18"/>
  <c r="G393" i="21"/>
  <c r="E593" i="21"/>
  <c r="D978" i="23"/>
  <c r="E793" i="21"/>
  <c r="D1084" i="21"/>
  <c r="E353" i="21"/>
  <c r="D228" i="18"/>
  <c r="E111" i="18"/>
  <c r="F913" i="23"/>
  <c r="D353" i="21"/>
  <c r="F433" i="23"/>
  <c r="E540" i="18"/>
  <c r="G965" i="23"/>
  <c r="F423" i="18"/>
  <c r="F33" i="23"/>
  <c r="D73" i="23"/>
  <c r="G593" i="23"/>
  <c r="D18" i="29"/>
  <c r="D713" i="21"/>
  <c r="G193" i="23"/>
  <c r="G73" i="25"/>
  <c r="E345" i="18"/>
  <c r="D513" i="21"/>
  <c r="F1071" i="21"/>
  <c r="G233" i="21"/>
  <c r="G1033" i="21"/>
  <c r="D33" i="18"/>
  <c r="D31" i="29"/>
  <c r="G423" i="18"/>
  <c r="F978" i="23"/>
  <c r="G5" i="29"/>
  <c r="F1045" i="21"/>
  <c r="E5" i="29"/>
  <c r="D33" i="27"/>
  <c r="D501" i="18"/>
  <c r="D345" i="18"/>
  <c r="D953" i="23"/>
  <c r="G73" i="23"/>
  <c r="G153" i="27"/>
  <c r="E33" i="21"/>
  <c r="G433" i="23"/>
  <c r="F873" i="21"/>
  <c r="F593" i="21"/>
  <c r="F873" i="23"/>
  <c r="F273" i="23"/>
  <c r="G306" i="18"/>
  <c r="F313" i="23"/>
  <c r="D473" i="21"/>
  <c r="F553" i="23"/>
  <c r="D673" i="21"/>
  <c r="E113" i="21"/>
  <c r="E753" i="21"/>
  <c r="D73" i="21"/>
  <c r="G33" i="21"/>
  <c r="G353" i="23"/>
  <c r="G713" i="23"/>
  <c r="F833" i="23"/>
  <c r="E33" i="18"/>
  <c r="F306" i="18"/>
  <c r="G433" i="21"/>
  <c r="D393" i="21"/>
  <c r="E793" i="23"/>
  <c r="F33" i="27"/>
  <c r="D313" i="23"/>
  <c r="E72" i="18"/>
  <c r="E228" i="18"/>
  <c r="F833" i="21"/>
  <c r="F189" i="18"/>
  <c r="F73" i="27"/>
  <c r="G833" i="21"/>
  <c r="F753" i="23"/>
  <c r="G267" i="18"/>
  <c r="F72" i="18"/>
  <c r="D1033" i="21"/>
  <c r="D553" i="23"/>
  <c r="D633" i="21"/>
  <c r="E513" i="21"/>
  <c r="E306" i="18"/>
  <c r="G593" i="21"/>
  <c r="F713" i="21"/>
  <c r="G513" i="23"/>
  <c r="G460" i="23"/>
  <c r="G313" i="23"/>
  <c r="F193" i="21"/>
  <c r="D73" i="25"/>
  <c r="E978" i="23"/>
  <c r="D153" i="23"/>
  <c r="F793" i="23"/>
  <c r="G193" i="21"/>
  <c r="G913" i="23"/>
  <c r="E393" i="23"/>
  <c r="F513" i="23"/>
  <c r="G673" i="21"/>
  <c r="E833" i="21"/>
  <c r="F913" i="21"/>
  <c r="D1045" i="21"/>
  <c r="E73" i="23"/>
  <c r="F793" i="21"/>
  <c r="E593" i="23"/>
  <c r="D991" i="23"/>
  <c r="E273" i="21"/>
  <c r="F44" i="29"/>
  <c r="D540" i="18"/>
  <c r="F233" i="21"/>
  <c r="F1058" i="21"/>
  <c r="E153" i="21"/>
  <c r="D33" i="21"/>
  <c r="E267" i="18"/>
  <c r="D753" i="23"/>
  <c r="D423" i="18"/>
  <c r="E44" i="29"/>
  <c r="E991" i="23"/>
  <c r="E193" i="21"/>
  <c r="E73" i="21"/>
  <c r="E673" i="23"/>
  <c r="E473" i="21"/>
  <c r="D833" i="23"/>
  <c r="D384" i="18"/>
  <c r="E18" i="29"/>
  <c r="G33" i="23"/>
  <c r="G228" i="18"/>
  <c r="F673" i="21"/>
  <c r="G473" i="21"/>
  <c r="E384" i="18"/>
  <c r="E460" i="23"/>
  <c r="G393" i="23"/>
  <c r="G1071" i="21"/>
  <c r="E273" i="23"/>
  <c r="G72" i="18"/>
  <c r="E33" i="27"/>
  <c r="F113" i="27"/>
  <c r="F33" i="21"/>
  <c r="G1084" i="21"/>
  <c r="F991" i="23"/>
  <c r="G953" i="21"/>
  <c r="D313" i="21"/>
  <c r="G44" i="29"/>
  <c r="E153" i="23"/>
  <c r="E33" i="25"/>
  <c r="G873" i="23"/>
  <c r="E423" i="18"/>
  <c r="F473" i="21"/>
  <c r="F73" i="25"/>
  <c r="F33" i="18"/>
  <c r="G753" i="21"/>
  <c r="F233" i="23"/>
  <c r="F153" i="23"/>
  <c r="G1058" i="21"/>
  <c r="G150" i="18"/>
  <c r="E873" i="23"/>
  <c r="D953" i="21"/>
  <c r="D72" i="18"/>
  <c r="G713" i="21"/>
  <c r="D713" i="23"/>
  <c r="E953" i="23"/>
  <c r="E713" i="23"/>
  <c r="E1033" i="21"/>
  <c r="E1045" i="21"/>
  <c r="E553" i="23"/>
  <c r="G33" i="25"/>
  <c r="D620" i="23"/>
  <c r="G991" i="23"/>
  <c r="F965" i="23"/>
  <c r="E271" i="23"/>
  <c r="F977" i="23"/>
  <c r="D538" i="18"/>
  <c r="G31" i="27"/>
  <c r="E111" i="23"/>
  <c r="F751" i="21"/>
  <c r="G1044" i="21"/>
  <c r="F591" i="23"/>
  <c r="F421" i="18"/>
  <c r="G551" i="21"/>
  <c r="F304" i="18"/>
  <c r="D31" i="23"/>
  <c r="E711" i="21"/>
  <c r="E151" i="21"/>
  <c r="D187" i="18"/>
  <c r="G791" i="21"/>
  <c r="G964" i="23"/>
  <c r="D31" i="21"/>
  <c r="E111" i="21"/>
  <c r="F311" i="23"/>
  <c r="D631" i="21"/>
  <c r="F831" i="23"/>
  <c r="E71" i="27"/>
  <c r="F460" i="18"/>
  <c r="F991" i="21"/>
  <c r="F271" i="21"/>
  <c r="F618" i="23"/>
  <c r="F1083" i="21"/>
  <c r="E70" i="18"/>
  <c r="D951" i="21"/>
  <c r="D511" i="21"/>
  <c r="G751" i="21"/>
  <c r="G311" i="21"/>
  <c r="D151" i="27"/>
  <c r="F71" i="25"/>
  <c r="F151" i="23"/>
  <c r="G951" i="23"/>
  <c r="G31" i="23"/>
  <c r="D391" i="21"/>
  <c r="D17" i="29"/>
  <c r="E226" i="18"/>
  <c r="F311" i="21"/>
  <c r="F31" i="23"/>
  <c r="G151" i="23"/>
  <c r="D271" i="23"/>
  <c r="F4" i="29"/>
  <c r="E4" i="29"/>
  <c r="G4" i="29"/>
  <c r="G31" i="21"/>
  <c r="G499" i="18"/>
  <c r="F31" i="21"/>
  <c r="D4" i="29"/>
  <c r="F538" i="18"/>
  <c r="E71" i="23"/>
  <c r="D191" i="21"/>
  <c r="D71" i="23"/>
  <c r="D30" i="29"/>
  <c r="E871" i="23"/>
  <c r="D964" i="23"/>
  <c r="F511" i="23"/>
  <c r="F31" i="18"/>
  <c r="D977" i="23"/>
  <c r="F964" i="23"/>
  <c r="G871" i="21"/>
  <c r="D791" i="21"/>
  <c r="F151" i="21"/>
  <c r="D990" i="23"/>
  <c r="E499" i="18"/>
  <c r="D551" i="21"/>
  <c r="D351" i="23"/>
  <c r="F671" i="21"/>
  <c r="F351" i="23"/>
  <c r="E551" i="23"/>
  <c r="G421" i="18"/>
  <c r="E791" i="23"/>
  <c r="G911" i="23"/>
  <c r="G231" i="21"/>
  <c r="F1031" i="21"/>
  <c r="E977" i="23"/>
  <c r="D31" i="18"/>
  <c r="G71" i="21"/>
  <c r="E1003" i="23"/>
  <c r="E17" i="29"/>
  <c r="E871" i="21"/>
  <c r="E351" i="21"/>
  <c r="F911" i="23"/>
  <c r="G991" i="21"/>
  <c r="D458" i="23"/>
  <c r="F391" i="23"/>
  <c r="E990" i="23"/>
  <c r="D70" i="18"/>
  <c r="F71" i="27"/>
  <c r="F31" i="27"/>
  <c r="D991" i="21"/>
  <c r="G271" i="23"/>
  <c r="F111" i="23"/>
  <c r="D911" i="23"/>
  <c r="G831" i="21"/>
  <c r="G111" i="21"/>
  <c r="G382" i="18"/>
  <c r="D382" i="18"/>
  <c r="E31" i="18"/>
  <c r="E671" i="21"/>
  <c r="D911" i="21"/>
  <c r="E111" i="27"/>
  <c r="E431" i="21"/>
  <c r="G711" i="23"/>
  <c r="D711" i="21"/>
  <c r="G111" i="23"/>
  <c r="D1044" i="21"/>
  <c r="D871" i="21"/>
  <c r="E431" i="23"/>
  <c r="F1057" i="21"/>
  <c r="G71" i="25"/>
  <c r="D71" i="21"/>
  <c r="G351" i="23"/>
  <c r="D511" i="23"/>
  <c r="E187" i="18"/>
  <c r="G831" i="23"/>
  <c r="G511" i="23"/>
  <c r="G1057" i="21"/>
  <c r="G591" i="23"/>
  <c r="D351" i="21"/>
  <c r="D304" i="18"/>
  <c r="D499" i="18"/>
  <c r="G1070" i="21"/>
  <c r="G631" i="21"/>
  <c r="E191" i="21"/>
  <c r="F431" i="21"/>
  <c r="F191" i="23"/>
  <c r="G990" i="23"/>
  <c r="D151" i="23"/>
  <c r="G311" i="23"/>
  <c r="F791" i="23"/>
  <c r="D109" i="18"/>
  <c r="D831" i="23"/>
  <c r="F148" i="18"/>
  <c r="E382" i="18"/>
  <c r="D591" i="23"/>
  <c r="E671" i="23"/>
  <c r="G618" i="23"/>
  <c r="F71" i="23"/>
  <c r="F631" i="21"/>
  <c r="D671" i="21"/>
  <c r="E1044" i="21"/>
  <c r="F911" i="21"/>
  <c r="F831" i="21"/>
  <c r="G17" i="29"/>
  <c r="G1083" i="21"/>
  <c r="G109" i="18"/>
  <c r="F1044" i="21"/>
  <c r="D1003" i="23"/>
  <c r="G30" i="29"/>
  <c r="F591" i="21"/>
  <c r="G671" i="23"/>
  <c r="D226" i="18"/>
  <c r="G191" i="23"/>
  <c r="F382" i="18"/>
  <c r="D431" i="21"/>
  <c r="E911" i="21"/>
  <c r="F1070" i="21"/>
  <c r="D1083" i="21"/>
  <c r="E351" i="23"/>
  <c r="F551" i="21"/>
  <c r="E1083" i="21"/>
  <c r="F871" i="21"/>
  <c r="E538" i="18"/>
  <c r="G151" i="21"/>
  <c r="F111" i="21"/>
  <c r="F43" i="29"/>
  <c r="F471" i="21"/>
  <c r="G265" i="18"/>
  <c r="D421" i="18"/>
  <c r="G951" i="21"/>
  <c r="E31" i="21"/>
  <c r="D31" i="27"/>
  <c r="E311" i="21"/>
  <c r="E304" i="18"/>
  <c r="F109" i="18"/>
  <c r="D71" i="25"/>
  <c r="F990" i="23"/>
  <c r="E311" i="23"/>
  <c r="F231" i="23"/>
  <c r="G977" i="23"/>
  <c r="F671" i="23"/>
  <c r="F111" i="27"/>
  <c r="E964" i="23"/>
  <c r="G538" i="18"/>
  <c r="G343" i="18"/>
  <c r="G458" i="23"/>
  <c r="F265" i="18"/>
  <c r="E109" i="18"/>
  <c r="E1070" i="21"/>
  <c r="F17" i="29"/>
  <c r="G191" i="21"/>
  <c r="D311" i="21"/>
  <c r="E591" i="23"/>
  <c r="G911" i="21"/>
  <c r="E551" i="21"/>
  <c r="D791" i="23"/>
  <c r="F791" i="21"/>
  <c r="E265" i="18"/>
  <c r="F551" i="23"/>
  <c r="G551" i="23"/>
  <c r="G43" i="29"/>
  <c r="D591" i="21"/>
  <c r="D231" i="21"/>
  <c r="G511" i="21"/>
  <c r="E631" i="21"/>
  <c r="D871" i="23"/>
  <c r="D431" i="23"/>
  <c r="E231" i="21"/>
  <c r="E511" i="23"/>
  <c r="F951" i="23"/>
  <c r="D711" i="23"/>
  <c r="D471" i="21"/>
  <c r="D111" i="23"/>
  <c r="F1003" i="23"/>
  <c r="E511" i="21"/>
  <c r="D751" i="23"/>
  <c r="F343" i="18"/>
  <c r="D671" i="23"/>
  <c r="D265" i="18"/>
  <c r="E951" i="23"/>
  <c r="E151" i="27"/>
  <c r="E1057" i="21"/>
  <c r="E31" i="27"/>
  <c r="F711" i="21"/>
  <c r="E991" i="21"/>
  <c r="E43" i="29"/>
  <c r="G1003" i="23"/>
  <c r="E831" i="23"/>
  <c r="D43" i="29"/>
  <c r="G271" i="21"/>
  <c r="F511" i="21"/>
  <c r="E271" i="21"/>
  <c r="D551" i="23"/>
  <c r="F187" i="18"/>
  <c r="F351" i="21"/>
  <c r="F30" i="29"/>
  <c r="G460" i="18"/>
  <c r="D343" i="18"/>
  <c r="F231" i="21"/>
  <c r="F711" i="23"/>
  <c r="F71" i="21"/>
  <c r="D1070" i="21"/>
  <c r="E711" i="23"/>
  <c r="G591" i="21"/>
  <c r="D31" i="25"/>
  <c r="G226" i="18"/>
  <c r="E751" i="23"/>
  <c r="G431" i="23"/>
  <c r="G391" i="23"/>
  <c r="G231" i="23"/>
  <c r="E151" i="23"/>
  <c r="E911" i="23"/>
  <c r="G391" i="21"/>
  <c r="G187" i="18"/>
  <c r="D951" i="23"/>
  <c r="E618" i="23"/>
  <c r="F70" i="18"/>
  <c r="F391" i="21"/>
  <c r="D111" i="27"/>
  <c r="G31" i="25"/>
  <c r="G431" i="21"/>
  <c r="D311" i="23"/>
  <c r="D111" i="21"/>
  <c r="G70" i="18"/>
  <c r="E71" i="21"/>
  <c r="G111" i="27"/>
  <c r="G711" i="21"/>
  <c r="D751" i="21"/>
  <c r="F751" i="23"/>
  <c r="E30" i="29"/>
  <c r="E951" i="21"/>
  <c r="D391" i="23"/>
  <c r="D1057" i="21"/>
  <c r="E421" i="18"/>
  <c r="G71" i="23"/>
  <c r="G471" i="21"/>
  <c r="G31" i="18"/>
  <c r="D151" i="21"/>
  <c r="D191" i="23"/>
  <c r="D71" i="27"/>
  <c r="E1031" i="21"/>
  <c r="E458" i="23"/>
  <c r="D148" i="18"/>
  <c r="E71" i="25"/>
  <c r="E591" i="21"/>
  <c r="G751" i="23"/>
  <c r="F191" i="21"/>
  <c r="G151" i="27"/>
  <c r="E31" i="25"/>
  <c r="D271" i="21"/>
  <c r="F271" i="23"/>
  <c r="F31" i="25"/>
  <c r="D831" i="21"/>
  <c r="F226" i="18"/>
  <c r="E191" i="23"/>
  <c r="G671" i="21"/>
  <c r="G351" i="21"/>
  <c r="E831" i="21"/>
  <c r="D460" i="18"/>
  <c r="E231" i="23"/>
  <c r="G791" i="23"/>
  <c r="E391" i="21"/>
  <c r="E148" i="18"/>
  <c r="E460" i="18"/>
  <c r="G148" i="18"/>
  <c r="E343" i="18"/>
  <c r="E391" i="23"/>
  <c r="E31" i="23"/>
  <c r="D231" i="23"/>
  <c r="E751" i="21"/>
  <c r="G1031" i="21"/>
  <c r="D618" i="23"/>
  <c r="F151" i="27"/>
  <c r="E791" i="21"/>
  <c r="G71" i="27"/>
  <c r="F431" i="23"/>
  <c r="F871" i="23"/>
  <c r="E471" i="21"/>
  <c r="G304" i="18"/>
  <c r="D1031" i="21"/>
  <c r="F499" i="18"/>
  <c r="F951" i="21"/>
  <c r="G871" i="23"/>
  <c r="F458" i="23"/>
  <c r="D550" i="21"/>
  <c r="G1029" i="21"/>
  <c r="D909" i="21"/>
  <c r="D670" i="23"/>
  <c r="G710" i="21"/>
  <c r="F110" i="23"/>
  <c r="D109" i="27"/>
  <c r="E149" i="23"/>
  <c r="D269" i="23"/>
  <c r="E829" i="23"/>
  <c r="E950" i="23"/>
  <c r="F750" i="21"/>
  <c r="E870" i="23"/>
  <c r="D749" i="21"/>
  <c r="E189" i="21"/>
  <c r="G549" i="21"/>
  <c r="G349" i="21"/>
  <c r="E509" i="23"/>
  <c r="F510" i="23"/>
  <c r="G510" i="23"/>
  <c r="D190" i="21"/>
  <c r="E589" i="21"/>
  <c r="G30" i="21"/>
  <c r="F190" i="21"/>
  <c r="G109" i="23"/>
  <c r="D670" i="21"/>
  <c r="D909" i="23"/>
  <c r="F709" i="21"/>
  <c r="G389" i="23"/>
  <c r="G269" i="21"/>
  <c r="F30" i="23"/>
  <c r="D549" i="21"/>
  <c r="F69" i="21"/>
  <c r="G29" i="23"/>
  <c r="G670" i="23"/>
  <c r="G750" i="23"/>
  <c r="G830" i="23"/>
  <c r="F390" i="23"/>
  <c r="E469" i="21"/>
  <c r="E30" i="25"/>
  <c r="F29" i="21"/>
  <c r="F990" i="21"/>
  <c r="E310" i="21"/>
  <c r="G270" i="23"/>
  <c r="F429" i="23"/>
  <c r="D510" i="23"/>
  <c r="D429" i="23"/>
  <c r="E616" i="23"/>
  <c r="F870" i="21"/>
  <c r="G70" i="25"/>
  <c r="G790" i="21"/>
  <c r="F150" i="23"/>
  <c r="F710" i="23"/>
  <c r="G29" i="21"/>
  <c r="G29" i="25"/>
  <c r="F30" i="25"/>
  <c r="E590" i="21"/>
  <c r="E669" i="23"/>
  <c r="F509" i="21"/>
  <c r="F70" i="25"/>
  <c r="G429" i="21"/>
  <c r="F70" i="23"/>
  <c r="E270" i="23"/>
  <c r="D29" i="21"/>
  <c r="F269" i="23"/>
  <c r="D457" i="23"/>
  <c r="G349" i="23"/>
  <c r="F749" i="23"/>
  <c r="F390" i="21"/>
  <c r="E110" i="27"/>
  <c r="D310" i="23"/>
  <c r="E109" i="23"/>
  <c r="D830" i="21"/>
  <c r="G789" i="21"/>
  <c r="G989" i="21"/>
  <c r="D790" i="23"/>
  <c r="D230" i="21"/>
  <c r="D70" i="25"/>
  <c r="E29" i="25"/>
  <c r="D69" i="25"/>
  <c r="E30" i="27"/>
  <c r="E30" i="21"/>
  <c r="F109" i="27"/>
  <c r="G149" i="21"/>
  <c r="E430" i="23"/>
  <c r="G616" i="23"/>
  <c r="G749" i="23"/>
  <c r="D629" i="21"/>
  <c r="E670" i="21"/>
  <c r="D150" i="21"/>
  <c r="G949" i="21"/>
  <c r="F590" i="23"/>
  <c r="D429" i="21"/>
  <c r="D110" i="27"/>
  <c r="F310" i="23"/>
  <c r="G950" i="21"/>
  <c r="D310" i="21"/>
  <c r="F830" i="21"/>
  <c r="F909" i="23"/>
  <c r="E390" i="23"/>
  <c r="D469" i="21"/>
  <c r="F109" i="23"/>
  <c r="E109" i="27"/>
  <c r="D29" i="27"/>
  <c r="D29" i="23"/>
  <c r="F430" i="23"/>
  <c r="D669" i="23"/>
  <c r="D589" i="23"/>
  <c r="D617" i="23"/>
  <c r="G617" i="23"/>
  <c r="E70" i="23"/>
  <c r="E109" i="21"/>
  <c r="F350" i="23"/>
  <c r="G910" i="21"/>
  <c r="E550" i="23"/>
  <c r="D149" i="21"/>
  <c r="F230" i="21"/>
  <c r="G950" i="23"/>
  <c r="F949" i="23"/>
  <c r="E349" i="21"/>
  <c r="D30" i="21"/>
  <c r="F29" i="25"/>
  <c r="G110" i="21"/>
  <c r="E149" i="27"/>
  <c r="D189" i="21"/>
  <c r="G309" i="23"/>
  <c r="E190" i="23"/>
  <c r="G709" i="21"/>
  <c r="G69" i="27"/>
  <c r="G309" i="21"/>
  <c r="E389" i="23"/>
  <c r="F149" i="23"/>
  <c r="E230" i="21"/>
  <c r="D910" i="21"/>
  <c r="D189" i="23"/>
  <c r="D789" i="23"/>
  <c r="F69" i="23"/>
  <c r="D830" i="23"/>
  <c r="F150" i="21"/>
  <c r="G910" i="23"/>
  <c r="E950" i="21"/>
  <c r="F869" i="23"/>
  <c r="E550" i="21"/>
  <c r="D149" i="27"/>
  <c r="D750" i="21"/>
  <c r="F470" i="21"/>
  <c r="D229" i="23"/>
  <c r="E549" i="21"/>
  <c r="F950" i="21"/>
  <c r="D869" i="23"/>
  <c r="G549" i="23"/>
  <c r="F616" i="23"/>
  <c r="F29" i="27"/>
  <c r="D109" i="21"/>
  <c r="D470" i="21"/>
  <c r="F549" i="23"/>
  <c r="D709" i="21"/>
  <c r="D829" i="23"/>
  <c r="D789" i="21"/>
  <c r="F790" i="21"/>
  <c r="G869" i="21"/>
  <c r="G829" i="21"/>
  <c r="G230" i="21"/>
  <c r="F510" i="21"/>
  <c r="G430" i="21"/>
  <c r="G509" i="21"/>
  <c r="F270" i="23"/>
  <c r="E910" i="23"/>
  <c r="F70" i="27"/>
  <c r="G350" i="23"/>
  <c r="D949" i="23"/>
  <c r="G69" i="21"/>
  <c r="F149" i="27"/>
  <c r="D70" i="21"/>
  <c r="E390" i="21"/>
  <c r="F910" i="23"/>
  <c r="E990" i="21"/>
  <c r="G909" i="23"/>
  <c r="E989" i="21"/>
  <c r="F550" i="23"/>
  <c r="G469" i="21"/>
  <c r="E69" i="23"/>
  <c r="G870" i="23"/>
  <c r="D869" i="21"/>
  <c r="E229" i="21"/>
  <c r="E150" i="21"/>
  <c r="G229" i="21"/>
  <c r="D790" i="21"/>
  <c r="E869" i="21"/>
  <c r="F829" i="21"/>
  <c r="F670" i="21"/>
  <c r="F309" i="23"/>
  <c r="G949" i="23"/>
  <c r="F629" i="21"/>
  <c r="G310" i="23"/>
  <c r="E309" i="21"/>
  <c r="F430" i="21"/>
  <c r="D430" i="23"/>
  <c r="G629" i="21"/>
  <c r="F30" i="21"/>
  <c r="E510" i="21"/>
  <c r="G150" i="21"/>
  <c r="F389" i="23"/>
  <c r="E629" i="21"/>
  <c r="G869" i="23"/>
  <c r="G630" i="21"/>
  <c r="F429" i="21"/>
  <c r="D989" i="21"/>
  <c r="E617" i="23"/>
  <c r="E110" i="23"/>
  <c r="E670" i="23"/>
  <c r="G70" i="21"/>
  <c r="F790" i="23"/>
  <c r="F189" i="21"/>
  <c r="F789" i="23"/>
  <c r="D589" i="21"/>
  <c r="F389" i="21"/>
  <c r="D270" i="21"/>
  <c r="G470" i="21"/>
  <c r="E270" i="21"/>
  <c r="F110" i="21"/>
  <c r="D270" i="23"/>
  <c r="D950" i="21"/>
  <c r="F589" i="21"/>
  <c r="G270" i="21"/>
  <c r="G390" i="21"/>
  <c r="E230" i="23"/>
  <c r="E709" i="21"/>
  <c r="E750" i="23"/>
  <c r="F950" i="23"/>
  <c r="D550" i="23"/>
  <c r="G189" i="23"/>
  <c r="F509" i="23"/>
  <c r="E710" i="21"/>
  <c r="G70" i="27"/>
  <c r="E910" i="21"/>
  <c r="D709" i="23"/>
  <c r="G790" i="23"/>
  <c r="E150" i="23"/>
  <c r="F190" i="23"/>
  <c r="E830" i="23"/>
  <c r="G150" i="23"/>
  <c r="F669" i="21"/>
  <c r="E350" i="21"/>
  <c r="G789" i="23"/>
  <c r="F549" i="21"/>
  <c r="G189" i="21"/>
  <c r="D389" i="21"/>
  <c r="E749" i="23"/>
  <c r="F270" i="21"/>
  <c r="G669" i="21"/>
  <c r="E190" i="21"/>
  <c r="F910" i="21"/>
  <c r="D590" i="21"/>
  <c r="G709" i="23"/>
  <c r="F150" i="27"/>
  <c r="D309" i="23"/>
  <c r="E549" i="23"/>
  <c r="G509" i="23"/>
  <c r="D69" i="27"/>
  <c r="F229" i="21"/>
  <c r="E457" i="23"/>
  <c r="G69" i="23"/>
  <c r="F749" i="21"/>
  <c r="F69" i="27"/>
  <c r="G990" i="21"/>
  <c r="F949" i="21"/>
  <c r="G29" i="27"/>
  <c r="F109" i="21"/>
  <c r="E29" i="21"/>
  <c r="G110" i="27"/>
  <c r="E110" i="21"/>
  <c r="F350" i="21"/>
  <c r="E870" i="21"/>
  <c r="E389" i="21"/>
  <c r="F189" i="23"/>
  <c r="F869" i="21"/>
  <c r="E69" i="25"/>
  <c r="E790" i="23"/>
  <c r="F310" i="21"/>
  <c r="D269" i="21"/>
  <c r="D749" i="23"/>
  <c r="F110" i="27"/>
  <c r="G70" i="23"/>
  <c r="F29" i="23"/>
  <c r="F870" i="23"/>
  <c r="G1030" i="21"/>
  <c r="E829" i="21"/>
  <c r="E310" i="23"/>
  <c r="E30" i="23"/>
  <c r="E830" i="21"/>
  <c r="G510" i="21"/>
  <c r="D150" i="27"/>
  <c r="F70" i="21"/>
  <c r="E69" i="21"/>
  <c r="E590" i="23"/>
  <c r="D110" i="23"/>
  <c r="E470" i="21"/>
  <c r="D29" i="25"/>
  <c r="E29" i="23"/>
  <c r="G149" i="23"/>
  <c r="E429" i="21"/>
  <c r="F469" i="21"/>
  <c r="D1029" i="21"/>
  <c r="G310" i="21"/>
  <c r="D69" i="21"/>
  <c r="G909" i="21"/>
  <c r="D430" i="21"/>
  <c r="D750" i="23"/>
  <c r="F829" i="23"/>
  <c r="D456" i="23"/>
  <c r="F349" i="23"/>
  <c r="D70" i="23"/>
  <c r="E789" i="23"/>
  <c r="D669" i="21"/>
  <c r="G590" i="23"/>
  <c r="D950" i="23"/>
  <c r="F617" i="23"/>
  <c r="D30" i="25"/>
  <c r="G669" i="23"/>
  <c r="F590" i="21"/>
  <c r="E949" i="21"/>
  <c r="D710" i="23"/>
  <c r="G229" i="23"/>
  <c r="D590" i="23"/>
  <c r="D229" i="21"/>
  <c r="F149" i="21"/>
  <c r="E509" i="21"/>
  <c r="G430" i="23"/>
  <c r="F989" i="21"/>
  <c r="G870" i="21"/>
  <c r="E1030" i="21"/>
  <c r="D309" i="21"/>
  <c r="F789" i="21"/>
  <c r="E150" i="27"/>
  <c r="D1030" i="21"/>
  <c r="F229" i="23"/>
  <c r="G429" i="23"/>
  <c r="E189" i="23"/>
  <c r="G390" i="23"/>
  <c r="D230" i="23"/>
  <c r="F750" i="23"/>
  <c r="F30" i="27"/>
  <c r="E750" i="21"/>
  <c r="G110" i="23"/>
  <c r="F709" i="23"/>
  <c r="G670" i="21"/>
  <c r="G150" i="27"/>
  <c r="G456" i="23"/>
  <c r="E456" i="23"/>
  <c r="G30" i="27"/>
  <c r="D390" i="23"/>
  <c r="F1030" i="21"/>
  <c r="G30" i="23"/>
  <c r="D349" i="23"/>
  <c r="E430" i="21"/>
  <c r="D349" i="21"/>
  <c r="E69" i="27"/>
  <c r="F669" i="23"/>
  <c r="E70" i="27"/>
  <c r="D990" i="21"/>
  <c r="E510" i="23"/>
  <c r="D110" i="21"/>
  <c r="F1029" i="21"/>
  <c r="G749" i="21"/>
  <c r="F909" i="21"/>
  <c r="D69" i="23"/>
  <c r="D509" i="23"/>
  <c r="F456" i="23"/>
  <c r="E749" i="21"/>
  <c r="G109" i="21"/>
  <c r="D150" i="23"/>
  <c r="E429" i="23"/>
  <c r="G550" i="23"/>
  <c r="E909" i="21"/>
  <c r="G750" i="21"/>
  <c r="G550" i="21"/>
  <c r="F457" i="23"/>
  <c r="G190" i="23"/>
  <c r="E1029" i="21"/>
  <c r="E709" i="23"/>
  <c r="E669" i="21"/>
  <c r="G149" i="27"/>
  <c r="E710" i="23"/>
  <c r="D616" i="23"/>
  <c r="D30" i="23"/>
  <c r="D630" i="21"/>
  <c r="D109" i="23"/>
  <c r="E790" i="21"/>
  <c r="G710" i="23"/>
  <c r="G830" i="21"/>
  <c r="E350" i="23"/>
  <c r="D710" i="21"/>
  <c r="E869" i="23"/>
  <c r="F630" i="21"/>
  <c r="G190" i="21"/>
  <c r="F830" i="23"/>
  <c r="D510" i="21"/>
  <c r="G30" i="25"/>
  <c r="E229" i="23"/>
  <c r="G457" i="23"/>
  <c r="E789" i="21"/>
  <c r="E630" i="21"/>
  <c r="F550" i="21"/>
  <c r="E309" i="23"/>
  <c r="D149" i="23"/>
  <c r="F670" i="23"/>
  <c r="G230" i="23"/>
  <c r="E949" i="23"/>
  <c r="F710" i="21"/>
  <c r="G269" i="23"/>
  <c r="G69" i="25"/>
  <c r="D949" i="21"/>
  <c r="D350" i="23"/>
  <c r="E589" i="23"/>
  <c r="G590" i="21"/>
  <c r="D509" i="21"/>
  <c r="E70" i="21"/>
  <c r="D70" i="27"/>
  <c r="D870" i="21"/>
  <c r="G589" i="21"/>
  <c r="G109" i="27"/>
  <c r="E269" i="21"/>
  <c r="F230" i="23"/>
  <c r="E70" i="25"/>
  <c r="D190" i="23"/>
  <c r="D389" i="23"/>
  <c r="F349" i="21"/>
  <c r="F309" i="21"/>
  <c r="E29" i="27"/>
  <c r="F69" i="25"/>
  <c r="D870" i="23"/>
  <c r="G350" i="21"/>
  <c r="D549" i="23"/>
  <c r="E349" i="23"/>
  <c r="D829" i="21"/>
  <c r="F589" i="23"/>
  <c r="D30" i="27"/>
  <c r="E269" i="23"/>
  <c r="D910" i="23"/>
  <c r="G389" i="21"/>
  <c r="D390" i="21"/>
  <c r="F269" i="21"/>
  <c r="D350" i="21"/>
  <c r="G829" i="23"/>
  <c r="G589" i="23"/>
  <c r="E149" i="21"/>
  <c r="E909" i="23"/>
  <c r="D381" i="18"/>
  <c r="F498" i="18"/>
  <c r="G537" i="18"/>
  <c r="E186" i="18"/>
  <c r="G107" i="18"/>
  <c r="E458" i="18"/>
  <c r="F108" i="18"/>
  <c r="D302" i="18"/>
  <c r="F302" i="18"/>
  <c r="E263" i="18"/>
  <c r="D537" i="18"/>
  <c r="E146" i="18"/>
  <c r="D29" i="18"/>
  <c r="G381" i="18"/>
  <c r="F264" i="18"/>
  <c r="G497" i="18"/>
  <c r="G419" i="18"/>
  <c r="F342" i="18"/>
  <c r="F30" i="18"/>
  <c r="E29" i="18"/>
  <c r="E537" i="18"/>
  <c r="E225" i="18"/>
  <c r="D419" i="18"/>
  <c r="D147" i="18"/>
  <c r="D420" i="18"/>
  <c r="E108" i="18"/>
  <c r="F186" i="18"/>
  <c r="G420" i="18"/>
  <c r="D224" i="18"/>
  <c r="G458" i="18"/>
  <c r="D186" i="18"/>
  <c r="G498" i="18"/>
  <c r="G380" i="18"/>
  <c r="D69" i="18"/>
  <c r="G536" i="18"/>
  <c r="F381" i="18"/>
  <c r="G459" i="18"/>
  <c r="F225" i="18"/>
  <c r="G302" i="18"/>
  <c r="D498" i="18"/>
  <c r="D536" i="18"/>
  <c r="D380" i="18"/>
  <c r="G69" i="18"/>
  <c r="E30" i="18"/>
  <c r="E498" i="18"/>
  <c r="F420" i="18"/>
  <c r="E342" i="18"/>
  <c r="D264" i="18"/>
  <c r="G29" i="18"/>
  <c r="F146" i="18"/>
  <c r="G185" i="18"/>
  <c r="E185" i="18"/>
  <c r="F380" i="18"/>
  <c r="D108" i="18"/>
  <c r="E107" i="18"/>
  <c r="E419" i="18"/>
  <c r="E69" i="18"/>
  <c r="G30" i="18"/>
  <c r="D341" i="18"/>
  <c r="D303" i="18"/>
  <c r="F263" i="18"/>
  <c r="F459" i="18"/>
  <c r="D459" i="18"/>
  <c r="F341" i="18"/>
  <c r="D107" i="18"/>
  <c r="G186" i="18"/>
  <c r="F458" i="18"/>
  <c r="E341" i="18"/>
  <c r="F536" i="18"/>
  <c r="E420" i="18"/>
  <c r="G263" i="18"/>
  <c r="G68" i="18"/>
  <c r="E302" i="18"/>
  <c r="G225" i="18"/>
  <c r="G342" i="18"/>
  <c r="E68" i="18"/>
  <c r="F29" i="18"/>
  <c r="D30" i="18"/>
  <c r="G146" i="18"/>
  <c r="G224" i="18"/>
  <c r="E303" i="18"/>
  <c r="G147" i="18"/>
  <c r="D458" i="18"/>
  <c r="E147" i="18"/>
  <c r="D263" i="18"/>
  <c r="F497" i="18"/>
  <c r="E224" i="18"/>
  <c r="F107" i="18"/>
  <c r="F303" i="18"/>
  <c r="D225" i="18"/>
  <c r="F147" i="18"/>
  <c r="D68" i="18"/>
  <c r="G264" i="18"/>
  <c r="E536" i="18"/>
  <c r="D342" i="18"/>
  <c r="E381" i="18"/>
  <c r="F419" i="18"/>
  <c r="F185" i="18"/>
  <c r="E497" i="18"/>
  <c r="E380" i="18"/>
  <c r="G108" i="18"/>
  <c r="G303" i="18"/>
  <c r="F224" i="18"/>
  <c r="D146" i="18"/>
  <c r="D497" i="18"/>
  <c r="E459" i="18"/>
  <c r="E264" i="18"/>
  <c r="F537" i="18"/>
  <c r="G341" i="18"/>
  <c r="F69" i="18"/>
  <c r="D185" i="18"/>
  <c r="F68" i="18"/>
  <c r="F628" i="21"/>
  <c r="E508" i="23"/>
  <c r="G148" i="21"/>
  <c r="D108" i="27"/>
  <c r="F188" i="21"/>
  <c r="E262" i="18"/>
  <c r="E457" i="18"/>
  <c r="E988" i="21"/>
  <c r="D108" i="21"/>
  <c r="D145" i="18"/>
  <c r="E148" i="21"/>
  <c r="G547" i="23"/>
  <c r="G867" i="21"/>
  <c r="G788" i="21"/>
  <c r="E867" i="23"/>
  <c r="F67" i="21"/>
  <c r="F908" i="23"/>
  <c r="E184" i="18"/>
  <c r="G144" i="18"/>
  <c r="F614" i="23"/>
  <c r="E267" i="21"/>
  <c r="G147" i="23"/>
  <c r="D547" i="23"/>
  <c r="D262" i="18"/>
  <c r="F828" i="21"/>
  <c r="F388" i="21"/>
  <c r="F787" i="21"/>
  <c r="F748" i="21"/>
  <c r="D587" i="21"/>
  <c r="E628" i="21"/>
  <c r="G227" i="21"/>
  <c r="D787" i="23"/>
  <c r="G108" i="27"/>
  <c r="D27" i="21"/>
  <c r="G418" i="18"/>
  <c r="F627" i="21"/>
  <c r="E301" i="18"/>
  <c r="E588" i="21"/>
  <c r="E68" i="23"/>
  <c r="D548" i="23"/>
  <c r="D948" i="21"/>
  <c r="F467" i="21"/>
  <c r="F267" i="21"/>
  <c r="D388" i="23"/>
  <c r="F707" i="23"/>
  <c r="F27" i="18"/>
  <c r="G347" i="23"/>
  <c r="G908" i="23"/>
  <c r="E868" i="21"/>
  <c r="E587" i="21"/>
  <c r="F427" i="21"/>
  <c r="G947" i="21"/>
  <c r="D868" i="21"/>
  <c r="G614" i="23"/>
  <c r="G188" i="23"/>
  <c r="G508" i="21"/>
  <c r="E427" i="21"/>
  <c r="E388" i="21"/>
  <c r="G27" i="27"/>
  <c r="D1027" i="21"/>
  <c r="G417" i="18"/>
  <c r="D468" i="21"/>
  <c r="G947" i="23"/>
  <c r="G428" i="23"/>
  <c r="G534" i="18"/>
  <c r="E548" i="21"/>
  <c r="E908" i="23"/>
  <c r="E107" i="21"/>
  <c r="D228" i="21"/>
  <c r="G748" i="21"/>
  <c r="F588" i="21"/>
  <c r="G495" i="18"/>
  <c r="D222" i="18"/>
  <c r="D379" i="18"/>
  <c r="G508" i="23"/>
  <c r="E787" i="21"/>
  <c r="D987" i="21"/>
  <c r="G68" i="23"/>
  <c r="F387" i="23"/>
  <c r="F28" i="18"/>
  <c r="D188" i="23"/>
  <c r="D67" i="23"/>
  <c r="D907" i="23"/>
  <c r="E68" i="27"/>
  <c r="D148" i="21"/>
  <c r="D828" i="23"/>
  <c r="F827" i="23"/>
  <c r="F508" i="23"/>
  <c r="F66" i="18"/>
  <c r="E347" i="23"/>
  <c r="E707" i="23"/>
  <c r="D28" i="21"/>
  <c r="E148" i="23"/>
  <c r="G148" i="23"/>
  <c r="D223" i="18"/>
  <c r="D27" i="27"/>
  <c r="G388" i="21"/>
  <c r="F667" i="23"/>
  <c r="F348" i="23"/>
  <c r="D227" i="21"/>
  <c r="D507" i="23"/>
  <c r="G627" i="21"/>
  <c r="D508" i="23"/>
  <c r="F27" i="21"/>
  <c r="F908" i="21"/>
  <c r="F223" i="18"/>
  <c r="F308" i="21"/>
  <c r="E534" i="18"/>
  <c r="E67" i="23"/>
  <c r="F307" i="21"/>
  <c r="E188" i="23"/>
  <c r="E947" i="21"/>
  <c r="G867" i="23"/>
  <c r="D427" i="21"/>
  <c r="F28" i="23"/>
  <c r="G427" i="21"/>
  <c r="G747" i="21"/>
  <c r="D108" i="23"/>
  <c r="D147" i="27"/>
  <c r="D947" i="23"/>
  <c r="F340" i="18"/>
  <c r="G107" i="21"/>
  <c r="E747" i="21"/>
  <c r="F947" i="23"/>
  <c r="F747" i="23"/>
  <c r="E28" i="25"/>
  <c r="E428" i="21"/>
  <c r="E222" i="18"/>
  <c r="E228" i="23"/>
  <c r="D668" i="23"/>
  <c r="E28" i="21"/>
  <c r="D588" i="21"/>
  <c r="F548" i="23"/>
  <c r="G301" i="18"/>
  <c r="F788" i="21"/>
  <c r="F868" i="21"/>
  <c r="G468" i="21"/>
  <c r="E148" i="27"/>
  <c r="D747" i="23"/>
  <c r="D67" i="25"/>
  <c r="G108" i="23"/>
  <c r="F108" i="23"/>
  <c r="D66" i="18"/>
  <c r="G548" i="21"/>
  <c r="D948" i="23"/>
  <c r="D261" i="18"/>
  <c r="G827" i="23"/>
  <c r="G27" i="23"/>
  <c r="F547" i="23"/>
  <c r="F948" i="21"/>
  <c r="F183" i="18"/>
  <c r="E67" i="18"/>
  <c r="G228" i="21"/>
  <c r="D227" i="23"/>
  <c r="E28" i="23"/>
  <c r="E455" i="23"/>
  <c r="F68" i="25"/>
  <c r="F261" i="18"/>
  <c r="D457" i="18"/>
  <c r="F308" i="23"/>
  <c r="F28" i="27"/>
  <c r="E348" i="21"/>
  <c r="F454" i="23"/>
  <c r="E788" i="23"/>
  <c r="E227" i="21"/>
  <c r="F668" i="21"/>
  <c r="F267" i="23"/>
  <c r="F268" i="21"/>
  <c r="E378" i="18"/>
  <c r="E748" i="21"/>
  <c r="D187" i="23"/>
  <c r="G268" i="23"/>
  <c r="G307" i="21"/>
  <c r="G747" i="23"/>
  <c r="F428" i="21"/>
  <c r="F27" i="23"/>
  <c r="D947" i="21"/>
  <c r="F707" i="21"/>
  <c r="E300" i="18"/>
  <c r="G67" i="25"/>
  <c r="G67" i="21"/>
  <c r="D188" i="21"/>
  <c r="D68" i="27"/>
  <c r="D787" i="21"/>
  <c r="F535" i="18"/>
  <c r="G667" i="23"/>
  <c r="G427" i="23"/>
  <c r="E67" i="25"/>
  <c r="E307" i="23"/>
  <c r="G28" i="23"/>
  <c r="D467" i="21"/>
  <c r="E827" i="21"/>
  <c r="G828" i="21"/>
  <c r="E1028" i="21"/>
  <c r="E348" i="23"/>
  <c r="F495" i="18"/>
  <c r="F468" i="21"/>
  <c r="D106" i="18"/>
  <c r="D387" i="23"/>
  <c r="D147" i="21"/>
  <c r="G988" i="21"/>
  <c r="G68" i="27"/>
  <c r="E547" i="23"/>
  <c r="F27" i="27"/>
  <c r="E183" i="18"/>
  <c r="G27" i="18"/>
  <c r="G348" i="23"/>
  <c r="F67" i="18"/>
  <c r="E547" i="21"/>
  <c r="D387" i="21"/>
  <c r="G547" i="21"/>
  <c r="F108" i="27"/>
  <c r="D28" i="18"/>
  <c r="G496" i="18"/>
  <c r="D418" i="18"/>
  <c r="D308" i="21"/>
  <c r="D588" i="23"/>
  <c r="D307" i="21"/>
  <c r="E907" i="23"/>
  <c r="G28" i="21"/>
  <c r="G108" i="21"/>
  <c r="D307" i="23"/>
  <c r="D707" i="21"/>
  <c r="G908" i="21"/>
  <c r="G267" i="21"/>
  <c r="F548" i="21"/>
  <c r="E28" i="27"/>
  <c r="D907" i="21"/>
  <c r="E268" i="23"/>
  <c r="G587" i="21"/>
  <c r="G907" i="21"/>
  <c r="G106" i="18"/>
  <c r="E454" i="23"/>
  <c r="D428" i="23"/>
  <c r="E108" i="27"/>
  <c r="E587" i="23"/>
  <c r="D456" i="18"/>
  <c r="E147" i="21"/>
  <c r="F708" i="23"/>
  <c r="F268" i="23"/>
  <c r="G300" i="18"/>
  <c r="G268" i="21"/>
  <c r="G708" i="21"/>
  <c r="G307" i="23"/>
  <c r="D107" i="21"/>
  <c r="E867" i="21"/>
  <c r="E268" i="21"/>
  <c r="F507" i="21"/>
  <c r="F148" i="23"/>
  <c r="G68" i="25"/>
  <c r="G262" i="18"/>
  <c r="F184" i="18"/>
  <c r="D348" i="23"/>
  <c r="D347" i="21"/>
  <c r="D908" i="23"/>
  <c r="D67" i="27"/>
  <c r="F347" i="21"/>
  <c r="F987" i="21"/>
  <c r="E788" i="21"/>
  <c r="G308" i="23"/>
  <c r="G66" i="18"/>
  <c r="E627" i="21"/>
  <c r="E747" i="23"/>
  <c r="E187" i="21"/>
  <c r="F456" i="18"/>
  <c r="E107" i="23"/>
  <c r="D308" i="23"/>
  <c r="F748" i="23"/>
  <c r="E105" i="18"/>
  <c r="D667" i="21"/>
  <c r="E588" i="23"/>
  <c r="G148" i="27"/>
  <c r="G67" i="23"/>
  <c r="E187" i="23"/>
  <c r="F587" i="21"/>
  <c r="F378" i="18"/>
  <c r="F379" i="18"/>
  <c r="D788" i="23"/>
  <c r="E428" i="23"/>
  <c r="D708" i="23"/>
  <c r="F948" i="23"/>
  <c r="E307" i="21"/>
  <c r="D105" i="18"/>
  <c r="E188" i="21"/>
  <c r="D748" i="23"/>
  <c r="E827" i="23"/>
  <c r="F588" i="23"/>
  <c r="F144" i="18"/>
  <c r="G27" i="25"/>
  <c r="E388" i="23"/>
  <c r="E495" i="18"/>
  <c r="F907" i="21"/>
  <c r="D1028" i="21"/>
  <c r="D27" i="23"/>
  <c r="G147" i="27"/>
  <c r="F388" i="23"/>
  <c r="F67" i="25"/>
  <c r="G105" i="18"/>
  <c r="F457" i="18"/>
  <c r="G145" i="18"/>
  <c r="E27" i="23"/>
  <c r="E108" i="23"/>
  <c r="G188" i="21"/>
  <c r="G587" i="23"/>
  <c r="F747" i="21"/>
  <c r="E340" i="18"/>
  <c r="F787" i="23"/>
  <c r="F868" i="23"/>
  <c r="D827" i="21"/>
  <c r="G339" i="18"/>
  <c r="E418" i="18"/>
  <c r="D187" i="21"/>
  <c r="G68" i="21"/>
  <c r="E107" i="27"/>
  <c r="F307" i="23"/>
  <c r="F828" i="23"/>
  <c r="G223" i="18"/>
  <c r="D587" i="23"/>
  <c r="E947" i="23"/>
  <c r="E68" i="21"/>
  <c r="G267" i="23"/>
  <c r="F496" i="18"/>
  <c r="F27" i="25"/>
  <c r="E27" i="21"/>
  <c r="E708" i="21"/>
  <c r="F228" i="23"/>
  <c r="D300" i="18"/>
  <c r="G667" i="21"/>
  <c r="E308" i="23"/>
  <c r="D28" i="27"/>
  <c r="G507" i="21"/>
  <c r="G588" i="21"/>
  <c r="F28" i="25"/>
  <c r="G455" i="23"/>
  <c r="E667" i="21"/>
  <c r="E223" i="18"/>
  <c r="E535" i="18"/>
  <c r="E868" i="23"/>
  <c r="E228" i="21"/>
  <c r="F455" i="23"/>
  <c r="D867" i="21"/>
  <c r="D867" i="23"/>
  <c r="G107" i="27"/>
  <c r="F148" i="27"/>
  <c r="D144" i="18"/>
  <c r="D228" i="23"/>
  <c r="E28" i="18"/>
  <c r="D28" i="25"/>
  <c r="E787" i="23"/>
  <c r="F547" i="21"/>
  <c r="D708" i="21"/>
  <c r="D148" i="23"/>
  <c r="G379" i="18"/>
  <c r="E261" i="18"/>
  <c r="F67" i="27"/>
  <c r="G348" i="21"/>
  <c r="E347" i="21"/>
  <c r="D495" i="18"/>
  <c r="F788" i="23"/>
  <c r="F1027" i="21"/>
  <c r="E66" i="18"/>
  <c r="D378" i="18"/>
  <c r="D507" i="21"/>
  <c r="D667" i="23"/>
  <c r="G187" i="23"/>
  <c r="G868" i="23"/>
  <c r="G454" i="23"/>
  <c r="F68" i="27"/>
  <c r="E468" i="21"/>
  <c r="G340" i="18"/>
  <c r="D534" i="18"/>
  <c r="E227" i="23"/>
  <c r="E668" i="23"/>
  <c r="D455" i="23"/>
  <c r="G147" i="21"/>
  <c r="E1027" i="21"/>
  <c r="F587" i="23"/>
  <c r="F147" i="27"/>
  <c r="F339" i="18"/>
  <c r="D628" i="21"/>
  <c r="D747" i="21"/>
  <c r="E496" i="18"/>
  <c r="G708" i="23"/>
  <c r="G948" i="21"/>
  <c r="G948" i="23"/>
  <c r="F148" i="21"/>
  <c r="D535" i="18"/>
  <c r="F145" i="18"/>
  <c r="D147" i="23"/>
  <c r="G788" i="23"/>
  <c r="E27" i="25"/>
  <c r="E907" i="21"/>
  <c r="G27" i="21"/>
  <c r="E467" i="21"/>
  <c r="E27" i="18"/>
  <c r="F227" i="23"/>
  <c r="F867" i="23"/>
  <c r="G67" i="18"/>
  <c r="E508" i="21"/>
  <c r="D427" i="23"/>
  <c r="D868" i="23"/>
  <c r="D67" i="21"/>
  <c r="G227" i="23"/>
  <c r="G548" i="23"/>
  <c r="G67" i="27"/>
  <c r="E987" i="21"/>
  <c r="D184" i="18"/>
  <c r="D183" i="18"/>
  <c r="F301" i="18"/>
  <c r="E267" i="23"/>
  <c r="D908" i="21"/>
  <c r="D267" i="21"/>
  <c r="G308" i="21"/>
  <c r="E387" i="23"/>
  <c r="F262" i="18"/>
  <c r="G535" i="18"/>
  <c r="G228" i="23"/>
  <c r="E668" i="21"/>
  <c r="G588" i="23"/>
  <c r="D268" i="21"/>
  <c r="D340" i="18"/>
  <c r="D454" i="23"/>
  <c r="E548" i="23"/>
  <c r="E144" i="18"/>
  <c r="E456" i="18"/>
  <c r="G868" i="21"/>
  <c r="D748" i="21"/>
  <c r="G987" i="21"/>
  <c r="F187" i="21"/>
  <c r="F827" i="21"/>
  <c r="D417" i="18"/>
  <c r="E68" i="25"/>
  <c r="D828" i="21"/>
  <c r="G707" i="23"/>
  <c r="G1027" i="21"/>
  <c r="G1028" i="21"/>
  <c r="F428" i="23"/>
  <c r="F1028" i="21"/>
  <c r="F188" i="23"/>
  <c r="F988" i="21"/>
  <c r="F667" i="21"/>
  <c r="G628" i="21"/>
  <c r="G828" i="23"/>
  <c r="E948" i="23"/>
  <c r="E948" i="21"/>
  <c r="E145" i="18"/>
  <c r="D627" i="21"/>
  <c r="F508" i="21"/>
  <c r="F347" i="23"/>
  <c r="F668" i="23"/>
  <c r="G787" i="21"/>
  <c r="E147" i="23"/>
  <c r="E908" i="21"/>
  <c r="D68" i="23"/>
  <c r="F187" i="23"/>
  <c r="G615" i="23"/>
  <c r="F427" i="23"/>
  <c r="F227" i="21"/>
  <c r="D67" i="18"/>
  <c r="G378" i="18"/>
  <c r="D496" i="18"/>
  <c r="E67" i="27"/>
  <c r="E507" i="21"/>
  <c r="G748" i="23"/>
  <c r="E67" i="21"/>
  <c r="F67" i="23"/>
  <c r="F348" i="21"/>
  <c r="D508" i="21"/>
  <c r="D707" i="23"/>
  <c r="E708" i="23"/>
  <c r="G107" i="23"/>
  <c r="F300" i="18"/>
  <c r="G28" i="27"/>
  <c r="G668" i="21"/>
  <c r="D547" i="21"/>
  <c r="D107" i="23"/>
  <c r="F107" i="21"/>
  <c r="F418" i="18"/>
  <c r="G28" i="25"/>
  <c r="G827" i="21"/>
  <c r="D615" i="23"/>
  <c r="E387" i="21"/>
  <c r="F108" i="21"/>
  <c r="G507" i="23"/>
  <c r="D27" i="25"/>
  <c r="G28" i="18"/>
  <c r="G261" i="18"/>
  <c r="E614" i="23"/>
  <c r="E27" i="27"/>
  <c r="F68" i="23"/>
  <c r="E667" i="23"/>
  <c r="F228" i="21"/>
  <c r="F907" i="23"/>
  <c r="E106" i="18"/>
  <c r="G183" i="18"/>
  <c r="G907" i="23"/>
  <c r="E615" i="23"/>
  <c r="D388" i="21"/>
  <c r="D28" i="23"/>
  <c r="E379" i="18"/>
  <c r="F68" i="21"/>
  <c r="F708" i="21"/>
  <c r="E417" i="18"/>
  <c r="D268" i="23"/>
  <c r="G428" i="21"/>
  <c r="G787" i="23"/>
  <c r="E147" i="27"/>
  <c r="D988" i="21"/>
  <c r="G187" i="21"/>
  <c r="F147" i="23"/>
  <c r="G457" i="18"/>
  <c r="F947" i="21"/>
  <c r="D301" i="18"/>
  <c r="D68" i="21"/>
  <c r="G388" i="23"/>
  <c r="D827" i="23"/>
  <c r="E108" i="21"/>
  <c r="F507" i="23"/>
  <c r="F147" i="21"/>
  <c r="F222" i="18"/>
  <c r="F534" i="18"/>
  <c r="E308" i="21"/>
  <c r="E427" i="23"/>
  <c r="G456" i="18"/>
  <c r="D548" i="21"/>
  <c r="G347" i="21"/>
  <c r="E748" i="23"/>
  <c r="D348" i="21"/>
  <c r="F107" i="27"/>
  <c r="F387" i="21"/>
  <c r="D27" i="18"/>
  <c r="G707" i="21"/>
  <c r="G467" i="21"/>
  <c r="E828" i="21"/>
  <c r="E828" i="23"/>
  <c r="D428" i="21"/>
  <c r="F106" i="18"/>
  <c r="F107" i="23"/>
  <c r="F867" i="21"/>
  <c r="E707" i="21"/>
  <c r="D267" i="23"/>
  <c r="G222" i="18"/>
  <c r="D68" i="25"/>
  <c r="F28" i="21"/>
  <c r="G668" i="23"/>
  <c r="G387" i="23"/>
  <c r="D148" i="27"/>
  <c r="E339" i="18"/>
  <c r="D339" i="18"/>
  <c r="D347" i="23"/>
  <c r="G184" i="18"/>
  <c r="D107" i="27"/>
  <c r="F615" i="23"/>
  <c r="G387" i="21"/>
  <c r="D668" i="21"/>
  <c r="D614" i="23"/>
  <c r="F417" i="18"/>
  <c r="F105" i="18"/>
  <c r="D788" i="21"/>
  <c r="E507" i="23"/>
  <c r="D338" i="18"/>
  <c r="E221" i="18"/>
  <c r="E946" i="23"/>
  <c r="D146" i="27"/>
  <c r="F466" i="21"/>
  <c r="G426" i="21"/>
  <c r="E306" i="21"/>
  <c r="E453" i="23"/>
  <c r="F1026" i="21"/>
  <c r="G338" i="18"/>
  <c r="G386" i="23"/>
  <c r="D706" i="21"/>
  <c r="F506" i="23"/>
  <c r="D182" i="18"/>
  <c r="E506" i="23"/>
  <c r="F613" i="23"/>
  <c r="E106" i="27"/>
  <c r="F586" i="21"/>
  <c r="D186" i="23"/>
  <c r="D66" i="21"/>
  <c r="G586" i="21"/>
  <c r="F906" i="23"/>
  <c r="E182" i="18"/>
  <c r="D426" i="23"/>
  <c r="E706" i="21"/>
  <c r="F66" i="27"/>
  <c r="F182" i="18"/>
  <c r="D346" i="21"/>
  <c r="D666" i="21"/>
  <c r="G786" i="23"/>
  <c r="F346" i="23"/>
  <c r="E65" i="18"/>
  <c r="E26" i="21"/>
  <c r="G146" i="21"/>
  <c r="F546" i="23"/>
  <c r="F143" i="18"/>
  <c r="E426" i="23"/>
  <c r="G106" i="21"/>
  <c r="F26" i="27"/>
  <c r="F221" i="18"/>
  <c r="D26" i="21"/>
  <c r="D586" i="23"/>
  <c r="E26" i="23"/>
  <c r="D377" i="18"/>
  <c r="E146" i="27"/>
  <c r="E746" i="21"/>
  <c r="E226" i="21"/>
  <c r="F299" i="18"/>
  <c r="D786" i="21"/>
  <c r="D66" i="23"/>
  <c r="G466" i="21"/>
  <c r="F626" i="21"/>
  <c r="G182" i="18"/>
  <c r="G546" i="21"/>
  <c r="D266" i="23"/>
  <c r="F586" i="23"/>
  <c r="G221" i="18"/>
  <c r="E866" i="21"/>
  <c r="G266" i="21"/>
  <c r="E346" i="21"/>
  <c r="E299" i="18"/>
  <c r="G26" i="21"/>
  <c r="D66" i="25"/>
  <c r="D453" i="23"/>
  <c r="G299" i="18"/>
  <c r="E266" i="21"/>
  <c r="D386" i="21"/>
  <c r="D306" i="23"/>
  <c r="E338" i="18"/>
  <c r="E786" i="23"/>
  <c r="E377" i="18"/>
  <c r="D1026" i="21"/>
  <c r="D186" i="21"/>
  <c r="F986" i="21"/>
  <c r="G377" i="18"/>
  <c r="G106" i="23"/>
  <c r="D226" i="23"/>
  <c r="E306" i="23"/>
  <c r="F666" i="21"/>
  <c r="G26" i="18"/>
  <c r="D146" i="21"/>
  <c r="D466" i="21"/>
  <c r="F666" i="23"/>
  <c r="E416" i="18"/>
  <c r="D586" i="21"/>
  <c r="E906" i="23"/>
  <c r="F226" i="23"/>
  <c r="D455" i="18"/>
  <c r="E26" i="25"/>
  <c r="D266" i="21"/>
  <c r="D386" i="23"/>
  <c r="F826" i="21"/>
  <c r="D65" i="18"/>
  <c r="G706" i="23"/>
  <c r="D826" i="23"/>
  <c r="G613" i="23"/>
  <c r="G65" i="18"/>
  <c r="D906" i="21"/>
  <c r="E986" i="21"/>
  <c r="F826" i="23"/>
  <c r="D533" i="18"/>
  <c r="G826" i="23"/>
  <c r="D106" i="23"/>
  <c r="F786" i="21"/>
  <c r="G260" i="18"/>
  <c r="G866" i="21"/>
  <c r="G346" i="21"/>
  <c r="D906" i="23"/>
  <c r="D260" i="18"/>
  <c r="E666" i="21"/>
  <c r="G786" i="21"/>
  <c r="D106" i="27"/>
  <c r="F66" i="21"/>
  <c r="E143" i="18"/>
  <c r="D866" i="23"/>
  <c r="G946" i="21"/>
  <c r="F106" i="21"/>
  <c r="G455" i="18"/>
  <c r="G346" i="23"/>
  <c r="G666" i="23"/>
  <c r="E546" i="23"/>
  <c r="F260" i="18"/>
  <c r="D613" i="23"/>
  <c r="G746" i="23"/>
  <c r="D26" i="23"/>
  <c r="F106" i="23"/>
  <c r="F26" i="18"/>
  <c r="E866" i="23"/>
  <c r="E426" i="21"/>
  <c r="F306" i="23"/>
  <c r="D221" i="18"/>
  <c r="E66" i="23"/>
  <c r="G186" i="23"/>
  <c r="G106" i="27"/>
  <c r="F426" i="21"/>
  <c r="E186" i="23"/>
  <c r="D746" i="23"/>
  <c r="D626" i="21"/>
  <c r="F946" i="23"/>
  <c r="F226" i="21"/>
  <c r="F146" i="21"/>
  <c r="F533" i="18"/>
  <c r="F455" i="18"/>
  <c r="G26" i="27"/>
  <c r="F746" i="23"/>
  <c r="F416" i="18"/>
  <c r="E146" i="21"/>
  <c r="G506" i="23"/>
  <c r="F706" i="21"/>
  <c r="G143" i="18"/>
  <c r="D666" i="23"/>
  <c r="G546" i="23"/>
  <c r="E626" i="21"/>
  <c r="F186" i="23"/>
  <c r="D26" i="18"/>
  <c r="E346" i="23"/>
  <c r="G66" i="27"/>
  <c r="F386" i="23"/>
  <c r="E533" i="18"/>
  <c r="D546" i="21"/>
  <c r="D866" i="21"/>
  <c r="G746" i="21"/>
  <c r="G533" i="18"/>
  <c r="G146" i="23"/>
  <c r="F453" i="23"/>
  <c r="E546" i="21"/>
  <c r="F546" i="21"/>
  <c r="F377" i="18"/>
  <c r="E586" i="21"/>
  <c r="G946" i="23"/>
  <c r="F26" i="23"/>
  <c r="E260" i="18"/>
  <c r="E506" i="21"/>
  <c r="D426" i="21"/>
  <c r="G306" i="21"/>
  <c r="F104" i="18"/>
  <c r="D506" i="23"/>
  <c r="E586" i="23"/>
  <c r="E466" i="21"/>
  <c r="F346" i="21"/>
  <c r="E613" i="23"/>
  <c r="G66" i="21"/>
  <c r="G1026" i="21"/>
  <c r="G186" i="21"/>
  <c r="E786" i="21"/>
  <c r="E706" i="23"/>
  <c r="E186" i="21"/>
  <c r="F26" i="25"/>
  <c r="F338" i="18"/>
  <c r="E1026" i="21"/>
  <c r="D106" i="21"/>
  <c r="F26" i="21"/>
  <c r="G416" i="18"/>
  <c r="G706" i="21"/>
  <c r="D826" i="21"/>
  <c r="G306" i="23"/>
  <c r="F306" i="21"/>
  <c r="G826" i="21"/>
  <c r="D946" i="21"/>
  <c r="F186" i="21"/>
  <c r="F866" i="21"/>
  <c r="D26" i="27"/>
  <c r="E66" i="21"/>
  <c r="G426" i="23"/>
  <c r="F66" i="25"/>
  <c r="G494" i="18"/>
  <c r="G226" i="21"/>
  <c r="E946" i="21"/>
  <c r="F866" i="23"/>
  <c r="F65" i="18"/>
  <c r="E66" i="27"/>
  <c r="E226" i="23"/>
  <c r="D146" i="23"/>
  <c r="E106" i="21"/>
  <c r="F266" i="23"/>
  <c r="E26" i="18"/>
  <c r="G986" i="21"/>
  <c r="G266" i="23"/>
  <c r="G453" i="23"/>
  <c r="E455" i="18"/>
  <c r="D306" i="21"/>
  <c r="E386" i="21"/>
  <c r="G506" i="21"/>
  <c r="F386" i="21"/>
  <c r="E826" i="21"/>
  <c r="D746" i="21"/>
  <c r="G866" i="23"/>
  <c r="F946" i="21"/>
  <c r="D494" i="18"/>
  <c r="D226" i="21"/>
  <c r="D546" i="23"/>
  <c r="F146" i="27"/>
  <c r="D104" i="18"/>
  <c r="G146" i="27"/>
  <c r="E26" i="27"/>
  <c r="D26" i="25"/>
  <c r="D416" i="18"/>
  <c r="D346" i="23"/>
  <c r="G226" i="23"/>
  <c r="E106" i="23"/>
  <c r="F146" i="23"/>
  <c r="D66" i="27"/>
  <c r="G26" i="25"/>
  <c r="D986" i="21"/>
  <c r="F66" i="23"/>
  <c r="G386" i="21"/>
  <c r="E906" i="21"/>
  <c r="E826" i="23"/>
  <c r="F266" i="21"/>
  <c r="D299" i="18"/>
  <c r="G626" i="21"/>
  <c r="E746" i="23"/>
  <c r="F786" i="23"/>
  <c r="E104" i="18"/>
  <c r="G586" i="23"/>
  <c r="G906" i="23"/>
  <c r="E266" i="23"/>
  <c r="F906" i="21"/>
  <c r="G66" i="25"/>
  <c r="G906" i="21"/>
  <c r="E386" i="23"/>
  <c r="F706" i="23"/>
  <c r="D143" i="18"/>
  <c r="D706" i="23"/>
  <c r="G66" i="23"/>
  <c r="F426" i="23"/>
  <c r="E494" i="18"/>
  <c r="D946" i="23"/>
  <c r="E66" i="25"/>
  <c r="D506" i="21"/>
  <c r="F506" i="21"/>
  <c r="G104" i="18"/>
  <c r="G26" i="23"/>
  <c r="D786" i="23"/>
  <c r="F106" i="27"/>
  <c r="F494" i="18"/>
  <c r="E666" i="23"/>
  <c r="E146" i="23"/>
  <c r="G666" i="21"/>
  <c r="F746" i="21"/>
  <c r="D220" i="18"/>
  <c r="D345" i="21"/>
  <c r="D305" i="23"/>
  <c r="D452" i="23"/>
  <c r="F785" i="21"/>
  <c r="D25" i="18"/>
  <c r="D1025" i="21"/>
  <c r="D505" i="23"/>
  <c r="F465" i="21"/>
  <c r="D298" i="18"/>
  <c r="G265" i="21"/>
  <c r="D185" i="21"/>
  <c r="G65" i="25"/>
  <c r="D337" i="18"/>
  <c r="D785" i="21"/>
  <c r="E945" i="21"/>
  <c r="E385" i="23"/>
  <c r="G185" i="21"/>
  <c r="G454" i="18"/>
  <c r="G65" i="21"/>
  <c r="G825" i="21"/>
  <c r="G145" i="27"/>
  <c r="D415" i="18"/>
  <c r="E305" i="21"/>
  <c r="E65" i="21"/>
  <c r="G705" i="23"/>
  <c r="G181" i="18"/>
  <c r="D545" i="23"/>
  <c r="E865" i="23"/>
  <c r="D505" i="21"/>
  <c r="F105" i="21"/>
  <c r="G259" i="18"/>
  <c r="D305" i="21"/>
  <c r="G665" i="23"/>
  <c r="F585" i="23"/>
  <c r="G298" i="18"/>
  <c r="E345" i="21"/>
  <c r="F345" i="21"/>
  <c r="F305" i="23"/>
  <c r="D259" i="18"/>
  <c r="G385" i="21"/>
  <c r="E265" i="23"/>
  <c r="G585" i="21"/>
  <c r="F945" i="23"/>
  <c r="G25" i="18"/>
  <c r="E825" i="23"/>
  <c r="F665" i="21"/>
  <c r="F905" i="21"/>
  <c r="G103" i="18"/>
  <c r="D265" i="21"/>
  <c r="G225" i="21"/>
  <c r="F425" i="23"/>
  <c r="G415" i="18"/>
  <c r="E585" i="23"/>
  <c r="G785" i="23"/>
  <c r="D585" i="21"/>
  <c r="F305" i="21"/>
  <c r="G142" i="18"/>
  <c r="D865" i="23"/>
  <c r="D585" i="23"/>
  <c r="F625" i="21"/>
  <c r="G493" i="18"/>
  <c r="G145" i="23"/>
  <c r="D945" i="21"/>
  <c r="E25" i="21"/>
  <c r="G376" i="18"/>
  <c r="E625" i="21"/>
  <c r="G865" i="23"/>
  <c r="E425" i="21"/>
  <c r="E454" i="18"/>
  <c r="F145" i="27"/>
  <c r="F825" i="23"/>
  <c r="G705" i="21"/>
  <c r="F825" i="21"/>
  <c r="G337" i="18"/>
  <c r="E265" i="21"/>
  <c r="D385" i="21"/>
  <c r="F505" i="23"/>
  <c r="E103" i="18"/>
  <c r="E185" i="23"/>
  <c r="E105" i="27"/>
  <c r="G385" i="23"/>
  <c r="F25" i="25"/>
  <c r="E105" i="21"/>
  <c r="G905" i="23"/>
  <c r="G585" i="23"/>
  <c r="F25" i="23"/>
  <c r="E181" i="18"/>
  <c r="G65" i="23"/>
  <c r="E25" i="23"/>
  <c r="F785" i="23"/>
  <c r="E64" i="18"/>
  <c r="G265" i="23"/>
  <c r="E145" i="27"/>
  <c r="F65" i="25"/>
  <c r="F145" i="23"/>
  <c r="G64" i="18"/>
  <c r="D865" i="21"/>
  <c r="D825" i="21"/>
  <c r="F745" i="21"/>
  <c r="E142" i="18"/>
  <c r="E65" i="23"/>
  <c r="G105" i="23"/>
  <c r="E785" i="23"/>
  <c r="E337" i="18"/>
  <c r="G225" i="23"/>
  <c r="G905" i="21"/>
  <c r="G425" i="23"/>
  <c r="F745" i="23"/>
  <c r="D345" i="23"/>
  <c r="D825" i="23"/>
  <c r="G545" i="23"/>
  <c r="F145" i="21"/>
  <c r="E415" i="18"/>
  <c r="D105" i="23"/>
  <c r="D185" i="23"/>
  <c r="F65" i="23"/>
  <c r="G532" i="18"/>
  <c r="E225" i="23"/>
  <c r="D385" i="23"/>
  <c r="G625" i="21"/>
  <c r="F705" i="23"/>
  <c r="E985" i="21"/>
  <c r="D145" i="21"/>
  <c r="D705" i="21"/>
  <c r="G665" i="21"/>
  <c r="E376" i="18"/>
  <c r="E145" i="23"/>
  <c r="G185" i="23"/>
  <c r="F345" i="23"/>
  <c r="F103" i="18"/>
  <c r="G105" i="27"/>
  <c r="G105" i="21"/>
  <c r="E545" i="21"/>
  <c r="F185" i="23"/>
  <c r="E25" i="18"/>
  <c r="G145" i="21"/>
  <c r="G505" i="23"/>
  <c r="F865" i="21"/>
  <c r="D145" i="27"/>
  <c r="F25" i="21"/>
  <c r="F64" i="18"/>
  <c r="E105" i="23"/>
  <c r="E785" i="21"/>
  <c r="G612" i="23"/>
  <c r="E220" i="18"/>
  <c r="D225" i="23"/>
  <c r="G945" i="21"/>
  <c r="D545" i="21"/>
  <c r="E259" i="18"/>
  <c r="E505" i="21"/>
  <c r="E145" i="21"/>
  <c r="G745" i="21"/>
  <c r="F585" i="21"/>
  <c r="E298" i="18"/>
  <c r="D145" i="23"/>
  <c r="G865" i="21"/>
  <c r="F105" i="23"/>
  <c r="F181" i="18"/>
  <c r="E65" i="27"/>
  <c r="D465" i="21"/>
  <c r="E452" i="23"/>
  <c r="F905" i="23"/>
  <c r="E465" i="21"/>
  <c r="E225" i="21"/>
  <c r="E505" i="23"/>
  <c r="F945" i="21"/>
  <c r="F415" i="18"/>
  <c r="E65" i="25"/>
  <c r="G25" i="27"/>
  <c r="F545" i="23"/>
  <c r="F142" i="18"/>
  <c r="E25" i="27"/>
  <c r="G465" i="21"/>
  <c r="E665" i="21"/>
  <c r="G985" i="21"/>
  <c r="F452" i="23"/>
  <c r="D225" i="21"/>
  <c r="D265" i="23"/>
  <c r="F265" i="21"/>
  <c r="E532" i="18"/>
  <c r="E905" i="21"/>
  <c r="D665" i="23"/>
  <c r="F25" i="27"/>
  <c r="F259" i="18"/>
  <c r="D65" i="27"/>
  <c r="D785" i="23"/>
  <c r="E345" i="23"/>
  <c r="G25" i="21"/>
  <c r="D985" i="21"/>
  <c r="F185" i="21"/>
  <c r="E305" i="23"/>
  <c r="F65" i="21"/>
  <c r="F493" i="18"/>
  <c r="G25" i="25"/>
  <c r="D705" i="23"/>
  <c r="G452" i="23"/>
  <c r="F376" i="18"/>
  <c r="G65" i="27"/>
  <c r="D745" i="23"/>
  <c r="D625" i="21"/>
  <c r="F65" i="27"/>
  <c r="G305" i="23"/>
  <c r="D65" i="23"/>
  <c r="D665" i="21"/>
  <c r="F1025" i="21"/>
  <c r="F454" i="18"/>
  <c r="G945" i="23"/>
  <c r="D25" i="27"/>
  <c r="F265" i="23"/>
  <c r="F337" i="18"/>
  <c r="D945" i="23"/>
  <c r="E945" i="23"/>
  <c r="E865" i="21"/>
  <c r="E493" i="18"/>
  <c r="G785" i="21"/>
  <c r="E185" i="21"/>
  <c r="D425" i="23"/>
  <c r="F425" i="21"/>
  <c r="D181" i="18"/>
  <c r="G745" i="23"/>
  <c r="E825" i="21"/>
  <c r="F385" i="23"/>
  <c r="F298" i="18"/>
  <c r="E25" i="25"/>
  <c r="E745" i="23"/>
  <c r="D905" i="21"/>
  <c r="D64" i="18"/>
  <c r="G505" i="21"/>
  <c r="G25" i="23"/>
  <c r="D745" i="21"/>
  <c r="G345" i="21"/>
  <c r="D142" i="18"/>
  <c r="D25" i="25"/>
  <c r="F612" i="23"/>
  <c r="F665" i="23"/>
  <c r="D454" i="18"/>
  <c r="G425" i="21"/>
  <c r="G545" i="21"/>
  <c r="E425" i="23"/>
  <c r="F105" i="27"/>
  <c r="G345" i="23"/>
  <c r="G1025" i="21"/>
  <c r="E545" i="23"/>
  <c r="F545" i="21"/>
  <c r="D532" i="18"/>
  <c r="F985" i="21"/>
  <c r="E745" i="21"/>
  <c r="F505" i="21"/>
  <c r="F220" i="18"/>
  <c r="E905" i="23"/>
  <c r="D905" i="23"/>
  <c r="G825" i="23"/>
  <c r="F532" i="18"/>
  <c r="E612" i="23"/>
  <c r="E1025" i="21"/>
  <c r="D65" i="25"/>
  <c r="F385" i="21"/>
  <c r="F25" i="18"/>
  <c r="E665" i="23"/>
  <c r="D612" i="23"/>
  <c r="F705" i="21"/>
  <c r="D376" i="18"/>
  <c r="E385" i="21"/>
  <c r="D105" i="21"/>
  <c r="E705" i="23"/>
  <c r="D103" i="18"/>
  <c r="E705" i="21"/>
  <c r="D25" i="23"/>
  <c r="D105" i="27"/>
  <c r="F225" i="21"/>
  <c r="G220" i="18"/>
  <c r="G305" i="21"/>
  <c r="D25" i="21"/>
  <c r="F225" i="23"/>
  <c r="D493" i="18"/>
  <c r="D425" i="21"/>
  <c r="D65" i="21"/>
  <c r="E585" i="21"/>
  <c r="F865" i="23"/>
  <c r="D63" i="18"/>
  <c r="G504" i="23"/>
  <c r="E336" i="18"/>
  <c r="G824" i="23"/>
  <c r="D336" i="18"/>
  <c r="E704" i="21"/>
  <c r="F824" i="23"/>
  <c r="E424" i="21"/>
  <c r="F384" i="21"/>
  <c r="D144" i="27"/>
  <c r="G304" i="21"/>
  <c r="G104" i="21"/>
  <c r="F864" i="23"/>
  <c r="E184" i="23"/>
  <c r="F904" i="21"/>
  <c r="G504" i="21"/>
  <c r="F184" i="23"/>
  <c r="E1024" i="21"/>
  <c r="D264" i="21"/>
  <c r="F24" i="18"/>
  <c r="G744" i="23"/>
  <c r="F492" i="18"/>
  <c r="G624" i="21"/>
  <c r="F414" i="18"/>
  <c r="E453" i="18"/>
  <c r="E624" i="21"/>
  <c r="E144" i="27"/>
  <c r="E104" i="23"/>
  <c r="F224" i="21"/>
  <c r="E344" i="23"/>
  <c r="G24" i="21"/>
  <c r="G744" i="21"/>
  <c r="F784" i="23"/>
  <c r="F375" i="18"/>
  <c r="E344" i="21"/>
  <c r="D904" i="23"/>
  <c r="F144" i="21"/>
  <c r="G141" i="18"/>
  <c r="D451" i="23"/>
  <c r="G984" i="21"/>
  <c r="F424" i="21"/>
  <c r="F944" i="23"/>
  <c r="D824" i="23"/>
  <c r="G704" i="23"/>
  <c r="G584" i="23"/>
  <c r="F744" i="21"/>
  <c r="F297" i="18"/>
  <c r="G64" i="25"/>
  <c r="G64" i="23"/>
  <c r="F24" i="23"/>
  <c r="E414" i="18"/>
  <c r="D184" i="21"/>
  <c r="E904" i="21"/>
  <c r="E64" i="27"/>
  <c r="F664" i="23"/>
  <c r="F63" i="18"/>
  <c r="D24" i="27"/>
  <c r="D944" i="21"/>
  <c r="F144" i="23"/>
  <c r="D414" i="18"/>
  <c r="G584" i="21"/>
  <c r="G384" i="23"/>
  <c r="G464" i="21"/>
  <c r="F104" i="27"/>
  <c r="G63" i="18"/>
  <c r="G384" i="21"/>
  <c r="D704" i="21"/>
  <c r="F784" i="21"/>
  <c r="G492" i="18"/>
  <c r="D944" i="23"/>
  <c r="D1024" i="21"/>
  <c r="F64" i="23"/>
  <c r="F180" i="18"/>
  <c r="G184" i="21"/>
  <c r="E504" i="23"/>
  <c r="D104" i="27"/>
  <c r="F704" i="23"/>
  <c r="E24" i="18"/>
  <c r="G24" i="27"/>
  <c r="G944" i="21"/>
  <c r="G424" i="21"/>
  <c r="D258" i="18"/>
  <c r="D224" i="23"/>
  <c r="G424" i="23"/>
  <c r="G944" i="23"/>
  <c r="E375" i="18"/>
  <c r="G864" i="23"/>
  <c r="E864" i="21"/>
  <c r="F611" i="23"/>
  <c r="F344" i="23"/>
  <c r="G102" i="18"/>
  <c r="D144" i="23"/>
  <c r="D224" i="21"/>
  <c r="F219" i="18"/>
  <c r="E184" i="21"/>
  <c r="D744" i="21"/>
  <c r="E64" i="25"/>
  <c r="F904" i="23"/>
  <c r="D24" i="18"/>
  <c r="E24" i="27"/>
  <c r="D344" i="23"/>
  <c r="F464" i="21"/>
  <c r="D297" i="18"/>
  <c r="E944" i="21"/>
  <c r="D544" i="21"/>
  <c r="E944" i="23"/>
  <c r="E258" i="18"/>
  <c r="D784" i="23"/>
  <c r="D904" i="21"/>
  <c r="E824" i="21"/>
  <c r="F384" i="23"/>
  <c r="E492" i="18"/>
  <c r="G144" i="23"/>
  <c r="G224" i="21"/>
  <c r="F104" i="21"/>
  <c r="D492" i="18"/>
  <c r="F451" i="23"/>
  <c r="G784" i="23"/>
  <c r="F224" i="23"/>
  <c r="F144" i="27"/>
  <c r="G144" i="21"/>
  <c r="E24" i="21"/>
  <c r="D584" i="23"/>
  <c r="F264" i="23"/>
  <c r="D102" i="18"/>
  <c r="D384" i="21"/>
  <c r="G904" i="23"/>
  <c r="F344" i="21"/>
  <c r="G451" i="23"/>
  <c r="E544" i="21"/>
  <c r="F864" i="21"/>
  <c r="E544" i="23"/>
  <c r="F584" i="23"/>
  <c r="G453" i="18"/>
  <c r="E144" i="23"/>
  <c r="E224" i="21"/>
  <c r="G264" i="21"/>
  <c r="E219" i="18"/>
  <c r="E664" i="21"/>
  <c r="E784" i="23"/>
  <c r="G264" i="23"/>
  <c r="F24" i="27"/>
  <c r="D504" i="21"/>
  <c r="E784" i="21"/>
  <c r="G784" i="21"/>
  <c r="F704" i="21"/>
  <c r="D453" i="18"/>
  <c r="D304" i="21"/>
  <c r="E904" i="23"/>
  <c r="F1024" i="21"/>
  <c r="D141" i="18"/>
  <c r="G1024" i="21"/>
  <c r="E704" i="23"/>
  <c r="E464" i="21"/>
  <c r="G611" i="23"/>
  <c r="G24" i="18"/>
  <c r="E384" i="21"/>
  <c r="D744" i="23"/>
  <c r="F984" i="21"/>
  <c r="G297" i="18"/>
  <c r="E104" i="27"/>
  <c r="D424" i="23"/>
  <c r="G864" i="21"/>
  <c r="F64" i="21"/>
  <c r="G664" i="23"/>
  <c r="G824" i="21"/>
  <c r="F304" i="23"/>
  <c r="E141" i="18"/>
  <c r="G24" i="25"/>
  <c r="G24" i="23"/>
  <c r="F664" i="21"/>
  <c r="D180" i="18"/>
  <c r="E451" i="23"/>
  <c r="E104" i="21"/>
  <c r="D24" i="25"/>
  <c r="F264" i="21"/>
  <c r="G219" i="18"/>
  <c r="D344" i="21"/>
  <c r="G144" i="27"/>
  <c r="F584" i="21"/>
  <c r="G375" i="18"/>
  <c r="E744" i="23"/>
  <c r="G344" i="23"/>
  <c r="E304" i="21"/>
  <c r="F453" i="18"/>
  <c r="G544" i="21"/>
  <c r="E664" i="23"/>
  <c r="D664" i="23"/>
  <c r="F504" i="23"/>
  <c r="E180" i="18"/>
  <c r="E24" i="25"/>
  <c r="E24" i="23"/>
  <c r="F184" i="21"/>
  <c r="D219" i="18"/>
  <c r="G664" i="21"/>
  <c r="D144" i="21"/>
  <c r="D64" i="27"/>
  <c r="F24" i="25"/>
  <c r="E984" i="21"/>
  <c r="G904" i="21"/>
  <c r="D784" i="21"/>
  <c r="F944" i="21"/>
  <c r="E102" i="18"/>
  <c r="D184" i="23"/>
  <c r="E264" i="21"/>
  <c r="G224" i="23"/>
  <c r="G336" i="18"/>
  <c r="E384" i="23"/>
  <c r="D64" i="21"/>
  <c r="E264" i="23"/>
  <c r="E531" i="18"/>
  <c r="D64" i="25"/>
  <c r="D64" i="23"/>
  <c r="F544" i="21"/>
  <c r="F258" i="18"/>
  <c r="D504" i="23"/>
  <c r="D584" i="21"/>
  <c r="G64" i="27"/>
  <c r="F64" i="25"/>
  <c r="G304" i="23"/>
  <c r="E611" i="23"/>
  <c r="E584" i="23"/>
  <c r="F824" i="21"/>
  <c r="E297" i="18"/>
  <c r="E64" i="23"/>
  <c r="E144" i="21"/>
  <c r="F104" i="23"/>
  <c r="G531" i="18"/>
  <c r="E824" i="23"/>
  <c r="G704" i="21"/>
  <c r="D304" i="23"/>
  <c r="F744" i="23"/>
  <c r="E63" i="18"/>
  <c r="E224" i="23"/>
  <c r="E64" i="21"/>
  <c r="F624" i="21"/>
  <c r="F102" i="18"/>
  <c r="E504" i="21"/>
  <c r="D624" i="21"/>
  <c r="D104" i="23"/>
  <c r="D375" i="18"/>
  <c r="D24" i="23"/>
  <c r="G544" i="23"/>
  <c r="D824" i="21"/>
  <c r="F544" i="23"/>
  <c r="F531" i="18"/>
  <c r="E304" i="23"/>
  <c r="E584" i="21"/>
  <c r="G104" i="27"/>
  <c r="G258" i="18"/>
  <c r="D864" i="23"/>
  <c r="D544" i="23"/>
  <c r="G184" i="23"/>
  <c r="F64" i="27"/>
  <c r="D531" i="18"/>
  <c r="D264" i="23"/>
  <c r="D424" i="21"/>
  <c r="F504" i="21"/>
  <c r="F141" i="18"/>
  <c r="D104" i="21"/>
  <c r="E424" i="23"/>
  <c r="G104" i="23"/>
  <c r="G180" i="18"/>
  <c r="D864" i="21"/>
  <c r="D24" i="21"/>
  <c r="D611" i="23"/>
  <c r="F424" i="23"/>
  <c r="F336" i="18"/>
  <c r="G344" i="21"/>
  <c r="E864" i="23"/>
  <c r="F304" i="21"/>
  <c r="G414" i="18"/>
  <c r="D664" i="21"/>
  <c r="D984" i="21"/>
  <c r="D464" i="21"/>
  <c r="F24" i="21"/>
  <c r="D384" i="23"/>
  <c r="D704" i="23"/>
  <c r="E744" i="21"/>
  <c r="G64" i="21"/>
  <c r="E23" i="25"/>
  <c r="F863" i="23"/>
  <c r="E335" i="18"/>
  <c r="F183" i="23"/>
  <c r="F179" i="18"/>
  <c r="D303" i="23"/>
  <c r="D303" i="21"/>
  <c r="D663" i="23"/>
  <c r="H2780" i="2" l="1"/>
</calcChain>
</file>

<file path=xl/sharedStrings.xml><?xml version="1.0" encoding="utf-8"?>
<sst xmlns="http://schemas.openxmlformats.org/spreadsheetml/2006/main" count="39737" uniqueCount="1752">
  <si>
    <t> Fabric </t>
  </si>
  <si>
    <t> Name </t>
  </si>
  <si>
    <t> IP Address </t>
  </si>
  <si>
    <t> WWN </t>
  </si>
  <si>
    <t> Used Ports </t>
  </si>
  <si>
    <t> Avail Ports </t>
  </si>
  <si>
    <t> Total Ports </t>
  </si>
  <si>
    <t> Status </t>
  </si>
  <si>
    <t> Vendor </t>
  </si>
  <si>
    <t> Model </t>
  </si>
  <si>
    <t> Release </t>
  </si>
  <si>
    <t> Location </t>
  </si>
  <si>
    <t> Contact </t>
  </si>
  <si>
    <t>FDC_JADE</t>
  </si>
  <si>
    <t>cmdsfdc1a-jd-01</t>
  </si>
  <si>
    <t>10.159.40.202</t>
  </si>
  <si>
    <t>20:00:00:0d:ec:5a:ee:40</t>
  </si>
  <si>
    <t>ok</t>
  </si>
  <si>
    <t>Cisco</t>
  </si>
  <si>
    <t>DS-C9513</t>
  </si>
  <si>
    <t>4.2(1a)</t>
  </si>
  <si>
    <t>47 Heinrich-Lanz-Allee D-60437 Frankfurt</t>
  </si>
  <si>
    <t>*GT EMEA TI Distributed Storage Mgmt</t>
  </si>
  <si>
    <t>cmdsfdc1a-jd-02</t>
  </si>
  <si>
    <t>10.159.40.203</t>
  </si>
  <si>
    <t>20:00:00:0d:ec:5a:f0:00</t>
  </si>
  <si>
    <t>cmdsfdc1a-jd-09</t>
  </si>
  <si>
    <t>10.159.40.254</t>
  </si>
  <si>
    <t>20:00:00:0d:ec:b6:e3:00</t>
  </si>
  <si>
    <t>cmdsfdc1b-dg-01</t>
  </si>
  <si>
    <t>10.159.41.8</t>
  </si>
  <si>
    <t>20:00:00:0d:ec:3c:1d:00</t>
  </si>
  <si>
    <t>cmdswell-dg-01</t>
  </si>
  <si>
    <t>169.194.215.99</t>
  </si>
  <si>
    <t>20:00:00:0d:ec:5a:f8:80</t>
  </si>
  <si>
    <t>emdsfdc1a-jd-03</t>
  </si>
  <si>
    <t>10.159.41.214</t>
  </si>
  <si>
    <t>20:00:00:0d:ec:5a:f8:c0</t>
  </si>
  <si>
    <t>emdsfdc1a-jd-04</t>
  </si>
  <si>
    <t>10.159.41.231</t>
  </si>
  <si>
    <t>20:00:00:0d:ec:5b:01:00</t>
  </si>
  <si>
    <t>emdsfdc1a-jd-05</t>
  </si>
  <si>
    <t>10.159.41.232</t>
  </si>
  <si>
    <t>20:00:00:0d:ec:5b:00:80</t>
  </si>
  <si>
    <t>emdsfdc1a-jd-06</t>
  </si>
  <si>
    <t>10.159.41.199</t>
  </si>
  <si>
    <t>20:00:00:0d:ec:5a:ff:00</t>
  </si>
  <si>
    <t>emdsfdc1a-jd-07</t>
  </si>
  <si>
    <t>10.159.41.200</t>
  </si>
  <si>
    <t>20:00:00:0d:ec:5a:ee:c0</t>
  </si>
  <si>
    <t>emdsfdc1a-jd-08</t>
  </si>
  <si>
    <t>10.159.41.215</t>
  </si>
  <si>
    <t>20:00:00:0d:ec:5a:ed:80</t>
  </si>
  <si>
    <t>emdsfdc1a-jd-11</t>
  </si>
  <si>
    <t>10.159.14.252</t>
  </si>
  <si>
    <t>20:00:00:05:73:a8:19:00</t>
  </si>
  <si>
    <t>emdsfdc1b-jd-10</t>
  </si>
  <si>
    <t>10.159.43.120</t>
  </si>
  <si>
    <t>20:00:00:0d:ec:b7:32:40</t>
  </si>
  <si>
    <t>Unknown User Name</t>
  </si>
  <si>
    <t>FDC_RUBY</t>
  </si>
  <si>
    <t>cmdsfdc1a-rb-01</t>
  </si>
  <si>
    <t>10.159.40.198</t>
  </si>
  <si>
    <t>20:00:00:0d:ec:5b:17:c0</t>
  </si>
  <si>
    <t>cmdsfdc1a-rb-02</t>
  </si>
  <si>
    <t>10.159.40.199</t>
  </si>
  <si>
    <t>20:00:00:0d:ec:5a:db:40</t>
  </si>
  <si>
    <t>cmdsfdc1a-rb-09</t>
  </si>
  <si>
    <t>10.159.40.251</t>
  </si>
  <si>
    <t>20:00:00:0d:ec:b6:9f:40</t>
  </si>
  <si>
    <t>timeout</t>
  </si>
  <si>
    <t>cmdsfdc1b-ct-01</t>
  </si>
  <si>
    <t>10.159.41.7</t>
  </si>
  <si>
    <t>20:00:00:0d:ec:5a:f9:40</t>
  </si>
  <si>
    <t>cmdswell-ct-01</t>
  </si>
  <si>
    <t>169.194.216.99</t>
  </si>
  <si>
    <t>20:00:00:0d:ec:5a:e2:80</t>
  </si>
  <si>
    <t>emdsfdc1a-rb-03</t>
  </si>
  <si>
    <t>10.159.41.213</t>
  </si>
  <si>
    <t>20:00:00:0d:ec:5a:ed:00</t>
  </si>
  <si>
    <t>emdsfdc1a-rb-04</t>
  </si>
  <si>
    <t>10.159.41.229</t>
  </si>
  <si>
    <t>20:00:00:0d:ec:5a:e4:40</t>
  </si>
  <si>
    <t>emdsfdc1a-rb-05</t>
  </si>
  <si>
    <t>10.159.41.230</t>
  </si>
  <si>
    <t>20:00:00:0d:ec:5a:ea:c0</t>
  </si>
  <si>
    <t>emdsfdc1a-rb-06</t>
  </si>
  <si>
    <t>10.159.41.197</t>
  </si>
  <si>
    <t>20:00:00:0d:ec:5a:e8:80</t>
  </si>
  <si>
    <t>emdsfdc1a-rb-07</t>
  </si>
  <si>
    <t>10.159.41.198</t>
  </si>
  <si>
    <t>20:00:00:0d:ec:5a:ff:80</t>
  </si>
  <si>
    <t>emdsfdc1a-rb-08</t>
  </si>
  <si>
    <t>10.159.41.216</t>
  </si>
  <si>
    <t>20:00:00:0d:ec:5a:ef:c0</t>
  </si>
  <si>
    <t>emdsfdc1a-rb-11</t>
  </si>
  <si>
    <t>10.159.15.251</t>
  </si>
  <si>
    <t>20:00:00:05:73:a3:06:80</t>
  </si>
  <si>
    <t>emdsfdc1b-rb-10</t>
  </si>
  <si>
    <t>10.159.43.248</t>
  </si>
  <si>
    <t>20:00:00:0d:ec:b7:37:40</t>
  </si>
  <si>
    <t>Fabric_CGC_JADE</t>
  </si>
  <si>
    <t>cmdscgc1-jd-01</t>
  </si>
  <si>
    <t>169.186.132.96</t>
  </si>
  <si>
    <t>20:00:00:0d:ec:dc:1a:80</t>
  </si>
  <si>
    <t>emea.sanalerts@citi.com</t>
  </si>
  <si>
    <t>cmdscgc2-jd-02</t>
  </si>
  <si>
    <t>10.154.1.11</t>
  </si>
  <si>
    <t>20:00:00:0d:ec:e3:1d:c0</t>
  </si>
  <si>
    <t>DS-C9509</t>
  </si>
  <si>
    <t>emdscgc1-jd-03</t>
  </si>
  <si>
    <t>169.186.132.95</t>
  </si>
  <si>
    <t>20:00:00:0d:ec:dc:1d:80</t>
  </si>
  <si>
    <t>emdscgc1-jd-04</t>
  </si>
  <si>
    <t>169.186.132.94</t>
  </si>
  <si>
    <t>20:00:00:0d:ec:d0:fa:80</t>
  </si>
  <si>
    <t>emdscgc1-jd-05</t>
  </si>
  <si>
    <t>169.194.40.16</t>
  </si>
  <si>
    <t>20:00:00:0d:ec:dc:1d:00</t>
  </si>
  <si>
    <t>Fabric_CGC_RUBY</t>
  </si>
  <si>
    <t>cmdscgc1-rb-01</t>
  </si>
  <si>
    <t>169.186.132.247</t>
  </si>
  <si>
    <t>20:00:00:0d:ec:dc:1a:c0</t>
  </si>
  <si>
    <t>SAN Operations</t>
  </si>
  <si>
    <t>cmdscgc2-rb-02</t>
  </si>
  <si>
    <t>10.154.1.12</t>
  </si>
  <si>
    <t>20:00:00:0d:ec:e3:06:80</t>
  </si>
  <si>
    <t>emdscgc1-rb-03</t>
  </si>
  <si>
    <t>169.186.132.246</t>
  </si>
  <si>
    <t>20:00:00:0d:ec:d0:fa:c0</t>
  </si>
  <si>
    <t>emdscgc1-rb-04</t>
  </si>
  <si>
    <t>169.186.132.245</t>
  </si>
  <si>
    <t>20:00:00:0d:ec:dc:18:c0</t>
  </si>
  <si>
    <t>CGC1</t>
  </si>
  <si>
    <t>emdscgc1-rb-05</t>
  </si>
  <si>
    <t>169.194.40.148</t>
  </si>
  <si>
    <t>20:00:00:0d:ec:dc:1c:00</t>
  </si>
  <si>
    <t>Fabric_EMEA_GOLD</t>
  </si>
  <si>
    <t>rmdscgc1-gl-01</t>
  </si>
  <si>
    <t>169.186.132.87</t>
  </si>
  <si>
    <t>20:00:00:0d:ec:72:62:80</t>
  </si>
  <si>
    <t>4.2(5)</t>
  </si>
  <si>
    <t>CGC1 25 Canada Square Canary Wharf London E14 5LB</t>
  </si>
  <si>
    <t>rmdsedc-gl-01</t>
  </si>
  <si>
    <t>169.194.160.69</t>
  </si>
  <si>
    <t>20:00:00:0d:ec:af:65:40</t>
  </si>
  <si>
    <t>DS-C9222i</t>
  </si>
  <si>
    <t>rmdsfdc1a-gl-01</t>
  </si>
  <si>
    <t>10.159.40.205</t>
  </si>
  <si>
    <t>20:00:00:0d:ec:5a:fe:c0</t>
  </si>
  <si>
    <t>rmdsrdc4-gl-01</t>
  </si>
  <si>
    <t>10.154.33.83</t>
  </si>
  <si>
    <t>20:00:00:0d:ec:5a:e7:00</t>
  </si>
  <si>
    <t>66 Molesworth Street, Lewisham SE13 7EY</t>
  </si>
  <si>
    <t>rmdswell-gl-01</t>
  </si>
  <si>
    <t>169.194.216.243</t>
  </si>
  <si>
    <t>20:00:00:0d:ec:a1:21:c0</t>
  </si>
  <si>
    <t>Fabric_EMEA_SILVER</t>
  </si>
  <si>
    <t>rmdscgc1-sl-01</t>
  </si>
  <si>
    <t>169.186.132.86</t>
  </si>
  <si>
    <t>20:00:00:0d:ec:81:b0:c0</t>
  </si>
  <si>
    <t>rmdsedc-sl-01</t>
  </si>
  <si>
    <t>169.194.160.68</t>
  </si>
  <si>
    <t>20:00:00:0d:ec:af:6a:c0</t>
  </si>
  <si>
    <t>rmdsfdc1a-sl-01</t>
  </si>
  <si>
    <t>10.159.40.201</t>
  </si>
  <si>
    <t>20:00:00:0d:ec:5a:fe:80</t>
  </si>
  <si>
    <t>rmdsrdc4-sl-01</t>
  </si>
  <si>
    <t>10.154.32.83</t>
  </si>
  <si>
    <t>20:00:00:0d:ec:5a:e3:c0</t>
  </si>
  <si>
    <t>rmdswell-sl-01</t>
  </si>
  <si>
    <t>169.194.216.241</t>
  </si>
  <si>
    <t>20:00:00:0d:ec:c1:fa:40</t>
  </si>
  <si>
    <t>Fabric_Jade_RDC</t>
  </si>
  <si>
    <t>cmdscgc1-dg-01</t>
  </si>
  <si>
    <t>169.186.132.83</t>
  </si>
  <si>
    <t>20:00:00:0d:ec:5a:e1:80</t>
  </si>
  <si>
    <t>CGC1, Canary Wharf,London,UK</t>
  </si>
  <si>
    <t>cmdsrdc3-dg-01</t>
  </si>
  <si>
    <t>10.154.34.151</t>
  </si>
  <si>
    <t>20:00:00:0d:ec:5a:d5:00</t>
  </si>
  <si>
    <t>RDC , Lewisham , London , UK</t>
  </si>
  <si>
    <t>cmdsrdc4-jd-01</t>
  </si>
  <si>
    <t>10.154.32.80</t>
  </si>
  <si>
    <t>20:00:00:0d:ec:5a:e4:c0</t>
  </si>
  <si>
    <t>cmdsrdc4-jd-02</t>
  </si>
  <si>
    <t>10.154.32.81</t>
  </si>
  <si>
    <t>20:00:00:0d:ec:5a:da:40</t>
  </si>
  <si>
    <t>emdsrdc1-jd-06</t>
  </si>
  <si>
    <t>10.154.41.5</t>
  </si>
  <si>
    <t>20:00:00:0d:ec:88:29:80</t>
  </si>
  <si>
    <t>emdsrdc3-jd-04</t>
  </si>
  <si>
    <t>10.154.34.150</t>
  </si>
  <si>
    <t>20:00:00:0d:ec:5a:e7:80</t>
  </si>
  <si>
    <t>emdsrdc3-jd-07</t>
  </si>
  <si>
    <t>10.154.36.157</t>
  </si>
  <si>
    <t>20:00:00:0d:ec:88:34:00</t>
  </si>
  <si>
    <t>RDC , Lewisham , UK</t>
  </si>
  <si>
    <t>emdsrdc3-jd-09</t>
  </si>
  <si>
    <t>169.182.138.14</t>
  </si>
  <si>
    <t>20:00:00:0d:ec:b7:00:c0</t>
  </si>
  <si>
    <t>RDC, Lewisham, UK</t>
  </si>
  <si>
    <t>emdsrdc4-jd-03</t>
  </si>
  <si>
    <t>10.154.32.82</t>
  </si>
  <si>
    <t>20:00:00:0d:ec:5a:e2:00</t>
  </si>
  <si>
    <t>emdsrdc4-jd-05</t>
  </si>
  <si>
    <t>10.154.33.125</t>
  </si>
  <si>
    <t>20:00:00:0d:ec:5a:e5:00</t>
  </si>
  <si>
    <t>RDC, Lewisham, London,UK</t>
  </si>
  <si>
    <t>emdsrdc4-jd-08</t>
  </si>
  <si>
    <t>10.154.33.123</t>
  </si>
  <si>
    <t>20:00:00:0d:ec:a2:4b:40</t>
  </si>
  <si>
    <t>RDC, Lewisham, London, UK</t>
  </si>
  <si>
    <t>Fabric_Ruby_RDC</t>
  </si>
  <si>
    <t>cmdscgc1-ct-01</t>
  </si>
  <si>
    <t>169.186.132.85</t>
  </si>
  <si>
    <t>20:00:00:0d:ec:5a:e5:c0</t>
  </si>
  <si>
    <t>CGC1,Canary Wharf,London,UK</t>
  </si>
  <si>
    <t>cmdsrdc3-ct-01</t>
  </si>
  <si>
    <t>10.154.36.21</t>
  </si>
  <si>
    <t>20:00:00:0d:ec:5a:dc:80</t>
  </si>
  <si>
    <t>cmdsrdc4-rb-01</t>
  </si>
  <si>
    <t>10.154.33.80</t>
  </si>
  <si>
    <t>20:00:00:0d:ec:5a:e0:c0</t>
  </si>
  <si>
    <t>cmdsrdc4-rb-02</t>
  </si>
  <si>
    <t>10.154.33.81</t>
  </si>
  <si>
    <t>20:00:00:0d:ec:5a:e3:00</t>
  </si>
  <si>
    <t>emdsrdc1-rb-06</t>
  </si>
  <si>
    <t>10.154.41.6</t>
  </si>
  <si>
    <t>20:00:00:0d:ec:88:3c:00</t>
  </si>
  <si>
    <t>emdsrdc3-rb-04</t>
  </si>
  <si>
    <t>10.154.36.20</t>
  </si>
  <si>
    <t>20:00:00:0d:ec:5a:e3:40</t>
  </si>
  <si>
    <t>emdsrdc3-rb-07</t>
  </si>
  <si>
    <t>10.154.36.44</t>
  </si>
  <si>
    <t>20:00:00:0d:ec:88:3b:40</t>
  </si>
  <si>
    <t>emdsrdc3-rb-09</t>
  </si>
  <si>
    <t>169.182.138.13</t>
  </si>
  <si>
    <t>20:00:00:0d:ec:b6:f8:40</t>
  </si>
  <si>
    <t>emdsrdc4-rb-03</t>
  </si>
  <si>
    <t>10.154.33.82</t>
  </si>
  <si>
    <t>20:00:00:0d:ec:5a:e8:40</t>
  </si>
  <si>
    <t>emdsrdc4-rb-05</t>
  </si>
  <si>
    <t>10.154.33.126</t>
  </si>
  <si>
    <t>20:00:00:0d:ec:5a:ec:40</t>
  </si>
  <si>
    <t>emdsrdc4-rb-08</t>
  </si>
  <si>
    <t>10.154.33.124</t>
  </si>
  <si>
    <t>20:00:00:0d:ec:a2:51:c0</t>
  </si>
  <si>
    <t>SW01C_NCORE_RED_CGC1</t>
  </si>
  <si>
    <t>SW02C_NCORE_BLUE_CGC1</t>
  </si>
  <si>
    <t>SW03C_EDGE_RED_CGC2</t>
  </si>
  <si>
    <t>SW04C_EDGE_BLUE_CGC2</t>
  </si>
  <si>
    <t>SW09C_EDGE_RED_CGC2</t>
  </si>
  <si>
    <t>SW10C_EDGE_BLUE_CGC2</t>
  </si>
  <si>
    <t>SW11C_EDGE_RED_CGC2</t>
  </si>
  <si>
    <t>SW12C_EDGE_BLUE_CGC2</t>
  </si>
  <si>
    <t>SW13C_CORE_RED_CGC2</t>
  </si>
  <si>
    <t>SW14C_CORE_BLUE_CGC2</t>
  </si>
  <si>
    <t>SW15C_EDGE_RED_CGC2</t>
  </si>
  <si>
    <t>SW16C_EDGE_BLUE_CGC2</t>
  </si>
  <si>
    <t>SW17C_CORE_RED_CGC2</t>
  </si>
  <si>
    <t>SW18C_CORE_BLUE_CGC2</t>
  </si>
  <si>
    <t>SW19C_EDGE_RED_CGC2</t>
  </si>
  <si>
    <t>SW20C_EDGE_BLUE_CGC2</t>
  </si>
  <si>
    <t>SW21C_CORE_RED_CGC2</t>
  </si>
  <si>
    <t>SW22C_CORE_BLUE_CGC2</t>
  </si>
  <si>
    <t>SW23C_EDGE_RED_CGC2</t>
  </si>
  <si>
    <t>SW24C_EDGE_BLUE_CGC2</t>
  </si>
  <si>
    <t>SW25C_EDGE_RED_CGC</t>
  </si>
  <si>
    <t>SW26C_EDGE_BLUE_CGC</t>
  </si>
  <si>
    <t>SW91C_SRDF_GREEN_CDC1</t>
  </si>
  <si>
    <t>SW92C_SRDF_BLACK_CGC1</t>
  </si>
  <si>
    <t>SW93C_SRDF_GREEN_CGC2</t>
  </si>
  <si>
    <t>SW94C_SRDF_BLACK_CGC2</t>
  </si>
  <si>
    <t>SW01R_CORE_RED_RDC1</t>
  </si>
  <si>
    <t>SW02_TL_RDC3</t>
  </si>
  <si>
    <t>SW02R_CORE_BLUE_RDC1</t>
  </si>
  <si>
    <t>SW03R_EDGE_RED_RDC1</t>
  </si>
  <si>
    <t>SW04R_EDGE_BLUE_RDC1</t>
  </si>
  <si>
    <t>SW05R_EDGE_RED_RDC1</t>
  </si>
  <si>
    <t>SW06R_EDGE_BLUE_RDC1</t>
  </si>
  <si>
    <t>SW09R_EDGE_RED_RDC1</t>
  </si>
  <si>
    <t>SW1_TL_RDC3</t>
  </si>
  <si>
    <t>SW10R_EDGE_BLUE_RDC1</t>
  </si>
  <si>
    <t>SW11R_CORE_RED_RDC1</t>
  </si>
  <si>
    <t>SW12R_CORE_BLUE_RDC1</t>
  </si>
  <si>
    <t>SW13R_EDGE_RED_RDC1</t>
  </si>
  <si>
    <t>SW14R_EDGE_BLUE_RDC1</t>
  </si>
  <si>
    <t>SW15R_CORE_RED_RDC4</t>
  </si>
  <si>
    <t>SW16R_CORE_BLUE_RDC4</t>
  </si>
  <si>
    <t>SW19R_EDGE_RED_RDC1</t>
  </si>
  <si>
    <t>SW20R_EDGE_BLUE_RDC1</t>
  </si>
  <si>
    <t>SW21R_EDGE_RED_RDC3</t>
  </si>
  <si>
    <t>SW22R_EDGE_RED_RDC3</t>
  </si>
  <si>
    <t>SW23R_EDGE_RED_RDC4</t>
  </si>
  <si>
    <t>SW24R_EDGE_BLUE_RDC4</t>
  </si>
  <si>
    <t>SW25R_CORE_RED_RDC4</t>
  </si>
  <si>
    <t>SW26R_CORE_BLUE_RDC4</t>
  </si>
  <si>
    <t>SW27R_EDGE_RED_RDC3</t>
  </si>
  <si>
    <t>SW28R_EDGE_BLUE_RDC3</t>
  </si>
  <si>
    <t>SW29R_EDGE_RED_RDC3</t>
  </si>
  <si>
    <t>SW30R_EDGE_BLUE_RDC3</t>
  </si>
  <si>
    <t>SW31R_EDGE_RED_RDC4</t>
  </si>
  <si>
    <t>SW32R_EDGE_BLUE_RDC4</t>
  </si>
  <si>
    <t>SW91R_SRDF_GREEN_RDC1</t>
  </si>
  <si>
    <t>SW92R_SRDF_BLACK_RDC1</t>
  </si>
  <si>
    <t>SW93R_SRDF_GREEN_RDC4</t>
  </si>
  <si>
    <t>SW94R_SRDF_BLACK_RDC4</t>
  </si>
  <si>
    <t>cmsdwell-ct-01</t>
  </si>
  <si>
    <t>Module Warning</t>
  </si>
  <si>
    <t>Date</t>
  </si>
  <si>
    <t>Fabric</t>
  </si>
  <si>
    <t>Aperture Name</t>
  </si>
  <si>
    <t>Alias</t>
  </si>
  <si>
    <t>IP Address</t>
  </si>
  <si>
    <t>WWN</t>
  </si>
  <si>
    <t>Site</t>
  </si>
  <si>
    <t>Building</t>
  </si>
  <si>
    <t>Switch Type</t>
  </si>
  <si>
    <t>Fabric Type</t>
  </si>
  <si>
    <t>Manufacturer</t>
  </si>
  <si>
    <t>Model</t>
  </si>
  <si>
    <t>Serial #</t>
  </si>
  <si>
    <t>Floor</t>
  </si>
  <si>
    <t>Space Name</t>
  </si>
  <si>
    <t>Grid Location</t>
  </si>
  <si>
    <t>Rack Name</t>
  </si>
  <si>
    <t>cmdscgc1_ct_01</t>
  </si>
  <si>
    <t>2000000dec5ae5c0</t>
  </si>
  <si>
    <t>CGC</t>
  </si>
  <si>
    <t>CGC1,33CANADASQUARE</t>
  </si>
  <si>
    <t>CORE</t>
  </si>
  <si>
    <t>CAT</t>
  </si>
  <si>
    <t>CISCO</t>
  </si>
  <si>
    <t>MDSC9513</t>
  </si>
  <si>
    <t>FOX1205GAHN</t>
  </si>
  <si>
    <t>LG</t>
  </si>
  <si>
    <t>TR1</t>
  </si>
  <si>
    <t>54BP</t>
  </si>
  <si>
    <t>cmdscgc1_dg_01</t>
  </si>
  <si>
    <t>2000000dec5ae180</t>
  </si>
  <si>
    <t>DOG</t>
  </si>
  <si>
    <t>FOX1202H3PG</t>
  </si>
  <si>
    <t>83BA</t>
  </si>
  <si>
    <t>cmdscgc1_jd_01</t>
  </si>
  <si>
    <t>2000000decdc1a80</t>
  </si>
  <si>
    <t>JADE</t>
  </si>
  <si>
    <t>FOX1330G5AC</t>
  </si>
  <si>
    <t>80BA</t>
  </si>
  <si>
    <t>cmdscgc1_rb_01</t>
  </si>
  <si>
    <t>2000000decdc1ac0</t>
  </si>
  <si>
    <t>RUBY</t>
  </si>
  <si>
    <t>FOX1329GR3T</t>
  </si>
  <si>
    <t>48BP</t>
  </si>
  <si>
    <t>cmdscgc2_jd_02</t>
  </si>
  <si>
    <t>2000000dece31dc0</t>
  </si>
  <si>
    <t>CGC2,25CANADASQUARE</t>
  </si>
  <si>
    <t>MDSC9509</t>
  </si>
  <si>
    <t>FOX1342GCXL</t>
  </si>
  <si>
    <t>3</t>
  </si>
  <si>
    <t>3rd</t>
  </si>
  <si>
    <t>BT10</t>
  </si>
  <si>
    <t>cmdscgc2_rb_02</t>
  </si>
  <si>
    <t>2000000dece30680</t>
  </si>
  <si>
    <t>FOX1342GCZ9</t>
  </si>
  <si>
    <t>BT97</t>
  </si>
  <si>
    <t>cmdsfdc1a_jd_01</t>
  </si>
  <si>
    <t>2000000dec5aee40</t>
  </si>
  <si>
    <t>FDC</t>
  </si>
  <si>
    <t>FDC,Heinrich-Lanz-Allee47</t>
  </si>
  <si>
    <t>FOX1205GAK0</t>
  </si>
  <si>
    <t>1</t>
  </si>
  <si>
    <t>1A</t>
  </si>
  <si>
    <t>BE51</t>
  </si>
  <si>
    <t>cmdsfdc1a_jd_02</t>
  </si>
  <si>
    <t>2000000dec5af000</t>
  </si>
  <si>
    <t>FOX1202H3NV</t>
  </si>
  <si>
    <t>BE48</t>
  </si>
  <si>
    <t>cmdsfdc1a_jd_09</t>
  </si>
  <si>
    <t>2000000decb6e300</t>
  </si>
  <si>
    <t>FOX1303GF5Z</t>
  </si>
  <si>
    <t>cmdsfdc1a_rb_01</t>
  </si>
  <si>
    <t>2000000dec5b17c0</t>
  </si>
  <si>
    <t>FOX1205H322</t>
  </si>
  <si>
    <t>BE67</t>
  </si>
  <si>
    <t>cmdsfdc1a_rb_02</t>
  </si>
  <si>
    <t>2000000dec5adb40</t>
  </si>
  <si>
    <t>FOX1150H51Y</t>
  </si>
  <si>
    <t>BE64</t>
  </si>
  <si>
    <t>cmdsfdc1a_rb_09</t>
  </si>
  <si>
    <t>2000000decb69f40</t>
  </si>
  <si>
    <t>FOX1249GKZD</t>
  </si>
  <si>
    <t>cmdsfdc1b_ct_01</t>
  </si>
  <si>
    <t>2000000dec5af940</t>
  </si>
  <si>
    <t>FOX1202H3N1</t>
  </si>
  <si>
    <t>1B</t>
  </si>
  <si>
    <t>BE23</t>
  </si>
  <si>
    <t>cmdsfdc1b_dg_01</t>
  </si>
  <si>
    <t>2000000dec3c1d00</t>
  </si>
  <si>
    <t>FOX1123078E</t>
  </si>
  <si>
    <t>BE07</t>
  </si>
  <si>
    <t>cmdsrdc3_ct_01</t>
  </si>
  <si>
    <t>2000000dec5adc80</t>
  </si>
  <si>
    <t>RDC</t>
  </si>
  <si>
    <t>RDC,66MolesworthStreet</t>
  </si>
  <si>
    <t>FOX1150H4XB</t>
  </si>
  <si>
    <t>RDC3</t>
  </si>
  <si>
    <t>AO11</t>
  </si>
  <si>
    <t>cmdsrdc3_dg_01</t>
  </si>
  <si>
    <t>2000000dec5ad500</t>
  </si>
  <si>
    <t>FOX1152HDFX</t>
  </si>
  <si>
    <t>AO35</t>
  </si>
  <si>
    <t>AO34</t>
  </si>
  <si>
    <t>cmdsrdc3_jd_07</t>
  </si>
  <si>
    <t>cmdsrdc3-jd-07</t>
  </si>
  <si>
    <t/>
  </si>
  <si>
    <t>JAB1237N5FA</t>
  </si>
  <si>
    <t>AO43</t>
  </si>
  <si>
    <t>AO40</t>
  </si>
  <si>
    <t>cmdsrdc3_rb_07</t>
  </si>
  <si>
    <t>cmdsrdc3-rb-07</t>
  </si>
  <si>
    <t>FOX1205GAHQ</t>
  </si>
  <si>
    <t>AO05</t>
  </si>
  <si>
    <t>cmdsrdc4_jd_01</t>
  </si>
  <si>
    <t>2000000dec5ae4c0</t>
  </si>
  <si>
    <t>FOX1202H3PN</t>
  </si>
  <si>
    <t>4</t>
  </si>
  <si>
    <t>RDC4</t>
  </si>
  <si>
    <t>AR46</t>
  </si>
  <si>
    <t>cmdsrdc4_jd_02</t>
  </si>
  <si>
    <t>2000000dec5ada40</t>
  </si>
  <si>
    <t>FOX1150H529</t>
  </si>
  <si>
    <t>cmdsrdc4_rb_01</t>
  </si>
  <si>
    <t>2000000dec5ae0c0</t>
  </si>
  <si>
    <t>FOX1202H3NR</t>
  </si>
  <si>
    <t>AR18</t>
  </si>
  <si>
    <t>AR16</t>
  </si>
  <si>
    <t>cmdsrdc4_rb_02</t>
  </si>
  <si>
    <t>2000000dec5ae300</t>
  </si>
  <si>
    <t>FOX1202H3N8</t>
  </si>
  <si>
    <t>cmdswell_ct_01</t>
  </si>
  <si>
    <t>2000000dec5ae280</t>
  </si>
  <si>
    <t>WEL</t>
  </si>
  <si>
    <t>Welle,REUTERWEG16</t>
  </si>
  <si>
    <t>Welle</t>
  </si>
  <si>
    <t>AM09</t>
  </si>
  <si>
    <t>AM09AL09</t>
  </si>
  <si>
    <t>cmdswell_dg_01</t>
  </si>
  <si>
    <t>2000000dec5af880</t>
  </si>
  <si>
    <t>FOX1202H3NC</t>
  </si>
  <si>
    <t>AM23</t>
  </si>
  <si>
    <t>AM23AL23</t>
  </si>
  <si>
    <t>emdscgc1_jd_03</t>
  </si>
  <si>
    <t>2000000decdc1d80</t>
  </si>
  <si>
    <t>EDGE</t>
  </si>
  <si>
    <t>FOX1331GYC3</t>
  </si>
  <si>
    <t>60BH</t>
  </si>
  <si>
    <t>emdscgc1_jd_04</t>
  </si>
  <si>
    <t>2000000decd0fa80</t>
  </si>
  <si>
    <t>FOX1323G9E1</t>
  </si>
  <si>
    <t>57BH</t>
  </si>
  <si>
    <t>emdscgc1_jd_05</t>
  </si>
  <si>
    <t>2000000decdc1d00</t>
  </si>
  <si>
    <t>FOX1329GR3G</t>
  </si>
  <si>
    <t>90BO</t>
  </si>
  <si>
    <t>emdscgc1_rb_03</t>
  </si>
  <si>
    <t>2000000decd0fac0</t>
  </si>
  <si>
    <t>FOX1323G9EW</t>
  </si>
  <si>
    <t>59BP</t>
  </si>
  <si>
    <t>emdscgc1_rb_04</t>
  </si>
  <si>
    <t>2000000decdc18c0</t>
  </si>
  <si>
    <t>FOX1331GYC8</t>
  </si>
  <si>
    <t>56BP</t>
  </si>
  <si>
    <t>emdscgc1_rb_05</t>
  </si>
  <si>
    <t>2000000decdc1c00</t>
  </si>
  <si>
    <t>FOX1331GYBH</t>
  </si>
  <si>
    <t>98BU</t>
  </si>
  <si>
    <t>98BT</t>
  </si>
  <si>
    <t>emdscgc2_jd_02</t>
  </si>
  <si>
    <t>emdscgc2-jd-02</t>
  </si>
  <si>
    <t>emdscgc2_rb_02</t>
  </si>
  <si>
    <t>emdscgc2-rb-02</t>
  </si>
  <si>
    <t>emdsfdc1a_jd_03</t>
  </si>
  <si>
    <t>2000000dec5af8c0</t>
  </si>
  <si>
    <t>FOX1205GAJH</t>
  </si>
  <si>
    <t>AE51</t>
  </si>
  <si>
    <t>emdsfdc1a_jd_04</t>
  </si>
  <si>
    <t>2000000dec5b0100</t>
  </si>
  <si>
    <t>FOX1205GAJT</t>
  </si>
  <si>
    <t>F51</t>
  </si>
  <si>
    <t>emdsfdc1a_jd_05</t>
  </si>
  <si>
    <t>2000000dec5b0080</t>
  </si>
  <si>
    <t>FOX1203H6GT</t>
  </si>
  <si>
    <t>F48</t>
  </si>
  <si>
    <t>emdsfdc1a_jd_06</t>
  </si>
  <si>
    <t>2000000dec5aff00</t>
  </si>
  <si>
    <t>FOX1205GAGY</t>
  </si>
  <si>
    <t>F67</t>
  </si>
  <si>
    <t>emdsfdc1a_jd_07</t>
  </si>
  <si>
    <t>2000000dec5aeec0</t>
  </si>
  <si>
    <t>FOX1203H6FM</t>
  </si>
  <si>
    <t>F64</t>
  </si>
  <si>
    <t>emdsfdc1a_jd_08</t>
  </si>
  <si>
    <t>2000000dec5aed80</t>
  </si>
  <si>
    <t>FOX1205GAJZ</t>
  </si>
  <si>
    <t>emdsfdc1a_jd_10</t>
  </si>
  <si>
    <t>emdsfdc1a-jd-10</t>
  </si>
  <si>
    <t>AE48</t>
  </si>
  <si>
    <t>emdsfdc1a_jd_11</t>
  </si>
  <si>
    <t>2000000573a81900</t>
  </si>
  <si>
    <t>FOX1431GUQ1</t>
  </si>
  <si>
    <t>DV48</t>
  </si>
  <si>
    <t>emdsfdc1a_rb_03</t>
  </si>
  <si>
    <t>2000000dec5aed00</t>
  </si>
  <si>
    <t>FOX1205GAK1</t>
  </si>
  <si>
    <t>AE67</t>
  </si>
  <si>
    <t>emdsfdc1a_rb_04</t>
  </si>
  <si>
    <t>2000000dec5ae440</t>
  </si>
  <si>
    <t>FOX1202H3PA</t>
  </si>
  <si>
    <t>R51</t>
  </si>
  <si>
    <t>emdsfdc1a_rb_05</t>
  </si>
  <si>
    <t>2000000dec5aeac0</t>
  </si>
  <si>
    <t>FOX1205GAJR</t>
  </si>
  <si>
    <t>R48</t>
  </si>
  <si>
    <t>emdsfdc1a_rb_06</t>
  </si>
  <si>
    <t>2000000dec5ae880</t>
  </si>
  <si>
    <t>FOX1205GAKE</t>
  </si>
  <si>
    <t>R67</t>
  </si>
  <si>
    <t>emdsfdc1a_rb_07</t>
  </si>
  <si>
    <t>2000000dec5aff80</t>
  </si>
  <si>
    <t>FOX1205GAGW</t>
  </si>
  <si>
    <t>R64</t>
  </si>
  <si>
    <t>emdsfdc1a_rb_08</t>
  </si>
  <si>
    <t>2000000dec5aefc0</t>
  </si>
  <si>
    <t>FOX1202H3NK</t>
  </si>
  <si>
    <t>emdsfdc1a_rb_10</t>
  </si>
  <si>
    <t>emdsfdc1a-rb-10</t>
  </si>
  <si>
    <t>AE64</t>
  </si>
  <si>
    <t>emdsfdc1a_rb_11</t>
  </si>
  <si>
    <t>2000000573a30680</t>
  </si>
  <si>
    <t>FOX1428H1Q8</t>
  </si>
  <si>
    <t>DV64</t>
  </si>
  <si>
    <t>emdsfdc1b_jd_10</t>
  </si>
  <si>
    <t>2000000decb73240</t>
  </si>
  <si>
    <t>FOX1311H3WH</t>
  </si>
  <si>
    <t>F04</t>
  </si>
  <si>
    <t>emdsfdc1b_rb_10</t>
  </si>
  <si>
    <t>2000000decb73740</t>
  </si>
  <si>
    <t>FOX1311H3V4</t>
  </si>
  <si>
    <t>R04</t>
  </si>
  <si>
    <t>emdsrdc1_jd_06</t>
  </si>
  <si>
    <t>2000000dec882980</t>
  </si>
  <si>
    <t>FOX1227GSWP</t>
  </si>
  <si>
    <t>RDC1</t>
  </si>
  <si>
    <t>BX45</t>
  </si>
  <si>
    <t>emdsrdc1_jd_08</t>
  </si>
  <si>
    <t>emdsrdc1-jd-08</t>
  </si>
  <si>
    <t>BW45</t>
  </si>
  <si>
    <t>emdsrdc1_rb_06</t>
  </si>
  <si>
    <t>2000000dec883c00</t>
  </si>
  <si>
    <t>FOX1228GRAY</t>
  </si>
  <si>
    <t>BX02</t>
  </si>
  <si>
    <t>emdsrdc1_rb_08</t>
  </si>
  <si>
    <t>emdsrdc1-rb-08</t>
  </si>
  <si>
    <t>BW02</t>
  </si>
  <si>
    <t>emdsrdc3_jd_04</t>
  </si>
  <si>
    <t>2000000dec5ae780</t>
  </si>
  <si>
    <t>AO46</t>
  </si>
  <si>
    <t>emdsrdc3_jd_07</t>
  </si>
  <si>
    <t>2000000dec883400</t>
  </si>
  <si>
    <t>FOX1228H2G9</t>
  </si>
  <si>
    <t>emdsrdc3_jd_09</t>
  </si>
  <si>
    <t>2000000decb700c0</t>
  </si>
  <si>
    <t>FOX1307GMZA</t>
  </si>
  <si>
    <t>U45</t>
  </si>
  <si>
    <t>emdsrdc3_rb_04</t>
  </si>
  <si>
    <t>2000000dec5ae340</t>
  </si>
  <si>
    <t>FOX1202H3PJ</t>
  </si>
  <si>
    <t>AO02</t>
  </si>
  <si>
    <t>emdsrdc3_rb_07</t>
  </si>
  <si>
    <t>2000000dec883b40</t>
  </si>
  <si>
    <t>FOX1228GNK8</t>
  </si>
  <si>
    <t>emdsrdc3_rb_09</t>
  </si>
  <si>
    <t>2000000decb6f840</t>
  </si>
  <si>
    <t>FOX1307GMZK</t>
  </si>
  <si>
    <t>AC45</t>
  </si>
  <si>
    <t>emdsrdc4_jd_03</t>
  </si>
  <si>
    <t>2000000dec5ae200</t>
  </si>
  <si>
    <t>FOX1202H3MX</t>
  </si>
  <si>
    <t>AN31</t>
  </si>
  <si>
    <t>AN30</t>
  </si>
  <si>
    <t>emdsrdc4_jd_05</t>
  </si>
  <si>
    <t>2000000dec5ae500</t>
  </si>
  <si>
    <t>FOX1202H3NS</t>
  </si>
  <si>
    <t>emdsrdc4_jd_08</t>
  </si>
  <si>
    <t>2000000deca24b40</t>
  </si>
  <si>
    <t>FOX1237G51F</t>
  </si>
  <si>
    <t>U37</t>
  </si>
  <si>
    <t>emdsrdc4_rb_03</t>
  </si>
  <si>
    <t>2000000dec5ae840</t>
  </si>
  <si>
    <t>FOX1205GAH9</t>
  </si>
  <si>
    <t>AN02</t>
  </si>
  <si>
    <t>emdsrdc4_rb_05</t>
  </si>
  <si>
    <t>2000000dec5aec40</t>
  </si>
  <si>
    <t>FOX1205GAGZ</t>
  </si>
  <si>
    <t>emdsrdc4_rb_08</t>
  </si>
  <si>
    <t>2000000deca251c0</t>
  </si>
  <si>
    <t>FOX1237G51R</t>
  </si>
  <si>
    <t>AH39</t>
  </si>
  <si>
    <t>rmdscgc1_gl_01</t>
  </si>
  <si>
    <t>2000000dec726280</t>
  </si>
  <si>
    <t>SRDF</t>
  </si>
  <si>
    <t>GOLD</t>
  </si>
  <si>
    <t>FOX1210GT0F</t>
  </si>
  <si>
    <t>86BA</t>
  </si>
  <si>
    <t>rmdscgc1_sl_01</t>
  </si>
  <si>
    <t>2000000dec81b0c0</t>
  </si>
  <si>
    <t>SILVER</t>
  </si>
  <si>
    <t>FOX1212GP09</t>
  </si>
  <si>
    <t>51BP</t>
  </si>
  <si>
    <t>rmdsedc_gl_01</t>
  </si>
  <si>
    <t>2000000decaf6540</t>
  </si>
  <si>
    <t>EDC</t>
  </si>
  <si>
    <t>EDC,DUSSELDORFERSTRASSE71b</t>
  </si>
  <si>
    <t>MDSC9222i</t>
  </si>
  <si>
    <t>FOX1244H0Z1</t>
  </si>
  <si>
    <t>C4</t>
  </si>
  <si>
    <t>F8</t>
  </si>
  <si>
    <t>rmdsedc_sl_01</t>
  </si>
  <si>
    <t>2000000decaf6ac0</t>
  </si>
  <si>
    <t>FOX1244GUGP</t>
  </si>
  <si>
    <t>D08</t>
  </si>
  <si>
    <t>rmdsfdc1a_gl_01</t>
  </si>
  <si>
    <t>2000000dec5afec0</t>
  </si>
  <si>
    <t>FOX1205GAGX</t>
  </si>
  <si>
    <t>rmdsfdc1a_sl_01</t>
  </si>
  <si>
    <t>2000000dec5afe80</t>
  </si>
  <si>
    <t>FOX1205GAKG</t>
  </si>
  <si>
    <t>rmdsrdc4_gl_01</t>
  </si>
  <si>
    <t>2000000dec5ae700</t>
  </si>
  <si>
    <t>FOX1205GAK2</t>
  </si>
  <si>
    <t>AR43</t>
  </si>
  <si>
    <t>rmdsrdc4_sl_01</t>
  </si>
  <si>
    <t>2000000dec5ae3c0</t>
  </si>
  <si>
    <t>FOX1202H3P2</t>
  </si>
  <si>
    <t>AR15</t>
  </si>
  <si>
    <t>AR13</t>
  </si>
  <si>
    <t>rmdswell_gl_01</t>
  </si>
  <si>
    <t>2000000deca121c0</t>
  </si>
  <si>
    <t>FOX1241G3Y0</t>
  </si>
  <si>
    <t>AL23</t>
  </si>
  <si>
    <t>rmdswell_sl_01</t>
  </si>
  <si>
    <t>2000000decc1fa40</t>
  </si>
  <si>
    <t>FOX1252G2SP</t>
  </si>
  <si>
    <t>AL09</t>
  </si>
  <si>
    <t>CGCREDFABRIC</t>
  </si>
  <si>
    <t>SW01C_CORE_RED_CGC1</t>
  </si>
  <si>
    <t>RED</t>
  </si>
  <si>
    <t>MCDATA</t>
  </si>
  <si>
    <t>ED-64M</t>
  </si>
  <si>
    <t>65AM</t>
  </si>
  <si>
    <t>60AN</t>
  </si>
  <si>
    <t>100008008804a875</t>
  </si>
  <si>
    <t>NCORE</t>
  </si>
  <si>
    <t>ED-140M</t>
  </si>
  <si>
    <t>EDCREDFABRIC</t>
  </si>
  <si>
    <t>SW01E_EDGE_RED</t>
  </si>
  <si>
    <t>MC5IN03206</t>
  </si>
  <si>
    <t>G</t>
  </si>
  <si>
    <t>F19</t>
  </si>
  <si>
    <t>RDCREDFABRIC</t>
  </si>
  <si>
    <t>1000080088047a59</t>
  </si>
  <si>
    <t>MC5IN03437</t>
  </si>
  <si>
    <t>BX20</t>
  </si>
  <si>
    <t>BX17</t>
  </si>
  <si>
    <t>IXEREDFABRIC</t>
  </si>
  <si>
    <t>SW01X_EDGE_RED</t>
  </si>
  <si>
    <t>IXE</t>
  </si>
  <si>
    <t>IXE,ALBERTSTRASSE27</t>
  </si>
  <si>
    <t>MC5IN03209</t>
  </si>
  <si>
    <t>CAGE</t>
  </si>
  <si>
    <t>AG2</t>
  </si>
  <si>
    <t>AG02</t>
  </si>
  <si>
    <t>RDC_TL_LETTUCE_FABRIC</t>
  </si>
  <si>
    <t>1000080088a018c9</t>
  </si>
  <si>
    <t>TL</t>
  </si>
  <si>
    <t>CGCBLUEFABRIC</t>
  </si>
  <si>
    <t>SW02C_CORE_BLUE_CGC1</t>
  </si>
  <si>
    <t>BLUE</t>
  </si>
  <si>
    <t>SW02C_CORE_RED_CGC1</t>
  </si>
  <si>
    <t>76CE</t>
  </si>
  <si>
    <t>71CF</t>
  </si>
  <si>
    <t>1000080088042f3e</t>
  </si>
  <si>
    <t>EDCBLUEFABRIC</t>
  </si>
  <si>
    <t>SW02E_EDGE_BLUE</t>
  </si>
  <si>
    <t>MC5IN03205</t>
  </si>
  <si>
    <t>A4</t>
  </si>
  <si>
    <t>N24</t>
  </si>
  <si>
    <t>RDCBLUEFABRIC</t>
  </si>
  <si>
    <t>1000080088047a6f</t>
  </si>
  <si>
    <t>MC5IN03434</t>
  </si>
  <si>
    <t>BX34</t>
  </si>
  <si>
    <t>BX33</t>
  </si>
  <si>
    <t>IXEBLUEFABRIC</t>
  </si>
  <si>
    <t>SW02X_BLUE_IXE</t>
  </si>
  <si>
    <t>MS5IN03210</t>
  </si>
  <si>
    <t>AP56</t>
  </si>
  <si>
    <t>1000080088a006e1</t>
  </si>
  <si>
    <t>MC5IN02564</t>
  </si>
  <si>
    <t>CA99</t>
  </si>
  <si>
    <t>CA95</t>
  </si>
  <si>
    <t>SW03E_CORE_RED</t>
  </si>
  <si>
    <t>MC5IN04071</t>
  </si>
  <si>
    <t>1000080088047a95</t>
  </si>
  <si>
    <t>MC5IN03438</t>
  </si>
  <si>
    <t>SW03X_CORE_RED</t>
  </si>
  <si>
    <t>MC5IN04070</t>
  </si>
  <si>
    <t>1000080088042d39</t>
  </si>
  <si>
    <t>MC5IN02560</t>
  </si>
  <si>
    <t>AZ06</t>
  </si>
  <si>
    <t>SW04E_CORE_BLUE</t>
  </si>
  <si>
    <t>MC5IN04073</t>
  </si>
  <si>
    <t>1000080088047a50</t>
  </si>
  <si>
    <t>MC5IN03435</t>
  </si>
  <si>
    <t>SW04X_CORE_BLUE</t>
  </si>
  <si>
    <t>MS5IN04068</t>
  </si>
  <si>
    <t>SW05C_CORE_RED_CGC1</t>
  </si>
  <si>
    <t>SW05E_EDGE_RED</t>
  </si>
  <si>
    <t>MC5IN04074</t>
  </si>
  <si>
    <t>A1</t>
  </si>
  <si>
    <t>AE29</t>
  </si>
  <si>
    <t>1000080088047aa3</t>
  </si>
  <si>
    <t>MC5IN03439</t>
  </si>
  <si>
    <t>SW05X_EDGE_RED</t>
  </si>
  <si>
    <t>MC5IN04069</t>
  </si>
  <si>
    <t>SW06C_EDGE_BLUE_CGC1</t>
  </si>
  <si>
    <t>SW06C_EDGE_RED_CGC1</t>
  </si>
  <si>
    <t>SW06E_EDGE_BLUE</t>
  </si>
  <si>
    <t>MC5IN04072</t>
  </si>
  <si>
    <t>AF13</t>
  </si>
  <si>
    <t>1000080088047b1e</t>
  </si>
  <si>
    <t>MC5IN03436</t>
  </si>
  <si>
    <t>SW06X_EDGE_BLUE</t>
  </si>
  <si>
    <t>MS5IN04067</t>
  </si>
  <si>
    <t>SW07C_CORE_RED_CGC1</t>
  </si>
  <si>
    <t>SW08C_EDGE_BLUE_CGC1</t>
  </si>
  <si>
    <t>SW08C_EDGE_RED_CGC1</t>
  </si>
  <si>
    <t>1000080088a05442</t>
  </si>
  <si>
    <t>BW104</t>
  </si>
  <si>
    <t>BW100</t>
  </si>
  <si>
    <t>1000080088a0d05c</t>
  </si>
  <si>
    <t>1000080088a02838</t>
  </si>
  <si>
    <t>1000080088a09471</t>
  </si>
  <si>
    <t>CA05</t>
  </si>
  <si>
    <t>1000080088a0d03d</t>
  </si>
  <si>
    <t>1000080088a0fab0</t>
  </si>
  <si>
    <t>1000080088a01e95</t>
  </si>
  <si>
    <t>BX11</t>
  </si>
  <si>
    <t>1000080088a096e9</t>
  </si>
  <si>
    <t>SW12C_EDGE_RED_CGC1</t>
  </si>
  <si>
    <t>1000080088a09ebe</t>
  </si>
  <si>
    <t>1000080088a06eec</t>
  </si>
  <si>
    <t>MC5IN01268</t>
  </si>
  <si>
    <t>1000080088a001ae</t>
  </si>
  <si>
    <t>MC5IN01584</t>
  </si>
  <si>
    <t>BX14</t>
  </si>
  <si>
    <t>1000080088a06e46</t>
  </si>
  <si>
    <t>SW14C_CORE_RED_CGC2</t>
  </si>
  <si>
    <t>MC5IN1267</t>
  </si>
  <si>
    <t>AZ07</t>
  </si>
  <si>
    <t>1000080088a07e0b</t>
  </si>
  <si>
    <t>MC5IN01585</t>
  </si>
  <si>
    <t>BX36</t>
  </si>
  <si>
    <t>1000080088a02ec8</t>
  </si>
  <si>
    <t>MC5IN01483</t>
  </si>
  <si>
    <t>BW106</t>
  </si>
  <si>
    <t>BW101</t>
  </si>
  <si>
    <t>1000080088042f4f</t>
  </si>
  <si>
    <t>N01</t>
  </si>
  <si>
    <t>M1</t>
  </si>
  <si>
    <t>1000080088a0ee02</t>
  </si>
  <si>
    <t>SW16C_EDGE_RED_CGC1</t>
  </si>
  <si>
    <t>MC5IN01484</t>
  </si>
  <si>
    <t>1000080088042f20</t>
  </si>
  <si>
    <t>N46</t>
  </si>
  <si>
    <t>M46</t>
  </si>
  <si>
    <t>10000800880473f6</t>
  </si>
  <si>
    <t>MC5IN03430</t>
  </si>
  <si>
    <t>1000080088047a9e</t>
  </si>
  <si>
    <t>MC5IN03428</t>
  </si>
  <si>
    <t>100008008804745e</t>
  </si>
  <si>
    <t>MC5IN03431</t>
  </si>
  <si>
    <t>AB86</t>
  </si>
  <si>
    <t>1000080088042f3d</t>
  </si>
  <si>
    <t>MC5IN02567</t>
  </si>
  <si>
    <t>1000080088047a9d</t>
  </si>
  <si>
    <t>MC5IN03429</t>
  </si>
  <si>
    <t>Y86</t>
  </si>
  <si>
    <t>1000080088042e56</t>
  </si>
  <si>
    <t>MC5IN02562</t>
  </si>
  <si>
    <t>100008008804daa6</t>
  </si>
  <si>
    <t>MC5I05880N</t>
  </si>
  <si>
    <t>1000080088a028a8</t>
  </si>
  <si>
    <t>MC5FJ01954</t>
  </si>
  <si>
    <t>Z02</t>
  </si>
  <si>
    <t>100008008804d7c3</t>
  </si>
  <si>
    <t>SW22C_CORE_RED_CGC1</t>
  </si>
  <si>
    <t>MC5IO5882N</t>
  </si>
  <si>
    <t>SW22R_EDGE_BLUE_RDC3</t>
  </si>
  <si>
    <t>BG35</t>
  </si>
  <si>
    <t>1000080088a028f4</t>
  </si>
  <si>
    <t>1000080088042f39</t>
  </si>
  <si>
    <t>100008008804a44a</t>
  </si>
  <si>
    <t>1000080088042d80</t>
  </si>
  <si>
    <t>CA06</t>
  </si>
  <si>
    <t>100008008804a299</t>
  </si>
  <si>
    <t>100008008804cfdd</t>
  </si>
  <si>
    <t>MC5T3167937</t>
  </si>
  <si>
    <t>AB87</t>
  </si>
  <si>
    <t>SW25C_EDGE_RED_CGC2</t>
  </si>
  <si>
    <t>1000080088049c06</t>
  </si>
  <si>
    <t>SW26C_EDGE_BLUE_CGC2</t>
  </si>
  <si>
    <t>MC5T3178082</t>
  </si>
  <si>
    <t>V87</t>
  </si>
  <si>
    <t>1000080088049c2e</t>
  </si>
  <si>
    <t>N45</t>
  </si>
  <si>
    <t>M45</t>
  </si>
  <si>
    <t>100008008804e109</t>
  </si>
  <si>
    <t>MC5I05965N</t>
  </si>
  <si>
    <t>100008008804d8fc</t>
  </si>
  <si>
    <t>100008008804d458</t>
  </si>
  <si>
    <t>100008008804d704</t>
  </si>
  <si>
    <t>MC5I05888N</t>
  </si>
  <si>
    <t>100008008804da69</t>
  </si>
  <si>
    <t>N07</t>
  </si>
  <si>
    <t>M7</t>
  </si>
  <si>
    <t>100008008804d38c</t>
  </si>
  <si>
    <t>CGCGREENFABRIC</t>
  </si>
  <si>
    <t>SW91C_SRDF_GREEN_CGC1</t>
  </si>
  <si>
    <t>1000080088040903</t>
  </si>
  <si>
    <t>GREEN</t>
  </si>
  <si>
    <t>EDCGREENFABRIC</t>
  </si>
  <si>
    <t>SW91E_SRDF_GREEN</t>
  </si>
  <si>
    <t>MC5FJ21598</t>
  </si>
  <si>
    <t>C20</t>
  </si>
  <si>
    <t>SW91E</t>
  </si>
  <si>
    <t>SW91E_SRDF_GREEN_OLD</t>
  </si>
  <si>
    <t>EC-1500M</t>
  </si>
  <si>
    <t>RDCGREENFABRIC</t>
  </si>
  <si>
    <t>100008008804076a</t>
  </si>
  <si>
    <t>IXEGREENFABRIC</t>
  </si>
  <si>
    <t>SW91X_SRDF_GREEN_IXE</t>
  </si>
  <si>
    <t>AC5</t>
  </si>
  <si>
    <t>CGCBLACKFABRIC</t>
  </si>
  <si>
    <t>1000080088040c63</t>
  </si>
  <si>
    <t>BLACK</t>
  </si>
  <si>
    <t>EDCBLACKFABRIC</t>
  </si>
  <si>
    <t>SW92E_SRDF_BLACK</t>
  </si>
  <si>
    <t>MC5FJ21597</t>
  </si>
  <si>
    <t>S19</t>
  </si>
  <si>
    <t>RDCBLACKFABRIC</t>
  </si>
  <si>
    <t>1000080088041bc3</t>
  </si>
  <si>
    <t>IXEBLACKFABRIC</t>
  </si>
  <si>
    <t>SW92X_SRDF_BLACK_IXE</t>
  </si>
  <si>
    <t>MC5FJ21600</t>
  </si>
  <si>
    <t>AE53</t>
  </si>
  <si>
    <t>1000080088040c3d</t>
  </si>
  <si>
    <t>1000080088040f52</t>
  </si>
  <si>
    <t>1000080088040df0</t>
  </si>
  <si>
    <t>100008008804108a</t>
  </si>
  <si>
    <t>Row Labels</t>
  </si>
  <si>
    <t>Grand Total</t>
  </si>
  <si>
    <t>Values</t>
  </si>
  <si>
    <t>Lookup</t>
  </si>
  <si>
    <t>No of Switches</t>
  </si>
  <si>
    <t>Total No of Ports </t>
  </si>
  <si>
    <t>No of Used Ports </t>
  </si>
  <si>
    <t>No of Available Ports </t>
  </si>
  <si>
    <t>Vlookup</t>
  </si>
  <si>
    <t>SAN</t>
  </si>
  <si>
    <t>Keep</t>
  </si>
  <si>
    <t>Insert lines above this line</t>
  </si>
  <si>
    <t>CISCO Fabric Manager</t>
  </si>
  <si>
    <t>dectxstcx006</t>
  </si>
  <si>
    <t>ldnctxstcx107</t>
  </si>
  <si>
    <t>ldnctxstcx105</t>
  </si>
  <si>
    <t>All</t>
  </si>
  <si>
    <t>Switch Capacity</t>
  </si>
  <si>
    <t>emdsrdc3-jd-10</t>
  </si>
  <si>
    <t>10.154.35.232</t>
  </si>
  <si>
    <t>20:00:00:05:73:cc:f6:c0</t>
  </si>
  <si>
    <t>emdsrdc3-rb-10</t>
  </si>
  <si>
    <t>10.154.36.49</t>
  </si>
  <si>
    <t>20:00:00:05:73:cc:f6:00</t>
  </si>
  <si>
    <t>*GT EMEA TI Distributed Stor</t>
  </si>
  <si>
    <t>emdsrdc3_jd_10</t>
  </si>
  <si>
    <t>emdsrdc3_rb_10</t>
  </si>
  <si>
    <t>2000000573ccf6c0</t>
  </si>
  <si>
    <t>2000000573ccf600</t>
  </si>
  <si>
    <t>Switch</t>
  </si>
  <si>
    <t>cmdsrdc4-jd-11</t>
  </si>
  <si>
    <t>10.154.53.240</t>
  </si>
  <si>
    <t>20:00:00:05:73:fa:50:80</t>
  </si>
  <si>
    <t>cmdsrdc4-rb-11</t>
  </si>
  <si>
    <t>10.154.54.30</t>
  </si>
  <si>
    <t>20:00:00:05:73:fa:58:80</t>
  </si>
  <si>
    <t>cmdsfdc1a-jd-12</t>
  </si>
  <si>
    <t>10.159.40.225</t>
  </si>
  <si>
    <t>20:00:54:7f:ee:05:65:c0</t>
  </si>
  <si>
    <t>cmdsfdc1a-rb-12</t>
  </si>
  <si>
    <t>10.159.40.226</t>
  </si>
  <si>
    <t>20:00:54:7f:ee:05:59:40</t>
  </si>
  <si>
    <t>Notes</t>
  </si>
  <si>
    <t>cmdsfdc1a_jd_12</t>
  </si>
  <si>
    <t>cmdsfdc1a_rb_12</t>
  </si>
  <si>
    <t>cmdsrdc4_jd_11</t>
  </si>
  <si>
    <t>cmdsrdc4_rb_11</t>
  </si>
  <si>
    <t>169.186.141.81</t>
  </si>
  <si>
    <t>MC5IN02565</t>
  </si>
  <si>
    <t>169.186.141.209</t>
  </si>
  <si>
    <t>Dead</t>
  </si>
  <si>
    <t>169.186.141.215</t>
  </si>
  <si>
    <t>MC5IN01267</t>
  </si>
  <si>
    <t>169.186.141.217</t>
  </si>
  <si>
    <t>169.176.141.219</t>
  </si>
  <si>
    <t>169.186.141.221</t>
  </si>
  <si>
    <t>169.186.141.223</t>
  </si>
  <si>
    <t>MC5I05882N</t>
  </si>
  <si>
    <t>169.186.141.199</t>
  </si>
  <si>
    <t>MC5IN01482</t>
  </si>
  <si>
    <t>emdsfdc1b-jd-05</t>
  </si>
  <si>
    <t>10.159.44.40</t>
  </si>
  <si>
    <t>emdsfdc1b-rb-05</t>
  </si>
  <si>
    <t>10.159.43.220</t>
  </si>
  <si>
    <t>emdsfdc1b_jd_05</t>
  </si>
  <si>
    <t>emdsfdc1b_rb_05</t>
  </si>
  <si>
    <t>Bleicherweg_Cat</t>
  </si>
  <si>
    <t>cmdsblw-ct-01</t>
  </si>
  <si>
    <t>169.166.116.153</t>
  </si>
  <si>
    <t>20:00:00:05:73:f5:17:40</t>
  </si>
  <si>
    <t>DS-C9124</t>
  </si>
  <si>
    <t>5.0(1a)</t>
  </si>
  <si>
    <t>Bleicherweg_Dog</t>
  </si>
  <si>
    <t>cmdsblw-dg-01</t>
  </si>
  <si>
    <t>169.166.116.154</t>
  </si>
  <si>
    <t>20:00:00:05:73:f5:6c:40</t>
  </si>
  <si>
    <t>COLT_Cat</t>
  </si>
  <si>
    <t>cmdsclt-ct-01</t>
  </si>
  <si>
    <t>169.166.104.163</t>
  </si>
  <si>
    <t>20:00:00:05:73:f5:65:40</t>
  </si>
  <si>
    <t>COLT_Dog</t>
  </si>
  <si>
    <t>cmdsclt-dg-01</t>
  </si>
  <si>
    <t>169.166.104.164</t>
  </si>
  <si>
    <t>20:00:00:05:73:f5:16:00</t>
  </si>
  <si>
    <t>Module Warning,16:56 03/21/2012 GMT</t>
  </si>
  <si>
    <t>emdsfdc1a-jd-13</t>
  </si>
  <si>
    <t>10.159.15.238</t>
  </si>
  <si>
    <t>20:00:54:7f:ee:0a:1b:40</t>
  </si>
  <si>
    <t>5.2(1)</t>
  </si>
  <si>
    <t>10.159.14.236</t>
  </si>
  <si>
    <t>20:00:00:05:73:f7:ae:80</t>
  </si>
  <si>
    <t>RDC_JADE</t>
  </si>
  <si>
    <t>emdsrdc3-jd-12</t>
  </si>
  <si>
    <t>10.154.43.100</t>
  </si>
  <si>
    <t>20:00:54:7f:ee:1c:bf:c0</t>
  </si>
  <si>
    <t>RDC_RUBY</t>
  </si>
  <si>
    <t>Unknown User or Password</t>
  </si>
  <si>
    <t>emdsrdc3-rb-12</t>
  </si>
  <si>
    <t>10.154.43.58</t>
  </si>
  <si>
    <t>20:00:54:7f:ee:2e:ac:40</t>
  </si>
  <si>
    <t>CGC_Jade</t>
  </si>
  <si>
    <t>CGC_Ruby</t>
  </si>
  <si>
    <t>EMEA_Gold</t>
  </si>
  <si>
    <t>EMEA_Silver</t>
  </si>
  <si>
    <t>Bleicherweg, Switzerland</t>
  </si>
  <si>
    <t>COLT, Switzerland</t>
  </si>
  <si>
    <t>Switzerland</t>
  </si>
  <si>
    <t>emdsfdc1a-rb-13</t>
  </si>
  <si>
    <t>CGC_JADE</t>
  </si>
  <si>
    <t>CGC_RUBY</t>
  </si>
  <si>
    <t>EMEA_GOLD</t>
  </si>
  <si>
    <t>EMEA_SILVER</t>
  </si>
  <si>
    <t>5.0(7)</t>
  </si>
  <si>
    <t>Copied from last month</t>
  </si>
  <si>
    <t>Permanent</t>
  </si>
  <si>
    <t>261 days, 21:53:36</t>
  </si>
  <si>
    <t>261 days, 21:53:47</t>
  </si>
  <si>
    <t>218 days, 22:07:34</t>
  </si>
  <si>
    <t>218 days, 22:06:16</t>
  </si>
  <si>
    <t>last</t>
  </si>
  <si>
    <t>seen</t>
  </si>
  <si>
    <t>2012/05/19-01:37:08</t>
  </si>
  <si>
    <t>CGC1,</t>
  </si>
  <si>
    <t>Canary</t>
  </si>
  <si>
    <t>Wharf,London,UK</t>
  </si>
  <si>
    <t>,</t>
  </si>
  <si>
    <t>Lewisham</t>
  </si>
  <si>
    <t>London</t>
  </si>
  <si>
    <t>UK</t>
  </si>
  <si>
    <t>*GT</t>
  </si>
  <si>
    <t>EMEA</t>
  </si>
  <si>
    <t>TI</t>
  </si>
  <si>
    <t>Distributed</t>
  </si>
  <si>
    <t>Storage</t>
  </si>
  <si>
    <t>Mgmt</t>
  </si>
  <si>
    <t>RDC,</t>
  </si>
  <si>
    <t>Lewisham,</t>
  </si>
  <si>
    <t>London,UK</t>
  </si>
  <si>
    <t>London,</t>
  </si>
  <si>
    <t>CGC1,Canary</t>
  </si>
  <si>
    <t>2012/05/19-01:34:12</t>
  </si>
  <si>
    <t>Canada</t>
  </si>
  <si>
    <t>Square</t>
  </si>
  <si>
    <t>Wharf</t>
  </si>
  <si>
    <t>E14</t>
  </si>
  <si>
    <t>5LB</t>
  </si>
  <si>
    <t>Heinrich-Lanz-Allee</t>
  </si>
  <si>
    <t>D-60437</t>
  </si>
  <si>
    <t>Frankfurt</t>
  </si>
  <si>
    <t>Molesworth</t>
  </si>
  <si>
    <t>Street,</t>
  </si>
  <si>
    <t>SE13</t>
  </si>
  <si>
    <t>7EY</t>
  </si>
  <si>
    <t>Operations</t>
  </si>
  <si>
    <t>191 days, 10:54:04</t>
  </si>
  <si>
    <t>191 days, 12:30:02</t>
  </si>
  <si>
    <t>492 days, 16:00:48</t>
  </si>
  <si>
    <t>492 days, 15:57:36</t>
  </si>
  <si>
    <t>267 days, 23:08:19</t>
  </si>
  <si>
    <t>191 days, 10:50:16</t>
  </si>
  <si>
    <t>191 days, 11:21:27</t>
  </si>
  <si>
    <t>Unlicensed</t>
  </si>
  <si>
    <t>114 days, 21:58:23</t>
  </si>
  <si>
    <t>414 days, 23:15:57</t>
  </si>
  <si>
    <t>377 days, 03:43:34</t>
  </si>
  <si>
    <t>127 days, 21:04:49</t>
  </si>
  <si>
    <t>191 days, 11:44:25</t>
  </si>
  <si>
    <t>191 days, 11:46:15</t>
  </si>
  <si>
    <t>191 days, 11:54:55</t>
  </si>
  <si>
    <t>68 days, 09:15:44</t>
  </si>
  <si>
    <t>76 days, 09:35:40</t>
  </si>
  <si>
    <t>107 days, 18:08:57</t>
  </si>
  <si>
    <t>107 days, 17:56:55</t>
  </si>
  <si>
    <t>107 days, 17:48:06</t>
  </si>
  <si>
    <t>107 days, 20:33:43</t>
  </si>
  <si>
    <t>107 days, 18:59:25</t>
  </si>
  <si>
    <t>107 days, 18:28:33</t>
  </si>
  <si>
    <t>107 days, 17:54:56</t>
  </si>
  <si>
    <t>107 days, 17:18:04</t>
  </si>
  <si>
    <t>127 days, 21:11:50</t>
  </si>
  <si>
    <t>107 days, 17:18:47</t>
  </si>
  <si>
    <t>57 days, 19:37:38</t>
  </si>
  <si>
    <t>423 days, 22:54:05</t>
  </si>
  <si>
    <t>123 days, 09:29:11</t>
  </si>
  <si>
    <t>71 days, 10:46:12</t>
  </si>
  <si>
    <t>123 days, 09:01:26</t>
  </si>
  <si>
    <t>123 days, 09:06:25</t>
  </si>
  <si>
    <t>123 days, 09:42:09</t>
  </si>
  <si>
    <t>122 days, 09:48:14</t>
  </si>
  <si>
    <t>72 days, 16:22:13</t>
  </si>
  <si>
    <t>122 days, 09:29:44</t>
  </si>
  <si>
    <t>122 days, 08:09:55</t>
  </si>
  <si>
    <t>122 days, 09:07:32</t>
  </si>
  <si>
    <t>156 days, 09:52:38</t>
  </si>
  <si>
    <t>156 days, 09:55:28</t>
  </si>
  <si>
    <t>16 days, 15:42:35</t>
  </si>
  <si>
    <t>104 days, 10:28:48</t>
  </si>
  <si>
    <t>130 days, 21:57:17</t>
  </si>
  <si>
    <t xml:space="preserve">SAN Operations </t>
  </si>
  <si>
    <t>79 days, 18:08:11</t>
  </si>
  <si>
    <t>79 days, 18:41:31</t>
  </si>
  <si>
    <t>79 days, 19:13:22</t>
  </si>
  <si>
    <t>79 days, 20:07:15</t>
  </si>
  <si>
    <t>79 days, 19:48:07</t>
  </si>
  <si>
    <t>292 days, 02:56:52</t>
  </si>
  <si>
    <t>292 days, 02:57:03</t>
  </si>
  <si>
    <t>249 days, 03:10:50</t>
  </si>
  <si>
    <t>249 days, 03:09:31</t>
  </si>
  <si>
    <t>191 days, 12:41:49</t>
  </si>
  <si>
    <t>191 days, 12:47:57</t>
  </si>
  <si>
    <t>191 days, 12:54:43</t>
  </si>
  <si>
    <t>260 days, 03:49:48</t>
  </si>
  <si>
    <t>191 days, 12:29:24</t>
  </si>
  <si>
    <t>191 days, 12:28:23</t>
  </si>
  <si>
    <t>191 days, 13:04:09</t>
  </si>
  <si>
    <t>191 days, 13:00:16</t>
  </si>
  <si>
    <t>191 days, 13:21:37</t>
  </si>
  <si>
    <t>191 days, 15:28:52</t>
  </si>
  <si>
    <t>191 days, 15:42:41</t>
  </si>
  <si>
    <t>112 days, 16:48:40</t>
  </si>
  <si>
    <t>120 days, 16:30:08</t>
  </si>
  <si>
    <t>185 days, 02:51:09</t>
  </si>
  <si>
    <t>191 days, 15:22:39</t>
  </si>
  <si>
    <t>192 days, 05:02:47</t>
  </si>
  <si>
    <t>198 days, 15:22:45</t>
  </si>
  <si>
    <t>198 days, 15:40:59</t>
  </si>
  <si>
    <t>260 days, 03:53:11</t>
  </si>
  <si>
    <t>198 days, 15:28:33</t>
  </si>
  <si>
    <t>156 days, 10:10:18</t>
  </si>
  <si>
    <t>107 days, 17:02:54</t>
  </si>
  <si>
    <t>107 days, 17:43:55</t>
  </si>
  <si>
    <t>107 days, 18:22:38</t>
  </si>
  <si>
    <t>139 days, 14:44:41</t>
  </si>
  <si>
    <t>198 days, 16:27:39</t>
  </si>
  <si>
    <t>112 days, 16:46:14</t>
  </si>
  <si>
    <t>120 days, 16:30:38</t>
  </si>
  <si>
    <t>185 days, 02:45:46</t>
  </si>
  <si>
    <t>198 days, 16:23:36</t>
  </si>
  <si>
    <t>227 days, 12:49:43</t>
  </si>
  <si>
    <t>227 days, 14:25:48</t>
  </si>
  <si>
    <t>31 days, 15:27:52</t>
  </si>
  <si>
    <t>31 days, 15:26:31</t>
  </si>
  <si>
    <t>304 days, 01:04:49</t>
  </si>
  <si>
    <t>227 days, 12:46:54</t>
  </si>
  <si>
    <t>227 days, 13:16:03</t>
  </si>
  <si>
    <t>150 days, 23:53:54</t>
  </si>
  <si>
    <t>451 days, 01:11:19</t>
  </si>
  <si>
    <t>413 days, 05:38:34</t>
  </si>
  <si>
    <t>163 days, 23:03:50</t>
  </si>
  <si>
    <t>227 days, 13:40:13</t>
  </si>
  <si>
    <t>227 days, 13:41:09</t>
  </si>
  <si>
    <t>227 days, 13:50:39</t>
  </si>
  <si>
    <t>52 days, 12:59:38</t>
  </si>
  <si>
    <t>52 days, 12:20:07</t>
  </si>
  <si>
    <t>143 days, 20:03:09</t>
  </si>
  <si>
    <t>143 days, 19:51:57</t>
  </si>
  <si>
    <t>143 days, 19:44:54</t>
  </si>
  <si>
    <t>143 days, 21:40:58</t>
  </si>
  <si>
    <t>143 days, 20:55:15</t>
  </si>
  <si>
    <t>143 days, 20:25:28</t>
  </si>
  <si>
    <t>143 days, 19:51:14</t>
  </si>
  <si>
    <t>143 days, 19:15:07</t>
  </si>
  <si>
    <t>163 days, 23:08:10</t>
  </si>
  <si>
    <t>143 days, 19:14:45</t>
  </si>
  <si>
    <t>93 days, 21:33:32</t>
  </si>
  <si>
    <t>3 days, 00:58:27</t>
  </si>
  <si>
    <t>159 days, 11:08:58</t>
  </si>
  <si>
    <t>107 days, 09:00:33</t>
  </si>
  <si>
    <t>159 days, 10:40:30</t>
  </si>
  <si>
    <t>159 days, 10:45:50</t>
  </si>
  <si>
    <t>159 days, 11:21:39</t>
  </si>
  <si>
    <t>158 days, 11:26:50</t>
  </si>
  <si>
    <t>108 days, 17:58:30</t>
  </si>
  <si>
    <t>158 days, 11:07:26</t>
  </si>
  <si>
    <t>158 days, 09:48:37</t>
  </si>
  <si>
    <t>158 days, 10:46:32</t>
  </si>
  <si>
    <t>192 days, 11:30:30</t>
  </si>
  <si>
    <t>192 days, 11:33:30</t>
  </si>
  <si>
    <t>52 days, 17:20:50</t>
  </si>
  <si>
    <t>140 days, 12:06:48</t>
  </si>
  <si>
    <t>166 days, 23:35:42</t>
  </si>
  <si>
    <t>115 days, 19:46:17</t>
  </si>
  <si>
    <t>115 days, 20:20:00</t>
  </si>
  <si>
    <t>115 days, 20:51:58</t>
  </si>
  <si>
    <t>115 days, 21:45:24</t>
  </si>
  <si>
    <t>115 days, 21:25:23</t>
  </si>
  <si>
    <t>322 days, 21:59:36</t>
  </si>
  <si>
    <t>322 days, 21:58:34</t>
  </si>
  <si>
    <t>279 days, 22:11:55</t>
  </si>
  <si>
    <t>279 days, 22:09:50</t>
  </si>
  <si>
    <t>227 days, 14:38:41</t>
  </si>
  <si>
    <t>227 days, 14:44:12</t>
  </si>
  <si>
    <t>227 days, 14:59:11</t>
  </si>
  <si>
    <t>296 days, 05:47:36</t>
  </si>
  <si>
    <t>227 days, 14:26:17</t>
  </si>
  <si>
    <t>227 days, 14:24:28</t>
  </si>
  <si>
    <t>227 days, 15:00:18</t>
  </si>
  <si>
    <t>227 days, 14:55:41</t>
  </si>
  <si>
    <t>227 days, 15:25:31</t>
  </si>
  <si>
    <t>227 days, 17:26:52</t>
  </si>
  <si>
    <t>68 days, 14:13:44</t>
  </si>
  <si>
    <t>148 days, 18:46:07</t>
  </si>
  <si>
    <t>Module Warning,15:56 07/17/2012 BST</t>
  </si>
  <si>
    <t>156 days, 18:27:46</t>
  </si>
  <si>
    <t>221 days, 04:47:39</t>
  </si>
  <si>
    <t>227 days, 17:18:52</t>
  </si>
  <si>
    <t>emdsfdc1b-jd-14</t>
  </si>
  <si>
    <t>10.159.122.246</t>
  </si>
  <si>
    <t>20:00:54:7f:ee:46:a8:00</t>
  </si>
  <si>
    <t>26 days, 03:00:12</t>
  </si>
  <si>
    <t>52 days, 15:58:12</t>
  </si>
  <si>
    <t>52 days, 15:38:04</t>
  </si>
  <si>
    <t>52 days, 16:10:38</t>
  </si>
  <si>
    <t>52 days, 18:09:02</t>
  </si>
  <si>
    <t>52 days, 18:04:55</t>
  </si>
  <si>
    <t>52 days, 18:08:43</t>
  </si>
  <si>
    <t>52 days, 17:21:20</t>
  </si>
  <si>
    <t>52 days, 16:53:23</t>
  </si>
  <si>
    <t>143 days, 20:16:57</t>
  </si>
  <si>
    <t>52 days, 14:23:30</t>
  </si>
  <si>
    <t>52 days, 18:28:42</t>
  </si>
  <si>
    <t>52 days, 14:12:06</t>
  </si>
  <si>
    <t>156 days, 18:28:15</t>
  </si>
  <si>
    <t>52 days, 21:01:44</t>
  </si>
  <si>
    <t>52 days, 21:31:32</t>
  </si>
  <si>
    <t>emdsfdc1b-rb-14</t>
  </si>
  <si>
    <t>10.159.122.245</t>
  </si>
  <si>
    <t>20:00:54:7f:ee:37:4b:40</t>
  </si>
  <si>
    <t>26 days, 02:43:50</t>
  </si>
  <si>
    <t>59 days, 13:10:12</t>
  </si>
  <si>
    <t>59 days, 13:09:24</t>
  </si>
  <si>
    <t>59 days, 09:47:16</t>
  </si>
  <si>
    <t>59 days, 09:38:55</t>
  </si>
  <si>
    <t>59 days, 11:19:32</t>
  </si>
  <si>
    <t>9 days, 19:12:18</t>
  </si>
  <si>
    <t>59 days, 15:48:42</t>
  </si>
  <si>
    <t>59 days, 14:54:12</t>
  </si>
  <si>
    <t>59 days, 16:08:18</t>
  </si>
  <si>
    <t>59 days, 11:23:00</t>
  </si>
  <si>
    <t>177 days, 17:58:51</t>
  </si>
  <si>
    <t>emdsrdc3-jd-13</t>
  </si>
  <si>
    <t>169.182.141.222</t>
  </si>
  <si>
    <t>20:00:54:7f:ee:37:4b:c0</t>
  </si>
  <si>
    <t>58 days, 20:14:07</t>
  </si>
  <si>
    <t>59 days, 12:00:40</t>
  </si>
  <si>
    <t>59 days, 11:59:11</t>
  </si>
  <si>
    <t>241 days, 08:45:00</t>
  </si>
  <si>
    <t>66 days, 07:54:40</t>
  </si>
  <si>
    <t>66 days, 07:15:09</t>
  </si>
  <si>
    <t>157 days, 14:58:11</t>
  </si>
  <si>
    <t>157 days, 14:46:55</t>
  </si>
  <si>
    <t>157 days, 14:39:56</t>
  </si>
  <si>
    <t>157 days, 16:35:59</t>
  </si>
  <si>
    <t>157 days, 15:50:17</t>
  </si>
  <si>
    <t>157 days, 15:20:29</t>
  </si>
  <si>
    <t>157 days, 14:46:16</t>
  </si>
  <si>
    <t>157 days, 14:10:13</t>
  </si>
  <si>
    <t>177 days, 18:03:34</t>
  </si>
  <si>
    <t>emdsrdc3-rb-13</t>
  </si>
  <si>
    <t>169.182.141.223</t>
  </si>
  <si>
    <t>20:00:54:7f:ee:3c:de:c0</t>
  </si>
  <si>
    <t>58 days, 19:41:40</t>
  </si>
  <si>
    <t>157 days, 14:09:47</t>
  </si>
  <si>
    <t>107 days, 16:28:40</t>
  </si>
  <si>
    <t>16 days, 19:53:28</t>
  </si>
  <si>
    <t>173 days, 06:05:27</t>
  </si>
  <si>
    <t>121 days, 02:38:26</t>
  </si>
  <si>
    <t>173 days, 05:36:19</t>
  </si>
  <si>
    <t>173 days, 05:41:39</t>
  </si>
  <si>
    <t>173 days, 06:17:28</t>
  </si>
  <si>
    <t>172 days, 06:22:48</t>
  </si>
  <si>
    <t>122 days, 12:53:29</t>
  </si>
  <si>
    <t>172 days, 06:03:15</t>
  </si>
  <si>
    <t>172 days, 04:44:38</t>
  </si>
  <si>
    <t>172 days, 05:42:21</t>
  </si>
  <si>
    <t>206 days, 06:26:16</t>
  </si>
  <si>
    <t>206 days, 06:29:16</t>
  </si>
  <si>
    <t>66 days, 12:16:37</t>
  </si>
  <si>
    <t>154 days, 07:02:35</t>
  </si>
  <si>
    <t>180 days, 18:31:29</t>
  </si>
  <si>
    <t>129 days, 14:42:04</t>
  </si>
  <si>
    <t>129 days, 15:15:47</t>
  </si>
  <si>
    <t>129 days, 15:47:45</t>
  </si>
  <si>
    <t>129 days, 16:41:11</t>
  </si>
  <si>
    <t>129 days, 16:21:10</t>
  </si>
  <si>
    <t>341 days, 23:36:32</t>
  </si>
  <si>
    <t>341 days, 23:35:30</t>
  </si>
  <si>
    <t>298 days, 23:48:52</t>
  </si>
  <si>
    <t>298 days, 23:46:46</t>
  </si>
  <si>
    <t>59 days, 15:03:40</t>
  </si>
  <si>
    <t>59 days, 14:13:51</t>
  </si>
  <si>
    <t>59 days, 15:02:48</t>
  </si>
  <si>
    <t>59 days, 12:53:48</t>
  </si>
  <si>
    <t>59 days, 12:54:14</t>
  </si>
  <si>
    <t>59 days, 12:54:03</t>
  </si>
  <si>
    <t>59 days, 15:53:18</t>
  </si>
  <si>
    <t>59 days, 14:25:44</t>
  </si>
  <si>
    <t>59 days, 14:27:03</t>
  </si>
  <si>
    <t>59 days, 14:18:54</t>
  </si>
  <si>
    <t>59 days, 15:12:41</t>
  </si>
  <si>
    <t>59 days, 16:28:36</t>
  </si>
  <si>
    <t>170 days, 13:09:21</t>
  </si>
  <si>
    <t>59 days, 16:42:37</t>
  </si>
  <si>
    <t>59 days, 16:12:52</t>
  </si>
  <si>
    <t>39 days, 21:41:23</t>
  </si>
  <si>
    <t>66 days, 10:39:23</t>
  </si>
  <si>
    <t>66 days, 10:19:15</t>
  </si>
  <si>
    <t>66 days, 10:51:49</t>
  </si>
  <si>
    <t>66 days, 12:50:13</t>
  </si>
  <si>
    <t>66 days, 12:46:06</t>
  </si>
  <si>
    <t>66 days, 12:49:54</t>
  </si>
  <si>
    <t>66 days, 12:02:31</t>
  </si>
  <si>
    <t>66 days, 11:34:34</t>
  </si>
  <si>
    <t>157 days, 14:58:08</t>
  </si>
  <si>
    <t>66 days, 09:04:41</t>
  </si>
  <si>
    <t>66 days, 13:09:53</t>
  </si>
  <si>
    <t>66 days, 08:53:17</t>
  </si>
  <si>
    <t>170 days, 13:09:53</t>
  </si>
  <si>
    <t>66 days, 15:42:55</t>
  </si>
  <si>
    <t>66 days, 16:12:43</t>
  </si>
  <si>
    <t>39 days, 21:25:01</t>
  </si>
  <si>
    <t>100 days, 17:19:58</t>
  </si>
  <si>
    <t>100 days, 17:19:10</t>
  </si>
  <si>
    <t>100 days, 13:56:22</t>
  </si>
  <si>
    <t>100 days, 13:48:01</t>
  </si>
  <si>
    <t>100 days, 15:28:38</t>
  </si>
  <si>
    <t>50 days, 23:22:05</t>
  </si>
  <si>
    <t>100 days, 19:58:28</t>
  </si>
  <si>
    <t>100 days, 19:03:58</t>
  </si>
  <si>
    <t>100 days, 20:18:03</t>
  </si>
  <si>
    <t>100 days, 15:32:05</t>
  </si>
  <si>
    <t>218 days, 22:07:56</t>
  </si>
  <si>
    <t>100 days, 00:23:12</t>
  </si>
  <si>
    <t>100 days, 16:09:45</t>
  </si>
  <si>
    <t>100 days, 16:08:56</t>
  </si>
  <si>
    <t>282 days, 12:54:45</t>
  </si>
  <si>
    <t>107 days, 12:03:44</t>
  </si>
  <si>
    <t>107 days, 11:24:14</t>
  </si>
  <si>
    <t>198 days, 19:07:15</t>
  </si>
  <si>
    <t>198 days, 18:56:04</t>
  </si>
  <si>
    <t>198 days, 18:49:00</t>
  </si>
  <si>
    <t>22 days, 23:48:09</t>
  </si>
  <si>
    <t>198 days, 19:59:22</t>
  </si>
  <si>
    <t>198 days, 19:29:34</t>
  </si>
  <si>
    <t>198 days, 18:55:21</t>
  </si>
  <si>
    <t>198 days, 18:19:17</t>
  </si>
  <si>
    <t>218 days, 22:13:36</t>
  </si>
  <si>
    <t>99 days, 23:50:45</t>
  </si>
  <si>
    <t>198 days, 18:18:51</t>
  </si>
  <si>
    <t>148 days, 20:38:10</t>
  </si>
  <si>
    <t>58 days, 00:02:33</t>
  </si>
  <si>
    <t>214 days, 10:15:26</t>
  </si>
  <si>
    <t>162 days, 02:54:17</t>
  </si>
  <si>
    <t>214 days, 09:46:03</t>
  </si>
  <si>
    <t>214 days, 09:51:45</t>
  </si>
  <si>
    <t>214 days, 10:27:47</t>
  </si>
  <si>
    <t>5.2(2a)</t>
  </si>
  <si>
    <t>65 days, 18:13:17</t>
  </si>
  <si>
    <t>16 days, 01:24:55</t>
  </si>
  <si>
    <t>65 days, 17:34:29</t>
  </si>
  <si>
    <t>65 days, 19:59:20</t>
  </si>
  <si>
    <t>65 days, 20:35:21</t>
  </si>
  <si>
    <t>247 days, 10:34:07</t>
  </si>
  <si>
    <t>247 days, 10:37:08</t>
  </si>
  <si>
    <t>107 days, 16:24:27</t>
  </si>
  <si>
    <t>195 days, 11:10:27</t>
  </si>
  <si>
    <t>221 days, 22:39:21</t>
  </si>
  <si>
    <t>170 days, 18:49:54</t>
  </si>
  <si>
    <t>170 days, 19:23:37</t>
  </si>
  <si>
    <t>170 days, 19:55:35</t>
  </si>
  <si>
    <t>170 days, 20:49:01</t>
  </si>
  <si>
    <t>170 days, 20:29:00</t>
  </si>
  <si>
    <t>383 days, 04:00:44</t>
  </si>
  <si>
    <t>383 days, 03:59:42</t>
  </si>
  <si>
    <t>340 days, 04:13:04</t>
  </si>
  <si>
    <t>340 days, 04:10:58</t>
  </si>
  <si>
    <t>100 days, 19:27:13</t>
  </si>
  <si>
    <t>100 days, 18:37:25</t>
  </si>
  <si>
    <t>100 days, 19:26:22</t>
  </si>
  <si>
    <t>100 days, 17:17:22</t>
  </si>
  <si>
    <t>100 days, 17:17:48</t>
  </si>
  <si>
    <t>100 days, 17:17:37</t>
  </si>
  <si>
    <t>100 days, 20:16:51</t>
  </si>
  <si>
    <t>100 days, 18:49:17</t>
  </si>
  <si>
    <t>100 days, 18:50:37</t>
  </si>
  <si>
    <t>100 days, 18:42:28</t>
  </si>
  <si>
    <t>100 days, 19:36:14</t>
  </si>
  <si>
    <t>100 days, 20:52:10</t>
  </si>
  <si>
    <t>211 days, 17:33:27</t>
  </si>
  <si>
    <t>100 days, 21:06:10</t>
  </si>
  <si>
    <t>100 days, 20:36:25</t>
  </si>
  <si>
    <t>81 days, 02:04:57</t>
  </si>
  <si>
    <t>107 days, 15:02:57</t>
  </si>
  <si>
    <t>107 days, 14:42:48</t>
  </si>
  <si>
    <t>107 days, 15:15:23</t>
  </si>
  <si>
    <t>107 days, 17:13:47</t>
  </si>
  <si>
    <t>107 days, 17:09:40</t>
  </si>
  <si>
    <t>107 days, 17:13:28</t>
  </si>
  <si>
    <t>107 days, 16:26:05</t>
  </si>
  <si>
    <t>107 days, 15:58:07</t>
  </si>
  <si>
    <t>198 days, 19:21:42</t>
  </si>
  <si>
    <t>107 days, 13:28:15</t>
  </si>
  <si>
    <t>107 days, 17:33:27</t>
  </si>
  <si>
    <t>107 days, 13:16:50</t>
  </si>
  <si>
    <t>211 days, 17:34:01</t>
  </si>
  <si>
    <t>107 days, 20:06:28</t>
  </si>
  <si>
    <t>107 days, 20:36:17</t>
  </si>
  <si>
    <t>81 days, 01:48:35</t>
  </si>
  <si>
    <t>131 days, 21:23:26</t>
  </si>
  <si>
    <t>131 days, 21:22:38</t>
  </si>
  <si>
    <t>131 days, 17:59:50</t>
  </si>
  <si>
    <t>131 days, 17:51:29</t>
  </si>
  <si>
    <t>131 days, 19:32:05</t>
  </si>
  <si>
    <t>82 days, 03:25:32</t>
  </si>
  <si>
    <t>132 days, 00:01:56</t>
  </si>
  <si>
    <t>131 days, 23:07:26</t>
  </si>
  <si>
    <t>132 days, 00:21:31</t>
  </si>
  <si>
    <t>131 days, 19:35:33</t>
  </si>
  <si>
    <t>250 days, 02:11:23</t>
  </si>
  <si>
    <t>131 days, 04:26:39</t>
  </si>
  <si>
    <t>131 days, 20:13:12</t>
  </si>
  <si>
    <t>131 days, 20:12:24</t>
  </si>
  <si>
    <t>313 days, 16:58:13</t>
  </si>
  <si>
    <t>138 days, 16:07:11</t>
  </si>
  <si>
    <t>138 days, 15:27:41</t>
  </si>
  <si>
    <t>229 days, 23:10:43</t>
  </si>
  <si>
    <t>229 days, 22:59:31</t>
  </si>
  <si>
    <t>229 days, 22:52:28</t>
  </si>
  <si>
    <t>54 days, 03:51:36</t>
  </si>
  <si>
    <t>230 days, 00:02:49</t>
  </si>
  <si>
    <t>229 days, 23:33:01</t>
  </si>
  <si>
    <t>229 days, 22:58:48</t>
  </si>
  <si>
    <t>229 days, 22:22:45</t>
  </si>
  <si>
    <t>250 days, 02:18:46</t>
  </si>
  <si>
    <t>131 days, 03:54:12</t>
  </si>
  <si>
    <t>229 days, 22:22:19</t>
  </si>
  <si>
    <t>180 days, 00:42:17</t>
  </si>
  <si>
    <t>89 days, 04:06:00</t>
  </si>
  <si>
    <t>245 days, 14:18:54</t>
  </si>
  <si>
    <t>193 days, 04:46:29</t>
  </si>
  <si>
    <t>245 days, 13:49:30</t>
  </si>
  <si>
    <t>245 days, 13:55:13</t>
  </si>
  <si>
    <t>245 days, 14:31:15</t>
  </si>
  <si>
    <t>96 days, 22:16:44</t>
  </si>
  <si>
    <t>47 days, 05:28:23</t>
  </si>
  <si>
    <t>96 days, 21:37:57</t>
  </si>
  <si>
    <t>97 days, 00:02:48</t>
  </si>
  <si>
    <t>97 days, 00:38:50</t>
  </si>
  <si>
    <t>54 days, 23:15:27</t>
  </si>
  <si>
    <t>54 days, 19:29:39</t>
  </si>
  <si>
    <t>54 days, 21:23:39</t>
  </si>
  <si>
    <t>54 days, 23:08:47</t>
  </si>
  <si>
    <t>54 days, 22:56:33</t>
  </si>
  <si>
    <t>201 days, 22:53:41</t>
  </si>
  <si>
    <t>201 days, 23:27:24</t>
  </si>
  <si>
    <t>201 days, 23:59:22</t>
  </si>
  <si>
    <t>202 days, 00:52:48</t>
  </si>
  <si>
    <t>202 days, 00:32:47</t>
  </si>
  <si>
    <t>414 days, 08:03:38</t>
  </si>
  <si>
    <t>414 days, 08:02:36</t>
  </si>
  <si>
    <t>371 days, 08:15:58</t>
  </si>
  <si>
    <t>371 days, 08:13:52</t>
  </si>
  <si>
    <t>131 days, 23:30:12</t>
  </si>
  <si>
    <t>131 days, 22:40:23</t>
  </si>
  <si>
    <t>131 days, 23:29:21</t>
  </si>
  <si>
    <t>131 days, 21:20:20</t>
  </si>
  <si>
    <t>131 days, 21:20:47</t>
  </si>
  <si>
    <t>131 days, 21:20:36</t>
  </si>
  <si>
    <t>132 days, 00:19:50</t>
  </si>
  <si>
    <t>131 days, 22:52:16</t>
  </si>
  <si>
    <t>131 days, 22:53:36</t>
  </si>
  <si>
    <t>131 days, 22:45:27</t>
  </si>
  <si>
    <t>131 days, 23:39:13</t>
  </si>
  <si>
    <t>132 days, 00:55:09</t>
  </si>
  <si>
    <t>242 days, 21:37:49</t>
  </si>
  <si>
    <t>132 days, 01:09:09</t>
  </si>
  <si>
    <t>132 days, 00:39:24</t>
  </si>
  <si>
    <t>112 days, 06:07:56</t>
  </si>
  <si>
    <t>138 days, 19:05:55</t>
  </si>
  <si>
    <t>138 days, 18:45:47</t>
  </si>
  <si>
    <t>138 days, 19:18:21</t>
  </si>
  <si>
    <t>138 days, 21:16:45</t>
  </si>
  <si>
    <t>138 days, 21:12:38</t>
  </si>
  <si>
    <t>138 days, 21:16:26</t>
  </si>
  <si>
    <t>138 days, 20:29:04</t>
  </si>
  <si>
    <t>138 days, 20:01:06</t>
  </si>
  <si>
    <t>229 days, 23:24:40</t>
  </si>
  <si>
    <t>138 days, 17:31:13</t>
  </si>
  <si>
    <t>138 days, 21:36:25</t>
  </si>
  <si>
    <t>138 days, 17:19:49</t>
  </si>
  <si>
    <t>242 days, 21:38:34</t>
  </si>
  <si>
    <t>139 days, 00:09:27</t>
  </si>
  <si>
    <t>139 days, 00:39:16</t>
  </si>
  <si>
    <t>112 days, 05:51:33</t>
  </si>
  <si>
    <t>last seen 2013/02/25-11:43:06</t>
  </si>
  <si>
    <t>286 days, 20:01:46</t>
  </si>
  <si>
    <t>286 days, 20:00:58</t>
  </si>
  <si>
    <t>286 days, 16:38:10</t>
  </si>
  <si>
    <t>286 days, 16:29:49</t>
  </si>
  <si>
    <t>286 days, 18:10:26</t>
  </si>
  <si>
    <t>237 days, 02:03:53</t>
  </si>
  <si>
    <t>286 days, 22:40:16</t>
  </si>
  <si>
    <t>286 days, 21:45:46</t>
  </si>
  <si>
    <t>286 days, 22:59:51</t>
  </si>
  <si>
    <t>10.154.35.120</t>
  </si>
  <si>
    <t>188 days, 22:16:31</t>
  </si>
  <si>
    <t>405 days, 00:49:43</t>
  </si>
  <si>
    <t>286 days, 03:05:00</t>
  </si>
  <si>
    <t>286 days, 18:51:33</t>
  </si>
  <si>
    <t>286 days, 18:50:44</t>
  </si>
  <si>
    <t>188 days, 09:34:40</t>
  </si>
  <si>
    <t>293 days, 14:45:32</t>
  </si>
  <si>
    <t>last seen 2013/02/25-11:38:49</t>
  </si>
  <si>
    <t>293 days, 14:06:01</t>
  </si>
  <si>
    <t>384 days, 21:49:03</t>
  </si>
  <si>
    <t>384 days, 21:37:51</t>
  </si>
  <si>
    <t>384 days, 21:30:48</t>
  </si>
  <si>
    <t>209 days, 02:29:57</t>
  </si>
  <si>
    <t>384 days, 22:41:09</t>
  </si>
  <si>
    <t>384 days, 22:11:21</t>
  </si>
  <si>
    <t>384 days, 21:37:09</t>
  </si>
  <si>
    <t>384 days, 21:01:05</t>
  </si>
  <si>
    <t>405 days, 01:01:57</t>
  </si>
  <si>
    <t>286 days, 02:32:33</t>
  </si>
  <si>
    <t>384 days, 21:00:39</t>
  </si>
  <si>
    <t>334 days, 23:22:10</t>
  </si>
  <si>
    <t>124 days, 14:04:46</t>
  </si>
  <si>
    <t>209 days, 21:59:29</t>
  </si>
  <si>
    <t>last seen 2012/12/13-15:22:15</t>
  </si>
  <si>
    <t>209 days, 18:13:42</t>
  </si>
  <si>
    <t>209 days, 20:07:42</t>
  </si>
  <si>
    <t>209 days, 21:52:50</t>
  </si>
  <si>
    <t>209 days, 21:40:36</t>
  </si>
  <si>
    <t>356 days, 21:37:46</t>
  </si>
  <si>
    <t>last seen 2012/12/13-15:19:12</t>
  </si>
  <si>
    <t>356 days, 22:11:29</t>
  </si>
  <si>
    <t>356 days, 22:43:27</t>
  </si>
  <si>
    <t>356 days, 23:36:52</t>
  </si>
  <si>
    <t>356 days, 23:16:51</t>
  </si>
  <si>
    <t>205 days, 23:40:15</t>
  </si>
  <si>
    <t>156 days, 00:50:14</t>
  </si>
  <si>
    <t>205 days, 21:35:19</t>
  </si>
  <si>
    <t>205 days, 22:28:39</t>
  </si>
  <si>
    <t>205 days, 23:46:12</t>
  </si>
  <si>
    <t>254 days, 20:12:40</t>
  </si>
  <si>
    <t>254 days, 19:33:53</t>
  </si>
  <si>
    <t>254 days, 21:58:44</t>
  </si>
  <si>
    <t>254 days, 22:34:46</t>
  </si>
  <si>
    <t>296 days, 17:00:04</t>
  </si>
  <si>
    <t>296 days, 16:39:56</t>
  </si>
  <si>
    <t>296 days, 17:12:31</t>
  </si>
  <si>
    <t>296 days, 19:10:54</t>
  </si>
  <si>
    <t>296 days, 19:06:47</t>
  </si>
  <si>
    <t>cmdsfdc1b-rb-15</t>
  </si>
  <si>
    <t>10.159.41.55</t>
  </si>
  <si>
    <t>20:00:54:7f:ee:42:e0:00</t>
  </si>
  <si>
    <t>59 days, 09:02:43</t>
  </si>
  <si>
    <t>296 days, 19:10:36</t>
  </si>
  <si>
    <t>296 days, 18:23:13</t>
  </si>
  <si>
    <t>296 days, 17:55:15</t>
  </si>
  <si>
    <t>387 days, 21:18:49</t>
  </si>
  <si>
    <t>296 days, 15:25:22</t>
  </si>
  <si>
    <t>296 days, 19:30:34</t>
  </si>
  <si>
    <t>296 days, 15:13:58</t>
  </si>
  <si>
    <t>400 days, 19:38:52</t>
  </si>
  <si>
    <t>296 days, 22:03:36</t>
  </si>
  <si>
    <t>296 days, 22:33:25</t>
  </si>
  <si>
    <t>270 days, 03:45:42</t>
  </si>
  <si>
    <t>FDC_Cat</t>
  </si>
  <si>
    <t>289 days, 21:23:42</t>
  </si>
  <si>
    <t>289 days, 20:33:54</t>
  </si>
  <si>
    <t>289 days, 21:22:51</t>
  </si>
  <si>
    <t>289 days, 19:13:51</t>
  </si>
  <si>
    <t>289 days, 19:14:17</t>
  </si>
  <si>
    <t>cmdsfdc1b-jd-15</t>
  </si>
  <si>
    <t>10.159.41.56</t>
  </si>
  <si>
    <t>20:00:54:7f:ee:56:aa:00</t>
  </si>
  <si>
    <t>59 days, 08:53:56</t>
  </si>
  <si>
    <t>289 days, 19:14:06</t>
  </si>
  <si>
    <t>289 days, 22:13:21</t>
  </si>
  <si>
    <t>289 days, 20:45:46</t>
  </si>
  <si>
    <t>289 days, 20:47:06</t>
  </si>
  <si>
    <t>289 days, 20:38:57</t>
  </si>
  <si>
    <t>289 days, 21:32:43</t>
  </si>
  <si>
    <t>289 days, 22:48:39</t>
  </si>
  <si>
    <t>400 days, 19:37:22</t>
  </si>
  <si>
    <t>289 days, 23:02:39</t>
  </si>
  <si>
    <t>289 days, 22:32:55</t>
  </si>
  <si>
    <t>270 days, 04:01:26</t>
  </si>
  <si>
    <t>FDC_Dog</t>
  </si>
  <si>
    <t>572 days, 06:19:58</t>
  </si>
  <si>
    <t>572 days, 06:19:35</t>
  </si>
  <si>
    <t>529 days, 06:33:31</t>
  </si>
  <si>
    <t>529 days, 06:31:43</t>
  </si>
  <si>
    <t>352 days, 18:49:32</t>
  </si>
  <si>
    <t>352 days, 18:48:44</t>
  </si>
  <si>
    <t>352 days, 15:25:56</t>
  </si>
  <si>
    <t>352 days, 15:17:35</t>
  </si>
  <si>
    <t>352 days, 16:58:18</t>
  </si>
  <si>
    <t>303 days, 00:51:45</t>
  </si>
  <si>
    <t>352 days, 21:28:09</t>
  </si>
  <si>
    <t>352 days, 20:33:38</t>
  </si>
  <si>
    <t>352 days, 21:47:43</t>
  </si>
  <si>
    <t>254 days, 21:04:23</t>
  </si>
  <si>
    <t>470 days, 23:37:36</t>
  </si>
  <si>
    <t>352 days, 01:52:52</t>
  </si>
  <si>
    <t>352 days, 17:39:25</t>
  </si>
  <si>
    <t>352 days, 17:38:36</t>
  </si>
  <si>
    <t>254 days, 08:22:33</t>
  </si>
  <si>
    <t>359 days, 13:33:24</t>
  </si>
  <si>
    <t>359 days, 12:53:53</t>
  </si>
  <si>
    <t>450 days, 20:36:55</t>
  </si>
  <si>
    <t>450 days, 20:25:44</t>
  </si>
  <si>
    <t>450 days, 20:18:40</t>
  </si>
  <si>
    <t>275 days, 01:17:49</t>
  </si>
  <si>
    <t>450 days, 21:29:01</t>
  </si>
  <si>
    <t>450 days, 20:59:13</t>
  </si>
  <si>
    <t>450 days, 20:25:00</t>
  </si>
  <si>
    <t>450 days, 19:48:57</t>
  </si>
  <si>
    <t>470 days, 23:52:09</t>
  </si>
  <si>
    <t>352 days, 01:20:24</t>
  </si>
  <si>
    <t>450 days, 19:48:31</t>
  </si>
  <si>
    <t>400 days, 22:10:46</t>
  </si>
  <si>
    <t>190 days, 12:52:38</t>
  </si>
  <si>
    <t>CT2B1-MDS11SW2</t>
  </si>
  <si>
    <t>163.36.171.169</t>
  </si>
  <si>
    <t>20:00:00:0d:ec:b7:0a:c0</t>
  </si>
  <si>
    <t>N/A</t>
  </si>
  <si>
    <t>n/a</t>
  </si>
  <si>
    <t>MDS274CSW1</t>
  </si>
  <si>
    <t>129.14.6.47</t>
  </si>
  <si>
    <t>20:00:00:05:73:ee:14:c0</t>
  </si>
  <si>
    <t>268 days, 23:17:12</t>
  </si>
  <si>
    <t>219 days, 00:27:11</t>
  </si>
  <si>
    <t>268 days, 21:12:16</t>
  </si>
  <si>
    <t>268 days, 22:05:36</t>
  </si>
  <si>
    <t>268 days, 23:23:09</t>
  </si>
  <si>
    <t>MDS09SW2</t>
  </si>
  <si>
    <t>163.36.171.165</t>
  </si>
  <si>
    <t>20:00:00:0d:ec:6c:cc:00</t>
  </si>
  <si>
    <t>MDS273CSW1</t>
  </si>
  <si>
    <t>129.14.6.46</t>
  </si>
  <si>
    <t>20:00:00:05:73:f2:c7:40</t>
  </si>
  <si>
    <t>317 days, 19:49:05</t>
  </si>
  <si>
    <t>317 days, 19:10:18</t>
  </si>
  <si>
    <t>317 days, 21:35:09</t>
  </si>
  <si>
    <t>317 days, 22:11:11</t>
  </si>
  <si>
    <t>275 days, 20:52:28</t>
  </si>
  <si>
    <t>275 days, 17:06:41</t>
  </si>
  <si>
    <t>275 days, 19:00:41</t>
  </si>
  <si>
    <t>275 days, 20:45:49</t>
  </si>
  <si>
    <t>275 days, 20:33:35</t>
  </si>
  <si>
    <t>422 days, 20:30:45</t>
  </si>
  <si>
    <t>422 days, 21:04:28</t>
  </si>
  <si>
    <t>422 days, 21:36:26</t>
  </si>
  <si>
    <t>422 days, 22:29:51</t>
  </si>
  <si>
    <t>422 days, 22:09:50</t>
  </si>
  <si>
    <t>353 days, 15:22:22</t>
  </si>
  <si>
    <t>353 days, 14:32:34</t>
  </si>
  <si>
    <t>353 days, 15:21:31</t>
  </si>
  <si>
    <t>353 days, 13:12:31</t>
  </si>
  <si>
    <t>353 days, 13:12:57</t>
  </si>
  <si>
    <t>123 days, 02:52:36</t>
  </si>
  <si>
    <t>353 days, 13:12:46</t>
  </si>
  <si>
    <t>353 days, 16:12:00</t>
  </si>
  <si>
    <t>353 days, 14:44:27</t>
  </si>
  <si>
    <t>353 days, 14:45:46</t>
  </si>
  <si>
    <t>353 days, 14:37:37</t>
  </si>
  <si>
    <t>353 days, 15:31:23</t>
  </si>
  <si>
    <t>353 days, 16:47:19</t>
  </si>
  <si>
    <t>464 days, 13:38:17</t>
  </si>
  <si>
    <t>353 days, 17:01:19</t>
  </si>
  <si>
    <t>353 days, 16:31:35</t>
  </si>
  <si>
    <t>333 days, 22:00:06</t>
  </si>
  <si>
    <t>FDC_DOG</t>
  </si>
  <si>
    <t>WEL_DOG</t>
  </si>
  <si>
    <t>360 days, 11:00:36</t>
  </si>
  <si>
    <t>360 days, 10:40:28</t>
  </si>
  <si>
    <t>360 days, 11:13:03</t>
  </si>
  <si>
    <t>360 days, 13:11:26</t>
  </si>
  <si>
    <t>360 days, 13:07:19</t>
  </si>
  <si>
    <t>123 days, 03:03:15</t>
  </si>
  <si>
    <t>360 days, 13:11:07</t>
  </si>
  <si>
    <t>360 days, 12:23:45</t>
  </si>
  <si>
    <t>360 days, 11:55:47</t>
  </si>
  <si>
    <t>451 days, 15:19:22</t>
  </si>
  <si>
    <t>360 days, 09:25:55</t>
  </si>
  <si>
    <t>360 days, 13:31:06</t>
  </si>
  <si>
    <t>360 days, 09:14:30</t>
  </si>
  <si>
    <t>464 days, 13:39:40</t>
  </si>
  <si>
    <t>360 days, 16:04:08</t>
  </si>
  <si>
    <t>360 days, 16:33:57</t>
  </si>
  <si>
    <t>333 days, 21:46:14</t>
  </si>
  <si>
    <t>WEL_CAT</t>
  </si>
  <si>
    <t>FDC_CAT</t>
  </si>
  <si>
    <t>377 days, 15:01:04</t>
  </si>
  <si>
    <t>377 days, 15:00:16</t>
  </si>
  <si>
    <t>377 days, 11:37:28</t>
  </si>
  <si>
    <t>377 days, 11:29:07</t>
  </si>
  <si>
    <t>377 days, 13:09:44</t>
  </si>
  <si>
    <t>327 days, 21:03:10</t>
  </si>
  <si>
    <t>377 days, 17:39:34</t>
  </si>
  <si>
    <t>377 days, 16:45:04</t>
  </si>
  <si>
    <t>377 days, 17:59:09</t>
  </si>
  <si>
    <t>279 days, 17:15:49</t>
  </si>
  <si>
    <t>495 days, 19:49:01</t>
  </si>
  <si>
    <t>376 days, 22:04:18</t>
  </si>
  <si>
    <t>377 days, 13:50:50</t>
  </si>
  <si>
    <t>377 days, 13:50:02</t>
  </si>
  <si>
    <t>279 days, 04:33:58</t>
  </si>
  <si>
    <t>384 days, 09:44:49</t>
  </si>
  <si>
    <t>384 days, 09:05:18</t>
  </si>
  <si>
    <t>475 days, 16:48:20</t>
  </si>
  <si>
    <t>475 days, 16:37:09</t>
  </si>
  <si>
    <t>475 days, 16:30:06</t>
  </si>
  <si>
    <t>299 days, 21:29:15</t>
  </si>
  <si>
    <t>475 days, 17:40:26</t>
  </si>
  <si>
    <t>475 days, 17:10:39</t>
  </si>
  <si>
    <t>475 days, 16:36:26</t>
  </si>
  <si>
    <t>475 days, 16:00:22</t>
  </si>
  <si>
    <t>495 days, 20:03:35</t>
  </si>
  <si>
    <t>376 days, 21:31:50</t>
  </si>
  <si>
    <t>475 days, 15:59:56</t>
  </si>
  <si>
    <t>425 days, 18:22:11</t>
  </si>
  <si>
    <t>215 days, 09:04:03</t>
  </si>
  <si>
    <t>293 days, 19:22:33</t>
  </si>
  <si>
    <t>243 days, 20:32:32</t>
  </si>
  <si>
    <t>293 days, 17:17:37</t>
  </si>
  <si>
    <t>293 days, 18:10:56</t>
  </si>
  <si>
    <t>293 days, 19:28:29</t>
  </si>
  <si>
    <t>342 days, 15:54:26</t>
  </si>
  <si>
    <t>342 days, 15:15:39</t>
  </si>
  <si>
    <t>342 days, 17:40:30</t>
  </si>
  <si>
    <t>342 days, 18:16:32</t>
  </si>
  <si>
    <t>300 days, 16:55:02</t>
  </si>
  <si>
    <t>300 days, 13:09:14</t>
  </si>
  <si>
    <t>300 days, 15:03:14</t>
  </si>
  <si>
    <t>300 days, 16:48:22</t>
  </si>
  <si>
    <t>300 days, 16:36:08</t>
  </si>
  <si>
    <t>447 days, 16:33:18</t>
  </si>
  <si>
    <t>447 days, 17:07:01</t>
  </si>
  <si>
    <t>447 days, 17:39:00</t>
  </si>
  <si>
    <t>447 days, 18:32:25</t>
  </si>
  <si>
    <t>447 days, 18:12:24</t>
  </si>
  <si>
    <t>384 days, 12:56:58</t>
  </si>
  <si>
    <t>384 days, 12:36:50</t>
  </si>
  <si>
    <t>384 days, 13:09:25</t>
  </si>
  <si>
    <t>384 days, 15:07:48</t>
  </si>
  <si>
    <t>384 days, 15:03:42</t>
  </si>
  <si>
    <t>147 days, 04:59:37</t>
  </si>
  <si>
    <t>384 days, 15:07:30</t>
  </si>
  <si>
    <t>384 days, 14:20:07</t>
  </si>
  <si>
    <t>384 days, 13:52:09</t>
  </si>
  <si>
    <t>475 days, 17:15:44</t>
  </si>
  <si>
    <t>384 days, 11:22:17</t>
  </si>
  <si>
    <t>384 days, 15:27:28</t>
  </si>
  <si>
    <t>384 days, 11:10:52</t>
  </si>
  <si>
    <t>488 days, 15:36:02</t>
  </si>
  <si>
    <t>384 days, 18:00:30</t>
  </si>
  <si>
    <t>384 days, 18:30:19</t>
  </si>
  <si>
    <t>357 days, 23:42:36</t>
  </si>
  <si>
    <t>660 days, 01:52:31</t>
  </si>
  <si>
    <t>660 days, 01:52:30</t>
  </si>
  <si>
    <t>617 days, 02:06:22</t>
  </si>
  <si>
    <t>617 days, 02:04:30</t>
  </si>
  <si>
    <t>377 days, 18:04:01</t>
  </si>
  <si>
    <t>377 days, 17:14:12</t>
  </si>
  <si>
    <t>377 days, 18:03:10</t>
  </si>
  <si>
    <t>377 days, 15:54:09</t>
  </si>
  <si>
    <t>377 days, 15:54:36</t>
  </si>
  <si>
    <t>147 days, 05:34:15</t>
  </si>
  <si>
    <t>377 days, 15:54:24</t>
  </si>
  <si>
    <t>377 days, 18:53:39</t>
  </si>
  <si>
    <t>377 days, 17:26:05</t>
  </si>
  <si>
    <t>377 days, 17:27:25</t>
  </si>
  <si>
    <t>377 days, 17:19:16</t>
  </si>
  <si>
    <t>377 days, 18:13:02</t>
  </si>
  <si>
    <t>377 days, 19:28:58</t>
  </si>
  <si>
    <t>488 days, 16:19:55</t>
  </si>
  <si>
    <t>377 days, 19:42:58</t>
  </si>
  <si>
    <t>377 days, 19:13:13</t>
  </si>
  <si>
    <t>358 days, 00:41:45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</si>
</sst>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999999"/>
      <name val="Calibri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MS Sans Serif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0" borderId="0"/>
    <xf numFmtId="0" fontId="23" fillId="0" borderId="0"/>
    <xf numFmtId="0" fontId="26" fillId="0" borderId="0"/>
    <xf numFmtId="0" fontId="20" fillId="0" borderId="0"/>
  </cellStyleXfs>
  <cellXfs count="7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9" fillId="0" borderId="0" xfId="45" applyFont="1"/>
    <xf numFmtId="3" fontId="19" fillId="0" borderId="0" xfId="45" applyNumberFormat="1" applyFont="1" applyAlignment="1">
      <alignment horizontal="center"/>
    </xf>
    <xf numFmtId="0" fontId="24" fillId="0" borderId="12" xfId="45" applyFont="1" applyBorder="1" applyAlignment="1">
      <alignment horizontal="centerContinuous"/>
    </xf>
    <xf numFmtId="0" fontId="24" fillId="0" borderId="13" xfId="45" applyFont="1" applyBorder="1" applyAlignment="1">
      <alignment horizontal="centerContinuous"/>
    </xf>
    <xf numFmtId="0" fontId="24" fillId="0" borderId="14" xfId="45" applyFont="1" applyBorder="1" applyAlignment="1">
      <alignment horizontal="centerContinuous"/>
    </xf>
    <xf numFmtId="164" fontId="19" fillId="0" borderId="15" xfId="45" applyNumberFormat="1" applyFont="1" applyBorder="1"/>
    <xf numFmtId="0" fontId="19" fillId="0" borderId="15" xfId="45" applyFont="1" applyBorder="1"/>
    <xf numFmtId="0" fontId="19" fillId="0" borderId="16" xfId="45" applyFont="1" applyBorder="1" applyAlignment="1">
      <alignment horizontal="center"/>
    </xf>
    <xf numFmtId="0" fontId="19" fillId="0" borderId="0" xfId="45" applyFont="1" applyBorder="1"/>
    <xf numFmtId="0" fontId="19" fillId="0" borderId="0" xfId="45" applyFont="1" applyFill="1"/>
    <xf numFmtId="164" fontId="19" fillId="0" borderId="17" xfId="45" applyNumberFormat="1" applyFont="1" applyBorder="1"/>
    <xf numFmtId="0" fontId="19" fillId="0" borderId="17" xfId="45" applyFont="1" applyBorder="1"/>
    <xf numFmtId="0" fontId="19" fillId="0" borderId="18" xfId="45" applyFont="1" applyBorder="1" applyAlignment="1">
      <alignment horizontal="center"/>
    </xf>
    <xf numFmtId="0" fontId="19" fillId="0" borderId="19" xfId="45" applyFont="1" applyBorder="1"/>
    <xf numFmtId="0" fontId="23" fillId="0" borderId="0" xfId="45"/>
    <xf numFmtId="3" fontId="19" fillId="34" borderId="0" xfId="45" applyNumberFormat="1" applyFont="1" applyFill="1"/>
    <xf numFmtId="0" fontId="19" fillId="34" borderId="0" xfId="45" applyFont="1" applyFill="1"/>
    <xf numFmtId="0" fontId="26" fillId="0" borderId="0" xfId="46"/>
    <xf numFmtId="3" fontId="24" fillId="0" borderId="0" xfId="45" applyNumberFormat="1" applyFont="1" applyAlignment="1">
      <alignment horizontal="center"/>
    </xf>
    <xf numFmtId="0" fontId="19" fillId="0" borderId="20" xfId="45" applyFont="1" applyBorder="1"/>
    <xf numFmtId="0" fontId="19" fillId="0" borderId="21" xfId="45" applyFont="1" applyBorder="1"/>
    <xf numFmtId="0" fontId="19" fillId="0" borderId="22" xfId="45" applyFont="1" applyBorder="1"/>
    <xf numFmtId="0" fontId="19" fillId="0" borderId="23" xfId="45" applyFont="1" applyBorder="1" applyAlignment="1">
      <alignment horizontal="center"/>
    </xf>
    <xf numFmtId="0" fontId="19" fillId="0" borderId="24" xfId="45" applyFont="1" applyBorder="1"/>
    <xf numFmtId="0" fontId="19" fillId="0" borderId="0" xfId="45" applyFont="1" applyBorder="1" applyAlignment="1">
      <alignment horizontal="center"/>
    </xf>
    <xf numFmtId="0" fontId="19" fillId="34" borderId="0" xfId="45" applyFont="1" applyFill="1" applyBorder="1"/>
    <xf numFmtId="0" fontId="19" fillId="0" borderId="24" xfId="45" applyFont="1" applyBorder="1" applyAlignment="1">
      <alignment horizontal="center"/>
    </xf>
    <xf numFmtId="3" fontId="19" fillId="0" borderId="0" xfId="45" applyNumberFormat="1" applyFont="1" applyFill="1" applyAlignment="1">
      <alignment horizontal="center"/>
    </xf>
    <xf numFmtId="0" fontId="19" fillId="0" borderId="0" xfId="45" applyFont="1" applyFill="1" applyBorder="1"/>
    <xf numFmtId="0" fontId="19" fillId="0" borderId="0" xfId="45" applyFont="1" applyAlignment="1">
      <alignment horizontal="center"/>
    </xf>
    <xf numFmtId="164" fontId="25" fillId="0" borderId="0" xfId="45" applyNumberFormat="1" applyFont="1" applyAlignment="1">
      <alignment horizontal="center"/>
    </xf>
    <xf numFmtId="0" fontId="19" fillId="0" borderId="0" xfId="45" applyFont="1" applyFill="1" applyAlignment="1">
      <alignment horizontal="center"/>
    </xf>
    <xf numFmtId="164" fontId="19" fillId="34" borderId="0" xfId="45" applyNumberFormat="1" applyFont="1" applyFill="1" applyAlignment="1">
      <alignment horizontal="center"/>
    </xf>
    <xf numFmtId="0" fontId="19" fillId="34" borderId="0" xfId="45" applyFont="1" applyFill="1" applyAlignment="1">
      <alignment horizontal="center"/>
    </xf>
    <xf numFmtId="164" fontId="19" fillId="0" borderId="0" xfId="45" applyNumberFormat="1" applyFont="1" applyAlignment="1">
      <alignment horizontal="center"/>
    </xf>
    <xf numFmtId="164" fontId="24" fillId="0" borderId="0" xfId="45" applyNumberFormat="1" applyFont="1" applyAlignment="1">
      <alignment horizontal="center"/>
    </xf>
    <xf numFmtId="0" fontId="24" fillId="0" borderId="0" xfId="45" applyFont="1" applyAlignment="1">
      <alignment horizontal="center"/>
    </xf>
    <xf numFmtId="14" fontId="19" fillId="0" borderId="0" xfId="0" applyNumberFormat="1" applyFont="1" applyFill="1" applyBorder="1" applyAlignment="1">
      <alignment horizontal="center"/>
    </xf>
    <xf numFmtId="0" fontId="21" fillId="33" borderId="10" xfId="47" applyFont="1" applyFill="1" applyBorder="1" applyAlignment="1">
      <alignment horizontal="center"/>
    </xf>
    <xf numFmtId="0" fontId="21" fillId="0" borderId="11" xfId="47" applyFont="1" applyFill="1" applyBorder="1" applyAlignment="1">
      <alignment wrapText="1"/>
    </xf>
    <xf numFmtId="0" fontId="28" fillId="0" borderId="0" xfId="0" applyFont="1" applyFill="1" applyAlignment="1">
      <alignment horizontal="left" wrapText="1"/>
    </xf>
    <xf numFmtId="0" fontId="19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 wrapText="1"/>
    </xf>
    <xf numFmtId="0" fontId="19" fillId="0" borderId="0" xfId="0" applyFont="1" applyFill="1" applyAlignment="1">
      <alignment horizontal="center" wrapText="1"/>
    </xf>
    <xf numFmtId="0" fontId="28" fillId="0" borderId="0" xfId="0" applyFont="1" applyFill="1" applyAlignment="1">
      <alignment horizontal="center" wrapText="1"/>
    </xf>
    <xf numFmtId="164" fontId="19" fillId="0" borderId="0" xfId="45" applyNumberFormat="1" applyFont="1" applyFill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21" fillId="0" borderId="0" xfId="47" applyFont="1" applyFill="1" applyBorder="1" applyAlignment="1">
      <alignment wrapText="1"/>
    </xf>
    <xf numFmtId="0" fontId="21" fillId="0" borderId="25" xfId="47" applyFont="1" applyFill="1" applyBorder="1" applyAlignment="1">
      <alignment wrapText="1"/>
    </xf>
    <xf numFmtId="0" fontId="21" fillId="0" borderId="11" xfId="47" applyFont="1" applyFill="1" applyBorder="1" applyAlignment="1">
      <alignment horizontal="center" wrapText="1"/>
    </xf>
    <xf numFmtId="0" fontId="21" fillId="0" borderId="25" xfId="47" applyFont="1" applyFill="1" applyBorder="1" applyAlignment="1">
      <alignment horizontal="center" wrapText="1"/>
    </xf>
    <xf numFmtId="164" fontId="19" fillId="34" borderId="0" xfId="45" applyNumberFormat="1" applyFont="1" applyFill="1" applyBorder="1" applyAlignment="1">
      <alignment horizontal="center"/>
    </xf>
    <xf numFmtId="164" fontId="19" fillId="0" borderId="0" xfId="45" applyNumberFormat="1" applyFont="1" applyBorder="1"/>
    <xf numFmtId="14" fontId="0" fillId="0" borderId="0" xfId="0" applyNumberFormat="1" applyBorder="1" applyAlignment="1">
      <alignment horizontal="center"/>
    </xf>
    <xf numFmtId="164" fontId="19" fillId="0" borderId="0" xfId="45" applyNumberFormat="1" applyFont="1" applyBorder="1" applyAlignment="1">
      <alignment horizontal="center"/>
    </xf>
    <xf numFmtId="0" fontId="19" fillId="0" borderId="26" xfId="45" applyFont="1" applyBorder="1"/>
    <xf numFmtId="0" fontId="19" fillId="0" borderId="0" xfId="42" applyFont="1" applyFill="1" applyBorder="1" applyAlignment="1">
      <alignment horizontal="center" wrapText="1"/>
    </xf>
    <xf numFmtId="14" fontId="19" fillId="0" borderId="0" xfId="0" applyNumberFormat="1" applyFont="1" applyFill="1" applyAlignment="1">
      <alignment horizontal="center"/>
    </xf>
    <xf numFmtId="0" fontId="19" fillId="0" borderId="0" xfId="42" applyFont="1" applyFill="1" applyAlignment="1">
      <alignment horizontal="center" wrapText="1"/>
    </xf>
    <xf numFmtId="0" fontId="19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49" fontId="19" fillId="0" borderId="0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left" wrapText="1"/>
    </xf>
    <xf numFmtId="0" fontId="19" fillId="0" borderId="0" xfId="0" applyFont="1" applyFill="1" applyAlignment="1">
      <alignment horizontal="left" wrapText="1"/>
    </xf>
    <xf numFmtId="0" fontId="19" fillId="0" borderId="0" xfId="0" applyFont="1" applyFill="1" applyAlignment="1">
      <alignment horizontal="left"/>
    </xf>
    <xf numFmtId="0" fontId="27" fillId="0" borderId="0" xfId="0" applyFont="1" applyFill="1" applyAlignment="1">
      <alignment horizontal="left"/>
    </xf>
    <xf numFmtId="0" fontId="0" fillId="0" borderId="0" xfId="0" applyAlignment="1">
      <alignment horizontal="center" vertical="center"/>
    </xf>
  </cellXfs>
  <cellStyles count="4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4"/>
    <cellStyle name="Normal 3" xfId="45"/>
    <cellStyle name="Normal 4" xfId="46"/>
    <cellStyle name="Normal_VLookup" xfId="47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1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CGC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Data_Site!$B$4:$B$45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Data_Site!$D$4:$D$45</c:f>
              <c:numCache>
                <c:formatCode>#,##0</c:formatCode>
                <c:ptCount val="42"/>
                <c:pt idx="0">
                  <c:v>2040</c:v>
                </c:pt>
                <c:pt idx="1">
                  <c:v>2040</c:v>
                </c:pt>
                <c:pt idx="2">
                  <c:v>2232</c:v>
                </c:pt>
                <c:pt idx="3">
                  <c:v>2232</c:v>
                </c:pt>
                <c:pt idx="4">
                  <c:v>2232</c:v>
                </c:pt>
                <c:pt idx="5">
                  <c:v>2232</c:v>
                </c:pt>
                <c:pt idx="6">
                  <c:v>2232</c:v>
                </c:pt>
                <c:pt idx="7">
                  <c:v>2232</c:v>
                </c:pt>
                <c:pt idx="8">
                  <c:v>2208</c:v>
                </c:pt>
                <c:pt idx="9">
                  <c:v>2208</c:v>
                </c:pt>
                <c:pt idx="10">
                  <c:v>2208</c:v>
                </c:pt>
                <c:pt idx="11">
                  <c:v>2232</c:v>
                </c:pt>
                <c:pt idx="12">
                  <c:v>2232</c:v>
                </c:pt>
                <c:pt idx="13">
                  <c:v>2232</c:v>
                </c:pt>
                <c:pt idx="14">
                  <c:v>2232</c:v>
                </c:pt>
                <c:pt idx="15">
                  <c:v>2232</c:v>
                </c:pt>
                <c:pt idx="16">
                  <c:v>2232</c:v>
                </c:pt>
                <c:pt idx="17">
                  <c:v>2232</c:v>
                </c:pt>
                <c:pt idx="18">
                  <c:v>2232</c:v>
                </c:pt>
                <c:pt idx="19">
                  <c:v>2232</c:v>
                </c:pt>
                <c:pt idx="20">
                  <c:v>2232</c:v>
                </c:pt>
                <c:pt idx="21">
                  <c:v>2232</c:v>
                </c:pt>
                <c:pt idx="22">
                  <c:v>2232</c:v>
                </c:pt>
                <c:pt idx="23">
                  <c:v>2232</c:v>
                </c:pt>
                <c:pt idx="24">
                  <c:v>2232</c:v>
                </c:pt>
                <c:pt idx="25">
                  <c:v>2232</c:v>
                </c:pt>
                <c:pt idx="26">
                  <c:v>2208</c:v>
                </c:pt>
                <c:pt idx="27">
                  <c:v>2208</c:v>
                </c:pt>
                <c:pt idx="28">
                  <c:v>2232</c:v>
                </c:pt>
                <c:pt idx="29">
                  <c:v>2232</c:v>
                </c:pt>
                <c:pt idx="30">
                  <c:v>2232</c:v>
                </c:pt>
                <c:pt idx="31">
                  <c:v>2232</c:v>
                </c:pt>
                <c:pt idx="32">
                  <c:v>2232</c:v>
                </c:pt>
                <c:pt idx="33">
                  <c:v>2232</c:v>
                </c:pt>
                <c:pt idx="34">
                  <c:v>2232</c:v>
                </c:pt>
                <c:pt idx="35">
                  <c:v>2232</c:v>
                </c:pt>
                <c:pt idx="36">
                  <c:v>2232</c:v>
                </c:pt>
                <c:pt idx="37">
                  <c:v>2232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Data_Site!$B$4:$B$45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Data_Site!$E$4:$E$45</c:f>
              <c:numCache>
                <c:formatCode>#,##0</c:formatCode>
                <c:ptCount val="42"/>
                <c:pt idx="0">
                  <c:v>514</c:v>
                </c:pt>
                <c:pt idx="1">
                  <c:v>517</c:v>
                </c:pt>
                <c:pt idx="2">
                  <c:v>583</c:v>
                </c:pt>
                <c:pt idx="3">
                  <c:v>601</c:v>
                </c:pt>
                <c:pt idx="4">
                  <c:v>603</c:v>
                </c:pt>
                <c:pt idx="5">
                  <c:v>627</c:v>
                </c:pt>
                <c:pt idx="6">
                  <c:v>637</c:v>
                </c:pt>
                <c:pt idx="7">
                  <c:v>639</c:v>
                </c:pt>
                <c:pt idx="8">
                  <c:v>641</c:v>
                </c:pt>
                <c:pt idx="9">
                  <c:v>641</c:v>
                </c:pt>
                <c:pt idx="10">
                  <c:v>641</c:v>
                </c:pt>
                <c:pt idx="11">
                  <c:v>641</c:v>
                </c:pt>
                <c:pt idx="12">
                  <c:v>647</c:v>
                </c:pt>
                <c:pt idx="13">
                  <c:v>648</c:v>
                </c:pt>
                <c:pt idx="14">
                  <c:v>653</c:v>
                </c:pt>
                <c:pt idx="15">
                  <c:v>655</c:v>
                </c:pt>
                <c:pt idx="16">
                  <c:v>657</c:v>
                </c:pt>
                <c:pt idx="17">
                  <c:v>683</c:v>
                </c:pt>
                <c:pt idx="18">
                  <c:v>683</c:v>
                </c:pt>
                <c:pt idx="19">
                  <c:v>696</c:v>
                </c:pt>
                <c:pt idx="20">
                  <c:v>697</c:v>
                </c:pt>
                <c:pt idx="21">
                  <c:v>703</c:v>
                </c:pt>
                <c:pt idx="22">
                  <c:v>697</c:v>
                </c:pt>
                <c:pt idx="23">
                  <c:v>697</c:v>
                </c:pt>
                <c:pt idx="24">
                  <c:v>700</c:v>
                </c:pt>
                <c:pt idx="25">
                  <c:v>700</c:v>
                </c:pt>
                <c:pt idx="26">
                  <c:v>702</c:v>
                </c:pt>
                <c:pt idx="27">
                  <c:v>704</c:v>
                </c:pt>
                <c:pt idx="28">
                  <c:v>599</c:v>
                </c:pt>
                <c:pt idx="29">
                  <c:v>623</c:v>
                </c:pt>
                <c:pt idx="30">
                  <c:v>597</c:v>
                </c:pt>
                <c:pt idx="31">
                  <c:v>699</c:v>
                </c:pt>
                <c:pt idx="32">
                  <c:v>719</c:v>
                </c:pt>
                <c:pt idx="33">
                  <c:v>769</c:v>
                </c:pt>
                <c:pt idx="34">
                  <c:v>788</c:v>
                </c:pt>
                <c:pt idx="35">
                  <c:v>762</c:v>
                </c:pt>
                <c:pt idx="36">
                  <c:v>816</c:v>
                </c:pt>
                <c:pt idx="37">
                  <c:v>804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Data_Site!$B$4:$B$45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Data_Site!$F$4:$F$45</c:f>
              <c:numCache>
                <c:formatCode>#,##0</c:formatCode>
                <c:ptCount val="42"/>
                <c:pt idx="0">
                  <c:v>1526</c:v>
                </c:pt>
                <c:pt idx="1">
                  <c:v>1523</c:v>
                </c:pt>
                <c:pt idx="2">
                  <c:v>1649</c:v>
                </c:pt>
                <c:pt idx="3">
                  <c:v>1631</c:v>
                </c:pt>
                <c:pt idx="4">
                  <c:v>1629</c:v>
                </c:pt>
                <c:pt idx="5">
                  <c:v>1605</c:v>
                </c:pt>
                <c:pt idx="6">
                  <c:v>1595</c:v>
                </c:pt>
                <c:pt idx="7">
                  <c:v>1593</c:v>
                </c:pt>
                <c:pt idx="8">
                  <c:v>1567</c:v>
                </c:pt>
                <c:pt idx="9">
                  <c:v>1567</c:v>
                </c:pt>
                <c:pt idx="10">
                  <c:v>1567</c:v>
                </c:pt>
                <c:pt idx="11">
                  <c:v>1591</c:v>
                </c:pt>
                <c:pt idx="12">
                  <c:v>1585</c:v>
                </c:pt>
                <c:pt idx="13">
                  <c:v>1584</c:v>
                </c:pt>
                <c:pt idx="14">
                  <c:v>1579</c:v>
                </c:pt>
                <c:pt idx="15">
                  <c:v>1577</c:v>
                </c:pt>
                <c:pt idx="16">
                  <c:v>1575</c:v>
                </c:pt>
                <c:pt idx="17">
                  <c:v>1549</c:v>
                </c:pt>
                <c:pt idx="18">
                  <c:v>1549</c:v>
                </c:pt>
                <c:pt idx="19">
                  <c:v>1536</c:v>
                </c:pt>
                <c:pt idx="20">
                  <c:v>1535</c:v>
                </c:pt>
                <c:pt idx="21">
                  <c:v>1529</c:v>
                </c:pt>
                <c:pt idx="22">
                  <c:v>1535</c:v>
                </c:pt>
                <c:pt idx="23">
                  <c:v>1535</c:v>
                </c:pt>
                <c:pt idx="24">
                  <c:v>1532</c:v>
                </c:pt>
                <c:pt idx="25">
                  <c:v>1532</c:v>
                </c:pt>
                <c:pt idx="26">
                  <c:v>1506</c:v>
                </c:pt>
                <c:pt idx="27">
                  <c:v>1504</c:v>
                </c:pt>
                <c:pt idx="28">
                  <c:v>1633</c:v>
                </c:pt>
                <c:pt idx="29">
                  <c:v>1609</c:v>
                </c:pt>
                <c:pt idx="30">
                  <c:v>1635</c:v>
                </c:pt>
                <c:pt idx="31">
                  <c:v>1533</c:v>
                </c:pt>
                <c:pt idx="32">
                  <c:v>1513</c:v>
                </c:pt>
                <c:pt idx="33">
                  <c:v>1463</c:v>
                </c:pt>
                <c:pt idx="34">
                  <c:v>1444</c:v>
                </c:pt>
                <c:pt idx="35">
                  <c:v>1470</c:v>
                </c:pt>
                <c:pt idx="36">
                  <c:v>1416</c:v>
                </c:pt>
                <c:pt idx="37">
                  <c:v>1428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391936"/>
        <c:axId val="30839500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Data_Site!$B$4:$B$45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Data_Site!$G$4:$G$45</c:f>
              <c:numCache>
                <c:formatCode>#,##0</c:formatCode>
                <c:ptCount val="42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14</c:v>
                </c:pt>
                <c:pt idx="12">
                  <c:v>14</c:v>
                </c:pt>
                <c:pt idx="13">
                  <c:v>14</c:v>
                </c:pt>
                <c:pt idx="14">
                  <c:v>14</c:v>
                </c:pt>
                <c:pt idx="15">
                  <c:v>14</c:v>
                </c:pt>
                <c:pt idx="16">
                  <c:v>14</c:v>
                </c:pt>
                <c:pt idx="17">
                  <c:v>14</c:v>
                </c:pt>
                <c:pt idx="18">
                  <c:v>14</c:v>
                </c:pt>
                <c:pt idx="19">
                  <c:v>14</c:v>
                </c:pt>
                <c:pt idx="20">
                  <c:v>14</c:v>
                </c:pt>
                <c:pt idx="21">
                  <c:v>14</c:v>
                </c:pt>
                <c:pt idx="22">
                  <c:v>14</c:v>
                </c:pt>
                <c:pt idx="23">
                  <c:v>14</c:v>
                </c:pt>
                <c:pt idx="24">
                  <c:v>14</c:v>
                </c:pt>
                <c:pt idx="25">
                  <c:v>14</c:v>
                </c:pt>
                <c:pt idx="26">
                  <c:v>14</c:v>
                </c:pt>
                <c:pt idx="27">
                  <c:v>14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  <c:pt idx="35">
                  <c:v>14</c:v>
                </c:pt>
                <c:pt idx="36">
                  <c:v>14</c:v>
                </c:pt>
                <c:pt idx="37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7599744"/>
        <c:axId val="237597824"/>
      </c:lineChart>
      <c:dateAx>
        <c:axId val="308391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39500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083950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391936"/>
        <c:crosses val="autoZero"/>
        <c:crossBetween val="between"/>
      </c:valAx>
      <c:valAx>
        <c:axId val="2375978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37599744"/>
        <c:crosses val="max"/>
        <c:crossBetween val="between"/>
      </c:valAx>
      <c:dateAx>
        <c:axId val="2375997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375978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EDC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Data_Site!$B$46:$B$88</c:f>
              <c:numCache>
                <c:formatCode>m/d/yyyy</c:formatCode>
                <c:ptCount val="43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  <c:pt idx="41" formatCode="dd/mm/yyyy;@">
                  <c:v>41415</c:v>
                </c:pt>
              </c:numCache>
            </c:numRef>
          </c:cat>
          <c:val>
            <c:numRef>
              <c:f>Data_Site!$D$46:$D$88</c:f>
              <c:numCache>
                <c:formatCode>#,##0</c:formatCode>
                <c:ptCount val="43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  <c:pt idx="31">
                  <c:v>72</c:v>
                </c:pt>
                <c:pt idx="32">
                  <c:v>72</c:v>
                </c:pt>
                <c:pt idx="33">
                  <c:v>72</c:v>
                </c:pt>
                <c:pt idx="34">
                  <c:v>72</c:v>
                </c:pt>
                <c:pt idx="35">
                  <c:v>36</c:v>
                </c:pt>
                <c:pt idx="36">
                  <c:v>36</c:v>
                </c:pt>
                <c:pt idx="37">
                  <c:v>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Data_Site!$B$46:$B$88</c:f>
              <c:numCache>
                <c:formatCode>m/d/yyyy</c:formatCode>
                <c:ptCount val="43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  <c:pt idx="41" formatCode="dd/mm/yyyy;@">
                  <c:v>41415</c:v>
                </c:pt>
              </c:numCache>
            </c:numRef>
          </c:cat>
          <c:val>
            <c:numRef>
              <c:f>Data_Site!$E$46:$E$88</c:f>
              <c:numCache>
                <c:formatCode>#,##0</c:formatCode>
                <c:ptCount val="43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22</c:v>
                </c:pt>
                <c:pt idx="4">
                  <c:v>22</c:v>
                </c:pt>
                <c:pt idx="5">
                  <c:v>22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22</c:v>
                </c:pt>
                <c:pt idx="13">
                  <c:v>22</c:v>
                </c:pt>
                <c:pt idx="14">
                  <c:v>22</c:v>
                </c:pt>
                <c:pt idx="15">
                  <c:v>22</c:v>
                </c:pt>
                <c:pt idx="16">
                  <c:v>22</c:v>
                </c:pt>
                <c:pt idx="17">
                  <c:v>16</c:v>
                </c:pt>
                <c:pt idx="18">
                  <c:v>16</c:v>
                </c:pt>
                <c:pt idx="19">
                  <c:v>16</c:v>
                </c:pt>
                <c:pt idx="20">
                  <c:v>18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18</c:v>
                </c:pt>
                <c:pt idx="25">
                  <c:v>16</c:v>
                </c:pt>
                <c:pt idx="26">
                  <c:v>16</c:v>
                </c:pt>
                <c:pt idx="27">
                  <c:v>16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Data_Site!$B$46:$B$88</c:f>
              <c:numCache>
                <c:formatCode>m/d/yyyy</c:formatCode>
                <c:ptCount val="43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  <c:pt idx="41" formatCode="dd/mm/yyyy;@">
                  <c:v>41415</c:v>
                </c:pt>
              </c:numCache>
            </c:numRef>
          </c:cat>
          <c:val>
            <c:numRef>
              <c:f>Data_Site!$F$46:$F$88</c:f>
              <c:numCache>
                <c:formatCode>#,##0</c:formatCode>
                <c:ptCount val="43"/>
                <c:pt idx="0">
                  <c:v>52</c:v>
                </c:pt>
                <c:pt idx="1">
                  <c:v>52</c:v>
                </c:pt>
                <c:pt idx="2">
                  <c:v>52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56</c:v>
                </c:pt>
                <c:pt idx="18">
                  <c:v>56</c:v>
                </c:pt>
                <c:pt idx="19">
                  <c:v>56</c:v>
                </c:pt>
                <c:pt idx="20">
                  <c:v>54</c:v>
                </c:pt>
                <c:pt idx="21">
                  <c:v>56</c:v>
                </c:pt>
                <c:pt idx="22">
                  <c:v>56</c:v>
                </c:pt>
                <c:pt idx="23">
                  <c:v>56</c:v>
                </c:pt>
                <c:pt idx="24">
                  <c:v>54</c:v>
                </c:pt>
                <c:pt idx="25">
                  <c:v>56</c:v>
                </c:pt>
                <c:pt idx="26">
                  <c:v>56</c:v>
                </c:pt>
                <c:pt idx="27">
                  <c:v>56</c:v>
                </c:pt>
                <c:pt idx="28">
                  <c:v>62</c:v>
                </c:pt>
                <c:pt idx="29">
                  <c:v>62</c:v>
                </c:pt>
                <c:pt idx="30">
                  <c:v>62</c:v>
                </c:pt>
                <c:pt idx="31">
                  <c:v>62</c:v>
                </c:pt>
                <c:pt idx="32">
                  <c:v>62</c:v>
                </c:pt>
                <c:pt idx="33">
                  <c:v>62</c:v>
                </c:pt>
                <c:pt idx="34">
                  <c:v>62</c:v>
                </c:pt>
                <c:pt idx="35">
                  <c:v>36</c:v>
                </c:pt>
                <c:pt idx="36">
                  <c:v>36</c:v>
                </c:pt>
                <c:pt idx="37">
                  <c:v>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7769472"/>
        <c:axId val="23778918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Data_Site!$B$46:$B$88</c:f>
              <c:numCache>
                <c:formatCode>m/d/yyyy</c:formatCode>
                <c:ptCount val="43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  <c:pt idx="41" formatCode="dd/mm/yyyy;@">
                  <c:v>41415</c:v>
                </c:pt>
              </c:numCache>
            </c:numRef>
          </c:cat>
          <c:val>
            <c:numRef>
              <c:f>Data_Site!$G$46:$G$88</c:f>
              <c:numCache>
                <c:formatCode>#,##0</c:formatCode>
                <c:ptCount val="43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7797376"/>
        <c:axId val="237791104"/>
      </c:lineChart>
      <c:dateAx>
        <c:axId val="237769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778918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3778918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7769472"/>
        <c:crosses val="autoZero"/>
        <c:crossBetween val="between"/>
      </c:valAx>
      <c:valAx>
        <c:axId val="23779110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37797376"/>
        <c:crosses val="max"/>
        <c:crossBetween val="between"/>
      </c:valAx>
      <c:dateAx>
        <c:axId val="23779737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3779110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FDC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Data_Site!$B$89:$B$129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Data_Site!$D$89:$D$129</c:f>
              <c:numCache>
                <c:formatCode>#,##0</c:formatCode>
                <c:ptCount val="41"/>
                <c:pt idx="0">
                  <c:v>4488</c:v>
                </c:pt>
                <c:pt idx="1">
                  <c:v>4488</c:v>
                </c:pt>
                <c:pt idx="2">
                  <c:v>4488</c:v>
                </c:pt>
                <c:pt idx="3">
                  <c:v>4488</c:v>
                </c:pt>
                <c:pt idx="4">
                  <c:v>4488</c:v>
                </c:pt>
                <c:pt idx="5">
                  <c:v>4488</c:v>
                </c:pt>
                <c:pt idx="6">
                  <c:v>4488</c:v>
                </c:pt>
                <c:pt idx="7">
                  <c:v>4488</c:v>
                </c:pt>
                <c:pt idx="8">
                  <c:v>4632</c:v>
                </c:pt>
                <c:pt idx="9">
                  <c:v>4632</c:v>
                </c:pt>
                <c:pt idx="10">
                  <c:v>4632</c:v>
                </c:pt>
                <c:pt idx="11">
                  <c:v>4632</c:v>
                </c:pt>
                <c:pt idx="12">
                  <c:v>4632</c:v>
                </c:pt>
                <c:pt idx="13">
                  <c:v>4632</c:v>
                </c:pt>
                <c:pt idx="14">
                  <c:v>4632</c:v>
                </c:pt>
                <c:pt idx="15">
                  <c:v>4632</c:v>
                </c:pt>
                <c:pt idx="16">
                  <c:v>4632</c:v>
                </c:pt>
                <c:pt idx="17">
                  <c:v>4632</c:v>
                </c:pt>
                <c:pt idx="18">
                  <c:v>4632</c:v>
                </c:pt>
                <c:pt idx="19">
                  <c:v>4632</c:v>
                </c:pt>
                <c:pt idx="20">
                  <c:v>4632</c:v>
                </c:pt>
                <c:pt idx="21">
                  <c:v>4632</c:v>
                </c:pt>
                <c:pt idx="22">
                  <c:v>4632</c:v>
                </c:pt>
                <c:pt idx="23">
                  <c:v>4632</c:v>
                </c:pt>
                <c:pt idx="24">
                  <c:v>4680</c:v>
                </c:pt>
                <c:pt idx="25">
                  <c:v>5088</c:v>
                </c:pt>
                <c:pt idx="26">
                  <c:v>5328</c:v>
                </c:pt>
                <c:pt idx="27">
                  <c:v>5328</c:v>
                </c:pt>
                <c:pt idx="28">
                  <c:v>5736</c:v>
                </c:pt>
                <c:pt idx="29">
                  <c:v>5760</c:v>
                </c:pt>
                <c:pt idx="30">
                  <c:v>5760</c:v>
                </c:pt>
                <c:pt idx="31">
                  <c:v>6000</c:v>
                </c:pt>
                <c:pt idx="32">
                  <c:v>6128</c:v>
                </c:pt>
                <c:pt idx="33">
                  <c:v>6128</c:v>
                </c:pt>
                <c:pt idx="34">
                  <c:v>6224</c:v>
                </c:pt>
                <c:pt idx="35">
                  <c:v>7168</c:v>
                </c:pt>
                <c:pt idx="36">
                  <c:v>7168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Data_Site!$B$89:$B$129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Data_Site!$E$89:$E$129</c:f>
              <c:numCache>
                <c:formatCode>#,##0</c:formatCode>
                <c:ptCount val="41"/>
                <c:pt idx="0">
                  <c:v>3359</c:v>
                </c:pt>
                <c:pt idx="1">
                  <c:v>3359</c:v>
                </c:pt>
                <c:pt idx="2">
                  <c:v>3359</c:v>
                </c:pt>
                <c:pt idx="3">
                  <c:v>3469</c:v>
                </c:pt>
                <c:pt idx="4">
                  <c:v>3469</c:v>
                </c:pt>
                <c:pt idx="5">
                  <c:v>3485</c:v>
                </c:pt>
                <c:pt idx="6">
                  <c:v>3471</c:v>
                </c:pt>
                <c:pt idx="7">
                  <c:v>3473</c:v>
                </c:pt>
                <c:pt idx="8">
                  <c:v>3477</c:v>
                </c:pt>
                <c:pt idx="9">
                  <c:v>3477</c:v>
                </c:pt>
                <c:pt idx="10">
                  <c:v>3479</c:v>
                </c:pt>
                <c:pt idx="11">
                  <c:v>3479</c:v>
                </c:pt>
                <c:pt idx="12">
                  <c:v>3535</c:v>
                </c:pt>
                <c:pt idx="13">
                  <c:v>3538</c:v>
                </c:pt>
                <c:pt idx="14">
                  <c:v>3562</c:v>
                </c:pt>
                <c:pt idx="15">
                  <c:v>3574</c:v>
                </c:pt>
                <c:pt idx="16">
                  <c:v>3624</c:v>
                </c:pt>
                <c:pt idx="17">
                  <c:v>3624</c:v>
                </c:pt>
                <c:pt idx="18">
                  <c:v>3624</c:v>
                </c:pt>
                <c:pt idx="19">
                  <c:v>3624</c:v>
                </c:pt>
                <c:pt idx="20">
                  <c:v>3640</c:v>
                </c:pt>
                <c:pt idx="21">
                  <c:v>3630</c:v>
                </c:pt>
                <c:pt idx="22">
                  <c:v>3624</c:v>
                </c:pt>
                <c:pt idx="23">
                  <c:v>3624</c:v>
                </c:pt>
                <c:pt idx="24">
                  <c:v>3658</c:v>
                </c:pt>
                <c:pt idx="25">
                  <c:v>3652</c:v>
                </c:pt>
                <c:pt idx="26">
                  <c:v>3737</c:v>
                </c:pt>
                <c:pt idx="27">
                  <c:v>3878</c:v>
                </c:pt>
                <c:pt idx="28">
                  <c:v>4007</c:v>
                </c:pt>
                <c:pt idx="29">
                  <c:v>4370</c:v>
                </c:pt>
                <c:pt idx="30">
                  <c:v>4382</c:v>
                </c:pt>
                <c:pt idx="31">
                  <c:v>4426</c:v>
                </c:pt>
                <c:pt idx="32">
                  <c:v>4437</c:v>
                </c:pt>
                <c:pt idx="33">
                  <c:v>4493</c:v>
                </c:pt>
                <c:pt idx="34">
                  <c:v>4666</c:v>
                </c:pt>
                <c:pt idx="35">
                  <c:v>5062</c:v>
                </c:pt>
                <c:pt idx="36">
                  <c:v>2530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Data_Site!$B$89:$B$129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Data_Site!$F$89:$F$129</c:f>
              <c:numCache>
                <c:formatCode>#,##0</c:formatCode>
                <c:ptCount val="41"/>
                <c:pt idx="0">
                  <c:v>1129</c:v>
                </c:pt>
                <c:pt idx="1">
                  <c:v>1129</c:v>
                </c:pt>
                <c:pt idx="2">
                  <c:v>1129</c:v>
                </c:pt>
                <c:pt idx="3">
                  <c:v>1019</c:v>
                </c:pt>
                <c:pt idx="4">
                  <c:v>1019</c:v>
                </c:pt>
                <c:pt idx="5">
                  <c:v>1003</c:v>
                </c:pt>
                <c:pt idx="6">
                  <c:v>1017</c:v>
                </c:pt>
                <c:pt idx="7">
                  <c:v>1015</c:v>
                </c:pt>
                <c:pt idx="8">
                  <c:v>1155</c:v>
                </c:pt>
                <c:pt idx="9">
                  <c:v>1155</c:v>
                </c:pt>
                <c:pt idx="10">
                  <c:v>1153</c:v>
                </c:pt>
                <c:pt idx="11">
                  <c:v>1153</c:v>
                </c:pt>
                <c:pt idx="12">
                  <c:v>1097</c:v>
                </c:pt>
                <c:pt idx="13">
                  <c:v>1094</c:v>
                </c:pt>
                <c:pt idx="14">
                  <c:v>1070</c:v>
                </c:pt>
                <c:pt idx="15">
                  <c:v>1058</c:v>
                </c:pt>
                <c:pt idx="16">
                  <c:v>1008</c:v>
                </c:pt>
                <c:pt idx="17">
                  <c:v>1008</c:v>
                </c:pt>
                <c:pt idx="18">
                  <c:v>1008</c:v>
                </c:pt>
                <c:pt idx="19">
                  <c:v>1008</c:v>
                </c:pt>
                <c:pt idx="20">
                  <c:v>992</c:v>
                </c:pt>
                <c:pt idx="21">
                  <c:v>1002</c:v>
                </c:pt>
                <c:pt idx="22">
                  <c:v>1008</c:v>
                </c:pt>
                <c:pt idx="23">
                  <c:v>1008</c:v>
                </c:pt>
                <c:pt idx="24">
                  <c:v>1022</c:v>
                </c:pt>
                <c:pt idx="25">
                  <c:v>1436</c:v>
                </c:pt>
                <c:pt idx="26">
                  <c:v>1591</c:v>
                </c:pt>
                <c:pt idx="27">
                  <c:v>1450</c:v>
                </c:pt>
                <c:pt idx="28">
                  <c:v>1729</c:v>
                </c:pt>
                <c:pt idx="29">
                  <c:v>1390</c:v>
                </c:pt>
                <c:pt idx="30">
                  <c:v>1378</c:v>
                </c:pt>
                <c:pt idx="31">
                  <c:v>1574</c:v>
                </c:pt>
                <c:pt idx="32">
                  <c:v>1691</c:v>
                </c:pt>
                <c:pt idx="33">
                  <c:v>1635</c:v>
                </c:pt>
                <c:pt idx="34">
                  <c:v>1558</c:v>
                </c:pt>
                <c:pt idx="35">
                  <c:v>2106</c:v>
                </c:pt>
                <c:pt idx="36">
                  <c:v>4638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038016"/>
        <c:axId val="2380487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Data_Site!$B$89:$B$129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Data_Site!$G$89:$G$129</c:f>
              <c:numCache>
                <c:formatCode>#,##0</c:formatCode>
                <c:ptCount val="41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>26</c:v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26</c:v>
                </c:pt>
                <c:pt idx="13">
                  <c:v>26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  <c:pt idx="17">
                  <c:v>26</c:v>
                </c:pt>
                <c:pt idx="18">
                  <c:v>26</c:v>
                </c:pt>
                <c:pt idx="19">
                  <c:v>26</c:v>
                </c:pt>
                <c:pt idx="20">
                  <c:v>26</c:v>
                </c:pt>
                <c:pt idx="21">
                  <c:v>26</c:v>
                </c:pt>
                <c:pt idx="22">
                  <c:v>26</c:v>
                </c:pt>
                <c:pt idx="23">
                  <c:v>26</c:v>
                </c:pt>
                <c:pt idx="24">
                  <c:v>26</c:v>
                </c:pt>
                <c:pt idx="25">
                  <c:v>26</c:v>
                </c:pt>
                <c:pt idx="26">
                  <c:v>28</c:v>
                </c:pt>
                <c:pt idx="27">
                  <c:v>28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34</c:v>
                </c:pt>
                <c:pt idx="36">
                  <c:v>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061056"/>
        <c:axId val="238050688"/>
      </c:lineChart>
      <c:dateAx>
        <c:axId val="238038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80487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380487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8038016"/>
        <c:crosses val="autoZero"/>
        <c:crossBetween val="between"/>
      </c:valAx>
      <c:valAx>
        <c:axId val="23805068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38061056"/>
        <c:crosses val="max"/>
        <c:crossBetween val="between"/>
      </c:valAx>
      <c:dateAx>
        <c:axId val="2380610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380506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IXE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Data_Site!$B$130:$B$156</c:f>
              <c:numCache>
                <c:formatCode>m/d/yyyy</c:formatCode>
                <c:ptCount val="27"/>
                <c:pt idx="0">
                  <c:v>40728</c:v>
                </c:pt>
                <c:pt idx="1">
                  <c:v>40735</c:v>
                </c:pt>
                <c:pt idx="2">
                  <c:v>40743</c:v>
                </c:pt>
                <c:pt idx="3">
                  <c:v>40749</c:v>
                </c:pt>
                <c:pt idx="4">
                  <c:v>40770</c:v>
                </c:pt>
                <c:pt idx="5">
                  <c:v>40777</c:v>
                </c:pt>
                <c:pt idx="6">
                  <c:v>40785</c:v>
                </c:pt>
                <c:pt idx="7">
                  <c:v>40790</c:v>
                </c:pt>
                <c:pt idx="8">
                  <c:v>40798</c:v>
                </c:pt>
                <c:pt idx="9">
                  <c:v>40869</c:v>
                </c:pt>
                <c:pt idx="10">
                  <c:v>40885</c:v>
                </c:pt>
                <c:pt idx="11">
                  <c:v>40917</c:v>
                </c:pt>
                <c:pt idx="12">
                  <c:v>40948</c:v>
                </c:pt>
                <c:pt idx="13">
                  <c:v>40989</c:v>
                </c:pt>
                <c:pt idx="14">
                  <c:v>41016</c:v>
                </c:pt>
                <c:pt idx="15">
                  <c:v>41037</c:v>
                </c:pt>
                <c:pt idx="16">
                  <c:v>41107</c:v>
                </c:pt>
                <c:pt idx="17">
                  <c:v>41122</c:v>
                </c:pt>
                <c:pt idx="18">
                  <c:v>41162</c:v>
                </c:pt>
                <c:pt idx="19">
                  <c:v>41192</c:v>
                </c:pt>
                <c:pt idx="20">
                  <c:v>41347</c:v>
                </c:pt>
                <c:pt idx="21">
                  <c:v>41415</c:v>
                </c:pt>
                <c:pt idx="22">
                  <c:v>41439</c:v>
                </c:pt>
              </c:numCache>
            </c:numRef>
          </c:cat>
          <c:val>
            <c:numRef>
              <c:f>Data_Site!$D$130:$D$156</c:f>
              <c:numCache>
                <c:formatCode>#,##0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Data_Site!$B$130:$B$156</c:f>
              <c:numCache>
                <c:formatCode>m/d/yyyy</c:formatCode>
                <c:ptCount val="27"/>
                <c:pt idx="0">
                  <c:v>40728</c:v>
                </c:pt>
                <c:pt idx="1">
                  <c:v>40735</c:v>
                </c:pt>
                <c:pt idx="2">
                  <c:v>40743</c:v>
                </c:pt>
                <c:pt idx="3">
                  <c:v>40749</c:v>
                </c:pt>
                <c:pt idx="4">
                  <c:v>40770</c:v>
                </c:pt>
                <c:pt idx="5">
                  <c:v>40777</c:v>
                </c:pt>
                <c:pt idx="6">
                  <c:v>40785</c:v>
                </c:pt>
                <c:pt idx="7">
                  <c:v>40790</c:v>
                </c:pt>
                <c:pt idx="8">
                  <c:v>40798</c:v>
                </c:pt>
                <c:pt idx="9">
                  <c:v>40869</c:v>
                </c:pt>
                <c:pt idx="10">
                  <c:v>40885</c:v>
                </c:pt>
                <c:pt idx="11">
                  <c:v>40917</c:v>
                </c:pt>
                <c:pt idx="12">
                  <c:v>40948</c:v>
                </c:pt>
                <c:pt idx="13">
                  <c:v>40989</c:v>
                </c:pt>
                <c:pt idx="14">
                  <c:v>41016</c:v>
                </c:pt>
                <c:pt idx="15">
                  <c:v>41037</c:v>
                </c:pt>
                <c:pt idx="16">
                  <c:v>41107</c:v>
                </c:pt>
                <c:pt idx="17">
                  <c:v>41122</c:v>
                </c:pt>
                <c:pt idx="18">
                  <c:v>41162</c:v>
                </c:pt>
                <c:pt idx="19">
                  <c:v>41192</c:v>
                </c:pt>
                <c:pt idx="20">
                  <c:v>41347</c:v>
                </c:pt>
                <c:pt idx="21">
                  <c:v>41415</c:v>
                </c:pt>
                <c:pt idx="22">
                  <c:v>41439</c:v>
                </c:pt>
              </c:numCache>
            </c:numRef>
          </c:cat>
          <c:val>
            <c:numRef>
              <c:f>Data_Site!$E$130:$E$156</c:f>
              <c:numCache>
                <c:formatCode>#,##0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Data_Site!$B$130:$B$156</c:f>
              <c:numCache>
                <c:formatCode>m/d/yyyy</c:formatCode>
                <c:ptCount val="27"/>
                <c:pt idx="0">
                  <c:v>40728</c:v>
                </c:pt>
                <c:pt idx="1">
                  <c:v>40735</c:v>
                </c:pt>
                <c:pt idx="2">
                  <c:v>40743</c:v>
                </c:pt>
                <c:pt idx="3">
                  <c:v>40749</c:v>
                </c:pt>
                <c:pt idx="4">
                  <c:v>40770</c:v>
                </c:pt>
                <c:pt idx="5">
                  <c:v>40777</c:v>
                </c:pt>
                <c:pt idx="6">
                  <c:v>40785</c:v>
                </c:pt>
                <c:pt idx="7">
                  <c:v>40790</c:v>
                </c:pt>
                <c:pt idx="8">
                  <c:v>40798</c:v>
                </c:pt>
                <c:pt idx="9">
                  <c:v>40869</c:v>
                </c:pt>
                <c:pt idx="10">
                  <c:v>40885</c:v>
                </c:pt>
                <c:pt idx="11">
                  <c:v>40917</c:v>
                </c:pt>
                <c:pt idx="12">
                  <c:v>40948</c:v>
                </c:pt>
                <c:pt idx="13">
                  <c:v>40989</c:v>
                </c:pt>
                <c:pt idx="14">
                  <c:v>41016</c:v>
                </c:pt>
                <c:pt idx="15">
                  <c:v>41037</c:v>
                </c:pt>
                <c:pt idx="16">
                  <c:v>41107</c:v>
                </c:pt>
                <c:pt idx="17">
                  <c:v>41122</c:v>
                </c:pt>
                <c:pt idx="18">
                  <c:v>41162</c:v>
                </c:pt>
                <c:pt idx="19">
                  <c:v>41192</c:v>
                </c:pt>
                <c:pt idx="20">
                  <c:v>41347</c:v>
                </c:pt>
                <c:pt idx="21">
                  <c:v>41415</c:v>
                </c:pt>
                <c:pt idx="22">
                  <c:v>41439</c:v>
                </c:pt>
              </c:numCache>
            </c:numRef>
          </c:cat>
          <c:val>
            <c:numRef>
              <c:f>Data_Site!$F$130:$F$156</c:f>
              <c:numCache>
                <c:formatCode>#,##0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961408"/>
        <c:axId val="23896371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Data_Site!$B$130:$B$156</c:f>
              <c:numCache>
                <c:formatCode>m/d/yyyy</c:formatCode>
                <c:ptCount val="27"/>
                <c:pt idx="0">
                  <c:v>40728</c:v>
                </c:pt>
                <c:pt idx="1">
                  <c:v>40735</c:v>
                </c:pt>
                <c:pt idx="2">
                  <c:v>40743</c:v>
                </c:pt>
                <c:pt idx="3">
                  <c:v>40749</c:v>
                </c:pt>
                <c:pt idx="4">
                  <c:v>40770</c:v>
                </c:pt>
                <c:pt idx="5">
                  <c:v>40777</c:v>
                </c:pt>
                <c:pt idx="6">
                  <c:v>40785</c:v>
                </c:pt>
                <c:pt idx="7">
                  <c:v>40790</c:v>
                </c:pt>
                <c:pt idx="8">
                  <c:v>40798</c:v>
                </c:pt>
                <c:pt idx="9">
                  <c:v>40869</c:v>
                </c:pt>
                <c:pt idx="10">
                  <c:v>40885</c:v>
                </c:pt>
                <c:pt idx="11">
                  <c:v>40917</c:v>
                </c:pt>
                <c:pt idx="12">
                  <c:v>40948</c:v>
                </c:pt>
                <c:pt idx="13">
                  <c:v>40989</c:v>
                </c:pt>
                <c:pt idx="14">
                  <c:v>41016</c:v>
                </c:pt>
                <c:pt idx="15">
                  <c:v>41037</c:v>
                </c:pt>
                <c:pt idx="16">
                  <c:v>41107</c:v>
                </c:pt>
                <c:pt idx="17">
                  <c:v>41122</c:v>
                </c:pt>
                <c:pt idx="18">
                  <c:v>41162</c:v>
                </c:pt>
                <c:pt idx="19">
                  <c:v>41192</c:v>
                </c:pt>
                <c:pt idx="20">
                  <c:v>41347</c:v>
                </c:pt>
                <c:pt idx="21">
                  <c:v>41415</c:v>
                </c:pt>
                <c:pt idx="22">
                  <c:v>41439</c:v>
                </c:pt>
              </c:numCache>
            </c:numRef>
          </c:cat>
          <c:val>
            <c:numRef>
              <c:f>Data_Site!$G$130:$G$156</c:f>
              <c:numCache>
                <c:formatCode>#,##0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971904"/>
        <c:axId val="238969984"/>
      </c:lineChart>
      <c:dateAx>
        <c:axId val="238961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896371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389637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8961408"/>
        <c:crosses val="autoZero"/>
        <c:crossBetween val="between"/>
      </c:valAx>
      <c:valAx>
        <c:axId val="23896998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38971904"/>
        <c:crosses val="max"/>
        <c:crossBetween val="between"/>
      </c:valAx>
      <c:dateAx>
        <c:axId val="23897190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3896998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RDC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Data_Site!$B$157:$B$198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Data_Site!$D$157:$D$198</c:f>
              <c:numCache>
                <c:formatCode>#,##0</c:formatCode>
                <c:ptCount val="42"/>
                <c:pt idx="0">
                  <c:v>3960</c:v>
                </c:pt>
                <c:pt idx="1">
                  <c:v>3960</c:v>
                </c:pt>
                <c:pt idx="2">
                  <c:v>3960</c:v>
                </c:pt>
                <c:pt idx="3">
                  <c:v>3960</c:v>
                </c:pt>
                <c:pt idx="4">
                  <c:v>3960</c:v>
                </c:pt>
                <c:pt idx="5">
                  <c:v>3960</c:v>
                </c:pt>
                <c:pt idx="6">
                  <c:v>4056</c:v>
                </c:pt>
                <c:pt idx="7">
                  <c:v>4056</c:v>
                </c:pt>
                <c:pt idx="8">
                  <c:v>4056</c:v>
                </c:pt>
                <c:pt idx="9">
                  <c:v>4128</c:v>
                </c:pt>
                <c:pt idx="10">
                  <c:v>4128</c:v>
                </c:pt>
                <c:pt idx="11">
                  <c:v>4128</c:v>
                </c:pt>
                <c:pt idx="12">
                  <c:v>4128</c:v>
                </c:pt>
                <c:pt idx="13">
                  <c:v>4416</c:v>
                </c:pt>
                <c:pt idx="14">
                  <c:v>4416</c:v>
                </c:pt>
                <c:pt idx="15">
                  <c:v>4416</c:v>
                </c:pt>
                <c:pt idx="16">
                  <c:v>4416</c:v>
                </c:pt>
                <c:pt idx="17">
                  <c:v>4416</c:v>
                </c:pt>
                <c:pt idx="18">
                  <c:v>4416</c:v>
                </c:pt>
                <c:pt idx="19">
                  <c:v>4416</c:v>
                </c:pt>
                <c:pt idx="20">
                  <c:v>4416</c:v>
                </c:pt>
                <c:pt idx="21">
                  <c:v>4416</c:v>
                </c:pt>
                <c:pt idx="22">
                  <c:v>4416</c:v>
                </c:pt>
                <c:pt idx="23">
                  <c:v>4416</c:v>
                </c:pt>
                <c:pt idx="24">
                  <c:v>5112</c:v>
                </c:pt>
                <c:pt idx="25">
                  <c:v>5112</c:v>
                </c:pt>
                <c:pt idx="26">
                  <c:v>5112</c:v>
                </c:pt>
                <c:pt idx="27">
                  <c:v>5208</c:v>
                </c:pt>
                <c:pt idx="28">
                  <c:v>5520</c:v>
                </c:pt>
                <c:pt idx="29">
                  <c:v>5592</c:v>
                </c:pt>
                <c:pt idx="30">
                  <c:v>5592</c:v>
                </c:pt>
                <c:pt idx="31">
                  <c:v>5592</c:v>
                </c:pt>
                <c:pt idx="32">
                  <c:v>6088</c:v>
                </c:pt>
                <c:pt idx="33">
                  <c:v>6152</c:v>
                </c:pt>
                <c:pt idx="34">
                  <c:v>6152</c:v>
                </c:pt>
                <c:pt idx="35">
                  <c:v>6472</c:v>
                </c:pt>
                <c:pt idx="36">
                  <c:v>6472</c:v>
                </c:pt>
                <c:pt idx="37">
                  <c:v>6472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Data_Site!$B$157:$B$198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Data_Site!$E$157:$E$198</c:f>
              <c:numCache>
                <c:formatCode>#,##0</c:formatCode>
                <c:ptCount val="42"/>
                <c:pt idx="0">
                  <c:v>2668</c:v>
                </c:pt>
                <c:pt idx="1">
                  <c:v>2701</c:v>
                </c:pt>
                <c:pt idx="2">
                  <c:v>2706</c:v>
                </c:pt>
                <c:pt idx="3">
                  <c:v>2791</c:v>
                </c:pt>
                <c:pt idx="4">
                  <c:v>2816</c:v>
                </c:pt>
                <c:pt idx="5">
                  <c:v>2865</c:v>
                </c:pt>
                <c:pt idx="6">
                  <c:v>2814</c:v>
                </c:pt>
                <c:pt idx="7">
                  <c:v>2836</c:v>
                </c:pt>
                <c:pt idx="8">
                  <c:v>2873</c:v>
                </c:pt>
                <c:pt idx="9">
                  <c:v>2825</c:v>
                </c:pt>
                <c:pt idx="10">
                  <c:v>2825</c:v>
                </c:pt>
                <c:pt idx="11">
                  <c:v>2825</c:v>
                </c:pt>
                <c:pt idx="12">
                  <c:v>2831</c:v>
                </c:pt>
                <c:pt idx="13">
                  <c:v>2921</c:v>
                </c:pt>
                <c:pt idx="14">
                  <c:v>2983</c:v>
                </c:pt>
                <c:pt idx="15">
                  <c:v>3015</c:v>
                </c:pt>
                <c:pt idx="16">
                  <c:v>3065</c:v>
                </c:pt>
                <c:pt idx="17">
                  <c:v>3083</c:v>
                </c:pt>
                <c:pt idx="18">
                  <c:v>3085</c:v>
                </c:pt>
                <c:pt idx="19">
                  <c:v>3094</c:v>
                </c:pt>
                <c:pt idx="20">
                  <c:v>3111</c:v>
                </c:pt>
                <c:pt idx="21">
                  <c:v>3097</c:v>
                </c:pt>
                <c:pt idx="22">
                  <c:v>3098</c:v>
                </c:pt>
                <c:pt idx="23">
                  <c:v>3098</c:v>
                </c:pt>
                <c:pt idx="24">
                  <c:v>3499</c:v>
                </c:pt>
                <c:pt idx="25">
                  <c:v>3502</c:v>
                </c:pt>
                <c:pt idx="26">
                  <c:v>3492</c:v>
                </c:pt>
                <c:pt idx="27">
                  <c:v>3629</c:v>
                </c:pt>
                <c:pt idx="28">
                  <c:v>3577</c:v>
                </c:pt>
                <c:pt idx="29">
                  <c:v>3868</c:v>
                </c:pt>
                <c:pt idx="30">
                  <c:v>2236</c:v>
                </c:pt>
                <c:pt idx="31">
                  <c:v>3948</c:v>
                </c:pt>
                <c:pt idx="32">
                  <c:v>3949</c:v>
                </c:pt>
                <c:pt idx="33">
                  <c:v>4203</c:v>
                </c:pt>
                <c:pt idx="34">
                  <c:v>4299</c:v>
                </c:pt>
                <c:pt idx="35">
                  <c:v>752</c:v>
                </c:pt>
                <c:pt idx="36">
                  <c:v>4396</c:v>
                </c:pt>
                <c:pt idx="37">
                  <c:v>4341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Data_Site!$B$157:$B$198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Data_Site!$F$157:$F$198</c:f>
              <c:numCache>
                <c:formatCode>#,##0</c:formatCode>
                <c:ptCount val="42"/>
                <c:pt idx="0">
                  <c:v>1292</c:v>
                </c:pt>
                <c:pt idx="1">
                  <c:v>1259</c:v>
                </c:pt>
                <c:pt idx="2">
                  <c:v>1254</c:v>
                </c:pt>
                <c:pt idx="3">
                  <c:v>1169</c:v>
                </c:pt>
                <c:pt idx="4">
                  <c:v>1144</c:v>
                </c:pt>
                <c:pt idx="5">
                  <c:v>1095</c:v>
                </c:pt>
                <c:pt idx="6">
                  <c:v>1242</c:v>
                </c:pt>
                <c:pt idx="7">
                  <c:v>1220</c:v>
                </c:pt>
                <c:pt idx="8">
                  <c:v>1183</c:v>
                </c:pt>
                <c:pt idx="9">
                  <c:v>1303</c:v>
                </c:pt>
                <c:pt idx="10">
                  <c:v>1303</c:v>
                </c:pt>
                <c:pt idx="11">
                  <c:v>1303</c:v>
                </c:pt>
                <c:pt idx="12">
                  <c:v>1297</c:v>
                </c:pt>
                <c:pt idx="13">
                  <c:v>1495</c:v>
                </c:pt>
                <c:pt idx="14">
                  <c:v>1433</c:v>
                </c:pt>
                <c:pt idx="15">
                  <c:v>1401</c:v>
                </c:pt>
                <c:pt idx="16">
                  <c:v>1351</c:v>
                </c:pt>
                <c:pt idx="17">
                  <c:v>1333</c:v>
                </c:pt>
                <c:pt idx="18">
                  <c:v>1331</c:v>
                </c:pt>
                <c:pt idx="19">
                  <c:v>1322</c:v>
                </c:pt>
                <c:pt idx="20">
                  <c:v>1305</c:v>
                </c:pt>
                <c:pt idx="21">
                  <c:v>1319</c:v>
                </c:pt>
                <c:pt idx="22">
                  <c:v>1318</c:v>
                </c:pt>
                <c:pt idx="23">
                  <c:v>1318</c:v>
                </c:pt>
                <c:pt idx="24">
                  <c:v>1613</c:v>
                </c:pt>
                <c:pt idx="25">
                  <c:v>1610</c:v>
                </c:pt>
                <c:pt idx="26">
                  <c:v>1620</c:v>
                </c:pt>
                <c:pt idx="27">
                  <c:v>1579</c:v>
                </c:pt>
                <c:pt idx="28">
                  <c:v>1943</c:v>
                </c:pt>
                <c:pt idx="29">
                  <c:v>1724</c:v>
                </c:pt>
                <c:pt idx="30">
                  <c:v>3356</c:v>
                </c:pt>
                <c:pt idx="31">
                  <c:v>1644</c:v>
                </c:pt>
                <c:pt idx="32">
                  <c:v>2139</c:v>
                </c:pt>
                <c:pt idx="33">
                  <c:v>1949</c:v>
                </c:pt>
                <c:pt idx="34">
                  <c:v>1853</c:v>
                </c:pt>
                <c:pt idx="35">
                  <c:v>5720</c:v>
                </c:pt>
                <c:pt idx="36">
                  <c:v>2076</c:v>
                </c:pt>
                <c:pt idx="37">
                  <c:v>2131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406912"/>
        <c:axId val="30842995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Data_Site!$B$157:$B$198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Data_Site!$G$157:$G$198</c:f>
              <c:numCache>
                <c:formatCode>#,##0</c:formatCode>
                <c:ptCount val="42"/>
                <c:pt idx="0">
                  <c:v>22</c:v>
                </c:pt>
                <c:pt idx="1">
                  <c:v>22</c:v>
                </c:pt>
                <c:pt idx="2">
                  <c:v>22</c:v>
                </c:pt>
                <c:pt idx="3">
                  <c:v>22</c:v>
                </c:pt>
                <c:pt idx="4">
                  <c:v>22</c:v>
                </c:pt>
                <c:pt idx="5">
                  <c:v>22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22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26</c:v>
                </c:pt>
                <c:pt idx="25">
                  <c:v>26</c:v>
                </c:pt>
                <c:pt idx="26">
                  <c:v>26</c:v>
                </c:pt>
                <c:pt idx="27">
                  <c:v>26</c:v>
                </c:pt>
                <c:pt idx="28">
                  <c:v>28</c:v>
                </c:pt>
                <c:pt idx="29">
                  <c:v>28</c:v>
                </c:pt>
                <c:pt idx="30">
                  <c:v>28</c:v>
                </c:pt>
                <c:pt idx="31">
                  <c:v>28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442240"/>
        <c:axId val="308431872"/>
      </c:lineChart>
      <c:dateAx>
        <c:axId val="308406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42995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084299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406912"/>
        <c:crosses val="autoZero"/>
        <c:crossBetween val="between"/>
      </c:valAx>
      <c:valAx>
        <c:axId val="3084318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08442240"/>
        <c:crosses val="max"/>
        <c:crossBetween val="between"/>
      </c:valAx>
      <c:dateAx>
        <c:axId val="30844224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084318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WEL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Data_Site!$B$199:$B$240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Data_Site!$D$199:$D$240</c:f>
              <c:numCache>
                <c:formatCode>#,##0</c:formatCode>
                <c:ptCount val="42"/>
                <c:pt idx="0">
                  <c:v>204</c:v>
                </c:pt>
                <c:pt idx="1">
                  <c:v>204</c:v>
                </c:pt>
                <c:pt idx="2">
                  <c:v>204</c:v>
                </c:pt>
                <c:pt idx="3">
                  <c:v>204</c:v>
                </c:pt>
                <c:pt idx="4">
                  <c:v>204</c:v>
                </c:pt>
                <c:pt idx="5">
                  <c:v>204</c:v>
                </c:pt>
                <c:pt idx="6">
                  <c:v>204</c:v>
                </c:pt>
                <c:pt idx="7">
                  <c:v>204</c:v>
                </c:pt>
                <c:pt idx="8">
                  <c:v>204</c:v>
                </c:pt>
                <c:pt idx="9">
                  <c:v>204</c:v>
                </c:pt>
                <c:pt idx="10">
                  <c:v>204</c:v>
                </c:pt>
                <c:pt idx="11">
                  <c:v>204</c:v>
                </c:pt>
                <c:pt idx="12">
                  <c:v>204</c:v>
                </c:pt>
                <c:pt idx="13">
                  <c:v>204</c:v>
                </c:pt>
                <c:pt idx="14">
                  <c:v>204</c:v>
                </c:pt>
                <c:pt idx="15">
                  <c:v>204</c:v>
                </c:pt>
                <c:pt idx="16">
                  <c:v>204</c:v>
                </c:pt>
                <c:pt idx="17">
                  <c:v>204</c:v>
                </c:pt>
                <c:pt idx="18">
                  <c:v>204</c:v>
                </c:pt>
                <c:pt idx="19">
                  <c:v>204</c:v>
                </c:pt>
                <c:pt idx="20">
                  <c:v>204</c:v>
                </c:pt>
                <c:pt idx="21">
                  <c:v>204</c:v>
                </c:pt>
                <c:pt idx="22">
                  <c:v>204</c:v>
                </c:pt>
                <c:pt idx="23">
                  <c:v>204</c:v>
                </c:pt>
                <c:pt idx="24">
                  <c:v>204</c:v>
                </c:pt>
                <c:pt idx="25">
                  <c:v>204</c:v>
                </c:pt>
                <c:pt idx="26">
                  <c:v>204</c:v>
                </c:pt>
                <c:pt idx="27">
                  <c:v>204</c:v>
                </c:pt>
                <c:pt idx="28">
                  <c:v>204</c:v>
                </c:pt>
                <c:pt idx="29">
                  <c:v>204</c:v>
                </c:pt>
                <c:pt idx="30">
                  <c:v>204</c:v>
                </c:pt>
                <c:pt idx="31">
                  <c:v>204</c:v>
                </c:pt>
                <c:pt idx="32">
                  <c:v>204</c:v>
                </c:pt>
                <c:pt idx="33">
                  <c:v>204</c:v>
                </c:pt>
                <c:pt idx="34">
                  <c:v>204</c:v>
                </c:pt>
                <c:pt idx="35">
                  <c:v>204</c:v>
                </c:pt>
                <c:pt idx="36">
                  <c:v>204</c:v>
                </c:pt>
                <c:pt idx="37">
                  <c:v>204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Data_Site!$B$199:$B$240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Data_Site!$E$199:$E$240</c:f>
              <c:numCache>
                <c:formatCode>#,##0</c:formatCode>
                <c:ptCount val="42"/>
                <c:pt idx="0">
                  <c:v>126</c:v>
                </c:pt>
                <c:pt idx="1">
                  <c:v>126</c:v>
                </c:pt>
                <c:pt idx="2">
                  <c:v>126</c:v>
                </c:pt>
                <c:pt idx="3">
                  <c:v>128</c:v>
                </c:pt>
                <c:pt idx="4">
                  <c:v>128</c:v>
                </c:pt>
                <c:pt idx="5">
                  <c:v>136</c:v>
                </c:pt>
                <c:pt idx="6">
                  <c:v>128</c:v>
                </c:pt>
                <c:pt idx="7">
                  <c:v>136</c:v>
                </c:pt>
                <c:pt idx="8">
                  <c:v>142</c:v>
                </c:pt>
                <c:pt idx="9">
                  <c:v>134</c:v>
                </c:pt>
                <c:pt idx="10">
                  <c:v>134</c:v>
                </c:pt>
                <c:pt idx="11">
                  <c:v>134</c:v>
                </c:pt>
                <c:pt idx="12">
                  <c:v>136</c:v>
                </c:pt>
                <c:pt idx="13">
                  <c:v>136</c:v>
                </c:pt>
                <c:pt idx="14">
                  <c:v>136</c:v>
                </c:pt>
                <c:pt idx="15">
                  <c:v>136</c:v>
                </c:pt>
                <c:pt idx="16">
                  <c:v>136</c:v>
                </c:pt>
                <c:pt idx="17">
                  <c:v>136</c:v>
                </c:pt>
                <c:pt idx="18">
                  <c:v>136</c:v>
                </c:pt>
                <c:pt idx="19">
                  <c:v>136</c:v>
                </c:pt>
                <c:pt idx="20">
                  <c:v>136</c:v>
                </c:pt>
                <c:pt idx="21">
                  <c:v>136</c:v>
                </c:pt>
                <c:pt idx="22">
                  <c:v>136</c:v>
                </c:pt>
                <c:pt idx="23">
                  <c:v>136</c:v>
                </c:pt>
                <c:pt idx="24">
                  <c:v>136</c:v>
                </c:pt>
                <c:pt idx="25">
                  <c:v>146</c:v>
                </c:pt>
                <c:pt idx="26">
                  <c:v>136</c:v>
                </c:pt>
                <c:pt idx="27">
                  <c:v>136</c:v>
                </c:pt>
                <c:pt idx="28">
                  <c:v>136</c:v>
                </c:pt>
                <c:pt idx="29">
                  <c:v>136</c:v>
                </c:pt>
                <c:pt idx="30">
                  <c:v>136</c:v>
                </c:pt>
                <c:pt idx="31">
                  <c:v>136</c:v>
                </c:pt>
                <c:pt idx="32">
                  <c:v>136</c:v>
                </c:pt>
                <c:pt idx="33">
                  <c:v>135</c:v>
                </c:pt>
                <c:pt idx="34">
                  <c:v>131</c:v>
                </c:pt>
                <c:pt idx="35">
                  <c:v>121</c:v>
                </c:pt>
                <c:pt idx="36">
                  <c:v>118</c:v>
                </c:pt>
                <c:pt idx="37">
                  <c:v>44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Data_Site!$B$199:$B$240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Data_Site!$F$199:$F$240</c:f>
              <c:numCache>
                <c:formatCode>#,##0</c:formatCode>
                <c:ptCount val="42"/>
                <c:pt idx="0">
                  <c:v>78</c:v>
                </c:pt>
                <c:pt idx="1">
                  <c:v>78</c:v>
                </c:pt>
                <c:pt idx="2">
                  <c:v>78</c:v>
                </c:pt>
                <c:pt idx="3">
                  <c:v>76</c:v>
                </c:pt>
                <c:pt idx="4">
                  <c:v>76</c:v>
                </c:pt>
                <c:pt idx="5">
                  <c:v>68</c:v>
                </c:pt>
                <c:pt idx="6">
                  <c:v>76</c:v>
                </c:pt>
                <c:pt idx="7">
                  <c:v>68</c:v>
                </c:pt>
                <c:pt idx="8">
                  <c:v>62</c:v>
                </c:pt>
                <c:pt idx="9">
                  <c:v>70</c:v>
                </c:pt>
                <c:pt idx="10">
                  <c:v>70</c:v>
                </c:pt>
                <c:pt idx="11">
                  <c:v>70</c:v>
                </c:pt>
                <c:pt idx="12">
                  <c:v>68</c:v>
                </c:pt>
                <c:pt idx="13">
                  <c:v>68</c:v>
                </c:pt>
                <c:pt idx="14">
                  <c:v>68</c:v>
                </c:pt>
                <c:pt idx="15">
                  <c:v>68</c:v>
                </c:pt>
                <c:pt idx="16">
                  <c:v>68</c:v>
                </c:pt>
                <c:pt idx="17">
                  <c:v>68</c:v>
                </c:pt>
                <c:pt idx="18">
                  <c:v>68</c:v>
                </c:pt>
                <c:pt idx="19">
                  <c:v>68</c:v>
                </c:pt>
                <c:pt idx="20">
                  <c:v>68</c:v>
                </c:pt>
                <c:pt idx="21">
                  <c:v>68</c:v>
                </c:pt>
                <c:pt idx="22">
                  <c:v>68</c:v>
                </c:pt>
                <c:pt idx="23">
                  <c:v>68</c:v>
                </c:pt>
                <c:pt idx="24">
                  <c:v>68</c:v>
                </c:pt>
                <c:pt idx="25">
                  <c:v>58</c:v>
                </c:pt>
                <c:pt idx="26">
                  <c:v>68</c:v>
                </c:pt>
                <c:pt idx="27">
                  <c:v>68</c:v>
                </c:pt>
                <c:pt idx="28">
                  <c:v>68</c:v>
                </c:pt>
                <c:pt idx="29">
                  <c:v>68</c:v>
                </c:pt>
                <c:pt idx="30">
                  <c:v>68</c:v>
                </c:pt>
                <c:pt idx="31">
                  <c:v>68</c:v>
                </c:pt>
                <c:pt idx="32">
                  <c:v>68</c:v>
                </c:pt>
                <c:pt idx="33">
                  <c:v>69</c:v>
                </c:pt>
                <c:pt idx="34">
                  <c:v>73</c:v>
                </c:pt>
                <c:pt idx="35">
                  <c:v>83</c:v>
                </c:pt>
                <c:pt idx="36">
                  <c:v>86</c:v>
                </c:pt>
                <c:pt idx="37">
                  <c:v>160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231936"/>
        <c:axId val="23823424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Data_Site!$B$199:$B$240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7">
                  <c:v>41439</c:v>
                </c:pt>
              </c:numCache>
            </c:numRef>
          </c:cat>
          <c:val>
            <c:numRef>
              <c:f>Data_Site!$G$199:$G$240</c:f>
              <c:numCache>
                <c:formatCode>#,##0</c:formatCode>
                <c:ptCount val="42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246528"/>
        <c:axId val="238244608"/>
      </c:lineChart>
      <c:dateAx>
        <c:axId val="238231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823424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382342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8231936"/>
        <c:crosses val="autoZero"/>
        <c:crossBetween val="between"/>
      </c:valAx>
      <c:valAx>
        <c:axId val="23824460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38246528"/>
        <c:crosses val="max"/>
        <c:crossBetween val="between"/>
      </c:valAx>
      <c:dateAx>
        <c:axId val="23824652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3824460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Switzerland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Data_Site!$B$241:$B$254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41415</c:v>
                </c:pt>
                <c:pt idx="9">
                  <c:v>41439</c:v>
                </c:pt>
              </c:numCache>
            </c:numRef>
          </c:cat>
          <c:val>
            <c:numRef>
              <c:f>Data_Site!$D$241:$D$254</c:f>
              <c:numCache>
                <c:formatCode>#,##0</c:formatCode>
                <c:ptCount val="14"/>
                <c:pt idx="0">
                  <c:v>96</c:v>
                </c:pt>
                <c:pt idx="1">
                  <c:v>96</c:v>
                </c:pt>
                <c:pt idx="2">
                  <c:v>96</c:v>
                </c:pt>
                <c:pt idx="3">
                  <c:v>96</c:v>
                </c:pt>
                <c:pt idx="4">
                  <c:v>96</c:v>
                </c:pt>
                <c:pt idx="5">
                  <c:v>96</c:v>
                </c:pt>
                <c:pt idx="6">
                  <c:v>96</c:v>
                </c:pt>
                <c:pt idx="7">
                  <c:v>96</c:v>
                </c:pt>
                <c:pt idx="8">
                  <c:v>96</c:v>
                </c:pt>
                <c:pt idx="9">
                  <c:v>96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Data_Site!$B$241:$B$254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41415</c:v>
                </c:pt>
                <c:pt idx="9">
                  <c:v>41439</c:v>
                </c:pt>
              </c:numCache>
            </c:numRef>
          </c:cat>
          <c:val>
            <c:numRef>
              <c:f>Data_Site!$E$241:$E$254</c:f>
              <c:numCache>
                <c:formatCode>#,##0</c:formatCode>
                <c:ptCount val="14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Data_Site!$B$241:$B$254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41415</c:v>
                </c:pt>
                <c:pt idx="9">
                  <c:v>41439</c:v>
                </c:pt>
              </c:numCache>
            </c:numRef>
          </c:cat>
          <c:val>
            <c:numRef>
              <c:f>Data_Site!$F$241:$F$254</c:f>
              <c:numCache>
                <c:formatCode>#,##0</c:formatCode>
                <c:ptCount val="14"/>
                <c:pt idx="0">
                  <c:v>56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</c:v>
                </c:pt>
                <c:pt idx="6">
                  <c:v>56</c:v>
                </c:pt>
                <c:pt idx="7">
                  <c:v>56</c:v>
                </c:pt>
                <c:pt idx="8">
                  <c:v>56</c:v>
                </c:pt>
                <c:pt idx="9">
                  <c:v>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360064"/>
        <c:axId val="2383667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Data_Site!$B$241:$B$254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41415</c:v>
                </c:pt>
                <c:pt idx="9">
                  <c:v>41439</c:v>
                </c:pt>
              </c:numCache>
            </c:numRef>
          </c:cat>
          <c:val>
            <c:numRef>
              <c:f>Data_Site!$G$241:$G$254</c:f>
              <c:numCache>
                <c:formatCode>#,##0</c:formatCode>
                <c:ptCount val="14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370816"/>
        <c:axId val="238368640"/>
      </c:lineChart>
      <c:dateAx>
        <c:axId val="238360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83667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383667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8360064"/>
        <c:crosses val="autoZero"/>
        <c:crossBetween val="between"/>
      </c:valAx>
      <c:valAx>
        <c:axId val="2383686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38370816"/>
        <c:crosses val="max"/>
        <c:crossBetween val="between"/>
      </c:valAx>
      <c:dateAx>
        <c:axId val="23837081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383686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CGC_JADE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Data_Fabric!$B$4:$B$44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Data_Fabric!$D$4:$D$44</c:f>
              <c:numCache>
                <c:formatCode>#,##0</c:formatCode>
                <c:ptCount val="41"/>
                <c:pt idx="0">
                  <c:v>804</c:v>
                </c:pt>
                <c:pt idx="1">
                  <c:v>804</c:v>
                </c:pt>
                <c:pt idx="2">
                  <c:v>996</c:v>
                </c:pt>
                <c:pt idx="3">
                  <c:v>996</c:v>
                </c:pt>
                <c:pt idx="4">
                  <c:v>996</c:v>
                </c:pt>
                <c:pt idx="5">
                  <c:v>996</c:v>
                </c:pt>
                <c:pt idx="6">
                  <c:v>996</c:v>
                </c:pt>
                <c:pt idx="7">
                  <c:v>996</c:v>
                </c:pt>
                <c:pt idx="8">
                  <c:v>996</c:v>
                </c:pt>
                <c:pt idx="9">
                  <c:v>996</c:v>
                </c:pt>
                <c:pt idx="10">
                  <c:v>996</c:v>
                </c:pt>
                <c:pt idx="11">
                  <c:v>996</c:v>
                </c:pt>
                <c:pt idx="12">
                  <c:v>996</c:v>
                </c:pt>
                <c:pt idx="13">
                  <c:v>996</c:v>
                </c:pt>
                <c:pt idx="14">
                  <c:v>996</c:v>
                </c:pt>
                <c:pt idx="15">
                  <c:v>996</c:v>
                </c:pt>
                <c:pt idx="16">
                  <c:v>996</c:v>
                </c:pt>
                <c:pt idx="17">
                  <c:v>996</c:v>
                </c:pt>
                <c:pt idx="18">
                  <c:v>996</c:v>
                </c:pt>
                <c:pt idx="19">
                  <c:v>996</c:v>
                </c:pt>
                <c:pt idx="20">
                  <c:v>996</c:v>
                </c:pt>
                <c:pt idx="21">
                  <c:v>996</c:v>
                </c:pt>
                <c:pt idx="22">
                  <c:v>996</c:v>
                </c:pt>
                <c:pt idx="23">
                  <c:v>996</c:v>
                </c:pt>
                <c:pt idx="24">
                  <c:v>996</c:v>
                </c:pt>
                <c:pt idx="25">
                  <c:v>996</c:v>
                </c:pt>
                <c:pt idx="26">
                  <c:v>972</c:v>
                </c:pt>
                <c:pt idx="27">
                  <c:v>972</c:v>
                </c:pt>
                <c:pt idx="28">
                  <c:v>996</c:v>
                </c:pt>
                <c:pt idx="29">
                  <c:v>996</c:v>
                </c:pt>
                <c:pt idx="30">
                  <c:v>996</c:v>
                </c:pt>
                <c:pt idx="31">
                  <c:v>996</c:v>
                </c:pt>
                <c:pt idx="32">
                  <c:v>996</c:v>
                </c:pt>
                <c:pt idx="33">
                  <c:v>996</c:v>
                </c:pt>
                <c:pt idx="34">
                  <c:v>996</c:v>
                </c:pt>
                <c:pt idx="35">
                  <c:v>996</c:v>
                </c:pt>
                <c:pt idx="36">
                  <c:v>996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Data_Fabric!$B$4:$B$44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Data_Fabric!$E$4:$E$44</c:f>
              <c:numCache>
                <c:formatCode>#,##0</c:formatCode>
                <c:ptCount val="41"/>
                <c:pt idx="0">
                  <c:v>174</c:v>
                </c:pt>
                <c:pt idx="1">
                  <c:v>174</c:v>
                </c:pt>
                <c:pt idx="2">
                  <c:v>239</c:v>
                </c:pt>
                <c:pt idx="3">
                  <c:v>247</c:v>
                </c:pt>
                <c:pt idx="4">
                  <c:v>248</c:v>
                </c:pt>
                <c:pt idx="5">
                  <c:v>260</c:v>
                </c:pt>
                <c:pt idx="6">
                  <c:v>265</c:v>
                </c:pt>
                <c:pt idx="7">
                  <c:v>266</c:v>
                </c:pt>
                <c:pt idx="8">
                  <c:v>267</c:v>
                </c:pt>
                <c:pt idx="9">
                  <c:v>267</c:v>
                </c:pt>
                <c:pt idx="10">
                  <c:v>267</c:v>
                </c:pt>
                <c:pt idx="11">
                  <c:v>267</c:v>
                </c:pt>
                <c:pt idx="12">
                  <c:v>270</c:v>
                </c:pt>
                <c:pt idx="13">
                  <c:v>270</c:v>
                </c:pt>
                <c:pt idx="14">
                  <c:v>273</c:v>
                </c:pt>
                <c:pt idx="15">
                  <c:v>274</c:v>
                </c:pt>
                <c:pt idx="16">
                  <c:v>275</c:v>
                </c:pt>
                <c:pt idx="17">
                  <c:v>288</c:v>
                </c:pt>
                <c:pt idx="18">
                  <c:v>288</c:v>
                </c:pt>
                <c:pt idx="19">
                  <c:v>294</c:v>
                </c:pt>
                <c:pt idx="20">
                  <c:v>295</c:v>
                </c:pt>
                <c:pt idx="21">
                  <c:v>295</c:v>
                </c:pt>
                <c:pt idx="22">
                  <c:v>295</c:v>
                </c:pt>
                <c:pt idx="23">
                  <c:v>295</c:v>
                </c:pt>
                <c:pt idx="24">
                  <c:v>296</c:v>
                </c:pt>
                <c:pt idx="25">
                  <c:v>296</c:v>
                </c:pt>
                <c:pt idx="26">
                  <c:v>297</c:v>
                </c:pt>
                <c:pt idx="27">
                  <c:v>298</c:v>
                </c:pt>
                <c:pt idx="28">
                  <c:v>246</c:v>
                </c:pt>
                <c:pt idx="29">
                  <c:v>258</c:v>
                </c:pt>
                <c:pt idx="30">
                  <c:v>262</c:v>
                </c:pt>
                <c:pt idx="31">
                  <c:v>296</c:v>
                </c:pt>
                <c:pt idx="32">
                  <c:v>307</c:v>
                </c:pt>
                <c:pt idx="33">
                  <c:v>332</c:v>
                </c:pt>
                <c:pt idx="34">
                  <c:v>345</c:v>
                </c:pt>
                <c:pt idx="35">
                  <c:v>370</c:v>
                </c:pt>
                <c:pt idx="36">
                  <c:v>372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Data_Fabric!$B$4:$B$44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Data_Fabric!$F$4:$F$44</c:f>
              <c:numCache>
                <c:formatCode>#,##0</c:formatCode>
                <c:ptCount val="41"/>
                <c:pt idx="0">
                  <c:v>630</c:v>
                </c:pt>
                <c:pt idx="1">
                  <c:v>630</c:v>
                </c:pt>
                <c:pt idx="2">
                  <c:v>757</c:v>
                </c:pt>
                <c:pt idx="3">
                  <c:v>749</c:v>
                </c:pt>
                <c:pt idx="4">
                  <c:v>748</c:v>
                </c:pt>
                <c:pt idx="5">
                  <c:v>736</c:v>
                </c:pt>
                <c:pt idx="6">
                  <c:v>731</c:v>
                </c:pt>
                <c:pt idx="7">
                  <c:v>730</c:v>
                </c:pt>
                <c:pt idx="8">
                  <c:v>729</c:v>
                </c:pt>
                <c:pt idx="9">
                  <c:v>729</c:v>
                </c:pt>
                <c:pt idx="10">
                  <c:v>729</c:v>
                </c:pt>
                <c:pt idx="11">
                  <c:v>729</c:v>
                </c:pt>
                <c:pt idx="12">
                  <c:v>726</c:v>
                </c:pt>
                <c:pt idx="13">
                  <c:v>726</c:v>
                </c:pt>
                <c:pt idx="14">
                  <c:v>723</c:v>
                </c:pt>
                <c:pt idx="15">
                  <c:v>722</c:v>
                </c:pt>
                <c:pt idx="16">
                  <c:v>721</c:v>
                </c:pt>
                <c:pt idx="17">
                  <c:v>708</c:v>
                </c:pt>
                <c:pt idx="18">
                  <c:v>708</c:v>
                </c:pt>
                <c:pt idx="19">
                  <c:v>702</c:v>
                </c:pt>
                <c:pt idx="20">
                  <c:v>701</c:v>
                </c:pt>
                <c:pt idx="21">
                  <c:v>701</c:v>
                </c:pt>
                <c:pt idx="22">
                  <c:v>701</c:v>
                </c:pt>
                <c:pt idx="23">
                  <c:v>701</c:v>
                </c:pt>
                <c:pt idx="24">
                  <c:v>700</c:v>
                </c:pt>
                <c:pt idx="25">
                  <c:v>700</c:v>
                </c:pt>
                <c:pt idx="26">
                  <c:v>675</c:v>
                </c:pt>
                <c:pt idx="27">
                  <c:v>674</c:v>
                </c:pt>
                <c:pt idx="28">
                  <c:v>750</c:v>
                </c:pt>
                <c:pt idx="29">
                  <c:v>738</c:v>
                </c:pt>
                <c:pt idx="30">
                  <c:v>734</c:v>
                </c:pt>
                <c:pt idx="31">
                  <c:v>700</c:v>
                </c:pt>
                <c:pt idx="32">
                  <c:v>689</c:v>
                </c:pt>
                <c:pt idx="33">
                  <c:v>664</c:v>
                </c:pt>
                <c:pt idx="34">
                  <c:v>651</c:v>
                </c:pt>
                <c:pt idx="35">
                  <c:v>626</c:v>
                </c:pt>
                <c:pt idx="36">
                  <c:v>624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295424"/>
        <c:axId val="25029772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Data_Fabric!$B$4:$B$44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Data_Fabric!$G$4:$G$44</c:f>
              <c:numCache>
                <c:formatCode>#,##0</c:formatCode>
                <c:ptCount val="4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322304"/>
        <c:axId val="250320384"/>
      </c:lineChart>
      <c:dateAx>
        <c:axId val="250295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029772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502977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0295424"/>
        <c:crosses val="autoZero"/>
        <c:crossBetween val="between"/>
      </c:valAx>
      <c:valAx>
        <c:axId val="25032038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50322304"/>
        <c:crosses val="max"/>
        <c:crossBetween val="between"/>
      </c:valAx>
      <c:dateAx>
        <c:axId val="25032230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5032038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CGC_RUBY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Data_Fabric!$B$45:$B$85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Data_Fabric!$D$45:$D$85</c:f>
              <c:numCache>
                <c:formatCode>#,##0</c:formatCode>
                <c:ptCount val="41"/>
                <c:pt idx="0">
                  <c:v>996</c:v>
                </c:pt>
                <c:pt idx="1">
                  <c:v>996</c:v>
                </c:pt>
                <c:pt idx="2">
                  <c:v>996</c:v>
                </c:pt>
                <c:pt idx="3">
                  <c:v>996</c:v>
                </c:pt>
                <c:pt idx="4">
                  <c:v>996</c:v>
                </c:pt>
                <c:pt idx="5">
                  <c:v>996</c:v>
                </c:pt>
                <c:pt idx="6">
                  <c:v>996</c:v>
                </c:pt>
                <c:pt idx="7">
                  <c:v>996</c:v>
                </c:pt>
                <c:pt idx="8">
                  <c:v>972</c:v>
                </c:pt>
                <c:pt idx="9">
                  <c:v>972</c:v>
                </c:pt>
                <c:pt idx="10">
                  <c:v>972</c:v>
                </c:pt>
                <c:pt idx="11">
                  <c:v>996</c:v>
                </c:pt>
                <c:pt idx="12">
                  <c:v>996</c:v>
                </c:pt>
                <c:pt idx="13">
                  <c:v>996</c:v>
                </c:pt>
                <c:pt idx="14">
                  <c:v>996</c:v>
                </c:pt>
                <c:pt idx="15">
                  <c:v>996</c:v>
                </c:pt>
                <c:pt idx="16">
                  <c:v>996</c:v>
                </c:pt>
                <c:pt idx="17">
                  <c:v>996</c:v>
                </c:pt>
                <c:pt idx="18">
                  <c:v>996</c:v>
                </c:pt>
                <c:pt idx="19">
                  <c:v>996</c:v>
                </c:pt>
                <c:pt idx="20">
                  <c:v>996</c:v>
                </c:pt>
                <c:pt idx="21">
                  <c:v>996</c:v>
                </c:pt>
                <c:pt idx="22">
                  <c:v>996</c:v>
                </c:pt>
                <c:pt idx="23">
                  <c:v>996</c:v>
                </c:pt>
                <c:pt idx="24">
                  <c:v>996</c:v>
                </c:pt>
                <c:pt idx="25">
                  <c:v>996</c:v>
                </c:pt>
                <c:pt idx="26">
                  <c:v>996</c:v>
                </c:pt>
                <c:pt idx="27">
                  <c:v>996</c:v>
                </c:pt>
                <c:pt idx="28">
                  <c:v>996</c:v>
                </c:pt>
                <c:pt idx="29">
                  <c:v>996</c:v>
                </c:pt>
                <c:pt idx="30">
                  <c:v>996</c:v>
                </c:pt>
                <c:pt idx="31">
                  <c:v>996</c:v>
                </c:pt>
                <c:pt idx="32">
                  <c:v>996</c:v>
                </c:pt>
                <c:pt idx="33">
                  <c:v>996</c:v>
                </c:pt>
                <c:pt idx="34">
                  <c:v>996</c:v>
                </c:pt>
                <c:pt idx="35">
                  <c:v>996</c:v>
                </c:pt>
                <c:pt idx="36">
                  <c:v>996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Data_Fabric!$B$45:$B$85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Data_Fabric!$E$45:$E$85</c:f>
              <c:numCache>
                <c:formatCode>#,##0</c:formatCode>
                <c:ptCount val="41"/>
                <c:pt idx="0">
                  <c:v>233</c:v>
                </c:pt>
                <c:pt idx="1">
                  <c:v>236</c:v>
                </c:pt>
                <c:pt idx="2">
                  <c:v>237</c:v>
                </c:pt>
                <c:pt idx="3">
                  <c:v>245</c:v>
                </c:pt>
                <c:pt idx="4">
                  <c:v>246</c:v>
                </c:pt>
                <c:pt idx="5">
                  <c:v>258</c:v>
                </c:pt>
                <c:pt idx="6">
                  <c:v>263</c:v>
                </c:pt>
                <c:pt idx="7">
                  <c:v>264</c:v>
                </c:pt>
                <c:pt idx="8">
                  <c:v>265</c:v>
                </c:pt>
                <c:pt idx="9">
                  <c:v>265</c:v>
                </c:pt>
                <c:pt idx="10">
                  <c:v>265</c:v>
                </c:pt>
                <c:pt idx="11">
                  <c:v>265</c:v>
                </c:pt>
                <c:pt idx="12">
                  <c:v>268</c:v>
                </c:pt>
                <c:pt idx="13">
                  <c:v>269</c:v>
                </c:pt>
                <c:pt idx="14">
                  <c:v>271</c:v>
                </c:pt>
                <c:pt idx="15">
                  <c:v>272</c:v>
                </c:pt>
                <c:pt idx="16">
                  <c:v>273</c:v>
                </c:pt>
                <c:pt idx="17">
                  <c:v>286</c:v>
                </c:pt>
                <c:pt idx="18">
                  <c:v>286</c:v>
                </c:pt>
                <c:pt idx="19">
                  <c:v>293</c:v>
                </c:pt>
                <c:pt idx="20">
                  <c:v>293</c:v>
                </c:pt>
                <c:pt idx="21">
                  <c:v>293</c:v>
                </c:pt>
                <c:pt idx="22">
                  <c:v>293</c:v>
                </c:pt>
                <c:pt idx="23">
                  <c:v>293</c:v>
                </c:pt>
                <c:pt idx="24">
                  <c:v>294</c:v>
                </c:pt>
                <c:pt idx="25">
                  <c:v>294</c:v>
                </c:pt>
                <c:pt idx="26">
                  <c:v>295</c:v>
                </c:pt>
                <c:pt idx="27">
                  <c:v>296</c:v>
                </c:pt>
                <c:pt idx="28">
                  <c:v>243</c:v>
                </c:pt>
                <c:pt idx="29">
                  <c:v>255</c:v>
                </c:pt>
                <c:pt idx="30">
                  <c:v>259</c:v>
                </c:pt>
                <c:pt idx="31">
                  <c:v>293</c:v>
                </c:pt>
                <c:pt idx="32">
                  <c:v>304</c:v>
                </c:pt>
                <c:pt idx="33">
                  <c:v>327</c:v>
                </c:pt>
                <c:pt idx="34">
                  <c:v>333</c:v>
                </c:pt>
                <c:pt idx="35">
                  <c:v>349</c:v>
                </c:pt>
                <c:pt idx="36">
                  <c:v>351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Data_Fabric!$B$45:$B$85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Data_Fabric!$F$45:$F$85</c:f>
              <c:numCache>
                <c:formatCode>#,##0</c:formatCode>
                <c:ptCount val="41"/>
                <c:pt idx="0">
                  <c:v>763</c:v>
                </c:pt>
                <c:pt idx="1">
                  <c:v>760</c:v>
                </c:pt>
                <c:pt idx="2">
                  <c:v>759</c:v>
                </c:pt>
                <c:pt idx="3">
                  <c:v>751</c:v>
                </c:pt>
                <c:pt idx="4">
                  <c:v>750</c:v>
                </c:pt>
                <c:pt idx="5">
                  <c:v>738</c:v>
                </c:pt>
                <c:pt idx="6">
                  <c:v>733</c:v>
                </c:pt>
                <c:pt idx="7">
                  <c:v>732</c:v>
                </c:pt>
                <c:pt idx="8">
                  <c:v>707</c:v>
                </c:pt>
                <c:pt idx="9">
                  <c:v>707</c:v>
                </c:pt>
                <c:pt idx="10">
                  <c:v>707</c:v>
                </c:pt>
                <c:pt idx="11">
                  <c:v>731</c:v>
                </c:pt>
                <c:pt idx="12">
                  <c:v>728</c:v>
                </c:pt>
                <c:pt idx="13">
                  <c:v>727</c:v>
                </c:pt>
                <c:pt idx="14">
                  <c:v>725</c:v>
                </c:pt>
                <c:pt idx="15">
                  <c:v>724</c:v>
                </c:pt>
                <c:pt idx="16">
                  <c:v>723</c:v>
                </c:pt>
                <c:pt idx="17">
                  <c:v>710</c:v>
                </c:pt>
                <c:pt idx="18">
                  <c:v>710</c:v>
                </c:pt>
                <c:pt idx="19">
                  <c:v>703</c:v>
                </c:pt>
                <c:pt idx="20">
                  <c:v>703</c:v>
                </c:pt>
                <c:pt idx="21">
                  <c:v>703</c:v>
                </c:pt>
                <c:pt idx="22">
                  <c:v>703</c:v>
                </c:pt>
                <c:pt idx="23">
                  <c:v>703</c:v>
                </c:pt>
                <c:pt idx="24">
                  <c:v>702</c:v>
                </c:pt>
                <c:pt idx="25">
                  <c:v>702</c:v>
                </c:pt>
                <c:pt idx="26">
                  <c:v>701</c:v>
                </c:pt>
                <c:pt idx="27">
                  <c:v>700</c:v>
                </c:pt>
                <c:pt idx="28">
                  <c:v>753</c:v>
                </c:pt>
                <c:pt idx="29">
                  <c:v>741</c:v>
                </c:pt>
                <c:pt idx="30">
                  <c:v>737</c:v>
                </c:pt>
                <c:pt idx="31">
                  <c:v>703</c:v>
                </c:pt>
                <c:pt idx="32">
                  <c:v>692</c:v>
                </c:pt>
                <c:pt idx="33">
                  <c:v>669</c:v>
                </c:pt>
                <c:pt idx="34">
                  <c:v>663</c:v>
                </c:pt>
                <c:pt idx="35">
                  <c:v>647</c:v>
                </c:pt>
                <c:pt idx="36">
                  <c:v>645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793152"/>
        <c:axId val="25036096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Data_Fabric!$B$45:$B$85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Data_Fabric!$G$45:$G$85</c:f>
              <c:numCache>
                <c:formatCode>#,##0</c:formatCode>
                <c:ptCount val="4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377344"/>
        <c:axId val="250362880"/>
      </c:lineChart>
      <c:dateAx>
        <c:axId val="2497931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036096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503609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49793152"/>
        <c:crosses val="autoZero"/>
        <c:crossBetween val="between"/>
      </c:valAx>
      <c:valAx>
        <c:axId val="25036288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50377344"/>
        <c:crosses val="max"/>
        <c:crossBetween val="between"/>
      </c:valAx>
      <c:dateAx>
        <c:axId val="2503773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5036288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EMEA_GOLD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Data_Fabric!$B$86:$B$126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Data_Fabric!$D$86:$D$126</c:f>
              <c:numCache>
                <c:formatCode>#,##0</c:formatCode>
                <c:ptCount val="41"/>
                <c:pt idx="0">
                  <c:v>462</c:v>
                </c:pt>
                <c:pt idx="1">
                  <c:v>462</c:v>
                </c:pt>
                <c:pt idx="2">
                  <c:v>462</c:v>
                </c:pt>
                <c:pt idx="3">
                  <c:v>462</c:v>
                </c:pt>
                <c:pt idx="4">
                  <c:v>462</c:v>
                </c:pt>
                <c:pt idx="5">
                  <c:v>462</c:v>
                </c:pt>
                <c:pt idx="6">
                  <c:v>462</c:v>
                </c:pt>
                <c:pt idx="7">
                  <c:v>462</c:v>
                </c:pt>
                <c:pt idx="8">
                  <c:v>462</c:v>
                </c:pt>
                <c:pt idx="9">
                  <c:v>462</c:v>
                </c:pt>
                <c:pt idx="10">
                  <c:v>462</c:v>
                </c:pt>
                <c:pt idx="11">
                  <c:v>462</c:v>
                </c:pt>
                <c:pt idx="12">
                  <c:v>462</c:v>
                </c:pt>
                <c:pt idx="13">
                  <c:v>462</c:v>
                </c:pt>
                <c:pt idx="14">
                  <c:v>462</c:v>
                </c:pt>
                <c:pt idx="15">
                  <c:v>462</c:v>
                </c:pt>
                <c:pt idx="16">
                  <c:v>462</c:v>
                </c:pt>
                <c:pt idx="17">
                  <c:v>462</c:v>
                </c:pt>
                <c:pt idx="18">
                  <c:v>462</c:v>
                </c:pt>
                <c:pt idx="19">
                  <c:v>462</c:v>
                </c:pt>
                <c:pt idx="20">
                  <c:v>462</c:v>
                </c:pt>
                <c:pt idx="21">
                  <c:v>462</c:v>
                </c:pt>
                <c:pt idx="22">
                  <c:v>462</c:v>
                </c:pt>
                <c:pt idx="23">
                  <c:v>462</c:v>
                </c:pt>
                <c:pt idx="24">
                  <c:v>522</c:v>
                </c:pt>
                <c:pt idx="25">
                  <c:v>522</c:v>
                </c:pt>
                <c:pt idx="26">
                  <c:v>522</c:v>
                </c:pt>
                <c:pt idx="27">
                  <c:v>522</c:v>
                </c:pt>
                <c:pt idx="28">
                  <c:v>522</c:v>
                </c:pt>
                <c:pt idx="29">
                  <c:v>522</c:v>
                </c:pt>
                <c:pt idx="30">
                  <c:v>522</c:v>
                </c:pt>
                <c:pt idx="31">
                  <c:v>522</c:v>
                </c:pt>
                <c:pt idx="32">
                  <c:v>522</c:v>
                </c:pt>
                <c:pt idx="33">
                  <c:v>522</c:v>
                </c:pt>
                <c:pt idx="34">
                  <c:v>522</c:v>
                </c:pt>
                <c:pt idx="35">
                  <c:v>522</c:v>
                </c:pt>
                <c:pt idx="36">
                  <c:v>522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Data_Fabric!$B$86:$B$126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Data_Fabric!$E$86:$E$126</c:f>
              <c:numCache>
                <c:formatCode>#,##0</c:formatCode>
                <c:ptCount val="41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127</c:v>
                </c:pt>
                <c:pt idx="4">
                  <c:v>127</c:v>
                </c:pt>
                <c:pt idx="5">
                  <c:v>127</c:v>
                </c:pt>
                <c:pt idx="6">
                  <c:v>127</c:v>
                </c:pt>
                <c:pt idx="7">
                  <c:v>143</c:v>
                </c:pt>
                <c:pt idx="8">
                  <c:v>146</c:v>
                </c:pt>
                <c:pt idx="9">
                  <c:v>130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131</c:v>
                </c:pt>
                <c:pt idx="14">
                  <c:v>131</c:v>
                </c:pt>
                <c:pt idx="15">
                  <c:v>131</c:v>
                </c:pt>
                <c:pt idx="16">
                  <c:v>131</c:v>
                </c:pt>
                <c:pt idx="17">
                  <c:v>132</c:v>
                </c:pt>
                <c:pt idx="18">
                  <c:v>132</c:v>
                </c:pt>
                <c:pt idx="19">
                  <c:v>132</c:v>
                </c:pt>
                <c:pt idx="20">
                  <c:v>164</c:v>
                </c:pt>
                <c:pt idx="21">
                  <c:v>132</c:v>
                </c:pt>
                <c:pt idx="22">
                  <c:v>132</c:v>
                </c:pt>
                <c:pt idx="23">
                  <c:v>132</c:v>
                </c:pt>
                <c:pt idx="24">
                  <c:v>186</c:v>
                </c:pt>
                <c:pt idx="25">
                  <c:v>152</c:v>
                </c:pt>
                <c:pt idx="26">
                  <c:v>152</c:v>
                </c:pt>
                <c:pt idx="27">
                  <c:v>151</c:v>
                </c:pt>
                <c:pt idx="28">
                  <c:v>148</c:v>
                </c:pt>
                <c:pt idx="29">
                  <c:v>148</c:v>
                </c:pt>
                <c:pt idx="30">
                  <c:v>149</c:v>
                </c:pt>
                <c:pt idx="31">
                  <c:v>149</c:v>
                </c:pt>
                <c:pt idx="32">
                  <c:v>149</c:v>
                </c:pt>
                <c:pt idx="33">
                  <c:v>149</c:v>
                </c:pt>
                <c:pt idx="34">
                  <c:v>148</c:v>
                </c:pt>
                <c:pt idx="35">
                  <c:v>144</c:v>
                </c:pt>
                <c:pt idx="36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Data_Fabric!$B$86:$B$126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Data_Fabric!$F$86:$F$126</c:f>
              <c:numCache>
                <c:formatCode>#,##0</c:formatCode>
                <c:ptCount val="41"/>
                <c:pt idx="0">
                  <c:v>342</c:v>
                </c:pt>
                <c:pt idx="1">
                  <c:v>342</c:v>
                </c:pt>
                <c:pt idx="2">
                  <c:v>342</c:v>
                </c:pt>
                <c:pt idx="3">
                  <c:v>335</c:v>
                </c:pt>
                <c:pt idx="4">
                  <c:v>335</c:v>
                </c:pt>
                <c:pt idx="5">
                  <c:v>335</c:v>
                </c:pt>
                <c:pt idx="6">
                  <c:v>335</c:v>
                </c:pt>
                <c:pt idx="7">
                  <c:v>319</c:v>
                </c:pt>
                <c:pt idx="8">
                  <c:v>316</c:v>
                </c:pt>
                <c:pt idx="9">
                  <c:v>332</c:v>
                </c:pt>
                <c:pt idx="10">
                  <c:v>332</c:v>
                </c:pt>
                <c:pt idx="11">
                  <c:v>332</c:v>
                </c:pt>
                <c:pt idx="12">
                  <c:v>332</c:v>
                </c:pt>
                <c:pt idx="13">
                  <c:v>331</c:v>
                </c:pt>
                <c:pt idx="14">
                  <c:v>331</c:v>
                </c:pt>
                <c:pt idx="15">
                  <c:v>331</c:v>
                </c:pt>
                <c:pt idx="16">
                  <c:v>331</c:v>
                </c:pt>
                <c:pt idx="17">
                  <c:v>330</c:v>
                </c:pt>
                <c:pt idx="18">
                  <c:v>330</c:v>
                </c:pt>
                <c:pt idx="19">
                  <c:v>330</c:v>
                </c:pt>
                <c:pt idx="20">
                  <c:v>298</c:v>
                </c:pt>
                <c:pt idx="21">
                  <c:v>330</c:v>
                </c:pt>
                <c:pt idx="22">
                  <c:v>330</c:v>
                </c:pt>
                <c:pt idx="23">
                  <c:v>330</c:v>
                </c:pt>
                <c:pt idx="24">
                  <c:v>336</c:v>
                </c:pt>
                <c:pt idx="25">
                  <c:v>370</c:v>
                </c:pt>
                <c:pt idx="26">
                  <c:v>370</c:v>
                </c:pt>
                <c:pt idx="27">
                  <c:v>371</c:v>
                </c:pt>
                <c:pt idx="28">
                  <c:v>374</c:v>
                </c:pt>
                <c:pt idx="29">
                  <c:v>374</c:v>
                </c:pt>
                <c:pt idx="30">
                  <c:v>373</c:v>
                </c:pt>
                <c:pt idx="31">
                  <c:v>373</c:v>
                </c:pt>
                <c:pt idx="32">
                  <c:v>373</c:v>
                </c:pt>
                <c:pt idx="33">
                  <c:v>373</c:v>
                </c:pt>
                <c:pt idx="34">
                  <c:v>374</c:v>
                </c:pt>
                <c:pt idx="35">
                  <c:v>378</c:v>
                </c:pt>
                <c:pt idx="36">
                  <c:v>507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101120"/>
        <c:axId val="3081034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Data_Fabric!$B$86:$B$126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Data_Fabric!$G$86:$G$126</c:f>
              <c:numCache>
                <c:formatCode>#,##0</c:formatCode>
                <c:ptCount val="4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111616"/>
        <c:axId val="308109696"/>
      </c:lineChart>
      <c:dateAx>
        <c:axId val="308101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1034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081034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101120"/>
        <c:crosses val="autoZero"/>
        <c:crossBetween val="between"/>
      </c:valAx>
      <c:valAx>
        <c:axId val="30810969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08111616"/>
        <c:crosses val="max"/>
        <c:crossBetween val="between"/>
      </c:valAx>
      <c:dateAx>
        <c:axId val="30811161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0810969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EMEA_SILVER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Data_Fabric!$B$127:$B$167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Data_Fabric!$D$127:$D$167</c:f>
              <c:numCache>
                <c:formatCode>#,##0</c:formatCode>
                <c:ptCount val="41"/>
                <c:pt idx="0">
                  <c:v>462</c:v>
                </c:pt>
                <c:pt idx="1">
                  <c:v>462</c:v>
                </c:pt>
                <c:pt idx="2">
                  <c:v>462</c:v>
                </c:pt>
                <c:pt idx="3">
                  <c:v>462</c:v>
                </c:pt>
                <c:pt idx="4">
                  <c:v>462</c:v>
                </c:pt>
                <c:pt idx="5">
                  <c:v>462</c:v>
                </c:pt>
                <c:pt idx="6">
                  <c:v>462</c:v>
                </c:pt>
                <c:pt idx="7">
                  <c:v>462</c:v>
                </c:pt>
                <c:pt idx="8">
                  <c:v>462</c:v>
                </c:pt>
                <c:pt idx="9">
                  <c:v>462</c:v>
                </c:pt>
                <c:pt idx="10">
                  <c:v>462</c:v>
                </c:pt>
                <c:pt idx="11">
                  <c:v>462</c:v>
                </c:pt>
                <c:pt idx="12">
                  <c:v>462</c:v>
                </c:pt>
                <c:pt idx="13">
                  <c:v>462</c:v>
                </c:pt>
                <c:pt idx="14">
                  <c:v>462</c:v>
                </c:pt>
                <c:pt idx="15">
                  <c:v>462</c:v>
                </c:pt>
                <c:pt idx="16">
                  <c:v>462</c:v>
                </c:pt>
                <c:pt idx="17">
                  <c:v>462</c:v>
                </c:pt>
                <c:pt idx="18">
                  <c:v>462</c:v>
                </c:pt>
                <c:pt idx="19">
                  <c:v>462</c:v>
                </c:pt>
                <c:pt idx="20">
                  <c:v>462</c:v>
                </c:pt>
                <c:pt idx="21">
                  <c:v>462</c:v>
                </c:pt>
                <c:pt idx="22">
                  <c:v>462</c:v>
                </c:pt>
                <c:pt idx="23">
                  <c:v>462</c:v>
                </c:pt>
                <c:pt idx="24">
                  <c:v>522</c:v>
                </c:pt>
                <c:pt idx="25">
                  <c:v>522</c:v>
                </c:pt>
                <c:pt idx="26">
                  <c:v>522</c:v>
                </c:pt>
                <c:pt idx="27">
                  <c:v>522</c:v>
                </c:pt>
                <c:pt idx="28">
                  <c:v>522</c:v>
                </c:pt>
                <c:pt idx="29">
                  <c:v>522</c:v>
                </c:pt>
                <c:pt idx="30">
                  <c:v>522</c:v>
                </c:pt>
                <c:pt idx="31">
                  <c:v>522</c:v>
                </c:pt>
                <c:pt idx="32">
                  <c:v>522</c:v>
                </c:pt>
                <c:pt idx="33">
                  <c:v>522</c:v>
                </c:pt>
                <c:pt idx="34">
                  <c:v>522</c:v>
                </c:pt>
                <c:pt idx="35">
                  <c:v>486</c:v>
                </c:pt>
                <c:pt idx="36">
                  <c:v>486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Data_Fabric!$B$127:$B$167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Data_Fabric!$E$127:$E$167</c:f>
              <c:numCache>
                <c:formatCode>#,##0</c:formatCode>
                <c:ptCount val="41"/>
                <c:pt idx="0">
                  <c:v>122</c:v>
                </c:pt>
                <c:pt idx="1">
                  <c:v>122</c:v>
                </c:pt>
                <c:pt idx="2">
                  <c:v>122</c:v>
                </c:pt>
                <c:pt idx="3">
                  <c:v>127</c:v>
                </c:pt>
                <c:pt idx="4">
                  <c:v>127</c:v>
                </c:pt>
                <c:pt idx="5">
                  <c:v>171</c:v>
                </c:pt>
                <c:pt idx="6">
                  <c:v>127</c:v>
                </c:pt>
                <c:pt idx="7">
                  <c:v>127</c:v>
                </c:pt>
                <c:pt idx="8">
                  <c:v>130</c:v>
                </c:pt>
                <c:pt idx="9">
                  <c:v>130</c:v>
                </c:pt>
                <c:pt idx="10">
                  <c:v>130</c:v>
                </c:pt>
                <c:pt idx="11">
                  <c:v>130</c:v>
                </c:pt>
                <c:pt idx="12">
                  <c:v>131</c:v>
                </c:pt>
                <c:pt idx="13">
                  <c:v>131</c:v>
                </c:pt>
                <c:pt idx="14">
                  <c:v>131</c:v>
                </c:pt>
                <c:pt idx="15">
                  <c:v>131</c:v>
                </c:pt>
                <c:pt idx="16">
                  <c:v>131</c:v>
                </c:pt>
                <c:pt idx="17">
                  <c:v>132</c:v>
                </c:pt>
                <c:pt idx="18">
                  <c:v>132</c:v>
                </c:pt>
                <c:pt idx="19">
                  <c:v>132</c:v>
                </c:pt>
                <c:pt idx="20">
                  <c:v>132</c:v>
                </c:pt>
                <c:pt idx="21">
                  <c:v>144</c:v>
                </c:pt>
                <c:pt idx="22">
                  <c:v>132</c:v>
                </c:pt>
                <c:pt idx="23">
                  <c:v>132</c:v>
                </c:pt>
                <c:pt idx="24">
                  <c:v>148</c:v>
                </c:pt>
                <c:pt idx="25">
                  <c:v>172</c:v>
                </c:pt>
                <c:pt idx="26">
                  <c:v>152</c:v>
                </c:pt>
                <c:pt idx="27">
                  <c:v>152</c:v>
                </c:pt>
                <c:pt idx="28">
                  <c:v>148</c:v>
                </c:pt>
                <c:pt idx="29">
                  <c:v>148</c:v>
                </c:pt>
                <c:pt idx="30">
                  <c:v>147</c:v>
                </c:pt>
                <c:pt idx="31">
                  <c:v>148</c:v>
                </c:pt>
                <c:pt idx="32">
                  <c:v>148</c:v>
                </c:pt>
                <c:pt idx="33">
                  <c:v>147</c:v>
                </c:pt>
                <c:pt idx="34">
                  <c:v>146</c:v>
                </c:pt>
                <c:pt idx="35">
                  <c:v>133</c:v>
                </c:pt>
                <c:pt idx="36">
                  <c:v>125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Data_Fabric!$B$127:$B$167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Data_Fabric!$F$127:$F$167</c:f>
              <c:numCache>
                <c:formatCode>#,##0</c:formatCode>
                <c:ptCount val="41"/>
                <c:pt idx="0">
                  <c:v>340</c:v>
                </c:pt>
                <c:pt idx="1">
                  <c:v>340</c:v>
                </c:pt>
                <c:pt idx="2">
                  <c:v>340</c:v>
                </c:pt>
                <c:pt idx="3">
                  <c:v>335</c:v>
                </c:pt>
                <c:pt idx="4">
                  <c:v>335</c:v>
                </c:pt>
                <c:pt idx="5">
                  <c:v>291</c:v>
                </c:pt>
                <c:pt idx="6">
                  <c:v>335</c:v>
                </c:pt>
                <c:pt idx="7">
                  <c:v>335</c:v>
                </c:pt>
                <c:pt idx="8">
                  <c:v>332</c:v>
                </c:pt>
                <c:pt idx="9">
                  <c:v>332</c:v>
                </c:pt>
                <c:pt idx="10">
                  <c:v>332</c:v>
                </c:pt>
                <c:pt idx="11">
                  <c:v>332</c:v>
                </c:pt>
                <c:pt idx="12">
                  <c:v>331</c:v>
                </c:pt>
                <c:pt idx="13">
                  <c:v>331</c:v>
                </c:pt>
                <c:pt idx="14">
                  <c:v>331</c:v>
                </c:pt>
                <c:pt idx="15">
                  <c:v>331</c:v>
                </c:pt>
                <c:pt idx="16">
                  <c:v>331</c:v>
                </c:pt>
                <c:pt idx="17">
                  <c:v>330</c:v>
                </c:pt>
                <c:pt idx="18">
                  <c:v>330</c:v>
                </c:pt>
                <c:pt idx="19">
                  <c:v>330</c:v>
                </c:pt>
                <c:pt idx="20">
                  <c:v>330</c:v>
                </c:pt>
                <c:pt idx="21">
                  <c:v>318</c:v>
                </c:pt>
                <c:pt idx="22">
                  <c:v>330</c:v>
                </c:pt>
                <c:pt idx="23">
                  <c:v>330</c:v>
                </c:pt>
                <c:pt idx="24">
                  <c:v>374</c:v>
                </c:pt>
                <c:pt idx="25">
                  <c:v>350</c:v>
                </c:pt>
                <c:pt idx="26">
                  <c:v>370</c:v>
                </c:pt>
                <c:pt idx="27">
                  <c:v>370</c:v>
                </c:pt>
                <c:pt idx="28">
                  <c:v>374</c:v>
                </c:pt>
                <c:pt idx="29">
                  <c:v>374</c:v>
                </c:pt>
                <c:pt idx="30">
                  <c:v>375</c:v>
                </c:pt>
                <c:pt idx="31">
                  <c:v>374</c:v>
                </c:pt>
                <c:pt idx="32">
                  <c:v>374</c:v>
                </c:pt>
                <c:pt idx="33">
                  <c:v>375</c:v>
                </c:pt>
                <c:pt idx="34">
                  <c:v>376</c:v>
                </c:pt>
                <c:pt idx="35">
                  <c:v>353</c:v>
                </c:pt>
                <c:pt idx="36">
                  <c:v>361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491776"/>
        <c:axId val="30849843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Data_Fabric!$B$127:$B$167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Data_Fabric!$G$127:$G$167</c:f>
              <c:numCache>
                <c:formatCode>#,##0</c:formatCode>
                <c:ptCount val="4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4</c:v>
                </c:pt>
                <c:pt idx="36">
                  <c:v>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502528"/>
        <c:axId val="308500352"/>
      </c:lineChart>
      <c:dateAx>
        <c:axId val="308491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49843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084984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491776"/>
        <c:crosses val="autoZero"/>
        <c:crossBetween val="between"/>
      </c:valAx>
      <c:valAx>
        <c:axId val="30850035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08502528"/>
        <c:crosses val="max"/>
        <c:crossBetween val="between"/>
      </c:valAx>
      <c:dateAx>
        <c:axId val="30850252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0850035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RDC_JADE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Data_Fabric!$B$168:$B$208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Data_Fabric!$D$168:$D$208</c:f>
              <c:numCache>
                <c:formatCode>#,##0</c:formatCode>
                <c:ptCount val="41"/>
                <c:pt idx="0">
                  <c:v>1884</c:v>
                </c:pt>
                <c:pt idx="1">
                  <c:v>1884</c:v>
                </c:pt>
                <c:pt idx="2">
                  <c:v>1884</c:v>
                </c:pt>
                <c:pt idx="3">
                  <c:v>1884</c:v>
                </c:pt>
                <c:pt idx="4">
                  <c:v>1884</c:v>
                </c:pt>
                <c:pt idx="5">
                  <c:v>1884</c:v>
                </c:pt>
                <c:pt idx="6">
                  <c:v>1932</c:v>
                </c:pt>
                <c:pt idx="7">
                  <c:v>1932</c:v>
                </c:pt>
                <c:pt idx="8">
                  <c:v>1932</c:v>
                </c:pt>
                <c:pt idx="9">
                  <c:v>1932</c:v>
                </c:pt>
                <c:pt idx="10">
                  <c:v>1932</c:v>
                </c:pt>
                <c:pt idx="11">
                  <c:v>1932</c:v>
                </c:pt>
                <c:pt idx="12">
                  <c:v>1932</c:v>
                </c:pt>
                <c:pt idx="13">
                  <c:v>2076</c:v>
                </c:pt>
                <c:pt idx="14">
                  <c:v>2076</c:v>
                </c:pt>
                <c:pt idx="15">
                  <c:v>2076</c:v>
                </c:pt>
                <c:pt idx="16">
                  <c:v>2076</c:v>
                </c:pt>
                <c:pt idx="17">
                  <c:v>2076</c:v>
                </c:pt>
                <c:pt idx="18">
                  <c:v>2076</c:v>
                </c:pt>
                <c:pt idx="19">
                  <c:v>2076</c:v>
                </c:pt>
                <c:pt idx="20">
                  <c:v>2076</c:v>
                </c:pt>
                <c:pt idx="21">
                  <c:v>2076</c:v>
                </c:pt>
                <c:pt idx="22">
                  <c:v>2076</c:v>
                </c:pt>
                <c:pt idx="23">
                  <c:v>2076</c:v>
                </c:pt>
                <c:pt idx="24">
                  <c:v>2412</c:v>
                </c:pt>
                <c:pt idx="25">
                  <c:v>2412</c:v>
                </c:pt>
                <c:pt idx="26">
                  <c:v>2412</c:v>
                </c:pt>
                <c:pt idx="27">
                  <c:v>2460</c:v>
                </c:pt>
                <c:pt idx="28">
                  <c:v>2652</c:v>
                </c:pt>
                <c:pt idx="29">
                  <c:v>2652</c:v>
                </c:pt>
                <c:pt idx="30">
                  <c:v>2652</c:v>
                </c:pt>
                <c:pt idx="31">
                  <c:v>2652</c:v>
                </c:pt>
                <c:pt idx="32">
                  <c:v>2932</c:v>
                </c:pt>
                <c:pt idx="33">
                  <c:v>2932</c:v>
                </c:pt>
                <c:pt idx="34">
                  <c:v>2932</c:v>
                </c:pt>
                <c:pt idx="35">
                  <c:v>3092</c:v>
                </c:pt>
                <c:pt idx="36">
                  <c:v>3092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Data_Fabric!$B$168:$B$208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Data_Fabric!$E$168:$E$208</c:f>
              <c:numCache>
                <c:formatCode>#,##0</c:formatCode>
                <c:ptCount val="41"/>
                <c:pt idx="0">
                  <c:v>1331</c:v>
                </c:pt>
                <c:pt idx="1">
                  <c:v>1349</c:v>
                </c:pt>
                <c:pt idx="2">
                  <c:v>1351</c:v>
                </c:pt>
                <c:pt idx="3">
                  <c:v>1393</c:v>
                </c:pt>
                <c:pt idx="4">
                  <c:v>1405</c:v>
                </c:pt>
                <c:pt idx="5">
                  <c:v>1418</c:v>
                </c:pt>
                <c:pt idx="6">
                  <c:v>1404</c:v>
                </c:pt>
                <c:pt idx="7">
                  <c:v>1411</c:v>
                </c:pt>
                <c:pt idx="8">
                  <c:v>1429</c:v>
                </c:pt>
                <c:pt idx="9">
                  <c:v>1438</c:v>
                </c:pt>
                <c:pt idx="10">
                  <c:v>1438</c:v>
                </c:pt>
                <c:pt idx="11">
                  <c:v>1438</c:v>
                </c:pt>
                <c:pt idx="12">
                  <c:v>1440</c:v>
                </c:pt>
                <c:pt idx="13">
                  <c:v>1486</c:v>
                </c:pt>
                <c:pt idx="14">
                  <c:v>1516</c:v>
                </c:pt>
                <c:pt idx="15">
                  <c:v>1532</c:v>
                </c:pt>
                <c:pt idx="16">
                  <c:v>1557</c:v>
                </c:pt>
                <c:pt idx="17">
                  <c:v>1561</c:v>
                </c:pt>
                <c:pt idx="18">
                  <c:v>1562</c:v>
                </c:pt>
                <c:pt idx="19">
                  <c:v>1566</c:v>
                </c:pt>
                <c:pt idx="20">
                  <c:v>1568</c:v>
                </c:pt>
                <c:pt idx="21">
                  <c:v>1568</c:v>
                </c:pt>
                <c:pt idx="22">
                  <c:v>1569</c:v>
                </c:pt>
                <c:pt idx="23">
                  <c:v>1569</c:v>
                </c:pt>
                <c:pt idx="24">
                  <c:v>1750</c:v>
                </c:pt>
                <c:pt idx="25">
                  <c:v>1753</c:v>
                </c:pt>
                <c:pt idx="26">
                  <c:v>1753</c:v>
                </c:pt>
                <c:pt idx="27">
                  <c:v>1805</c:v>
                </c:pt>
                <c:pt idx="28">
                  <c:v>1754</c:v>
                </c:pt>
                <c:pt idx="29">
                  <c:v>1926</c:v>
                </c:pt>
                <c:pt idx="30">
                  <c:v>1945</c:v>
                </c:pt>
                <c:pt idx="31">
                  <c:v>1962</c:v>
                </c:pt>
                <c:pt idx="32">
                  <c:v>1961</c:v>
                </c:pt>
                <c:pt idx="33">
                  <c:v>2087</c:v>
                </c:pt>
                <c:pt idx="34">
                  <c:v>2135</c:v>
                </c:pt>
                <c:pt idx="35">
                  <c:v>362</c:v>
                </c:pt>
                <c:pt idx="36">
                  <c:v>2198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Data_Fabric!$B$168:$B$208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Data_Fabric!$F$168:$F$208</c:f>
              <c:numCache>
                <c:formatCode>#,##0</c:formatCode>
                <c:ptCount val="41"/>
                <c:pt idx="0">
                  <c:v>553</c:v>
                </c:pt>
                <c:pt idx="1">
                  <c:v>535</c:v>
                </c:pt>
                <c:pt idx="2">
                  <c:v>533</c:v>
                </c:pt>
                <c:pt idx="3">
                  <c:v>491</c:v>
                </c:pt>
                <c:pt idx="4">
                  <c:v>479</c:v>
                </c:pt>
                <c:pt idx="5">
                  <c:v>466</c:v>
                </c:pt>
                <c:pt idx="6">
                  <c:v>528</c:v>
                </c:pt>
                <c:pt idx="7">
                  <c:v>521</c:v>
                </c:pt>
                <c:pt idx="8">
                  <c:v>503</c:v>
                </c:pt>
                <c:pt idx="9">
                  <c:v>494</c:v>
                </c:pt>
                <c:pt idx="10">
                  <c:v>494</c:v>
                </c:pt>
                <c:pt idx="11">
                  <c:v>494</c:v>
                </c:pt>
                <c:pt idx="12">
                  <c:v>492</c:v>
                </c:pt>
                <c:pt idx="13">
                  <c:v>590</c:v>
                </c:pt>
                <c:pt idx="14">
                  <c:v>560</c:v>
                </c:pt>
                <c:pt idx="15">
                  <c:v>544</c:v>
                </c:pt>
                <c:pt idx="16">
                  <c:v>519</c:v>
                </c:pt>
                <c:pt idx="17">
                  <c:v>515</c:v>
                </c:pt>
                <c:pt idx="18">
                  <c:v>514</c:v>
                </c:pt>
                <c:pt idx="19">
                  <c:v>510</c:v>
                </c:pt>
                <c:pt idx="20">
                  <c:v>508</c:v>
                </c:pt>
                <c:pt idx="21">
                  <c:v>508</c:v>
                </c:pt>
                <c:pt idx="22">
                  <c:v>507</c:v>
                </c:pt>
                <c:pt idx="23">
                  <c:v>507</c:v>
                </c:pt>
                <c:pt idx="24">
                  <c:v>662</c:v>
                </c:pt>
                <c:pt idx="25">
                  <c:v>659</c:v>
                </c:pt>
                <c:pt idx="26">
                  <c:v>659</c:v>
                </c:pt>
                <c:pt idx="27">
                  <c:v>655</c:v>
                </c:pt>
                <c:pt idx="28">
                  <c:v>898</c:v>
                </c:pt>
                <c:pt idx="29">
                  <c:v>726</c:v>
                </c:pt>
                <c:pt idx="30">
                  <c:v>707</c:v>
                </c:pt>
                <c:pt idx="31">
                  <c:v>690</c:v>
                </c:pt>
                <c:pt idx="32">
                  <c:v>971</c:v>
                </c:pt>
                <c:pt idx="33">
                  <c:v>845</c:v>
                </c:pt>
                <c:pt idx="34">
                  <c:v>797</c:v>
                </c:pt>
                <c:pt idx="35">
                  <c:v>2730</c:v>
                </c:pt>
                <c:pt idx="36">
                  <c:v>894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534272"/>
        <c:axId val="3085491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Data_Fabric!$B$168:$B$208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Data_Fabric!$G$168:$G$208</c:f>
              <c:numCache>
                <c:formatCode>#,##0</c:formatCode>
                <c:ptCount val="41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12</c:v>
                </c:pt>
                <c:pt idx="14">
                  <c:v>12</c:v>
                </c:pt>
                <c:pt idx="15">
                  <c:v>12</c:v>
                </c:pt>
                <c:pt idx="16">
                  <c:v>12</c:v>
                </c:pt>
                <c:pt idx="17">
                  <c:v>12</c:v>
                </c:pt>
                <c:pt idx="18">
                  <c:v>12</c:v>
                </c:pt>
                <c:pt idx="19">
                  <c:v>12</c:v>
                </c:pt>
                <c:pt idx="20">
                  <c:v>12</c:v>
                </c:pt>
                <c:pt idx="21">
                  <c:v>12</c:v>
                </c:pt>
                <c:pt idx="22">
                  <c:v>12</c:v>
                </c:pt>
                <c:pt idx="23">
                  <c:v>12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13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569600"/>
        <c:axId val="308551040"/>
      </c:lineChart>
      <c:dateAx>
        <c:axId val="308534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5491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085491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534272"/>
        <c:crosses val="autoZero"/>
        <c:crossBetween val="between"/>
      </c:valAx>
      <c:valAx>
        <c:axId val="3085510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08569600"/>
        <c:crosses val="max"/>
        <c:crossBetween val="between"/>
      </c:valAx>
      <c:dateAx>
        <c:axId val="3085696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085510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RDC_RUBY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Data_Fabric!$B$209:$B$249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Data_Fabric!$D$209:$D$249</c:f>
              <c:numCache>
                <c:formatCode>#,##0</c:formatCode>
                <c:ptCount val="41"/>
                <c:pt idx="0">
                  <c:v>1884</c:v>
                </c:pt>
                <c:pt idx="1">
                  <c:v>1884</c:v>
                </c:pt>
                <c:pt idx="2">
                  <c:v>1884</c:v>
                </c:pt>
                <c:pt idx="3">
                  <c:v>1884</c:v>
                </c:pt>
                <c:pt idx="4">
                  <c:v>1884</c:v>
                </c:pt>
                <c:pt idx="5">
                  <c:v>1884</c:v>
                </c:pt>
                <c:pt idx="6">
                  <c:v>1932</c:v>
                </c:pt>
                <c:pt idx="7">
                  <c:v>1932</c:v>
                </c:pt>
                <c:pt idx="8">
                  <c:v>1932</c:v>
                </c:pt>
                <c:pt idx="9">
                  <c:v>2004</c:v>
                </c:pt>
                <c:pt idx="10">
                  <c:v>2004</c:v>
                </c:pt>
                <c:pt idx="11">
                  <c:v>2004</c:v>
                </c:pt>
                <c:pt idx="12">
                  <c:v>2004</c:v>
                </c:pt>
                <c:pt idx="13">
                  <c:v>2148</c:v>
                </c:pt>
                <c:pt idx="14">
                  <c:v>2148</c:v>
                </c:pt>
                <c:pt idx="15">
                  <c:v>2148</c:v>
                </c:pt>
                <c:pt idx="16">
                  <c:v>2148</c:v>
                </c:pt>
                <c:pt idx="17">
                  <c:v>2148</c:v>
                </c:pt>
                <c:pt idx="18">
                  <c:v>2148</c:v>
                </c:pt>
                <c:pt idx="19">
                  <c:v>2148</c:v>
                </c:pt>
                <c:pt idx="20">
                  <c:v>2148</c:v>
                </c:pt>
                <c:pt idx="21">
                  <c:v>2148</c:v>
                </c:pt>
                <c:pt idx="22">
                  <c:v>2148</c:v>
                </c:pt>
                <c:pt idx="23">
                  <c:v>2148</c:v>
                </c:pt>
                <c:pt idx="24">
                  <c:v>2436</c:v>
                </c:pt>
                <c:pt idx="25">
                  <c:v>2436</c:v>
                </c:pt>
                <c:pt idx="26">
                  <c:v>2436</c:v>
                </c:pt>
                <c:pt idx="27">
                  <c:v>2484</c:v>
                </c:pt>
                <c:pt idx="28">
                  <c:v>2604</c:v>
                </c:pt>
                <c:pt idx="29">
                  <c:v>2676</c:v>
                </c:pt>
                <c:pt idx="30">
                  <c:v>2676</c:v>
                </c:pt>
                <c:pt idx="31">
                  <c:v>2676</c:v>
                </c:pt>
                <c:pt idx="32">
                  <c:v>2892</c:v>
                </c:pt>
                <c:pt idx="33">
                  <c:v>2956</c:v>
                </c:pt>
                <c:pt idx="34">
                  <c:v>2956</c:v>
                </c:pt>
                <c:pt idx="35">
                  <c:v>3116</c:v>
                </c:pt>
                <c:pt idx="36">
                  <c:v>3116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Data_Fabric!$B$209:$B$249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Data_Fabric!$E$209:$E$249</c:f>
              <c:numCache>
                <c:formatCode>#,##0</c:formatCode>
                <c:ptCount val="41"/>
                <c:pt idx="0">
                  <c:v>1335</c:v>
                </c:pt>
                <c:pt idx="1">
                  <c:v>1350</c:v>
                </c:pt>
                <c:pt idx="2">
                  <c:v>1353</c:v>
                </c:pt>
                <c:pt idx="3">
                  <c:v>1398</c:v>
                </c:pt>
                <c:pt idx="4">
                  <c:v>1411</c:v>
                </c:pt>
                <c:pt idx="5">
                  <c:v>1425</c:v>
                </c:pt>
                <c:pt idx="6">
                  <c:v>1410</c:v>
                </c:pt>
                <c:pt idx="7">
                  <c:v>1417</c:v>
                </c:pt>
                <c:pt idx="8">
                  <c:v>1436</c:v>
                </c:pt>
                <c:pt idx="9">
                  <c:v>1387</c:v>
                </c:pt>
                <c:pt idx="10">
                  <c:v>1387</c:v>
                </c:pt>
                <c:pt idx="11">
                  <c:v>1387</c:v>
                </c:pt>
                <c:pt idx="12">
                  <c:v>1391</c:v>
                </c:pt>
                <c:pt idx="13">
                  <c:v>1434</c:v>
                </c:pt>
                <c:pt idx="14">
                  <c:v>1466</c:v>
                </c:pt>
                <c:pt idx="15">
                  <c:v>1482</c:v>
                </c:pt>
                <c:pt idx="16">
                  <c:v>1507</c:v>
                </c:pt>
                <c:pt idx="17">
                  <c:v>1513</c:v>
                </c:pt>
                <c:pt idx="18">
                  <c:v>1514</c:v>
                </c:pt>
                <c:pt idx="19">
                  <c:v>1519</c:v>
                </c:pt>
                <c:pt idx="20">
                  <c:v>1520</c:v>
                </c:pt>
                <c:pt idx="21">
                  <c:v>1520</c:v>
                </c:pt>
                <c:pt idx="22">
                  <c:v>1520</c:v>
                </c:pt>
                <c:pt idx="23">
                  <c:v>1520</c:v>
                </c:pt>
                <c:pt idx="24">
                  <c:v>1708</c:v>
                </c:pt>
                <c:pt idx="25">
                  <c:v>1711</c:v>
                </c:pt>
                <c:pt idx="26">
                  <c:v>1711</c:v>
                </c:pt>
                <c:pt idx="27">
                  <c:v>1797</c:v>
                </c:pt>
                <c:pt idx="28">
                  <c:v>1797</c:v>
                </c:pt>
                <c:pt idx="29">
                  <c:v>1916</c:v>
                </c:pt>
                <c:pt idx="30">
                  <c:v>230</c:v>
                </c:pt>
                <c:pt idx="31">
                  <c:v>1959</c:v>
                </c:pt>
                <c:pt idx="32">
                  <c:v>1959</c:v>
                </c:pt>
                <c:pt idx="33">
                  <c:v>2089</c:v>
                </c:pt>
                <c:pt idx="34">
                  <c:v>2137</c:v>
                </c:pt>
                <c:pt idx="35">
                  <c:v>286</c:v>
                </c:pt>
                <c:pt idx="36">
                  <c:v>2144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Data_Fabric!$B$209:$B$249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Data_Fabric!$F$209:$F$249</c:f>
              <c:numCache>
                <c:formatCode>#,##0</c:formatCode>
                <c:ptCount val="41"/>
                <c:pt idx="0">
                  <c:v>549</c:v>
                </c:pt>
                <c:pt idx="1">
                  <c:v>534</c:v>
                </c:pt>
                <c:pt idx="2">
                  <c:v>531</c:v>
                </c:pt>
                <c:pt idx="3">
                  <c:v>486</c:v>
                </c:pt>
                <c:pt idx="4">
                  <c:v>473</c:v>
                </c:pt>
                <c:pt idx="5">
                  <c:v>459</c:v>
                </c:pt>
                <c:pt idx="6">
                  <c:v>522</c:v>
                </c:pt>
                <c:pt idx="7">
                  <c:v>515</c:v>
                </c:pt>
                <c:pt idx="8">
                  <c:v>496</c:v>
                </c:pt>
                <c:pt idx="9">
                  <c:v>617</c:v>
                </c:pt>
                <c:pt idx="10">
                  <c:v>617</c:v>
                </c:pt>
                <c:pt idx="11">
                  <c:v>617</c:v>
                </c:pt>
                <c:pt idx="12">
                  <c:v>613</c:v>
                </c:pt>
                <c:pt idx="13">
                  <c:v>714</c:v>
                </c:pt>
                <c:pt idx="14">
                  <c:v>682</c:v>
                </c:pt>
                <c:pt idx="15">
                  <c:v>666</c:v>
                </c:pt>
                <c:pt idx="16">
                  <c:v>641</c:v>
                </c:pt>
                <c:pt idx="17">
                  <c:v>635</c:v>
                </c:pt>
                <c:pt idx="18">
                  <c:v>634</c:v>
                </c:pt>
                <c:pt idx="19">
                  <c:v>629</c:v>
                </c:pt>
                <c:pt idx="20">
                  <c:v>628</c:v>
                </c:pt>
                <c:pt idx="21">
                  <c:v>628</c:v>
                </c:pt>
                <c:pt idx="22">
                  <c:v>628</c:v>
                </c:pt>
                <c:pt idx="23">
                  <c:v>628</c:v>
                </c:pt>
                <c:pt idx="24">
                  <c:v>728</c:v>
                </c:pt>
                <c:pt idx="25">
                  <c:v>725</c:v>
                </c:pt>
                <c:pt idx="26">
                  <c:v>725</c:v>
                </c:pt>
                <c:pt idx="27">
                  <c:v>687</c:v>
                </c:pt>
                <c:pt idx="28">
                  <c:v>807</c:v>
                </c:pt>
                <c:pt idx="29">
                  <c:v>760</c:v>
                </c:pt>
                <c:pt idx="30">
                  <c:v>2446</c:v>
                </c:pt>
                <c:pt idx="31">
                  <c:v>717</c:v>
                </c:pt>
                <c:pt idx="32">
                  <c:v>933</c:v>
                </c:pt>
                <c:pt idx="33">
                  <c:v>867</c:v>
                </c:pt>
                <c:pt idx="34">
                  <c:v>819</c:v>
                </c:pt>
                <c:pt idx="35">
                  <c:v>2830</c:v>
                </c:pt>
                <c:pt idx="36">
                  <c:v>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0313728"/>
        <c:axId val="31031603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Data_Fabric!$B$209:$B$249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Data_Fabric!$G$209:$G$249</c:f>
              <c:numCache>
                <c:formatCode>#,##0</c:formatCode>
                <c:ptCount val="41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12</c:v>
                </c:pt>
                <c:pt idx="14">
                  <c:v>12</c:v>
                </c:pt>
                <c:pt idx="15">
                  <c:v>12</c:v>
                </c:pt>
                <c:pt idx="16">
                  <c:v>12</c:v>
                </c:pt>
                <c:pt idx="17">
                  <c:v>12</c:v>
                </c:pt>
                <c:pt idx="18">
                  <c:v>12</c:v>
                </c:pt>
                <c:pt idx="19">
                  <c:v>12</c:v>
                </c:pt>
                <c:pt idx="20">
                  <c:v>12</c:v>
                </c:pt>
                <c:pt idx="21">
                  <c:v>12</c:v>
                </c:pt>
                <c:pt idx="22">
                  <c:v>12</c:v>
                </c:pt>
                <c:pt idx="23">
                  <c:v>12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13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0328320"/>
        <c:axId val="310326400"/>
      </c:lineChart>
      <c:dateAx>
        <c:axId val="3103137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1031603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103160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10313728"/>
        <c:crosses val="autoZero"/>
        <c:crossBetween val="between"/>
      </c:valAx>
      <c:valAx>
        <c:axId val="3103264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10328320"/>
        <c:crosses val="max"/>
        <c:crossBetween val="between"/>
      </c:valAx>
      <c:dateAx>
        <c:axId val="31032832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103264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FDC_JADE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Data_Fabric!$B$250:$B$290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Data_Fabric!$D$250:$D$290</c:f>
              <c:numCache>
                <c:formatCode>#,##0</c:formatCode>
                <c:ptCount val="41"/>
                <c:pt idx="0">
                  <c:v>2136</c:v>
                </c:pt>
                <c:pt idx="1">
                  <c:v>2136</c:v>
                </c:pt>
                <c:pt idx="2">
                  <c:v>2136</c:v>
                </c:pt>
                <c:pt idx="3">
                  <c:v>2136</c:v>
                </c:pt>
                <c:pt idx="4">
                  <c:v>2136</c:v>
                </c:pt>
                <c:pt idx="5">
                  <c:v>2136</c:v>
                </c:pt>
                <c:pt idx="6">
                  <c:v>2136</c:v>
                </c:pt>
                <c:pt idx="7">
                  <c:v>2136</c:v>
                </c:pt>
                <c:pt idx="8">
                  <c:v>2208</c:v>
                </c:pt>
                <c:pt idx="9">
                  <c:v>2208</c:v>
                </c:pt>
                <c:pt idx="10">
                  <c:v>2208</c:v>
                </c:pt>
                <c:pt idx="11">
                  <c:v>2208</c:v>
                </c:pt>
                <c:pt idx="12">
                  <c:v>2208</c:v>
                </c:pt>
                <c:pt idx="13">
                  <c:v>2208</c:v>
                </c:pt>
                <c:pt idx="14">
                  <c:v>2208</c:v>
                </c:pt>
                <c:pt idx="15">
                  <c:v>2208</c:v>
                </c:pt>
                <c:pt idx="16">
                  <c:v>2208</c:v>
                </c:pt>
                <c:pt idx="17">
                  <c:v>2208</c:v>
                </c:pt>
                <c:pt idx="18">
                  <c:v>2208</c:v>
                </c:pt>
                <c:pt idx="19">
                  <c:v>2208</c:v>
                </c:pt>
                <c:pt idx="20">
                  <c:v>2208</c:v>
                </c:pt>
                <c:pt idx="21">
                  <c:v>2208</c:v>
                </c:pt>
                <c:pt idx="22">
                  <c:v>2208</c:v>
                </c:pt>
                <c:pt idx="23">
                  <c:v>2208</c:v>
                </c:pt>
                <c:pt idx="24">
                  <c:v>2208</c:v>
                </c:pt>
                <c:pt idx="25">
                  <c:v>2412</c:v>
                </c:pt>
                <c:pt idx="26">
                  <c:v>2532</c:v>
                </c:pt>
                <c:pt idx="27">
                  <c:v>2532</c:v>
                </c:pt>
                <c:pt idx="28">
                  <c:v>2724</c:v>
                </c:pt>
                <c:pt idx="29">
                  <c:v>2748</c:v>
                </c:pt>
                <c:pt idx="30">
                  <c:v>2748</c:v>
                </c:pt>
                <c:pt idx="31">
                  <c:v>2868</c:v>
                </c:pt>
                <c:pt idx="32">
                  <c:v>2932</c:v>
                </c:pt>
                <c:pt idx="33">
                  <c:v>2932</c:v>
                </c:pt>
                <c:pt idx="34">
                  <c:v>2980</c:v>
                </c:pt>
                <c:pt idx="35">
                  <c:v>3284</c:v>
                </c:pt>
                <c:pt idx="36">
                  <c:v>3284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Data_Fabric!$B$250:$B$290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Data_Fabric!$E$250:$E$290</c:f>
              <c:numCache>
                <c:formatCode>#,##0</c:formatCode>
                <c:ptCount val="41"/>
                <c:pt idx="0">
                  <c:v>1680</c:v>
                </c:pt>
                <c:pt idx="1">
                  <c:v>1679</c:v>
                </c:pt>
                <c:pt idx="2">
                  <c:v>1679</c:v>
                </c:pt>
                <c:pt idx="3">
                  <c:v>1733</c:v>
                </c:pt>
                <c:pt idx="4">
                  <c:v>1733</c:v>
                </c:pt>
                <c:pt idx="5">
                  <c:v>1734</c:v>
                </c:pt>
                <c:pt idx="6">
                  <c:v>1734</c:v>
                </c:pt>
                <c:pt idx="7">
                  <c:v>1735</c:v>
                </c:pt>
                <c:pt idx="8">
                  <c:v>1736</c:v>
                </c:pt>
                <c:pt idx="9">
                  <c:v>1736</c:v>
                </c:pt>
                <c:pt idx="10">
                  <c:v>1738</c:v>
                </c:pt>
                <c:pt idx="11">
                  <c:v>1737</c:v>
                </c:pt>
                <c:pt idx="12">
                  <c:v>1766</c:v>
                </c:pt>
                <c:pt idx="13">
                  <c:v>1767</c:v>
                </c:pt>
                <c:pt idx="14">
                  <c:v>1779</c:v>
                </c:pt>
                <c:pt idx="15">
                  <c:v>1785</c:v>
                </c:pt>
                <c:pt idx="16">
                  <c:v>1810</c:v>
                </c:pt>
                <c:pt idx="17">
                  <c:v>1810</c:v>
                </c:pt>
                <c:pt idx="18">
                  <c:v>1810</c:v>
                </c:pt>
                <c:pt idx="19">
                  <c:v>1810</c:v>
                </c:pt>
                <c:pt idx="20">
                  <c:v>1810</c:v>
                </c:pt>
                <c:pt idx="21">
                  <c:v>1810</c:v>
                </c:pt>
                <c:pt idx="22">
                  <c:v>1810</c:v>
                </c:pt>
                <c:pt idx="23">
                  <c:v>1810</c:v>
                </c:pt>
                <c:pt idx="24">
                  <c:v>1809</c:v>
                </c:pt>
                <c:pt idx="25">
                  <c:v>1814</c:v>
                </c:pt>
                <c:pt idx="26">
                  <c:v>1863</c:v>
                </c:pt>
                <c:pt idx="27">
                  <c:v>1928</c:v>
                </c:pt>
                <c:pt idx="28">
                  <c:v>1993</c:v>
                </c:pt>
                <c:pt idx="29">
                  <c:v>2176</c:v>
                </c:pt>
                <c:pt idx="30">
                  <c:v>2185</c:v>
                </c:pt>
                <c:pt idx="31">
                  <c:v>2206</c:v>
                </c:pt>
                <c:pt idx="32">
                  <c:v>2199</c:v>
                </c:pt>
                <c:pt idx="33">
                  <c:v>2246</c:v>
                </c:pt>
                <c:pt idx="34">
                  <c:v>2334</c:v>
                </c:pt>
                <c:pt idx="35">
                  <c:v>2371</c:v>
                </c:pt>
                <c:pt idx="36">
                  <c:v>2364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Data_Fabric!$B$250:$B$290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Data_Fabric!$F$250:$F$290</c:f>
              <c:numCache>
                <c:formatCode>#,##0</c:formatCode>
                <c:ptCount val="41"/>
                <c:pt idx="0">
                  <c:v>456</c:v>
                </c:pt>
                <c:pt idx="1">
                  <c:v>457</c:v>
                </c:pt>
                <c:pt idx="2">
                  <c:v>457</c:v>
                </c:pt>
                <c:pt idx="3">
                  <c:v>403</c:v>
                </c:pt>
                <c:pt idx="4">
                  <c:v>403</c:v>
                </c:pt>
                <c:pt idx="5">
                  <c:v>402</c:v>
                </c:pt>
                <c:pt idx="6">
                  <c:v>402</c:v>
                </c:pt>
                <c:pt idx="7">
                  <c:v>401</c:v>
                </c:pt>
                <c:pt idx="8">
                  <c:v>472</c:v>
                </c:pt>
                <c:pt idx="9">
                  <c:v>472</c:v>
                </c:pt>
                <c:pt idx="10">
                  <c:v>470</c:v>
                </c:pt>
                <c:pt idx="11">
                  <c:v>471</c:v>
                </c:pt>
                <c:pt idx="12">
                  <c:v>442</c:v>
                </c:pt>
                <c:pt idx="13">
                  <c:v>441</c:v>
                </c:pt>
                <c:pt idx="14">
                  <c:v>429</c:v>
                </c:pt>
                <c:pt idx="15">
                  <c:v>423</c:v>
                </c:pt>
                <c:pt idx="16">
                  <c:v>398</c:v>
                </c:pt>
                <c:pt idx="17">
                  <c:v>398</c:v>
                </c:pt>
                <c:pt idx="18">
                  <c:v>398</c:v>
                </c:pt>
                <c:pt idx="19">
                  <c:v>398</c:v>
                </c:pt>
                <c:pt idx="20">
                  <c:v>398</c:v>
                </c:pt>
                <c:pt idx="21">
                  <c:v>398</c:v>
                </c:pt>
                <c:pt idx="22">
                  <c:v>398</c:v>
                </c:pt>
                <c:pt idx="23">
                  <c:v>398</c:v>
                </c:pt>
                <c:pt idx="24">
                  <c:v>399</c:v>
                </c:pt>
                <c:pt idx="25">
                  <c:v>598</c:v>
                </c:pt>
                <c:pt idx="26">
                  <c:v>669</c:v>
                </c:pt>
                <c:pt idx="27">
                  <c:v>604</c:v>
                </c:pt>
                <c:pt idx="28">
                  <c:v>731</c:v>
                </c:pt>
                <c:pt idx="29">
                  <c:v>572</c:v>
                </c:pt>
                <c:pt idx="30">
                  <c:v>563</c:v>
                </c:pt>
                <c:pt idx="31">
                  <c:v>662</c:v>
                </c:pt>
                <c:pt idx="32">
                  <c:v>733</c:v>
                </c:pt>
                <c:pt idx="33">
                  <c:v>686</c:v>
                </c:pt>
                <c:pt idx="34">
                  <c:v>646</c:v>
                </c:pt>
                <c:pt idx="35">
                  <c:v>913</c:v>
                </c:pt>
                <c:pt idx="36">
                  <c:v>920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0368512"/>
        <c:axId val="31038745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Data_Fabric!$B$250:$B$290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Data_Fabric!$G$250:$G$290</c:f>
              <c:numCache>
                <c:formatCode>#,##0</c:formatCode>
                <c:ptCount val="41"/>
                <c:pt idx="0">
                  <c:v>13</c:v>
                </c:pt>
                <c:pt idx="1">
                  <c:v>13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13</c:v>
                </c:pt>
                <c:pt idx="22">
                  <c:v>13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14</c:v>
                </c:pt>
                <c:pt idx="27">
                  <c:v>14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16</c:v>
                </c:pt>
                <c:pt idx="32">
                  <c:v>16</c:v>
                </c:pt>
                <c:pt idx="33">
                  <c:v>16</c:v>
                </c:pt>
                <c:pt idx="34">
                  <c:v>16</c:v>
                </c:pt>
                <c:pt idx="35">
                  <c:v>15</c:v>
                </c:pt>
                <c:pt idx="36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0407936"/>
        <c:axId val="310389376"/>
      </c:lineChart>
      <c:dateAx>
        <c:axId val="310368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1038745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103874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10368512"/>
        <c:crosses val="autoZero"/>
        <c:crossBetween val="between"/>
      </c:valAx>
      <c:valAx>
        <c:axId val="31038937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10407936"/>
        <c:crosses val="max"/>
        <c:crossBetween val="between"/>
      </c:valAx>
      <c:dateAx>
        <c:axId val="3104079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1038937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FDC_RUBY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Data_Fabric!$B$291:$B$331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Data_Fabric!$D$291:$D$331</c:f>
              <c:numCache>
                <c:formatCode>#,##0</c:formatCode>
                <c:ptCount val="41"/>
                <c:pt idx="0">
                  <c:v>2136</c:v>
                </c:pt>
                <c:pt idx="1">
                  <c:v>2136</c:v>
                </c:pt>
                <c:pt idx="2">
                  <c:v>2136</c:v>
                </c:pt>
                <c:pt idx="3">
                  <c:v>2136</c:v>
                </c:pt>
                <c:pt idx="4">
                  <c:v>2136</c:v>
                </c:pt>
                <c:pt idx="5">
                  <c:v>2136</c:v>
                </c:pt>
                <c:pt idx="6">
                  <c:v>2136</c:v>
                </c:pt>
                <c:pt idx="7">
                  <c:v>2136</c:v>
                </c:pt>
                <c:pt idx="8">
                  <c:v>2208</c:v>
                </c:pt>
                <c:pt idx="9">
                  <c:v>2208</c:v>
                </c:pt>
                <c:pt idx="10">
                  <c:v>2208</c:v>
                </c:pt>
                <c:pt idx="11">
                  <c:v>2208</c:v>
                </c:pt>
                <c:pt idx="12">
                  <c:v>2208</c:v>
                </c:pt>
                <c:pt idx="13">
                  <c:v>2208</c:v>
                </c:pt>
                <c:pt idx="14">
                  <c:v>2208</c:v>
                </c:pt>
                <c:pt idx="15">
                  <c:v>2208</c:v>
                </c:pt>
                <c:pt idx="16">
                  <c:v>2208</c:v>
                </c:pt>
                <c:pt idx="17">
                  <c:v>2208</c:v>
                </c:pt>
                <c:pt idx="18">
                  <c:v>2208</c:v>
                </c:pt>
                <c:pt idx="19">
                  <c:v>2208</c:v>
                </c:pt>
                <c:pt idx="20">
                  <c:v>2208</c:v>
                </c:pt>
                <c:pt idx="21">
                  <c:v>2208</c:v>
                </c:pt>
                <c:pt idx="22">
                  <c:v>2208</c:v>
                </c:pt>
                <c:pt idx="23">
                  <c:v>2208</c:v>
                </c:pt>
                <c:pt idx="24">
                  <c:v>2208</c:v>
                </c:pt>
                <c:pt idx="25">
                  <c:v>2412</c:v>
                </c:pt>
                <c:pt idx="26">
                  <c:v>2532</c:v>
                </c:pt>
                <c:pt idx="27">
                  <c:v>2532</c:v>
                </c:pt>
                <c:pt idx="28">
                  <c:v>2748</c:v>
                </c:pt>
                <c:pt idx="29">
                  <c:v>2748</c:v>
                </c:pt>
                <c:pt idx="30">
                  <c:v>2748</c:v>
                </c:pt>
                <c:pt idx="31">
                  <c:v>2868</c:v>
                </c:pt>
                <c:pt idx="32">
                  <c:v>2932</c:v>
                </c:pt>
                <c:pt idx="33">
                  <c:v>2932</c:v>
                </c:pt>
                <c:pt idx="34">
                  <c:v>2980</c:v>
                </c:pt>
                <c:pt idx="35">
                  <c:v>3284</c:v>
                </c:pt>
                <c:pt idx="36">
                  <c:v>3284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Data_Fabric!$B$291:$B$331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Data_Fabric!$E$291:$E$331</c:f>
              <c:numCache>
                <c:formatCode>#,##0</c:formatCode>
                <c:ptCount val="41"/>
                <c:pt idx="0">
                  <c:v>1692</c:v>
                </c:pt>
                <c:pt idx="1">
                  <c:v>1693</c:v>
                </c:pt>
                <c:pt idx="2">
                  <c:v>1693</c:v>
                </c:pt>
                <c:pt idx="3">
                  <c:v>1741</c:v>
                </c:pt>
                <c:pt idx="4">
                  <c:v>1741</c:v>
                </c:pt>
                <c:pt idx="5">
                  <c:v>1742</c:v>
                </c:pt>
                <c:pt idx="6">
                  <c:v>1742</c:v>
                </c:pt>
                <c:pt idx="7">
                  <c:v>1743</c:v>
                </c:pt>
                <c:pt idx="8">
                  <c:v>1746</c:v>
                </c:pt>
                <c:pt idx="9">
                  <c:v>1746</c:v>
                </c:pt>
                <c:pt idx="10">
                  <c:v>1746</c:v>
                </c:pt>
                <c:pt idx="11">
                  <c:v>1747</c:v>
                </c:pt>
                <c:pt idx="12">
                  <c:v>1775</c:v>
                </c:pt>
                <c:pt idx="13">
                  <c:v>1777</c:v>
                </c:pt>
                <c:pt idx="14">
                  <c:v>1789</c:v>
                </c:pt>
                <c:pt idx="15">
                  <c:v>1795</c:v>
                </c:pt>
                <c:pt idx="16">
                  <c:v>1820</c:v>
                </c:pt>
                <c:pt idx="17">
                  <c:v>1820</c:v>
                </c:pt>
                <c:pt idx="18">
                  <c:v>1820</c:v>
                </c:pt>
                <c:pt idx="19">
                  <c:v>1820</c:v>
                </c:pt>
                <c:pt idx="20">
                  <c:v>1820</c:v>
                </c:pt>
                <c:pt idx="21">
                  <c:v>1820</c:v>
                </c:pt>
                <c:pt idx="22">
                  <c:v>1820</c:v>
                </c:pt>
                <c:pt idx="23">
                  <c:v>1820</c:v>
                </c:pt>
                <c:pt idx="24">
                  <c:v>1820</c:v>
                </c:pt>
                <c:pt idx="25">
                  <c:v>1824</c:v>
                </c:pt>
                <c:pt idx="26">
                  <c:v>1860</c:v>
                </c:pt>
                <c:pt idx="27">
                  <c:v>1936</c:v>
                </c:pt>
                <c:pt idx="28">
                  <c:v>2000</c:v>
                </c:pt>
                <c:pt idx="29">
                  <c:v>2180</c:v>
                </c:pt>
                <c:pt idx="30">
                  <c:v>2184</c:v>
                </c:pt>
                <c:pt idx="31">
                  <c:v>2206</c:v>
                </c:pt>
                <c:pt idx="32">
                  <c:v>2224</c:v>
                </c:pt>
                <c:pt idx="33">
                  <c:v>2233</c:v>
                </c:pt>
                <c:pt idx="34">
                  <c:v>2316</c:v>
                </c:pt>
                <c:pt idx="35">
                  <c:v>2373</c:v>
                </c:pt>
                <c:pt idx="3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Data_Fabric!$B$291:$B$331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Data_Fabric!$F$291:$F$331</c:f>
              <c:numCache>
                <c:formatCode>#,##0</c:formatCode>
                <c:ptCount val="41"/>
                <c:pt idx="0">
                  <c:v>444</c:v>
                </c:pt>
                <c:pt idx="1">
                  <c:v>443</c:v>
                </c:pt>
                <c:pt idx="2">
                  <c:v>443</c:v>
                </c:pt>
                <c:pt idx="3">
                  <c:v>395</c:v>
                </c:pt>
                <c:pt idx="4">
                  <c:v>395</c:v>
                </c:pt>
                <c:pt idx="5">
                  <c:v>394</c:v>
                </c:pt>
                <c:pt idx="6">
                  <c:v>394</c:v>
                </c:pt>
                <c:pt idx="7">
                  <c:v>393</c:v>
                </c:pt>
                <c:pt idx="8">
                  <c:v>462</c:v>
                </c:pt>
                <c:pt idx="9">
                  <c:v>462</c:v>
                </c:pt>
                <c:pt idx="10">
                  <c:v>462</c:v>
                </c:pt>
                <c:pt idx="11">
                  <c:v>461</c:v>
                </c:pt>
                <c:pt idx="12">
                  <c:v>433</c:v>
                </c:pt>
                <c:pt idx="13">
                  <c:v>431</c:v>
                </c:pt>
                <c:pt idx="14">
                  <c:v>419</c:v>
                </c:pt>
                <c:pt idx="15">
                  <c:v>413</c:v>
                </c:pt>
                <c:pt idx="16">
                  <c:v>388</c:v>
                </c:pt>
                <c:pt idx="17">
                  <c:v>388</c:v>
                </c:pt>
                <c:pt idx="18">
                  <c:v>388</c:v>
                </c:pt>
                <c:pt idx="19">
                  <c:v>388</c:v>
                </c:pt>
                <c:pt idx="20">
                  <c:v>388</c:v>
                </c:pt>
                <c:pt idx="21">
                  <c:v>388</c:v>
                </c:pt>
                <c:pt idx="22">
                  <c:v>388</c:v>
                </c:pt>
                <c:pt idx="23">
                  <c:v>388</c:v>
                </c:pt>
                <c:pt idx="24">
                  <c:v>388</c:v>
                </c:pt>
                <c:pt idx="25">
                  <c:v>588</c:v>
                </c:pt>
                <c:pt idx="26">
                  <c:v>672</c:v>
                </c:pt>
                <c:pt idx="27">
                  <c:v>596</c:v>
                </c:pt>
                <c:pt idx="28">
                  <c:v>748</c:v>
                </c:pt>
                <c:pt idx="29">
                  <c:v>568</c:v>
                </c:pt>
                <c:pt idx="30">
                  <c:v>564</c:v>
                </c:pt>
                <c:pt idx="31">
                  <c:v>662</c:v>
                </c:pt>
                <c:pt idx="32">
                  <c:v>708</c:v>
                </c:pt>
                <c:pt idx="33">
                  <c:v>699</c:v>
                </c:pt>
                <c:pt idx="34">
                  <c:v>664</c:v>
                </c:pt>
                <c:pt idx="35">
                  <c:v>911</c:v>
                </c:pt>
                <c:pt idx="36">
                  <c:v>3284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0439936"/>
        <c:axId val="31044224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Data_Fabric!$B$291:$B$331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Data_Fabric!$G$291:$G$331</c:f>
              <c:numCache>
                <c:formatCode>#,##0</c:formatCode>
                <c:ptCount val="41"/>
                <c:pt idx="0">
                  <c:v>13</c:v>
                </c:pt>
                <c:pt idx="1">
                  <c:v>13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13</c:v>
                </c:pt>
                <c:pt idx="22">
                  <c:v>13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14</c:v>
                </c:pt>
                <c:pt idx="27">
                  <c:v>14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16</c:v>
                </c:pt>
                <c:pt idx="32">
                  <c:v>16</c:v>
                </c:pt>
                <c:pt idx="33">
                  <c:v>16</c:v>
                </c:pt>
                <c:pt idx="34">
                  <c:v>16</c:v>
                </c:pt>
                <c:pt idx="35">
                  <c:v>15</c:v>
                </c:pt>
                <c:pt idx="36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008640"/>
        <c:axId val="309006720"/>
      </c:lineChart>
      <c:dateAx>
        <c:axId val="310439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1044224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104422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10439936"/>
        <c:crosses val="autoZero"/>
        <c:crossBetween val="between"/>
      </c:valAx>
      <c:valAx>
        <c:axId val="30900672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09008640"/>
        <c:crosses val="max"/>
        <c:crossBetween val="between"/>
      </c:valAx>
      <c:dateAx>
        <c:axId val="30900864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0900672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COLT_Dog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Data_Fabric!$B$332:$B$345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Data_Fabric!$D$332:$D$345</c:f>
              <c:numCache>
                <c:formatCode>#,##0</c:formatCode>
                <c:ptCount val="14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Data_Fabric!$B$332:$B$345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Data_Fabric!$E$332:$E$345</c:f>
              <c:numCache>
                <c:formatCode>#,##0</c:formatCode>
                <c:ptCount val="1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Data_Fabric!$B$332:$B$345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Data_Fabric!$F$332:$F$345</c:f>
              <c:numCache>
                <c:formatCode>#,##0</c:formatCode>
                <c:ptCount val="14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061120"/>
        <c:axId val="30906777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Data_Fabric!$B$332:$B$345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Data_Fabric!$G$332:$G$345</c:f>
              <c:numCache>
                <c:formatCode>#,##0</c:formatCode>
                <c:ptCount val="1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080064"/>
        <c:axId val="309069696"/>
      </c:lineChart>
      <c:dateAx>
        <c:axId val="309061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906777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090677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9061120"/>
        <c:crosses val="autoZero"/>
        <c:crossBetween val="between"/>
      </c:valAx>
      <c:valAx>
        <c:axId val="30906969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09080064"/>
        <c:crosses val="max"/>
        <c:crossBetween val="between"/>
      </c:valAx>
      <c:dateAx>
        <c:axId val="3090800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0906969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COLT_Cat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Data_Fabric!$B$346:$B$359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Data_Fabric!$D$346:$D$359</c:f>
              <c:numCache>
                <c:formatCode>#,##0</c:formatCode>
                <c:ptCount val="14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Data_Fabric!$B$346:$B$359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Data_Fabric!$E$346:$E$359</c:f>
              <c:numCache>
                <c:formatCode>#,##0</c:formatCode>
                <c:ptCount val="1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Data_Fabric!$B$346:$B$359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Data_Fabric!$F$346:$F$359</c:f>
              <c:numCache>
                <c:formatCode>#,##0</c:formatCode>
                <c:ptCount val="14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111808"/>
        <c:axId val="3091143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Data_Fabric!$B$346:$B$359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Data_Fabric!$G$346:$G$359</c:f>
              <c:numCache>
                <c:formatCode>#,##0</c:formatCode>
                <c:ptCount val="1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134848"/>
        <c:axId val="309116288"/>
      </c:lineChart>
      <c:dateAx>
        <c:axId val="3091118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91143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091143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9111808"/>
        <c:crosses val="autoZero"/>
        <c:crossBetween val="between"/>
      </c:valAx>
      <c:valAx>
        <c:axId val="30911628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09134848"/>
        <c:crosses val="max"/>
        <c:crossBetween val="between"/>
      </c:valAx>
      <c:dateAx>
        <c:axId val="3091348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091162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Bleicherweg_Cat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Data_Fabric!$B$360:$B$373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Data_Fabric!$D$360:$D$373</c:f>
              <c:numCache>
                <c:formatCode>#,##0</c:formatCode>
                <c:ptCount val="14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Data_Fabric!$B$360:$B$373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Data_Fabric!$E$360:$E$373</c:f>
              <c:numCache>
                <c:formatCode>#,##0</c:formatCode>
                <c:ptCount val="1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Data_Fabric!$B$360:$B$373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Data_Fabric!$F$360:$F$373</c:f>
              <c:numCache>
                <c:formatCode>#,##0</c:formatCode>
                <c:ptCount val="14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170944"/>
        <c:axId val="3091732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Data_Fabric!$B$360:$B$373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Data_Fabric!$G$360:$G$373</c:f>
              <c:numCache>
                <c:formatCode>#,##0</c:formatCode>
                <c:ptCount val="1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189632"/>
        <c:axId val="309187712"/>
      </c:lineChart>
      <c:dateAx>
        <c:axId val="309170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91732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09173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9170944"/>
        <c:crosses val="autoZero"/>
        <c:crossBetween val="between"/>
      </c:valAx>
      <c:valAx>
        <c:axId val="30918771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09189632"/>
        <c:crosses val="max"/>
        <c:crossBetween val="between"/>
      </c:valAx>
      <c:dateAx>
        <c:axId val="3091896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0918771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Bleicherweg_Dog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Data_Fabric!$B$374:$B$387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Data_Fabric!$D$374:$D$387</c:f>
              <c:numCache>
                <c:formatCode>#,##0</c:formatCode>
                <c:ptCount val="14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Data_Fabric!$B$374:$B$387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Data_Fabric!$E$374:$E$387</c:f>
              <c:numCache>
                <c:formatCode>#,##0</c:formatCode>
                <c:ptCount val="1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Data_Fabric!$B$374:$B$387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Data_Fabric!$F$374:$F$387</c:f>
              <c:numCache>
                <c:formatCode>#,##0</c:formatCode>
                <c:ptCount val="14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217920"/>
        <c:axId val="3092327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Data_Fabric!$B$374:$B$387</c:f>
              <c:numCache>
                <c:formatCode>m/d/yyyy</c:formatCode>
                <c:ptCount val="14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41439</c:v>
                </c:pt>
              </c:numCache>
            </c:numRef>
          </c:cat>
          <c:val>
            <c:numRef>
              <c:f>Data_Fabric!$G$374:$G$387</c:f>
              <c:numCache>
                <c:formatCode>#,##0</c:formatCode>
                <c:ptCount val="1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245056"/>
        <c:axId val="309234688"/>
      </c:lineChart>
      <c:dateAx>
        <c:axId val="309217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92327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092327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9217920"/>
        <c:crosses val="autoZero"/>
        <c:crossBetween val="between"/>
      </c:valAx>
      <c:valAx>
        <c:axId val="30923468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09245056"/>
        <c:crosses val="max"/>
        <c:crossBetween val="between"/>
      </c:valAx>
      <c:dateAx>
        <c:axId val="3092450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092346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All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Data_All!$B$4:$B$47</c:f>
              <c:numCache>
                <c:formatCode>m/d/yyyy</c:formatCode>
                <c:ptCount val="44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Data_All!$D$4:$D$47</c:f>
              <c:numCache>
                <c:formatCode>#,##0</c:formatCode>
                <c:ptCount val="44"/>
                <c:pt idx="0">
                  <c:v>10764</c:v>
                </c:pt>
                <c:pt idx="1">
                  <c:v>10764</c:v>
                </c:pt>
                <c:pt idx="2">
                  <c:v>10956</c:v>
                </c:pt>
                <c:pt idx="3">
                  <c:v>10956</c:v>
                </c:pt>
                <c:pt idx="4">
                  <c:v>10956</c:v>
                </c:pt>
                <c:pt idx="5">
                  <c:v>10956</c:v>
                </c:pt>
                <c:pt idx="6">
                  <c:v>11052</c:v>
                </c:pt>
                <c:pt idx="7">
                  <c:v>11052</c:v>
                </c:pt>
                <c:pt idx="8">
                  <c:v>11172</c:v>
                </c:pt>
                <c:pt idx="9">
                  <c:v>11244</c:v>
                </c:pt>
                <c:pt idx="10">
                  <c:v>11244</c:v>
                </c:pt>
                <c:pt idx="11">
                  <c:v>11268</c:v>
                </c:pt>
                <c:pt idx="12">
                  <c:v>11268</c:v>
                </c:pt>
                <c:pt idx="13">
                  <c:v>11556</c:v>
                </c:pt>
                <c:pt idx="14">
                  <c:v>11556</c:v>
                </c:pt>
                <c:pt idx="15">
                  <c:v>11556</c:v>
                </c:pt>
                <c:pt idx="16">
                  <c:v>11556</c:v>
                </c:pt>
                <c:pt idx="17">
                  <c:v>11556</c:v>
                </c:pt>
                <c:pt idx="18">
                  <c:v>11556</c:v>
                </c:pt>
                <c:pt idx="19">
                  <c:v>11556</c:v>
                </c:pt>
                <c:pt idx="20">
                  <c:v>11556</c:v>
                </c:pt>
                <c:pt idx="21">
                  <c:v>11556</c:v>
                </c:pt>
                <c:pt idx="22">
                  <c:v>11556</c:v>
                </c:pt>
                <c:pt idx="23">
                  <c:v>11556</c:v>
                </c:pt>
                <c:pt idx="24">
                  <c:v>12300</c:v>
                </c:pt>
                <c:pt idx="25">
                  <c:v>12708</c:v>
                </c:pt>
                <c:pt idx="26">
                  <c:v>12924</c:v>
                </c:pt>
                <c:pt idx="27">
                  <c:v>13020</c:v>
                </c:pt>
                <c:pt idx="28">
                  <c:v>13860</c:v>
                </c:pt>
                <c:pt idx="29">
                  <c:v>13956</c:v>
                </c:pt>
                <c:pt idx="30">
                  <c:v>13956</c:v>
                </c:pt>
                <c:pt idx="31">
                  <c:v>13956</c:v>
                </c:pt>
                <c:pt idx="32">
                  <c:v>14196</c:v>
                </c:pt>
                <c:pt idx="33">
                  <c:v>14820</c:v>
                </c:pt>
                <c:pt idx="34">
                  <c:v>14884</c:v>
                </c:pt>
                <c:pt idx="35">
                  <c:v>14980</c:v>
                </c:pt>
                <c:pt idx="36">
                  <c:v>16208</c:v>
                </c:pt>
                <c:pt idx="37">
                  <c:v>16208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Data_All!$B$4:$B$47</c:f>
              <c:numCache>
                <c:formatCode>m/d/yyyy</c:formatCode>
                <c:ptCount val="44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Data_All!$E$4:$E$47</c:f>
              <c:numCache>
                <c:formatCode>#,##0</c:formatCode>
                <c:ptCount val="44"/>
                <c:pt idx="0">
                  <c:v>6687</c:v>
                </c:pt>
                <c:pt idx="1">
                  <c:v>6723</c:v>
                </c:pt>
                <c:pt idx="2">
                  <c:v>6794</c:v>
                </c:pt>
                <c:pt idx="3">
                  <c:v>7011</c:v>
                </c:pt>
                <c:pt idx="4">
                  <c:v>7038</c:v>
                </c:pt>
                <c:pt idx="5">
                  <c:v>7135</c:v>
                </c:pt>
                <c:pt idx="6">
                  <c:v>7072</c:v>
                </c:pt>
                <c:pt idx="7">
                  <c:v>7106</c:v>
                </c:pt>
                <c:pt idx="8">
                  <c:v>7155</c:v>
                </c:pt>
                <c:pt idx="9">
                  <c:v>7099</c:v>
                </c:pt>
                <c:pt idx="10">
                  <c:v>7101</c:v>
                </c:pt>
                <c:pt idx="11">
                  <c:v>7101</c:v>
                </c:pt>
                <c:pt idx="12">
                  <c:v>7171</c:v>
                </c:pt>
                <c:pt idx="13">
                  <c:v>7265</c:v>
                </c:pt>
                <c:pt idx="14">
                  <c:v>7356</c:v>
                </c:pt>
                <c:pt idx="15">
                  <c:v>7402</c:v>
                </c:pt>
                <c:pt idx="16">
                  <c:v>7504</c:v>
                </c:pt>
                <c:pt idx="17">
                  <c:v>7542</c:v>
                </c:pt>
                <c:pt idx="18">
                  <c:v>7544</c:v>
                </c:pt>
                <c:pt idx="19">
                  <c:v>7566</c:v>
                </c:pt>
                <c:pt idx="20">
                  <c:v>7602</c:v>
                </c:pt>
                <c:pt idx="21">
                  <c:v>7582</c:v>
                </c:pt>
                <c:pt idx="22">
                  <c:v>7571</c:v>
                </c:pt>
                <c:pt idx="23">
                  <c:v>7571</c:v>
                </c:pt>
                <c:pt idx="24">
                  <c:v>8011</c:v>
                </c:pt>
                <c:pt idx="25">
                  <c:v>8016</c:v>
                </c:pt>
                <c:pt idx="26">
                  <c:v>8083</c:v>
                </c:pt>
                <c:pt idx="27">
                  <c:v>8363</c:v>
                </c:pt>
                <c:pt idx="28">
                  <c:v>8369</c:v>
                </c:pt>
                <c:pt idx="29">
                  <c:v>9047</c:v>
                </c:pt>
                <c:pt idx="30">
                  <c:v>7401</c:v>
                </c:pt>
                <c:pt idx="31">
                  <c:v>9171</c:v>
                </c:pt>
                <c:pt idx="32">
                  <c:v>9259</c:v>
                </c:pt>
                <c:pt idx="33">
                  <c:v>9291</c:v>
                </c:pt>
                <c:pt idx="34">
                  <c:v>9650</c:v>
                </c:pt>
                <c:pt idx="35">
                  <c:v>9934</c:v>
                </c:pt>
                <c:pt idx="36">
                  <c:v>6737</c:v>
                </c:pt>
                <c:pt idx="37">
                  <c:v>7719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Data_All!$B$4:$B$47</c:f>
              <c:numCache>
                <c:formatCode>m/d/yyyy</c:formatCode>
                <c:ptCount val="44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Data_All!$F$4:$F$47</c:f>
              <c:numCache>
                <c:formatCode>#,##0</c:formatCode>
                <c:ptCount val="44"/>
                <c:pt idx="0">
                  <c:v>4077</c:v>
                </c:pt>
                <c:pt idx="1">
                  <c:v>4041</c:v>
                </c:pt>
                <c:pt idx="2">
                  <c:v>4162</c:v>
                </c:pt>
                <c:pt idx="3">
                  <c:v>3945</c:v>
                </c:pt>
                <c:pt idx="4">
                  <c:v>3918</c:v>
                </c:pt>
                <c:pt idx="5">
                  <c:v>3821</c:v>
                </c:pt>
                <c:pt idx="6">
                  <c:v>3980</c:v>
                </c:pt>
                <c:pt idx="7">
                  <c:v>3946</c:v>
                </c:pt>
                <c:pt idx="8">
                  <c:v>4017</c:v>
                </c:pt>
                <c:pt idx="9">
                  <c:v>4145</c:v>
                </c:pt>
                <c:pt idx="10">
                  <c:v>4143</c:v>
                </c:pt>
                <c:pt idx="11">
                  <c:v>4167</c:v>
                </c:pt>
                <c:pt idx="12">
                  <c:v>4097</c:v>
                </c:pt>
                <c:pt idx="13">
                  <c:v>4291</c:v>
                </c:pt>
                <c:pt idx="14">
                  <c:v>4200</c:v>
                </c:pt>
                <c:pt idx="15">
                  <c:v>4154</c:v>
                </c:pt>
                <c:pt idx="16">
                  <c:v>4052</c:v>
                </c:pt>
                <c:pt idx="17">
                  <c:v>4014</c:v>
                </c:pt>
                <c:pt idx="18">
                  <c:v>4012</c:v>
                </c:pt>
                <c:pt idx="19">
                  <c:v>3990</c:v>
                </c:pt>
                <c:pt idx="20">
                  <c:v>3954</c:v>
                </c:pt>
                <c:pt idx="21">
                  <c:v>3974</c:v>
                </c:pt>
                <c:pt idx="22">
                  <c:v>3985</c:v>
                </c:pt>
                <c:pt idx="23">
                  <c:v>3985</c:v>
                </c:pt>
                <c:pt idx="24">
                  <c:v>4289</c:v>
                </c:pt>
                <c:pt idx="25">
                  <c:v>4692</c:v>
                </c:pt>
                <c:pt idx="26">
                  <c:v>4841</c:v>
                </c:pt>
                <c:pt idx="27">
                  <c:v>4657</c:v>
                </c:pt>
                <c:pt idx="28">
                  <c:v>5491</c:v>
                </c:pt>
                <c:pt idx="29">
                  <c:v>4909</c:v>
                </c:pt>
                <c:pt idx="30">
                  <c:v>6555</c:v>
                </c:pt>
                <c:pt idx="31">
                  <c:v>4785</c:v>
                </c:pt>
                <c:pt idx="32">
                  <c:v>4937</c:v>
                </c:pt>
                <c:pt idx="33">
                  <c:v>5529</c:v>
                </c:pt>
                <c:pt idx="34">
                  <c:v>5234</c:v>
                </c:pt>
                <c:pt idx="35">
                  <c:v>5046</c:v>
                </c:pt>
                <c:pt idx="36">
                  <c:v>9471</c:v>
                </c:pt>
                <c:pt idx="37">
                  <c:v>8489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953856"/>
        <c:axId val="30898176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Data_All!$B$4:$B$47</c:f>
              <c:numCache>
                <c:formatCode>m/d/yyyy</c:formatCode>
                <c:ptCount val="44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Data_All!$G$4:$G$47</c:f>
              <c:numCache>
                <c:formatCode>#,##0</c:formatCode>
                <c:ptCount val="44"/>
                <c:pt idx="0">
                  <c:v>68</c:v>
                </c:pt>
                <c:pt idx="1">
                  <c:v>68</c:v>
                </c:pt>
                <c:pt idx="2">
                  <c:v>68</c:v>
                </c:pt>
                <c:pt idx="3">
                  <c:v>68</c:v>
                </c:pt>
                <c:pt idx="4">
                  <c:v>68</c:v>
                </c:pt>
                <c:pt idx="5">
                  <c:v>68</c:v>
                </c:pt>
                <c:pt idx="6">
                  <c:v>68</c:v>
                </c:pt>
                <c:pt idx="7">
                  <c:v>68</c:v>
                </c:pt>
                <c:pt idx="8">
                  <c:v>68</c:v>
                </c:pt>
                <c:pt idx="9">
                  <c:v>68</c:v>
                </c:pt>
                <c:pt idx="10">
                  <c:v>68</c:v>
                </c:pt>
                <c:pt idx="11">
                  <c:v>68</c:v>
                </c:pt>
                <c:pt idx="12">
                  <c:v>68</c:v>
                </c:pt>
                <c:pt idx="13">
                  <c:v>70</c:v>
                </c:pt>
                <c:pt idx="14">
                  <c:v>70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70</c:v>
                </c:pt>
                <c:pt idx="23">
                  <c:v>70</c:v>
                </c:pt>
                <c:pt idx="24">
                  <c:v>72</c:v>
                </c:pt>
                <c:pt idx="25">
                  <c:v>72</c:v>
                </c:pt>
                <c:pt idx="26">
                  <c:v>74</c:v>
                </c:pt>
                <c:pt idx="27">
                  <c:v>74</c:v>
                </c:pt>
                <c:pt idx="28">
                  <c:v>82</c:v>
                </c:pt>
                <c:pt idx="29">
                  <c:v>82</c:v>
                </c:pt>
                <c:pt idx="30">
                  <c:v>82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86</c:v>
                </c:pt>
                <c:pt idx="35">
                  <c:v>86</c:v>
                </c:pt>
                <c:pt idx="36">
                  <c:v>87</c:v>
                </c:pt>
                <c:pt idx="37">
                  <c:v>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989952"/>
        <c:axId val="308983680"/>
      </c:lineChart>
      <c:dateAx>
        <c:axId val="308953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98176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089817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08953856"/>
        <c:crosses val="autoZero"/>
        <c:crossBetween val="between"/>
      </c:valAx>
      <c:valAx>
        <c:axId val="30898368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08989952"/>
        <c:crosses val="max"/>
        <c:crossBetween val="between"/>
      </c:valAx>
      <c:dateAx>
        <c:axId val="3089899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0898368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cmdscgc1-ct-01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Data_Switch_CGC!$D$4:$D$42</c:f>
              <c:numCache>
                <c:formatCode>#,##0</c:formatCode>
                <c:ptCount val="39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  <c:pt idx="36">
                  <c:v>48</c:v>
                </c:pt>
                <c:pt idx="37">
                  <c:v>48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Data_Switch_CGC!$E$4:$E$42</c:f>
              <c:numCache>
                <c:formatCode>#,##0</c:formatCode>
                <c:ptCount val="39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</c:v>
                </c:pt>
                <c:pt idx="8">
                  <c:v>41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41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41</c:v>
                </c:pt>
                <c:pt idx="20">
                  <c:v>41</c:v>
                </c:pt>
                <c:pt idx="21">
                  <c:v>41</c:v>
                </c:pt>
                <c:pt idx="22">
                  <c:v>41</c:v>
                </c:pt>
                <c:pt idx="23">
                  <c:v>41</c:v>
                </c:pt>
                <c:pt idx="24">
                  <c:v>42</c:v>
                </c:pt>
                <c:pt idx="25">
                  <c:v>42</c:v>
                </c:pt>
                <c:pt idx="26">
                  <c:v>42</c:v>
                </c:pt>
                <c:pt idx="27">
                  <c:v>42</c:v>
                </c:pt>
                <c:pt idx="28">
                  <c:v>42</c:v>
                </c:pt>
                <c:pt idx="29">
                  <c:v>42</c:v>
                </c:pt>
                <c:pt idx="30">
                  <c:v>8</c:v>
                </c:pt>
                <c:pt idx="31">
                  <c:v>42</c:v>
                </c:pt>
                <c:pt idx="32">
                  <c:v>42</c:v>
                </c:pt>
                <c:pt idx="33">
                  <c:v>42</c:v>
                </c:pt>
                <c:pt idx="34">
                  <c:v>42</c:v>
                </c:pt>
                <c:pt idx="35">
                  <c:v>42</c:v>
                </c:pt>
                <c:pt idx="36">
                  <c:v>8</c:v>
                </c:pt>
                <c:pt idx="37">
                  <c:v>32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Data_Switch_CGC!$F$4:$F$42</c:f>
              <c:numCache>
                <c:formatCode>#,##0</c:formatCode>
                <c:ptCount val="39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6</c:v>
                </c:pt>
                <c:pt idx="28">
                  <c:v>6</c:v>
                </c:pt>
                <c:pt idx="29">
                  <c:v>6</c:v>
                </c:pt>
                <c:pt idx="30">
                  <c:v>40</c:v>
                </c:pt>
                <c:pt idx="31">
                  <c:v>6</c:v>
                </c:pt>
                <c:pt idx="32">
                  <c:v>6</c:v>
                </c:pt>
                <c:pt idx="33">
                  <c:v>6</c:v>
                </c:pt>
                <c:pt idx="34">
                  <c:v>6</c:v>
                </c:pt>
                <c:pt idx="35">
                  <c:v>6</c:v>
                </c:pt>
                <c:pt idx="36">
                  <c:v>40</c:v>
                </c:pt>
                <c:pt idx="37">
                  <c:v>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6174208"/>
        <c:axId val="3261972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Data_Switch_CGC!$G$4:$G$42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6209536"/>
        <c:axId val="326199168"/>
      </c:lineChart>
      <c:dateAx>
        <c:axId val="326174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61972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6197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6174208"/>
        <c:crosses val="autoZero"/>
        <c:crossBetween val="between"/>
      </c:valAx>
      <c:valAx>
        <c:axId val="32619916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6209536"/>
        <c:crosses val="max"/>
        <c:crossBetween val="between"/>
      </c:valAx>
      <c:dateAx>
        <c:axId val="3262095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619916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cmdscgc1-dg-01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Data_Switch_CGC!$D$43:$D$81</c:f>
              <c:numCache>
                <c:formatCode>#,##0</c:formatCode>
                <c:ptCount val="39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  <c:pt idx="36">
                  <c:v>48</c:v>
                </c:pt>
                <c:pt idx="37">
                  <c:v>48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Data_Switch_CGC!$E$43:$E$81</c:f>
              <c:numCache>
                <c:formatCode>#,##0</c:formatCode>
                <c:ptCount val="39"/>
                <c:pt idx="0">
                  <c:v>41</c:v>
                </c:pt>
                <c:pt idx="1">
                  <c:v>41</c:v>
                </c:pt>
                <c:pt idx="2">
                  <c:v>41</c:v>
                </c:pt>
                <c:pt idx="3">
                  <c:v>42</c:v>
                </c:pt>
                <c:pt idx="4">
                  <c:v>42</c:v>
                </c:pt>
                <c:pt idx="5">
                  <c:v>42</c:v>
                </c:pt>
                <c:pt idx="6">
                  <c:v>42</c:v>
                </c:pt>
                <c:pt idx="7">
                  <c:v>42</c:v>
                </c:pt>
                <c:pt idx="8">
                  <c:v>42</c:v>
                </c:pt>
                <c:pt idx="9">
                  <c:v>42</c:v>
                </c:pt>
                <c:pt idx="10">
                  <c:v>42</c:v>
                </c:pt>
                <c:pt idx="11">
                  <c:v>42</c:v>
                </c:pt>
                <c:pt idx="12">
                  <c:v>42</c:v>
                </c:pt>
                <c:pt idx="13">
                  <c:v>42</c:v>
                </c:pt>
                <c:pt idx="14">
                  <c:v>42</c:v>
                </c:pt>
                <c:pt idx="15">
                  <c:v>42</c:v>
                </c:pt>
                <c:pt idx="16">
                  <c:v>42</c:v>
                </c:pt>
                <c:pt idx="17">
                  <c:v>42</c:v>
                </c:pt>
                <c:pt idx="18">
                  <c:v>42</c:v>
                </c:pt>
                <c:pt idx="19">
                  <c:v>42</c:v>
                </c:pt>
                <c:pt idx="20">
                  <c:v>42</c:v>
                </c:pt>
                <c:pt idx="21">
                  <c:v>42</c:v>
                </c:pt>
                <c:pt idx="22">
                  <c:v>42</c:v>
                </c:pt>
                <c:pt idx="23">
                  <c:v>42</c:v>
                </c:pt>
                <c:pt idx="24">
                  <c:v>42</c:v>
                </c:pt>
                <c:pt idx="25">
                  <c:v>42</c:v>
                </c:pt>
                <c:pt idx="26">
                  <c:v>42</c:v>
                </c:pt>
                <c:pt idx="27">
                  <c:v>42</c:v>
                </c:pt>
                <c:pt idx="28">
                  <c:v>42</c:v>
                </c:pt>
                <c:pt idx="29">
                  <c:v>42</c:v>
                </c:pt>
                <c:pt idx="30">
                  <c:v>42</c:v>
                </c:pt>
                <c:pt idx="31">
                  <c:v>42</c:v>
                </c:pt>
                <c:pt idx="32">
                  <c:v>42</c:v>
                </c:pt>
                <c:pt idx="33">
                  <c:v>40</c:v>
                </c:pt>
                <c:pt idx="34">
                  <c:v>42</c:v>
                </c:pt>
                <c:pt idx="35">
                  <c:v>42</c:v>
                </c:pt>
                <c:pt idx="36">
                  <c:v>6</c:v>
                </c:pt>
                <c:pt idx="37">
                  <c:v>32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Data_Switch_CGC!$F$43:$F$81</c:f>
              <c:numCache>
                <c:formatCode>#,##0</c:formatCode>
                <c:ptCount val="39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6</c:v>
                </c:pt>
                <c:pt idx="28">
                  <c:v>6</c:v>
                </c:pt>
                <c:pt idx="29">
                  <c:v>6</c:v>
                </c:pt>
                <c:pt idx="30">
                  <c:v>6</c:v>
                </c:pt>
                <c:pt idx="31">
                  <c:v>6</c:v>
                </c:pt>
                <c:pt idx="32">
                  <c:v>6</c:v>
                </c:pt>
                <c:pt idx="33">
                  <c:v>8</c:v>
                </c:pt>
                <c:pt idx="34">
                  <c:v>6</c:v>
                </c:pt>
                <c:pt idx="35">
                  <c:v>6</c:v>
                </c:pt>
                <c:pt idx="36">
                  <c:v>42</c:v>
                </c:pt>
                <c:pt idx="37">
                  <c:v>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6233088"/>
        <c:axId val="32702617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Data_Switch_CGC!$G$43:$G$81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042560"/>
        <c:axId val="327028096"/>
      </c:lineChart>
      <c:dateAx>
        <c:axId val="326233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02617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0261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6233088"/>
        <c:crosses val="autoZero"/>
        <c:crossBetween val="between"/>
      </c:valAx>
      <c:valAx>
        <c:axId val="32702809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042560"/>
        <c:crosses val="max"/>
        <c:crossBetween val="between"/>
      </c:valAx>
      <c:dateAx>
        <c:axId val="3270425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02809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cmdscgc1-jd-01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Data_Switch_CGC!$D$82:$D$120</c:f>
              <c:numCache>
                <c:formatCode>#,##0</c:formatCode>
                <c:ptCount val="39"/>
                <c:pt idx="0">
                  <c:v>204</c:v>
                </c:pt>
                <c:pt idx="1">
                  <c:v>204</c:v>
                </c:pt>
                <c:pt idx="2">
                  <c:v>204</c:v>
                </c:pt>
                <c:pt idx="3">
                  <c:v>204</c:v>
                </c:pt>
                <c:pt idx="4">
                  <c:v>204</c:v>
                </c:pt>
                <c:pt idx="5">
                  <c:v>204</c:v>
                </c:pt>
                <c:pt idx="6">
                  <c:v>204</c:v>
                </c:pt>
                <c:pt idx="7">
                  <c:v>204</c:v>
                </c:pt>
                <c:pt idx="8">
                  <c:v>204</c:v>
                </c:pt>
                <c:pt idx="9">
                  <c:v>204</c:v>
                </c:pt>
                <c:pt idx="10">
                  <c:v>204</c:v>
                </c:pt>
                <c:pt idx="11">
                  <c:v>204</c:v>
                </c:pt>
                <c:pt idx="12">
                  <c:v>204</c:v>
                </c:pt>
                <c:pt idx="13">
                  <c:v>204</c:v>
                </c:pt>
                <c:pt idx="14">
                  <c:v>204</c:v>
                </c:pt>
                <c:pt idx="15">
                  <c:v>204</c:v>
                </c:pt>
                <c:pt idx="16">
                  <c:v>204</c:v>
                </c:pt>
                <c:pt idx="17">
                  <c:v>204</c:v>
                </c:pt>
                <c:pt idx="18">
                  <c:v>204</c:v>
                </c:pt>
                <c:pt idx="19">
                  <c:v>204</c:v>
                </c:pt>
                <c:pt idx="20">
                  <c:v>204</c:v>
                </c:pt>
                <c:pt idx="21">
                  <c:v>204</c:v>
                </c:pt>
                <c:pt idx="22">
                  <c:v>204</c:v>
                </c:pt>
                <c:pt idx="23">
                  <c:v>204</c:v>
                </c:pt>
                <c:pt idx="24">
                  <c:v>204</c:v>
                </c:pt>
                <c:pt idx="25">
                  <c:v>204</c:v>
                </c:pt>
                <c:pt idx="26">
                  <c:v>204</c:v>
                </c:pt>
                <c:pt idx="27">
                  <c:v>204</c:v>
                </c:pt>
                <c:pt idx="28">
                  <c:v>204</c:v>
                </c:pt>
                <c:pt idx="29">
                  <c:v>204</c:v>
                </c:pt>
                <c:pt idx="30">
                  <c:v>204</c:v>
                </c:pt>
                <c:pt idx="31">
                  <c:v>204</c:v>
                </c:pt>
                <c:pt idx="32">
                  <c:v>204</c:v>
                </c:pt>
                <c:pt idx="33">
                  <c:v>204</c:v>
                </c:pt>
                <c:pt idx="34">
                  <c:v>204</c:v>
                </c:pt>
                <c:pt idx="35">
                  <c:v>204</c:v>
                </c:pt>
                <c:pt idx="36">
                  <c:v>204</c:v>
                </c:pt>
                <c:pt idx="37">
                  <c:v>204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Data_Switch_CGC!$E$82:$E$120</c:f>
              <c:numCache>
                <c:formatCode>#,##0</c:formatCode>
                <c:ptCount val="39"/>
                <c:pt idx="0">
                  <c:v>46</c:v>
                </c:pt>
                <c:pt idx="1">
                  <c:v>46</c:v>
                </c:pt>
                <c:pt idx="2">
                  <c:v>46</c:v>
                </c:pt>
                <c:pt idx="3">
                  <c:v>46</c:v>
                </c:pt>
                <c:pt idx="4">
                  <c:v>46</c:v>
                </c:pt>
                <c:pt idx="5">
                  <c:v>46</c:v>
                </c:pt>
                <c:pt idx="6">
                  <c:v>46</c:v>
                </c:pt>
                <c:pt idx="7">
                  <c:v>46</c:v>
                </c:pt>
                <c:pt idx="8">
                  <c:v>46</c:v>
                </c:pt>
                <c:pt idx="9">
                  <c:v>46</c:v>
                </c:pt>
                <c:pt idx="10">
                  <c:v>46</c:v>
                </c:pt>
                <c:pt idx="11">
                  <c:v>46</c:v>
                </c:pt>
                <c:pt idx="12">
                  <c:v>46</c:v>
                </c:pt>
                <c:pt idx="13">
                  <c:v>46</c:v>
                </c:pt>
                <c:pt idx="14">
                  <c:v>46</c:v>
                </c:pt>
                <c:pt idx="15">
                  <c:v>46</c:v>
                </c:pt>
                <c:pt idx="16">
                  <c:v>46</c:v>
                </c:pt>
                <c:pt idx="17">
                  <c:v>46</c:v>
                </c:pt>
                <c:pt idx="18">
                  <c:v>46</c:v>
                </c:pt>
                <c:pt idx="19">
                  <c:v>46</c:v>
                </c:pt>
                <c:pt idx="20">
                  <c:v>46</c:v>
                </c:pt>
                <c:pt idx="21">
                  <c:v>46</c:v>
                </c:pt>
                <c:pt idx="22">
                  <c:v>46</c:v>
                </c:pt>
                <c:pt idx="23">
                  <c:v>46</c:v>
                </c:pt>
                <c:pt idx="24">
                  <c:v>46</c:v>
                </c:pt>
                <c:pt idx="25">
                  <c:v>46</c:v>
                </c:pt>
                <c:pt idx="26">
                  <c:v>46</c:v>
                </c:pt>
                <c:pt idx="27">
                  <c:v>46</c:v>
                </c:pt>
                <c:pt idx="28">
                  <c:v>46</c:v>
                </c:pt>
                <c:pt idx="29">
                  <c:v>46</c:v>
                </c:pt>
                <c:pt idx="30">
                  <c:v>46</c:v>
                </c:pt>
                <c:pt idx="31">
                  <c:v>54</c:v>
                </c:pt>
                <c:pt idx="32">
                  <c:v>54</c:v>
                </c:pt>
                <c:pt idx="33">
                  <c:v>54</c:v>
                </c:pt>
                <c:pt idx="34">
                  <c:v>69</c:v>
                </c:pt>
                <c:pt idx="35">
                  <c:v>69</c:v>
                </c:pt>
                <c:pt idx="36">
                  <c:v>80</c:v>
                </c:pt>
                <c:pt idx="37">
                  <c:v>80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Data_Switch_CGC!$F$82:$F$120</c:f>
              <c:numCache>
                <c:formatCode>#,##0</c:formatCode>
                <c:ptCount val="39"/>
                <c:pt idx="0">
                  <c:v>158</c:v>
                </c:pt>
                <c:pt idx="1">
                  <c:v>158</c:v>
                </c:pt>
                <c:pt idx="2">
                  <c:v>158</c:v>
                </c:pt>
                <c:pt idx="3">
                  <c:v>158</c:v>
                </c:pt>
                <c:pt idx="4">
                  <c:v>158</c:v>
                </c:pt>
                <c:pt idx="5">
                  <c:v>158</c:v>
                </c:pt>
                <c:pt idx="6">
                  <c:v>158</c:v>
                </c:pt>
                <c:pt idx="7">
                  <c:v>158</c:v>
                </c:pt>
                <c:pt idx="8">
                  <c:v>158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158</c:v>
                </c:pt>
                <c:pt idx="13">
                  <c:v>158</c:v>
                </c:pt>
                <c:pt idx="14">
                  <c:v>158</c:v>
                </c:pt>
                <c:pt idx="15">
                  <c:v>158</c:v>
                </c:pt>
                <c:pt idx="16">
                  <c:v>158</c:v>
                </c:pt>
                <c:pt idx="17">
                  <c:v>158</c:v>
                </c:pt>
                <c:pt idx="18">
                  <c:v>158</c:v>
                </c:pt>
                <c:pt idx="19">
                  <c:v>158</c:v>
                </c:pt>
                <c:pt idx="20">
                  <c:v>158</c:v>
                </c:pt>
                <c:pt idx="21">
                  <c:v>158</c:v>
                </c:pt>
                <c:pt idx="22">
                  <c:v>158</c:v>
                </c:pt>
                <c:pt idx="23">
                  <c:v>158</c:v>
                </c:pt>
                <c:pt idx="24">
                  <c:v>158</c:v>
                </c:pt>
                <c:pt idx="25">
                  <c:v>158</c:v>
                </c:pt>
                <c:pt idx="26">
                  <c:v>158</c:v>
                </c:pt>
                <c:pt idx="27">
                  <c:v>158</c:v>
                </c:pt>
                <c:pt idx="28">
                  <c:v>158</c:v>
                </c:pt>
                <c:pt idx="29">
                  <c:v>158</c:v>
                </c:pt>
                <c:pt idx="30">
                  <c:v>158</c:v>
                </c:pt>
                <c:pt idx="31">
                  <c:v>150</c:v>
                </c:pt>
                <c:pt idx="32">
                  <c:v>150</c:v>
                </c:pt>
                <c:pt idx="33">
                  <c:v>150</c:v>
                </c:pt>
                <c:pt idx="34">
                  <c:v>135</c:v>
                </c:pt>
                <c:pt idx="35">
                  <c:v>135</c:v>
                </c:pt>
                <c:pt idx="36">
                  <c:v>124</c:v>
                </c:pt>
                <c:pt idx="37">
                  <c:v>124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090944"/>
        <c:axId val="3270932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Data_Switch_CGC!$G$82:$G$120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121920"/>
        <c:axId val="327120000"/>
      </c:lineChart>
      <c:dateAx>
        <c:axId val="327090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0932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093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090944"/>
        <c:crosses val="autoZero"/>
        <c:crossBetween val="between"/>
      </c:valAx>
      <c:valAx>
        <c:axId val="3271200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121920"/>
        <c:crosses val="max"/>
        <c:crossBetween val="between"/>
      </c:valAx>
      <c:dateAx>
        <c:axId val="32712192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1200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cmdscgc1-rb-01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Data_Switch_CGC!$D$121:$D$159</c:f>
              <c:numCache>
                <c:formatCode>#,##0</c:formatCode>
                <c:ptCount val="39"/>
                <c:pt idx="0">
                  <c:v>204</c:v>
                </c:pt>
                <c:pt idx="1">
                  <c:v>204</c:v>
                </c:pt>
                <c:pt idx="2">
                  <c:v>204</c:v>
                </c:pt>
                <c:pt idx="3">
                  <c:v>204</c:v>
                </c:pt>
                <c:pt idx="4">
                  <c:v>204</c:v>
                </c:pt>
                <c:pt idx="5">
                  <c:v>204</c:v>
                </c:pt>
                <c:pt idx="6">
                  <c:v>204</c:v>
                </c:pt>
                <c:pt idx="7">
                  <c:v>204</c:v>
                </c:pt>
                <c:pt idx="8">
                  <c:v>204</c:v>
                </c:pt>
                <c:pt idx="9">
                  <c:v>204</c:v>
                </c:pt>
                <c:pt idx="10">
                  <c:v>204</c:v>
                </c:pt>
                <c:pt idx="11">
                  <c:v>204</c:v>
                </c:pt>
                <c:pt idx="12">
                  <c:v>204</c:v>
                </c:pt>
                <c:pt idx="13">
                  <c:v>204</c:v>
                </c:pt>
                <c:pt idx="14">
                  <c:v>204</c:v>
                </c:pt>
                <c:pt idx="15">
                  <c:v>204</c:v>
                </c:pt>
                <c:pt idx="16">
                  <c:v>204</c:v>
                </c:pt>
                <c:pt idx="17">
                  <c:v>204</c:v>
                </c:pt>
                <c:pt idx="18">
                  <c:v>204</c:v>
                </c:pt>
                <c:pt idx="19">
                  <c:v>204</c:v>
                </c:pt>
                <c:pt idx="20">
                  <c:v>204</c:v>
                </c:pt>
                <c:pt idx="21">
                  <c:v>204</c:v>
                </c:pt>
                <c:pt idx="22">
                  <c:v>204</c:v>
                </c:pt>
                <c:pt idx="23">
                  <c:v>204</c:v>
                </c:pt>
                <c:pt idx="24">
                  <c:v>204</c:v>
                </c:pt>
                <c:pt idx="25">
                  <c:v>204</c:v>
                </c:pt>
                <c:pt idx="26">
                  <c:v>204</c:v>
                </c:pt>
                <c:pt idx="27">
                  <c:v>204</c:v>
                </c:pt>
                <c:pt idx="28">
                  <c:v>204</c:v>
                </c:pt>
                <c:pt idx="29">
                  <c:v>204</c:v>
                </c:pt>
                <c:pt idx="30">
                  <c:v>204</c:v>
                </c:pt>
                <c:pt idx="31">
                  <c:v>204</c:v>
                </c:pt>
                <c:pt idx="32">
                  <c:v>204</c:v>
                </c:pt>
                <c:pt idx="33">
                  <c:v>204</c:v>
                </c:pt>
                <c:pt idx="34">
                  <c:v>204</c:v>
                </c:pt>
                <c:pt idx="35">
                  <c:v>204</c:v>
                </c:pt>
                <c:pt idx="36">
                  <c:v>204</c:v>
                </c:pt>
                <c:pt idx="37">
                  <c:v>204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Data_Switch_CGC!$E$121:$E$159</c:f>
              <c:numCache>
                <c:formatCode>#,##0</c:formatCode>
                <c:ptCount val="39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45</c:v>
                </c:pt>
                <c:pt idx="9">
                  <c:v>45</c:v>
                </c:pt>
                <c:pt idx="10">
                  <c:v>45</c:v>
                </c:pt>
                <c:pt idx="11">
                  <c:v>45</c:v>
                </c:pt>
                <c:pt idx="12">
                  <c:v>45</c:v>
                </c:pt>
                <c:pt idx="13">
                  <c:v>45</c:v>
                </c:pt>
                <c:pt idx="14">
                  <c:v>45</c:v>
                </c:pt>
                <c:pt idx="15">
                  <c:v>45</c:v>
                </c:pt>
                <c:pt idx="16">
                  <c:v>45</c:v>
                </c:pt>
                <c:pt idx="17">
                  <c:v>45</c:v>
                </c:pt>
                <c:pt idx="18">
                  <c:v>45</c:v>
                </c:pt>
                <c:pt idx="19">
                  <c:v>45</c:v>
                </c:pt>
                <c:pt idx="20">
                  <c:v>45</c:v>
                </c:pt>
                <c:pt idx="21">
                  <c:v>45</c:v>
                </c:pt>
                <c:pt idx="22">
                  <c:v>45</c:v>
                </c:pt>
                <c:pt idx="23">
                  <c:v>45</c:v>
                </c:pt>
                <c:pt idx="24">
                  <c:v>45</c:v>
                </c:pt>
                <c:pt idx="25">
                  <c:v>45</c:v>
                </c:pt>
                <c:pt idx="26">
                  <c:v>45</c:v>
                </c:pt>
                <c:pt idx="27">
                  <c:v>45</c:v>
                </c:pt>
                <c:pt idx="28">
                  <c:v>45</c:v>
                </c:pt>
                <c:pt idx="29">
                  <c:v>45</c:v>
                </c:pt>
                <c:pt idx="30">
                  <c:v>45</c:v>
                </c:pt>
                <c:pt idx="31">
                  <c:v>53</c:v>
                </c:pt>
                <c:pt idx="32">
                  <c:v>53</c:v>
                </c:pt>
                <c:pt idx="33">
                  <c:v>53</c:v>
                </c:pt>
                <c:pt idx="34">
                  <c:v>68</c:v>
                </c:pt>
                <c:pt idx="35">
                  <c:v>68</c:v>
                </c:pt>
                <c:pt idx="36">
                  <c:v>79</c:v>
                </c:pt>
                <c:pt idx="37">
                  <c:v>79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Data_Switch_CGC!$F$121:$F$159</c:f>
              <c:numCache>
                <c:formatCode>#,##0</c:formatCode>
                <c:ptCount val="39"/>
                <c:pt idx="0">
                  <c:v>159</c:v>
                </c:pt>
                <c:pt idx="1">
                  <c:v>159</c:v>
                </c:pt>
                <c:pt idx="2">
                  <c:v>159</c:v>
                </c:pt>
                <c:pt idx="3">
                  <c:v>159</c:v>
                </c:pt>
                <c:pt idx="4">
                  <c:v>159</c:v>
                </c:pt>
                <c:pt idx="5">
                  <c:v>159</c:v>
                </c:pt>
                <c:pt idx="6">
                  <c:v>159</c:v>
                </c:pt>
                <c:pt idx="7">
                  <c:v>159</c:v>
                </c:pt>
                <c:pt idx="8">
                  <c:v>159</c:v>
                </c:pt>
                <c:pt idx="9">
                  <c:v>159</c:v>
                </c:pt>
                <c:pt idx="10">
                  <c:v>159</c:v>
                </c:pt>
                <c:pt idx="11">
                  <c:v>159</c:v>
                </c:pt>
                <c:pt idx="12">
                  <c:v>159</c:v>
                </c:pt>
                <c:pt idx="13">
                  <c:v>159</c:v>
                </c:pt>
                <c:pt idx="14">
                  <c:v>159</c:v>
                </c:pt>
                <c:pt idx="15">
                  <c:v>159</c:v>
                </c:pt>
                <c:pt idx="16">
                  <c:v>159</c:v>
                </c:pt>
                <c:pt idx="17">
                  <c:v>159</c:v>
                </c:pt>
                <c:pt idx="18">
                  <c:v>159</c:v>
                </c:pt>
                <c:pt idx="19">
                  <c:v>159</c:v>
                </c:pt>
                <c:pt idx="20">
                  <c:v>159</c:v>
                </c:pt>
                <c:pt idx="21">
                  <c:v>159</c:v>
                </c:pt>
                <c:pt idx="22">
                  <c:v>159</c:v>
                </c:pt>
                <c:pt idx="23">
                  <c:v>159</c:v>
                </c:pt>
                <c:pt idx="24">
                  <c:v>159</c:v>
                </c:pt>
                <c:pt idx="25">
                  <c:v>159</c:v>
                </c:pt>
                <c:pt idx="26">
                  <c:v>159</c:v>
                </c:pt>
                <c:pt idx="27">
                  <c:v>159</c:v>
                </c:pt>
                <c:pt idx="28">
                  <c:v>159</c:v>
                </c:pt>
                <c:pt idx="29">
                  <c:v>159</c:v>
                </c:pt>
                <c:pt idx="30">
                  <c:v>159</c:v>
                </c:pt>
                <c:pt idx="31">
                  <c:v>151</c:v>
                </c:pt>
                <c:pt idx="32">
                  <c:v>151</c:v>
                </c:pt>
                <c:pt idx="33">
                  <c:v>151</c:v>
                </c:pt>
                <c:pt idx="34">
                  <c:v>136</c:v>
                </c:pt>
                <c:pt idx="35">
                  <c:v>136</c:v>
                </c:pt>
                <c:pt idx="36">
                  <c:v>125</c:v>
                </c:pt>
                <c:pt idx="37">
                  <c:v>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153920"/>
        <c:axId val="3272384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Data_Switch_CGC!$G$121:$G$159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254784"/>
        <c:axId val="327240320"/>
      </c:lineChart>
      <c:dateAx>
        <c:axId val="327153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2384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2384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153920"/>
        <c:crosses val="autoZero"/>
        <c:crossBetween val="between"/>
      </c:valAx>
      <c:valAx>
        <c:axId val="32724032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254784"/>
        <c:crosses val="max"/>
        <c:crossBetween val="between"/>
      </c:valAx>
      <c:dateAx>
        <c:axId val="3272547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24032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cmdscgc2-jd-02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Data_Switch_CGC!$D$160:$D$198</c:f>
              <c:numCache>
                <c:formatCode>#,##0</c:formatCode>
                <c:ptCount val="39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  <c:pt idx="37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Data_Switch_CGC!$E$160:$E$198</c:f>
              <c:numCache>
                <c:formatCode>#,##0</c:formatCode>
                <c:ptCount val="39"/>
                <c:pt idx="0">
                  <c:v>31</c:v>
                </c:pt>
                <c:pt idx="1">
                  <c:v>31</c:v>
                </c:pt>
                <c:pt idx="2">
                  <c:v>31</c:v>
                </c:pt>
                <c:pt idx="3">
                  <c:v>31</c:v>
                </c:pt>
                <c:pt idx="4">
                  <c:v>31</c:v>
                </c:pt>
                <c:pt idx="5">
                  <c:v>31</c:v>
                </c:pt>
                <c:pt idx="6">
                  <c:v>31</c:v>
                </c:pt>
                <c:pt idx="7">
                  <c:v>31</c:v>
                </c:pt>
                <c:pt idx="8">
                  <c:v>31</c:v>
                </c:pt>
                <c:pt idx="9">
                  <c:v>31</c:v>
                </c:pt>
                <c:pt idx="10">
                  <c:v>31</c:v>
                </c:pt>
                <c:pt idx="11">
                  <c:v>31</c:v>
                </c:pt>
                <c:pt idx="12">
                  <c:v>31</c:v>
                </c:pt>
                <c:pt idx="13">
                  <c:v>31</c:v>
                </c:pt>
                <c:pt idx="14">
                  <c:v>31</c:v>
                </c:pt>
                <c:pt idx="15">
                  <c:v>31</c:v>
                </c:pt>
                <c:pt idx="16">
                  <c:v>31</c:v>
                </c:pt>
                <c:pt idx="17">
                  <c:v>31</c:v>
                </c:pt>
                <c:pt idx="18">
                  <c:v>31</c:v>
                </c:pt>
                <c:pt idx="19">
                  <c:v>31</c:v>
                </c:pt>
                <c:pt idx="20">
                  <c:v>31</c:v>
                </c:pt>
                <c:pt idx="21">
                  <c:v>31</c:v>
                </c:pt>
                <c:pt idx="22">
                  <c:v>31</c:v>
                </c:pt>
                <c:pt idx="23">
                  <c:v>31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25</c:v>
                </c:pt>
                <c:pt idx="29">
                  <c:v>25</c:v>
                </c:pt>
                <c:pt idx="30">
                  <c:v>25</c:v>
                </c:pt>
                <c:pt idx="31">
                  <c:v>25</c:v>
                </c:pt>
                <c:pt idx="32">
                  <c:v>25</c:v>
                </c:pt>
                <c:pt idx="33">
                  <c:v>25</c:v>
                </c:pt>
                <c:pt idx="34">
                  <c:v>25</c:v>
                </c:pt>
                <c:pt idx="35">
                  <c:v>25</c:v>
                </c:pt>
                <c:pt idx="36">
                  <c:v>15</c:v>
                </c:pt>
                <c:pt idx="37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Data_Switch_CGC!$F$160:$F$198</c:f>
              <c:numCache>
                <c:formatCode>#,##0</c:formatCode>
                <c:ptCount val="39"/>
                <c:pt idx="0">
                  <c:v>113</c:v>
                </c:pt>
                <c:pt idx="1">
                  <c:v>113</c:v>
                </c:pt>
                <c:pt idx="2">
                  <c:v>113</c:v>
                </c:pt>
                <c:pt idx="3">
                  <c:v>113</c:v>
                </c:pt>
                <c:pt idx="4">
                  <c:v>113</c:v>
                </c:pt>
                <c:pt idx="5">
                  <c:v>113</c:v>
                </c:pt>
                <c:pt idx="6">
                  <c:v>113</c:v>
                </c:pt>
                <c:pt idx="7">
                  <c:v>113</c:v>
                </c:pt>
                <c:pt idx="8">
                  <c:v>113</c:v>
                </c:pt>
                <c:pt idx="9">
                  <c:v>113</c:v>
                </c:pt>
                <c:pt idx="10">
                  <c:v>113</c:v>
                </c:pt>
                <c:pt idx="11">
                  <c:v>113</c:v>
                </c:pt>
                <c:pt idx="12">
                  <c:v>113</c:v>
                </c:pt>
                <c:pt idx="13">
                  <c:v>113</c:v>
                </c:pt>
                <c:pt idx="14">
                  <c:v>113</c:v>
                </c:pt>
                <c:pt idx="15">
                  <c:v>113</c:v>
                </c:pt>
                <c:pt idx="16">
                  <c:v>113</c:v>
                </c:pt>
                <c:pt idx="17">
                  <c:v>113</c:v>
                </c:pt>
                <c:pt idx="18">
                  <c:v>113</c:v>
                </c:pt>
                <c:pt idx="19">
                  <c:v>113</c:v>
                </c:pt>
                <c:pt idx="20">
                  <c:v>113</c:v>
                </c:pt>
                <c:pt idx="21">
                  <c:v>113</c:v>
                </c:pt>
                <c:pt idx="22">
                  <c:v>113</c:v>
                </c:pt>
                <c:pt idx="23">
                  <c:v>113</c:v>
                </c:pt>
                <c:pt idx="24">
                  <c:v>113</c:v>
                </c:pt>
                <c:pt idx="25">
                  <c:v>113</c:v>
                </c:pt>
                <c:pt idx="26">
                  <c:v>113</c:v>
                </c:pt>
                <c:pt idx="27">
                  <c:v>113</c:v>
                </c:pt>
                <c:pt idx="28">
                  <c:v>119</c:v>
                </c:pt>
                <c:pt idx="29">
                  <c:v>119</c:v>
                </c:pt>
                <c:pt idx="30">
                  <c:v>119</c:v>
                </c:pt>
                <c:pt idx="31">
                  <c:v>119</c:v>
                </c:pt>
                <c:pt idx="32">
                  <c:v>119</c:v>
                </c:pt>
                <c:pt idx="33">
                  <c:v>119</c:v>
                </c:pt>
                <c:pt idx="34">
                  <c:v>119</c:v>
                </c:pt>
                <c:pt idx="35">
                  <c:v>119</c:v>
                </c:pt>
                <c:pt idx="36">
                  <c:v>129</c:v>
                </c:pt>
                <c:pt idx="37">
                  <c:v>129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282688"/>
        <c:axId val="32728499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Data_Switch_CGC!$G$160:$G$198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305472"/>
        <c:axId val="327303552"/>
      </c:lineChart>
      <c:dateAx>
        <c:axId val="327282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28499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2849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282688"/>
        <c:crosses val="autoZero"/>
        <c:crossBetween val="between"/>
      </c:valAx>
      <c:valAx>
        <c:axId val="32730355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305472"/>
        <c:crosses val="max"/>
        <c:crossBetween val="between"/>
      </c:valAx>
      <c:dateAx>
        <c:axId val="32730547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30355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cmdscgc2-rb-02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Data_Switch_CGC!$D$199:$D$237</c:f>
              <c:numCache>
                <c:formatCode>#,##0</c:formatCode>
                <c:ptCount val="39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  <c:pt idx="37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Data_Switch_CGC!$E$199:$E$237</c:f>
              <c:numCache>
                <c:formatCode>#,##0</c:formatCode>
                <c:ptCount val="39"/>
                <c:pt idx="0">
                  <c:v>29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  <c:pt idx="4">
                  <c:v>29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29</c:v>
                </c:pt>
                <c:pt idx="9">
                  <c:v>29</c:v>
                </c:pt>
                <c:pt idx="10">
                  <c:v>29</c:v>
                </c:pt>
                <c:pt idx="11">
                  <c:v>29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</c:v>
                </c:pt>
                <c:pt idx="24">
                  <c:v>29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14</c:v>
                </c:pt>
                <c:pt idx="37">
                  <c:v>14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Data_Switch_CGC!$F$199:$F$237</c:f>
              <c:numCache>
                <c:formatCode>#,##0</c:formatCode>
                <c:ptCount val="39"/>
                <c:pt idx="0">
                  <c:v>115</c:v>
                </c:pt>
                <c:pt idx="1">
                  <c:v>115</c:v>
                </c:pt>
                <c:pt idx="2">
                  <c:v>115</c:v>
                </c:pt>
                <c:pt idx="3">
                  <c:v>115</c:v>
                </c:pt>
                <c:pt idx="4">
                  <c:v>115</c:v>
                </c:pt>
                <c:pt idx="5">
                  <c:v>115</c:v>
                </c:pt>
                <c:pt idx="6">
                  <c:v>115</c:v>
                </c:pt>
                <c:pt idx="7">
                  <c:v>115</c:v>
                </c:pt>
                <c:pt idx="8">
                  <c:v>115</c:v>
                </c:pt>
                <c:pt idx="9">
                  <c:v>115</c:v>
                </c:pt>
                <c:pt idx="10">
                  <c:v>115</c:v>
                </c:pt>
                <c:pt idx="11">
                  <c:v>115</c:v>
                </c:pt>
                <c:pt idx="12">
                  <c:v>115</c:v>
                </c:pt>
                <c:pt idx="13">
                  <c:v>115</c:v>
                </c:pt>
                <c:pt idx="14">
                  <c:v>115</c:v>
                </c:pt>
                <c:pt idx="15">
                  <c:v>115</c:v>
                </c:pt>
                <c:pt idx="16">
                  <c:v>115</c:v>
                </c:pt>
                <c:pt idx="17">
                  <c:v>115</c:v>
                </c:pt>
                <c:pt idx="18">
                  <c:v>115</c:v>
                </c:pt>
                <c:pt idx="19">
                  <c:v>115</c:v>
                </c:pt>
                <c:pt idx="20">
                  <c:v>115</c:v>
                </c:pt>
                <c:pt idx="21">
                  <c:v>115</c:v>
                </c:pt>
                <c:pt idx="22">
                  <c:v>115</c:v>
                </c:pt>
                <c:pt idx="23">
                  <c:v>115</c:v>
                </c:pt>
                <c:pt idx="24">
                  <c:v>115</c:v>
                </c:pt>
                <c:pt idx="25">
                  <c:v>115</c:v>
                </c:pt>
                <c:pt idx="26">
                  <c:v>115</c:v>
                </c:pt>
                <c:pt idx="27">
                  <c:v>115</c:v>
                </c:pt>
                <c:pt idx="28">
                  <c:v>121</c:v>
                </c:pt>
                <c:pt idx="29">
                  <c:v>121</c:v>
                </c:pt>
                <c:pt idx="30">
                  <c:v>121</c:v>
                </c:pt>
                <c:pt idx="31">
                  <c:v>121</c:v>
                </c:pt>
                <c:pt idx="32">
                  <c:v>121</c:v>
                </c:pt>
                <c:pt idx="33">
                  <c:v>121</c:v>
                </c:pt>
                <c:pt idx="34">
                  <c:v>121</c:v>
                </c:pt>
                <c:pt idx="35">
                  <c:v>121</c:v>
                </c:pt>
                <c:pt idx="36">
                  <c:v>130</c:v>
                </c:pt>
                <c:pt idx="37">
                  <c:v>130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357952"/>
        <c:axId val="32736051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Data_Switch_CGC!$G$199:$G$237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372800"/>
        <c:axId val="327362432"/>
      </c:lineChart>
      <c:dateAx>
        <c:axId val="327357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36051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3605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357952"/>
        <c:crosses val="autoZero"/>
        <c:crossBetween val="between"/>
      </c:valAx>
      <c:valAx>
        <c:axId val="32736243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372800"/>
        <c:crosses val="max"/>
        <c:crossBetween val="between"/>
      </c:valAx>
      <c:dateAx>
        <c:axId val="3273728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36243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emdscgc1-jd-03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Data_Switch_CGC!$D$238:$D$276</c:f>
              <c:numCache>
                <c:formatCode>#,##0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192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  <c:pt idx="37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Data_Switch_CGC!$E$238:$E$276</c:f>
              <c:numCache>
                <c:formatCode>#,##0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65</c:v>
                </c:pt>
                <c:pt idx="3">
                  <c:v>73</c:v>
                </c:pt>
                <c:pt idx="4">
                  <c:v>74</c:v>
                </c:pt>
                <c:pt idx="5">
                  <c:v>78</c:v>
                </c:pt>
                <c:pt idx="6">
                  <c:v>81</c:v>
                </c:pt>
                <c:pt idx="7">
                  <c:v>82</c:v>
                </c:pt>
                <c:pt idx="8">
                  <c:v>83</c:v>
                </c:pt>
                <c:pt idx="9">
                  <c:v>83</c:v>
                </c:pt>
                <c:pt idx="10">
                  <c:v>83</c:v>
                </c:pt>
                <c:pt idx="11">
                  <c:v>83</c:v>
                </c:pt>
                <c:pt idx="12">
                  <c:v>86</c:v>
                </c:pt>
                <c:pt idx="13">
                  <c:v>86</c:v>
                </c:pt>
                <c:pt idx="14">
                  <c:v>89</c:v>
                </c:pt>
                <c:pt idx="15">
                  <c:v>90</c:v>
                </c:pt>
                <c:pt idx="16">
                  <c:v>91</c:v>
                </c:pt>
                <c:pt idx="17">
                  <c:v>104</c:v>
                </c:pt>
                <c:pt idx="18">
                  <c:v>104</c:v>
                </c:pt>
                <c:pt idx="19">
                  <c:v>106</c:v>
                </c:pt>
                <c:pt idx="20">
                  <c:v>106</c:v>
                </c:pt>
                <c:pt idx="21">
                  <c:v>106</c:v>
                </c:pt>
                <c:pt idx="22">
                  <c:v>106</c:v>
                </c:pt>
                <c:pt idx="23">
                  <c:v>106</c:v>
                </c:pt>
                <c:pt idx="24">
                  <c:v>107</c:v>
                </c:pt>
                <c:pt idx="25">
                  <c:v>107</c:v>
                </c:pt>
                <c:pt idx="26">
                  <c:v>108</c:v>
                </c:pt>
                <c:pt idx="27">
                  <c:v>109</c:v>
                </c:pt>
                <c:pt idx="28">
                  <c:v>103</c:v>
                </c:pt>
                <c:pt idx="29">
                  <c:v>115</c:v>
                </c:pt>
                <c:pt idx="30">
                  <c:v>119</c:v>
                </c:pt>
                <c:pt idx="31">
                  <c:v>134</c:v>
                </c:pt>
                <c:pt idx="32">
                  <c:v>145</c:v>
                </c:pt>
                <c:pt idx="33">
                  <c:v>155</c:v>
                </c:pt>
                <c:pt idx="34">
                  <c:v>159</c:v>
                </c:pt>
                <c:pt idx="35">
                  <c:v>161</c:v>
                </c:pt>
                <c:pt idx="36">
                  <c:v>161</c:v>
                </c:pt>
                <c:pt idx="37">
                  <c:v>161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Data_Switch_CGC!$F$238:$F$276</c:f>
              <c:numCache>
                <c:formatCode>#,##0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127</c:v>
                </c:pt>
                <c:pt idx="3">
                  <c:v>119</c:v>
                </c:pt>
                <c:pt idx="4">
                  <c:v>118</c:v>
                </c:pt>
                <c:pt idx="5">
                  <c:v>114</c:v>
                </c:pt>
                <c:pt idx="6">
                  <c:v>111</c:v>
                </c:pt>
                <c:pt idx="7">
                  <c:v>110</c:v>
                </c:pt>
                <c:pt idx="8">
                  <c:v>109</c:v>
                </c:pt>
                <c:pt idx="9">
                  <c:v>109</c:v>
                </c:pt>
                <c:pt idx="10">
                  <c:v>109</c:v>
                </c:pt>
                <c:pt idx="11">
                  <c:v>109</c:v>
                </c:pt>
                <c:pt idx="12">
                  <c:v>106</c:v>
                </c:pt>
                <c:pt idx="13">
                  <c:v>106</c:v>
                </c:pt>
                <c:pt idx="14">
                  <c:v>103</c:v>
                </c:pt>
                <c:pt idx="15">
                  <c:v>102</c:v>
                </c:pt>
                <c:pt idx="16">
                  <c:v>101</c:v>
                </c:pt>
                <c:pt idx="17">
                  <c:v>88</c:v>
                </c:pt>
                <c:pt idx="18">
                  <c:v>88</c:v>
                </c:pt>
                <c:pt idx="19">
                  <c:v>86</c:v>
                </c:pt>
                <c:pt idx="20">
                  <c:v>86</c:v>
                </c:pt>
                <c:pt idx="21">
                  <c:v>86</c:v>
                </c:pt>
                <c:pt idx="22">
                  <c:v>86</c:v>
                </c:pt>
                <c:pt idx="23">
                  <c:v>86</c:v>
                </c:pt>
                <c:pt idx="24">
                  <c:v>85</c:v>
                </c:pt>
                <c:pt idx="25">
                  <c:v>85</c:v>
                </c:pt>
                <c:pt idx="26">
                  <c:v>84</c:v>
                </c:pt>
                <c:pt idx="27">
                  <c:v>83</c:v>
                </c:pt>
                <c:pt idx="28">
                  <c:v>89</c:v>
                </c:pt>
                <c:pt idx="29">
                  <c:v>77</c:v>
                </c:pt>
                <c:pt idx="30">
                  <c:v>73</c:v>
                </c:pt>
                <c:pt idx="31">
                  <c:v>58</c:v>
                </c:pt>
                <c:pt idx="32">
                  <c:v>47</c:v>
                </c:pt>
                <c:pt idx="33">
                  <c:v>37</c:v>
                </c:pt>
                <c:pt idx="34">
                  <c:v>33</c:v>
                </c:pt>
                <c:pt idx="35">
                  <c:v>31</c:v>
                </c:pt>
                <c:pt idx="36">
                  <c:v>31</c:v>
                </c:pt>
                <c:pt idx="37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408640"/>
        <c:axId val="32748492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Data_Switch_CGC!$G$238:$G$276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493120"/>
        <c:axId val="327486848"/>
      </c:lineChart>
      <c:dateAx>
        <c:axId val="3274086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48492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4849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408640"/>
        <c:crosses val="autoZero"/>
        <c:crossBetween val="between"/>
      </c:valAx>
      <c:valAx>
        <c:axId val="32748684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493120"/>
        <c:crosses val="max"/>
        <c:crossBetween val="between"/>
      </c:valAx>
      <c:dateAx>
        <c:axId val="32749312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48684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emdscgc1-jd-04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Data_Switch_CGC!$D$277:$D$315</c:f>
              <c:numCache>
                <c:formatCode>#,##0</c:formatCode>
                <c:ptCount val="39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168</c:v>
                </c:pt>
                <c:pt idx="27">
                  <c:v>168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  <c:pt idx="37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Data_Switch_CGC!$E$277:$E$315</c:f>
              <c:numCache>
                <c:formatCode>#,##0</c:formatCode>
                <c:ptCount val="3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6</c:v>
                </c:pt>
                <c:pt idx="34">
                  <c:v>12</c:v>
                </c:pt>
                <c:pt idx="35">
                  <c:v>23</c:v>
                </c:pt>
                <c:pt idx="36">
                  <c:v>39</c:v>
                </c:pt>
                <c:pt idx="37">
                  <c:v>41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Data_Switch_CGC!$F$277:$F$315</c:f>
              <c:numCache>
                <c:formatCode>#,##0</c:formatCode>
                <c:ptCount val="39"/>
                <c:pt idx="0">
                  <c:v>187</c:v>
                </c:pt>
                <c:pt idx="1">
                  <c:v>187</c:v>
                </c:pt>
                <c:pt idx="2">
                  <c:v>187</c:v>
                </c:pt>
                <c:pt idx="3">
                  <c:v>187</c:v>
                </c:pt>
                <c:pt idx="4">
                  <c:v>187</c:v>
                </c:pt>
                <c:pt idx="5">
                  <c:v>187</c:v>
                </c:pt>
                <c:pt idx="6">
                  <c:v>187</c:v>
                </c:pt>
                <c:pt idx="7">
                  <c:v>187</c:v>
                </c:pt>
                <c:pt idx="8">
                  <c:v>187</c:v>
                </c:pt>
                <c:pt idx="9">
                  <c:v>187</c:v>
                </c:pt>
                <c:pt idx="10">
                  <c:v>187</c:v>
                </c:pt>
                <c:pt idx="11">
                  <c:v>187</c:v>
                </c:pt>
                <c:pt idx="12">
                  <c:v>187</c:v>
                </c:pt>
                <c:pt idx="13">
                  <c:v>187</c:v>
                </c:pt>
                <c:pt idx="14">
                  <c:v>187</c:v>
                </c:pt>
                <c:pt idx="15">
                  <c:v>187</c:v>
                </c:pt>
                <c:pt idx="16">
                  <c:v>187</c:v>
                </c:pt>
                <c:pt idx="17">
                  <c:v>187</c:v>
                </c:pt>
                <c:pt idx="18">
                  <c:v>187</c:v>
                </c:pt>
                <c:pt idx="19">
                  <c:v>187</c:v>
                </c:pt>
                <c:pt idx="20">
                  <c:v>187</c:v>
                </c:pt>
                <c:pt idx="21">
                  <c:v>187</c:v>
                </c:pt>
                <c:pt idx="22">
                  <c:v>187</c:v>
                </c:pt>
                <c:pt idx="23">
                  <c:v>187</c:v>
                </c:pt>
                <c:pt idx="24">
                  <c:v>187</c:v>
                </c:pt>
                <c:pt idx="25">
                  <c:v>187</c:v>
                </c:pt>
                <c:pt idx="26">
                  <c:v>163</c:v>
                </c:pt>
                <c:pt idx="27">
                  <c:v>163</c:v>
                </c:pt>
                <c:pt idx="28">
                  <c:v>187</c:v>
                </c:pt>
                <c:pt idx="29">
                  <c:v>187</c:v>
                </c:pt>
                <c:pt idx="30">
                  <c:v>187</c:v>
                </c:pt>
                <c:pt idx="31">
                  <c:v>187</c:v>
                </c:pt>
                <c:pt idx="32">
                  <c:v>187</c:v>
                </c:pt>
                <c:pt idx="33">
                  <c:v>186</c:v>
                </c:pt>
                <c:pt idx="34">
                  <c:v>180</c:v>
                </c:pt>
                <c:pt idx="35">
                  <c:v>169</c:v>
                </c:pt>
                <c:pt idx="36">
                  <c:v>153</c:v>
                </c:pt>
                <c:pt idx="37">
                  <c:v>151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541504"/>
        <c:axId val="32754380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Data_Switch_CGC!$G$277:$G$315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560192"/>
        <c:axId val="327558272"/>
      </c:lineChart>
      <c:dateAx>
        <c:axId val="327541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54380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5438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541504"/>
        <c:crosses val="autoZero"/>
        <c:crossBetween val="between"/>
      </c:valAx>
      <c:valAx>
        <c:axId val="3275582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560192"/>
        <c:crosses val="max"/>
        <c:crossBetween val="between"/>
      </c:valAx>
      <c:dateAx>
        <c:axId val="3275601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5582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emdscgc1-jd-05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Data_Switch_CGC!$D$316:$D$354</c:f>
              <c:numCache>
                <c:formatCode>#,##0</c:formatCode>
                <c:ptCount val="39"/>
                <c:pt idx="0">
                  <c:v>264</c:v>
                </c:pt>
                <c:pt idx="1">
                  <c:v>264</c:v>
                </c:pt>
                <c:pt idx="2">
                  <c:v>264</c:v>
                </c:pt>
                <c:pt idx="3">
                  <c:v>264</c:v>
                </c:pt>
                <c:pt idx="4">
                  <c:v>264</c:v>
                </c:pt>
                <c:pt idx="5">
                  <c:v>264</c:v>
                </c:pt>
                <c:pt idx="6">
                  <c:v>264</c:v>
                </c:pt>
                <c:pt idx="7">
                  <c:v>264</c:v>
                </c:pt>
                <c:pt idx="8">
                  <c:v>264</c:v>
                </c:pt>
                <c:pt idx="9">
                  <c:v>264</c:v>
                </c:pt>
                <c:pt idx="10">
                  <c:v>264</c:v>
                </c:pt>
                <c:pt idx="11">
                  <c:v>264</c:v>
                </c:pt>
                <c:pt idx="12">
                  <c:v>264</c:v>
                </c:pt>
                <c:pt idx="13">
                  <c:v>264</c:v>
                </c:pt>
                <c:pt idx="14">
                  <c:v>264</c:v>
                </c:pt>
                <c:pt idx="15">
                  <c:v>264</c:v>
                </c:pt>
                <c:pt idx="16">
                  <c:v>264</c:v>
                </c:pt>
                <c:pt idx="17">
                  <c:v>264</c:v>
                </c:pt>
                <c:pt idx="18">
                  <c:v>264</c:v>
                </c:pt>
                <c:pt idx="19">
                  <c:v>264</c:v>
                </c:pt>
                <c:pt idx="20">
                  <c:v>264</c:v>
                </c:pt>
                <c:pt idx="21">
                  <c:v>264</c:v>
                </c:pt>
                <c:pt idx="22">
                  <c:v>264</c:v>
                </c:pt>
                <c:pt idx="23">
                  <c:v>264</c:v>
                </c:pt>
                <c:pt idx="24">
                  <c:v>264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  <c:pt idx="37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Data_Switch_CGC!$E$316:$E$354</c:f>
              <c:numCache>
                <c:formatCode>#,##0</c:formatCode>
                <c:ptCount val="39"/>
                <c:pt idx="0">
                  <c:v>92</c:v>
                </c:pt>
                <c:pt idx="1">
                  <c:v>92</c:v>
                </c:pt>
                <c:pt idx="2">
                  <c:v>92</c:v>
                </c:pt>
                <c:pt idx="3">
                  <c:v>92</c:v>
                </c:pt>
                <c:pt idx="4">
                  <c:v>92</c:v>
                </c:pt>
                <c:pt idx="5">
                  <c:v>100</c:v>
                </c:pt>
                <c:pt idx="6">
                  <c:v>102</c:v>
                </c:pt>
                <c:pt idx="7">
                  <c:v>102</c:v>
                </c:pt>
                <c:pt idx="8">
                  <c:v>102</c:v>
                </c:pt>
                <c:pt idx="9">
                  <c:v>102</c:v>
                </c:pt>
                <c:pt idx="10">
                  <c:v>102</c:v>
                </c:pt>
                <c:pt idx="11">
                  <c:v>102</c:v>
                </c:pt>
                <c:pt idx="12">
                  <c:v>102</c:v>
                </c:pt>
                <c:pt idx="13">
                  <c:v>102</c:v>
                </c:pt>
                <c:pt idx="14">
                  <c:v>102</c:v>
                </c:pt>
                <c:pt idx="15">
                  <c:v>102</c:v>
                </c:pt>
                <c:pt idx="16">
                  <c:v>102</c:v>
                </c:pt>
                <c:pt idx="17">
                  <c:v>102</c:v>
                </c:pt>
                <c:pt idx="18">
                  <c:v>102</c:v>
                </c:pt>
                <c:pt idx="19">
                  <c:v>106</c:v>
                </c:pt>
                <c:pt idx="20">
                  <c:v>107</c:v>
                </c:pt>
                <c:pt idx="21">
                  <c:v>107</c:v>
                </c:pt>
                <c:pt idx="22">
                  <c:v>107</c:v>
                </c:pt>
                <c:pt idx="23">
                  <c:v>107</c:v>
                </c:pt>
                <c:pt idx="24">
                  <c:v>107</c:v>
                </c:pt>
                <c:pt idx="25">
                  <c:v>107</c:v>
                </c:pt>
                <c:pt idx="26">
                  <c:v>107</c:v>
                </c:pt>
                <c:pt idx="27">
                  <c:v>107</c:v>
                </c:pt>
                <c:pt idx="28">
                  <c:v>67</c:v>
                </c:pt>
                <c:pt idx="29">
                  <c:v>67</c:v>
                </c:pt>
                <c:pt idx="30">
                  <c:v>67</c:v>
                </c:pt>
                <c:pt idx="31">
                  <c:v>67</c:v>
                </c:pt>
                <c:pt idx="32">
                  <c:v>67</c:v>
                </c:pt>
                <c:pt idx="33">
                  <c:v>67</c:v>
                </c:pt>
                <c:pt idx="34">
                  <c:v>67</c:v>
                </c:pt>
                <c:pt idx="35">
                  <c:v>67</c:v>
                </c:pt>
                <c:pt idx="36">
                  <c:v>75</c:v>
                </c:pt>
                <c:pt idx="37">
                  <c:v>75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Data_Switch_CGC!$F$316:$F$354</c:f>
              <c:numCache>
                <c:formatCode>#,##0</c:formatCode>
                <c:ptCount val="39"/>
                <c:pt idx="0">
                  <c:v>172</c:v>
                </c:pt>
                <c:pt idx="1">
                  <c:v>172</c:v>
                </c:pt>
                <c:pt idx="2">
                  <c:v>172</c:v>
                </c:pt>
                <c:pt idx="3">
                  <c:v>172</c:v>
                </c:pt>
                <c:pt idx="4">
                  <c:v>172</c:v>
                </c:pt>
                <c:pt idx="5">
                  <c:v>164</c:v>
                </c:pt>
                <c:pt idx="6">
                  <c:v>162</c:v>
                </c:pt>
                <c:pt idx="7">
                  <c:v>162</c:v>
                </c:pt>
                <c:pt idx="8">
                  <c:v>162</c:v>
                </c:pt>
                <c:pt idx="9">
                  <c:v>162</c:v>
                </c:pt>
                <c:pt idx="10">
                  <c:v>162</c:v>
                </c:pt>
                <c:pt idx="11">
                  <c:v>162</c:v>
                </c:pt>
                <c:pt idx="12">
                  <c:v>162</c:v>
                </c:pt>
                <c:pt idx="13">
                  <c:v>162</c:v>
                </c:pt>
                <c:pt idx="14">
                  <c:v>162</c:v>
                </c:pt>
                <c:pt idx="15">
                  <c:v>162</c:v>
                </c:pt>
                <c:pt idx="16">
                  <c:v>162</c:v>
                </c:pt>
                <c:pt idx="17">
                  <c:v>162</c:v>
                </c:pt>
                <c:pt idx="18">
                  <c:v>162</c:v>
                </c:pt>
                <c:pt idx="19">
                  <c:v>158</c:v>
                </c:pt>
                <c:pt idx="20">
                  <c:v>157</c:v>
                </c:pt>
                <c:pt idx="21">
                  <c:v>157</c:v>
                </c:pt>
                <c:pt idx="22">
                  <c:v>157</c:v>
                </c:pt>
                <c:pt idx="23">
                  <c:v>157</c:v>
                </c:pt>
                <c:pt idx="24">
                  <c:v>157</c:v>
                </c:pt>
                <c:pt idx="25">
                  <c:v>157</c:v>
                </c:pt>
                <c:pt idx="26">
                  <c:v>157</c:v>
                </c:pt>
                <c:pt idx="27">
                  <c:v>157</c:v>
                </c:pt>
                <c:pt idx="28">
                  <c:v>197</c:v>
                </c:pt>
                <c:pt idx="29">
                  <c:v>197</c:v>
                </c:pt>
                <c:pt idx="30">
                  <c:v>197</c:v>
                </c:pt>
                <c:pt idx="31">
                  <c:v>197</c:v>
                </c:pt>
                <c:pt idx="32">
                  <c:v>197</c:v>
                </c:pt>
                <c:pt idx="33">
                  <c:v>197</c:v>
                </c:pt>
                <c:pt idx="34">
                  <c:v>197</c:v>
                </c:pt>
                <c:pt idx="35">
                  <c:v>197</c:v>
                </c:pt>
                <c:pt idx="36">
                  <c:v>189</c:v>
                </c:pt>
                <c:pt idx="37">
                  <c:v>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592192"/>
        <c:axId val="32759475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Data_Switch_CGC!$G$316:$G$354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611136"/>
        <c:axId val="327596672"/>
      </c:lineChart>
      <c:dateAx>
        <c:axId val="3275921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59475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5947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592192"/>
        <c:crosses val="autoZero"/>
        <c:crossBetween val="between"/>
      </c:valAx>
      <c:valAx>
        <c:axId val="3275966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611136"/>
        <c:crosses val="max"/>
        <c:crossBetween val="between"/>
      </c:valAx>
      <c:dateAx>
        <c:axId val="3276111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5966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emdscgc1-rb-03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Data_Switch_CGC!$D$355:$D$393</c:f>
              <c:numCache>
                <c:formatCode>#,##0</c:formatCode>
                <c:ptCount val="39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192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  <c:pt idx="37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Data_Switch_CGC!$E$355:$E$393</c:f>
              <c:numCache>
                <c:formatCode>#,##0</c:formatCode>
                <c:ptCount val="39"/>
                <c:pt idx="0">
                  <c:v>61</c:v>
                </c:pt>
                <c:pt idx="1">
                  <c:v>64</c:v>
                </c:pt>
                <c:pt idx="2">
                  <c:v>65</c:v>
                </c:pt>
                <c:pt idx="3">
                  <c:v>73</c:v>
                </c:pt>
                <c:pt idx="4">
                  <c:v>74</c:v>
                </c:pt>
                <c:pt idx="5">
                  <c:v>78</c:v>
                </c:pt>
                <c:pt idx="6">
                  <c:v>81</c:v>
                </c:pt>
                <c:pt idx="7">
                  <c:v>82</c:v>
                </c:pt>
                <c:pt idx="8">
                  <c:v>83</c:v>
                </c:pt>
                <c:pt idx="9">
                  <c:v>83</c:v>
                </c:pt>
                <c:pt idx="10">
                  <c:v>83</c:v>
                </c:pt>
                <c:pt idx="11">
                  <c:v>83</c:v>
                </c:pt>
                <c:pt idx="12">
                  <c:v>86</c:v>
                </c:pt>
                <c:pt idx="13">
                  <c:v>87</c:v>
                </c:pt>
                <c:pt idx="14">
                  <c:v>89</c:v>
                </c:pt>
                <c:pt idx="15">
                  <c:v>90</c:v>
                </c:pt>
                <c:pt idx="16">
                  <c:v>91</c:v>
                </c:pt>
                <c:pt idx="17">
                  <c:v>104</c:v>
                </c:pt>
                <c:pt idx="18">
                  <c:v>104</c:v>
                </c:pt>
                <c:pt idx="19">
                  <c:v>107</c:v>
                </c:pt>
                <c:pt idx="20">
                  <c:v>107</c:v>
                </c:pt>
                <c:pt idx="21">
                  <c:v>107</c:v>
                </c:pt>
                <c:pt idx="22">
                  <c:v>107</c:v>
                </c:pt>
                <c:pt idx="23">
                  <c:v>107</c:v>
                </c:pt>
                <c:pt idx="24">
                  <c:v>108</c:v>
                </c:pt>
                <c:pt idx="25">
                  <c:v>108</c:v>
                </c:pt>
                <c:pt idx="26">
                  <c:v>109</c:v>
                </c:pt>
                <c:pt idx="27">
                  <c:v>110</c:v>
                </c:pt>
                <c:pt idx="28">
                  <c:v>104</c:v>
                </c:pt>
                <c:pt idx="29">
                  <c:v>116</c:v>
                </c:pt>
                <c:pt idx="30">
                  <c:v>120</c:v>
                </c:pt>
                <c:pt idx="31">
                  <c:v>135</c:v>
                </c:pt>
                <c:pt idx="32">
                  <c:v>145</c:v>
                </c:pt>
                <c:pt idx="33">
                  <c:v>155</c:v>
                </c:pt>
                <c:pt idx="34">
                  <c:v>158</c:v>
                </c:pt>
                <c:pt idx="35">
                  <c:v>159</c:v>
                </c:pt>
                <c:pt idx="36">
                  <c:v>150</c:v>
                </c:pt>
                <c:pt idx="37">
                  <c:v>150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Data_Switch_CGC!$F$355:$F$393</c:f>
              <c:numCache>
                <c:formatCode>#,##0</c:formatCode>
                <c:ptCount val="39"/>
                <c:pt idx="0">
                  <c:v>131</c:v>
                </c:pt>
                <c:pt idx="1">
                  <c:v>128</c:v>
                </c:pt>
                <c:pt idx="2">
                  <c:v>127</c:v>
                </c:pt>
                <c:pt idx="3">
                  <c:v>119</c:v>
                </c:pt>
                <c:pt idx="4">
                  <c:v>118</c:v>
                </c:pt>
                <c:pt idx="5">
                  <c:v>114</c:v>
                </c:pt>
                <c:pt idx="6">
                  <c:v>111</c:v>
                </c:pt>
                <c:pt idx="7">
                  <c:v>110</c:v>
                </c:pt>
                <c:pt idx="8">
                  <c:v>109</c:v>
                </c:pt>
                <c:pt idx="9">
                  <c:v>109</c:v>
                </c:pt>
                <c:pt idx="10">
                  <c:v>109</c:v>
                </c:pt>
                <c:pt idx="11">
                  <c:v>109</c:v>
                </c:pt>
                <c:pt idx="12">
                  <c:v>106</c:v>
                </c:pt>
                <c:pt idx="13">
                  <c:v>105</c:v>
                </c:pt>
                <c:pt idx="14">
                  <c:v>103</c:v>
                </c:pt>
                <c:pt idx="15">
                  <c:v>102</c:v>
                </c:pt>
                <c:pt idx="16">
                  <c:v>101</c:v>
                </c:pt>
                <c:pt idx="17">
                  <c:v>88</c:v>
                </c:pt>
                <c:pt idx="18">
                  <c:v>88</c:v>
                </c:pt>
                <c:pt idx="19">
                  <c:v>85</c:v>
                </c:pt>
                <c:pt idx="20">
                  <c:v>85</c:v>
                </c:pt>
                <c:pt idx="21">
                  <c:v>85</c:v>
                </c:pt>
                <c:pt idx="22">
                  <c:v>85</c:v>
                </c:pt>
                <c:pt idx="23">
                  <c:v>85</c:v>
                </c:pt>
                <c:pt idx="24">
                  <c:v>84</c:v>
                </c:pt>
                <c:pt idx="25">
                  <c:v>84</c:v>
                </c:pt>
                <c:pt idx="26">
                  <c:v>83</c:v>
                </c:pt>
                <c:pt idx="27">
                  <c:v>82</c:v>
                </c:pt>
                <c:pt idx="28">
                  <c:v>88</c:v>
                </c:pt>
                <c:pt idx="29">
                  <c:v>76</c:v>
                </c:pt>
                <c:pt idx="30">
                  <c:v>72</c:v>
                </c:pt>
                <c:pt idx="31">
                  <c:v>57</c:v>
                </c:pt>
                <c:pt idx="32">
                  <c:v>47</c:v>
                </c:pt>
                <c:pt idx="33">
                  <c:v>37</c:v>
                </c:pt>
                <c:pt idx="34">
                  <c:v>34</c:v>
                </c:pt>
                <c:pt idx="35">
                  <c:v>33</c:v>
                </c:pt>
                <c:pt idx="36">
                  <c:v>42</c:v>
                </c:pt>
                <c:pt idx="37">
                  <c:v>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659520"/>
        <c:axId val="3276618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Data_Switch_CGC!$G$355:$G$393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747840"/>
        <c:axId val="327745920"/>
      </c:lineChart>
      <c:dateAx>
        <c:axId val="3276595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6618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6618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659520"/>
        <c:crosses val="autoZero"/>
        <c:crossBetween val="between"/>
      </c:valAx>
      <c:valAx>
        <c:axId val="32774592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747840"/>
        <c:crosses val="max"/>
        <c:crossBetween val="between"/>
      </c:valAx>
      <c:dateAx>
        <c:axId val="32774784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74592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emdscgc1-rb-04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Data_Switch_CGC!$D$394:$D$432</c:f>
              <c:numCache>
                <c:formatCode>#,##0</c:formatCode>
                <c:ptCount val="39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168</c:v>
                </c:pt>
                <c:pt idx="9">
                  <c:v>168</c:v>
                </c:pt>
                <c:pt idx="10">
                  <c:v>168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192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  <c:pt idx="37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Data_Switch_CGC!$E$394:$E$432</c:f>
              <c:numCache>
                <c:formatCode>#,##0</c:formatCode>
                <c:ptCount val="3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6</c:v>
                </c:pt>
                <c:pt idx="34">
                  <c:v>11</c:v>
                </c:pt>
                <c:pt idx="35">
                  <c:v>22</c:v>
                </c:pt>
                <c:pt idx="36">
                  <c:v>37</c:v>
                </c:pt>
                <c:pt idx="37">
                  <c:v>39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Data_Switch_CGC!$F$394:$F$432</c:f>
              <c:numCache>
                <c:formatCode>#,##0</c:formatCode>
                <c:ptCount val="39"/>
                <c:pt idx="0">
                  <c:v>187</c:v>
                </c:pt>
                <c:pt idx="1">
                  <c:v>187</c:v>
                </c:pt>
                <c:pt idx="2">
                  <c:v>187</c:v>
                </c:pt>
                <c:pt idx="3">
                  <c:v>187</c:v>
                </c:pt>
                <c:pt idx="4">
                  <c:v>187</c:v>
                </c:pt>
                <c:pt idx="5">
                  <c:v>187</c:v>
                </c:pt>
                <c:pt idx="6">
                  <c:v>187</c:v>
                </c:pt>
                <c:pt idx="7">
                  <c:v>187</c:v>
                </c:pt>
                <c:pt idx="8">
                  <c:v>163</c:v>
                </c:pt>
                <c:pt idx="9">
                  <c:v>163</c:v>
                </c:pt>
                <c:pt idx="10">
                  <c:v>163</c:v>
                </c:pt>
                <c:pt idx="11">
                  <c:v>187</c:v>
                </c:pt>
                <c:pt idx="12">
                  <c:v>187</c:v>
                </c:pt>
                <c:pt idx="13">
                  <c:v>187</c:v>
                </c:pt>
                <c:pt idx="14">
                  <c:v>187</c:v>
                </c:pt>
                <c:pt idx="15">
                  <c:v>187</c:v>
                </c:pt>
                <c:pt idx="16">
                  <c:v>187</c:v>
                </c:pt>
                <c:pt idx="17">
                  <c:v>187</c:v>
                </c:pt>
                <c:pt idx="18">
                  <c:v>187</c:v>
                </c:pt>
                <c:pt idx="19">
                  <c:v>187</c:v>
                </c:pt>
                <c:pt idx="20">
                  <c:v>187</c:v>
                </c:pt>
                <c:pt idx="21">
                  <c:v>187</c:v>
                </c:pt>
                <c:pt idx="22">
                  <c:v>187</c:v>
                </c:pt>
                <c:pt idx="23">
                  <c:v>187</c:v>
                </c:pt>
                <c:pt idx="24">
                  <c:v>187</c:v>
                </c:pt>
                <c:pt idx="25">
                  <c:v>187</c:v>
                </c:pt>
                <c:pt idx="26">
                  <c:v>187</c:v>
                </c:pt>
                <c:pt idx="27">
                  <c:v>187</c:v>
                </c:pt>
                <c:pt idx="28">
                  <c:v>187</c:v>
                </c:pt>
                <c:pt idx="29">
                  <c:v>187</c:v>
                </c:pt>
                <c:pt idx="30">
                  <c:v>187</c:v>
                </c:pt>
                <c:pt idx="31">
                  <c:v>187</c:v>
                </c:pt>
                <c:pt idx="32">
                  <c:v>187</c:v>
                </c:pt>
                <c:pt idx="33">
                  <c:v>186</c:v>
                </c:pt>
                <c:pt idx="34">
                  <c:v>181</c:v>
                </c:pt>
                <c:pt idx="35">
                  <c:v>170</c:v>
                </c:pt>
                <c:pt idx="36">
                  <c:v>155</c:v>
                </c:pt>
                <c:pt idx="37">
                  <c:v>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796224"/>
        <c:axId val="32787660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Data_Switch_CGC!$G$394:$G$432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884800"/>
        <c:axId val="327878528"/>
      </c:lineChart>
      <c:dateAx>
        <c:axId val="327796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87660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8766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796224"/>
        <c:crosses val="autoZero"/>
        <c:crossBetween val="between"/>
      </c:valAx>
      <c:valAx>
        <c:axId val="32787852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884800"/>
        <c:crosses val="max"/>
        <c:crossBetween val="between"/>
      </c:valAx>
      <c:dateAx>
        <c:axId val="3278848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87852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emdscgc1-rb-05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Data_Switch_CGC!$B$433:$B$471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Data_Switch_CGC!$D$433:$D$471</c:f>
              <c:numCache>
                <c:formatCode>#,##0</c:formatCode>
                <c:ptCount val="39"/>
                <c:pt idx="0">
                  <c:v>264</c:v>
                </c:pt>
                <c:pt idx="1">
                  <c:v>264</c:v>
                </c:pt>
                <c:pt idx="2">
                  <c:v>264</c:v>
                </c:pt>
                <c:pt idx="3">
                  <c:v>264</c:v>
                </c:pt>
                <c:pt idx="4">
                  <c:v>264</c:v>
                </c:pt>
                <c:pt idx="5">
                  <c:v>264</c:v>
                </c:pt>
                <c:pt idx="6">
                  <c:v>264</c:v>
                </c:pt>
                <c:pt idx="7">
                  <c:v>264</c:v>
                </c:pt>
                <c:pt idx="8">
                  <c:v>264</c:v>
                </c:pt>
                <c:pt idx="9">
                  <c:v>264</c:v>
                </c:pt>
                <c:pt idx="10">
                  <c:v>264</c:v>
                </c:pt>
                <c:pt idx="11">
                  <c:v>264</c:v>
                </c:pt>
                <c:pt idx="12">
                  <c:v>264</c:v>
                </c:pt>
                <c:pt idx="13">
                  <c:v>264</c:v>
                </c:pt>
                <c:pt idx="14">
                  <c:v>264</c:v>
                </c:pt>
                <c:pt idx="15">
                  <c:v>264</c:v>
                </c:pt>
                <c:pt idx="16">
                  <c:v>264</c:v>
                </c:pt>
                <c:pt idx="17">
                  <c:v>264</c:v>
                </c:pt>
                <c:pt idx="18">
                  <c:v>264</c:v>
                </c:pt>
                <c:pt idx="19">
                  <c:v>264</c:v>
                </c:pt>
                <c:pt idx="20">
                  <c:v>264</c:v>
                </c:pt>
                <c:pt idx="21">
                  <c:v>264</c:v>
                </c:pt>
                <c:pt idx="22">
                  <c:v>264</c:v>
                </c:pt>
                <c:pt idx="23">
                  <c:v>264</c:v>
                </c:pt>
                <c:pt idx="24">
                  <c:v>264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  <c:pt idx="37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Data_Switch_CGC!$B$433:$B$471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Data_Switch_CGC!$E$433:$E$471</c:f>
              <c:numCache>
                <c:formatCode>#,##0</c:formatCode>
                <c:ptCount val="39"/>
                <c:pt idx="0">
                  <c:v>93</c:v>
                </c:pt>
                <c:pt idx="1">
                  <c:v>93</c:v>
                </c:pt>
                <c:pt idx="2">
                  <c:v>93</c:v>
                </c:pt>
                <c:pt idx="3">
                  <c:v>93</c:v>
                </c:pt>
                <c:pt idx="4">
                  <c:v>93</c:v>
                </c:pt>
                <c:pt idx="5">
                  <c:v>101</c:v>
                </c:pt>
                <c:pt idx="6">
                  <c:v>103</c:v>
                </c:pt>
                <c:pt idx="7">
                  <c:v>103</c:v>
                </c:pt>
                <c:pt idx="8">
                  <c:v>103</c:v>
                </c:pt>
                <c:pt idx="9">
                  <c:v>103</c:v>
                </c:pt>
                <c:pt idx="10">
                  <c:v>103</c:v>
                </c:pt>
                <c:pt idx="11">
                  <c:v>103</c:v>
                </c:pt>
                <c:pt idx="12">
                  <c:v>103</c:v>
                </c:pt>
                <c:pt idx="13">
                  <c:v>103</c:v>
                </c:pt>
                <c:pt idx="14">
                  <c:v>103</c:v>
                </c:pt>
                <c:pt idx="15">
                  <c:v>103</c:v>
                </c:pt>
                <c:pt idx="16">
                  <c:v>103</c:v>
                </c:pt>
                <c:pt idx="17">
                  <c:v>103</c:v>
                </c:pt>
                <c:pt idx="18">
                  <c:v>103</c:v>
                </c:pt>
                <c:pt idx="19">
                  <c:v>107</c:v>
                </c:pt>
                <c:pt idx="20">
                  <c:v>107</c:v>
                </c:pt>
                <c:pt idx="21">
                  <c:v>107</c:v>
                </c:pt>
                <c:pt idx="22">
                  <c:v>107</c:v>
                </c:pt>
                <c:pt idx="23">
                  <c:v>107</c:v>
                </c:pt>
                <c:pt idx="24">
                  <c:v>107</c:v>
                </c:pt>
                <c:pt idx="25">
                  <c:v>107</c:v>
                </c:pt>
                <c:pt idx="26">
                  <c:v>107</c:v>
                </c:pt>
                <c:pt idx="27">
                  <c:v>107</c:v>
                </c:pt>
                <c:pt idx="28">
                  <c:v>66</c:v>
                </c:pt>
                <c:pt idx="29">
                  <c:v>66</c:v>
                </c:pt>
                <c:pt idx="30">
                  <c:v>66</c:v>
                </c:pt>
                <c:pt idx="31">
                  <c:v>67</c:v>
                </c:pt>
                <c:pt idx="32">
                  <c:v>67</c:v>
                </c:pt>
                <c:pt idx="33">
                  <c:v>67</c:v>
                </c:pt>
                <c:pt idx="34">
                  <c:v>67</c:v>
                </c:pt>
                <c:pt idx="35">
                  <c:v>61</c:v>
                </c:pt>
                <c:pt idx="36">
                  <c:v>69</c:v>
                </c:pt>
                <c:pt idx="37">
                  <c:v>69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Data_Switch_CGC!$B$433:$B$471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Data_Switch_CGC!$F$433:$F$471</c:f>
              <c:numCache>
                <c:formatCode>#,##0</c:formatCode>
                <c:ptCount val="39"/>
                <c:pt idx="0">
                  <c:v>171</c:v>
                </c:pt>
                <c:pt idx="1">
                  <c:v>171</c:v>
                </c:pt>
                <c:pt idx="2">
                  <c:v>171</c:v>
                </c:pt>
                <c:pt idx="3">
                  <c:v>171</c:v>
                </c:pt>
                <c:pt idx="4">
                  <c:v>171</c:v>
                </c:pt>
                <c:pt idx="5">
                  <c:v>163</c:v>
                </c:pt>
                <c:pt idx="6">
                  <c:v>161</c:v>
                </c:pt>
                <c:pt idx="7">
                  <c:v>161</c:v>
                </c:pt>
                <c:pt idx="8">
                  <c:v>161</c:v>
                </c:pt>
                <c:pt idx="9">
                  <c:v>161</c:v>
                </c:pt>
                <c:pt idx="10">
                  <c:v>161</c:v>
                </c:pt>
                <c:pt idx="11">
                  <c:v>161</c:v>
                </c:pt>
                <c:pt idx="12">
                  <c:v>161</c:v>
                </c:pt>
                <c:pt idx="13">
                  <c:v>161</c:v>
                </c:pt>
                <c:pt idx="14">
                  <c:v>161</c:v>
                </c:pt>
                <c:pt idx="15">
                  <c:v>161</c:v>
                </c:pt>
                <c:pt idx="16">
                  <c:v>161</c:v>
                </c:pt>
                <c:pt idx="17">
                  <c:v>161</c:v>
                </c:pt>
                <c:pt idx="18">
                  <c:v>161</c:v>
                </c:pt>
                <c:pt idx="19">
                  <c:v>157</c:v>
                </c:pt>
                <c:pt idx="20">
                  <c:v>157</c:v>
                </c:pt>
                <c:pt idx="21">
                  <c:v>157</c:v>
                </c:pt>
                <c:pt idx="22">
                  <c:v>157</c:v>
                </c:pt>
                <c:pt idx="23">
                  <c:v>157</c:v>
                </c:pt>
                <c:pt idx="24">
                  <c:v>157</c:v>
                </c:pt>
                <c:pt idx="25">
                  <c:v>157</c:v>
                </c:pt>
                <c:pt idx="26">
                  <c:v>157</c:v>
                </c:pt>
                <c:pt idx="27">
                  <c:v>157</c:v>
                </c:pt>
                <c:pt idx="28">
                  <c:v>198</c:v>
                </c:pt>
                <c:pt idx="29">
                  <c:v>198</c:v>
                </c:pt>
                <c:pt idx="30">
                  <c:v>198</c:v>
                </c:pt>
                <c:pt idx="31">
                  <c:v>197</c:v>
                </c:pt>
                <c:pt idx="32">
                  <c:v>197</c:v>
                </c:pt>
                <c:pt idx="33">
                  <c:v>197</c:v>
                </c:pt>
                <c:pt idx="34">
                  <c:v>197</c:v>
                </c:pt>
                <c:pt idx="35">
                  <c:v>203</c:v>
                </c:pt>
                <c:pt idx="36">
                  <c:v>195</c:v>
                </c:pt>
                <c:pt idx="37">
                  <c:v>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909376"/>
        <c:axId val="32791168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Data_Switch_CGC!$B$433:$B$471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Data_Switch_CGC!$G$433:$G$471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940352"/>
        <c:axId val="327938432"/>
      </c:lineChart>
      <c:dateAx>
        <c:axId val="327909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91168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9116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909376"/>
        <c:crosses val="autoZero"/>
        <c:crossBetween val="between"/>
      </c:valAx>
      <c:valAx>
        <c:axId val="32793843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7940352"/>
        <c:crosses val="max"/>
        <c:crossBetween val="between"/>
      </c:valAx>
      <c:dateAx>
        <c:axId val="327940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93843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rmdscgc1-gl-01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Data_Switch_CGC!$D$472:$D$510</c:f>
              <c:numCache>
                <c:formatCode>#,##0</c:formatCode>
                <c:ptCount val="39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  <c:pt idx="31">
                  <c:v>72</c:v>
                </c:pt>
                <c:pt idx="32">
                  <c:v>72</c:v>
                </c:pt>
                <c:pt idx="33">
                  <c:v>72</c:v>
                </c:pt>
                <c:pt idx="34">
                  <c:v>72</c:v>
                </c:pt>
                <c:pt idx="35">
                  <c:v>72</c:v>
                </c:pt>
                <c:pt idx="36">
                  <c:v>72</c:v>
                </c:pt>
                <c:pt idx="37">
                  <c:v>72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Data_Switch_CGC!$E$472:$E$510</c:f>
              <c:numCache>
                <c:formatCode>#,##0</c:formatCode>
                <c:ptCount val="39"/>
                <c:pt idx="0">
                  <c:v>13</c:v>
                </c:pt>
                <c:pt idx="1">
                  <c:v>13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13</c:v>
                </c:pt>
                <c:pt idx="22">
                  <c:v>13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13</c:v>
                </c:pt>
                <c:pt idx="28">
                  <c:v>13</c:v>
                </c:pt>
                <c:pt idx="29">
                  <c:v>13</c:v>
                </c:pt>
                <c:pt idx="30">
                  <c:v>13</c:v>
                </c:pt>
                <c:pt idx="31">
                  <c:v>13</c:v>
                </c:pt>
                <c:pt idx="32">
                  <c:v>13</c:v>
                </c:pt>
                <c:pt idx="33">
                  <c:v>13</c:v>
                </c:pt>
                <c:pt idx="34">
                  <c:v>13</c:v>
                </c:pt>
                <c:pt idx="35">
                  <c:v>13</c:v>
                </c:pt>
                <c:pt idx="36">
                  <c:v>15</c:v>
                </c:pt>
                <c:pt idx="37">
                  <c:v>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Data_Switch_CGC!$F$472:$F$510</c:f>
              <c:numCache>
                <c:formatCode>#,##0</c:formatCode>
                <c:ptCount val="39"/>
                <c:pt idx="0">
                  <c:v>59</c:v>
                </c:pt>
                <c:pt idx="1">
                  <c:v>59</c:v>
                </c:pt>
                <c:pt idx="2">
                  <c:v>59</c:v>
                </c:pt>
                <c:pt idx="3">
                  <c:v>59</c:v>
                </c:pt>
                <c:pt idx="4">
                  <c:v>59</c:v>
                </c:pt>
                <c:pt idx="5">
                  <c:v>59</c:v>
                </c:pt>
                <c:pt idx="6">
                  <c:v>59</c:v>
                </c:pt>
                <c:pt idx="7">
                  <c:v>59</c:v>
                </c:pt>
                <c:pt idx="8">
                  <c:v>59</c:v>
                </c:pt>
                <c:pt idx="9">
                  <c:v>59</c:v>
                </c:pt>
                <c:pt idx="10">
                  <c:v>59</c:v>
                </c:pt>
                <c:pt idx="11">
                  <c:v>59</c:v>
                </c:pt>
                <c:pt idx="12">
                  <c:v>59</c:v>
                </c:pt>
                <c:pt idx="13">
                  <c:v>59</c:v>
                </c:pt>
                <c:pt idx="14">
                  <c:v>59</c:v>
                </c:pt>
                <c:pt idx="15">
                  <c:v>59</c:v>
                </c:pt>
                <c:pt idx="16">
                  <c:v>59</c:v>
                </c:pt>
                <c:pt idx="17">
                  <c:v>59</c:v>
                </c:pt>
                <c:pt idx="18">
                  <c:v>59</c:v>
                </c:pt>
                <c:pt idx="19">
                  <c:v>59</c:v>
                </c:pt>
                <c:pt idx="20">
                  <c:v>59</c:v>
                </c:pt>
                <c:pt idx="21">
                  <c:v>59</c:v>
                </c:pt>
                <c:pt idx="22">
                  <c:v>59</c:v>
                </c:pt>
                <c:pt idx="23">
                  <c:v>59</c:v>
                </c:pt>
                <c:pt idx="24">
                  <c:v>59</c:v>
                </c:pt>
                <c:pt idx="25">
                  <c:v>59</c:v>
                </c:pt>
                <c:pt idx="26">
                  <c:v>59</c:v>
                </c:pt>
                <c:pt idx="27">
                  <c:v>59</c:v>
                </c:pt>
                <c:pt idx="28">
                  <c:v>59</c:v>
                </c:pt>
                <c:pt idx="29">
                  <c:v>59</c:v>
                </c:pt>
                <c:pt idx="30">
                  <c:v>59</c:v>
                </c:pt>
                <c:pt idx="31">
                  <c:v>59</c:v>
                </c:pt>
                <c:pt idx="32">
                  <c:v>59</c:v>
                </c:pt>
                <c:pt idx="33">
                  <c:v>59</c:v>
                </c:pt>
                <c:pt idx="34">
                  <c:v>59</c:v>
                </c:pt>
                <c:pt idx="35">
                  <c:v>59</c:v>
                </c:pt>
                <c:pt idx="36">
                  <c:v>57</c:v>
                </c:pt>
                <c:pt idx="37">
                  <c:v>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976448"/>
        <c:axId val="32799129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Data_Switch_CGC!$G$472:$G$510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007680"/>
        <c:axId val="327993216"/>
      </c:lineChart>
      <c:dateAx>
        <c:axId val="327976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99129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79912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7976448"/>
        <c:crosses val="autoZero"/>
        <c:crossBetween val="between"/>
      </c:valAx>
      <c:valAx>
        <c:axId val="32799321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8007680"/>
        <c:crosses val="max"/>
        <c:crossBetween val="between"/>
      </c:valAx>
      <c:dateAx>
        <c:axId val="3280076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799321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rmdscgc1-sl-01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Data_Switch_CGC!$D$511:$D$549</c:f>
              <c:numCache>
                <c:formatCode>#,##0</c:formatCode>
                <c:ptCount val="39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  <c:pt idx="31">
                  <c:v>72</c:v>
                </c:pt>
                <c:pt idx="32">
                  <c:v>72</c:v>
                </c:pt>
                <c:pt idx="33">
                  <c:v>72</c:v>
                </c:pt>
                <c:pt idx="34">
                  <c:v>72</c:v>
                </c:pt>
                <c:pt idx="35">
                  <c:v>72</c:v>
                </c:pt>
                <c:pt idx="36">
                  <c:v>72</c:v>
                </c:pt>
                <c:pt idx="37">
                  <c:v>72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Data_Switch_CGC!$E$511:$E$549</c:f>
              <c:numCache>
                <c:formatCode>#,##0</c:formatCode>
                <c:ptCount val="39"/>
                <c:pt idx="0">
                  <c:v>13</c:v>
                </c:pt>
                <c:pt idx="1">
                  <c:v>13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19</c:v>
                </c:pt>
                <c:pt idx="22">
                  <c:v>13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13</c:v>
                </c:pt>
                <c:pt idx="28">
                  <c:v>13</c:v>
                </c:pt>
                <c:pt idx="29">
                  <c:v>13</c:v>
                </c:pt>
                <c:pt idx="30">
                  <c:v>13</c:v>
                </c:pt>
                <c:pt idx="31">
                  <c:v>13</c:v>
                </c:pt>
                <c:pt idx="32">
                  <c:v>13</c:v>
                </c:pt>
                <c:pt idx="33">
                  <c:v>13</c:v>
                </c:pt>
                <c:pt idx="34">
                  <c:v>13</c:v>
                </c:pt>
                <c:pt idx="35">
                  <c:v>13</c:v>
                </c:pt>
                <c:pt idx="36">
                  <c:v>14</c:v>
                </c:pt>
                <c:pt idx="37">
                  <c:v>14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Data_Switch_CGC!$F$511:$F$549</c:f>
              <c:numCache>
                <c:formatCode>#,##0</c:formatCode>
                <c:ptCount val="39"/>
                <c:pt idx="0">
                  <c:v>59</c:v>
                </c:pt>
                <c:pt idx="1">
                  <c:v>59</c:v>
                </c:pt>
                <c:pt idx="2">
                  <c:v>59</c:v>
                </c:pt>
                <c:pt idx="3">
                  <c:v>59</c:v>
                </c:pt>
                <c:pt idx="4">
                  <c:v>59</c:v>
                </c:pt>
                <c:pt idx="5">
                  <c:v>59</c:v>
                </c:pt>
                <c:pt idx="6">
                  <c:v>59</c:v>
                </c:pt>
                <c:pt idx="7">
                  <c:v>59</c:v>
                </c:pt>
                <c:pt idx="8">
                  <c:v>59</c:v>
                </c:pt>
                <c:pt idx="9">
                  <c:v>59</c:v>
                </c:pt>
                <c:pt idx="10">
                  <c:v>59</c:v>
                </c:pt>
                <c:pt idx="11">
                  <c:v>59</c:v>
                </c:pt>
                <c:pt idx="12">
                  <c:v>59</c:v>
                </c:pt>
                <c:pt idx="13">
                  <c:v>59</c:v>
                </c:pt>
                <c:pt idx="14">
                  <c:v>59</c:v>
                </c:pt>
                <c:pt idx="15">
                  <c:v>59</c:v>
                </c:pt>
                <c:pt idx="16">
                  <c:v>59</c:v>
                </c:pt>
                <c:pt idx="17">
                  <c:v>59</c:v>
                </c:pt>
                <c:pt idx="18">
                  <c:v>59</c:v>
                </c:pt>
                <c:pt idx="19">
                  <c:v>59</c:v>
                </c:pt>
                <c:pt idx="20">
                  <c:v>59</c:v>
                </c:pt>
                <c:pt idx="21">
                  <c:v>53</c:v>
                </c:pt>
                <c:pt idx="22">
                  <c:v>59</c:v>
                </c:pt>
                <c:pt idx="23">
                  <c:v>59</c:v>
                </c:pt>
                <c:pt idx="24">
                  <c:v>59</c:v>
                </c:pt>
                <c:pt idx="25">
                  <c:v>59</c:v>
                </c:pt>
                <c:pt idx="26">
                  <c:v>59</c:v>
                </c:pt>
                <c:pt idx="27">
                  <c:v>59</c:v>
                </c:pt>
                <c:pt idx="28">
                  <c:v>59</c:v>
                </c:pt>
                <c:pt idx="29">
                  <c:v>59</c:v>
                </c:pt>
                <c:pt idx="30">
                  <c:v>59</c:v>
                </c:pt>
                <c:pt idx="31">
                  <c:v>59</c:v>
                </c:pt>
                <c:pt idx="32">
                  <c:v>59</c:v>
                </c:pt>
                <c:pt idx="33">
                  <c:v>59</c:v>
                </c:pt>
                <c:pt idx="34">
                  <c:v>59</c:v>
                </c:pt>
                <c:pt idx="35">
                  <c:v>59</c:v>
                </c:pt>
                <c:pt idx="36">
                  <c:v>58</c:v>
                </c:pt>
                <c:pt idx="37">
                  <c:v>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039424"/>
        <c:axId val="32804608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Data_Switch_CGC!$G$511:$G$549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050176"/>
        <c:axId val="328048000"/>
      </c:lineChart>
      <c:dateAx>
        <c:axId val="328039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804608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80460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8039424"/>
        <c:crosses val="autoZero"/>
        <c:crossBetween val="between"/>
      </c:valAx>
      <c:valAx>
        <c:axId val="3280480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8050176"/>
        <c:crosses val="max"/>
        <c:crossBetween val="between"/>
      </c:valAx>
      <c:dateAx>
        <c:axId val="32805017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80480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cmdsfdc1a-jd-01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Data_Switch_FDC!$D$4:$D$43</c:f>
              <c:numCache>
                <c:formatCode>#,##0</c:formatCode>
                <c:ptCount val="40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  <c:pt idx="37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Data_Switch_FDC!$E$4:$E$43</c:f>
              <c:numCache>
                <c:formatCode>#,##0</c:formatCode>
                <c:ptCount val="40"/>
                <c:pt idx="0">
                  <c:v>121</c:v>
                </c:pt>
                <c:pt idx="1">
                  <c:v>120</c:v>
                </c:pt>
                <c:pt idx="2">
                  <c:v>120</c:v>
                </c:pt>
                <c:pt idx="3">
                  <c:v>124</c:v>
                </c:pt>
                <c:pt idx="4">
                  <c:v>124</c:v>
                </c:pt>
                <c:pt idx="5">
                  <c:v>124</c:v>
                </c:pt>
                <c:pt idx="6">
                  <c:v>124</c:v>
                </c:pt>
                <c:pt idx="7">
                  <c:v>124</c:v>
                </c:pt>
                <c:pt idx="8">
                  <c:v>124</c:v>
                </c:pt>
                <c:pt idx="9">
                  <c:v>124</c:v>
                </c:pt>
                <c:pt idx="10">
                  <c:v>125</c:v>
                </c:pt>
                <c:pt idx="11">
                  <c:v>124</c:v>
                </c:pt>
                <c:pt idx="12">
                  <c:v>124</c:v>
                </c:pt>
                <c:pt idx="13">
                  <c:v>124</c:v>
                </c:pt>
                <c:pt idx="14">
                  <c:v>124</c:v>
                </c:pt>
                <c:pt idx="15">
                  <c:v>124</c:v>
                </c:pt>
                <c:pt idx="16">
                  <c:v>124</c:v>
                </c:pt>
                <c:pt idx="17">
                  <c:v>124</c:v>
                </c:pt>
                <c:pt idx="18">
                  <c:v>124</c:v>
                </c:pt>
                <c:pt idx="19">
                  <c:v>124</c:v>
                </c:pt>
                <c:pt idx="20">
                  <c:v>124</c:v>
                </c:pt>
                <c:pt idx="21">
                  <c:v>124</c:v>
                </c:pt>
                <c:pt idx="22">
                  <c:v>124</c:v>
                </c:pt>
                <c:pt idx="23">
                  <c:v>124</c:v>
                </c:pt>
                <c:pt idx="24">
                  <c:v>124</c:v>
                </c:pt>
                <c:pt idx="25">
                  <c:v>121</c:v>
                </c:pt>
                <c:pt idx="26">
                  <c:v>126</c:v>
                </c:pt>
                <c:pt idx="27">
                  <c:v>127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131</c:v>
                </c:pt>
                <c:pt idx="33">
                  <c:v>131</c:v>
                </c:pt>
                <c:pt idx="34">
                  <c:v>131</c:v>
                </c:pt>
                <c:pt idx="35">
                  <c:v>131</c:v>
                </c:pt>
                <c:pt idx="36">
                  <c:v>131</c:v>
                </c:pt>
                <c:pt idx="37">
                  <c:v>131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Data_Switch_FDC!$F$4:$F$43</c:f>
              <c:numCache>
                <c:formatCode>#,##0</c:formatCode>
                <c:ptCount val="40"/>
                <c:pt idx="0">
                  <c:v>23</c:v>
                </c:pt>
                <c:pt idx="1">
                  <c:v>24</c:v>
                </c:pt>
                <c:pt idx="2">
                  <c:v>24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19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23</c:v>
                </c:pt>
                <c:pt idx="26">
                  <c:v>18</c:v>
                </c:pt>
                <c:pt idx="27">
                  <c:v>17</c:v>
                </c:pt>
                <c:pt idx="28">
                  <c:v>12</c:v>
                </c:pt>
                <c:pt idx="29">
                  <c:v>12</c:v>
                </c:pt>
                <c:pt idx="30">
                  <c:v>12</c:v>
                </c:pt>
                <c:pt idx="31">
                  <c:v>12</c:v>
                </c:pt>
                <c:pt idx="32">
                  <c:v>13</c:v>
                </c:pt>
                <c:pt idx="33">
                  <c:v>13</c:v>
                </c:pt>
                <c:pt idx="34">
                  <c:v>13</c:v>
                </c:pt>
                <c:pt idx="35">
                  <c:v>13</c:v>
                </c:pt>
                <c:pt idx="36">
                  <c:v>13</c:v>
                </c:pt>
                <c:pt idx="37">
                  <c:v>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6719744"/>
        <c:axId val="3267219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Data_Switch_FDC!$G$4:$G$43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6730112"/>
        <c:axId val="326723840"/>
      </c:lineChart>
      <c:dateAx>
        <c:axId val="326719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67219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67219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6719744"/>
        <c:crosses val="autoZero"/>
        <c:crossBetween val="between"/>
      </c:valAx>
      <c:valAx>
        <c:axId val="3267238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6730112"/>
        <c:crosses val="max"/>
        <c:crossBetween val="between"/>
      </c:valAx>
      <c:dateAx>
        <c:axId val="3267301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67238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cmdsfdc1a-jd-02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Data_Switch_FDC!$D$44:$D$83</c:f>
              <c:numCache>
                <c:formatCode>#,##0</c:formatCode>
                <c:ptCount val="40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  <c:pt idx="37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Data_Switch_FDC!$E$44:$E$83</c:f>
              <c:numCache>
                <c:formatCode>#,##0</c:formatCode>
                <c:ptCount val="40"/>
                <c:pt idx="0">
                  <c:v>118</c:v>
                </c:pt>
                <c:pt idx="1">
                  <c:v>118</c:v>
                </c:pt>
                <c:pt idx="2">
                  <c:v>118</c:v>
                </c:pt>
                <c:pt idx="3">
                  <c:v>123</c:v>
                </c:pt>
                <c:pt idx="4">
                  <c:v>123</c:v>
                </c:pt>
                <c:pt idx="5">
                  <c:v>123</c:v>
                </c:pt>
                <c:pt idx="6">
                  <c:v>123</c:v>
                </c:pt>
                <c:pt idx="7">
                  <c:v>123</c:v>
                </c:pt>
                <c:pt idx="8">
                  <c:v>123</c:v>
                </c:pt>
                <c:pt idx="9">
                  <c:v>123</c:v>
                </c:pt>
                <c:pt idx="10">
                  <c:v>123</c:v>
                </c:pt>
                <c:pt idx="11">
                  <c:v>123</c:v>
                </c:pt>
                <c:pt idx="12">
                  <c:v>123</c:v>
                </c:pt>
                <c:pt idx="13">
                  <c:v>123</c:v>
                </c:pt>
                <c:pt idx="14">
                  <c:v>123</c:v>
                </c:pt>
                <c:pt idx="15">
                  <c:v>123</c:v>
                </c:pt>
                <c:pt idx="16">
                  <c:v>123</c:v>
                </c:pt>
                <c:pt idx="17">
                  <c:v>123</c:v>
                </c:pt>
                <c:pt idx="18">
                  <c:v>123</c:v>
                </c:pt>
                <c:pt idx="19">
                  <c:v>123</c:v>
                </c:pt>
                <c:pt idx="20">
                  <c:v>123</c:v>
                </c:pt>
                <c:pt idx="21">
                  <c:v>123</c:v>
                </c:pt>
                <c:pt idx="22">
                  <c:v>123</c:v>
                </c:pt>
                <c:pt idx="23">
                  <c:v>123</c:v>
                </c:pt>
                <c:pt idx="24">
                  <c:v>122</c:v>
                </c:pt>
                <c:pt idx="25">
                  <c:v>118</c:v>
                </c:pt>
                <c:pt idx="26">
                  <c:v>125</c:v>
                </c:pt>
                <c:pt idx="27">
                  <c:v>125</c:v>
                </c:pt>
                <c:pt idx="28">
                  <c:v>130</c:v>
                </c:pt>
                <c:pt idx="29">
                  <c:v>130</c:v>
                </c:pt>
                <c:pt idx="30">
                  <c:v>130</c:v>
                </c:pt>
                <c:pt idx="31">
                  <c:v>130</c:v>
                </c:pt>
                <c:pt idx="32">
                  <c:v>130</c:v>
                </c:pt>
                <c:pt idx="33">
                  <c:v>130</c:v>
                </c:pt>
                <c:pt idx="34">
                  <c:v>130</c:v>
                </c:pt>
                <c:pt idx="35">
                  <c:v>130</c:v>
                </c:pt>
                <c:pt idx="36">
                  <c:v>130</c:v>
                </c:pt>
                <c:pt idx="37">
                  <c:v>130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Data_Switch_FDC!$F$44:$F$83</c:f>
              <c:numCache>
                <c:formatCode>#,##0</c:formatCode>
                <c:ptCount val="40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>21</c:v>
                </c:pt>
                <c:pt idx="4">
                  <c:v>21</c:v>
                </c:pt>
                <c:pt idx="5">
                  <c:v>21</c:v>
                </c:pt>
                <c:pt idx="6">
                  <c:v>21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21</c:v>
                </c:pt>
                <c:pt idx="14">
                  <c:v>21</c:v>
                </c:pt>
                <c:pt idx="15">
                  <c:v>21</c:v>
                </c:pt>
                <c:pt idx="16">
                  <c:v>21</c:v>
                </c:pt>
                <c:pt idx="17">
                  <c:v>21</c:v>
                </c:pt>
                <c:pt idx="18">
                  <c:v>21</c:v>
                </c:pt>
                <c:pt idx="19">
                  <c:v>21</c:v>
                </c:pt>
                <c:pt idx="20">
                  <c:v>21</c:v>
                </c:pt>
                <c:pt idx="21">
                  <c:v>21</c:v>
                </c:pt>
                <c:pt idx="22">
                  <c:v>21</c:v>
                </c:pt>
                <c:pt idx="23">
                  <c:v>21</c:v>
                </c:pt>
                <c:pt idx="24">
                  <c:v>22</c:v>
                </c:pt>
                <c:pt idx="25">
                  <c:v>26</c:v>
                </c:pt>
                <c:pt idx="26">
                  <c:v>19</c:v>
                </c:pt>
                <c:pt idx="27">
                  <c:v>19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  <c:pt idx="35">
                  <c:v>14</c:v>
                </c:pt>
                <c:pt idx="36">
                  <c:v>14</c:v>
                </c:pt>
                <c:pt idx="37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224128"/>
        <c:axId val="3282471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Data_Switch_FDC!$G$44:$G$83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255360"/>
        <c:axId val="328253440"/>
      </c:lineChart>
      <c:dateAx>
        <c:axId val="328224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82471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82471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8224128"/>
        <c:crosses val="autoZero"/>
        <c:crossBetween val="between"/>
      </c:valAx>
      <c:valAx>
        <c:axId val="3282534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8255360"/>
        <c:crosses val="max"/>
        <c:crossBetween val="between"/>
      </c:valAx>
      <c:dateAx>
        <c:axId val="3282553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82534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cmdsfdc1a-jd-09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Data_Switch_FDC!$D$84:$D$123</c:f>
              <c:numCache>
                <c:formatCode>#,##0</c:formatCode>
                <c:ptCount val="40"/>
                <c:pt idx="0">
                  <c:v>132</c:v>
                </c:pt>
                <c:pt idx="1">
                  <c:v>132</c:v>
                </c:pt>
                <c:pt idx="2">
                  <c:v>132</c:v>
                </c:pt>
                <c:pt idx="3">
                  <c:v>132</c:v>
                </c:pt>
                <c:pt idx="4">
                  <c:v>132</c:v>
                </c:pt>
                <c:pt idx="5">
                  <c:v>132</c:v>
                </c:pt>
                <c:pt idx="6">
                  <c:v>132</c:v>
                </c:pt>
                <c:pt idx="7">
                  <c:v>132</c:v>
                </c:pt>
                <c:pt idx="8">
                  <c:v>132</c:v>
                </c:pt>
                <c:pt idx="9">
                  <c:v>132</c:v>
                </c:pt>
                <c:pt idx="10">
                  <c:v>132</c:v>
                </c:pt>
                <c:pt idx="11">
                  <c:v>132</c:v>
                </c:pt>
                <c:pt idx="12">
                  <c:v>132</c:v>
                </c:pt>
                <c:pt idx="13">
                  <c:v>132</c:v>
                </c:pt>
                <c:pt idx="14">
                  <c:v>132</c:v>
                </c:pt>
                <c:pt idx="15">
                  <c:v>132</c:v>
                </c:pt>
                <c:pt idx="16">
                  <c:v>132</c:v>
                </c:pt>
                <c:pt idx="17">
                  <c:v>132</c:v>
                </c:pt>
                <c:pt idx="18">
                  <c:v>132</c:v>
                </c:pt>
                <c:pt idx="19">
                  <c:v>132</c:v>
                </c:pt>
                <c:pt idx="20">
                  <c:v>132</c:v>
                </c:pt>
                <c:pt idx="21">
                  <c:v>132</c:v>
                </c:pt>
                <c:pt idx="22">
                  <c:v>132</c:v>
                </c:pt>
                <c:pt idx="23">
                  <c:v>132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  <c:pt idx="37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Data_Switch_FDC!$E$84:$E$123</c:f>
              <c:numCache>
                <c:formatCode>#,##0</c:formatCode>
                <c:ptCount val="40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91</c:v>
                </c:pt>
                <c:pt idx="4">
                  <c:v>91</c:v>
                </c:pt>
                <c:pt idx="5">
                  <c:v>91</c:v>
                </c:pt>
                <c:pt idx="6">
                  <c:v>91</c:v>
                </c:pt>
                <c:pt idx="7">
                  <c:v>91</c:v>
                </c:pt>
                <c:pt idx="8">
                  <c:v>91</c:v>
                </c:pt>
                <c:pt idx="9">
                  <c:v>91</c:v>
                </c:pt>
                <c:pt idx="10">
                  <c:v>91</c:v>
                </c:pt>
                <c:pt idx="11">
                  <c:v>91</c:v>
                </c:pt>
                <c:pt idx="12">
                  <c:v>93</c:v>
                </c:pt>
                <c:pt idx="13">
                  <c:v>93</c:v>
                </c:pt>
                <c:pt idx="14">
                  <c:v>93</c:v>
                </c:pt>
                <c:pt idx="15">
                  <c:v>93</c:v>
                </c:pt>
                <c:pt idx="16">
                  <c:v>93</c:v>
                </c:pt>
                <c:pt idx="17">
                  <c:v>93</c:v>
                </c:pt>
                <c:pt idx="18">
                  <c:v>93</c:v>
                </c:pt>
                <c:pt idx="19">
                  <c:v>93</c:v>
                </c:pt>
                <c:pt idx="20">
                  <c:v>93</c:v>
                </c:pt>
                <c:pt idx="21">
                  <c:v>93</c:v>
                </c:pt>
                <c:pt idx="22">
                  <c:v>93</c:v>
                </c:pt>
                <c:pt idx="23">
                  <c:v>93</c:v>
                </c:pt>
                <c:pt idx="24">
                  <c:v>93</c:v>
                </c:pt>
                <c:pt idx="25">
                  <c:v>96</c:v>
                </c:pt>
                <c:pt idx="26">
                  <c:v>101</c:v>
                </c:pt>
                <c:pt idx="27">
                  <c:v>101</c:v>
                </c:pt>
                <c:pt idx="28">
                  <c:v>106</c:v>
                </c:pt>
                <c:pt idx="29">
                  <c:v>106</c:v>
                </c:pt>
                <c:pt idx="30">
                  <c:v>106</c:v>
                </c:pt>
                <c:pt idx="31">
                  <c:v>106</c:v>
                </c:pt>
                <c:pt idx="32">
                  <c:v>111</c:v>
                </c:pt>
                <c:pt idx="33">
                  <c:v>111</c:v>
                </c:pt>
                <c:pt idx="34">
                  <c:v>111</c:v>
                </c:pt>
                <c:pt idx="35">
                  <c:v>111</c:v>
                </c:pt>
                <c:pt idx="36">
                  <c:v>113</c:v>
                </c:pt>
                <c:pt idx="37">
                  <c:v>113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Data_Switch_FDC!$F$84:$F$123</c:f>
              <c:numCache>
                <c:formatCode>#,##0</c:formatCode>
                <c:ptCount val="40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</c:v>
                </c:pt>
                <c:pt idx="8">
                  <c:v>41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39</c:v>
                </c:pt>
                <c:pt idx="13">
                  <c:v>39</c:v>
                </c:pt>
                <c:pt idx="14">
                  <c:v>39</c:v>
                </c:pt>
                <c:pt idx="15">
                  <c:v>39</c:v>
                </c:pt>
                <c:pt idx="16">
                  <c:v>39</c:v>
                </c:pt>
                <c:pt idx="17">
                  <c:v>39</c:v>
                </c:pt>
                <c:pt idx="18">
                  <c:v>39</c:v>
                </c:pt>
                <c:pt idx="19">
                  <c:v>39</c:v>
                </c:pt>
                <c:pt idx="20">
                  <c:v>39</c:v>
                </c:pt>
                <c:pt idx="21">
                  <c:v>39</c:v>
                </c:pt>
                <c:pt idx="22">
                  <c:v>39</c:v>
                </c:pt>
                <c:pt idx="23">
                  <c:v>39</c:v>
                </c:pt>
                <c:pt idx="24">
                  <c:v>39</c:v>
                </c:pt>
                <c:pt idx="25">
                  <c:v>36</c:v>
                </c:pt>
                <c:pt idx="26">
                  <c:v>31</c:v>
                </c:pt>
                <c:pt idx="27">
                  <c:v>31</c:v>
                </c:pt>
                <c:pt idx="28">
                  <c:v>26</c:v>
                </c:pt>
                <c:pt idx="29">
                  <c:v>26</c:v>
                </c:pt>
                <c:pt idx="30">
                  <c:v>26</c:v>
                </c:pt>
                <c:pt idx="31">
                  <c:v>26</c:v>
                </c:pt>
                <c:pt idx="32">
                  <c:v>21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19</c:v>
                </c:pt>
                <c:pt idx="37">
                  <c:v>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299648"/>
        <c:axId val="32830195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Data_Switch_FDC!$G$84:$G$123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322432"/>
        <c:axId val="328320512"/>
      </c:lineChart>
      <c:dateAx>
        <c:axId val="328299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830195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83019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8299648"/>
        <c:crosses val="autoZero"/>
        <c:crossBetween val="between"/>
      </c:valAx>
      <c:valAx>
        <c:axId val="32832051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8322432"/>
        <c:crosses val="max"/>
        <c:crossBetween val="between"/>
      </c:valAx>
      <c:dateAx>
        <c:axId val="3283224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832051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cmdsfdc1a-rb-01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Data_Switch_FDC!$D$124:$D$163</c:f>
              <c:numCache>
                <c:formatCode>#,##0</c:formatCode>
                <c:ptCount val="40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  <c:pt idx="37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Data_Switch_FDC!$E$124:$E$163</c:f>
              <c:numCache>
                <c:formatCode>#,##0</c:formatCode>
                <c:ptCount val="40"/>
                <c:pt idx="0">
                  <c:v>126</c:v>
                </c:pt>
                <c:pt idx="1">
                  <c:v>126</c:v>
                </c:pt>
                <c:pt idx="2">
                  <c:v>126</c:v>
                </c:pt>
                <c:pt idx="3">
                  <c:v>128</c:v>
                </c:pt>
                <c:pt idx="4">
                  <c:v>128</c:v>
                </c:pt>
                <c:pt idx="5">
                  <c:v>128</c:v>
                </c:pt>
                <c:pt idx="6">
                  <c:v>128</c:v>
                </c:pt>
                <c:pt idx="7">
                  <c:v>128</c:v>
                </c:pt>
                <c:pt idx="8">
                  <c:v>128</c:v>
                </c:pt>
                <c:pt idx="9">
                  <c:v>128</c:v>
                </c:pt>
                <c:pt idx="10">
                  <c:v>128</c:v>
                </c:pt>
                <c:pt idx="11">
                  <c:v>128</c:v>
                </c:pt>
                <c:pt idx="12">
                  <c:v>128</c:v>
                </c:pt>
                <c:pt idx="13">
                  <c:v>128</c:v>
                </c:pt>
                <c:pt idx="14">
                  <c:v>128</c:v>
                </c:pt>
                <c:pt idx="15">
                  <c:v>128</c:v>
                </c:pt>
                <c:pt idx="16">
                  <c:v>128</c:v>
                </c:pt>
                <c:pt idx="17">
                  <c:v>128</c:v>
                </c:pt>
                <c:pt idx="18">
                  <c:v>128</c:v>
                </c:pt>
                <c:pt idx="19">
                  <c:v>128</c:v>
                </c:pt>
                <c:pt idx="20">
                  <c:v>128</c:v>
                </c:pt>
                <c:pt idx="21">
                  <c:v>128</c:v>
                </c:pt>
                <c:pt idx="22">
                  <c:v>128</c:v>
                </c:pt>
                <c:pt idx="23">
                  <c:v>128</c:v>
                </c:pt>
                <c:pt idx="24">
                  <c:v>128</c:v>
                </c:pt>
                <c:pt idx="25">
                  <c:v>123</c:v>
                </c:pt>
                <c:pt idx="26">
                  <c:v>128</c:v>
                </c:pt>
                <c:pt idx="27">
                  <c:v>128</c:v>
                </c:pt>
                <c:pt idx="28">
                  <c:v>133</c:v>
                </c:pt>
                <c:pt idx="29">
                  <c:v>133</c:v>
                </c:pt>
                <c:pt idx="30">
                  <c:v>133</c:v>
                </c:pt>
                <c:pt idx="31">
                  <c:v>133</c:v>
                </c:pt>
                <c:pt idx="32">
                  <c:v>133</c:v>
                </c:pt>
                <c:pt idx="33">
                  <c:v>133</c:v>
                </c:pt>
                <c:pt idx="34">
                  <c:v>133</c:v>
                </c:pt>
                <c:pt idx="35">
                  <c:v>133</c:v>
                </c:pt>
                <c:pt idx="36">
                  <c:v>133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Data_Switch_FDC!$F$124:$F$163</c:f>
              <c:numCache>
                <c:formatCode>#,##0</c:formatCode>
                <c:ptCount val="40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16</c:v>
                </c:pt>
                <c:pt idx="8">
                  <c:v>16</c:v>
                </c:pt>
                <c:pt idx="9">
                  <c:v>16</c:v>
                </c:pt>
                <c:pt idx="10">
                  <c:v>16</c:v>
                </c:pt>
                <c:pt idx="11">
                  <c:v>16</c:v>
                </c:pt>
                <c:pt idx="12">
                  <c:v>16</c:v>
                </c:pt>
                <c:pt idx="13">
                  <c:v>16</c:v>
                </c:pt>
                <c:pt idx="14">
                  <c:v>16</c:v>
                </c:pt>
                <c:pt idx="15">
                  <c:v>16</c:v>
                </c:pt>
                <c:pt idx="16">
                  <c:v>16</c:v>
                </c:pt>
                <c:pt idx="17">
                  <c:v>16</c:v>
                </c:pt>
                <c:pt idx="18">
                  <c:v>16</c:v>
                </c:pt>
                <c:pt idx="19">
                  <c:v>16</c:v>
                </c:pt>
                <c:pt idx="20">
                  <c:v>16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16</c:v>
                </c:pt>
                <c:pt idx="25">
                  <c:v>21</c:v>
                </c:pt>
                <c:pt idx="26">
                  <c:v>16</c:v>
                </c:pt>
                <c:pt idx="27">
                  <c:v>16</c:v>
                </c:pt>
                <c:pt idx="28">
                  <c:v>11</c:v>
                </c:pt>
                <c:pt idx="29">
                  <c:v>11</c:v>
                </c:pt>
                <c:pt idx="30">
                  <c:v>11</c:v>
                </c:pt>
                <c:pt idx="31">
                  <c:v>11</c:v>
                </c:pt>
                <c:pt idx="32">
                  <c:v>11</c:v>
                </c:pt>
                <c:pt idx="33">
                  <c:v>11</c:v>
                </c:pt>
                <c:pt idx="34">
                  <c:v>11</c:v>
                </c:pt>
                <c:pt idx="35">
                  <c:v>11</c:v>
                </c:pt>
                <c:pt idx="36">
                  <c:v>11</c:v>
                </c:pt>
                <c:pt idx="37">
                  <c:v>144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424064"/>
        <c:axId val="3284307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Data_Switch_FDC!$G$124:$G$163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447104"/>
        <c:axId val="328432640"/>
      </c:lineChart>
      <c:dateAx>
        <c:axId val="328424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84307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84307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8424064"/>
        <c:crosses val="autoZero"/>
        <c:crossBetween val="between"/>
      </c:valAx>
      <c:valAx>
        <c:axId val="3284326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8447104"/>
        <c:crosses val="max"/>
        <c:crossBetween val="between"/>
      </c:valAx>
      <c:dateAx>
        <c:axId val="32844710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84326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cmdsfdc1a-rb-02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Data_Switch_FDC!$D$164:$D$203</c:f>
              <c:numCache>
                <c:formatCode>#,##0</c:formatCode>
                <c:ptCount val="40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  <c:pt idx="37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Data_Switch_FDC!$E$164:$E$203</c:f>
              <c:numCache>
                <c:formatCode>#,##0</c:formatCode>
                <c:ptCount val="40"/>
                <c:pt idx="0">
                  <c:v>123</c:v>
                </c:pt>
                <c:pt idx="1">
                  <c:v>123</c:v>
                </c:pt>
                <c:pt idx="2">
                  <c:v>123</c:v>
                </c:pt>
                <c:pt idx="3">
                  <c:v>126</c:v>
                </c:pt>
                <c:pt idx="4">
                  <c:v>126</c:v>
                </c:pt>
                <c:pt idx="5">
                  <c:v>126</c:v>
                </c:pt>
                <c:pt idx="6">
                  <c:v>126</c:v>
                </c:pt>
                <c:pt idx="7">
                  <c:v>126</c:v>
                </c:pt>
                <c:pt idx="8">
                  <c:v>126</c:v>
                </c:pt>
                <c:pt idx="9">
                  <c:v>126</c:v>
                </c:pt>
                <c:pt idx="10">
                  <c:v>126</c:v>
                </c:pt>
                <c:pt idx="11">
                  <c:v>126</c:v>
                </c:pt>
                <c:pt idx="12">
                  <c:v>126</c:v>
                </c:pt>
                <c:pt idx="13">
                  <c:v>126</c:v>
                </c:pt>
                <c:pt idx="14">
                  <c:v>126</c:v>
                </c:pt>
                <c:pt idx="15">
                  <c:v>126</c:v>
                </c:pt>
                <c:pt idx="16">
                  <c:v>126</c:v>
                </c:pt>
                <c:pt idx="17">
                  <c:v>126</c:v>
                </c:pt>
                <c:pt idx="18">
                  <c:v>126</c:v>
                </c:pt>
                <c:pt idx="19">
                  <c:v>126</c:v>
                </c:pt>
                <c:pt idx="20">
                  <c:v>126</c:v>
                </c:pt>
                <c:pt idx="21">
                  <c:v>126</c:v>
                </c:pt>
                <c:pt idx="22">
                  <c:v>126</c:v>
                </c:pt>
                <c:pt idx="23">
                  <c:v>126</c:v>
                </c:pt>
                <c:pt idx="24">
                  <c:v>126</c:v>
                </c:pt>
                <c:pt idx="25">
                  <c:v>118</c:v>
                </c:pt>
                <c:pt idx="26">
                  <c:v>125</c:v>
                </c:pt>
                <c:pt idx="27">
                  <c:v>125</c:v>
                </c:pt>
                <c:pt idx="28">
                  <c:v>130</c:v>
                </c:pt>
                <c:pt idx="29">
                  <c:v>130</c:v>
                </c:pt>
                <c:pt idx="30">
                  <c:v>130</c:v>
                </c:pt>
                <c:pt idx="31">
                  <c:v>130</c:v>
                </c:pt>
                <c:pt idx="32">
                  <c:v>130</c:v>
                </c:pt>
                <c:pt idx="33">
                  <c:v>130</c:v>
                </c:pt>
                <c:pt idx="34">
                  <c:v>130</c:v>
                </c:pt>
                <c:pt idx="35">
                  <c:v>130</c:v>
                </c:pt>
                <c:pt idx="36">
                  <c:v>130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Data_Switch_FDC!$F$164:$F$203</c:f>
              <c:numCache>
                <c:formatCode>#,##0</c:formatCode>
                <c:ptCount val="40"/>
                <c:pt idx="0">
                  <c:v>21</c:v>
                </c:pt>
                <c:pt idx="1">
                  <c:v>21</c:v>
                </c:pt>
                <c:pt idx="2">
                  <c:v>21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18</c:v>
                </c:pt>
                <c:pt idx="10">
                  <c:v>18</c:v>
                </c:pt>
                <c:pt idx="11">
                  <c:v>18</c:v>
                </c:pt>
                <c:pt idx="12">
                  <c:v>18</c:v>
                </c:pt>
                <c:pt idx="13">
                  <c:v>18</c:v>
                </c:pt>
                <c:pt idx="14">
                  <c:v>18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18</c:v>
                </c:pt>
                <c:pt idx="25">
                  <c:v>26</c:v>
                </c:pt>
                <c:pt idx="26">
                  <c:v>19</c:v>
                </c:pt>
                <c:pt idx="27">
                  <c:v>19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  <c:pt idx="35">
                  <c:v>14</c:v>
                </c:pt>
                <c:pt idx="36">
                  <c:v>14</c:v>
                </c:pt>
                <c:pt idx="37">
                  <c:v>144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281920"/>
        <c:axId val="3292842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Data_Switch_FDC!$G$164:$G$203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300608"/>
        <c:axId val="329298688"/>
      </c:lineChart>
      <c:dateAx>
        <c:axId val="329281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2842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92842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281920"/>
        <c:crosses val="autoZero"/>
        <c:crossBetween val="between"/>
      </c:valAx>
      <c:valAx>
        <c:axId val="32929868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9300608"/>
        <c:crosses val="max"/>
        <c:crossBetween val="between"/>
      </c:valAx>
      <c:dateAx>
        <c:axId val="32930060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92986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cmdsfdc1a-rb-09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Data_Switch_FDC!$D$204:$D$243</c:f>
              <c:numCache>
                <c:formatCode>#,##0</c:formatCode>
                <c:ptCount val="40"/>
                <c:pt idx="0">
                  <c:v>132</c:v>
                </c:pt>
                <c:pt idx="1">
                  <c:v>132</c:v>
                </c:pt>
                <c:pt idx="2">
                  <c:v>132</c:v>
                </c:pt>
                <c:pt idx="3">
                  <c:v>132</c:v>
                </c:pt>
                <c:pt idx="4">
                  <c:v>132</c:v>
                </c:pt>
                <c:pt idx="5">
                  <c:v>132</c:v>
                </c:pt>
                <c:pt idx="6">
                  <c:v>132</c:v>
                </c:pt>
                <c:pt idx="7">
                  <c:v>132</c:v>
                </c:pt>
                <c:pt idx="8">
                  <c:v>132</c:v>
                </c:pt>
                <c:pt idx="9">
                  <c:v>132</c:v>
                </c:pt>
                <c:pt idx="10">
                  <c:v>132</c:v>
                </c:pt>
                <c:pt idx="11">
                  <c:v>132</c:v>
                </c:pt>
                <c:pt idx="12">
                  <c:v>132</c:v>
                </c:pt>
                <c:pt idx="13">
                  <c:v>132</c:v>
                </c:pt>
                <c:pt idx="14">
                  <c:v>132</c:v>
                </c:pt>
                <c:pt idx="15">
                  <c:v>132</c:v>
                </c:pt>
                <c:pt idx="16">
                  <c:v>132</c:v>
                </c:pt>
                <c:pt idx="17">
                  <c:v>132</c:v>
                </c:pt>
                <c:pt idx="18">
                  <c:v>132</c:v>
                </c:pt>
                <c:pt idx="19">
                  <c:v>132</c:v>
                </c:pt>
                <c:pt idx="20">
                  <c:v>132</c:v>
                </c:pt>
                <c:pt idx="21">
                  <c:v>132</c:v>
                </c:pt>
                <c:pt idx="22">
                  <c:v>132</c:v>
                </c:pt>
                <c:pt idx="23">
                  <c:v>132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  <c:pt idx="37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Data_Switch_FDC!$E$204:$E$243</c:f>
              <c:numCache>
                <c:formatCode>#,##0</c:formatCode>
                <c:ptCount val="40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91</c:v>
                </c:pt>
                <c:pt idx="4">
                  <c:v>91</c:v>
                </c:pt>
                <c:pt idx="5">
                  <c:v>91</c:v>
                </c:pt>
                <c:pt idx="6">
                  <c:v>91</c:v>
                </c:pt>
                <c:pt idx="7">
                  <c:v>91</c:v>
                </c:pt>
                <c:pt idx="8">
                  <c:v>91</c:v>
                </c:pt>
                <c:pt idx="9">
                  <c:v>91</c:v>
                </c:pt>
                <c:pt idx="10">
                  <c:v>91</c:v>
                </c:pt>
                <c:pt idx="11">
                  <c:v>91</c:v>
                </c:pt>
                <c:pt idx="12">
                  <c:v>92</c:v>
                </c:pt>
                <c:pt idx="13">
                  <c:v>93</c:v>
                </c:pt>
                <c:pt idx="14">
                  <c:v>93</c:v>
                </c:pt>
                <c:pt idx="15">
                  <c:v>93</c:v>
                </c:pt>
                <c:pt idx="16">
                  <c:v>93</c:v>
                </c:pt>
                <c:pt idx="17">
                  <c:v>93</c:v>
                </c:pt>
                <c:pt idx="18">
                  <c:v>93</c:v>
                </c:pt>
                <c:pt idx="19">
                  <c:v>93</c:v>
                </c:pt>
                <c:pt idx="20">
                  <c:v>93</c:v>
                </c:pt>
                <c:pt idx="21">
                  <c:v>93</c:v>
                </c:pt>
                <c:pt idx="22">
                  <c:v>93</c:v>
                </c:pt>
                <c:pt idx="23">
                  <c:v>93</c:v>
                </c:pt>
                <c:pt idx="24">
                  <c:v>93</c:v>
                </c:pt>
                <c:pt idx="25">
                  <c:v>96</c:v>
                </c:pt>
                <c:pt idx="26">
                  <c:v>101</c:v>
                </c:pt>
                <c:pt idx="27">
                  <c:v>101</c:v>
                </c:pt>
                <c:pt idx="28">
                  <c:v>106</c:v>
                </c:pt>
                <c:pt idx="29">
                  <c:v>106</c:v>
                </c:pt>
                <c:pt idx="30">
                  <c:v>106</c:v>
                </c:pt>
                <c:pt idx="31">
                  <c:v>106</c:v>
                </c:pt>
                <c:pt idx="32">
                  <c:v>111</c:v>
                </c:pt>
                <c:pt idx="33">
                  <c:v>111</c:v>
                </c:pt>
                <c:pt idx="34">
                  <c:v>111</c:v>
                </c:pt>
                <c:pt idx="35">
                  <c:v>111</c:v>
                </c:pt>
                <c:pt idx="36">
                  <c:v>113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Data_Switch_FDC!$F$204:$F$243</c:f>
              <c:numCache>
                <c:formatCode>#,##0</c:formatCode>
                <c:ptCount val="40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</c:v>
                </c:pt>
                <c:pt idx="8">
                  <c:v>41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40</c:v>
                </c:pt>
                <c:pt idx="13">
                  <c:v>39</c:v>
                </c:pt>
                <c:pt idx="14">
                  <c:v>39</c:v>
                </c:pt>
                <c:pt idx="15">
                  <c:v>39</c:v>
                </c:pt>
                <c:pt idx="16">
                  <c:v>39</c:v>
                </c:pt>
                <c:pt idx="17">
                  <c:v>39</c:v>
                </c:pt>
                <c:pt idx="18">
                  <c:v>39</c:v>
                </c:pt>
                <c:pt idx="19">
                  <c:v>39</c:v>
                </c:pt>
                <c:pt idx="20">
                  <c:v>39</c:v>
                </c:pt>
                <c:pt idx="21">
                  <c:v>39</c:v>
                </c:pt>
                <c:pt idx="22">
                  <c:v>39</c:v>
                </c:pt>
                <c:pt idx="23">
                  <c:v>39</c:v>
                </c:pt>
                <c:pt idx="24">
                  <c:v>39</c:v>
                </c:pt>
                <c:pt idx="25">
                  <c:v>36</c:v>
                </c:pt>
                <c:pt idx="26">
                  <c:v>31</c:v>
                </c:pt>
                <c:pt idx="27">
                  <c:v>31</c:v>
                </c:pt>
                <c:pt idx="28">
                  <c:v>26</c:v>
                </c:pt>
                <c:pt idx="29">
                  <c:v>26</c:v>
                </c:pt>
                <c:pt idx="30">
                  <c:v>26</c:v>
                </c:pt>
                <c:pt idx="31">
                  <c:v>26</c:v>
                </c:pt>
                <c:pt idx="32">
                  <c:v>21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19</c:v>
                </c:pt>
                <c:pt idx="37">
                  <c:v>132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394048"/>
        <c:axId val="3294048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Data_Switch_FDC!$G$204:$G$243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425280"/>
        <c:axId val="329406720"/>
      </c:lineChart>
      <c:dateAx>
        <c:axId val="329394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4048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94048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394048"/>
        <c:crosses val="autoZero"/>
        <c:crossBetween val="between"/>
      </c:valAx>
      <c:valAx>
        <c:axId val="32940672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9425280"/>
        <c:crosses val="max"/>
        <c:crossBetween val="between"/>
      </c:valAx>
      <c:dateAx>
        <c:axId val="3294252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940672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cmdsfdc1b-ct-01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Data_Switch_FDC!$D$244:$D$283</c:f>
              <c:numCache>
                <c:formatCode>#,##0</c:formatCode>
                <c:ptCount val="40"/>
                <c:pt idx="0">
                  <c:v>108</c:v>
                </c:pt>
                <c:pt idx="1">
                  <c:v>108</c:v>
                </c:pt>
                <c:pt idx="2">
                  <c:v>108</c:v>
                </c:pt>
                <c:pt idx="3">
                  <c:v>108</c:v>
                </c:pt>
                <c:pt idx="4">
                  <c:v>108</c:v>
                </c:pt>
                <c:pt idx="5">
                  <c:v>108</c:v>
                </c:pt>
                <c:pt idx="6">
                  <c:v>108</c:v>
                </c:pt>
                <c:pt idx="7">
                  <c:v>108</c:v>
                </c:pt>
                <c:pt idx="8">
                  <c:v>108</c:v>
                </c:pt>
                <c:pt idx="9">
                  <c:v>108</c:v>
                </c:pt>
                <c:pt idx="10">
                  <c:v>108</c:v>
                </c:pt>
                <c:pt idx="11">
                  <c:v>108</c:v>
                </c:pt>
                <c:pt idx="12">
                  <c:v>108</c:v>
                </c:pt>
                <c:pt idx="13">
                  <c:v>108</c:v>
                </c:pt>
                <c:pt idx="14">
                  <c:v>108</c:v>
                </c:pt>
                <c:pt idx="15">
                  <c:v>108</c:v>
                </c:pt>
                <c:pt idx="16">
                  <c:v>108</c:v>
                </c:pt>
                <c:pt idx="17">
                  <c:v>108</c:v>
                </c:pt>
                <c:pt idx="18">
                  <c:v>108</c:v>
                </c:pt>
                <c:pt idx="19">
                  <c:v>108</c:v>
                </c:pt>
                <c:pt idx="20">
                  <c:v>108</c:v>
                </c:pt>
                <c:pt idx="21">
                  <c:v>108</c:v>
                </c:pt>
                <c:pt idx="22">
                  <c:v>108</c:v>
                </c:pt>
                <c:pt idx="23">
                  <c:v>108</c:v>
                </c:pt>
                <c:pt idx="24">
                  <c:v>108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120</c:v>
                </c:pt>
                <c:pt idx="35">
                  <c:v>120</c:v>
                </c:pt>
                <c:pt idx="36">
                  <c:v>120</c:v>
                </c:pt>
                <c:pt idx="37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Data_Switch_FDC!$E$244:$E$283</c:f>
              <c:numCache>
                <c:formatCode>#,##0</c:formatCode>
                <c:ptCount val="40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95</c:v>
                </c:pt>
                <c:pt idx="4">
                  <c:v>95</c:v>
                </c:pt>
                <c:pt idx="5">
                  <c:v>95</c:v>
                </c:pt>
                <c:pt idx="6">
                  <c:v>95</c:v>
                </c:pt>
                <c:pt idx="7">
                  <c:v>95</c:v>
                </c:pt>
                <c:pt idx="8">
                  <c:v>97</c:v>
                </c:pt>
                <c:pt idx="9">
                  <c:v>97</c:v>
                </c:pt>
                <c:pt idx="10">
                  <c:v>97</c:v>
                </c:pt>
                <c:pt idx="11">
                  <c:v>98</c:v>
                </c:pt>
                <c:pt idx="12">
                  <c:v>98</c:v>
                </c:pt>
                <c:pt idx="13">
                  <c:v>99</c:v>
                </c:pt>
                <c:pt idx="14">
                  <c:v>99</c:v>
                </c:pt>
                <c:pt idx="15">
                  <c:v>99</c:v>
                </c:pt>
                <c:pt idx="16">
                  <c:v>99</c:v>
                </c:pt>
                <c:pt idx="17">
                  <c:v>99</c:v>
                </c:pt>
                <c:pt idx="18">
                  <c:v>99</c:v>
                </c:pt>
                <c:pt idx="19">
                  <c:v>99</c:v>
                </c:pt>
                <c:pt idx="20">
                  <c:v>99</c:v>
                </c:pt>
                <c:pt idx="21">
                  <c:v>99</c:v>
                </c:pt>
                <c:pt idx="22">
                  <c:v>99</c:v>
                </c:pt>
                <c:pt idx="23">
                  <c:v>99</c:v>
                </c:pt>
                <c:pt idx="24">
                  <c:v>99</c:v>
                </c:pt>
                <c:pt idx="25">
                  <c:v>108</c:v>
                </c:pt>
                <c:pt idx="26">
                  <c:v>97</c:v>
                </c:pt>
                <c:pt idx="27">
                  <c:v>110</c:v>
                </c:pt>
                <c:pt idx="28">
                  <c:v>110</c:v>
                </c:pt>
                <c:pt idx="29">
                  <c:v>110</c:v>
                </c:pt>
                <c:pt idx="30">
                  <c:v>110</c:v>
                </c:pt>
                <c:pt idx="31">
                  <c:v>101</c:v>
                </c:pt>
                <c:pt idx="32">
                  <c:v>110</c:v>
                </c:pt>
                <c:pt idx="33">
                  <c:v>110</c:v>
                </c:pt>
                <c:pt idx="34">
                  <c:v>110</c:v>
                </c:pt>
                <c:pt idx="35">
                  <c:v>110</c:v>
                </c:pt>
                <c:pt idx="36">
                  <c:v>110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Data_Switch_FDC!$F$244:$F$283</c:f>
              <c:numCache>
                <c:formatCode>#,##0</c:formatCode>
                <c:ptCount val="40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10</c:v>
                </c:pt>
                <c:pt idx="12">
                  <c:v>10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12</c:v>
                </c:pt>
                <c:pt idx="26">
                  <c:v>23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19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723264"/>
        <c:axId val="3297258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Data_Switch_FDC!$G$244:$G$283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750400"/>
        <c:axId val="329748480"/>
      </c:lineChart>
      <c:dateAx>
        <c:axId val="329723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7258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97258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723264"/>
        <c:crosses val="autoZero"/>
        <c:crossBetween val="between"/>
      </c:valAx>
      <c:valAx>
        <c:axId val="32974848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9750400"/>
        <c:crosses val="max"/>
        <c:crossBetween val="between"/>
      </c:valAx>
      <c:dateAx>
        <c:axId val="3297504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974848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cmdsfdc1b-dg-01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Data_Switch_FDC!$D$284:$D$323</c:f>
              <c:numCache>
                <c:formatCode>#,##0</c:formatCode>
                <c:ptCount val="40"/>
                <c:pt idx="0">
                  <c:v>108</c:v>
                </c:pt>
                <c:pt idx="1">
                  <c:v>108</c:v>
                </c:pt>
                <c:pt idx="2">
                  <c:v>108</c:v>
                </c:pt>
                <c:pt idx="3">
                  <c:v>108</c:v>
                </c:pt>
                <c:pt idx="4">
                  <c:v>108</c:v>
                </c:pt>
                <c:pt idx="5">
                  <c:v>108</c:v>
                </c:pt>
                <c:pt idx="6">
                  <c:v>108</c:v>
                </c:pt>
                <c:pt idx="7">
                  <c:v>108</c:v>
                </c:pt>
                <c:pt idx="8">
                  <c:v>108</c:v>
                </c:pt>
                <c:pt idx="9">
                  <c:v>108</c:v>
                </c:pt>
                <c:pt idx="10">
                  <c:v>108</c:v>
                </c:pt>
                <c:pt idx="11">
                  <c:v>108</c:v>
                </c:pt>
                <c:pt idx="12">
                  <c:v>108</c:v>
                </c:pt>
                <c:pt idx="13">
                  <c:v>108</c:v>
                </c:pt>
                <c:pt idx="14">
                  <c:v>108</c:v>
                </c:pt>
                <c:pt idx="15">
                  <c:v>108</c:v>
                </c:pt>
                <c:pt idx="16">
                  <c:v>108</c:v>
                </c:pt>
                <c:pt idx="17">
                  <c:v>108</c:v>
                </c:pt>
                <c:pt idx="18">
                  <c:v>108</c:v>
                </c:pt>
                <c:pt idx="19">
                  <c:v>108</c:v>
                </c:pt>
                <c:pt idx="20">
                  <c:v>108</c:v>
                </c:pt>
                <c:pt idx="21">
                  <c:v>108</c:v>
                </c:pt>
                <c:pt idx="22">
                  <c:v>108</c:v>
                </c:pt>
                <c:pt idx="23">
                  <c:v>108</c:v>
                </c:pt>
                <c:pt idx="24">
                  <c:v>108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120</c:v>
                </c:pt>
                <c:pt idx="35">
                  <c:v>120</c:v>
                </c:pt>
                <c:pt idx="36">
                  <c:v>120</c:v>
                </c:pt>
                <c:pt idx="37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Data_Switch_FDC!$E$284:$E$323</c:f>
              <c:numCache>
                <c:formatCode>#,##0</c:formatCode>
                <c:ptCount val="40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96</c:v>
                </c:pt>
                <c:pt idx="4">
                  <c:v>96</c:v>
                </c:pt>
                <c:pt idx="5">
                  <c:v>96</c:v>
                </c:pt>
                <c:pt idx="6">
                  <c:v>96</c:v>
                </c:pt>
                <c:pt idx="7">
                  <c:v>96</c:v>
                </c:pt>
                <c:pt idx="8">
                  <c:v>96</c:v>
                </c:pt>
                <c:pt idx="9">
                  <c:v>96</c:v>
                </c:pt>
                <c:pt idx="10">
                  <c:v>96</c:v>
                </c:pt>
                <c:pt idx="11">
                  <c:v>97</c:v>
                </c:pt>
                <c:pt idx="12">
                  <c:v>97</c:v>
                </c:pt>
                <c:pt idx="13">
                  <c:v>98</c:v>
                </c:pt>
                <c:pt idx="14">
                  <c:v>98</c:v>
                </c:pt>
                <c:pt idx="15">
                  <c:v>98</c:v>
                </c:pt>
                <c:pt idx="16">
                  <c:v>98</c:v>
                </c:pt>
                <c:pt idx="17">
                  <c:v>98</c:v>
                </c:pt>
                <c:pt idx="18">
                  <c:v>98</c:v>
                </c:pt>
                <c:pt idx="19">
                  <c:v>98</c:v>
                </c:pt>
                <c:pt idx="20">
                  <c:v>98</c:v>
                </c:pt>
                <c:pt idx="21">
                  <c:v>98</c:v>
                </c:pt>
                <c:pt idx="22">
                  <c:v>98</c:v>
                </c:pt>
                <c:pt idx="23">
                  <c:v>98</c:v>
                </c:pt>
                <c:pt idx="24">
                  <c:v>98</c:v>
                </c:pt>
                <c:pt idx="25">
                  <c:v>105</c:v>
                </c:pt>
                <c:pt idx="26">
                  <c:v>107</c:v>
                </c:pt>
                <c:pt idx="27">
                  <c:v>107</c:v>
                </c:pt>
                <c:pt idx="28">
                  <c:v>108</c:v>
                </c:pt>
                <c:pt idx="29">
                  <c:v>108</c:v>
                </c:pt>
                <c:pt idx="30">
                  <c:v>108</c:v>
                </c:pt>
                <c:pt idx="31">
                  <c:v>108</c:v>
                </c:pt>
                <c:pt idx="32">
                  <c:v>108</c:v>
                </c:pt>
                <c:pt idx="33">
                  <c:v>109</c:v>
                </c:pt>
                <c:pt idx="34">
                  <c:v>109</c:v>
                </c:pt>
                <c:pt idx="35">
                  <c:v>113</c:v>
                </c:pt>
                <c:pt idx="36">
                  <c:v>113</c:v>
                </c:pt>
                <c:pt idx="37">
                  <c:v>109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Data_Switch_FDC!$F$284:$F$323</c:f>
              <c:numCache>
                <c:formatCode>#,##0</c:formatCode>
                <c:ptCount val="40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12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  <c:pt idx="8">
                  <c:v>12</c:v>
                </c:pt>
                <c:pt idx="9">
                  <c:v>12</c:v>
                </c:pt>
                <c:pt idx="10">
                  <c:v>12</c:v>
                </c:pt>
                <c:pt idx="11">
                  <c:v>11</c:v>
                </c:pt>
                <c:pt idx="12">
                  <c:v>11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15</c:v>
                </c:pt>
                <c:pt idx="26">
                  <c:v>13</c:v>
                </c:pt>
                <c:pt idx="27">
                  <c:v>13</c:v>
                </c:pt>
                <c:pt idx="28">
                  <c:v>12</c:v>
                </c:pt>
                <c:pt idx="29">
                  <c:v>12</c:v>
                </c:pt>
                <c:pt idx="30">
                  <c:v>12</c:v>
                </c:pt>
                <c:pt idx="31">
                  <c:v>12</c:v>
                </c:pt>
                <c:pt idx="32">
                  <c:v>12</c:v>
                </c:pt>
                <c:pt idx="33">
                  <c:v>11</c:v>
                </c:pt>
                <c:pt idx="34">
                  <c:v>11</c:v>
                </c:pt>
                <c:pt idx="35">
                  <c:v>7</c:v>
                </c:pt>
                <c:pt idx="36">
                  <c:v>7</c:v>
                </c:pt>
                <c:pt idx="37">
                  <c:v>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790592"/>
        <c:axId val="32979289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Data_Switch_FDC!$G$284:$G$323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821568"/>
        <c:axId val="329819648"/>
      </c:lineChart>
      <c:dateAx>
        <c:axId val="3297905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79289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97928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790592"/>
        <c:crosses val="autoZero"/>
        <c:crossBetween val="between"/>
      </c:valAx>
      <c:valAx>
        <c:axId val="32981964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9821568"/>
        <c:crosses val="max"/>
        <c:crossBetween val="between"/>
      </c:valAx>
      <c:dateAx>
        <c:axId val="32982156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981964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Data_Switch_FDC!$B$324:$B$363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Data_Switch_FDC!$D$324:$D$363</c:f>
              <c:numCache>
                <c:formatCode>#,##0</c:formatCode>
                <c:ptCount val="40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Data_Switch_FDC!$B$324:$B$363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Data_Switch_FDC!$E$324:$E$363</c:f>
              <c:numCache>
                <c:formatCode>#,##0</c:formatCode>
                <c:ptCount val="40"/>
                <c:pt idx="0">
                  <c:v>231</c:v>
                </c:pt>
                <c:pt idx="1">
                  <c:v>231</c:v>
                </c:pt>
                <c:pt idx="2">
                  <c:v>231</c:v>
                </c:pt>
                <c:pt idx="3">
                  <c:v>231</c:v>
                </c:pt>
                <c:pt idx="4">
                  <c:v>231</c:v>
                </c:pt>
                <c:pt idx="5">
                  <c:v>231</c:v>
                </c:pt>
                <c:pt idx="6">
                  <c:v>231</c:v>
                </c:pt>
                <c:pt idx="7">
                  <c:v>231</c:v>
                </c:pt>
                <c:pt idx="8">
                  <c:v>231</c:v>
                </c:pt>
                <c:pt idx="9">
                  <c:v>231</c:v>
                </c:pt>
                <c:pt idx="10">
                  <c:v>231</c:v>
                </c:pt>
                <c:pt idx="11">
                  <c:v>231</c:v>
                </c:pt>
                <c:pt idx="12">
                  <c:v>231</c:v>
                </c:pt>
                <c:pt idx="13">
                  <c:v>231</c:v>
                </c:pt>
                <c:pt idx="14">
                  <c:v>231</c:v>
                </c:pt>
                <c:pt idx="15">
                  <c:v>231</c:v>
                </c:pt>
                <c:pt idx="16">
                  <c:v>231</c:v>
                </c:pt>
                <c:pt idx="17">
                  <c:v>231</c:v>
                </c:pt>
                <c:pt idx="18">
                  <c:v>231</c:v>
                </c:pt>
                <c:pt idx="19">
                  <c:v>231</c:v>
                </c:pt>
                <c:pt idx="20">
                  <c:v>231</c:v>
                </c:pt>
                <c:pt idx="21">
                  <c:v>231</c:v>
                </c:pt>
                <c:pt idx="22">
                  <c:v>231</c:v>
                </c:pt>
                <c:pt idx="23">
                  <c:v>231</c:v>
                </c:pt>
                <c:pt idx="24">
                  <c:v>231</c:v>
                </c:pt>
                <c:pt idx="25">
                  <c:v>211</c:v>
                </c:pt>
                <c:pt idx="26">
                  <c:v>211</c:v>
                </c:pt>
                <c:pt idx="27">
                  <c:v>211</c:v>
                </c:pt>
                <c:pt idx="28">
                  <c:v>210</c:v>
                </c:pt>
                <c:pt idx="29">
                  <c:v>210</c:v>
                </c:pt>
                <c:pt idx="30">
                  <c:v>210</c:v>
                </c:pt>
                <c:pt idx="31">
                  <c:v>210</c:v>
                </c:pt>
                <c:pt idx="32">
                  <c:v>205</c:v>
                </c:pt>
                <c:pt idx="33">
                  <c:v>204</c:v>
                </c:pt>
                <c:pt idx="34">
                  <c:v>204</c:v>
                </c:pt>
                <c:pt idx="35">
                  <c:v>204</c:v>
                </c:pt>
                <c:pt idx="36">
                  <c:v>209</c:v>
                </c:pt>
                <c:pt idx="37">
                  <c:v>202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Data_Switch_FDC!$B$324:$B$363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Data_Switch_FDC!$F$324:$F$363</c:f>
              <c:numCache>
                <c:formatCode>#,##0</c:formatCode>
                <c:ptCount val="40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9</c:v>
                </c:pt>
                <c:pt idx="5">
                  <c:v>9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  <c:pt idx="12">
                  <c:v>9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35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31</c:v>
                </c:pt>
                <c:pt idx="37">
                  <c:v>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857664"/>
        <c:axId val="32986841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Data_Switch_FDC!$B$324:$B$363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Data_Switch_FDC!$G$324:$G$363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884800"/>
        <c:axId val="329870336"/>
      </c:lineChart>
      <c:dateAx>
        <c:axId val="329857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86841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98684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857664"/>
        <c:crosses val="autoZero"/>
        <c:crossBetween val="between"/>
      </c:valAx>
      <c:valAx>
        <c:axId val="32987033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9884800"/>
        <c:crosses val="max"/>
        <c:crossBetween val="between"/>
      </c:valAx>
      <c:dateAx>
        <c:axId val="3298848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987033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Data_Switch_FDC!$B$364:$B$403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Data_Switch_FDC!$D$364:$D$403</c:f>
              <c:numCache>
                <c:formatCode>#,##0</c:formatCode>
                <c:ptCount val="4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  <c:pt idx="37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Data_Switch_FDC!$B$364:$B$403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Data_Switch_FDC!$E$364:$E$403</c:f>
              <c:numCache>
                <c:formatCode>#,##0</c:formatCode>
                <c:ptCount val="40"/>
                <c:pt idx="0">
                  <c:v>101</c:v>
                </c:pt>
                <c:pt idx="1">
                  <c:v>101</c:v>
                </c:pt>
                <c:pt idx="2">
                  <c:v>101</c:v>
                </c:pt>
                <c:pt idx="3">
                  <c:v>101</c:v>
                </c:pt>
                <c:pt idx="4">
                  <c:v>101</c:v>
                </c:pt>
                <c:pt idx="5">
                  <c:v>101</c:v>
                </c:pt>
                <c:pt idx="6">
                  <c:v>101</c:v>
                </c:pt>
                <c:pt idx="7">
                  <c:v>101</c:v>
                </c:pt>
                <c:pt idx="8">
                  <c:v>101</c:v>
                </c:pt>
                <c:pt idx="9">
                  <c:v>101</c:v>
                </c:pt>
                <c:pt idx="10">
                  <c:v>101</c:v>
                </c:pt>
                <c:pt idx="11">
                  <c:v>101</c:v>
                </c:pt>
                <c:pt idx="12">
                  <c:v>101</c:v>
                </c:pt>
                <c:pt idx="13">
                  <c:v>101</c:v>
                </c:pt>
                <c:pt idx="14">
                  <c:v>101</c:v>
                </c:pt>
                <c:pt idx="15">
                  <c:v>101</c:v>
                </c:pt>
                <c:pt idx="16">
                  <c:v>101</c:v>
                </c:pt>
                <c:pt idx="17">
                  <c:v>101</c:v>
                </c:pt>
                <c:pt idx="18">
                  <c:v>101</c:v>
                </c:pt>
                <c:pt idx="19">
                  <c:v>101</c:v>
                </c:pt>
                <c:pt idx="20">
                  <c:v>101</c:v>
                </c:pt>
                <c:pt idx="21">
                  <c:v>101</c:v>
                </c:pt>
                <c:pt idx="22">
                  <c:v>101</c:v>
                </c:pt>
                <c:pt idx="23">
                  <c:v>101</c:v>
                </c:pt>
                <c:pt idx="24">
                  <c:v>101</c:v>
                </c:pt>
                <c:pt idx="25">
                  <c:v>171</c:v>
                </c:pt>
                <c:pt idx="26">
                  <c:v>171</c:v>
                </c:pt>
                <c:pt idx="27">
                  <c:v>190</c:v>
                </c:pt>
                <c:pt idx="28">
                  <c:v>196</c:v>
                </c:pt>
                <c:pt idx="29">
                  <c:v>196</c:v>
                </c:pt>
                <c:pt idx="30">
                  <c:v>197</c:v>
                </c:pt>
                <c:pt idx="31">
                  <c:v>197</c:v>
                </c:pt>
                <c:pt idx="32">
                  <c:v>197</c:v>
                </c:pt>
                <c:pt idx="33">
                  <c:v>185</c:v>
                </c:pt>
                <c:pt idx="34">
                  <c:v>205</c:v>
                </c:pt>
                <c:pt idx="35">
                  <c:v>206</c:v>
                </c:pt>
                <c:pt idx="36">
                  <c:v>213</c:v>
                </c:pt>
                <c:pt idx="37">
                  <c:v>209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Data_Switch_FDC!$B$364:$B$403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Data_Switch_FDC!$F$364:$F$403</c:f>
              <c:numCache>
                <c:formatCode>#,##0</c:formatCode>
                <c:ptCount val="40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19</c:v>
                </c:pt>
                <c:pt idx="7">
                  <c:v>19</c:v>
                </c:pt>
                <c:pt idx="8">
                  <c:v>19</c:v>
                </c:pt>
                <c:pt idx="9">
                  <c:v>19</c:v>
                </c:pt>
                <c:pt idx="10">
                  <c:v>19</c:v>
                </c:pt>
                <c:pt idx="11">
                  <c:v>19</c:v>
                </c:pt>
                <c:pt idx="12">
                  <c:v>19</c:v>
                </c:pt>
                <c:pt idx="13">
                  <c:v>19</c:v>
                </c:pt>
                <c:pt idx="14">
                  <c:v>19</c:v>
                </c:pt>
                <c:pt idx="15">
                  <c:v>19</c:v>
                </c:pt>
                <c:pt idx="16">
                  <c:v>19</c:v>
                </c:pt>
                <c:pt idx="17">
                  <c:v>19</c:v>
                </c:pt>
                <c:pt idx="18">
                  <c:v>19</c:v>
                </c:pt>
                <c:pt idx="19">
                  <c:v>19</c:v>
                </c:pt>
                <c:pt idx="20">
                  <c:v>19</c:v>
                </c:pt>
                <c:pt idx="21">
                  <c:v>19</c:v>
                </c:pt>
                <c:pt idx="22">
                  <c:v>19</c:v>
                </c:pt>
                <c:pt idx="23">
                  <c:v>19</c:v>
                </c:pt>
                <c:pt idx="24">
                  <c:v>19</c:v>
                </c:pt>
                <c:pt idx="25">
                  <c:v>93</c:v>
                </c:pt>
                <c:pt idx="26">
                  <c:v>93</c:v>
                </c:pt>
                <c:pt idx="27">
                  <c:v>74</c:v>
                </c:pt>
                <c:pt idx="28">
                  <c:v>68</c:v>
                </c:pt>
                <c:pt idx="29">
                  <c:v>68</c:v>
                </c:pt>
                <c:pt idx="30">
                  <c:v>67</c:v>
                </c:pt>
                <c:pt idx="31">
                  <c:v>67</c:v>
                </c:pt>
                <c:pt idx="32">
                  <c:v>67</c:v>
                </c:pt>
                <c:pt idx="33">
                  <c:v>79</c:v>
                </c:pt>
                <c:pt idx="34">
                  <c:v>59</c:v>
                </c:pt>
                <c:pt idx="35">
                  <c:v>58</c:v>
                </c:pt>
                <c:pt idx="36">
                  <c:v>51</c:v>
                </c:pt>
                <c:pt idx="37">
                  <c:v>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539968"/>
        <c:axId val="32954227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Data_Switch_FDC!$B$364:$B$403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Data_Switch_FDC!$G$364:$G$403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550464"/>
        <c:axId val="329548544"/>
      </c:lineChart>
      <c:dateAx>
        <c:axId val="3295399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54227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95422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539968"/>
        <c:crosses val="autoZero"/>
        <c:crossBetween val="between"/>
      </c:valAx>
      <c:valAx>
        <c:axId val="32954854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9550464"/>
        <c:crosses val="max"/>
        <c:crossBetween val="between"/>
      </c:valAx>
      <c:dateAx>
        <c:axId val="3295504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954854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Data_Switch_FDC!$B$404:$B$443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Data_Switch_FDC!$D$404:$D$443</c:f>
              <c:numCache>
                <c:formatCode>#,##0</c:formatCode>
                <c:ptCount val="4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Data_Switch_FDC!$B$404:$B$443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Data_Switch_FDC!$E$404:$E$443</c:f>
              <c:numCache>
                <c:formatCode>#,##0</c:formatCode>
                <c:ptCount val="40"/>
                <c:pt idx="0">
                  <c:v>102</c:v>
                </c:pt>
                <c:pt idx="1">
                  <c:v>102</c:v>
                </c:pt>
                <c:pt idx="2">
                  <c:v>102</c:v>
                </c:pt>
                <c:pt idx="3">
                  <c:v>102</c:v>
                </c:pt>
                <c:pt idx="4">
                  <c:v>102</c:v>
                </c:pt>
                <c:pt idx="5">
                  <c:v>102</c:v>
                </c:pt>
                <c:pt idx="6">
                  <c:v>102</c:v>
                </c:pt>
                <c:pt idx="7">
                  <c:v>102</c:v>
                </c:pt>
                <c:pt idx="8">
                  <c:v>102</c:v>
                </c:pt>
                <c:pt idx="9">
                  <c:v>102</c:v>
                </c:pt>
                <c:pt idx="10">
                  <c:v>102</c:v>
                </c:pt>
                <c:pt idx="11">
                  <c:v>102</c:v>
                </c:pt>
                <c:pt idx="12">
                  <c:v>102</c:v>
                </c:pt>
                <c:pt idx="13">
                  <c:v>102</c:v>
                </c:pt>
                <c:pt idx="14">
                  <c:v>102</c:v>
                </c:pt>
                <c:pt idx="15">
                  <c:v>102</c:v>
                </c:pt>
                <c:pt idx="16">
                  <c:v>102</c:v>
                </c:pt>
                <c:pt idx="17">
                  <c:v>102</c:v>
                </c:pt>
                <c:pt idx="18">
                  <c:v>102</c:v>
                </c:pt>
                <c:pt idx="19">
                  <c:v>102</c:v>
                </c:pt>
                <c:pt idx="20">
                  <c:v>102</c:v>
                </c:pt>
                <c:pt idx="21">
                  <c:v>102</c:v>
                </c:pt>
                <c:pt idx="22">
                  <c:v>102</c:v>
                </c:pt>
                <c:pt idx="23">
                  <c:v>102</c:v>
                </c:pt>
                <c:pt idx="24">
                  <c:v>102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Data_Switch_FDC!$B$404:$B$443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Data_Switch_FDC!$F$404:$F$443</c:f>
              <c:numCache>
                <c:formatCode>#,##0</c:formatCode>
                <c:ptCount val="40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18</c:v>
                </c:pt>
                <c:pt idx="10">
                  <c:v>18</c:v>
                </c:pt>
                <c:pt idx="11">
                  <c:v>18</c:v>
                </c:pt>
                <c:pt idx="12">
                  <c:v>18</c:v>
                </c:pt>
                <c:pt idx="13">
                  <c:v>18</c:v>
                </c:pt>
                <c:pt idx="14">
                  <c:v>18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18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594752"/>
        <c:axId val="3296096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Data_Switch_FDC!$B$404:$B$443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Data_Switch_FDC!$G$404:$G$443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613696"/>
        <c:axId val="329611520"/>
      </c:lineChart>
      <c:dateAx>
        <c:axId val="329594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6096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96096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594752"/>
        <c:crosses val="autoZero"/>
        <c:crossBetween val="between"/>
      </c:valAx>
      <c:valAx>
        <c:axId val="32961152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9613696"/>
        <c:crosses val="max"/>
        <c:crossBetween val="between"/>
      </c:valAx>
      <c:dateAx>
        <c:axId val="3296136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961152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emdsfdc1a-jd-06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Data_Switch_FDC!$B$444:$B$483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Data_Switch_FDC!$D$444:$D$483</c:f>
              <c:numCache>
                <c:formatCode>#,##0</c:formatCode>
                <c:ptCount val="40"/>
                <c:pt idx="0">
                  <c:v>168</c:v>
                </c:pt>
                <c:pt idx="1">
                  <c:v>168</c:v>
                </c:pt>
                <c:pt idx="2">
                  <c:v>168</c:v>
                </c:pt>
                <c:pt idx="3">
                  <c:v>168</c:v>
                </c:pt>
                <c:pt idx="4">
                  <c:v>168</c:v>
                </c:pt>
                <c:pt idx="5">
                  <c:v>168</c:v>
                </c:pt>
                <c:pt idx="6">
                  <c:v>168</c:v>
                </c:pt>
                <c:pt idx="7">
                  <c:v>168</c:v>
                </c:pt>
                <c:pt idx="8">
                  <c:v>168</c:v>
                </c:pt>
                <c:pt idx="9">
                  <c:v>168</c:v>
                </c:pt>
                <c:pt idx="10">
                  <c:v>168</c:v>
                </c:pt>
                <c:pt idx="11">
                  <c:v>168</c:v>
                </c:pt>
                <c:pt idx="12">
                  <c:v>168</c:v>
                </c:pt>
                <c:pt idx="13">
                  <c:v>168</c:v>
                </c:pt>
                <c:pt idx="14">
                  <c:v>168</c:v>
                </c:pt>
                <c:pt idx="15">
                  <c:v>168</c:v>
                </c:pt>
                <c:pt idx="16">
                  <c:v>168</c:v>
                </c:pt>
                <c:pt idx="17">
                  <c:v>168</c:v>
                </c:pt>
                <c:pt idx="18">
                  <c:v>168</c:v>
                </c:pt>
                <c:pt idx="19">
                  <c:v>168</c:v>
                </c:pt>
                <c:pt idx="20">
                  <c:v>168</c:v>
                </c:pt>
                <c:pt idx="21">
                  <c:v>168</c:v>
                </c:pt>
                <c:pt idx="22">
                  <c:v>168</c:v>
                </c:pt>
                <c:pt idx="23">
                  <c:v>168</c:v>
                </c:pt>
                <c:pt idx="24">
                  <c:v>168</c:v>
                </c:pt>
                <c:pt idx="25">
                  <c:v>168</c:v>
                </c:pt>
                <c:pt idx="26">
                  <c:v>168</c:v>
                </c:pt>
                <c:pt idx="27">
                  <c:v>168</c:v>
                </c:pt>
                <c:pt idx="28">
                  <c:v>168</c:v>
                </c:pt>
                <c:pt idx="29">
                  <c:v>168</c:v>
                </c:pt>
                <c:pt idx="30">
                  <c:v>168</c:v>
                </c:pt>
                <c:pt idx="31">
                  <c:v>168</c:v>
                </c:pt>
                <c:pt idx="32">
                  <c:v>168</c:v>
                </c:pt>
                <c:pt idx="33">
                  <c:v>168</c:v>
                </c:pt>
                <c:pt idx="34">
                  <c:v>168</c:v>
                </c:pt>
                <c:pt idx="35">
                  <c:v>168</c:v>
                </c:pt>
                <c:pt idx="36">
                  <c:v>168</c:v>
                </c:pt>
                <c:pt idx="37">
                  <c:v>168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Data_Switch_FDC!$B$444:$B$483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Data_Switch_FDC!$E$444:$E$483</c:f>
              <c:numCache>
                <c:formatCode>#,##0</c:formatCode>
                <c:ptCount val="40"/>
                <c:pt idx="0">
                  <c:v>133</c:v>
                </c:pt>
                <c:pt idx="1">
                  <c:v>133</c:v>
                </c:pt>
                <c:pt idx="2">
                  <c:v>133</c:v>
                </c:pt>
                <c:pt idx="3">
                  <c:v>133</c:v>
                </c:pt>
                <c:pt idx="4">
                  <c:v>133</c:v>
                </c:pt>
                <c:pt idx="5">
                  <c:v>133</c:v>
                </c:pt>
                <c:pt idx="6">
                  <c:v>133</c:v>
                </c:pt>
                <c:pt idx="7">
                  <c:v>133</c:v>
                </c:pt>
                <c:pt idx="8">
                  <c:v>133</c:v>
                </c:pt>
                <c:pt idx="9">
                  <c:v>133</c:v>
                </c:pt>
                <c:pt idx="10">
                  <c:v>133</c:v>
                </c:pt>
                <c:pt idx="11">
                  <c:v>133</c:v>
                </c:pt>
                <c:pt idx="12">
                  <c:v>133</c:v>
                </c:pt>
                <c:pt idx="13">
                  <c:v>133</c:v>
                </c:pt>
                <c:pt idx="14">
                  <c:v>133</c:v>
                </c:pt>
                <c:pt idx="15">
                  <c:v>133</c:v>
                </c:pt>
                <c:pt idx="16">
                  <c:v>133</c:v>
                </c:pt>
                <c:pt idx="17">
                  <c:v>133</c:v>
                </c:pt>
                <c:pt idx="18">
                  <c:v>133</c:v>
                </c:pt>
                <c:pt idx="19">
                  <c:v>133</c:v>
                </c:pt>
                <c:pt idx="20">
                  <c:v>133</c:v>
                </c:pt>
                <c:pt idx="21">
                  <c:v>133</c:v>
                </c:pt>
                <c:pt idx="22">
                  <c:v>133</c:v>
                </c:pt>
                <c:pt idx="23">
                  <c:v>133</c:v>
                </c:pt>
                <c:pt idx="24">
                  <c:v>133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116</c:v>
                </c:pt>
                <c:pt idx="29">
                  <c:v>117</c:v>
                </c:pt>
                <c:pt idx="30">
                  <c:v>117</c:v>
                </c:pt>
                <c:pt idx="31">
                  <c:v>117</c:v>
                </c:pt>
                <c:pt idx="32">
                  <c:v>116</c:v>
                </c:pt>
                <c:pt idx="33">
                  <c:v>113</c:v>
                </c:pt>
                <c:pt idx="34">
                  <c:v>115</c:v>
                </c:pt>
                <c:pt idx="35">
                  <c:v>117</c:v>
                </c:pt>
                <c:pt idx="36">
                  <c:v>125</c:v>
                </c:pt>
                <c:pt idx="37">
                  <c:v>119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Data_Switch_FDC!$B$444:$B$483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Data_Switch_FDC!$F$444:$F$483</c:f>
              <c:numCache>
                <c:formatCode>#,##0</c:formatCode>
                <c:ptCount val="40"/>
                <c:pt idx="0">
                  <c:v>35</c:v>
                </c:pt>
                <c:pt idx="1">
                  <c:v>35</c:v>
                </c:pt>
                <c:pt idx="2">
                  <c:v>35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35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35</c:v>
                </c:pt>
                <c:pt idx="16">
                  <c:v>35</c:v>
                </c:pt>
                <c:pt idx="17">
                  <c:v>35</c:v>
                </c:pt>
                <c:pt idx="18">
                  <c:v>35</c:v>
                </c:pt>
                <c:pt idx="19">
                  <c:v>35</c:v>
                </c:pt>
                <c:pt idx="20">
                  <c:v>35</c:v>
                </c:pt>
                <c:pt idx="21">
                  <c:v>35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52</c:v>
                </c:pt>
                <c:pt idx="29">
                  <c:v>51</c:v>
                </c:pt>
                <c:pt idx="30">
                  <c:v>51</c:v>
                </c:pt>
                <c:pt idx="31">
                  <c:v>51</c:v>
                </c:pt>
                <c:pt idx="32">
                  <c:v>52</c:v>
                </c:pt>
                <c:pt idx="33">
                  <c:v>55</c:v>
                </c:pt>
                <c:pt idx="34">
                  <c:v>53</c:v>
                </c:pt>
                <c:pt idx="35">
                  <c:v>51</c:v>
                </c:pt>
                <c:pt idx="36">
                  <c:v>43</c:v>
                </c:pt>
                <c:pt idx="37">
                  <c:v>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666944"/>
        <c:axId val="3296692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Data_Switch_FDC!$B$444:$B$483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Data_Switch_FDC!$G$444:$G$483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673344"/>
        <c:axId val="329671424"/>
      </c:lineChart>
      <c:dateAx>
        <c:axId val="329666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6692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9669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666944"/>
        <c:crosses val="autoZero"/>
        <c:crossBetween val="between"/>
      </c:valAx>
      <c:valAx>
        <c:axId val="3296714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9673344"/>
        <c:crosses val="max"/>
        <c:crossBetween val="between"/>
      </c:valAx>
      <c:dateAx>
        <c:axId val="3296733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96714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emdsfdc1a-jd-07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Data_Switch_FDC!$B$484:$B$523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Data_Switch_FDC!$D$484:$D$523</c:f>
              <c:numCache>
                <c:formatCode>#,##0</c:formatCode>
                <c:ptCount val="40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192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  <c:pt idx="37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Data_Switch_FDC!$B$484:$B$523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Data_Switch_FDC!$E$484:$E$523</c:f>
              <c:numCache>
                <c:formatCode>#,##0</c:formatCode>
                <c:ptCount val="40"/>
                <c:pt idx="0">
                  <c:v>146</c:v>
                </c:pt>
                <c:pt idx="1">
                  <c:v>147</c:v>
                </c:pt>
                <c:pt idx="2">
                  <c:v>147</c:v>
                </c:pt>
                <c:pt idx="3">
                  <c:v>147</c:v>
                </c:pt>
                <c:pt idx="4">
                  <c:v>147</c:v>
                </c:pt>
                <c:pt idx="5">
                  <c:v>147</c:v>
                </c:pt>
                <c:pt idx="6">
                  <c:v>147</c:v>
                </c:pt>
                <c:pt idx="7">
                  <c:v>147</c:v>
                </c:pt>
                <c:pt idx="8">
                  <c:v>148</c:v>
                </c:pt>
                <c:pt idx="9">
                  <c:v>148</c:v>
                </c:pt>
                <c:pt idx="10">
                  <c:v>148</c:v>
                </c:pt>
                <c:pt idx="11">
                  <c:v>148</c:v>
                </c:pt>
                <c:pt idx="12">
                  <c:v>148</c:v>
                </c:pt>
                <c:pt idx="13">
                  <c:v>148</c:v>
                </c:pt>
                <c:pt idx="14">
                  <c:v>148</c:v>
                </c:pt>
                <c:pt idx="15">
                  <c:v>148</c:v>
                </c:pt>
                <c:pt idx="16">
                  <c:v>148</c:v>
                </c:pt>
                <c:pt idx="17">
                  <c:v>148</c:v>
                </c:pt>
                <c:pt idx="18">
                  <c:v>148</c:v>
                </c:pt>
                <c:pt idx="19">
                  <c:v>148</c:v>
                </c:pt>
                <c:pt idx="20">
                  <c:v>148</c:v>
                </c:pt>
                <c:pt idx="21">
                  <c:v>148</c:v>
                </c:pt>
                <c:pt idx="22">
                  <c:v>148</c:v>
                </c:pt>
                <c:pt idx="23">
                  <c:v>148</c:v>
                </c:pt>
                <c:pt idx="24">
                  <c:v>148</c:v>
                </c:pt>
                <c:pt idx="25">
                  <c:v>143</c:v>
                </c:pt>
                <c:pt idx="26">
                  <c:v>143</c:v>
                </c:pt>
                <c:pt idx="27">
                  <c:v>143</c:v>
                </c:pt>
                <c:pt idx="28">
                  <c:v>140</c:v>
                </c:pt>
                <c:pt idx="29">
                  <c:v>140</c:v>
                </c:pt>
                <c:pt idx="30">
                  <c:v>137</c:v>
                </c:pt>
                <c:pt idx="31">
                  <c:v>137</c:v>
                </c:pt>
                <c:pt idx="32">
                  <c:v>136</c:v>
                </c:pt>
                <c:pt idx="33">
                  <c:v>134</c:v>
                </c:pt>
                <c:pt idx="34">
                  <c:v>135</c:v>
                </c:pt>
                <c:pt idx="35">
                  <c:v>141</c:v>
                </c:pt>
                <c:pt idx="36">
                  <c:v>146</c:v>
                </c:pt>
                <c:pt idx="37">
                  <c:v>135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Data_Switch_FDC!$B$484:$B$523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Data_Switch_FDC!$F$484:$F$523</c:f>
              <c:numCache>
                <c:formatCode>#,##0</c:formatCode>
                <c:ptCount val="40"/>
                <c:pt idx="0">
                  <c:v>46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44</c:v>
                </c:pt>
                <c:pt idx="12">
                  <c:v>44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44</c:v>
                </c:pt>
                <c:pt idx="18">
                  <c:v>44</c:v>
                </c:pt>
                <c:pt idx="19">
                  <c:v>44</c:v>
                </c:pt>
                <c:pt idx="20">
                  <c:v>44</c:v>
                </c:pt>
                <c:pt idx="21">
                  <c:v>44</c:v>
                </c:pt>
                <c:pt idx="22">
                  <c:v>44</c:v>
                </c:pt>
                <c:pt idx="23">
                  <c:v>44</c:v>
                </c:pt>
                <c:pt idx="24">
                  <c:v>44</c:v>
                </c:pt>
                <c:pt idx="25">
                  <c:v>49</c:v>
                </c:pt>
                <c:pt idx="26">
                  <c:v>49</c:v>
                </c:pt>
                <c:pt idx="27">
                  <c:v>49</c:v>
                </c:pt>
                <c:pt idx="28">
                  <c:v>52</c:v>
                </c:pt>
                <c:pt idx="29">
                  <c:v>52</c:v>
                </c:pt>
                <c:pt idx="30">
                  <c:v>55</c:v>
                </c:pt>
                <c:pt idx="31">
                  <c:v>55</c:v>
                </c:pt>
                <c:pt idx="32">
                  <c:v>56</c:v>
                </c:pt>
                <c:pt idx="33">
                  <c:v>58</c:v>
                </c:pt>
                <c:pt idx="34">
                  <c:v>57</c:v>
                </c:pt>
                <c:pt idx="35">
                  <c:v>51</c:v>
                </c:pt>
                <c:pt idx="36">
                  <c:v>46</c:v>
                </c:pt>
                <c:pt idx="37">
                  <c:v>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910144"/>
        <c:axId val="3299127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Data_Switch_FDC!$B$484:$B$523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Data_Switch_FDC!$G$484:$G$523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920896"/>
        <c:axId val="329914624"/>
      </c:lineChart>
      <c:dateAx>
        <c:axId val="329910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9127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99127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910144"/>
        <c:crosses val="autoZero"/>
        <c:crossBetween val="between"/>
      </c:valAx>
      <c:valAx>
        <c:axId val="3299146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9920896"/>
        <c:crosses val="max"/>
        <c:crossBetween val="between"/>
      </c:valAx>
      <c:dateAx>
        <c:axId val="3299208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99146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emdsfdc1a-jd-08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Data_Switch_FDC!$B$524:$B$563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Data_Switch_FDC!$D$524:$D$563</c:f>
              <c:numCache>
                <c:formatCode>#,##0</c:formatCode>
                <c:ptCount val="40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Data_Switch_FDC!$B$524:$B$563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Data_Switch_FDC!$E$524:$E$563</c:f>
              <c:numCache>
                <c:formatCode>#,##0</c:formatCode>
                <c:ptCount val="40"/>
                <c:pt idx="0">
                  <c:v>230</c:v>
                </c:pt>
                <c:pt idx="1">
                  <c:v>229</c:v>
                </c:pt>
                <c:pt idx="2">
                  <c:v>229</c:v>
                </c:pt>
                <c:pt idx="3">
                  <c:v>229</c:v>
                </c:pt>
                <c:pt idx="4">
                  <c:v>229</c:v>
                </c:pt>
                <c:pt idx="5">
                  <c:v>229</c:v>
                </c:pt>
                <c:pt idx="6">
                  <c:v>229</c:v>
                </c:pt>
                <c:pt idx="7">
                  <c:v>229</c:v>
                </c:pt>
                <c:pt idx="8">
                  <c:v>229</c:v>
                </c:pt>
                <c:pt idx="9">
                  <c:v>229</c:v>
                </c:pt>
                <c:pt idx="10">
                  <c:v>230</c:v>
                </c:pt>
                <c:pt idx="11">
                  <c:v>229</c:v>
                </c:pt>
                <c:pt idx="12">
                  <c:v>229</c:v>
                </c:pt>
                <c:pt idx="13">
                  <c:v>229</c:v>
                </c:pt>
                <c:pt idx="14">
                  <c:v>229</c:v>
                </c:pt>
                <c:pt idx="15">
                  <c:v>229</c:v>
                </c:pt>
                <c:pt idx="16">
                  <c:v>229</c:v>
                </c:pt>
                <c:pt idx="17">
                  <c:v>229</c:v>
                </c:pt>
                <c:pt idx="18">
                  <c:v>229</c:v>
                </c:pt>
                <c:pt idx="19">
                  <c:v>229</c:v>
                </c:pt>
                <c:pt idx="20">
                  <c:v>229</c:v>
                </c:pt>
                <c:pt idx="21">
                  <c:v>229</c:v>
                </c:pt>
                <c:pt idx="22">
                  <c:v>229</c:v>
                </c:pt>
                <c:pt idx="23">
                  <c:v>229</c:v>
                </c:pt>
                <c:pt idx="24">
                  <c:v>229</c:v>
                </c:pt>
                <c:pt idx="25">
                  <c:v>198</c:v>
                </c:pt>
                <c:pt idx="26">
                  <c:v>198</c:v>
                </c:pt>
                <c:pt idx="27">
                  <c:v>199</c:v>
                </c:pt>
                <c:pt idx="28">
                  <c:v>199</c:v>
                </c:pt>
                <c:pt idx="29">
                  <c:v>199</c:v>
                </c:pt>
                <c:pt idx="30">
                  <c:v>199</c:v>
                </c:pt>
                <c:pt idx="31">
                  <c:v>199</c:v>
                </c:pt>
                <c:pt idx="32">
                  <c:v>193</c:v>
                </c:pt>
                <c:pt idx="33">
                  <c:v>193</c:v>
                </c:pt>
                <c:pt idx="34">
                  <c:v>193</c:v>
                </c:pt>
                <c:pt idx="35">
                  <c:v>193</c:v>
                </c:pt>
                <c:pt idx="36">
                  <c:v>198</c:v>
                </c:pt>
                <c:pt idx="37">
                  <c:v>191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Data_Switch_FDC!$B$524:$B$563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Data_Switch_FDC!$F$524:$F$563</c:f>
              <c:numCache>
                <c:formatCode>#,##0</c:formatCode>
                <c:ptCount val="40"/>
                <c:pt idx="0">
                  <c:v>10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10</c:v>
                </c:pt>
                <c:pt idx="11">
                  <c:v>11</c:v>
                </c:pt>
                <c:pt idx="12">
                  <c:v>11</c:v>
                </c:pt>
                <c:pt idx="13">
                  <c:v>11</c:v>
                </c:pt>
                <c:pt idx="14">
                  <c:v>11</c:v>
                </c:pt>
                <c:pt idx="15">
                  <c:v>11</c:v>
                </c:pt>
                <c:pt idx="16">
                  <c:v>11</c:v>
                </c:pt>
                <c:pt idx="17">
                  <c:v>11</c:v>
                </c:pt>
                <c:pt idx="18">
                  <c:v>11</c:v>
                </c:pt>
                <c:pt idx="19">
                  <c:v>11</c:v>
                </c:pt>
                <c:pt idx="20">
                  <c:v>11</c:v>
                </c:pt>
                <c:pt idx="21">
                  <c:v>11</c:v>
                </c:pt>
                <c:pt idx="22">
                  <c:v>11</c:v>
                </c:pt>
                <c:pt idx="23">
                  <c:v>11</c:v>
                </c:pt>
                <c:pt idx="24">
                  <c:v>11</c:v>
                </c:pt>
                <c:pt idx="25">
                  <c:v>42</c:v>
                </c:pt>
                <c:pt idx="26">
                  <c:v>42</c:v>
                </c:pt>
                <c:pt idx="27">
                  <c:v>41</c:v>
                </c:pt>
                <c:pt idx="28">
                  <c:v>41</c:v>
                </c:pt>
                <c:pt idx="29">
                  <c:v>41</c:v>
                </c:pt>
                <c:pt idx="30">
                  <c:v>41</c:v>
                </c:pt>
                <c:pt idx="31">
                  <c:v>41</c:v>
                </c:pt>
                <c:pt idx="32">
                  <c:v>47</c:v>
                </c:pt>
                <c:pt idx="33">
                  <c:v>47</c:v>
                </c:pt>
                <c:pt idx="34">
                  <c:v>47</c:v>
                </c:pt>
                <c:pt idx="35">
                  <c:v>47</c:v>
                </c:pt>
                <c:pt idx="36">
                  <c:v>42</c:v>
                </c:pt>
                <c:pt idx="37">
                  <c:v>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960832"/>
        <c:axId val="33004121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Data_Switch_FDC!$B$524:$B$563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Data_Switch_FDC!$G$524:$G$563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049408"/>
        <c:axId val="330047488"/>
      </c:lineChart>
      <c:dateAx>
        <c:axId val="32996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04121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0412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9960832"/>
        <c:crosses val="autoZero"/>
        <c:crossBetween val="between"/>
      </c:valAx>
      <c:valAx>
        <c:axId val="33004748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049408"/>
        <c:crosses val="max"/>
        <c:crossBetween val="between"/>
      </c:valAx>
      <c:dateAx>
        <c:axId val="33004940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0474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emdsfdc1a-jd-11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Data_Switch_FDC!$B$564:$B$603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Data_Switch_FDC!$D$564:$D$603</c:f>
              <c:numCache>
                <c:formatCode>#,##0</c:formatCode>
                <c:ptCount val="40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312</c:v>
                </c:pt>
                <c:pt idx="9">
                  <c:v>312</c:v>
                </c:pt>
                <c:pt idx="10">
                  <c:v>312</c:v>
                </c:pt>
                <c:pt idx="11">
                  <c:v>312</c:v>
                </c:pt>
                <c:pt idx="12">
                  <c:v>312</c:v>
                </c:pt>
                <c:pt idx="13">
                  <c:v>312</c:v>
                </c:pt>
                <c:pt idx="14">
                  <c:v>312</c:v>
                </c:pt>
                <c:pt idx="15">
                  <c:v>312</c:v>
                </c:pt>
                <c:pt idx="16">
                  <c:v>312</c:v>
                </c:pt>
                <c:pt idx="17">
                  <c:v>312</c:v>
                </c:pt>
                <c:pt idx="18">
                  <c:v>312</c:v>
                </c:pt>
                <c:pt idx="19">
                  <c:v>312</c:v>
                </c:pt>
                <c:pt idx="20">
                  <c:v>312</c:v>
                </c:pt>
                <c:pt idx="21">
                  <c:v>312</c:v>
                </c:pt>
                <c:pt idx="22">
                  <c:v>312</c:v>
                </c:pt>
                <c:pt idx="23">
                  <c:v>312</c:v>
                </c:pt>
                <c:pt idx="24">
                  <c:v>312</c:v>
                </c:pt>
                <c:pt idx="25">
                  <c:v>336</c:v>
                </c:pt>
                <c:pt idx="26">
                  <c:v>336</c:v>
                </c:pt>
                <c:pt idx="27">
                  <c:v>336</c:v>
                </c:pt>
                <c:pt idx="28">
                  <c:v>312</c:v>
                </c:pt>
                <c:pt idx="29">
                  <c:v>336</c:v>
                </c:pt>
                <c:pt idx="30">
                  <c:v>336</c:v>
                </c:pt>
                <c:pt idx="31">
                  <c:v>336</c:v>
                </c:pt>
                <c:pt idx="32">
                  <c:v>336</c:v>
                </c:pt>
                <c:pt idx="33">
                  <c:v>336</c:v>
                </c:pt>
                <c:pt idx="34">
                  <c:v>336</c:v>
                </c:pt>
                <c:pt idx="35">
                  <c:v>336</c:v>
                </c:pt>
                <c:pt idx="36">
                  <c:v>336</c:v>
                </c:pt>
                <c:pt idx="37">
                  <c:v>336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Data_Switch_FDC!$B$564:$B$603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Data_Switch_FDC!$E$564:$E$603</c:f>
              <c:numCache>
                <c:formatCode>#,##0</c:formatCode>
                <c:ptCount val="40"/>
                <c:pt idx="0">
                  <c:v>158</c:v>
                </c:pt>
                <c:pt idx="1">
                  <c:v>158</c:v>
                </c:pt>
                <c:pt idx="2">
                  <c:v>158</c:v>
                </c:pt>
                <c:pt idx="3">
                  <c:v>157</c:v>
                </c:pt>
                <c:pt idx="4">
                  <c:v>157</c:v>
                </c:pt>
                <c:pt idx="5">
                  <c:v>157</c:v>
                </c:pt>
                <c:pt idx="6">
                  <c:v>157</c:v>
                </c:pt>
                <c:pt idx="7">
                  <c:v>157</c:v>
                </c:pt>
                <c:pt idx="8">
                  <c:v>157</c:v>
                </c:pt>
                <c:pt idx="9">
                  <c:v>157</c:v>
                </c:pt>
                <c:pt idx="10">
                  <c:v>157</c:v>
                </c:pt>
                <c:pt idx="11">
                  <c:v>157</c:v>
                </c:pt>
                <c:pt idx="12">
                  <c:v>181</c:v>
                </c:pt>
                <c:pt idx="13">
                  <c:v>181</c:v>
                </c:pt>
                <c:pt idx="14">
                  <c:v>193</c:v>
                </c:pt>
                <c:pt idx="15">
                  <c:v>199</c:v>
                </c:pt>
                <c:pt idx="16">
                  <c:v>205</c:v>
                </c:pt>
                <c:pt idx="17">
                  <c:v>205</c:v>
                </c:pt>
                <c:pt idx="18">
                  <c:v>205</c:v>
                </c:pt>
                <c:pt idx="19">
                  <c:v>205</c:v>
                </c:pt>
                <c:pt idx="20">
                  <c:v>205</c:v>
                </c:pt>
                <c:pt idx="21">
                  <c:v>205</c:v>
                </c:pt>
                <c:pt idx="22">
                  <c:v>205</c:v>
                </c:pt>
                <c:pt idx="23">
                  <c:v>205</c:v>
                </c:pt>
                <c:pt idx="24">
                  <c:v>205</c:v>
                </c:pt>
                <c:pt idx="25">
                  <c:v>223</c:v>
                </c:pt>
                <c:pt idx="26">
                  <c:v>223</c:v>
                </c:pt>
                <c:pt idx="27">
                  <c:v>223</c:v>
                </c:pt>
                <c:pt idx="28">
                  <c:v>199</c:v>
                </c:pt>
                <c:pt idx="29">
                  <c:v>217</c:v>
                </c:pt>
                <c:pt idx="30">
                  <c:v>228</c:v>
                </c:pt>
                <c:pt idx="31">
                  <c:v>228</c:v>
                </c:pt>
                <c:pt idx="32">
                  <c:v>228</c:v>
                </c:pt>
                <c:pt idx="33">
                  <c:v>228</c:v>
                </c:pt>
                <c:pt idx="34">
                  <c:v>236</c:v>
                </c:pt>
                <c:pt idx="35">
                  <c:v>244</c:v>
                </c:pt>
                <c:pt idx="36">
                  <c:v>249</c:v>
                </c:pt>
                <c:pt idx="37">
                  <c:v>243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Data_Switch_FDC!$B$564:$B$603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Data_Switch_FDC!$F$564:$F$603</c:f>
              <c:numCache>
                <c:formatCode>#,##0</c:formatCode>
                <c:ptCount val="40"/>
                <c:pt idx="0">
                  <c:v>82</c:v>
                </c:pt>
                <c:pt idx="1">
                  <c:v>82</c:v>
                </c:pt>
                <c:pt idx="2">
                  <c:v>82</c:v>
                </c:pt>
                <c:pt idx="3">
                  <c:v>83</c:v>
                </c:pt>
                <c:pt idx="4">
                  <c:v>83</c:v>
                </c:pt>
                <c:pt idx="5">
                  <c:v>83</c:v>
                </c:pt>
                <c:pt idx="6">
                  <c:v>83</c:v>
                </c:pt>
                <c:pt idx="7">
                  <c:v>83</c:v>
                </c:pt>
                <c:pt idx="8">
                  <c:v>155</c:v>
                </c:pt>
                <c:pt idx="9">
                  <c:v>155</c:v>
                </c:pt>
                <c:pt idx="10">
                  <c:v>155</c:v>
                </c:pt>
                <c:pt idx="11">
                  <c:v>155</c:v>
                </c:pt>
                <c:pt idx="12">
                  <c:v>131</c:v>
                </c:pt>
                <c:pt idx="13">
                  <c:v>131</c:v>
                </c:pt>
                <c:pt idx="14">
                  <c:v>119</c:v>
                </c:pt>
                <c:pt idx="15">
                  <c:v>113</c:v>
                </c:pt>
                <c:pt idx="16">
                  <c:v>107</c:v>
                </c:pt>
                <c:pt idx="17">
                  <c:v>107</c:v>
                </c:pt>
                <c:pt idx="18">
                  <c:v>107</c:v>
                </c:pt>
                <c:pt idx="19">
                  <c:v>107</c:v>
                </c:pt>
                <c:pt idx="20">
                  <c:v>107</c:v>
                </c:pt>
                <c:pt idx="21">
                  <c:v>107</c:v>
                </c:pt>
                <c:pt idx="22">
                  <c:v>107</c:v>
                </c:pt>
                <c:pt idx="23">
                  <c:v>107</c:v>
                </c:pt>
                <c:pt idx="24">
                  <c:v>107</c:v>
                </c:pt>
                <c:pt idx="25">
                  <c:v>113</c:v>
                </c:pt>
                <c:pt idx="26">
                  <c:v>113</c:v>
                </c:pt>
                <c:pt idx="27">
                  <c:v>113</c:v>
                </c:pt>
                <c:pt idx="28">
                  <c:v>113</c:v>
                </c:pt>
                <c:pt idx="29">
                  <c:v>119</c:v>
                </c:pt>
                <c:pt idx="30">
                  <c:v>108</c:v>
                </c:pt>
                <c:pt idx="31">
                  <c:v>108</c:v>
                </c:pt>
                <c:pt idx="32">
                  <c:v>108</c:v>
                </c:pt>
                <c:pt idx="33">
                  <c:v>108</c:v>
                </c:pt>
                <c:pt idx="34">
                  <c:v>100</c:v>
                </c:pt>
                <c:pt idx="35">
                  <c:v>92</c:v>
                </c:pt>
                <c:pt idx="36">
                  <c:v>87</c:v>
                </c:pt>
                <c:pt idx="37">
                  <c:v>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109696"/>
        <c:axId val="3301120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Data_Switch_FDC!$B$564:$B$603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Data_Switch_FDC!$G$564:$G$603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128384"/>
        <c:axId val="330126464"/>
      </c:lineChart>
      <c:dateAx>
        <c:axId val="330109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1120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112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109696"/>
        <c:crosses val="autoZero"/>
        <c:crossBetween val="between"/>
      </c:valAx>
      <c:valAx>
        <c:axId val="3301264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128384"/>
        <c:crosses val="max"/>
        <c:crossBetween val="between"/>
      </c:valAx>
      <c:dateAx>
        <c:axId val="3301283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1264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Data_Switch_FDC!$B$604:$B$643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Data_Switch_FDC!$D$604:$D$643</c:f>
              <c:numCache>
                <c:formatCode>#,##0</c:formatCode>
                <c:ptCount val="40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Data_Switch_FDC!$B$604:$B$643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Data_Switch_FDC!$E$604:$E$643</c:f>
              <c:numCache>
                <c:formatCode>#,##0</c:formatCode>
                <c:ptCount val="40"/>
                <c:pt idx="0">
                  <c:v>231</c:v>
                </c:pt>
                <c:pt idx="1">
                  <c:v>231</c:v>
                </c:pt>
                <c:pt idx="2">
                  <c:v>231</c:v>
                </c:pt>
                <c:pt idx="3">
                  <c:v>231</c:v>
                </c:pt>
                <c:pt idx="4">
                  <c:v>231</c:v>
                </c:pt>
                <c:pt idx="5">
                  <c:v>231</c:v>
                </c:pt>
                <c:pt idx="6">
                  <c:v>231</c:v>
                </c:pt>
                <c:pt idx="7">
                  <c:v>231</c:v>
                </c:pt>
                <c:pt idx="8">
                  <c:v>231</c:v>
                </c:pt>
                <c:pt idx="9">
                  <c:v>231</c:v>
                </c:pt>
                <c:pt idx="10">
                  <c:v>231</c:v>
                </c:pt>
                <c:pt idx="11">
                  <c:v>231</c:v>
                </c:pt>
                <c:pt idx="12">
                  <c:v>231</c:v>
                </c:pt>
                <c:pt idx="13">
                  <c:v>231</c:v>
                </c:pt>
                <c:pt idx="14">
                  <c:v>231</c:v>
                </c:pt>
                <c:pt idx="15">
                  <c:v>231</c:v>
                </c:pt>
                <c:pt idx="16">
                  <c:v>231</c:v>
                </c:pt>
                <c:pt idx="17">
                  <c:v>231</c:v>
                </c:pt>
                <c:pt idx="18">
                  <c:v>231</c:v>
                </c:pt>
                <c:pt idx="19">
                  <c:v>231</c:v>
                </c:pt>
                <c:pt idx="20">
                  <c:v>231</c:v>
                </c:pt>
                <c:pt idx="21">
                  <c:v>231</c:v>
                </c:pt>
                <c:pt idx="22">
                  <c:v>231</c:v>
                </c:pt>
                <c:pt idx="23">
                  <c:v>231</c:v>
                </c:pt>
                <c:pt idx="24">
                  <c:v>231</c:v>
                </c:pt>
                <c:pt idx="25">
                  <c:v>211</c:v>
                </c:pt>
                <c:pt idx="26">
                  <c:v>211</c:v>
                </c:pt>
                <c:pt idx="27">
                  <c:v>211</c:v>
                </c:pt>
                <c:pt idx="28">
                  <c:v>210</c:v>
                </c:pt>
                <c:pt idx="29">
                  <c:v>210</c:v>
                </c:pt>
                <c:pt idx="30">
                  <c:v>206</c:v>
                </c:pt>
                <c:pt idx="31">
                  <c:v>206</c:v>
                </c:pt>
                <c:pt idx="32">
                  <c:v>205</c:v>
                </c:pt>
                <c:pt idx="33">
                  <c:v>205</c:v>
                </c:pt>
                <c:pt idx="34">
                  <c:v>204</c:v>
                </c:pt>
                <c:pt idx="35">
                  <c:v>204</c:v>
                </c:pt>
                <c:pt idx="36">
                  <c:v>209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Data_Switch_FDC!$B$604:$B$643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Data_Switch_FDC!$F$604:$F$643</c:f>
              <c:numCache>
                <c:formatCode>#,##0</c:formatCode>
                <c:ptCount val="40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9</c:v>
                </c:pt>
                <c:pt idx="5">
                  <c:v>9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  <c:pt idx="12">
                  <c:v>9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30</c:v>
                </c:pt>
                <c:pt idx="29">
                  <c:v>30</c:v>
                </c:pt>
                <c:pt idx="30">
                  <c:v>34</c:v>
                </c:pt>
                <c:pt idx="31">
                  <c:v>34</c:v>
                </c:pt>
                <c:pt idx="32">
                  <c:v>35</c:v>
                </c:pt>
                <c:pt idx="33">
                  <c:v>35</c:v>
                </c:pt>
                <c:pt idx="34">
                  <c:v>36</c:v>
                </c:pt>
                <c:pt idx="35">
                  <c:v>36</c:v>
                </c:pt>
                <c:pt idx="36">
                  <c:v>31</c:v>
                </c:pt>
                <c:pt idx="37">
                  <c:v>240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164480"/>
        <c:axId val="33017932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Data_Switch_FDC!$B$604:$B$643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Data_Switch_FDC!$G$604:$G$643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199808"/>
        <c:axId val="330181248"/>
      </c:lineChart>
      <c:dateAx>
        <c:axId val="330164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17932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1793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164480"/>
        <c:crosses val="autoZero"/>
        <c:crossBetween val="between"/>
      </c:valAx>
      <c:valAx>
        <c:axId val="33018124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199808"/>
        <c:crosses val="max"/>
        <c:crossBetween val="between"/>
      </c:valAx>
      <c:dateAx>
        <c:axId val="33019980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18124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Data_Switch_FDC!$B$644:$B$683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Data_Switch_FDC!$D$644:$D$683</c:f>
              <c:numCache>
                <c:formatCode>#,##0</c:formatCode>
                <c:ptCount val="4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  <c:pt idx="37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Data_Switch_FDC!$B$644:$B$683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Data_Switch_FDC!$E$644:$E$683</c:f>
              <c:numCache>
                <c:formatCode>#,##0</c:formatCode>
                <c:ptCount val="4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171</c:v>
                </c:pt>
                <c:pt idx="26">
                  <c:v>171</c:v>
                </c:pt>
                <c:pt idx="27">
                  <c:v>190</c:v>
                </c:pt>
                <c:pt idx="28">
                  <c:v>196</c:v>
                </c:pt>
                <c:pt idx="29">
                  <c:v>196</c:v>
                </c:pt>
                <c:pt idx="30">
                  <c:v>196</c:v>
                </c:pt>
                <c:pt idx="31">
                  <c:v>196</c:v>
                </c:pt>
                <c:pt idx="32">
                  <c:v>196</c:v>
                </c:pt>
                <c:pt idx="33">
                  <c:v>197</c:v>
                </c:pt>
                <c:pt idx="34">
                  <c:v>201</c:v>
                </c:pt>
                <c:pt idx="35">
                  <c:v>202</c:v>
                </c:pt>
                <c:pt idx="36">
                  <c:v>211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Data_Switch_FDC!$B$644:$B$683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Data_Switch_FDC!$F$644:$F$683</c:f>
              <c:numCache>
                <c:formatCode>#,##0</c:formatCode>
                <c:ptCount val="40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93</c:v>
                </c:pt>
                <c:pt idx="26">
                  <c:v>93</c:v>
                </c:pt>
                <c:pt idx="27">
                  <c:v>74</c:v>
                </c:pt>
                <c:pt idx="28">
                  <c:v>68</c:v>
                </c:pt>
                <c:pt idx="29">
                  <c:v>68</c:v>
                </c:pt>
                <c:pt idx="30">
                  <c:v>68</c:v>
                </c:pt>
                <c:pt idx="31">
                  <c:v>68</c:v>
                </c:pt>
                <c:pt idx="32">
                  <c:v>68</c:v>
                </c:pt>
                <c:pt idx="33">
                  <c:v>67</c:v>
                </c:pt>
                <c:pt idx="34">
                  <c:v>63</c:v>
                </c:pt>
                <c:pt idx="35">
                  <c:v>62</c:v>
                </c:pt>
                <c:pt idx="36">
                  <c:v>53</c:v>
                </c:pt>
                <c:pt idx="37">
                  <c:v>264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506240"/>
        <c:axId val="33050854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Data_Switch_FDC!$B$644:$B$683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Data_Switch_FDC!$G$644:$G$683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529024"/>
        <c:axId val="330527104"/>
      </c:lineChart>
      <c:dateAx>
        <c:axId val="330506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50854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5085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506240"/>
        <c:crosses val="autoZero"/>
        <c:crossBetween val="between"/>
      </c:valAx>
      <c:valAx>
        <c:axId val="33052710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529024"/>
        <c:crosses val="max"/>
        <c:crossBetween val="between"/>
      </c:valAx>
      <c:dateAx>
        <c:axId val="3305290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52710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Data_Switch_FDC!$B$684:$B$723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Data_Switch_FDC!$D$684:$D$723</c:f>
              <c:numCache>
                <c:formatCode>#,##0</c:formatCode>
                <c:ptCount val="4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Data_Switch_FDC!$B$684:$B$723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Data_Switch_FDC!$E$684:$E$723</c:f>
              <c:numCache>
                <c:formatCode>#,##0</c:formatCode>
                <c:ptCount val="40"/>
                <c:pt idx="0">
                  <c:v>102</c:v>
                </c:pt>
                <c:pt idx="1">
                  <c:v>102</c:v>
                </c:pt>
                <c:pt idx="2">
                  <c:v>102</c:v>
                </c:pt>
                <c:pt idx="3">
                  <c:v>102</c:v>
                </c:pt>
                <c:pt idx="4">
                  <c:v>102</c:v>
                </c:pt>
                <c:pt idx="5">
                  <c:v>102</c:v>
                </c:pt>
                <c:pt idx="6">
                  <c:v>102</c:v>
                </c:pt>
                <c:pt idx="7">
                  <c:v>102</c:v>
                </c:pt>
                <c:pt idx="8">
                  <c:v>102</c:v>
                </c:pt>
                <c:pt idx="9">
                  <c:v>102</c:v>
                </c:pt>
                <c:pt idx="10">
                  <c:v>102</c:v>
                </c:pt>
                <c:pt idx="11">
                  <c:v>102</c:v>
                </c:pt>
                <c:pt idx="12">
                  <c:v>102</c:v>
                </c:pt>
                <c:pt idx="13">
                  <c:v>102</c:v>
                </c:pt>
                <c:pt idx="14">
                  <c:v>102</c:v>
                </c:pt>
                <c:pt idx="15">
                  <c:v>102</c:v>
                </c:pt>
                <c:pt idx="16">
                  <c:v>102</c:v>
                </c:pt>
                <c:pt idx="17">
                  <c:v>102</c:v>
                </c:pt>
                <c:pt idx="18">
                  <c:v>102</c:v>
                </c:pt>
                <c:pt idx="19">
                  <c:v>102</c:v>
                </c:pt>
                <c:pt idx="20">
                  <c:v>102</c:v>
                </c:pt>
                <c:pt idx="21">
                  <c:v>102</c:v>
                </c:pt>
                <c:pt idx="22">
                  <c:v>102</c:v>
                </c:pt>
                <c:pt idx="23">
                  <c:v>102</c:v>
                </c:pt>
                <c:pt idx="24">
                  <c:v>102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Data_Switch_FDC!$B$684:$B$723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Data_Switch_FDC!$F$684:$F$723</c:f>
              <c:numCache>
                <c:formatCode>#,##0</c:formatCode>
                <c:ptCount val="40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18</c:v>
                </c:pt>
                <c:pt idx="10">
                  <c:v>18</c:v>
                </c:pt>
                <c:pt idx="11">
                  <c:v>18</c:v>
                </c:pt>
                <c:pt idx="12">
                  <c:v>18</c:v>
                </c:pt>
                <c:pt idx="13">
                  <c:v>18</c:v>
                </c:pt>
                <c:pt idx="14">
                  <c:v>18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18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552448"/>
        <c:axId val="33055475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Data_Switch_FDC!$B$684:$B$723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Data_Switch_FDC!$G$684:$G$723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321280"/>
        <c:axId val="330319360"/>
      </c:lineChart>
      <c:dateAx>
        <c:axId val="330552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55475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5547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552448"/>
        <c:crosses val="autoZero"/>
        <c:crossBetween val="between"/>
      </c:valAx>
      <c:valAx>
        <c:axId val="33031936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321280"/>
        <c:crosses val="max"/>
        <c:crossBetween val="between"/>
      </c:valAx>
      <c:dateAx>
        <c:axId val="3303212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31936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emdsfdc1a-rb-06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Data_Switch_FDC!$B$724:$B$763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Data_Switch_FDC!$D$724:$D$763</c:f>
              <c:numCache>
                <c:formatCode>#,##0</c:formatCode>
                <c:ptCount val="40"/>
                <c:pt idx="0">
                  <c:v>168</c:v>
                </c:pt>
                <c:pt idx="1">
                  <c:v>168</c:v>
                </c:pt>
                <c:pt idx="2">
                  <c:v>168</c:v>
                </c:pt>
                <c:pt idx="3">
                  <c:v>168</c:v>
                </c:pt>
                <c:pt idx="4">
                  <c:v>168</c:v>
                </c:pt>
                <c:pt idx="5">
                  <c:v>168</c:v>
                </c:pt>
                <c:pt idx="6">
                  <c:v>168</c:v>
                </c:pt>
                <c:pt idx="7">
                  <c:v>168</c:v>
                </c:pt>
                <c:pt idx="8">
                  <c:v>168</c:v>
                </c:pt>
                <c:pt idx="9">
                  <c:v>168</c:v>
                </c:pt>
                <c:pt idx="10">
                  <c:v>168</c:v>
                </c:pt>
                <c:pt idx="11">
                  <c:v>168</c:v>
                </c:pt>
                <c:pt idx="12">
                  <c:v>168</c:v>
                </c:pt>
                <c:pt idx="13">
                  <c:v>168</c:v>
                </c:pt>
                <c:pt idx="14">
                  <c:v>168</c:v>
                </c:pt>
                <c:pt idx="15">
                  <c:v>168</c:v>
                </c:pt>
                <c:pt idx="16">
                  <c:v>168</c:v>
                </c:pt>
                <c:pt idx="17">
                  <c:v>168</c:v>
                </c:pt>
                <c:pt idx="18">
                  <c:v>168</c:v>
                </c:pt>
                <c:pt idx="19">
                  <c:v>168</c:v>
                </c:pt>
                <c:pt idx="20">
                  <c:v>168</c:v>
                </c:pt>
                <c:pt idx="21">
                  <c:v>168</c:v>
                </c:pt>
                <c:pt idx="22">
                  <c:v>168</c:v>
                </c:pt>
                <c:pt idx="23">
                  <c:v>168</c:v>
                </c:pt>
                <c:pt idx="24">
                  <c:v>168</c:v>
                </c:pt>
                <c:pt idx="25">
                  <c:v>168</c:v>
                </c:pt>
                <c:pt idx="26">
                  <c:v>168</c:v>
                </c:pt>
                <c:pt idx="27">
                  <c:v>168</c:v>
                </c:pt>
                <c:pt idx="28">
                  <c:v>168</c:v>
                </c:pt>
                <c:pt idx="29">
                  <c:v>168</c:v>
                </c:pt>
                <c:pt idx="30">
                  <c:v>168</c:v>
                </c:pt>
                <c:pt idx="31">
                  <c:v>168</c:v>
                </c:pt>
                <c:pt idx="32">
                  <c:v>168</c:v>
                </c:pt>
                <c:pt idx="33">
                  <c:v>168</c:v>
                </c:pt>
                <c:pt idx="34">
                  <c:v>168</c:v>
                </c:pt>
                <c:pt idx="35">
                  <c:v>168</c:v>
                </c:pt>
                <c:pt idx="36">
                  <c:v>168</c:v>
                </c:pt>
                <c:pt idx="37">
                  <c:v>168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Data_Switch_FDC!$B$724:$B$763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Data_Switch_FDC!$E$724:$E$763</c:f>
              <c:numCache>
                <c:formatCode>#,##0</c:formatCode>
                <c:ptCount val="40"/>
                <c:pt idx="0">
                  <c:v>133</c:v>
                </c:pt>
                <c:pt idx="1">
                  <c:v>133</c:v>
                </c:pt>
                <c:pt idx="2">
                  <c:v>133</c:v>
                </c:pt>
                <c:pt idx="3">
                  <c:v>133</c:v>
                </c:pt>
                <c:pt idx="4">
                  <c:v>133</c:v>
                </c:pt>
                <c:pt idx="5">
                  <c:v>133</c:v>
                </c:pt>
                <c:pt idx="6">
                  <c:v>133</c:v>
                </c:pt>
                <c:pt idx="7">
                  <c:v>133</c:v>
                </c:pt>
                <c:pt idx="8">
                  <c:v>133</c:v>
                </c:pt>
                <c:pt idx="9">
                  <c:v>133</c:v>
                </c:pt>
                <c:pt idx="10">
                  <c:v>133</c:v>
                </c:pt>
                <c:pt idx="11">
                  <c:v>133</c:v>
                </c:pt>
                <c:pt idx="12">
                  <c:v>133</c:v>
                </c:pt>
                <c:pt idx="13">
                  <c:v>133</c:v>
                </c:pt>
                <c:pt idx="14">
                  <c:v>133</c:v>
                </c:pt>
                <c:pt idx="15">
                  <c:v>133</c:v>
                </c:pt>
                <c:pt idx="16">
                  <c:v>133</c:v>
                </c:pt>
                <c:pt idx="17">
                  <c:v>133</c:v>
                </c:pt>
                <c:pt idx="18">
                  <c:v>133</c:v>
                </c:pt>
                <c:pt idx="19">
                  <c:v>133</c:v>
                </c:pt>
                <c:pt idx="20">
                  <c:v>133</c:v>
                </c:pt>
                <c:pt idx="21">
                  <c:v>133</c:v>
                </c:pt>
                <c:pt idx="22">
                  <c:v>133</c:v>
                </c:pt>
                <c:pt idx="23">
                  <c:v>133</c:v>
                </c:pt>
                <c:pt idx="24">
                  <c:v>133</c:v>
                </c:pt>
                <c:pt idx="25">
                  <c:v>122</c:v>
                </c:pt>
                <c:pt idx="26">
                  <c:v>122</c:v>
                </c:pt>
                <c:pt idx="27">
                  <c:v>122</c:v>
                </c:pt>
                <c:pt idx="28">
                  <c:v>118</c:v>
                </c:pt>
                <c:pt idx="29">
                  <c:v>118</c:v>
                </c:pt>
                <c:pt idx="30">
                  <c:v>118</c:v>
                </c:pt>
                <c:pt idx="31">
                  <c:v>118</c:v>
                </c:pt>
                <c:pt idx="32">
                  <c:v>117</c:v>
                </c:pt>
                <c:pt idx="33">
                  <c:v>117</c:v>
                </c:pt>
                <c:pt idx="34">
                  <c:v>113</c:v>
                </c:pt>
                <c:pt idx="35">
                  <c:v>115</c:v>
                </c:pt>
                <c:pt idx="36">
                  <c:v>123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Data_Switch_FDC!$B$724:$B$763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Data_Switch_FDC!$F$724:$F$763</c:f>
              <c:numCache>
                <c:formatCode>#,##0</c:formatCode>
                <c:ptCount val="40"/>
                <c:pt idx="0">
                  <c:v>35</c:v>
                </c:pt>
                <c:pt idx="1">
                  <c:v>35</c:v>
                </c:pt>
                <c:pt idx="2">
                  <c:v>35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35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35</c:v>
                </c:pt>
                <c:pt idx="16">
                  <c:v>35</c:v>
                </c:pt>
                <c:pt idx="17">
                  <c:v>35</c:v>
                </c:pt>
                <c:pt idx="18">
                  <c:v>35</c:v>
                </c:pt>
                <c:pt idx="19">
                  <c:v>35</c:v>
                </c:pt>
                <c:pt idx="20">
                  <c:v>35</c:v>
                </c:pt>
                <c:pt idx="21">
                  <c:v>35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46</c:v>
                </c:pt>
                <c:pt idx="26">
                  <c:v>46</c:v>
                </c:pt>
                <c:pt idx="27">
                  <c:v>46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51</c:v>
                </c:pt>
                <c:pt idx="33">
                  <c:v>51</c:v>
                </c:pt>
                <c:pt idx="34">
                  <c:v>55</c:v>
                </c:pt>
                <c:pt idx="35">
                  <c:v>53</c:v>
                </c:pt>
                <c:pt idx="36">
                  <c:v>45</c:v>
                </c:pt>
                <c:pt idx="37">
                  <c:v>168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365568"/>
        <c:axId val="3304500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Data_Switch_FDC!$B$724:$B$763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Data_Switch_FDC!$G$724:$G$763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454144"/>
        <c:axId val="330451968"/>
      </c:lineChart>
      <c:dateAx>
        <c:axId val="330365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4500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4500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365568"/>
        <c:crosses val="autoZero"/>
        <c:crossBetween val="between"/>
      </c:valAx>
      <c:valAx>
        <c:axId val="33045196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454144"/>
        <c:crosses val="max"/>
        <c:crossBetween val="between"/>
      </c:valAx>
      <c:dateAx>
        <c:axId val="3304541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45196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emdsfdc1a-rb-07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Data_Switch_FDC!$B$764:$B$803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Data_Switch_FDC!$D$764:$D$803</c:f>
              <c:numCache>
                <c:formatCode>#,##0</c:formatCode>
                <c:ptCount val="40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192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  <c:pt idx="37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Data_Switch_FDC!$B$764:$B$803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Data_Switch_FDC!$E$764:$E$803</c:f>
              <c:numCache>
                <c:formatCode>#,##0</c:formatCode>
                <c:ptCount val="40"/>
                <c:pt idx="0">
                  <c:v>146</c:v>
                </c:pt>
                <c:pt idx="1">
                  <c:v>147</c:v>
                </c:pt>
                <c:pt idx="2">
                  <c:v>147</c:v>
                </c:pt>
                <c:pt idx="3">
                  <c:v>147</c:v>
                </c:pt>
                <c:pt idx="4">
                  <c:v>147</c:v>
                </c:pt>
                <c:pt idx="5">
                  <c:v>147</c:v>
                </c:pt>
                <c:pt idx="6">
                  <c:v>147</c:v>
                </c:pt>
                <c:pt idx="7">
                  <c:v>147</c:v>
                </c:pt>
                <c:pt idx="8">
                  <c:v>148</c:v>
                </c:pt>
                <c:pt idx="9">
                  <c:v>148</c:v>
                </c:pt>
                <c:pt idx="10">
                  <c:v>148</c:v>
                </c:pt>
                <c:pt idx="11">
                  <c:v>148</c:v>
                </c:pt>
                <c:pt idx="12">
                  <c:v>148</c:v>
                </c:pt>
                <c:pt idx="13">
                  <c:v>148</c:v>
                </c:pt>
                <c:pt idx="14">
                  <c:v>148</c:v>
                </c:pt>
                <c:pt idx="15">
                  <c:v>148</c:v>
                </c:pt>
                <c:pt idx="16">
                  <c:v>148</c:v>
                </c:pt>
                <c:pt idx="17">
                  <c:v>148</c:v>
                </c:pt>
                <c:pt idx="18">
                  <c:v>148</c:v>
                </c:pt>
                <c:pt idx="19">
                  <c:v>148</c:v>
                </c:pt>
                <c:pt idx="20">
                  <c:v>148</c:v>
                </c:pt>
                <c:pt idx="21">
                  <c:v>148</c:v>
                </c:pt>
                <c:pt idx="22">
                  <c:v>148</c:v>
                </c:pt>
                <c:pt idx="23">
                  <c:v>148</c:v>
                </c:pt>
                <c:pt idx="24">
                  <c:v>148</c:v>
                </c:pt>
                <c:pt idx="25">
                  <c:v>143</c:v>
                </c:pt>
                <c:pt idx="26">
                  <c:v>143</c:v>
                </c:pt>
                <c:pt idx="27">
                  <c:v>143</c:v>
                </c:pt>
                <c:pt idx="28">
                  <c:v>140</c:v>
                </c:pt>
                <c:pt idx="29">
                  <c:v>140</c:v>
                </c:pt>
                <c:pt idx="30">
                  <c:v>137</c:v>
                </c:pt>
                <c:pt idx="31">
                  <c:v>137</c:v>
                </c:pt>
                <c:pt idx="32">
                  <c:v>136</c:v>
                </c:pt>
                <c:pt idx="33">
                  <c:v>136</c:v>
                </c:pt>
                <c:pt idx="34">
                  <c:v>134</c:v>
                </c:pt>
                <c:pt idx="35">
                  <c:v>140</c:v>
                </c:pt>
                <c:pt idx="36">
                  <c:v>145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Data_Switch_FDC!$B$764:$B$803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Data_Switch_FDC!$F$764:$F$803</c:f>
              <c:numCache>
                <c:formatCode>#,##0</c:formatCode>
                <c:ptCount val="40"/>
                <c:pt idx="0">
                  <c:v>46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44</c:v>
                </c:pt>
                <c:pt idx="12">
                  <c:v>44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44</c:v>
                </c:pt>
                <c:pt idx="18">
                  <c:v>44</c:v>
                </c:pt>
                <c:pt idx="19">
                  <c:v>44</c:v>
                </c:pt>
                <c:pt idx="20">
                  <c:v>44</c:v>
                </c:pt>
                <c:pt idx="21">
                  <c:v>44</c:v>
                </c:pt>
                <c:pt idx="22">
                  <c:v>44</c:v>
                </c:pt>
                <c:pt idx="23">
                  <c:v>44</c:v>
                </c:pt>
                <c:pt idx="24">
                  <c:v>44</c:v>
                </c:pt>
                <c:pt idx="25">
                  <c:v>49</c:v>
                </c:pt>
                <c:pt idx="26">
                  <c:v>49</c:v>
                </c:pt>
                <c:pt idx="27">
                  <c:v>49</c:v>
                </c:pt>
                <c:pt idx="28">
                  <c:v>52</c:v>
                </c:pt>
                <c:pt idx="29">
                  <c:v>52</c:v>
                </c:pt>
                <c:pt idx="30">
                  <c:v>55</c:v>
                </c:pt>
                <c:pt idx="31">
                  <c:v>55</c:v>
                </c:pt>
                <c:pt idx="32">
                  <c:v>56</c:v>
                </c:pt>
                <c:pt idx="33">
                  <c:v>56</c:v>
                </c:pt>
                <c:pt idx="34">
                  <c:v>58</c:v>
                </c:pt>
                <c:pt idx="35">
                  <c:v>52</c:v>
                </c:pt>
                <c:pt idx="36">
                  <c:v>47</c:v>
                </c:pt>
                <c:pt idx="37">
                  <c:v>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576256"/>
        <c:axId val="33057856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Data_Switch_FDC!$B$764:$B$803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Data_Switch_FDC!$G$764:$G$803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582656"/>
        <c:axId val="330580736"/>
      </c:lineChart>
      <c:dateAx>
        <c:axId val="330576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57856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5785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576256"/>
        <c:crosses val="autoZero"/>
        <c:crossBetween val="between"/>
      </c:valAx>
      <c:valAx>
        <c:axId val="33058073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582656"/>
        <c:crosses val="max"/>
        <c:crossBetween val="between"/>
      </c:valAx>
      <c:dateAx>
        <c:axId val="3305826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58073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emdsfdc1a-rb-08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Data_Switch_FDC!$B$804:$B$843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Data_Switch_FDC!$D$804:$D$843</c:f>
              <c:numCache>
                <c:formatCode>#,##0</c:formatCode>
                <c:ptCount val="40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Data_Switch_FDC!$B$804:$B$843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Data_Switch_FDC!$E$804:$E$843</c:f>
              <c:numCache>
                <c:formatCode>#,##0</c:formatCode>
                <c:ptCount val="40"/>
                <c:pt idx="0">
                  <c:v>230</c:v>
                </c:pt>
                <c:pt idx="1">
                  <c:v>230</c:v>
                </c:pt>
                <c:pt idx="2">
                  <c:v>230</c:v>
                </c:pt>
                <c:pt idx="3">
                  <c:v>230</c:v>
                </c:pt>
                <c:pt idx="4">
                  <c:v>230</c:v>
                </c:pt>
                <c:pt idx="5">
                  <c:v>230</c:v>
                </c:pt>
                <c:pt idx="6">
                  <c:v>230</c:v>
                </c:pt>
                <c:pt idx="7">
                  <c:v>230</c:v>
                </c:pt>
                <c:pt idx="8">
                  <c:v>230</c:v>
                </c:pt>
                <c:pt idx="9">
                  <c:v>230</c:v>
                </c:pt>
                <c:pt idx="10">
                  <c:v>230</c:v>
                </c:pt>
                <c:pt idx="11">
                  <c:v>230</c:v>
                </c:pt>
                <c:pt idx="12">
                  <c:v>230</c:v>
                </c:pt>
                <c:pt idx="13">
                  <c:v>230</c:v>
                </c:pt>
                <c:pt idx="14">
                  <c:v>230</c:v>
                </c:pt>
                <c:pt idx="15">
                  <c:v>230</c:v>
                </c:pt>
                <c:pt idx="16">
                  <c:v>230</c:v>
                </c:pt>
                <c:pt idx="17">
                  <c:v>230</c:v>
                </c:pt>
                <c:pt idx="18">
                  <c:v>230</c:v>
                </c:pt>
                <c:pt idx="19">
                  <c:v>230</c:v>
                </c:pt>
                <c:pt idx="20">
                  <c:v>230</c:v>
                </c:pt>
                <c:pt idx="21">
                  <c:v>230</c:v>
                </c:pt>
                <c:pt idx="22">
                  <c:v>230</c:v>
                </c:pt>
                <c:pt idx="23">
                  <c:v>230</c:v>
                </c:pt>
                <c:pt idx="24">
                  <c:v>230</c:v>
                </c:pt>
                <c:pt idx="25">
                  <c:v>199</c:v>
                </c:pt>
                <c:pt idx="26">
                  <c:v>199</c:v>
                </c:pt>
                <c:pt idx="27">
                  <c:v>199</c:v>
                </c:pt>
                <c:pt idx="28">
                  <c:v>199</c:v>
                </c:pt>
                <c:pt idx="29">
                  <c:v>199</c:v>
                </c:pt>
                <c:pt idx="30">
                  <c:v>199</c:v>
                </c:pt>
                <c:pt idx="31">
                  <c:v>199</c:v>
                </c:pt>
                <c:pt idx="32">
                  <c:v>194</c:v>
                </c:pt>
                <c:pt idx="33">
                  <c:v>194</c:v>
                </c:pt>
                <c:pt idx="34">
                  <c:v>193</c:v>
                </c:pt>
                <c:pt idx="35">
                  <c:v>194</c:v>
                </c:pt>
                <c:pt idx="36">
                  <c:v>199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Data_Switch_FDC!$B$804:$B$843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Data_Switch_FDC!$F$804:$F$843</c:f>
              <c:numCache>
                <c:formatCode>#,##0</c:formatCode>
                <c:ptCount val="4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41</c:v>
                </c:pt>
                <c:pt idx="26">
                  <c:v>41</c:v>
                </c:pt>
                <c:pt idx="27">
                  <c:v>41</c:v>
                </c:pt>
                <c:pt idx="28">
                  <c:v>41</c:v>
                </c:pt>
                <c:pt idx="29">
                  <c:v>41</c:v>
                </c:pt>
                <c:pt idx="30">
                  <c:v>41</c:v>
                </c:pt>
                <c:pt idx="31">
                  <c:v>41</c:v>
                </c:pt>
                <c:pt idx="32">
                  <c:v>46</c:v>
                </c:pt>
                <c:pt idx="33">
                  <c:v>46</c:v>
                </c:pt>
                <c:pt idx="34">
                  <c:v>47</c:v>
                </c:pt>
                <c:pt idx="35">
                  <c:v>46</c:v>
                </c:pt>
                <c:pt idx="36">
                  <c:v>41</c:v>
                </c:pt>
                <c:pt idx="37">
                  <c:v>240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619136"/>
        <c:axId val="33063808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Data_Switch_FDC!$B$804:$B$843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Data_Switch_FDC!$G$804:$G$843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646272"/>
        <c:axId val="330640000"/>
      </c:lineChart>
      <c:dateAx>
        <c:axId val="330619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63808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6380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619136"/>
        <c:crosses val="autoZero"/>
        <c:crossBetween val="between"/>
      </c:valAx>
      <c:valAx>
        <c:axId val="3306400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646272"/>
        <c:crosses val="max"/>
        <c:crossBetween val="between"/>
      </c:valAx>
      <c:dateAx>
        <c:axId val="33064627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6400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emdsfdc1a-rb-11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Data_Switch_FDC!$B$844:$B$883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Data_Switch_FDC!$D$844:$D$883</c:f>
              <c:numCache>
                <c:formatCode>#,##0</c:formatCode>
                <c:ptCount val="40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312</c:v>
                </c:pt>
                <c:pt idx="9">
                  <c:v>312</c:v>
                </c:pt>
                <c:pt idx="10">
                  <c:v>312</c:v>
                </c:pt>
                <c:pt idx="11">
                  <c:v>312</c:v>
                </c:pt>
                <c:pt idx="12">
                  <c:v>312</c:v>
                </c:pt>
                <c:pt idx="13">
                  <c:v>312</c:v>
                </c:pt>
                <c:pt idx="14">
                  <c:v>312</c:v>
                </c:pt>
                <c:pt idx="15">
                  <c:v>312</c:v>
                </c:pt>
                <c:pt idx="16">
                  <c:v>312</c:v>
                </c:pt>
                <c:pt idx="17">
                  <c:v>312</c:v>
                </c:pt>
                <c:pt idx="18">
                  <c:v>312</c:v>
                </c:pt>
                <c:pt idx="19">
                  <c:v>312</c:v>
                </c:pt>
                <c:pt idx="20">
                  <c:v>312</c:v>
                </c:pt>
                <c:pt idx="21">
                  <c:v>312</c:v>
                </c:pt>
                <c:pt idx="22">
                  <c:v>312</c:v>
                </c:pt>
                <c:pt idx="23">
                  <c:v>312</c:v>
                </c:pt>
                <c:pt idx="24">
                  <c:v>312</c:v>
                </c:pt>
                <c:pt idx="25">
                  <c:v>336</c:v>
                </c:pt>
                <c:pt idx="26">
                  <c:v>336</c:v>
                </c:pt>
                <c:pt idx="27">
                  <c:v>336</c:v>
                </c:pt>
                <c:pt idx="28">
                  <c:v>336</c:v>
                </c:pt>
                <c:pt idx="29">
                  <c:v>336</c:v>
                </c:pt>
                <c:pt idx="30">
                  <c:v>336</c:v>
                </c:pt>
                <c:pt idx="31">
                  <c:v>336</c:v>
                </c:pt>
                <c:pt idx="32">
                  <c:v>336</c:v>
                </c:pt>
                <c:pt idx="33">
                  <c:v>336</c:v>
                </c:pt>
                <c:pt idx="34">
                  <c:v>336</c:v>
                </c:pt>
                <c:pt idx="35">
                  <c:v>336</c:v>
                </c:pt>
                <c:pt idx="36">
                  <c:v>336</c:v>
                </c:pt>
                <c:pt idx="37">
                  <c:v>336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Data_Switch_FDC!$B$844:$B$883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Data_Switch_FDC!$E$844:$E$883</c:f>
              <c:numCache>
                <c:formatCode>#,##0</c:formatCode>
                <c:ptCount val="40"/>
                <c:pt idx="0">
                  <c:v>159</c:v>
                </c:pt>
                <c:pt idx="1">
                  <c:v>159</c:v>
                </c:pt>
                <c:pt idx="2">
                  <c:v>159</c:v>
                </c:pt>
                <c:pt idx="3">
                  <c:v>158</c:v>
                </c:pt>
                <c:pt idx="4">
                  <c:v>158</c:v>
                </c:pt>
                <c:pt idx="5">
                  <c:v>158</c:v>
                </c:pt>
                <c:pt idx="6">
                  <c:v>158</c:v>
                </c:pt>
                <c:pt idx="7">
                  <c:v>158</c:v>
                </c:pt>
                <c:pt idx="8">
                  <c:v>158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182</c:v>
                </c:pt>
                <c:pt idx="13">
                  <c:v>182</c:v>
                </c:pt>
                <c:pt idx="14">
                  <c:v>194</c:v>
                </c:pt>
                <c:pt idx="15">
                  <c:v>200</c:v>
                </c:pt>
                <c:pt idx="16">
                  <c:v>206</c:v>
                </c:pt>
                <c:pt idx="17">
                  <c:v>206</c:v>
                </c:pt>
                <c:pt idx="18">
                  <c:v>206</c:v>
                </c:pt>
                <c:pt idx="19">
                  <c:v>206</c:v>
                </c:pt>
                <c:pt idx="20">
                  <c:v>206</c:v>
                </c:pt>
                <c:pt idx="21">
                  <c:v>206</c:v>
                </c:pt>
                <c:pt idx="22">
                  <c:v>206</c:v>
                </c:pt>
                <c:pt idx="23">
                  <c:v>206</c:v>
                </c:pt>
                <c:pt idx="24">
                  <c:v>206</c:v>
                </c:pt>
                <c:pt idx="25">
                  <c:v>224</c:v>
                </c:pt>
                <c:pt idx="26">
                  <c:v>224</c:v>
                </c:pt>
                <c:pt idx="27">
                  <c:v>224</c:v>
                </c:pt>
                <c:pt idx="28">
                  <c:v>201</c:v>
                </c:pt>
                <c:pt idx="29">
                  <c:v>218</c:v>
                </c:pt>
                <c:pt idx="30">
                  <c:v>228</c:v>
                </c:pt>
                <c:pt idx="31">
                  <c:v>228</c:v>
                </c:pt>
                <c:pt idx="32">
                  <c:v>226</c:v>
                </c:pt>
                <c:pt idx="33">
                  <c:v>226</c:v>
                </c:pt>
                <c:pt idx="34">
                  <c:v>228</c:v>
                </c:pt>
                <c:pt idx="35">
                  <c:v>236</c:v>
                </c:pt>
                <c:pt idx="36">
                  <c:v>256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Data_Switch_FDC!$B$844:$B$883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Data_Switch_FDC!$F$844:$F$883</c:f>
              <c:numCache>
                <c:formatCode>#,##0</c:formatCode>
                <c:ptCount val="40"/>
                <c:pt idx="0">
                  <c:v>81</c:v>
                </c:pt>
                <c:pt idx="1">
                  <c:v>81</c:v>
                </c:pt>
                <c:pt idx="2">
                  <c:v>81</c:v>
                </c:pt>
                <c:pt idx="3">
                  <c:v>82</c:v>
                </c:pt>
                <c:pt idx="4">
                  <c:v>82</c:v>
                </c:pt>
                <c:pt idx="5">
                  <c:v>82</c:v>
                </c:pt>
                <c:pt idx="6">
                  <c:v>82</c:v>
                </c:pt>
                <c:pt idx="7">
                  <c:v>82</c:v>
                </c:pt>
                <c:pt idx="8">
                  <c:v>154</c:v>
                </c:pt>
                <c:pt idx="9">
                  <c:v>154</c:v>
                </c:pt>
                <c:pt idx="10">
                  <c:v>154</c:v>
                </c:pt>
                <c:pt idx="11">
                  <c:v>154</c:v>
                </c:pt>
                <c:pt idx="12">
                  <c:v>130</c:v>
                </c:pt>
                <c:pt idx="13">
                  <c:v>130</c:v>
                </c:pt>
                <c:pt idx="14">
                  <c:v>118</c:v>
                </c:pt>
                <c:pt idx="15">
                  <c:v>112</c:v>
                </c:pt>
                <c:pt idx="16">
                  <c:v>106</c:v>
                </c:pt>
                <c:pt idx="17">
                  <c:v>106</c:v>
                </c:pt>
                <c:pt idx="18">
                  <c:v>106</c:v>
                </c:pt>
                <c:pt idx="19">
                  <c:v>106</c:v>
                </c:pt>
                <c:pt idx="20">
                  <c:v>106</c:v>
                </c:pt>
                <c:pt idx="21">
                  <c:v>106</c:v>
                </c:pt>
                <c:pt idx="22">
                  <c:v>106</c:v>
                </c:pt>
                <c:pt idx="23">
                  <c:v>106</c:v>
                </c:pt>
                <c:pt idx="24">
                  <c:v>106</c:v>
                </c:pt>
                <c:pt idx="25">
                  <c:v>112</c:v>
                </c:pt>
                <c:pt idx="26">
                  <c:v>112</c:v>
                </c:pt>
                <c:pt idx="27">
                  <c:v>112</c:v>
                </c:pt>
                <c:pt idx="28">
                  <c:v>135</c:v>
                </c:pt>
                <c:pt idx="29">
                  <c:v>118</c:v>
                </c:pt>
                <c:pt idx="30">
                  <c:v>108</c:v>
                </c:pt>
                <c:pt idx="31">
                  <c:v>108</c:v>
                </c:pt>
                <c:pt idx="32">
                  <c:v>110</c:v>
                </c:pt>
                <c:pt idx="33">
                  <c:v>110</c:v>
                </c:pt>
                <c:pt idx="34">
                  <c:v>108</c:v>
                </c:pt>
                <c:pt idx="35">
                  <c:v>100</c:v>
                </c:pt>
                <c:pt idx="36">
                  <c:v>80</c:v>
                </c:pt>
                <c:pt idx="37">
                  <c:v>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698752"/>
        <c:axId val="33070105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Data_Switch_FDC!$B$844:$B$883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Data_Switch_FDC!$G$844:$G$883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709248"/>
        <c:axId val="330707328"/>
      </c:lineChart>
      <c:dateAx>
        <c:axId val="330698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70105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7010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698752"/>
        <c:crosses val="autoZero"/>
        <c:crossBetween val="between"/>
      </c:valAx>
      <c:valAx>
        <c:axId val="33070732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709248"/>
        <c:crosses val="max"/>
        <c:crossBetween val="between"/>
      </c:valAx>
      <c:dateAx>
        <c:axId val="3307092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70732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emdsfdc1b-jd-10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Data_Switch_FDC!$B$884:$B$923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Data_Switch_FDC!$D$884:$D$923</c:f>
              <c:numCache>
                <c:formatCode>#,##0</c:formatCode>
                <c:ptCount val="40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Data_Switch_FDC!$B$884:$B$923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Data_Switch_FDC!$E$884:$E$923</c:f>
              <c:numCache>
                <c:formatCode>#,##0</c:formatCode>
                <c:ptCount val="40"/>
                <c:pt idx="0">
                  <c:v>151</c:v>
                </c:pt>
                <c:pt idx="1">
                  <c:v>151</c:v>
                </c:pt>
                <c:pt idx="2">
                  <c:v>151</c:v>
                </c:pt>
                <c:pt idx="3">
                  <c:v>156</c:v>
                </c:pt>
                <c:pt idx="4">
                  <c:v>156</c:v>
                </c:pt>
                <c:pt idx="5">
                  <c:v>157</c:v>
                </c:pt>
                <c:pt idx="6">
                  <c:v>157</c:v>
                </c:pt>
                <c:pt idx="7">
                  <c:v>158</c:v>
                </c:pt>
                <c:pt idx="8">
                  <c:v>158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160</c:v>
                </c:pt>
                <c:pt idx="13">
                  <c:v>160</c:v>
                </c:pt>
                <c:pt idx="14">
                  <c:v>160</c:v>
                </c:pt>
                <c:pt idx="15">
                  <c:v>160</c:v>
                </c:pt>
                <c:pt idx="16">
                  <c:v>179</c:v>
                </c:pt>
                <c:pt idx="17">
                  <c:v>179</c:v>
                </c:pt>
                <c:pt idx="18">
                  <c:v>179</c:v>
                </c:pt>
                <c:pt idx="19">
                  <c:v>179</c:v>
                </c:pt>
                <c:pt idx="20">
                  <c:v>179</c:v>
                </c:pt>
                <c:pt idx="21">
                  <c:v>179</c:v>
                </c:pt>
                <c:pt idx="22">
                  <c:v>179</c:v>
                </c:pt>
                <c:pt idx="23">
                  <c:v>179</c:v>
                </c:pt>
                <c:pt idx="24">
                  <c:v>179</c:v>
                </c:pt>
                <c:pt idx="25">
                  <c:v>217</c:v>
                </c:pt>
                <c:pt idx="26">
                  <c:v>220</c:v>
                </c:pt>
                <c:pt idx="27">
                  <c:v>225</c:v>
                </c:pt>
                <c:pt idx="28">
                  <c:v>225</c:v>
                </c:pt>
                <c:pt idx="29">
                  <c:v>225</c:v>
                </c:pt>
                <c:pt idx="30">
                  <c:v>225</c:v>
                </c:pt>
                <c:pt idx="31">
                  <c:v>225</c:v>
                </c:pt>
                <c:pt idx="32">
                  <c:v>225</c:v>
                </c:pt>
                <c:pt idx="33">
                  <c:v>222</c:v>
                </c:pt>
                <c:pt idx="34">
                  <c:v>226</c:v>
                </c:pt>
                <c:pt idx="35">
                  <c:v>228</c:v>
                </c:pt>
                <c:pt idx="36">
                  <c:v>232</c:v>
                </c:pt>
                <c:pt idx="37">
                  <c:v>220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Data_Switch_FDC!$B$884:$B$923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Data_Switch_FDC!$F$884:$F$923</c:f>
              <c:numCache>
                <c:formatCode>#,##0</c:formatCode>
                <c:ptCount val="40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84</c:v>
                </c:pt>
                <c:pt idx="4">
                  <c:v>84</c:v>
                </c:pt>
                <c:pt idx="5">
                  <c:v>83</c:v>
                </c:pt>
                <c:pt idx="6">
                  <c:v>83</c:v>
                </c:pt>
                <c:pt idx="7">
                  <c:v>82</c:v>
                </c:pt>
                <c:pt idx="8">
                  <c:v>82</c:v>
                </c:pt>
                <c:pt idx="9">
                  <c:v>82</c:v>
                </c:pt>
                <c:pt idx="10">
                  <c:v>82</c:v>
                </c:pt>
                <c:pt idx="11">
                  <c:v>82</c:v>
                </c:pt>
                <c:pt idx="12">
                  <c:v>80</c:v>
                </c:pt>
                <c:pt idx="13">
                  <c:v>80</c:v>
                </c:pt>
                <c:pt idx="14">
                  <c:v>80</c:v>
                </c:pt>
                <c:pt idx="15">
                  <c:v>80</c:v>
                </c:pt>
                <c:pt idx="16">
                  <c:v>61</c:v>
                </c:pt>
                <c:pt idx="17">
                  <c:v>61</c:v>
                </c:pt>
                <c:pt idx="18">
                  <c:v>61</c:v>
                </c:pt>
                <c:pt idx="19">
                  <c:v>61</c:v>
                </c:pt>
                <c:pt idx="20">
                  <c:v>61</c:v>
                </c:pt>
                <c:pt idx="21">
                  <c:v>61</c:v>
                </c:pt>
                <c:pt idx="22">
                  <c:v>61</c:v>
                </c:pt>
                <c:pt idx="23">
                  <c:v>61</c:v>
                </c:pt>
                <c:pt idx="24">
                  <c:v>61</c:v>
                </c:pt>
                <c:pt idx="25">
                  <c:v>23</c:v>
                </c:pt>
                <c:pt idx="26">
                  <c:v>20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18</c:v>
                </c:pt>
                <c:pt idx="34">
                  <c:v>14</c:v>
                </c:pt>
                <c:pt idx="35">
                  <c:v>12</c:v>
                </c:pt>
                <c:pt idx="36">
                  <c:v>8</c:v>
                </c:pt>
                <c:pt idx="37">
                  <c:v>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749440"/>
        <c:axId val="33082572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Data_Switch_FDC!$B$884:$B$923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Data_Switch_FDC!$G$884:$G$923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833920"/>
        <c:axId val="330827648"/>
      </c:lineChart>
      <c:dateAx>
        <c:axId val="3307494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82572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8257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749440"/>
        <c:crosses val="autoZero"/>
        <c:crossBetween val="between"/>
      </c:valAx>
      <c:valAx>
        <c:axId val="33082764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833920"/>
        <c:crosses val="max"/>
        <c:crossBetween val="between"/>
      </c:valAx>
      <c:dateAx>
        <c:axId val="33083392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82764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emdsfdc1b-rb-10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Data_Switch_FDC!$B$924:$B$963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Data_Switch_FDC!$D$924:$D$963</c:f>
              <c:numCache>
                <c:formatCode>#,##0</c:formatCode>
                <c:ptCount val="40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Data_Switch_FDC!$B$924:$B$963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Data_Switch_FDC!$E$924:$E$963</c:f>
              <c:numCache>
                <c:formatCode>#,##0</c:formatCode>
                <c:ptCount val="40"/>
                <c:pt idx="0">
                  <c:v>152</c:v>
                </c:pt>
                <c:pt idx="1">
                  <c:v>152</c:v>
                </c:pt>
                <c:pt idx="2">
                  <c:v>152</c:v>
                </c:pt>
                <c:pt idx="3">
                  <c:v>157</c:v>
                </c:pt>
                <c:pt idx="4">
                  <c:v>157</c:v>
                </c:pt>
                <c:pt idx="5">
                  <c:v>158</c:v>
                </c:pt>
                <c:pt idx="6">
                  <c:v>158</c:v>
                </c:pt>
                <c:pt idx="7">
                  <c:v>159</c:v>
                </c:pt>
                <c:pt idx="8">
                  <c:v>159</c:v>
                </c:pt>
                <c:pt idx="9">
                  <c:v>159</c:v>
                </c:pt>
                <c:pt idx="10">
                  <c:v>159</c:v>
                </c:pt>
                <c:pt idx="11">
                  <c:v>159</c:v>
                </c:pt>
                <c:pt idx="12">
                  <c:v>161</c:v>
                </c:pt>
                <c:pt idx="13">
                  <c:v>161</c:v>
                </c:pt>
                <c:pt idx="14">
                  <c:v>161</c:v>
                </c:pt>
                <c:pt idx="15">
                  <c:v>161</c:v>
                </c:pt>
                <c:pt idx="16">
                  <c:v>180</c:v>
                </c:pt>
                <c:pt idx="17">
                  <c:v>180</c:v>
                </c:pt>
                <c:pt idx="18">
                  <c:v>180</c:v>
                </c:pt>
                <c:pt idx="19">
                  <c:v>180</c:v>
                </c:pt>
                <c:pt idx="20">
                  <c:v>180</c:v>
                </c:pt>
                <c:pt idx="21">
                  <c:v>180</c:v>
                </c:pt>
                <c:pt idx="22">
                  <c:v>180</c:v>
                </c:pt>
                <c:pt idx="23">
                  <c:v>180</c:v>
                </c:pt>
                <c:pt idx="24">
                  <c:v>180</c:v>
                </c:pt>
                <c:pt idx="25">
                  <c:v>218</c:v>
                </c:pt>
                <c:pt idx="26">
                  <c:v>221</c:v>
                </c:pt>
                <c:pt idx="27">
                  <c:v>226</c:v>
                </c:pt>
                <c:pt idx="28">
                  <c:v>226</c:v>
                </c:pt>
                <c:pt idx="29">
                  <c:v>226</c:v>
                </c:pt>
                <c:pt idx="30">
                  <c:v>226</c:v>
                </c:pt>
                <c:pt idx="31">
                  <c:v>226</c:v>
                </c:pt>
                <c:pt idx="32">
                  <c:v>226</c:v>
                </c:pt>
                <c:pt idx="33">
                  <c:v>226</c:v>
                </c:pt>
                <c:pt idx="34">
                  <c:v>228</c:v>
                </c:pt>
                <c:pt idx="35">
                  <c:v>230</c:v>
                </c:pt>
                <c:pt idx="36">
                  <c:v>233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Data_Switch_FDC!$B$924:$B$963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Data_Switch_FDC!$F$924:$F$963</c:f>
              <c:numCache>
                <c:formatCode>#,##0</c:formatCode>
                <c:ptCount val="40"/>
                <c:pt idx="0">
                  <c:v>88</c:v>
                </c:pt>
                <c:pt idx="1">
                  <c:v>88</c:v>
                </c:pt>
                <c:pt idx="2">
                  <c:v>88</c:v>
                </c:pt>
                <c:pt idx="3">
                  <c:v>83</c:v>
                </c:pt>
                <c:pt idx="4">
                  <c:v>83</c:v>
                </c:pt>
                <c:pt idx="5">
                  <c:v>82</c:v>
                </c:pt>
                <c:pt idx="6">
                  <c:v>82</c:v>
                </c:pt>
                <c:pt idx="7">
                  <c:v>81</c:v>
                </c:pt>
                <c:pt idx="8">
                  <c:v>81</c:v>
                </c:pt>
                <c:pt idx="9">
                  <c:v>81</c:v>
                </c:pt>
                <c:pt idx="10">
                  <c:v>81</c:v>
                </c:pt>
                <c:pt idx="11">
                  <c:v>81</c:v>
                </c:pt>
                <c:pt idx="12">
                  <c:v>79</c:v>
                </c:pt>
                <c:pt idx="13">
                  <c:v>79</c:v>
                </c:pt>
                <c:pt idx="14">
                  <c:v>79</c:v>
                </c:pt>
                <c:pt idx="15">
                  <c:v>79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22</c:v>
                </c:pt>
                <c:pt idx="26">
                  <c:v>19</c:v>
                </c:pt>
                <c:pt idx="27">
                  <c:v>14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12</c:v>
                </c:pt>
                <c:pt idx="35">
                  <c:v>10</c:v>
                </c:pt>
                <c:pt idx="36">
                  <c:v>7</c:v>
                </c:pt>
                <c:pt idx="37">
                  <c:v>240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873856"/>
        <c:axId val="33088460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Data_Switch_FDC!$B$924:$B$963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Data_Switch_FDC!$G$924:$G$963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900992"/>
        <c:axId val="330886528"/>
      </c:lineChart>
      <c:dateAx>
        <c:axId val="330873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88460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8846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873856"/>
        <c:crosses val="autoZero"/>
        <c:crossBetween val="between"/>
      </c:valAx>
      <c:valAx>
        <c:axId val="33088652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900992"/>
        <c:crosses val="max"/>
        <c:crossBetween val="between"/>
      </c:valAx>
      <c:dateAx>
        <c:axId val="3309009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88652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rmdsfdc1a-gl-01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Data_Switch_FDC!$B$964:$B$1003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Data_Switch_FDC!$D$964:$D$1003</c:f>
              <c:numCache>
                <c:formatCode>#,##0</c:formatCode>
                <c:ptCount val="40"/>
                <c:pt idx="0">
                  <c:v>156</c:v>
                </c:pt>
                <c:pt idx="1">
                  <c:v>156</c:v>
                </c:pt>
                <c:pt idx="2">
                  <c:v>156</c:v>
                </c:pt>
                <c:pt idx="3">
                  <c:v>156</c:v>
                </c:pt>
                <c:pt idx="4">
                  <c:v>156</c:v>
                </c:pt>
                <c:pt idx="5">
                  <c:v>156</c:v>
                </c:pt>
                <c:pt idx="6">
                  <c:v>156</c:v>
                </c:pt>
                <c:pt idx="7">
                  <c:v>156</c:v>
                </c:pt>
                <c:pt idx="8">
                  <c:v>156</c:v>
                </c:pt>
                <c:pt idx="9">
                  <c:v>156</c:v>
                </c:pt>
                <c:pt idx="10">
                  <c:v>156</c:v>
                </c:pt>
                <c:pt idx="11">
                  <c:v>156</c:v>
                </c:pt>
                <c:pt idx="12">
                  <c:v>156</c:v>
                </c:pt>
                <c:pt idx="13">
                  <c:v>156</c:v>
                </c:pt>
                <c:pt idx="14">
                  <c:v>156</c:v>
                </c:pt>
                <c:pt idx="15">
                  <c:v>156</c:v>
                </c:pt>
                <c:pt idx="16">
                  <c:v>156</c:v>
                </c:pt>
                <c:pt idx="17">
                  <c:v>156</c:v>
                </c:pt>
                <c:pt idx="18">
                  <c:v>156</c:v>
                </c:pt>
                <c:pt idx="19">
                  <c:v>156</c:v>
                </c:pt>
                <c:pt idx="20">
                  <c:v>156</c:v>
                </c:pt>
                <c:pt idx="21">
                  <c:v>156</c:v>
                </c:pt>
                <c:pt idx="22">
                  <c:v>156</c:v>
                </c:pt>
                <c:pt idx="23">
                  <c:v>156</c:v>
                </c:pt>
                <c:pt idx="24">
                  <c:v>180</c:v>
                </c:pt>
                <c:pt idx="25">
                  <c:v>180</c:v>
                </c:pt>
                <c:pt idx="26">
                  <c:v>180</c:v>
                </c:pt>
                <c:pt idx="27">
                  <c:v>180</c:v>
                </c:pt>
                <c:pt idx="28">
                  <c:v>180</c:v>
                </c:pt>
                <c:pt idx="29">
                  <c:v>180</c:v>
                </c:pt>
                <c:pt idx="30">
                  <c:v>180</c:v>
                </c:pt>
                <c:pt idx="31">
                  <c:v>180</c:v>
                </c:pt>
                <c:pt idx="32">
                  <c:v>180</c:v>
                </c:pt>
                <c:pt idx="33">
                  <c:v>180</c:v>
                </c:pt>
                <c:pt idx="34">
                  <c:v>180</c:v>
                </c:pt>
                <c:pt idx="35">
                  <c:v>180</c:v>
                </c:pt>
                <c:pt idx="36">
                  <c:v>180</c:v>
                </c:pt>
                <c:pt idx="37">
                  <c:v>180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Data_Switch_FDC!$B$964:$B$1003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Data_Switch_FDC!$E$964:$E$1003</c:f>
              <c:numCache>
                <c:formatCode>#,##0</c:formatCode>
                <c:ptCount val="40"/>
                <c:pt idx="0">
                  <c:v>37</c:v>
                </c:pt>
                <c:pt idx="1">
                  <c:v>37</c:v>
                </c:pt>
                <c:pt idx="2">
                  <c:v>37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</c:v>
                </c:pt>
                <c:pt idx="8">
                  <c:v>41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41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41</c:v>
                </c:pt>
                <c:pt idx="20">
                  <c:v>57</c:v>
                </c:pt>
                <c:pt idx="21">
                  <c:v>41</c:v>
                </c:pt>
                <c:pt idx="22">
                  <c:v>41</c:v>
                </c:pt>
                <c:pt idx="23">
                  <c:v>41</c:v>
                </c:pt>
                <c:pt idx="24">
                  <c:v>68</c:v>
                </c:pt>
                <c:pt idx="25">
                  <c:v>49</c:v>
                </c:pt>
                <c:pt idx="26">
                  <c:v>49</c:v>
                </c:pt>
                <c:pt idx="27">
                  <c:v>49</c:v>
                </c:pt>
                <c:pt idx="28">
                  <c:v>49</c:v>
                </c:pt>
                <c:pt idx="29">
                  <c:v>49</c:v>
                </c:pt>
                <c:pt idx="30">
                  <c:v>49</c:v>
                </c:pt>
                <c:pt idx="31">
                  <c:v>49</c:v>
                </c:pt>
                <c:pt idx="32">
                  <c:v>49</c:v>
                </c:pt>
                <c:pt idx="33">
                  <c:v>49</c:v>
                </c:pt>
                <c:pt idx="34">
                  <c:v>49</c:v>
                </c:pt>
                <c:pt idx="35">
                  <c:v>49</c:v>
                </c:pt>
                <c:pt idx="36">
                  <c:v>47</c:v>
                </c:pt>
                <c:pt idx="37">
                  <c:v>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Data_Switch_FDC!$B$964:$B$1003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Data_Switch_FDC!$F$964:$F$1003</c:f>
              <c:numCache>
                <c:formatCode>#,##0</c:formatCode>
                <c:ptCount val="40"/>
                <c:pt idx="0">
                  <c:v>119</c:v>
                </c:pt>
                <c:pt idx="1">
                  <c:v>119</c:v>
                </c:pt>
                <c:pt idx="2">
                  <c:v>119</c:v>
                </c:pt>
                <c:pt idx="3">
                  <c:v>115</c:v>
                </c:pt>
                <c:pt idx="4">
                  <c:v>115</c:v>
                </c:pt>
                <c:pt idx="5">
                  <c:v>115</c:v>
                </c:pt>
                <c:pt idx="6">
                  <c:v>115</c:v>
                </c:pt>
                <c:pt idx="7">
                  <c:v>115</c:v>
                </c:pt>
                <c:pt idx="8">
                  <c:v>115</c:v>
                </c:pt>
                <c:pt idx="9">
                  <c:v>115</c:v>
                </c:pt>
                <c:pt idx="10">
                  <c:v>115</c:v>
                </c:pt>
                <c:pt idx="11">
                  <c:v>115</c:v>
                </c:pt>
                <c:pt idx="12">
                  <c:v>115</c:v>
                </c:pt>
                <c:pt idx="13">
                  <c:v>115</c:v>
                </c:pt>
                <c:pt idx="14">
                  <c:v>115</c:v>
                </c:pt>
                <c:pt idx="15">
                  <c:v>115</c:v>
                </c:pt>
                <c:pt idx="16">
                  <c:v>115</c:v>
                </c:pt>
                <c:pt idx="17">
                  <c:v>115</c:v>
                </c:pt>
                <c:pt idx="18">
                  <c:v>115</c:v>
                </c:pt>
                <c:pt idx="19">
                  <c:v>115</c:v>
                </c:pt>
                <c:pt idx="20">
                  <c:v>99</c:v>
                </c:pt>
                <c:pt idx="21">
                  <c:v>115</c:v>
                </c:pt>
                <c:pt idx="22">
                  <c:v>115</c:v>
                </c:pt>
                <c:pt idx="23">
                  <c:v>115</c:v>
                </c:pt>
                <c:pt idx="24">
                  <c:v>112</c:v>
                </c:pt>
                <c:pt idx="25">
                  <c:v>131</c:v>
                </c:pt>
                <c:pt idx="26">
                  <c:v>131</c:v>
                </c:pt>
                <c:pt idx="27">
                  <c:v>131</c:v>
                </c:pt>
                <c:pt idx="28">
                  <c:v>131</c:v>
                </c:pt>
                <c:pt idx="29">
                  <c:v>131</c:v>
                </c:pt>
                <c:pt idx="30">
                  <c:v>131</c:v>
                </c:pt>
                <c:pt idx="31">
                  <c:v>131</c:v>
                </c:pt>
                <c:pt idx="32">
                  <c:v>131</c:v>
                </c:pt>
                <c:pt idx="33">
                  <c:v>131</c:v>
                </c:pt>
                <c:pt idx="34">
                  <c:v>131</c:v>
                </c:pt>
                <c:pt idx="35">
                  <c:v>131</c:v>
                </c:pt>
                <c:pt idx="36">
                  <c:v>133</c:v>
                </c:pt>
                <c:pt idx="37">
                  <c:v>177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940800"/>
        <c:axId val="3309431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Data_Switch_FDC!$B$964:$B$1003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Data_Switch_FDC!$G$964:$G$1003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955392"/>
        <c:axId val="330953472"/>
      </c:lineChart>
      <c:dateAx>
        <c:axId val="330940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9431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09431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0940800"/>
        <c:crosses val="autoZero"/>
        <c:crossBetween val="between"/>
      </c:valAx>
      <c:valAx>
        <c:axId val="3309534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0955392"/>
        <c:crosses val="max"/>
        <c:crossBetween val="between"/>
      </c:valAx>
      <c:dateAx>
        <c:axId val="3309553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09534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rmdsfdc1a-sl-01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Data_Switch_FDC!$B$1004:$B$1043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Data_Switch_FDC!$D$1004:$D$1043</c:f>
              <c:numCache>
                <c:formatCode>#,##0</c:formatCode>
                <c:ptCount val="40"/>
                <c:pt idx="0">
                  <c:v>156</c:v>
                </c:pt>
                <c:pt idx="1">
                  <c:v>156</c:v>
                </c:pt>
                <c:pt idx="2">
                  <c:v>156</c:v>
                </c:pt>
                <c:pt idx="3">
                  <c:v>156</c:v>
                </c:pt>
                <c:pt idx="4">
                  <c:v>156</c:v>
                </c:pt>
                <c:pt idx="5">
                  <c:v>156</c:v>
                </c:pt>
                <c:pt idx="6">
                  <c:v>156</c:v>
                </c:pt>
                <c:pt idx="7">
                  <c:v>156</c:v>
                </c:pt>
                <c:pt idx="8">
                  <c:v>156</c:v>
                </c:pt>
                <c:pt idx="9">
                  <c:v>156</c:v>
                </c:pt>
                <c:pt idx="10">
                  <c:v>156</c:v>
                </c:pt>
                <c:pt idx="11">
                  <c:v>156</c:v>
                </c:pt>
                <c:pt idx="12">
                  <c:v>156</c:v>
                </c:pt>
                <c:pt idx="13">
                  <c:v>156</c:v>
                </c:pt>
                <c:pt idx="14">
                  <c:v>156</c:v>
                </c:pt>
                <c:pt idx="15">
                  <c:v>156</c:v>
                </c:pt>
                <c:pt idx="16">
                  <c:v>156</c:v>
                </c:pt>
                <c:pt idx="17">
                  <c:v>156</c:v>
                </c:pt>
                <c:pt idx="18">
                  <c:v>156</c:v>
                </c:pt>
                <c:pt idx="19">
                  <c:v>156</c:v>
                </c:pt>
                <c:pt idx="20">
                  <c:v>156</c:v>
                </c:pt>
                <c:pt idx="21">
                  <c:v>156</c:v>
                </c:pt>
                <c:pt idx="22">
                  <c:v>156</c:v>
                </c:pt>
                <c:pt idx="23">
                  <c:v>156</c:v>
                </c:pt>
                <c:pt idx="24">
                  <c:v>180</c:v>
                </c:pt>
                <c:pt idx="25">
                  <c:v>180</c:v>
                </c:pt>
                <c:pt idx="26">
                  <c:v>180</c:v>
                </c:pt>
                <c:pt idx="27">
                  <c:v>180</c:v>
                </c:pt>
                <c:pt idx="28">
                  <c:v>180</c:v>
                </c:pt>
                <c:pt idx="29">
                  <c:v>180</c:v>
                </c:pt>
                <c:pt idx="30">
                  <c:v>180</c:v>
                </c:pt>
                <c:pt idx="31">
                  <c:v>180</c:v>
                </c:pt>
                <c:pt idx="32">
                  <c:v>180</c:v>
                </c:pt>
                <c:pt idx="33">
                  <c:v>180</c:v>
                </c:pt>
                <c:pt idx="34">
                  <c:v>180</c:v>
                </c:pt>
                <c:pt idx="35">
                  <c:v>180</c:v>
                </c:pt>
                <c:pt idx="36">
                  <c:v>180</c:v>
                </c:pt>
                <c:pt idx="37">
                  <c:v>180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Data_Switch_FDC!$B$1004:$B$1043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Data_Switch_FDC!$E$1004:$E$1043</c:f>
              <c:numCache>
                <c:formatCode>#,##0</c:formatCode>
                <c:ptCount val="40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40</c:v>
                </c:pt>
                <c:pt idx="4">
                  <c:v>40</c:v>
                </c:pt>
                <c:pt idx="5">
                  <c:v>54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41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41</c:v>
                </c:pt>
                <c:pt idx="20">
                  <c:v>41</c:v>
                </c:pt>
                <c:pt idx="21">
                  <c:v>47</c:v>
                </c:pt>
                <c:pt idx="22">
                  <c:v>41</c:v>
                </c:pt>
                <c:pt idx="23">
                  <c:v>41</c:v>
                </c:pt>
                <c:pt idx="24">
                  <c:v>49</c:v>
                </c:pt>
                <c:pt idx="25">
                  <c:v>53</c:v>
                </c:pt>
                <c:pt idx="26">
                  <c:v>53</c:v>
                </c:pt>
                <c:pt idx="27">
                  <c:v>53</c:v>
                </c:pt>
                <c:pt idx="28">
                  <c:v>53</c:v>
                </c:pt>
                <c:pt idx="29">
                  <c:v>53</c:v>
                </c:pt>
                <c:pt idx="30">
                  <c:v>52</c:v>
                </c:pt>
                <c:pt idx="31">
                  <c:v>52</c:v>
                </c:pt>
                <c:pt idx="32">
                  <c:v>53</c:v>
                </c:pt>
                <c:pt idx="33">
                  <c:v>53</c:v>
                </c:pt>
                <c:pt idx="34">
                  <c:v>53</c:v>
                </c:pt>
                <c:pt idx="35">
                  <c:v>53</c:v>
                </c:pt>
                <c:pt idx="36">
                  <c:v>48</c:v>
                </c:pt>
                <c:pt idx="37">
                  <c:v>54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Data_Switch_FDC!$B$1004:$B$1043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Data_Switch_FDC!$F$1004:$F$1043</c:f>
              <c:numCache>
                <c:formatCode>#,##0</c:formatCode>
                <c:ptCount val="4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116</c:v>
                </c:pt>
                <c:pt idx="4">
                  <c:v>116</c:v>
                </c:pt>
                <c:pt idx="5">
                  <c:v>102</c:v>
                </c:pt>
                <c:pt idx="6">
                  <c:v>116</c:v>
                </c:pt>
                <c:pt idx="7">
                  <c:v>116</c:v>
                </c:pt>
                <c:pt idx="8">
                  <c:v>116</c:v>
                </c:pt>
                <c:pt idx="9">
                  <c:v>116</c:v>
                </c:pt>
                <c:pt idx="10">
                  <c:v>116</c:v>
                </c:pt>
                <c:pt idx="11">
                  <c:v>116</c:v>
                </c:pt>
                <c:pt idx="12">
                  <c:v>115</c:v>
                </c:pt>
                <c:pt idx="13">
                  <c:v>115</c:v>
                </c:pt>
                <c:pt idx="14">
                  <c:v>115</c:v>
                </c:pt>
                <c:pt idx="15">
                  <c:v>115</c:v>
                </c:pt>
                <c:pt idx="16">
                  <c:v>115</c:v>
                </c:pt>
                <c:pt idx="17">
                  <c:v>115</c:v>
                </c:pt>
                <c:pt idx="18">
                  <c:v>115</c:v>
                </c:pt>
                <c:pt idx="19">
                  <c:v>115</c:v>
                </c:pt>
                <c:pt idx="20">
                  <c:v>115</c:v>
                </c:pt>
                <c:pt idx="21">
                  <c:v>109</c:v>
                </c:pt>
                <c:pt idx="22">
                  <c:v>115</c:v>
                </c:pt>
                <c:pt idx="23">
                  <c:v>115</c:v>
                </c:pt>
                <c:pt idx="24">
                  <c:v>131</c:v>
                </c:pt>
                <c:pt idx="25">
                  <c:v>127</c:v>
                </c:pt>
                <c:pt idx="26">
                  <c:v>127</c:v>
                </c:pt>
                <c:pt idx="27">
                  <c:v>127</c:v>
                </c:pt>
                <c:pt idx="28">
                  <c:v>127</c:v>
                </c:pt>
                <c:pt idx="29">
                  <c:v>127</c:v>
                </c:pt>
                <c:pt idx="30">
                  <c:v>128</c:v>
                </c:pt>
                <c:pt idx="31">
                  <c:v>128</c:v>
                </c:pt>
                <c:pt idx="32">
                  <c:v>127</c:v>
                </c:pt>
                <c:pt idx="33">
                  <c:v>127</c:v>
                </c:pt>
                <c:pt idx="34">
                  <c:v>127</c:v>
                </c:pt>
                <c:pt idx="35">
                  <c:v>127</c:v>
                </c:pt>
                <c:pt idx="36">
                  <c:v>132</c:v>
                </c:pt>
                <c:pt idx="37">
                  <c:v>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007872"/>
        <c:axId val="33102681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Data_Switch_FDC!$B$1004:$B$1043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Data_Switch_FDC!$G$1004:$G$1043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039104"/>
        <c:axId val="331028736"/>
      </c:lineChart>
      <c:dateAx>
        <c:axId val="3310078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02681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10268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007872"/>
        <c:crosses val="autoZero"/>
        <c:crossBetween val="between"/>
      </c:valAx>
      <c:valAx>
        <c:axId val="33102873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1039104"/>
        <c:crosses val="max"/>
        <c:crossBetween val="between"/>
      </c:valAx>
      <c:dateAx>
        <c:axId val="33103910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102873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cmdsfdc1a-jd-12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Data_Switch_FDC!$B$1044:$B$1056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Data_Switch_FDC!$D$1044:$D$1056</c:f>
              <c:numCache>
                <c:formatCode>#,##0</c:formatCode>
                <c:ptCount val="13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Data_Switch_FDC!$B$1044:$B$1056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Data_Switch_FDC!$E$1044:$E$1056</c:f>
              <c:numCache>
                <c:formatCode>#,##0</c:formatCode>
                <c:ptCount val="13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57</c:v>
                </c:pt>
                <c:pt idx="4">
                  <c:v>62</c:v>
                </c:pt>
                <c:pt idx="5">
                  <c:v>62</c:v>
                </c:pt>
                <c:pt idx="6">
                  <c:v>62</c:v>
                </c:pt>
                <c:pt idx="7">
                  <c:v>62</c:v>
                </c:pt>
                <c:pt idx="8">
                  <c:v>78</c:v>
                </c:pt>
                <c:pt idx="9">
                  <c:v>78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Data_Switch_FDC!$B$1044:$B$1056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Data_Switch_FDC!$F$1044:$F$1056</c:f>
              <c:numCache>
                <c:formatCode>#,##0</c:formatCode>
                <c:ptCount val="13"/>
                <c:pt idx="0">
                  <c:v>87</c:v>
                </c:pt>
                <c:pt idx="1">
                  <c:v>87</c:v>
                </c:pt>
                <c:pt idx="2">
                  <c:v>87</c:v>
                </c:pt>
                <c:pt idx="3">
                  <c:v>87</c:v>
                </c:pt>
                <c:pt idx="4">
                  <c:v>82</c:v>
                </c:pt>
                <c:pt idx="5">
                  <c:v>82</c:v>
                </c:pt>
                <c:pt idx="6">
                  <c:v>82</c:v>
                </c:pt>
                <c:pt idx="7">
                  <c:v>82</c:v>
                </c:pt>
                <c:pt idx="8">
                  <c:v>66</c:v>
                </c:pt>
                <c:pt idx="9">
                  <c:v>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074944"/>
        <c:axId val="3310816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Data_Switch_FDC!$B$1044:$B$1056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Data_Switch_FDC!$G$1044:$G$1056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163520"/>
        <c:axId val="331161600"/>
      </c:lineChart>
      <c:dateAx>
        <c:axId val="331074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0816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10816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074944"/>
        <c:crosses val="autoZero"/>
        <c:crossBetween val="between"/>
      </c:valAx>
      <c:valAx>
        <c:axId val="3311616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1163520"/>
        <c:crosses val="max"/>
        <c:crossBetween val="between"/>
      </c:valAx>
      <c:dateAx>
        <c:axId val="33116352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11616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cmdsfdc1a-rb-12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Data_Switch_FDC!$B$1057:$B$1069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Data_Switch_FDC!$D$1057:$D$1069</c:f>
              <c:numCache>
                <c:formatCode>#,##0</c:formatCode>
                <c:ptCount val="13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Data_Switch_FDC!$B$1057:$B$1069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Data_Switch_FDC!$E$1057:$E$1069</c:f>
              <c:numCache>
                <c:formatCode>#,##0</c:formatCode>
                <c:ptCount val="13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57</c:v>
                </c:pt>
                <c:pt idx="4">
                  <c:v>61</c:v>
                </c:pt>
                <c:pt idx="5">
                  <c:v>62</c:v>
                </c:pt>
                <c:pt idx="6">
                  <c:v>62</c:v>
                </c:pt>
                <c:pt idx="7">
                  <c:v>62</c:v>
                </c:pt>
                <c:pt idx="8">
                  <c:v>78</c:v>
                </c:pt>
                <c:pt idx="9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Data_Switch_FDC!$B$1057:$B$1069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Data_Switch_FDC!$F$1057:$F$1069</c:f>
              <c:numCache>
                <c:formatCode>#,##0</c:formatCode>
                <c:ptCount val="13"/>
                <c:pt idx="0">
                  <c:v>87</c:v>
                </c:pt>
                <c:pt idx="1">
                  <c:v>87</c:v>
                </c:pt>
                <c:pt idx="2">
                  <c:v>87</c:v>
                </c:pt>
                <c:pt idx="3">
                  <c:v>87</c:v>
                </c:pt>
                <c:pt idx="4">
                  <c:v>83</c:v>
                </c:pt>
                <c:pt idx="5">
                  <c:v>82</c:v>
                </c:pt>
                <c:pt idx="6">
                  <c:v>82</c:v>
                </c:pt>
                <c:pt idx="7">
                  <c:v>82</c:v>
                </c:pt>
                <c:pt idx="8">
                  <c:v>66</c:v>
                </c:pt>
                <c:pt idx="9">
                  <c:v>144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183232"/>
        <c:axId val="33118553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Data_Switch_FDC!$B$1057:$B$1069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Data_Switch_FDC!$G$1057:$G$1069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201920"/>
        <c:axId val="331200000"/>
      </c:lineChart>
      <c:dateAx>
        <c:axId val="331183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18553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11855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183232"/>
        <c:crosses val="autoZero"/>
        <c:crossBetween val="between"/>
      </c:valAx>
      <c:valAx>
        <c:axId val="3312000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1201920"/>
        <c:crosses val="max"/>
        <c:crossBetween val="between"/>
      </c:valAx>
      <c:dateAx>
        <c:axId val="33120192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12000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emdsfdc1a-rb-13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Data_Switch_FDC!$B$1070:$B$1082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Data_Switch_FDC!$D$1070:$D$1082</c:f>
              <c:numCache>
                <c:formatCode>#,##0</c:formatCode>
                <c:ptCount val="13"/>
                <c:pt idx="0">
                  <c:v>216</c:v>
                </c:pt>
                <c:pt idx="1">
                  <c:v>216</c:v>
                </c:pt>
                <c:pt idx="2">
                  <c:v>216</c:v>
                </c:pt>
                <c:pt idx="3">
                  <c:v>216</c:v>
                </c:pt>
                <c:pt idx="4">
                  <c:v>216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Data_Switch_FDC!$B$1070:$B$1082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Data_Switch_FDC!$E$1070:$E$1082</c:f>
              <c:numCache>
                <c:formatCode>#,##0</c:formatCode>
                <c:ptCount val="13"/>
                <c:pt idx="0">
                  <c:v>20</c:v>
                </c:pt>
                <c:pt idx="1">
                  <c:v>180</c:v>
                </c:pt>
                <c:pt idx="2">
                  <c:v>180</c:v>
                </c:pt>
                <c:pt idx="3">
                  <c:v>180</c:v>
                </c:pt>
                <c:pt idx="4">
                  <c:v>180</c:v>
                </c:pt>
                <c:pt idx="5">
                  <c:v>196</c:v>
                </c:pt>
                <c:pt idx="6">
                  <c:v>206</c:v>
                </c:pt>
                <c:pt idx="7">
                  <c:v>216</c:v>
                </c:pt>
                <c:pt idx="8">
                  <c:v>222</c:v>
                </c:pt>
                <c:pt idx="9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Data_Switch_FDC!$B$1070:$B$1082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Data_Switch_FDC!$F$1070:$F$1082</c:f>
              <c:numCache>
                <c:formatCode>#,##0</c:formatCode>
                <c:ptCount val="13"/>
                <c:pt idx="0">
                  <c:v>196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84</c:v>
                </c:pt>
                <c:pt idx="6">
                  <c:v>74</c:v>
                </c:pt>
                <c:pt idx="7">
                  <c:v>64</c:v>
                </c:pt>
                <c:pt idx="8">
                  <c:v>58</c:v>
                </c:pt>
                <c:pt idx="9">
                  <c:v>280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262592"/>
        <c:axId val="33127334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Data_Switch_FDC!$B$1070:$B$1082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Data_Switch_FDC!$G$1070:$G$1082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277440"/>
        <c:axId val="331275264"/>
      </c:lineChart>
      <c:dateAx>
        <c:axId val="3312625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27334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12733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262592"/>
        <c:crosses val="autoZero"/>
        <c:crossBetween val="between"/>
      </c:valAx>
      <c:valAx>
        <c:axId val="3312752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1277440"/>
        <c:crosses val="max"/>
        <c:crossBetween val="between"/>
      </c:valAx>
      <c:dateAx>
        <c:axId val="33127744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12752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emdsfdc1a-jd-13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Data_Switch_FDC!$B$1083:$B$1095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Data_Switch_FDC!$D$1083:$D$1095</c:f>
              <c:numCache>
                <c:formatCode>#,##0</c:formatCode>
                <c:ptCount val="13"/>
                <c:pt idx="0">
                  <c:v>216</c:v>
                </c:pt>
                <c:pt idx="1">
                  <c:v>216</c:v>
                </c:pt>
                <c:pt idx="2">
                  <c:v>216</c:v>
                </c:pt>
                <c:pt idx="3">
                  <c:v>216</c:v>
                </c:pt>
                <c:pt idx="4">
                  <c:v>216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Data_Switch_FDC!$B$1083:$B$1095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Data_Switch_FDC!$E$1083:$E$1095</c:f>
              <c:numCache>
                <c:formatCode>#,##0</c:formatCode>
                <c:ptCount val="13"/>
                <c:pt idx="0">
                  <c:v>20</c:v>
                </c:pt>
                <c:pt idx="1">
                  <c:v>180</c:v>
                </c:pt>
                <c:pt idx="2">
                  <c:v>180</c:v>
                </c:pt>
                <c:pt idx="3">
                  <c:v>180</c:v>
                </c:pt>
                <c:pt idx="4">
                  <c:v>180</c:v>
                </c:pt>
                <c:pt idx="5">
                  <c:v>196</c:v>
                </c:pt>
                <c:pt idx="6">
                  <c:v>206</c:v>
                </c:pt>
                <c:pt idx="7">
                  <c:v>216</c:v>
                </c:pt>
                <c:pt idx="8">
                  <c:v>223</c:v>
                </c:pt>
                <c:pt idx="9">
                  <c:v>221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Data_Switch_FDC!$B$1083:$B$1095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Data_Switch_FDC!$F$1083:$F$1095</c:f>
              <c:numCache>
                <c:formatCode>#,##0</c:formatCode>
                <c:ptCount val="13"/>
                <c:pt idx="0">
                  <c:v>196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84</c:v>
                </c:pt>
                <c:pt idx="6">
                  <c:v>74</c:v>
                </c:pt>
                <c:pt idx="7">
                  <c:v>64</c:v>
                </c:pt>
                <c:pt idx="8">
                  <c:v>57</c:v>
                </c:pt>
                <c:pt idx="9">
                  <c:v>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321728"/>
        <c:axId val="33132403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Data_Switch_FDC!$B$1083:$B$1095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Data_Switch_FDC!$G$1083:$G$1095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332224"/>
        <c:axId val="331330304"/>
      </c:lineChart>
      <c:dateAx>
        <c:axId val="3313217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32403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13240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321728"/>
        <c:crosses val="autoZero"/>
        <c:crossBetween val="between"/>
      </c:valAx>
      <c:valAx>
        <c:axId val="33133030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1332224"/>
        <c:crosses val="max"/>
        <c:crossBetween val="between"/>
      </c:valAx>
      <c:dateAx>
        <c:axId val="3313322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133030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cmdsrdc3-ct-01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Data_Switch_RDC!$D$4:$D$43</c:f>
              <c:numCache>
                <c:formatCode>#,##0</c:formatCode>
                <c:ptCount val="40"/>
                <c:pt idx="0">
                  <c:v>108</c:v>
                </c:pt>
                <c:pt idx="1">
                  <c:v>108</c:v>
                </c:pt>
                <c:pt idx="2">
                  <c:v>108</c:v>
                </c:pt>
                <c:pt idx="3">
                  <c:v>108</c:v>
                </c:pt>
                <c:pt idx="4">
                  <c:v>108</c:v>
                </c:pt>
                <c:pt idx="5">
                  <c:v>108</c:v>
                </c:pt>
                <c:pt idx="6">
                  <c:v>108</c:v>
                </c:pt>
                <c:pt idx="7">
                  <c:v>108</c:v>
                </c:pt>
                <c:pt idx="8">
                  <c:v>108</c:v>
                </c:pt>
                <c:pt idx="9">
                  <c:v>108</c:v>
                </c:pt>
                <c:pt idx="10">
                  <c:v>108</c:v>
                </c:pt>
                <c:pt idx="11">
                  <c:v>108</c:v>
                </c:pt>
                <c:pt idx="12">
                  <c:v>108</c:v>
                </c:pt>
                <c:pt idx="13">
                  <c:v>108</c:v>
                </c:pt>
                <c:pt idx="14">
                  <c:v>108</c:v>
                </c:pt>
                <c:pt idx="15">
                  <c:v>108</c:v>
                </c:pt>
                <c:pt idx="16">
                  <c:v>108</c:v>
                </c:pt>
                <c:pt idx="17">
                  <c:v>108</c:v>
                </c:pt>
                <c:pt idx="18">
                  <c:v>108</c:v>
                </c:pt>
                <c:pt idx="19">
                  <c:v>108</c:v>
                </c:pt>
                <c:pt idx="20">
                  <c:v>108</c:v>
                </c:pt>
                <c:pt idx="21">
                  <c:v>108</c:v>
                </c:pt>
                <c:pt idx="22">
                  <c:v>108</c:v>
                </c:pt>
                <c:pt idx="23">
                  <c:v>108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  <c:pt idx="37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Data_Switch_RDC!$E$4:$E$43</c:f>
              <c:numCache>
                <c:formatCode>#,##0</c:formatCode>
                <c:ptCount val="40"/>
                <c:pt idx="0">
                  <c:v>86</c:v>
                </c:pt>
                <c:pt idx="1">
                  <c:v>86</c:v>
                </c:pt>
                <c:pt idx="2">
                  <c:v>86</c:v>
                </c:pt>
                <c:pt idx="3">
                  <c:v>95</c:v>
                </c:pt>
                <c:pt idx="4">
                  <c:v>95</c:v>
                </c:pt>
                <c:pt idx="5">
                  <c:v>95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93</c:v>
                </c:pt>
                <c:pt idx="19">
                  <c:v>93</c:v>
                </c:pt>
                <c:pt idx="20">
                  <c:v>93</c:v>
                </c:pt>
                <c:pt idx="21">
                  <c:v>93</c:v>
                </c:pt>
                <c:pt idx="22">
                  <c:v>93</c:v>
                </c:pt>
                <c:pt idx="23">
                  <c:v>93</c:v>
                </c:pt>
                <c:pt idx="24">
                  <c:v>104</c:v>
                </c:pt>
                <c:pt idx="25">
                  <c:v>104</c:v>
                </c:pt>
                <c:pt idx="26">
                  <c:v>104</c:v>
                </c:pt>
                <c:pt idx="27">
                  <c:v>104</c:v>
                </c:pt>
                <c:pt idx="28">
                  <c:v>104</c:v>
                </c:pt>
                <c:pt idx="29">
                  <c:v>100</c:v>
                </c:pt>
                <c:pt idx="30">
                  <c:v>12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  <c:pt idx="35">
                  <c:v>108</c:v>
                </c:pt>
                <c:pt idx="36">
                  <c:v>12</c:v>
                </c:pt>
                <c:pt idx="37">
                  <c:v>116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Data_Switch_RDC!$F$4:$F$43</c:f>
              <c:numCache>
                <c:formatCode>#,##0</c:formatCode>
                <c:ptCount val="40"/>
                <c:pt idx="0">
                  <c:v>22</c:v>
                </c:pt>
                <c:pt idx="1">
                  <c:v>22</c:v>
                </c:pt>
                <c:pt idx="2">
                  <c:v>22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28</c:v>
                </c:pt>
                <c:pt idx="25">
                  <c:v>28</c:v>
                </c:pt>
                <c:pt idx="26">
                  <c:v>28</c:v>
                </c:pt>
                <c:pt idx="27">
                  <c:v>28</c:v>
                </c:pt>
                <c:pt idx="28">
                  <c:v>28</c:v>
                </c:pt>
                <c:pt idx="29">
                  <c:v>32</c:v>
                </c:pt>
                <c:pt idx="30">
                  <c:v>120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24</c:v>
                </c:pt>
                <c:pt idx="36">
                  <c:v>120</c:v>
                </c:pt>
                <c:pt idx="37">
                  <c:v>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423104"/>
        <c:axId val="3314420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Data_Switch_RDC!$G$4:$G$43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446144"/>
        <c:axId val="331444224"/>
      </c:lineChart>
      <c:dateAx>
        <c:axId val="331423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4420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14420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423104"/>
        <c:crosses val="autoZero"/>
        <c:crossBetween val="between"/>
      </c:valAx>
      <c:valAx>
        <c:axId val="3314442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1446144"/>
        <c:crosses val="max"/>
        <c:crossBetween val="between"/>
      </c:valAx>
      <c:dateAx>
        <c:axId val="3314461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14442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cmdsrdc3-dg-01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Data_Switch_RDC!$D$44:$D$83</c:f>
              <c:numCache>
                <c:formatCode>#,##0</c:formatCode>
                <c:ptCount val="40"/>
                <c:pt idx="0">
                  <c:v>108</c:v>
                </c:pt>
                <c:pt idx="1">
                  <c:v>108</c:v>
                </c:pt>
                <c:pt idx="2">
                  <c:v>108</c:v>
                </c:pt>
                <c:pt idx="3">
                  <c:v>108</c:v>
                </c:pt>
                <c:pt idx="4">
                  <c:v>108</c:v>
                </c:pt>
                <c:pt idx="5">
                  <c:v>108</c:v>
                </c:pt>
                <c:pt idx="6">
                  <c:v>108</c:v>
                </c:pt>
                <c:pt idx="7">
                  <c:v>108</c:v>
                </c:pt>
                <c:pt idx="8">
                  <c:v>108</c:v>
                </c:pt>
                <c:pt idx="9">
                  <c:v>108</c:v>
                </c:pt>
                <c:pt idx="10">
                  <c:v>108</c:v>
                </c:pt>
                <c:pt idx="11">
                  <c:v>108</c:v>
                </c:pt>
                <c:pt idx="12">
                  <c:v>108</c:v>
                </c:pt>
                <c:pt idx="13">
                  <c:v>108</c:v>
                </c:pt>
                <c:pt idx="14">
                  <c:v>108</c:v>
                </c:pt>
                <c:pt idx="15">
                  <c:v>108</c:v>
                </c:pt>
                <c:pt idx="16">
                  <c:v>108</c:v>
                </c:pt>
                <c:pt idx="17">
                  <c:v>108</c:v>
                </c:pt>
                <c:pt idx="18">
                  <c:v>108</c:v>
                </c:pt>
                <c:pt idx="19">
                  <c:v>108</c:v>
                </c:pt>
                <c:pt idx="20">
                  <c:v>108</c:v>
                </c:pt>
                <c:pt idx="21">
                  <c:v>108</c:v>
                </c:pt>
                <c:pt idx="22">
                  <c:v>108</c:v>
                </c:pt>
                <c:pt idx="23">
                  <c:v>108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  <c:pt idx="37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Data_Switch_RDC!$E$44:$E$83</c:f>
              <c:numCache>
                <c:formatCode>#,##0</c:formatCode>
                <c:ptCount val="40"/>
                <c:pt idx="0">
                  <c:v>86</c:v>
                </c:pt>
                <c:pt idx="1">
                  <c:v>87</c:v>
                </c:pt>
                <c:pt idx="2">
                  <c:v>87</c:v>
                </c:pt>
                <c:pt idx="3">
                  <c:v>94</c:v>
                </c:pt>
                <c:pt idx="4">
                  <c:v>94</c:v>
                </c:pt>
                <c:pt idx="5">
                  <c:v>94</c:v>
                </c:pt>
                <c:pt idx="6">
                  <c:v>94</c:v>
                </c:pt>
                <c:pt idx="7">
                  <c:v>94</c:v>
                </c:pt>
                <c:pt idx="8">
                  <c:v>94</c:v>
                </c:pt>
                <c:pt idx="9">
                  <c:v>94</c:v>
                </c:pt>
                <c:pt idx="10">
                  <c:v>94</c:v>
                </c:pt>
                <c:pt idx="11">
                  <c:v>94</c:v>
                </c:pt>
                <c:pt idx="12">
                  <c:v>94</c:v>
                </c:pt>
                <c:pt idx="13">
                  <c:v>94</c:v>
                </c:pt>
                <c:pt idx="14">
                  <c:v>94</c:v>
                </c:pt>
                <c:pt idx="15">
                  <c:v>94</c:v>
                </c:pt>
                <c:pt idx="16">
                  <c:v>94</c:v>
                </c:pt>
                <c:pt idx="17">
                  <c:v>94</c:v>
                </c:pt>
                <c:pt idx="18">
                  <c:v>92</c:v>
                </c:pt>
                <c:pt idx="19">
                  <c:v>92</c:v>
                </c:pt>
                <c:pt idx="20">
                  <c:v>92</c:v>
                </c:pt>
                <c:pt idx="21">
                  <c:v>92</c:v>
                </c:pt>
                <c:pt idx="22">
                  <c:v>92</c:v>
                </c:pt>
                <c:pt idx="23">
                  <c:v>92</c:v>
                </c:pt>
                <c:pt idx="24">
                  <c:v>102</c:v>
                </c:pt>
                <c:pt idx="25">
                  <c:v>102</c:v>
                </c:pt>
                <c:pt idx="26">
                  <c:v>102</c:v>
                </c:pt>
                <c:pt idx="27">
                  <c:v>102</c:v>
                </c:pt>
                <c:pt idx="28">
                  <c:v>98</c:v>
                </c:pt>
                <c:pt idx="29">
                  <c:v>98</c:v>
                </c:pt>
                <c:pt idx="30">
                  <c:v>98</c:v>
                </c:pt>
                <c:pt idx="31">
                  <c:v>98</c:v>
                </c:pt>
                <c:pt idx="32">
                  <c:v>98</c:v>
                </c:pt>
                <c:pt idx="33">
                  <c:v>95</c:v>
                </c:pt>
                <c:pt idx="34">
                  <c:v>98</c:v>
                </c:pt>
                <c:pt idx="35">
                  <c:v>106</c:v>
                </c:pt>
                <c:pt idx="36">
                  <c:v>10</c:v>
                </c:pt>
                <c:pt idx="37">
                  <c:v>115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Data_Switch_RDC!$F$44:$F$83</c:f>
              <c:numCache>
                <c:formatCode>#,##0</c:formatCode>
                <c:ptCount val="40"/>
                <c:pt idx="0">
                  <c:v>22</c:v>
                </c:pt>
                <c:pt idx="1">
                  <c:v>21</c:v>
                </c:pt>
                <c:pt idx="2">
                  <c:v>21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14</c:v>
                </c:pt>
                <c:pt idx="12">
                  <c:v>14</c:v>
                </c:pt>
                <c:pt idx="13">
                  <c:v>14</c:v>
                </c:pt>
                <c:pt idx="14">
                  <c:v>14</c:v>
                </c:pt>
                <c:pt idx="15">
                  <c:v>14</c:v>
                </c:pt>
                <c:pt idx="16">
                  <c:v>14</c:v>
                </c:pt>
                <c:pt idx="17">
                  <c:v>14</c:v>
                </c:pt>
                <c:pt idx="18">
                  <c:v>16</c:v>
                </c:pt>
                <c:pt idx="19">
                  <c:v>16</c:v>
                </c:pt>
                <c:pt idx="20">
                  <c:v>16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34</c:v>
                </c:pt>
                <c:pt idx="29">
                  <c:v>34</c:v>
                </c:pt>
                <c:pt idx="30">
                  <c:v>34</c:v>
                </c:pt>
                <c:pt idx="31">
                  <c:v>34</c:v>
                </c:pt>
                <c:pt idx="32">
                  <c:v>34</c:v>
                </c:pt>
                <c:pt idx="33">
                  <c:v>37</c:v>
                </c:pt>
                <c:pt idx="34">
                  <c:v>34</c:v>
                </c:pt>
                <c:pt idx="35">
                  <c:v>26</c:v>
                </c:pt>
                <c:pt idx="36">
                  <c:v>122</c:v>
                </c:pt>
                <c:pt idx="37">
                  <c:v>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502720"/>
        <c:axId val="3315050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Data_Switch_RDC!$G$44:$G$83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513216"/>
        <c:axId val="331511296"/>
      </c:lineChart>
      <c:dateAx>
        <c:axId val="331502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5050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15050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502720"/>
        <c:crosses val="autoZero"/>
        <c:crossBetween val="between"/>
      </c:valAx>
      <c:valAx>
        <c:axId val="33151129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1513216"/>
        <c:crosses val="max"/>
        <c:crossBetween val="between"/>
      </c:valAx>
      <c:dateAx>
        <c:axId val="33151321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151129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cmdsrdc4-jd-01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Data_Switch_RDC!$D$84:$D$123</c:f>
              <c:numCache>
                <c:formatCode>#,##0</c:formatCode>
                <c:ptCount val="4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120</c:v>
                </c:pt>
                <c:pt idx="35">
                  <c:v>120</c:v>
                </c:pt>
                <c:pt idx="36">
                  <c:v>120</c:v>
                </c:pt>
                <c:pt idx="37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Data_Switch_RDC!$E$84:$E$123</c:f>
              <c:numCache>
                <c:formatCode>#,##0</c:formatCode>
                <c:ptCount val="40"/>
                <c:pt idx="0">
                  <c:v>104</c:v>
                </c:pt>
                <c:pt idx="1">
                  <c:v>104</c:v>
                </c:pt>
                <c:pt idx="2">
                  <c:v>104</c:v>
                </c:pt>
                <c:pt idx="3">
                  <c:v>104</c:v>
                </c:pt>
                <c:pt idx="4">
                  <c:v>104</c:v>
                </c:pt>
                <c:pt idx="5">
                  <c:v>104</c:v>
                </c:pt>
                <c:pt idx="6">
                  <c:v>104</c:v>
                </c:pt>
                <c:pt idx="7">
                  <c:v>104</c:v>
                </c:pt>
                <c:pt idx="8">
                  <c:v>104</c:v>
                </c:pt>
                <c:pt idx="9">
                  <c:v>104</c:v>
                </c:pt>
                <c:pt idx="10">
                  <c:v>104</c:v>
                </c:pt>
                <c:pt idx="11">
                  <c:v>104</c:v>
                </c:pt>
                <c:pt idx="12">
                  <c:v>104</c:v>
                </c:pt>
                <c:pt idx="13">
                  <c:v>110</c:v>
                </c:pt>
                <c:pt idx="14">
                  <c:v>110</c:v>
                </c:pt>
                <c:pt idx="15">
                  <c:v>110</c:v>
                </c:pt>
                <c:pt idx="16">
                  <c:v>110</c:v>
                </c:pt>
                <c:pt idx="17">
                  <c:v>111</c:v>
                </c:pt>
                <c:pt idx="18">
                  <c:v>111</c:v>
                </c:pt>
                <c:pt idx="19">
                  <c:v>111</c:v>
                </c:pt>
                <c:pt idx="20">
                  <c:v>111</c:v>
                </c:pt>
                <c:pt idx="21">
                  <c:v>111</c:v>
                </c:pt>
                <c:pt idx="22">
                  <c:v>111</c:v>
                </c:pt>
                <c:pt idx="23">
                  <c:v>111</c:v>
                </c:pt>
                <c:pt idx="24">
                  <c:v>111</c:v>
                </c:pt>
                <c:pt idx="25">
                  <c:v>111</c:v>
                </c:pt>
                <c:pt idx="26">
                  <c:v>111</c:v>
                </c:pt>
                <c:pt idx="27">
                  <c:v>111</c:v>
                </c:pt>
                <c:pt idx="28">
                  <c:v>116</c:v>
                </c:pt>
                <c:pt idx="29">
                  <c:v>116</c:v>
                </c:pt>
                <c:pt idx="30">
                  <c:v>116</c:v>
                </c:pt>
                <c:pt idx="31">
                  <c:v>116</c:v>
                </c:pt>
                <c:pt idx="32">
                  <c:v>116</c:v>
                </c:pt>
                <c:pt idx="33">
                  <c:v>116</c:v>
                </c:pt>
                <c:pt idx="34">
                  <c:v>116</c:v>
                </c:pt>
                <c:pt idx="35">
                  <c:v>116</c:v>
                </c:pt>
                <c:pt idx="36">
                  <c:v>45</c:v>
                </c:pt>
                <c:pt idx="37">
                  <c:v>117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Data_Switch_RDC!$F$84:$F$123</c:f>
              <c:numCache>
                <c:formatCode>#,##0</c:formatCode>
                <c:ptCount val="40"/>
                <c:pt idx="0">
                  <c:v>16</c:v>
                </c:pt>
                <c:pt idx="1">
                  <c:v>16</c:v>
                </c:pt>
                <c:pt idx="2">
                  <c:v>16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16</c:v>
                </c:pt>
                <c:pt idx="8">
                  <c:v>16</c:v>
                </c:pt>
                <c:pt idx="9">
                  <c:v>16</c:v>
                </c:pt>
                <c:pt idx="10">
                  <c:v>16</c:v>
                </c:pt>
                <c:pt idx="11">
                  <c:v>16</c:v>
                </c:pt>
                <c:pt idx="12">
                  <c:v>16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75</c:v>
                </c:pt>
                <c:pt idx="37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627136"/>
        <c:axId val="33163788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Data_Switch_RDC!$G$84:$G$123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646080"/>
        <c:axId val="331639808"/>
      </c:lineChart>
      <c:dateAx>
        <c:axId val="331627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63788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16378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1627136"/>
        <c:crosses val="autoZero"/>
        <c:crossBetween val="between"/>
      </c:valAx>
      <c:valAx>
        <c:axId val="33163980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1646080"/>
        <c:crosses val="max"/>
        <c:crossBetween val="between"/>
      </c:valAx>
      <c:dateAx>
        <c:axId val="3316460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163980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cmdsrdc4-jd-02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Data_Switch_RDC!$D$124:$D$163</c:f>
              <c:numCache>
                <c:formatCode>#,##0</c:formatCode>
                <c:ptCount val="4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120</c:v>
                </c:pt>
                <c:pt idx="35">
                  <c:v>120</c:v>
                </c:pt>
                <c:pt idx="36">
                  <c:v>120</c:v>
                </c:pt>
                <c:pt idx="37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Data_Switch_RDC!$E$124:$E$163</c:f>
              <c:numCache>
                <c:formatCode>#,##0</c:formatCode>
                <c:ptCount val="40"/>
                <c:pt idx="0">
                  <c:v>102</c:v>
                </c:pt>
                <c:pt idx="1">
                  <c:v>102</c:v>
                </c:pt>
                <c:pt idx="2">
                  <c:v>102</c:v>
                </c:pt>
                <c:pt idx="3">
                  <c:v>101</c:v>
                </c:pt>
                <c:pt idx="4">
                  <c:v>101</c:v>
                </c:pt>
                <c:pt idx="5">
                  <c:v>101</c:v>
                </c:pt>
                <c:pt idx="6">
                  <c:v>101</c:v>
                </c:pt>
                <c:pt idx="7">
                  <c:v>101</c:v>
                </c:pt>
                <c:pt idx="8">
                  <c:v>101</c:v>
                </c:pt>
                <c:pt idx="9">
                  <c:v>101</c:v>
                </c:pt>
                <c:pt idx="10">
                  <c:v>101</c:v>
                </c:pt>
                <c:pt idx="11">
                  <c:v>101</c:v>
                </c:pt>
                <c:pt idx="12">
                  <c:v>101</c:v>
                </c:pt>
                <c:pt idx="13">
                  <c:v>107</c:v>
                </c:pt>
                <c:pt idx="14">
                  <c:v>107</c:v>
                </c:pt>
                <c:pt idx="15">
                  <c:v>107</c:v>
                </c:pt>
                <c:pt idx="16">
                  <c:v>107</c:v>
                </c:pt>
                <c:pt idx="17">
                  <c:v>107</c:v>
                </c:pt>
                <c:pt idx="18">
                  <c:v>107</c:v>
                </c:pt>
                <c:pt idx="19">
                  <c:v>107</c:v>
                </c:pt>
                <c:pt idx="20">
                  <c:v>107</c:v>
                </c:pt>
                <c:pt idx="21">
                  <c:v>107</c:v>
                </c:pt>
                <c:pt idx="22">
                  <c:v>108</c:v>
                </c:pt>
                <c:pt idx="23">
                  <c:v>108</c:v>
                </c:pt>
                <c:pt idx="24">
                  <c:v>108</c:v>
                </c:pt>
                <c:pt idx="25">
                  <c:v>108</c:v>
                </c:pt>
                <c:pt idx="26">
                  <c:v>108</c:v>
                </c:pt>
                <c:pt idx="27">
                  <c:v>108</c:v>
                </c:pt>
                <c:pt idx="28">
                  <c:v>112</c:v>
                </c:pt>
                <c:pt idx="29">
                  <c:v>112</c:v>
                </c:pt>
                <c:pt idx="30">
                  <c:v>112</c:v>
                </c:pt>
                <c:pt idx="31">
                  <c:v>112</c:v>
                </c:pt>
                <c:pt idx="32">
                  <c:v>112</c:v>
                </c:pt>
                <c:pt idx="33">
                  <c:v>112</c:v>
                </c:pt>
                <c:pt idx="34">
                  <c:v>112</c:v>
                </c:pt>
                <c:pt idx="35">
                  <c:v>113</c:v>
                </c:pt>
                <c:pt idx="36">
                  <c:v>44</c:v>
                </c:pt>
                <c:pt idx="37">
                  <c:v>113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Data_Switch_RDC!$F$124:$F$163</c:f>
              <c:numCache>
                <c:formatCode>#,##0</c:formatCode>
                <c:ptCount val="40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19</c:v>
                </c:pt>
                <c:pt idx="7">
                  <c:v>19</c:v>
                </c:pt>
                <c:pt idx="8">
                  <c:v>19</c:v>
                </c:pt>
                <c:pt idx="9">
                  <c:v>19</c:v>
                </c:pt>
                <c:pt idx="10">
                  <c:v>19</c:v>
                </c:pt>
                <c:pt idx="11">
                  <c:v>19</c:v>
                </c:pt>
                <c:pt idx="12">
                  <c:v>19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13</c:v>
                </c:pt>
                <c:pt idx="22">
                  <c:v>12</c:v>
                </c:pt>
                <c:pt idx="23">
                  <c:v>12</c:v>
                </c:pt>
                <c:pt idx="24">
                  <c:v>12</c:v>
                </c:pt>
                <c:pt idx="25">
                  <c:v>12</c:v>
                </c:pt>
                <c:pt idx="26">
                  <c:v>12</c:v>
                </c:pt>
                <c:pt idx="27">
                  <c:v>12</c:v>
                </c:pt>
                <c:pt idx="28">
                  <c:v>8</c:v>
                </c:pt>
                <c:pt idx="29">
                  <c:v>8</c:v>
                </c:pt>
                <c:pt idx="30">
                  <c:v>8</c:v>
                </c:pt>
                <c:pt idx="31">
                  <c:v>8</c:v>
                </c:pt>
                <c:pt idx="32">
                  <c:v>8</c:v>
                </c:pt>
                <c:pt idx="33">
                  <c:v>8</c:v>
                </c:pt>
                <c:pt idx="34">
                  <c:v>8</c:v>
                </c:pt>
                <c:pt idx="35">
                  <c:v>7</c:v>
                </c:pt>
                <c:pt idx="36">
                  <c:v>76</c:v>
                </c:pt>
                <c:pt idx="37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484992"/>
        <c:axId val="33248729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Data_Switch_RDC!$G$124:$G$163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499584"/>
        <c:axId val="332497664"/>
      </c:lineChart>
      <c:dateAx>
        <c:axId val="332484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48729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24872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484992"/>
        <c:crosses val="autoZero"/>
        <c:crossBetween val="between"/>
      </c:valAx>
      <c:valAx>
        <c:axId val="3324976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2499584"/>
        <c:crosses val="max"/>
        <c:crossBetween val="between"/>
      </c:valAx>
      <c:dateAx>
        <c:axId val="3324995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24976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cmdsrdc4-rb-01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Data_Switch_RDC!$D$164:$D$203</c:f>
              <c:numCache>
                <c:formatCode>#,##0</c:formatCode>
                <c:ptCount val="4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156</c:v>
                </c:pt>
                <c:pt idx="10">
                  <c:v>156</c:v>
                </c:pt>
                <c:pt idx="11">
                  <c:v>156</c:v>
                </c:pt>
                <c:pt idx="12">
                  <c:v>156</c:v>
                </c:pt>
                <c:pt idx="13">
                  <c:v>156</c:v>
                </c:pt>
                <c:pt idx="14">
                  <c:v>156</c:v>
                </c:pt>
                <c:pt idx="15">
                  <c:v>156</c:v>
                </c:pt>
                <c:pt idx="16">
                  <c:v>156</c:v>
                </c:pt>
                <c:pt idx="17">
                  <c:v>156</c:v>
                </c:pt>
                <c:pt idx="18">
                  <c:v>156</c:v>
                </c:pt>
                <c:pt idx="19">
                  <c:v>156</c:v>
                </c:pt>
                <c:pt idx="20">
                  <c:v>156</c:v>
                </c:pt>
                <c:pt idx="21">
                  <c:v>156</c:v>
                </c:pt>
                <c:pt idx="22">
                  <c:v>156</c:v>
                </c:pt>
                <c:pt idx="23">
                  <c:v>156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  <c:pt idx="37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Data_Switch_RDC!$E$164:$E$203</c:f>
              <c:numCache>
                <c:formatCode>#,##0</c:formatCode>
                <c:ptCount val="40"/>
                <c:pt idx="0">
                  <c:v>104</c:v>
                </c:pt>
                <c:pt idx="1">
                  <c:v>104</c:v>
                </c:pt>
                <c:pt idx="2">
                  <c:v>104</c:v>
                </c:pt>
                <c:pt idx="3">
                  <c:v>104</c:v>
                </c:pt>
                <c:pt idx="4">
                  <c:v>104</c:v>
                </c:pt>
                <c:pt idx="5">
                  <c:v>104</c:v>
                </c:pt>
                <c:pt idx="6">
                  <c:v>104</c:v>
                </c:pt>
                <c:pt idx="7">
                  <c:v>104</c:v>
                </c:pt>
                <c:pt idx="8">
                  <c:v>104</c:v>
                </c:pt>
                <c:pt idx="9">
                  <c:v>102</c:v>
                </c:pt>
                <c:pt idx="10">
                  <c:v>102</c:v>
                </c:pt>
                <c:pt idx="11">
                  <c:v>102</c:v>
                </c:pt>
                <c:pt idx="12">
                  <c:v>102</c:v>
                </c:pt>
                <c:pt idx="13">
                  <c:v>107</c:v>
                </c:pt>
                <c:pt idx="14">
                  <c:v>107</c:v>
                </c:pt>
                <c:pt idx="15">
                  <c:v>107</c:v>
                </c:pt>
                <c:pt idx="16">
                  <c:v>107</c:v>
                </c:pt>
                <c:pt idx="17">
                  <c:v>108</c:v>
                </c:pt>
                <c:pt idx="18">
                  <c:v>108</c:v>
                </c:pt>
                <c:pt idx="19">
                  <c:v>108</c:v>
                </c:pt>
                <c:pt idx="20">
                  <c:v>108</c:v>
                </c:pt>
                <c:pt idx="21">
                  <c:v>108</c:v>
                </c:pt>
                <c:pt idx="22">
                  <c:v>108</c:v>
                </c:pt>
                <c:pt idx="23">
                  <c:v>108</c:v>
                </c:pt>
                <c:pt idx="24">
                  <c:v>108</c:v>
                </c:pt>
                <c:pt idx="25">
                  <c:v>108</c:v>
                </c:pt>
                <c:pt idx="26">
                  <c:v>108</c:v>
                </c:pt>
                <c:pt idx="27">
                  <c:v>107</c:v>
                </c:pt>
                <c:pt idx="28">
                  <c:v>107</c:v>
                </c:pt>
                <c:pt idx="29">
                  <c:v>112</c:v>
                </c:pt>
                <c:pt idx="30">
                  <c:v>41</c:v>
                </c:pt>
                <c:pt idx="31">
                  <c:v>112</c:v>
                </c:pt>
                <c:pt idx="32">
                  <c:v>112</c:v>
                </c:pt>
                <c:pt idx="33">
                  <c:v>112</c:v>
                </c:pt>
                <c:pt idx="34">
                  <c:v>112</c:v>
                </c:pt>
                <c:pt idx="35">
                  <c:v>114</c:v>
                </c:pt>
                <c:pt idx="36">
                  <c:v>41</c:v>
                </c:pt>
                <c:pt idx="37">
                  <c:v>114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Data_Switch_RDC!$F$164:$F$203</c:f>
              <c:numCache>
                <c:formatCode>#,##0</c:formatCode>
                <c:ptCount val="40"/>
                <c:pt idx="0">
                  <c:v>16</c:v>
                </c:pt>
                <c:pt idx="1">
                  <c:v>16</c:v>
                </c:pt>
                <c:pt idx="2">
                  <c:v>16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16</c:v>
                </c:pt>
                <c:pt idx="8">
                  <c:v>16</c:v>
                </c:pt>
                <c:pt idx="9">
                  <c:v>54</c:v>
                </c:pt>
                <c:pt idx="10">
                  <c:v>54</c:v>
                </c:pt>
                <c:pt idx="11">
                  <c:v>54</c:v>
                </c:pt>
                <c:pt idx="12">
                  <c:v>54</c:v>
                </c:pt>
                <c:pt idx="13">
                  <c:v>49</c:v>
                </c:pt>
                <c:pt idx="14">
                  <c:v>49</c:v>
                </c:pt>
                <c:pt idx="15">
                  <c:v>49</c:v>
                </c:pt>
                <c:pt idx="16">
                  <c:v>49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25</c:v>
                </c:pt>
                <c:pt idx="28">
                  <c:v>25</c:v>
                </c:pt>
                <c:pt idx="29">
                  <c:v>20</c:v>
                </c:pt>
                <c:pt idx="30">
                  <c:v>91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18</c:v>
                </c:pt>
                <c:pt idx="36">
                  <c:v>91</c:v>
                </c:pt>
                <c:pt idx="37">
                  <c:v>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531584"/>
        <c:axId val="33254643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Data_Switch_RDC!$G$164:$G$203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566912"/>
        <c:axId val="332548352"/>
      </c:lineChart>
      <c:dateAx>
        <c:axId val="332531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54643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25464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531584"/>
        <c:crosses val="autoZero"/>
        <c:crossBetween val="between"/>
      </c:valAx>
      <c:valAx>
        <c:axId val="33254835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2566912"/>
        <c:crosses val="max"/>
        <c:crossBetween val="between"/>
      </c:valAx>
      <c:dateAx>
        <c:axId val="3325669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254835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cmdsrdc4-rb-02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Data_Switch_RDC!$D$204:$D$243</c:f>
              <c:numCache>
                <c:formatCode>#,##0</c:formatCode>
                <c:ptCount val="4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156</c:v>
                </c:pt>
                <c:pt idx="10">
                  <c:v>156</c:v>
                </c:pt>
                <c:pt idx="11">
                  <c:v>156</c:v>
                </c:pt>
                <c:pt idx="12">
                  <c:v>156</c:v>
                </c:pt>
                <c:pt idx="13">
                  <c:v>156</c:v>
                </c:pt>
                <c:pt idx="14">
                  <c:v>156</c:v>
                </c:pt>
                <c:pt idx="15">
                  <c:v>156</c:v>
                </c:pt>
                <c:pt idx="16">
                  <c:v>156</c:v>
                </c:pt>
                <c:pt idx="17">
                  <c:v>156</c:v>
                </c:pt>
                <c:pt idx="18">
                  <c:v>156</c:v>
                </c:pt>
                <c:pt idx="19">
                  <c:v>156</c:v>
                </c:pt>
                <c:pt idx="20">
                  <c:v>156</c:v>
                </c:pt>
                <c:pt idx="21">
                  <c:v>156</c:v>
                </c:pt>
                <c:pt idx="22">
                  <c:v>156</c:v>
                </c:pt>
                <c:pt idx="23">
                  <c:v>156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  <c:pt idx="37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Data_Switch_RDC!$E$204:$E$243</c:f>
              <c:numCache>
                <c:formatCode>#,##0</c:formatCode>
                <c:ptCount val="40"/>
                <c:pt idx="0">
                  <c:v>103</c:v>
                </c:pt>
                <c:pt idx="1">
                  <c:v>103</c:v>
                </c:pt>
                <c:pt idx="2">
                  <c:v>103</c:v>
                </c:pt>
                <c:pt idx="3">
                  <c:v>102</c:v>
                </c:pt>
                <c:pt idx="4">
                  <c:v>102</c:v>
                </c:pt>
                <c:pt idx="5">
                  <c:v>102</c:v>
                </c:pt>
                <c:pt idx="6">
                  <c:v>102</c:v>
                </c:pt>
                <c:pt idx="7">
                  <c:v>102</c:v>
                </c:pt>
                <c:pt idx="8">
                  <c:v>102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105</c:v>
                </c:pt>
                <c:pt idx="14">
                  <c:v>105</c:v>
                </c:pt>
                <c:pt idx="15">
                  <c:v>105</c:v>
                </c:pt>
                <c:pt idx="16">
                  <c:v>105</c:v>
                </c:pt>
                <c:pt idx="17">
                  <c:v>105</c:v>
                </c:pt>
                <c:pt idx="18">
                  <c:v>105</c:v>
                </c:pt>
                <c:pt idx="19">
                  <c:v>105</c:v>
                </c:pt>
                <c:pt idx="20">
                  <c:v>105</c:v>
                </c:pt>
                <c:pt idx="21">
                  <c:v>105</c:v>
                </c:pt>
                <c:pt idx="22">
                  <c:v>105</c:v>
                </c:pt>
                <c:pt idx="23">
                  <c:v>105</c:v>
                </c:pt>
                <c:pt idx="24">
                  <c:v>105</c:v>
                </c:pt>
                <c:pt idx="25">
                  <c:v>105</c:v>
                </c:pt>
                <c:pt idx="26">
                  <c:v>105</c:v>
                </c:pt>
                <c:pt idx="27">
                  <c:v>105</c:v>
                </c:pt>
                <c:pt idx="28">
                  <c:v>105</c:v>
                </c:pt>
                <c:pt idx="29">
                  <c:v>110</c:v>
                </c:pt>
                <c:pt idx="30">
                  <c:v>41</c:v>
                </c:pt>
                <c:pt idx="31">
                  <c:v>110</c:v>
                </c:pt>
                <c:pt idx="32">
                  <c:v>110</c:v>
                </c:pt>
                <c:pt idx="33">
                  <c:v>110</c:v>
                </c:pt>
                <c:pt idx="34">
                  <c:v>110</c:v>
                </c:pt>
                <c:pt idx="35">
                  <c:v>111</c:v>
                </c:pt>
                <c:pt idx="36">
                  <c:v>41</c:v>
                </c:pt>
                <c:pt idx="37">
                  <c:v>111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Data_Switch_RDC!$F$204:$F$243</c:f>
              <c:numCache>
                <c:formatCode>#,##0</c:formatCode>
                <c:ptCount val="40"/>
                <c:pt idx="0">
                  <c:v>17</c:v>
                </c:pt>
                <c:pt idx="1">
                  <c:v>17</c:v>
                </c:pt>
                <c:pt idx="2">
                  <c:v>17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56</c:v>
                </c:pt>
                <c:pt idx="10">
                  <c:v>56</c:v>
                </c:pt>
                <c:pt idx="11">
                  <c:v>56</c:v>
                </c:pt>
                <c:pt idx="12">
                  <c:v>56</c:v>
                </c:pt>
                <c:pt idx="13">
                  <c:v>51</c:v>
                </c:pt>
                <c:pt idx="14">
                  <c:v>51</c:v>
                </c:pt>
                <c:pt idx="15">
                  <c:v>51</c:v>
                </c:pt>
                <c:pt idx="16">
                  <c:v>51</c:v>
                </c:pt>
                <c:pt idx="17">
                  <c:v>51</c:v>
                </c:pt>
                <c:pt idx="18">
                  <c:v>51</c:v>
                </c:pt>
                <c:pt idx="19">
                  <c:v>51</c:v>
                </c:pt>
                <c:pt idx="20">
                  <c:v>51</c:v>
                </c:pt>
                <c:pt idx="21">
                  <c:v>51</c:v>
                </c:pt>
                <c:pt idx="22">
                  <c:v>51</c:v>
                </c:pt>
                <c:pt idx="23">
                  <c:v>51</c:v>
                </c:pt>
                <c:pt idx="24">
                  <c:v>27</c:v>
                </c:pt>
                <c:pt idx="25">
                  <c:v>27</c:v>
                </c:pt>
                <c:pt idx="26">
                  <c:v>27</c:v>
                </c:pt>
                <c:pt idx="27">
                  <c:v>27</c:v>
                </c:pt>
                <c:pt idx="28">
                  <c:v>27</c:v>
                </c:pt>
                <c:pt idx="29">
                  <c:v>22</c:v>
                </c:pt>
                <c:pt idx="30">
                  <c:v>91</c:v>
                </c:pt>
                <c:pt idx="31">
                  <c:v>22</c:v>
                </c:pt>
                <c:pt idx="32">
                  <c:v>22</c:v>
                </c:pt>
                <c:pt idx="33">
                  <c:v>22</c:v>
                </c:pt>
                <c:pt idx="34">
                  <c:v>22</c:v>
                </c:pt>
                <c:pt idx="35">
                  <c:v>21</c:v>
                </c:pt>
                <c:pt idx="36">
                  <c:v>91</c:v>
                </c:pt>
                <c:pt idx="37">
                  <c:v>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873088"/>
        <c:axId val="3328756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Data_Switch_RDC!$G$204:$G$243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896128"/>
        <c:axId val="332894208"/>
      </c:lineChart>
      <c:dateAx>
        <c:axId val="332873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8756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28756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873088"/>
        <c:crosses val="autoZero"/>
        <c:crossBetween val="between"/>
      </c:valAx>
      <c:valAx>
        <c:axId val="33289420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2896128"/>
        <c:crosses val="max"/>
        <c:crossBetween val="between"/>
      </c:valAx>
      <c:dateAx>
        <c:axId val="33289612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289420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emdsrdc1-jd-06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Data_Switch_RDC!$D$244:$D$283</c:f>
              <c:numCache>
                <c:formatCode>#,##0</c:formatCode>
                <c:ptCount val="40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184</c:v>
                </c:pt>
                <c:pt idx="34">
                  <c:v>184</c:v>
                </c:pt>
                <c:pt idx="35">
                  <c:v>184</c:v>
                </c:pt>
                <c:pt idx="36">
                  <c:v>184</c:v>
                </c:pt>
                <c:pt idx="37">
                  <c:v>184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Data_Switch_RDC!$E$244:$E$283</c:f>
              <c:numCache>
                <c:formatCode>#,##0</c:formatCode>
                <c:ptCount val="40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44</c:v>
                </c:pt>
                <c:pt idx="4">
                  <c:v>44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55</c:v>
                </c:pt>
                <c:pt idx="28">
                  <c:v>54</c:v>
                </c:pt>
                <c:pt idx="29">
                  <c:v>54</c:v>
                </c:pt>
                <c:pt idx="30">
                  <c:v>54</c:v>
                </c:pt>
                <c:pt idx="31">
                  <c:v>60</c:v>
                </c:pt>
                <c:pt idx="32">
                  <c:v>60</c:v>
                </c:pt>
                <c:pt idx="33">
                  <c:v>74</c:v>
                </c:pt>
                <c:pt idx="34">
                  <c:v>102</c:v>
                </c:pt>
                <c:pt idx="35">
                  <c:v>102</c:v>
                </c:pt>
                <c:pt idx="36">
                  <c:v>14</c:v>
                </c:pt>
                <c:pt idx="37">
                  <c:v>103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Data_Switch_RDC!$F$244:$F$283</c:f>
              <c:numCache>
                <c:formatCode>#,##0</c:formatCode>
                <c:ptCount val="40"/>
                <c:pt idx="0">
                  <c:v>27</c:v>
                </c:pt>
                <c:pt idx="1">
                  <c:v>27</c:v>
                </c:pt>
                <c:pt idx="2">
                  <c:v>27</c:v>
                </c:pt>
                <c:pt idx="3">
                  <c:v>28</c:v>
                </c:pt>
                <c:pt idx="4">
                  <c:v>28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22</c:v>
                </c:pt>
                <c:pt idx="21">
                  <c:v>22</c:v>
                </c:pt>
                <c:pt idx="22">
                  <c:v>22</c:v>
                </c:pt>
                <c:pt idx="23">
                  <c:v>22</c:v>
                </c:pt>
                <c:pt idx="24">
                  <c:v>22</c:v>
                </c:pt>
                <c:pt idx="25">
                  <c:v>22</c:v>
                </c:pt>
                <c:pt idx="26">
                  <c:v>22</c:v>
                </c:pt>
                <c:pt idx="27">
                  <c:v>65</c:v>
                </c:pt>
                <c:pt idx="28">
                  <c:v>66</c:v>
                </c:pt>
                <c:pt idx="29">
                  <c:v>66</c:v>
                </c:pt>
                <c:pt idx="30">
                  <c:v>66</c:v>
                </c:pt>
                <c:pt idx="31">
                  <c:v>60</c:v>
                </c:pt>
                <c:pt idx="32">
                  <c:v>60</c:v>
                </c:pt>
                <c:pt idx="33">
                  <c:v>110</c:v>
                </c:pt>
                <c:pt idx="34">
                  <c:v>82</c:v>
                </c:pt>
                <c:pt idx="35">
                  <c:v>82</c:v>
                </c:pt>
                <c:pt idx="36">
                  <c:v>170</c:v>
                </c:pt>
                <c:pt idx="37">
                  <c:v>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670080"/>
        <c:axId val="33267238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Data_Switch_RDC!$G$244:$G$283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692864"/>
        <c:axId val="332690944"/>
      </c:lineChart>
      <c:dateAx>
        <c:axId val="3326700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67238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267238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670080"/>
        <c:crosses val="autoZero"/>
        <c:crossBetween val="between"/>
      </c:valAx>
      <c:valAx>
        <c:axId val="33269094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2692864"/>
        <c:crosses val="max"/>
        <c:crossBetween val="between"/>
      </c:valAx>
      <c:dateAx>
        <c:axId val="3326928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269094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emdsrdc1-rb-06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Data_Switch_RDC!$D$284:$D$323</c:f>
              <c:numCache>
                <c:formatCode>#,##0</c:formatCode>
                <c:ptCount val="40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184</c:v>
                </c:pt>
                <c:pt idx="35">
                  <c:v>184</c:v>
                </c:pt>
                <c:pt idx="36">
                  <c:v>184</c:v>
                </c:pt>
                <c:pt idx="37">
                  <c:v>184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Data_Switch_RDC!$E$284:$E$323</c:f>
              <c:numCache>
                <c:formatCode>#,##0</c:formatCode>
                <c:ptCount val="40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49</c:v>
                </c:pt>
                <c:pt idx="6">
                  <c:v>49</c:v>
                </c:pt>
                <c:pt idx="7">
                  <c:v>49</c:v>
                </c:pt>
                <c:pt idx="8">
                  <c:v>49</c:v>
                </c:pt>
                <c:pt idx="9">
                  <c:v>47</c:v>
                </c:pt>
                <c:pt idx="10">
                  <c:v>47</c:v>
                </c:pt>
                <c:pt idx="11">
                  <c:v>47</c:v>
                </c:pt>
                <c:pt idx="12">
                  <c:v>47</c:v>
                </c:pt>
                <c:pt idx="13">
                  <c:v>47</c:v>
                </c:pt>
                <c:pt idx="14">
                  <c:v>47</c:v>
                </c:pt>
                <c:pt idx="15">
                  <c:v>47</c:v>
                </c:pt>
                <c:pt idx="16">
                  <c:v>47</c:v>
                </c:pt>
                <c:pt idx="17">
                  <c:v>47</c:v>
                </c:pt>
                <c:pt idx="18">
                  <c:v>47</c:v>
                </c:pt>
                <c:pt idx="19">
                  <c:v>47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53</c:v>
                </c:pt>
                <c:pt idx="28">
                  <c:v>53</c:v>
                </c:pt>
                <c:pt idx="29">
                  <c:v>53</c:v>
                </c:pt>
                <c:pt idx="30">
                  <c:v>8</c:v>
                </c:pt>
                <c:pt idx="31">
                  <c:v>59</c:v>
                </c:pt>
                <c:pt idx="32">
                  <c:v>59</c:v>
                </c:pt>
                <c:pt idx="33">
                  <c:v>57</c:v>
                </c:pt>
                <c:pt idx="34">
                  <c:v>101</c:v>
                </c:pt>
                <c:pt idx="35">
                  <c:v>101</c:v>
                </c:pt>
                <c:pt idx="36">
                  <c:v>13</c:v>
                </c:pt>
                <c:pt idx="37">
                  <c:v>56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Data_Switch_RDC!$F$284:$F$323</c:f>
              <c:numCache>
                <c:formatCode>#,##0</c:formatCode>
                <c:ptCount val="40"/>
                <c:pt idx="0">
                  <c:v>27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  <c:pt idx="4">
                  <c:v>27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25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67</c:v>
                </c:pt>
                <c:pt idx="28">
                  <c:v>67</c:v>
                </c:pt>
                <c:pt idx="29">
                  <c:v>67</c:v>
                </c:pt>
                <c:pt idx="30">
                  <c:v>112</c:v>
                </c:pt>
                <c:pt idx="31">
                  <c:v>61</c:v>
                </c:pt>
                <c:pt idx="32">
                  <c:v>61</c:v>
                </c:pt>
                <c:pt idx="33">
                  <c:v>63</c:v>
                </c:pt>
                <c:pt idx="34">
                  <c:v>83</c:v>
                </c:pt>
                <c:pt idx="35">
                  <c:v>83</c:v>
                </c:pt>
                <c:pt idx="36">
                  <c:v>171</c:v>
                </c:pt>
                <c:pt idx="37">
                  <c:v>128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794496"/>
        <c:axId val="3328052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Data_Switch_RDC!$G$284:$G$323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813440"/>
        <c:axId val="332807168"/>
      </c:lineChart>
      <c:dateAx>
        <c:axId val="332794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8052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2805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794496"/>
        <c:crosses val="autoZero"/>
        <c:crossBetween val="between"/>
      </c:valAx>
      <c:valAx>
        <c:axId val="33280716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2813440"/>
        <c:crosses val="max"/>
        <c:crossBetween val="between"/>
      </c:valAx>
      <c:dateAx>
        <c:axId val="33281344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280716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emdsrdc3-jd-04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Data_Switch_RDC!$B$324:$B$363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Data_Switch_RDC!$D$324:$D$363</c:f>
              <c:numCache>
                <c:formatCode>#,##0</c:formatCode>
                <c:ptCount val="40"/>
                <c:pt idx="0">
                  <c:v>336</c:v>
                </c:pt>
                <c:pt idx="1">
                  <c:v>336</c:v>
                </c:pt>
                <c:pt idx="2">
                  <c:v>336</c:v>
                </c:pt>
                <c:pt idx="3">
                  <c:v>336</c:v>
                </c:pt>
                <c:pt idx="4">
                  <c:v>336</c:v>
                </c:pt>
                <c:pt idx="5">
                  <c:v>336</c:v>
                </c:pt>
                <c:pt idx="6">
                  <c:v>336</c:v>
                </c:pt>
                <c:pt idx="7">
                  <c:v>336</c:v>
                </c:pt>
                <c:pt idx="8">
                  <c:v>336</c:v>
                </c:pt>
                <c:pt idx="9">
                  <c:v>336</c:v>
                </c:pt>
                <c:pt idx="10">
                  <c:v>336</c:v>
                </c:pt>
                <c:pt idx="11">
                  <c:v>336</c:v>
                </c:pt>
                <c:pt idx="12">
                  <c:v>336</c:v>
                </c:pt>
                <c:pt idx="13">
                  <c:v>336</c:v>
                </c:pt>
                <c:pt idx="14">
                  <c:v>336</c:v>
                </c:pt>
                <c:pt idx="15">
                  <c:v>336</c:v>
                </c:pt>
                <c:pt idx="16">
                  <c:v>336</c:v>
                </c:pt>
                <c:pt idx="17">
                  <c:v>336</c:v>
                </c:pt>
                <c:pt idx="18">
                  <c:v>336</c:v>
                </c:pt>
                <c:pt idx="19">
                  <c:v>336</c:v>
                </c:pt>
                <c:pt idx="20">
                  <c:v>336</c:v>
                </c:pt>
                <c:pt idx="21">
                  <c:v>336</c:v>
                </c:pt>
                <c:pt idx="22">
                  <c:v>336</c:v>
                </c:pt>
                <c:pt idx="23">
                  <c:v>336</c:v>
                </c:pt>
                <c:pt idx="24">
                  <c:v>336</c:v>
                </c:pt>
                <c:pt idx="25">
                  <c:v>336</c:v>
                </c:pt>
                <c:pt idx="26">
                  <c:v>336</c:v>
                </c:pt>
                <c:pt idx="27">
                  <c:v>336</c:v>
                </c:pt>
                <c:pt idx="28">
                  <c:v>336</c:v>
                </c:pt>
                <c:pt idx="29">
                  <c:v>336</c:v>
                </c:pt>
                <c:pt idx="30">
                  <c:v>336</c:v>
                </c:pt>
                <c:pt idx="31">
                  <c:v>336</c:v>
                </c:pt>
                <c:pt idx="32">
                  <c:v>336</c:v>
                </c:pt>
                <c:pt idx="33">
                  <c:v>336</c:v>
                </c:pt>
                <c:pt idx="34">
                  <c:v>336</c:v>
                </c:pt>
                <c:pt idx="35">
                  <c:v>336</c:v>
                </c:pt>
                <c:pt idx="36">
                  <c:v>336</c:v>
                </c:pt>
                <c:pt idx="37">
                  <c:v>336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Data_Switch_RDC!$B$324:$B$363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Data_Switch_RDC!$E$324:$E$363</c:f>
              <c:numCache>
                <c:formatCode>#,##0</c:formatCode>
                <c:ptCount val="40"/>
                <c:pt idx="0">
                  <c:v>263</c:v>
                </c:pt>
                <c:pt idx="1">
                  <c:v>263</c:v>
                </c:pt>
                <c:pt idx="2">
                  <c:v>263</c:v>
                </c:pt>
                <c:pt idx="3">
                  <c:v>263</c:v>
                </c:pt>
                <c:pt idx="4">
                  <c:v>263</c:v>
                </c:pt>
                <c:pt idx="5">
                  <c:v>265</c:v>
                </c:pt>
                <c:pt idx="6">
                  <c:v>265</c:v>
                </c:pt>
                <c:pt idx="7">
                  <c:v>266</c:v>
                </c:pt>
                <c:pt idx="8">
                  <c:v>266</c:v>
                </c:pt>
                <c:pt idx="9">
                  <c:v>266</c:v>
                </c:pt>
                <c:pt idx="10">
                  <c:v>266</c:v>
                </c:pt>
                <c:pt idx="11">
                  <c:v>266</c:v>
                </c:pt>
                <c:pt idx="12">
                  <c:v>266</c:v>
                </c:pt>
                <c:pt idx="13">
                  <c:v>266</c:v>
                </c:pt>
                <c:pt idx="14">
                  <c:v>266</c:v>
                </c:pt>
                <c:pt idx="15">
                  <c:v>266</c:v>
                </c:pt>
                <c:pt idx="16">
                  <c:v>266</c:v>
                </c:pt>
                <c:pt idx="17">
                  <c:v>266</c:v>
                </c:pt>
                <c:pt idx="18">
                  <c:v>266</c:v>
                </c:pt>
                <c:pt idx="19">
                  <c:v>266</c:v>
                </c:pt>
                <c:pt idx="20">
                  <c:v>266</c:v>
                </c:pt>
                <c:pt idx="21">
                  <c:v>266</c:v>
                </c:pt>
                <c:pt idx="22">
                  <c:v>266</c:v>
                </c:pt>
                <c:pt idx="23">
                  <c:v>266</c:v>
                </c:pt>
                <c:pt idx="24">
                  <c:v>268</c:v>
                </c:pt>
                <c:pt idx="25">
                  <c:v>268</c:v>
                </c:pt>
                <c:pt idx="26">
                  <c:v>268</c:v>
                </c:pt>
                <c:pt idx="27">
                  <c:v>269</c:v>
                </c:pt>
                <c:pt idx="28">
                  <c:v>236</c:v>
                </c:pt>
                <c:pt idx="29">
                  <c:v>239</c:v>
                </c:pt>
                <c:pt idx="30">
                  <c:v>240</c:v>
                </c:pt>
                <c:pt idx="31">
                  <c:v>234</c:v>
                </c:pt>
                <c:pt idx="32">
                  <c:v>234</c:v>
                </c:pt>
                <c:pt idx="33">
                  <c:v>231</c:v>
                </c:pt>
                <c:pt idx="34">
                  <c:v>233</c:v>
                </c:pt>
                <c:pt idx="35">
                  <c:v>232</c:v>
                </c:pt>
                <c:pt idx="36">
                  <c:v>18</c:v>
                </c:pt>
                <c:pt idx="37">
                  <c:v>223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Data_Switch_RDC!$B$324:$B$363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Data_Switch_RDC!$F$324:$F$363</c:f>
              <c:numCache>
                <c:formatCode>#,##0</c:formatCode>
                <c:ptCount val="40"/>
                <c:pt idx="0">
                  <c:v>73</c:v>
                </c:pt>
                <c:pt idx="1">
                  <c:v>73</c:v>
                </c:pt>
                <c:pt idx="2">
                  <c:v>73</c:v>
                </c:pt>
                <c:pt idx="3">
                  <c:v>73</c:v>
                </c:pt>
                <c:pt idx="4">
                  <c:v>73</c:v>
                </c:pt>
                <c:pt idx="5">
                  <c:v>71</c:v>
                </c:pt>
                <c:pt idx="6">
                  <c:v>71</c:v>
                </c:pt>
                <c:pt idx="7">
                  <c:v>70</c:v>
                </c:pt>
                <c:pt idx="8">
                  <c:v>70</c:v>
                </c:pt>
                <c:pt idx="9">
                  <c:v>70</c:v>
                </c:pt>
                <c:pt idx="10">
                  <c:v>70</c:v>
                </c:pt>
                <c:pt idx="11">
                  <c:v>70</c:v>
                </c:pt>
                <c:pt idx="12">
                  <c:v>70</c:v>
                </c:pt>
                <c:pt idx="13">
                  <c:v>70</c:v>
                </c:pt>
                <c:pt idx="14">
                  <c:v>70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70</c:v>
                </c:pt>
                <c:pt idx="23">
                  <c:v>70</c:v>
                </c:pt>
                <c:pt idx="24">
                  <c:v>68</c:v>
                </c:pt>
                <c:pt idx="25">
                  <c:v>68</c:v>
                </c:pt>
                <c:pt idx="26">
                  <c:v>68</c:v>
                </c:pt>
                <c:pt idx="27">
                  <c:v>67</c:v>
                </c:pt>
                <c:pt idx="28">
                  <c:v>100</c:v>
                </c:pt>
                <c:pt idx="29">
                  <c:v>97</c:v>
                </c:pt>
                <c:pt idx="30">
                  <c:v>96</c:v>
                </c:pt>
                <c:pt idx="31">
                  <c:v>102</c:v>
                </c:pt>
                <c:pt idx="32">
                  <c:v>102</c:v>
                </c:pt>
                <c:pt idx="33">
                  <c:v>105</c:v>
                </c:pt>
                <c:pt idx="34">
                  <c:v>103</c:v>
                </c:pt>
                <c:pt idx="35">
                  <c:v>104</c:v>
                </c:pt>
                <c:pt idx="36">
                  <c:v>318</c:v>
                </c:pt>
                <c:pt idx="37">
                  <c:v>113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943744"/>
        <c:axId val="3329460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Data_Switch_RDC!$B$324:$B$363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Data_Switch_RDC!$G$324:$G$363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962432"/>
        <c:axId val="332960512"/>
      </c:lineChart>
      <c:dateAx>
        <c:axId val="3329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9460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29460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943744"/>
        <c:crosses val="autoZero"/>
        <c:crossBetween val="between"/>
      </c:valAx>
      <c:valAx>
        <c:axId val="33296051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2962432"/>
        <c:crosses val="max"/>
        <c:crossBetween val="between"/>
      </c:valAx>
      <c:dateAx>
        <c:axId val="3329624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296051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emdsrdc3-jd-07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Data_Switch_RDC!$B$364:$B$403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Data_Switch_RDC!$D$364:$D$403</c:f>
              <c:numCache>
                <c:formatCode>#,##0</c:formatCode>
                <c:ptCount val="40"/>
                <c:pt idx="0">
                  <c:v>264</c:v>
                </c:pt>
                <c:pt idx="1">
                  <c:v>264</c:v>
                </c:pt>
                <c:pt idx="2">
                  <c:v>264</c:v>
                </c:pt>
                <c:pt idx="3">
                  <c:v>264</c:v>
                </c:pt>
                <c:pt idx="4">
                  <c:v>264</c:v>
                </c:pt>
                <c:pt idx="5">
                  <c:v>264</c:v>
                </c:pt>
                <c:pt idx="6">
                  <c:v>264</c:v>
                </c:pt>
                <c:pt idx="7">
                  <c:v>264</c:v>
                </c:pt>
                <c:pt idx="8">
                  <c:v>264</c:v>
                </c:pt>
                <c:pt idx="9">
                  <c:v>264</c:v>
                </c:pt>
                <c:pt idx="10">
                  <c:v>264</c:v>
                </c:pt>
                <c:pt idx="11">
                  <c:v>264</c:v>
                </c:pt>
                <c:pt idx="12">
                  <c:v>264</c:v>
                </c:pt>
                <c:pt idx="13">
                  <c:v>264</c:v>
                </c:pt>
                <c:pt idx="14">
                  <c:v>264</c:v>
                </c:pt>
                <c:pt idx="15">
                  <c:v>264</c:v>
                </c:pt>
                <c:pt idx="16">
                  <c:v>264</c:v>
                </c:pt>
                <c:pt idx="17">
                  <c:v>264</c:v>
                </c:pt>
                <c:pt idx="18">
                  <c:v>264</c:v>
                </c:pt>
                <c:pt idx="19">
                  <c:v>264</c:v>
                </c:pt>
                <c:pt idx="20">
                  <c:v>264</c:v>
                </c:pt>
                <c:pt idx="21">
                  <c:v>264</c:v>
                </c:pt>
                <c:pt idx="22">
                  <c:v>264</c:v>
                </c:pt>
                <c:pt idx="23">
                  <c:v>264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Data_Switch_RDC!$B$364:$B$403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Data_Switch_RDC!$E$364:$E$403</c:f>
              <c:numCache>
                <c:formatCode>#,##0</c:formatCode>
                <c:ptCount val="40"/>
                <c:pt idx="0">
                  <c:v>150</c:v>
                </c:pt>
                <c:pt idx="1">
                  <c:v>150</c:v>
                </c:pt>
                <c:pt idx="2">
                  <c:v>150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150</c:v>
                </c:pt>
                <c:pt idx="7">
                  <c:v>150</c:v>
                </c:pt>
                <c:pt idx="8">
                  <c:v>150</c:v>
                </c:pt>
                <c:pt idx="9">
                  <c:v>150</c:v>
                </c:pt>
                <c:pt idx="10">
                  <c:v>150</c:v>
                </c:pt>
                <c:pt idx="11">
                  <c:v>150</c:v>
                </c:pt>
                <c:pt idx="12">
                  <c:v>150</c:v>
                </c:pt>
                <c:pt idx="13">
                  <c:v>150</c:v>
                </c:pt>
                <c:pt idx="14">
                  <c:v>150</c:v>
                </c:pt>
                <c:pt idx="15">
                  <c:v>150</c:v>
                </c:pt>
                <c:pt idx="16">
                  <c:v>150</c:v>
                </c:pt>
                <c:pt idx="17">
                  <c:v>150</c:v>
                </c:pt>
                <c:pt idx="18">
                  <c:v>150</c:v>
                </c:pt>
                <c:pt idx="19">
                  <c:v>150</c:v>
                </c:pt>
                <c:pt idx="20">
                  <c:v>150</c:v>
                </c:pt>
                <c:pt idx="21">
                  <c:v>150</c:v>
                </c:pt>
                <c:pt idx="22">
                  <c:v>150</c:v>
                </c:pt>
                <c:pt idx="23">
                  <c:v>150</c:v>
                </c:pt>
                <c:pt idx="24">
                  <c:v>150</c:v>
                </c:pt>
                <c:pt idx="25">
                  <c:v>150</c:v>
                </c:pt>
                <c:pt idx="26">
                  <c:v>150</c:v>
                </c:pt>
                <c:pt idx="27">
                  <c:v>150</c:v>
                </c:pt>
                <c:pt idx="28">
                  <c:v>97</c:v>
                </c:pt>
                <c:pt idx="29">
                  <c:v>97</c:v>
                </c:pt>
                <c:pt idx="30">
                  <c:v>101</c:v>
                </c:pt>
                <c:pt idx="31">
                  <c:v>101</c:v>
                </c:pt>
                <c:pt idx="32">
                  <c:v>101</c:v>
                </c:pt>
                <c:pt idx="33">
                  <c:v>101</c:v>
                </c:pt>
                <c:pt idx="34">
                  <c:v>109</c:v>
                </c:pt>
                <c:pt idx="35">
                  <c:v>111</c:v>
                </c:pt>
                <c:pt idx="36">
                  <c:v>14</c:v>
                </c:pt>
                <c:pt idx="37">
                  <c:v>114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Data_Switch_RDC!$B$364:$B$403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Data_Switch_RDC!$F$364:$F$403</c:f>
              <c:numCache>
                <c:formatCode>#,##0</c:formatCode>
                <c:ptCount val="40"/>
                <c:pt idx="0">
                  <c:v>114</c:v>
                </c:pt>
                <c:pt idx="1">
                  <c:v>114</c:v>
                </c:pt>
                <c:pt idx="2">
                  <c:v>114</c:v>
                </c:pt>
                <c:pt idx="3">
                  <c:v>114</c:v>
                </c:pt>
                <c:pt idx="4">
                  <c:v>114</c:v>
                </c:pt>
                <c:pt idx="5">
                  <c:v>114</c:v>
                </c:pt>
                <c:pt idx="6">
                  <c:v>114</c:v>
                </c:pt>
                <c:pt idx="7">
                  <c:v>114</c:v>
                </c:pt>
                <c:pt idx="8">
                  <c:v>114</c:v>
                </c:pt>
                <c:pt idx="9">
                  <c:v>114</c:v>
                </c:pt>
                <c:pt idx="10">
                  <c:v>114</c:v>
                </c:pt>
                <c:pt idx="11">
                  <c:v>114</c:v>
                </c:pt>
                <c:pt idx="12">
                  <c:v>114</c:v>
                </c:pt>
                <c:pt idx="13">
                  <c:v>114</c:v>
                </c:pt>
                <c:pt idx="14">
                  <c:v>114</c:v>
                </c:pt>
                <c:pt idx="15">
                  <c:v>114</c:v>
                </c:pt>
                <c:pt idx="16">
                  <c:v>114</c:v>
                </c:pt>
                <c:pt idx="17">
                  <c:v>114</c:v>
                </c:pt>
                <c:pt idx="18">
                  <c:v>114</c:v>
                </c:pt>
                <c:pt idx="19">
                  <c:v>114</c:v>
                </c:pt>
                <c:pt idx="20">
                  <c:v>114</c:v>
                </c:pt>
                <c:pt idx="21">
                  <c:v>114</c:v>
                </c:pt>
                <c:pt idx="22">
                  <c:v>114</c:v>
                </c:pt>
                <c:pt idx="23">
                  <c:v>114</c:v>
                </c:pt>
                <c:pt idx="24">
                  <c:v>90</c:v>
                </c:pt>
                <c:pt idx="25">
                  <c:v>90</c:v>
                </c:pt>
                <c:pt idx="26">
                  <c:v>90</c:v>
                </c:pt>
                <c:pt idx="27">
                  <c:v>90</c:v>
                </c:pt>
                <c:pt idx="28">
                  <c:v>143</c:v>
                </c:pt>
                <c:pt idx="29">
                  <c:v>143</c:v>
                </c:pt>
                <c:pt idx="30">
                  <c:v>139</c:v>
                </c:pt>
                <c:pt idx="31">
                  <c:v>139</c:v>
                </c:pt>
                <c:pt idx="32">
                  <c:v>139</c:v>
                </c:pt>
                <c:pt idx="33">
                  <c:v>139</c:v>
                </c:pt>
                <c:pt idx="34">
                  <c:v>131</c:v>
                </c:pt>
                <c:pt idx="35">
                  <c:v>129</c:v>
                </c:pt>
                <c:pt idx="36">
                  <c:v>226</c:v>
                </c:pt>
                <c:pt idx="37">
                  <c:v>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260672"/>
        <c:axId val="33327961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Data_Switch_RDC!$B$364:$B$403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Data_Switch_RDC!$G$364:$G$403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283712"/>
        <c:axId val="333281536"/>
      </c:lineChart>
      <c:dateAx>
        <c:axId val="3332606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27961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2796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260672"/>
        <c:crosses val="autoZero"/>
        <c:crossBetween val="between"/>
      </c:valAx>
      <c:valAx>
        <c:axId val="33328153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283712"/>
        <c:crosses val="max"/>
        <c:crossBetween val="between"/>
      </c:valAx>
      <c:dateAx>
        <c:axId val="3332837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28153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emdsrdc3-jd-09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Data_Switch_RDC!$B$404:$B$443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Data_Switch_RDC!$D$404:$D$443</c:f>
              <c:numCache>
                <c:formatCode>#,##0</c:formatCode>
                <c:ptCount val="40"/>
                <c:pt idx="0">
                  <c:v>168</c:v>
                </c:pt>
                <c:pt idx="1">
                  <c:v>168</c:v>
                </c:pt>
                <c:pt idx="2">
                  <c:v>168</c:v>
                </c:pt>
                <c:pt idx="3">
                  <c:v>168</c:v>
                </c:pt>
                <c:pt idx="4">
                  <c:v>168</c:v>
                </c:pt>
                <c:pt idx="5">
                  <c:v>168</c:v>
                </c:pt>
                <c:pt idx="6">
                  <c:v>216</c:v>
                </c:pt>
                <c:pt idx="7">
                  <c:v>216</c:v>
                </c:pt>
                <c:pt idx="8">
                  <c:v>216</c:v>
                </c:pt>
                <c:pt idx="9">
                  <c:v>216</c:v>
                </c:pt>
                <c:pt idx="10">
                  <c:v>216</c:v>
                </c:pt>
                <c:pt idx="11">
                  <c:v>216</c:v>
                </c:pt>
                <c:pt idx="12">
                  <c:v>216</c:v>
                </c:pt>
                <c:pt idx="13">
                  <c:v>216</c:v>
                </c:pt>
                <c:pt idx="14">
                  <c:v>216</c:v>
                </c:pt>
                <c:pt idx="15">
                  <c:v>216</c:v>
                </c:pt>
                <c:pt idx="16">
                  <c:v>216</c:v>
                </c:pt>
                <c:pt idx="17">
                  <c:v>216</c:v>
                </c:pt>
                <c:pt idx="18">
                  <c:v>216</c:v>
                </c:pt>
                <c:pt idx="19">
                  <c:v>216</c:v>
                </c:pt>
                <c:pt idx="20">
                  <c:v>216</c:v>
                </c:pt>
                <c:pt idx="21">
                  <c:v>216</c:v>
                </c:pt>
                <c:pt idx="22">
                  <c:v>216</c:v>
                </c:pt>
                <c:pt idx="23">
                  <c:v>216</c:v>
                </c:pt>
                <c:pt idx="24">
                  <c:v>312</c:v>
                </c:pt>
                <c:pt idx="25">
                  <c:v>312</c:v>
                </c:pt>
                <c:pt idx="26">
                  <c:v>312</c:v>
                </c:pt>
                <c:pt idx="27">
                  <c:v>312</c:v>
                </c:pt>
                <c:pt idx="28">
                  <c:v>312</c:v>
                </c:pt>
                <c:pt idx="29">
                  <c:v>312</c:v>
                </c:pt>
                <c:pt idx="30">
                  <c:v>312</c:v>
                </c:pt>
                <c:pt idx="31">
                  <c:v>312</c:v>
                </c:pt>
                <c:pt idx="32">
                  <c:v>312</c:v>
                </c:pt>
                <c:pt idx="33">
                  <c:v>312</c:v>
                </c:pt>
                <c:pt idx="34">
                  <c:v>312</c:v>
                </c:pt>
                <c:pt idx="35">
                  <c:v>312</c:v>
                </c:pt>
                <c:pt idx="36">
                  <c:v>312</c:v>
                </c:pt>
                <c:pt idx="37">
                  <c:v>312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Data_Switch_RDC!$B$404:$B$443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Data_Switch_RDC!$E$404:$E$443</c:f>
              <c:numCache>
                <c:formatCode>#,##0</c:formatCode>
                <c:ptCount val="40"/>
                <c:pt idx="0">
                  <c:v>66</c:v>
                </c:pt>
                <c:pt idx="1">
                  <c:v>83</c:v>
                </c:pt>
                <c:pt idx="2">
                  <c:v>83</c:v>
                </c:pt>
                <c:pt idx="3">
                  <c:v>112</c:v>
                </c:pt>
                <c:pt idx="4">
                  <c:v>124</c:v>
                </c:pt>
                <c:pt idx="5">
                  <c:v>128</c:v>
                </c:pt>
                <c:pt idx="6">
                  <c:v>112</c:v>
                </c:pt>
                <c:pt idx="7">
                  <c:v>118</c:v>
                </c:pt>
                <c:pt idx="8">
                  <c:v>136</c:v>
                </c:pt>
                <c:pt idx="9">
                  <c:v>139</c:v>
                </c:pt>
                <c:pt idx="10">
                  <c:v>139</c:v>
                </c:pt>
                <c:pt idx="11">
                  <c:v>139</c:v>
                </c:pt>
                <c:pt idx="12">
                  <c:v>140</c:v>
                </c:pt>
                <c:pt idx="13">
                  <c:v>141</c:v>
                </c:pt>
                <c:pt idx="14">
                  <c:v>141</c:v>
                </c:pt>
                <c:pt idx="15">
                  <c:v>157</c:v>
                </c:pt>
                <c:pt idx="16">
                  <c:v>181</c:v>
                </c:pt>
                <c:pt idx="17">
                  <c:v>184</c:v>
                </c:pt>
                <c:pt idx="18">
                  <c:v>185</c:v>
                </c:pt>
                <c:pt idx="19">
                  <c:v>185</c:v>
                </c:pt>
                <c:pt idx="20">
                  <c:v>185</c:v>
                </c:pt>
                <c:pt idx="21">
                  <c:v>185</c:v>
                </c:pt>
                <c:pt idx="22">
                  <c:v>185</c:v>
                </c:pt>
                <c:pt idx="23">
                  <c:v>185</c:v>
                </c:pt>
                <c:pt idx="24">
                  <c:v>226</c:v>
                </c:pt>
                <c:pt idx="25">
                  <c:v>228</c:v>
                </c:pt>
                <c:pt idx="26">
                  <c:v>228</c:v>
                </c:pt>
                <c:pt idx="27">
                  <c:v>234</c:v>
                </c:pt>
                <c:pt idx="28">
                  <c:v>258</c:v>
                </c:pt>
                <c:pt idx="29">
                  <c:v>274</c:v>
                </c:pt>
                <c:pt idx="30">
                  <c:v>283</c:v>
                </c:pt>
                <c:pt idx="31">
                  <c:v>298</c:v>
                </c:pt>
                <c:pt idx="32">
                  <c:v>303</c:v>
                </c:pt>
                <c:pt idx="33">
                  <c:v>297</c:v>
                </c:pt>
                <c:pt idx="34">
                  <c:v>296</c:v>
                </c:pt>
                <c:pt idx="35">
                  <c:v>296</c:v>
                </c:pt>
                <c:pt idx="36">
                  <c:v>16</c:v>
                </c:pt>
                <c:pt idx="37">
                  <c:v>300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Data_Switch_RDC!$B$404:$B$443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Data_Switch_RDC!$F$404:$F$443</c:f>
              <c:numCache>
                <c:formatCode>#,##0</c:formatCode>
                <c:ptCount val="40"/>
                <c:pt idx="0">
                  <c:v>102</c:v>
                </c:pt>
                <c:pt idx="1">
                  <c:v>85</c:v>
                </c:pt>
                <c:pt idx="2">
                  <c:v>85</c:v>
                </c:pt>
                <c:pt idx="3">
                  <c:v>56</c:v>
                </c:pt>
                <c:pt idx="4">
                  <c:v>44</c:v>
                </c:pt>
                <c:pt idx="5">
                  <c:v>40</c:v>
                </c:pt>
                <c:pt idx="6">
                  <c:v>104</c:v>
                </c:pt>
                <c:pt idx="7">
                  <c:v>98</c:v>
                </c:pt>
                <c:pt idx="8">
                  <c:v>80</c:v>
                </c:pt>
                <c:pt idx="9">
                  <c:v>77</c:v>
                </c:pt>
                <c:pt idx="10">
                  <c:v>77</c:v>
                </c:pt>
                <c:pt idx="11">
                  <c:v>77</c:v>
                </c:pt>
                <c:pt idx="12">
                  <c:v>76</c:v>
                </c:pt>
                <c:pt idx="13">
                  <c:v>75</c:v>
                </c:pt>
                <c:pt idx="14">
                  <c:v>75</c:v>
                </c:pt>
                <c:pt idx="15">
                  <c:v>59</c:v>
                </c:pt>
                <c:pt idx="16">
                  <c:v>35</c:v>
                </c:pt>
                <c:pt idx="17">
                  <c:v>32</c:v>
                </c:pt>
                <c:pt idx="18">
                  <c:v>31</c:v>
                </c:pt>
                <c:pt idx="19">
                  <c:v>31</c:v>
                </c:pt>
                <c:pt idx="20">
                  <c:v>31</c:v>
                </c:pt>
                <c:pt idx="21">
                  <c:v>31</c:v>
                </c:pt>
                <c:pt idx="22">
                  <c:v>31</c:v>
                </c:pt>
                <c:pt idx="23">
                  <c:v>31</c:v>
                </c:pt>
                <c:pt idx="24">
                  <c:v>86</c:v>
                </c:pt>
                <c:pt idx="25">
                  <c:v>84</c:v>
                </c:pt>
                <c:pt idx="26">
                  <c:v>84</c:v>
                </c:pt>
                <c:pt idx="27">
                  <c:v>78</c:v>
                </c:pt>
                <c:pt idx="28">
                  <c:v>54</c:v>
                </c:pt>
                <c:pt idx="29">
                  <c:v>38</c:v>
                </c:pt>
                <c:pt idx="30">
                  <c:v>29</c:v>
                </c:pt>
                <c:pt idx="31">
                  <c:v>14</c:v>
                </c:pt>
                <c:pt idx="32">
                  <c:v>9</c:v>
                </c:pt>
                <c:pt idx="33">
                  <c:v>15</c:v>
                </c:pt>
                <c:pt idx="34">
                  <c:v>16</c:v>
                </c:pt>
                <c:pt idx="35">
                  <c:v>16</c:v>
                </c:pt>
                <c:pt idx="36">
                  <c:v>296</c:v>
                </c:pt>
                <c:pt idx="37">
                  <c:v>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057408"/>
        <c:axId val="33306406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Data_Switch_RDC!$B$404:$B$443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Data_Switch_RDC!$G$404:$G$443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068160"/>
        <c:axId val="333066240"/>
      </c:lineChart>
      <c:dateAx>
        <c:axId val="333057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06406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0640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057408"/>
        <c:crosses val="autoZero"/>
        <c:crossBetween val="between"/>
      </c:valAx>
      <c:valAx>
        <c:axId val="3330662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068160"/>
        <c:crosses val="max"/>
        <c:crossBetween val="between"/>
      </c:valAx>
      <c:dateAx>
        <c:axId val="3330681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0662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emdsrdc3-jd-10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Data_Switch_RDC!$B$444:$B$483</c:f>
              <c:numCache>
                <c:formatCode>m/d/yyyy</c:formatCode>
                <c:ptCount val="40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  <c:pt idx="24">
                  <c:v>41439</c:v>
                </c:pt>
              </c:numCache>
            </c:numRef>
          </c:cat>
          <c:val>
            <c:numRef>
              <c:f>Data_Switch_RDC!$D$444:$D$483</c:f>
              <c:numCache>
                <c:formatCode>#,##0</c:formatCode>
                <c:ptCount val="40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168</c:v>
                </c:pt>
                <c:pt idx="12">
                  <c:v>168</c:v>
                </c:pt>
                <c:pt idx="13">
                  <c:v>168</c:v>
                </c:pt>
                <c:pt idx="14">
                  <c:v>168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Data_Switch_RDC!$B$444:$B$483</c:f>
              <c:numCache>
                <c:formatCode>m/d/yyyy</c:formatCode>
                <c:ptCount val="40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  <c:pt idx="24">
                  <c:v>41439</c:v>
                </c:pt>
              </c:numCache>
            </c:numRef>
          </c:cat>
          <c:val>
            <c:numRef>
              <c:f>Data_Switch_RDC!$E$444:$E$483</c:f>
              <c:numCache>
                <c:formatCode>#,##0</c:formatCode>
                <c:ptCount val="40"/>
                <c:pt idx="0">
                  <c:v>28</c:v>
                </c:pt>
                <c:pt idx="1">
                  <c:v>58</c:v>
                </c:pt>
                <c:pt idx="2">
                  <c:v>58</c:v>
                </c:pt>
                <c:pt idx="3">
                  <c:v>58</c:v>
                </c:pt>
                <c:pt idx="4">
                  <c:v>58</c:v>
                </c:pt>
                <c:pt idx="5">
                  <c:v>58</c:v>
                </c:pt>
                <c:pt idx="6">
                  <c:v>58</c:v>
                </c:pt>
                <c:pt idx="7">
                  <c:v>58</c:v>
                </c:pt>
                <c:pt idx="8">
                  <c:v>58</c:v>
                </c:pt>
                <c:pt idx="9">
                  <c:v>58</c:v>
                </c:pt>
                <c:pt idx="10">
                  <c:v>58</c:v>
                </c:pt>
                <c:pt idx="11">
                  <c:v>71</c:v>
                </c:pt>
                <c:pt idx="12">
                  <c:v>71</c:v>
                </c:pt>
                <c:pt idx="13">
                  <c:v>71</c:v>
                </c:pt>
                <c:pt idx="14">
                  <c:v>95</c:v>
                </c:pt>
                <c:pt idx="15">
                  <c:v>114</c:v>
                </c:pt>
                <c:pt idx="16">
                  <c:v>210</c:v>
                </c:pt>
                <c:pt idx="17">
                  <c:v>210</c:v>
                </c:pt>
                <c:pt idx="18">
                  <c:v>209</c:v>
                </c:pt>
                <c:pt idx="19">
                  <c:v>211</c:v>
                </c:pt>
                <c:pt idx="20">
                  <c:v>209</c:v>
                </c:pt>
                <c:pt idx="21">
                  <c:v>209</c:v>
                </c:pt>
                <c:pt idx="22">
                  <c:v>209</c:v>
                </c:pt>
                <c:pt idx="23">
                  <c:v>15</c:v>
                </c:pt>
                <c:pt idx="24">
                  <c:v>208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Data_Switch_RDC!$B$444:$B$483</c:f>
              <c:numCache>
                <c:formatCode>m/d/yyyy</c:formatCode>
                <c:ptCount val="40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  <c:pt idx="24">
                  <c:v>41439</c:v>
                </c:pt>
              </c:numCache>
            </c:numRef>
          </c:cat>
          <c:val>
            <c:numRef>
              <c:f>Data_Switch_RDC!$F$444:$F$483</c:f>
              <c:numCache>
                <c:formatCode>#,##0</c:formatCode>
                <c:ptCount val="40"/>
                <c:pt idx="0">
                  <c:v>116</c:v>
                </c:pt>
                <c:pt idx="1">
                  <c:v>86</c:v>
                </c:pt>
                <c:pt idx="2">
                  <c:v>86</c:v>
                </c:pt>
                <c:pt idx="3">
                  <c:v>86</c:v>
                </c:pt>
                <c:pt idx="4">
                  <c:v>86</c:v>
                </c:pt>
                <c:pt idx="5">
                  <c:v>86</c:v>
                </c:pt>
                <c:pt idx="6">
                  <c:v>86</c:v>
                </c:pt>
                <c:pt idx="7">
                  <c:v>86</c:v>
                </c:pt>
                <c:pt idx="8">
                  <c:v>86</c:v>
                </c:pt>
                <c:pt idx="9">
                  <c:v>86</c:v>
                </c:pt>
                <c:pt idx="10">
                  <c:v>86</c:v>
                </c:pt>
                <c:pt idx="11">
                  <c:v>97</c:v>
                </c:pt>
                <c:pt idx="12">
                  <c:v>97</c:v>
                </c:pt>
                <c:pt idx="13">
                  <c:v>97</c:v>
                </c:pt>
                <c:pt idx="14">
                  <c:v>73</c:v>
                </c:pt>
                <c:pt idx="15">
                  <c:v>126</c:v>
                </c:pt>
                <c:pt idx="16">
                  <c:v>30</c:v>
                </c:pt>
                <c:pt idx="17">
                  <c:v>30</c:v>
                </c:pt>
                <c:pt idx="18">
                  <c:v>31</c:v>
                </c:pt>
                <c:pt idx="19">
                  <c:v>29</c:v>
                </c:pt>
                <c:pt idx="20">
                  <c:v>31</c:v>
                </c:pt>
                <c:pt idx="21">
                  <c:v>31</c:v>
                </c:pt>
                <c:pt idx="22">
                  <c:v>31</c:v>
                </c:pt>
                <c:pt idx="23">
                  <c:v>225</c:v>
                </c:pt>
                <c:pt idx="24">
                  <c:v>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125504"/>
        <c:axId val="33313216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Data_Switch_RDC!$B$444:$B$483</c:f>
              <c:numCache>
                <c:formatCode>m/d/yyyy</c:formatCode>
                <c:ptCount val="40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  <c:pt idx="24">
                  <c:v>41439</c:v>
                </c:pt>
              </c:numCache>
            </c:numRef>
          </c:cat>
          <c:val>
            <c:numRef>
              <c:f>Data_Switch_RDC!$G$444:$G$483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140352"/>
        <c:axId val="333134080"/>
      </c:lineChart>
      <c:dateAx>
        <c:axId val="333125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13216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1321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125504"/>
        <c:crosses val="autoZero"/>
        <c:crossBetween val="between"/>
      </c:valAx>
      <c:valAx>
        <c:axId val="33313408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140352"/>
        <c:crosses val="max"/>
        <c:crossBetween val="between"/>
      </c:valAx>
      <c:dateAx>
        <c:axId val="333140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13408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emdsrdc3-rb-04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Data_Switch_RDC!$B$484:$B$523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Data_Switch_RDC!$D$484:$D$523</c:f>
              <c:numCache>
                <c:formatCode>#,##0</c:formatCode>
                <c:ptCount val="40"/>
                <c:pt idx="0">
                  <c:v>336</c:v>
                </c:pt>
                <c:pt idx="1">
                  <c:v>336</c:v>
                </c:pt>
                <c:pt idx="2">
                  <c:v>336</c:v>
                </c:pt>
                <c:pt idx="3">
                  <c:v>336</c:v>
                </c:pt>
                <c:pt idx="4">
                  <c:v>336</c:v>
                </c:pt>
                <c:pt idx="5">
                  <c:v>336</c:v>
                </c:pt>
                <c:pt idx="6">
                  <c:v>336</c:v>
                </c:pt>
                <c:pt idx="7">
                  <c:v>336</c:v>
                </c:pt>
                <c:pt idx="8">
                  <c:v>336</c:v>
                </c:pt>
                <c:pt idx="9">
                  <c:v>336</c:v>
                </c:pt>
                <c:pt idx="10">
                  <c:v>336</c:v>
                </c:pt>
                <c:pt idx="11">
                  <c:v>336</c:v>
                </c:pt>
                <c:pt idx="12">
                  <c:v>336</c:v>
                </c:pt>
                <c:pt idx="13">
                  <c:v>336</c:v>
                </c:pt>
                <c:pt idx="14">
                  <c:v>336</c:v>
                </c:pt>
                <c:pt idx="15">
                  <c:v>336</c:v>
                </c:pt>
                <c:pt idx="16">
                  <c:v>336</c:v>
                </c:pt>
                <c:pt idx="17">
                  <c:v>336</c:v>
                </c:pt>
                <c:pt idx="18">
                  <c:v>336</c:v>
                </c:pt>
                <c:pt idx="19">
                  <c:v>336</c:v>
                </c:pt>
                <c:pt idx="20">
                  <c:v>336</c:v>
                </c:pt>
                <c:pt idx="21">
                  <c:v>336</c:v>
                </c:pt>
                <c:pt idx="22">
                  <c:v>336</c:v>
                </c:pt>
                <c:pt idx="23">
                  <c:v>336</c:v>
                </c:pt>
                <c:pt idx="24">
                  <c:v>336</c:v>
                </c:pt>
                <c:pt idx="25">
                  <c:v>336</c:v>
                </c:pt>
                <c:pt idx="26">
                  <c:v>336</c:v>
                </c:pt>
                <c:pt idx="27">
                  <c:v>336</c:v>
                </c:pt>
                <c:pt idx="28">
                  <c:v>336</c:v>
                </c:pt>
                <c:pt idx="29">
                  <c:v>336</c:v>
                </c:pt>
                <c:pt idx="30">
                  <c:v>336</c:v>
                </c:pt>
                <c:pt idx="31">
                  <c:v>336</c:v>
                </c:pt>
                <c:pt idx="32">
                  <c:v>336</c:v>
                </c:pt>
                <c:pt idx="33">
                  <c:v>336</c:v>
                </c:pt>
                <c:pt idx="34">
                  <c:v>336</c:v>
                </c:pt>
                <c:pt idx="35">
                  <c:v>336</c:v>
                </c:pt>
                <c:pt idx="36">
                  <c:v>336</c:v>
                </c:pt>
                <c:pt idx="37">
                  <c:v>336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Data_Switch_RDC!$B$484:$B$523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Data_Switch_RDC!$E$484:$E$523</c:f>
              <c:numCache>
                <c:formatCode>#,##0</c:formatCode>
                <c:ptCount val="40"/>
                <c:pt idx="0">
                  <c:v>262</c:v>
                </c:pt>
                <c:pt idx="1">
                  <c:v>262</c:v>
                </c:pt>
                <c:pt idx="2">
                  <c:v>262</c:v>
                </c:pt>
                <c:pt idx="3">
                  <c:v>262</c:v>
                </c:pt>
                <c:pt idx="4">
                  <c:v>262</c:v>
                </c:pt>
                <c:pt idx="5">
                  <c:v>264</c:v>
                </c:pt>
                <c:pt idx="6">
                  <c:v>264</c:v>
                </c:pt>
                <c:pt idx="7">
                  <c:v>265</c:v>
                </c:pt>
                <c:pt idx="8">
                  <c:v>265</c:v>
                </c:pt>
                <c:pt idx="9">
                  <c:v>242</c:v>
                </c:pt>
                <c:pt idx="10">
                  <c:v>242</c:v>
                </c:pt>
                <c:pt idx="11">
                  <c:v>242</c:v>
                </c:pt>
                <c:pt idx="12">
                  <c:v>242</c:v>
                </c:pt>
                <c:pt idx="13">
                  <c:v>242</c:v>
                </c:pt>
                <c:pt idx="14">
                  <c:v>242</c:v>
                </c:pt>
                <c:pt idx="15">
                  <c:v>242</c:v>
                </c:pt>
                <c:pt idx="16">
                  <c:v>242</c:v>
                </c:pt>
                <c:pt idx="17">
                  <c:v>242</c:v>
                </c:pt>
                <c:pt idx="18">
                  <c:v>242</c:v>
                </c:pt>
                <c:pt idx="19">
                  <c:v>242</c:v>
                </c:pt>
                <c:pt idx="20">
                  <c:v>242</c:v>
                </c:pt>
                <c:pt idx="21">
                  <c:v>242</c:v>
                </c:pt>
                <c:pt idx="22">
                  <c:v>242</c:v>
                </c:pt>
                <c:pt idx="23">
                  <c:v>242</c:v>
                </c:pt>
                <c:pt idx="24">
                  <c:v>246</c:v>
                </c:pt>
                <c:pt idx="25">
                  <c:v>246</c:v>
                </c:pt>
                <c:pt idx="26">
                  <c:v>246</c:v>
                </c:pt>
                <c:pt idx="27">
                  <c:v>267</c:v>
                </c:pt>
                <c:pt idx="28">
                  <c:v>267</c:v>
                </c:pt>
                <c:pt idx="29">
                  <c:v>234</c:v>
                </c:pt>
                <c:pt idx="30">
                  <c:v>10</c:v>
                </c:pt>
                <c:pt idx="31">
                  <c:v>231</c:v>
                </c:pt>
                <c:pt idx="32">
                  <c:v>231</c:v>
                </c:pt>
                <c:pt idx="33">
                  <c:v>231</c:v>
                </c:pt>
                <c:pt idx="34">
                  <c:v>231</c:v>
                </c:pt>
                <c:pt idx="35">
                  <c:v>231</c:v>
                </c:pt>
                <c:pt idx="36">
                  <c:v>15</c:v>
                </c:pt>
                <c:pt idx="37">
                  <c:v>221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Data_Switch_RDC!$B$484:$B$523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Data_Switch_RDC!$F$484:$F$523</c:f>
              <c:numCache>
                <c:formatCode>#,##0</c:formatCode>
                <c:ptCount val="40"/>
                <c:pt idx="0">
                  <c:v>74</c:v>
                </c:pt>
                <c:pt idx="1">
                  <c:v>74</c:v>
                </c:pt>
                <c:pt idx="2">
                  <c:v>74</c:v>
                </c:pt>
                <c:pt idx="3">
                  <c:v>74</c:v>
                </c:pt>
                <c:pt idx="4">
                  <c:v>74</c:v>
                </c:pt>
                <c:pt idx="5">
                  <c:v>72</c:v>
                </c:pt>
                <c:pt idx="6">
                  <c:v>72</c:v>
                </c:pt>
                <c:pt idx="7">
                  <c:v>71</c:v>
                </c:pt>
                <c:pt idx="8">
                  <c:v>71</c:v>
                </c:pt>
                <c:pt idx="9">
                  <c:v>94</c:v>
                </c:pt>
                <c:pt idx="10">
                  <c:v>94</c:v>
                </c:pt>
                <c:pt idx="11">
                  <c:v>94</c:v>
                </c:pt>
                <c:pt idx="12">
                  <c:v>94</c:v>
                </c:pt>
                <c:pt idx="13">
                  <c:v>94</c:v>
                </c:pt>
                <c:pt idx="14">
                  <c:v>94</c:v>
                </c:pt>
                <c:pt idx="15">
                  <c:v>94</c:v>
                </c:pt>
                <c:pt idx="16">
                  <c:v>94</c:v>
                </c:pt>
                <c:pt idx="17">
                  <c:v>94</c:v>
                </c:pt>
                <c:pt idx="18">
                  <c:v>94</c:v>
                </c:pt>
                <c:pt idx="19">
                  <c:v>94</c:v>
                </c:pt>
                <c:pt idx="20">
                  <c:v>94</c:v>
                </c:pt>
                <c:pt idx="21">
                  <c:v>94</c:v>
                </c:pt>
                <c:pt idx="22">
                  <c:v>94</c:v>
                </c:pt>
                <c:pt idx="23">
                  <c:v>94</c:v>
                </c:pt>
                <c:pt idx="24">
                  <c:v>90</c:v>
                </c:pt>
                <c:pt idx="25">
                  <c:v>90</c:v>
                </c:pt>
                <c:pt idx="26">
                  <c:v>90</c:v>
                </c:pt>
                <c:pt idx="27">
                  <c:v>69</c:v>
                </c:pt>
                <c:pt idx="28">
                  <c:v>69</c:v>
                </c:pt>
                <c:pt idx="29">
                  <c:v>102</c:v>
                </c:pt>
                <c:pt idx="30">
                  <c:v>326</c:v>
                </c:pt>
                <c:pt idx="31">
                  <c:v>105</c:v>
                </c:pt>
                <c:pt idx="32">
                  <c:v>105</c:v>
                </c:pt>
                <c:pt idx="33">
                  <c:v>105</c:v>
                </c:pt>
                <c:pt idx="34">
                  <c:v>105</c:v>
                </c:pt>
                <c:pt idx="35">
                  <c:v>105</c:v>
                </c:pt>
                <c:pt idx="36">
                  <c:v>321</c:v>
                </c:pt>
                <c:pt idx="37">
                  <c:v>115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172096"/>
        <c:axId val="33317465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Data_Switch_RDC!$B$484:$B$523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Data_Switch_RDC!$G$484:$G$523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195136"/>
        <c:axId val="333193216"/>
      </c:lineChart>
      <c:dateAx>
        <c:axId val="3331720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17465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1746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172096"/>
        <c:crosses val="autoZero"/>
        <c:crossBetween val="between"/>
      </c:valAx>
      <c:valAx>
        <c:axId val="33319321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195136"/>
        <c:crosses val="max"/>
        <c:crossBetween val="between"/>
      </c:valAx>
      <c:dateAx>
        <c:axId val="3331951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19321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emdsrdc3-rb-07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Data_Switch_RDC!$B$524:$B$563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Data_Switch_RDC!$D$524:$D$563</c:f>
              <c:numCache>
                <c:formatCode>#,##0</c:formatCode>
                <c:ptCount val="40"/>
                <c:pt idx="0">
                  <c:v>264</c:v>
                </c:pt>
                <c:pt idx="1">
                  <c:v>264</c:v>
                </c:pt>
                <c:pt idx="2">
                  <c:v>264</c:v>
                </c:pt>
                <c:pt idx="3">
                  <c:v>264</c:v>
                </c:pt>
                <c:pt idx="4">
                  <c:v>264</c:v>
                </c:pt>
                <c:pt idx="5">
                  <c:v>264</c:v>
                </c:pt>
                <c:pt idx="6">
                  <c:v>264</c:v>
                </c:pt>
                <c:pt idx="7">
                  <c:v>264</c:v>
                </c:pt>
                <c:pt idx="8">
                  <c:v>264</c:v>
                </c:pt>
                <c:pt idx="9">
                  <c:v>264</c:v>
                </c:pt>
                <c:pt idx="10">
                  <c:v>264</c:v>
                </c:pt>
                <c:pt idx="11">
                  <c:v>264</c:v>
                </c:pt>
                <c:pt idx="12">
                  <c:v>264</c:v>
                </c:pt>
                <c:pt idx="13">
                  <c:v>264</c:v>
                </c:pt>
                <c:pt idx="14">
                  <c:v>264</c:v>
                </c:pt>
                <c:pt idx="15">
                  <c:v>264</c:v>
                </c:pt>
                <c:pt idx="16">
                  <c:v>264</c:v>
                </c:pt>
                <c:pt idx="17">
                  <c:v>264</c:v>
                </c:pt>
                <c:pt idx="18">
                  <c:v>264</c:v>
                </c:pt>
                <c:pt idx="19">
                  <c:v>264</c:v>
                </c:pt>
                <c:pt idx="20">
                  <c:v>264</c:v>
                </c:pt>
                <c:pt idx="21">
                  <c:v>264</c:v>
                </c:pt>
                <c:pt idx="22">
                  <c:v>264</c:v>
                </c:pt>
                <c:pt idx="23">
                  <c:v>264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Data_Switch_RDC!$B$524:$B$563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Data_Switch_RDC!$E$524:$E$563</c:f>
              <c:numCache>
                <c:formatCode>#,##0</c:formatCode>
                <c:ptCount val="40"/>
                <c:pt idx="0">
                  <c:v>153</c:v>
                </c:pt>
                <c:pt idx="1">
                  <c:v>153</c:v>
                </c:pt>
                <c:pt idx="2">
                  <c:v>153</c:v>
                </c:pt>
                <c:pt idx="3">
                  <c:v>153</c:v>
                </c:pt>
                <c:pt idx="4">
                  <c:v>153</c:v>
                </c:pt>
                <c:pt idx="5">
                  <c:v>153</c:v>
                </c:pt>
                <c:pt idx="6">
                  <c:v>153</c:v>
                </c:pt>
                <c:pt idx="7">
                  <c:v>153</c:v>
                </c:pt>
                <c:pt idx="8">
                  <c:v>153</c:v>
                </c:pt>
                <c:pt idx="9">
                  <c:v>153</c:v>
                </c:pt>
                <c:pt idx="10">
                  <c:v>153</c:v>
                </c:pt>
                <c:pt idx="11">
                  <c:v>153</c:v>
                </c:pt>
                <c:pt idx="12">
                  <c:v>153</c:v>
                </c:pt>
                <c:pt idx="13">
                  <c:v>153</c:v>
                </c:pt>
                <c:pt idx="14">
                  <c:v>153</c:v>
                </c:pt>
                <c:pt idx="15">
                  <c:v>153</c:v>
                </c:pt>
                <c:pt idx="16">
                  <c:v>153</c:v>
                </c:pt>
                <c:pt idx="17">
                  <c:v>153</c:v>
                </c:pt>
                <c:pt idx="18">
                  <c:v>153</c:v>
                </c:pt>
                <c:pt idx="19">
                  <c:v>153</c:v>
                </c:pt>
                <c:pt idx="20">
                  <c:v>153</c:v>
                </c:pt>
                <c:pt idx="21">
                  <c:v>153</c:v>
                </c:pt>
                <c:pt idx="22">
                  <c:v>153</c:v>
                </c:pt>
                <c:pt idx="23">
                  <c:v>153</c:v>
                </c:pt>
                <c:pt idx="24">
                  <c:v>153</c:v>
                </c:pt>
                <c:pt idx="25">
                  <c:v>153</c:v>
                </c:pt>
                <c:pt idx="26">
                  <c:v>153</c:v>
                </c:pt>
                <c:pt idx="27">
                  <c:v>153</c:v>
                </c:pt>
                <c:pt idx="28">
                  <c:v>153</c:v>
                </c:pt>
                <c:pt idx="29">
                  <c:v>102</c:v>
                </c:pt>
                <c:pt idx="30">
                  <c:v>10</c:v>
                </c:pt>
                <c:pt idx="31">
                  <c:v>106</c:v>
                </c:pt>
                <c:pt idx="32">
                  <c:v>106</c:v>
                </c:pt>
                <c:pt idx="33">
                  <c:v>106</c:v>
                </c:pt>
                <c:pt idx="34">
                  <c:v>113</c:v>
                </c:pt>
                <c:pt idx="35">
                  <c:v>115</c:v>
                </c:pt>
                <c:pt idx="36">
                  <c:v>14</c:v>
                </c:pt>
                <c:pt idx="37">
                  <c:v>115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Data_Switch_RDC!$B$524:$B$563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Data_Switch_RDC!$F$524:$F$563</c:f>
              <c:numCache>
                <c:formatCode>#,##0</c:formatCode>
                <c:ptCount val="40"/>
                <c:pt idx="0">
                  <c:v>111</c:v>
                </c:pt>
                <c:pt idx="1">
                  <c:v>111</c:v>
                </c:pt>
                <c:pt idx="2">
                  <c:v>111</c:v>
                </c:pt>
                <c:pt idx="3">
                  <c:v>111</c:v>
                </c:pt>
                <c:pt idx="4">
                  <c:v>111</c:v>
                </c:pt>
                <c:pt idx="5">
                  <c:v>111</c:v>
                </c:pt>
                <c:pt idx="6">
                  <c:v>111</c:v>
                </c:pt>
                <c:pt idx="7">
                  <c:v>111</c:v>
                </c:pt>
                <c:pt idx="8">
                  <c:v>111</c:v>
                </c:pt>
                <c:pt idx="9">
                  <c:v>111</c:v>
                </c:pt>
                <c:pt idx="10">
                  <c:v>111</c:v>
                </c:pt>
                <c:pt idx="11">
                  <c:v>111</c:v>
                </c:pt>
                <c:pt idx="12">
                  <c:v>111</c:v>
                </c:pt>
                <c:pt idx="13">
                  <c:v>111</c:v>
                </c:pt>
                <c:pt idx="14">
                  <c:v>111</c:v>
                </c:pt>
                <c:pt idx="15">
                  <c:v>111</c:v>
                </c:pt>
                <c:pt idx="16">
                  <c:v>111</c:v>
                </c:pt>
                <c:pt idx="17">
                  <c:v>111</c:v>
                </c:pt>
                <c:pt idx="18">
                  <c:v>111</c:v>
                </c:pt>
                <c:pt idx="19">
                  <c:v>111</c:v>
                </c:pt>
                <c:pt idx="20">
                  <c:v>111</c:v>
                </c:pt>
                <c:pt idx="21">
                  <c:v>111</c:v>
                </c:pt>
                <c:pt idx="22">
                  <c:v>111</c:v>
                </c:pt>
                <c:pt idx="23">
                  <c:v>111</c:v>
                </c:pt>
                <c:pt idx="24">
                  <c:v>87</c:v>
                </c:pt>
                <c:pt idx="25">
                  <c:v>87</c:v>
                </c:pt>
                <c:pt idx="26">
                  <c:v>87</c:v>
                </c:pt>
                <c:pt idx="27">
                  <c:v>87</c:v>
                </c:pt>
                <c:pt idx="28">
                  <c:v>87</c:v>
                </c:pt>
                <c:pt idx="29">
                  <c:v>138</c:v>
                </c:pt>
                <c:pt idx="30">
                  <c:v>230</c:v>
                </c:pt>
                <c:pt idx="31">
                  <c:v>134</c:v>
                </c:pt>
                <c:pt idx="32">
                  <c:v>134</c:v>
                </c:pt>
                <c:pt idx="33">
                  <c:v>134</c:v>
                </c:pt>
                <c:pt idx="34">
                  <c:v>127</c:v>
                </c:pt>
                <c:pt idx="35">
                  <c:v>125</c:v>
                </c:pt>
                <c:pt idx="36">
                  <c:v>226</c:v>
                </c:pt>
                <c:pt idx="37">
                  <c:v>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231232"/>
        <c:axId val="33323353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Data_Switch_RDC!$B$524:$B$563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Data_Switch_RDC!$G$524:$G$563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323648"/>
        <c:axId val="333321728"/>
      </c:lineChart>
      <c:dateAx>
        <c:axId val="333231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23353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2335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231232"/>
        <c:crosses val="autoZero"/>
        <c:crossBetween val="between"/>
      </c:valAx>
      <c:valAx>
        <c:axId val="33332172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323648"/>
        <c:crosses val="max"/>
        <c:crossBetween val="between"/>
      </c:valAx>
      <c:dateAx>
        <c:axId val="3333236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32172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emdsrdc3-rb-09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Data_Switch_RDC!$B$564:$B$603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Data_Switch_RDC!$D$564:$D$603</c:f>
              <c:numCache>
                <c:formatCode>#,##0</c:formatCode>
                <c:ptCount val="40"/>
                <c:pt idx="0">
                  <c:v>168</c:v>
                </c:pt>
                <c:pt idx="1">
                  <c:v>168</c:v>
                </c:pt>
                <c:pt idx="2">
                  <c:v>168</c:v>
                </c:pt>
                <c:pt idx="3">
                  <c:v>168</c:v>
                </c:pt>
                <c:pt idx="4">
                  <c:v>168</c:v>
                </c:pt>
                <c:pt idx="5">
                  <c:v>168</c:v>
                </c:pt>
                <c:pt idx="6">
                  <c:v>216</c:v>
                </c:pt>
                <c:pt idx="7">
                  <c:v>216</c:v>
                </c:pt>
                <c:pt idx="8">
                  <c:v>216</c:v>
                </c:pt>
                <c:pt idx="9">
                  <c:v>216</c:v>
                </c:pt>
                <c:pt idx="10">
                  <c:v>216</c:v>
                </c:pt>
                <c:pt idx="11">
                  <c:v>216</c:v>
                </c:pt>
                <c:pt idx="12">
                  <c:v>216</c:v>
                </c:pt>
                <c:pt idx="13">
                  <c:v>216</c:v>
                </c:pt>
                <c:pt idx="14">
                  <c:v>216</c:v>
                </c:pt>
                <c:pt idx="15">
                  <c:v>216</c:v>
                </c:pt>
                <c:pt idx="16">
                  <c:v>216</c:v>
                </c:pt>
                <c:pt idx="17">
                  <c:v>216</c:v>
                </c:pt>
                <c:pt idx="18">
                  <c:v>216</c:v>
                </c:pt>
                <c:pt idx="19">
                  <c:v>216</c:v>
                </c:pt>
                <c:pt idx="20">
                  <c:v>216</c:v>
                </c:pt>
                <c:pt idx="21">
                  <c:v>216</c:v>
                </c:pt>
                <c:pt idx="22">
                  <c:v>216</c:v>
                </c:pt>
                <c:pt idx="23">
                  <c:v>216</c:v>
                </c:pt>
                <c:pt idx="24">
                  <c:v>312</c:v>
                </c:pt>
                <c:pt idx="25">
                  <c:v>312</c:v>
                </c:pt>
                <c:pt idx="26">
                  <c:v>312</c:v>
                </c:pt>
                <c:pt idx="27">
                  <c:v>312</c:v>
                </c:pt>
                <c:pt idx="28">
                  <c:v>312</c:v>
                </c:pt>
                <c:pt idx="29">
                  <c:v>312</c:v>
                </c:pt>
                <c:pt idx="30">
                  <c:v>312</c:v>
                </c:pt>
                <c:pt idx="31">
                  <c:v>312</c:v>
                </c:pt>
                <c:pt idx="32">
                  <c:v>312</c:v>
                </c:pt>
                <c:pt idx="33">
                  <c:v>312</c:v>
                </c:pt>
                <c:pt idx="34">
                  <c:v>312</c:v>
                </c:pt>
                <c:pt idx="35">
                  <c:v>312</c:v>
                </c:pt>
                <c:pt idx="36">
                  <c:v>312</c:v>
                </c:pt>
                <c:pt idx="37">
                  <c:v>312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Data_Switch_RDC!$B$564:$B$603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Data_Switch_RDC!$E$564:$E$603</c:f>
              <c:numCache>
                <c:formatCode>#,##0</c:formatCode>
                <c:ptCount val="40"/>
                <c:pt idx="0">
                  <c:v>66</c:v>
                </c:pt>
                <c:pt idx="1">
                  <c:v>81</c:v>
                </c:pt>
                <c:pt idx="2">
                  <c:v>82</c:v>
                </c:pt>
                <c:pt idx="3">
                  <c:v>111</c:v>
                </c:pt>
                <c:pt idx="4">
                  <c:v>124</c:v>
                </c:pt>
                <c:pt idx="5">
                  <c:v>129</c:v>
                </c:pt>
                <c:pt idx="6">
                  <c:v>112</c:v>
                </c:pt>
                <c:pt idx="7">
                  <c:v>118</c:v>
                </c:pt>
                <c:pt idx="8">
                  <c:v>137</c:v>
                </c:pt>
                <c:pt idx="9">
                  <c:v>130</c:v>
                </c:pt>
                <c:pt idx="10">
                  <c:v>130</c:v>
                </c:pt>
                <c:pt idx="11">
                  <c:v>130</c:v>
                </c:pt>
                <c:pt idx="12">
                  <c:v>133</c:v>
                </c:pt>
                <c:pt idx="13">
                  <c:v>135</c:v>
                </c:pt>
                <c:pt idx="14">
                  <c:v>137</c:v>
                </c:pt>
                <c:pt idx="15">
                  <c:v>153</c:v>
                </c:pt>
                <c:pt idx="16">
                  <c:v>177</c:v>
                </c:pt>
                <c:pt idx="17">
                  <c:v>181</c:v>
                </c:pt>
                <c:pt idx="18">
                  <c:v>182</c:v>
                </c:pt>
                <c:pt idx="19">
                  <c:v>183</c:v>
                </c:pt>
                <c:pt idx="20">
                  <c:v>183</c:v>
                </c:pt>
                <c:pt idx="21">
                  <c:v>183</c:v>
                </c:pt>
                <c:pt idx="22">
                  <c:v>183</c:v>
                </c:pt>
                <c:pt idx="23">
                  <c:v>183</c:v>
                </c:pt>
                <c:pt idx="24">
                  <c:v>224</c:v>
                </c:pt>
                <c:pt idx="25">
                  <c:v>226</c:v>
                </c:pt>
                <c:pt idx="26">
                  <c:v>226</c:v>
                </c:pt>
                <c:pt idx="27">
                  <c:v>232</c:v>
                </c:pt>
                <c:pt idx="28">
                  <c:v>232</c:v>
                </c:pt>
                <c:pt idx="29">
                  <c:v>272</c:v>
                </c:pt>
                <c:pt idx="30">
                  <c:v>13</c:v>
                </c:pt>
                <c:pt idx="31">
                  <c:v>297</c:v>
                </c:pt>
                <c:pt idx="32">
                  <c:v>301</c:v>
                </c:pt>
                <c:pt idx="33">
                  <c:v>294</c:v>
                </c:pt>
                <c:pt idx="34">
                  <c:v>294</c:v>
                </c:pt>
                <c:pt idx="35">
                  <c:v>294</c:v>
                </c:pt>
                <c:pt idx="36">
                  <c:v>13</c:v>
                </c:pt>
                <c:pt idx="37">
                  <c:v>296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Data_Switch_RDC!$B$564:$B$603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Data_Switch_RDC!$F$564:$F$603</c:f>
              <c:numCache>
                <c:formatCode>#,##0</c:formatCode>
                <c:ptCount val="40"/>
                <c:pt idx="0">
                  <c:v>102</c:v>
                </c:pt>
                <c:pt idx="1">
                  <c:v>87</c:v>
                </c:pt>
                <c:pt idx="2">
                  <c:v>86</c:v>
                </c:pt>
                <c:pt idx="3">
                  <c:v>57</c:v>
                </c:pt>
                <c:pt idx="4">
                  <c:v>44</c:v>
                </c:pt>
                <c:pt idx="5">
                  <c:v>39</c:v>
                </c:pt>
                <c:pt idx="6">
                  <c:v>104</c:v>
                </c:pt>
                <c:pt idx="7">
                  <c:v>98</c:v>
                </c:pt>
                <c:pt idx="8">
                  <c:v>79</c:v>
                </c:pt>
                <c:pt idx="9">
                  <c:v>86</c:v>
                </c:pt>
                <c:pt idx="10">
                  <c:v>86</c:v>
                </c:pt>
                <c:pt idx="11">
                  <c:v>86</c:v>
                </c:pt>
                <c:pt idx="12">
                  <c:v>83</c:v>
                </c:pt>
                <c:pt idx="13">
                  <c:v>81</c:v>
                </c:pt>
                <c:pt idx="14">
                  <c:v>79</c:v>
                </c:pt>
                <c:pt idx="15">
                  <c:v>63</c:v>
                </c:pt>
                <c:pt idx="16">
                  <c:v>39</c:v>
                </c:pt>
                <c:pt idx="17">
                  <c:v>35</c:v>
                </c:pt>
                <c:pt idx="18">
                  <c:v>34</c:v>
                </c:pt>
                <c:pt idx="19">
                  <c:v>33</c:v>
                </c:pt>
                <c:pt idx="20">
                  <c:v>33</c:v>
                </c:pt>
                <c:pt idx="21">
                  <c:v>33</c:v>
                </c:pt>
                <c:pt idx="22">
                  <c:v>33</c:v>
                </c:pt>
                <c:pt idx="23">
                  <c:v>33</c:v>
                </c:pt>
                <c:pt idx="24">
                  <c:v>88</c:v>
                </c:pt>
                <c:pt idx="25">
                  <c:v>86</c:v>
                </c:pt>
                <c:pt idx="26">
                  <c:v>86</c:v>
                </c:pt>
                <c:pt idx="27">
                  <c:v>80</c:v>
                </c:pt>
                <c:pt idx="28">
                  <c:v>80</c:v>
                </c:pt>
                <c:pt idx="29">
                  <c:v>40</c:v>
                </c:pt>
                <c:pt idx="30">
                  <c:v>299</c:v>
                </c:pt>
                <c:pt idx="31">
                  <c:v>15</c:v>
                </c:pt>
                <c:pt idx="32">
                  <c:v>11</c:v>
                </c:pt>
                <c:pt idx="33">
                  <c:v>18</c:v>
                </c:pt>
                <c:pt idx="34">
                  <c:v>18</c:v>
                </c:pt>
                <c:pt idx="35">
                  <c:v>18</c:v>
                </c:pt>
                <c:pt idx="36">
                  <c:v>299</c:v>
                </c:pt>
                <c:pt idx="37">
                  <c:v>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371648"/>
        <c:axId val="3333783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Data_Switch_RDC!$B$564:$B$603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Data_Switch_RDC!$G$564:$G$603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464320"/>
        <c:axId val="333380224"/>
      </c:lineChart>
      <c:dateAx>
        <c:axId val="333371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3783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3783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371648"/>
        <c:crosses val="autoZero"/>
        <c:crossBetween val="between"/>
      </c:valAx>
      <c:valAx>
        <c:axId val="3333802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464320"/>
        <c:crosses val="max"/>
        <c:crossBetween val="between"/>
      </c:valAx>
      <c:dateAx>
        <c:axId val="33346432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3802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emdsrdc3-rb-10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Data_Switch_RDC!$B$604:$B$643</c:f>
              <c:numCache>
                <c:formatCode>m/d/yyyy</c:formatCode>
                <c:ptCount val="40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  <c:pt idx="24">
                  <c:v>41439</c:v>
                </c:pt>
              </c:numCache>
            </c:numRef>
          </c:cat>
          <c:val>
            <c:numRef>
              <c:f>Data_Switch_RDC!$D$604:$D$643</c:f>
              <c:numCache>
                <c:formatCode>#,##0</c:formatCode>
                <c:ptCount val="40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168</c:v>
                </c:pt>
                <c:pt idx="12">
                  <c:v>168</c:v>
                </c:pt>
                <c:pt idx="13">
                  <c:v>168</c:v>
                </c:pt>
                <c:pt idx="14">
                  <c:v>168</c:v>
                </c:pt>
                <c:pt idx="15">
                  <c:v>168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Data_Switch_RDC!$B$604:$B$643</c:f>
              <c:numCache>
                <c:formatCode>m/d/yyyy</c:formatCode>
                <c:ptCount val="40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  <c:pt idx="24">
                  <c:v>41439</c:v>
                </c:pt>
              </c:numCache>
            </c:numRef>
          </c:cat>
          <c:val>
            <c:numRef>
              <c:f>Data_Switch_RDC!$E$604:$E$643</c:f>
              <c:numCache>
                <c:formatCode>#,##0</c:formatCode>
                <c:ptCount val="40"/>
                <c:pt idx="0">
                  <c:v>26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</c:v>
                </c:pt>
                <c:pt idx="6">
                  <c:v>56</c:v>
                </c:pt>
                <c:pt idx="7">
                  <c:v>56</c:v>
                </c:pt>
                <c:pt idx="8">
                  <c:v>56</c:v>
                </c:pt>
                <c:pt idx="9">
                  <c:v>56</c:v>
                </c:pt>
                <c:pt idx="10">
                  <c:v>56</c:v>
                </c:pt>
                <c:pt idx="11">
                  <c:v>69</c:v>
                </c:pt>
                <c:pt idx="12">
                  <c:v>69</c:v>
                </c:pt>
                <c:pt idx="13">
                  <c:v>69</c:v>
                </c:pt>
                <c:pt idx="14">
                  <c:v>93</c:v>
                </c:pt>
                <c:pt idx="15">
                  <c:v>93</c:v>
                </c:pt>
                <c:pt idx="16">
                  <c:v>209</c:v>
                </c:pt>
                <c:pt idx="17">
                  <c:v>13</c:v>
                </c:pt>
                <c:pt idx="18">
                  <c:v>209</c:v>
                </c:pt>
                <c:pt idx="19">
                  <c:v>209</c:v>
                </c:pt>
                <c:pt idx="20">
                  <c:v>209</c:v>
                </c:pt>
                <c:pt idx="21">
                  <c:v>209</c:v>
                </c:pt>
                <c:pt idx="22">
                  <c:v>209</c:v>
                </c:pt>
                <c:pt idx="23">
                  <c:v>13</c:v>
                </c:pt>
                <c:pt idx="24">
                  <c:v>209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Data_Switch_RDC!$B$604:$B$643</c:f>
              <c:numCache>
                <c:formatCode>m/d/yyyy</c:formatCode>
                <c:ptCount val="40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  <c:pt idx="24">
                  <c:v>41439</c:v>
                </c:pt>
              </c:numCache>
            </c:numRef>
          </c:cat>
          <c:val>
            <c:numRef>
              <c:f>Data_Switch_RDC!$F$604:$F$643</c:f>
              <c:numCache>
                <c:formatCode>#,##0</c:formatCode>
                <c:ptCount val="40"/>
                <c:pt idx="0">
                  <c:v>118</c:v>
                </c:pt>
                <c:pt idx="1">
                  <c:v>88</c:v>
                </c:pt>
                <c:pt idx="2">
                  <c:v>88</c:v>
                </c:pt>
                <c:pt idx="3">
                  <c:v>88</c:v>
                </c:pt>
                <c:pt idx="4">
                  <c:v>88</c:v>
                </c:pt>
                <c:pt idx="5">
                  <c:v>88</c:v>
                </c:pt>
                <c:pt idx="6">
                  <c:v>88</c:v>
                </c:pt>
                <c:pt idx="7">
                  <c:v>88</c:v>
                </c:pt>
                <c:pt idx="8">
                  <c:v>88</c:v>
                </c:pt>
                <c:pt idx="9">
                  <c:v>88</c:v>
                </c:pt>
                <c:pt idx="10">
                  <c:v>88</c:v>
                </c:pt>
                <c:pt idx="11">
                  <c:v>99</c:v>
                </c:pt>
                <c:pt idx="12">
                  <c:v>99</c:v>
                </c:pt>
                <c:pt idx="13">
                  <c:v>99</c:v>
                </c:pt>
                <c:pt idx="14">
                  <c:v>75</c:v>
                </c:pt>
                <c:pt idx="15">
                  <c:v>75</c:v>
                </c:pt>
                <c:pt idx="16">
                  <c:v>31</c:v>
                </c:pt>
                <c:pt idx="17">
                  <c:v>227</c:v>
                </c:pt>
                <c:pt idx="18">
                  <c:v>31</c:v>
                </c:pt>
                <c:pt idx="19">
                  <c:v>31</c:v>
                </c:pt>
                <c:pt idx="20">
                  <c:v>31</c:v>
                </c:pt>
                <c:pt idx="21">
                  <c:v>31</c:v>
                </c:pt>
                <c:pt idx="22">
                  <c:v>31</c:v>
                </c:pt>
                <c:pt idx="23">
                  <c:v>227</c:v>
                </c:pt>
                <c:pt idx="24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500416"/>
        <c:axId val="3335027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Data_Switch_RDC!$B$604:$B$643</c:f>
              <c:numCache>
                <c:formatCode>m/d/yyyy</c:formatCode>
                <c:ptCount val="40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  <c:pt idx="24">
                  <c:v>41439</c:v>
                </c:pt>
              </c:numCache>
            </c:numRef>
          </c:cat>
          <c:val>
            <c:numRef>
              <c:f>Data_Switch_RDC!$G$604:$G$643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527296"/>
        <c:axId val="333525376"/>
      </c:lineChart>
      <c:dateAx>
        <c:axId val="333500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5027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5027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500416"/>
        <c:crosses val="autoZero"/>
        <c:crossBetween val="between"/>
      </c:valAx>
      <c:valAx>
        <c:axId val="33352537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527296"/>
        <c:crosses val="max"/>
        <c:crossBetween val="between"/>
      </c:valAx>
      <c:dateAx>
        <c:axId val="3335272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52537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emdsrdc4-jd-03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Data_Switch_RDC!$B$644:$B$683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Data_Switch_RDC!$D$644:$D$683</c:f>
              <c:numCache>
                <c:formatCode>#,##0</c:formatCode>
                <c:ptCount val="40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Data_Switch_RDC!$B$644:$B$683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Data_Switch_RDC!$E$644:$E$683</c:f>
              <c:numCache>
                <c:formatCode>#,##0</c:formatCode>
                <c:ptCount val="40"/>
                <c:pt idx="0">
                  <c:v>176</c:v>
                </c:pt>
                <c:pt idx="1">
                  <c:v>176</c:v>
                </c:pt>
                <c:pt idx="2">
                  <c:v>178</c:v>
                </c:pt>
                <c:pt idx="3">
                  <c:v>183</c:v>
                </c:pt>
                <c:pt idx="4">
                  <c:v>183</c:v>
                </c:pt>
                <c:pt idx="5">
                  <c:v>186</c:v>
                </c:pt>
                <c:pt idx="6">
                  <c:v>186</c:v>
                </c:pt>
                <c:pt idx="7">
                  <c:v>186</c:v>
                </c:pt>
                <c:pt idx="8">
                  <c:v>186</c:v>
                </c:pt>
                <c:pt idx="9">
                  <c:v>186</c:v>
                </c:pt>
                <c:pt idx="10">
                  <c:v>186</c:v>
                </c:pt>
                <c:pt idx="11">
                  <c:v>186</c:v>
                </c:pt>
                <c:pt idx="12">
                  <c:v>186</c:v>
                </c:pt>
                <c:pt idx="13">
                  <c:v>186</c:v>
                </c:pt>
                <c:pt idx="14">
                  <c:v>186</c:v>
                </c:pt>
                <c:pt idx="15">
                  <c:v>186</c:v>
                </c:pt>
                <c:pt idx="16">
                  <c:v>186</c:v>
                </c:pt>
                <c:pt idx="17">
                  <c:v>186</c:v>
                </c:pt>
                <c:pt idx="18">
                  <c:v>186</c:v>
                </c:pt>
                <c:pt idx="19">
                  <c:v>186</c:v>
                </c:pt>
                <c:pt idx="20">
                  <c:v>186</c:v>
                </c:pt>
                <c:pt idx="21">
                  <c:v>186</c:v>
                </c:pt>
                <c:pt idx="22">
                  <c:v>186</c:v>
                </c:pt>
                <c:pt idx="23">
                  <c:v>186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189</c:v>
                </c:pt>
                <c:pt idx="28">
                  <c:v>154</c:v>
                </c:pt>
                <c:pt idx="29">
                  <c:v>154</c:v>
                </c:pt>
                <c:pt idx="30">
                  <c:v>154</c:v>
                </c:pt>
                <c:pt idx="31">
                  <c:v>152</c:v>
                </c:pt>
                <c:pt idx="32">
                  <c:v>151</c:v>
                </c:pt>
                <c:pt idx="33">
                  <c:v>149</c:v>
                </c:pt>
                <c:pt idx="34">
                  <c:v>151</c:v>
                </c:pt>
                <c:pt idx="35">
                  <c:v>152</c:v>
                </c:pt>
                <c:pt idx="36">
                  <c:v>18</c:v>
                </c:pt>
                <c:pt idx="37">
                  <c:v>146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Data_Switch_RDC!$B$644:$B$683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Data_Switch_RDC!$F$644:$F$683</c:f>
              <c:numCache>
                <c:formatCode>#,##0</c:formatCode>
                <c:ptCount val="40"/>
                <c:pt idx="0">
                  <c:v>64</c:v>
                </c:pt>
                <c:pt idx="1">
                  <c:v>64</c:v>
                </c:pt>
                <c:pt idx="2">
                  <c:v>62</c:v>
                </c:pt>
                <c:pt idx="3">
                  <c:v>57</c:v>
                </c:pt>
                <c:pt idx="4">
                  <c:v>57</c:v>
                </c:pt>
                <c:pt idx="5">
                  <c:v>54</c:v>
                </c:pt>
                <c:pt idx="6">
                  <c:v>54</c:v>
                </c:pt>
                <c:pt idx="7">
                  <c:v>54</c:v>
                </c:pt>
                <c:pt idx="8">
                  <c:v>54</c:v>
                </c:pt>
                <c:pt idx="9">
                  <c:v>54</c:v>
                </c:pt>
                <c:pt idx="10">
                  <c:v>54</c:v>
                </c:pt>
                <c:pt idx="11">
                  <c:v>54</c:v>
                </c:pt>
                <c:pt idx="12">
                  <c:v>54</c:v>
                </c:pt>
                <c:pt idx="13">
                  <c:v>54</c:v>
                </c:pt>
                <c:pt idx="14">
                  <c:v>54</c:v>
                </c:pt>
                <c:pt idx="15">
                  <c:v>54</c:v>
                </c:pt>
                <c:pt idx="16">
                  <c:v>54</c:v>
                </c:pt>
                <c:pt idx="17">
                  <c:v>54</c:v>
                </c:pt>
                <c:pt idx="18">
                  <c:v>54</c:v>
                </c:pt>
                <c:pt idx="19">
                  <c:v>54</c:v>
                </c:pt>
                <c:pt idx="20">
                  <c:v>54</c:v>
                </c:pt>
                <c:pt idx="21">
                  <c:v>54</c:v>
                </c:pt>
                <c:pt idx="22">
                  <c:v>54</c:v>
                </c:pt>
                <c:pt idx="23">
                  <c:v>54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51</c:v>
                </c:pt>
                <c:pt idx="28">
                  <c:v>86</c:v>
                </c:pt>
                <c:pt idx="29">
                  <c:v>86</c:v>
                </c:pt>
                <c:pt idx="30">
                  <c:v>86</c:v>
                </c:pt>
                <c:pt idx="31">
                  <c:v>88</c:v>
                </c:pt>
                <c:pt idx="32">
                  <c:v>89</c:v>
                </c:pt>
                <c:pt idx="33">
                  <c:v>91</c:v>
                </c:pt>
                <c:pt idx="34">
                  <c:v>89</c:v>
                </c:pt>
                <c:pt idx="35">
                  <c:v>88</c:v>
                </c:pt>
                <c:pt idx="36">
                  <c:v>222</c:v>
                </c:pt>
                <c:pt idx="37">
                  <c:v>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567488"/>
        <c:axId val="33357414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Data_Switch_RDC!$B$644:$B$683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Data_Switch_RDC!$G$644:$G$683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647872"/>
        <c:axId val="333576064"/>
      </c:lineChart>
      <c:dateAx>
        <c:axId val="333567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57414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5741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567488"/>
        <c:crosses val="autoZero"/>
        <c:crossBetween val="between"/>
      </c:valAx>
      <c:valAx>
        <c:axId val="3335760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647872"/>
        <c:crosses val="max"/>
        <c:crossBetween val="between"/>
      </c:valAx>
      <c:dateAx>
        <c:axId val="33364787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5760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emdsrdc4-jd-05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Data_Switch_RDC!$B$684:$B$723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Data_Switch_RDC!$D$684:$D$723</c:f>
              <c:numCache>
                <c:formatCode>#,##0</c:formatCode>
                <c:ptCount val="40"/>
                <c:pt idx="0">
                  <c:v>216</c:v>
                </c:pt>
                <c:pt idx="1">
                  <c:v>216</c:v>
                </c:pt>
                <c:pt idx="2">
                  <c:v>216</c:v>
                </c:pt>
                <c:pt idx="3">
                  <c:v>216</c:v>
                </c:pt>
                <c:pt idx="4">
                  <c:v>216</c:v>
                </c:pt>
                <c:pt idx="5">
                  <c:v>216</c:v>
                </c:pt>
                <c:pt idx="6">
                  <c:v>216</c:v>
                </c:pt>
                <c:pt idx="7">
                  <c:v>216</c:v>
                </c:pt>
                <c:pt idx="8">
                  <c:v>216</c:v>
                </c:pt>
                <c:pt idx="9">
                  <c:v>216</c:v>
                </c:pt>
                <c:pt idx="10">
                  <c:v>216</c:v>
                </c:pt>
                <c:pt idx="11">
                  <c:v>216</c:v>
                </c:pt>
                <c:pt idx="12">
                  <c:v>216</c:v>
                </c:pt>
                <c:pt idx="13">
                  <c:v>216</c:v>
                </c:pt>
                <c:pt idx="14">
                  <c:v>216</c:v>
                </c:pt>
                <c:pt idx="15">
                  <c:v>216</c:v>
                </c:pt>
                <c:pt idx="16">
                  <c:v>216</c:v>
                </c:pt>
                <c:pt idx="17">
                  <c:v>216</c:v>
                </c:pt>
                <c:pt idx="18">
                  <c:v>216</c:v>
                </c:pt>
                <c:pt idx="19">
                  <c:v>216</c:v>
                </c:pt>
                <c:pt idx="20">
                  <c:v>216</c:v>
                </c:pt>
                <c:pt idx="21">
                  <c:v>216</c:v>
                </c:pt>
                <c:pt idx="22">
                  <c:v>216</c:v>
                </c:pt>
                <c:pt idx="23">
                  <c:v>216</c:v>
                </c:pt>
                <c:pt idx="24">
                  <c:v>216</c:v>
                </c:pt>
                <c:pt idx="25">
                  <c:v>216</c:v>
                </c:pt>
                <c:pt idx="26">
                  <c:v>216</c:v>
                </c:pt>
                <c:pt idx="27">
                  <c:v>216</c:v>
                </c:pt>
                <c:pt idx="28">
                  <c:v>216</c:v>
                </c:pt>
                <c:pt idx="29">
                  <c:v>216</c:v>
                </c:pt>
                <c:pt idx="30">
                  <c:v>216</c:v>
                </c:pt>
                <c:pt idx="31">
                  <c:v>216</c:v>
                </c:pt>
                <c:pt idx="32">
                  <c:v>216</c:v>
                </c:pt>
                <c:pt idx="33">
                  <c:v>216</c:v>
                </c:pt>
                <c:pt idx="34">
                  <c:v>216</c:v>
                </c:pt>
                <c:pt idx="35">
                  <c:v>216</c:v>
                </c:pt>
                <c:pt idx="36">
                  <c:v>216</c:v>
                </c:pt>
                <c:pt idx="37">
                  <c:v>216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Data_Switch_RDC!$B$684:$B$723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Data_Switch_RDC!$E$684:$E$723</c:f>
              <c:numCache>
                <c:formatCode>#,##0</c:formatCode>
                <c:ptCount val="40"/>
                <c:pt idx="0">
                  <c:v>149</c:v>
                </c:pt>
                <c:pt idx="1">
                  <c:v>149</c:v>
                </c:pt>
                <c:pt idx="2">
                  <c:v>149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150</c:v>
                </c:pt>
                <c:pt idx="7">
                  <c:v>150</c:v>
                </c:pt>
                <c:pt idx="8">
                  <c:v>150</c:v>
                </c:pt>
                <c:pt idx="9">
                  <c:v>150</c:v>
                </c:pt>
                <c:pt idx="10">
                  <c:v>150</c:v>
                </c:pt>
                <c:pt idx="11">
                  <c:v>150</c:v>
                </c:pt>
                <c:pt idx="12">
                  <c:v>151</c:v>
                </c:pt>
                <c:pt idx="13">
                  <c:v>152</c:v>
                </c:pt>
                <c:pt idx="14">
                  <c:v>152</c:v>
                </c:pt>
                <c:pt idx="15">
                  <c:v>152</c:v>
                </c:pt>
                <c:pt idx="16">
                  <c:v>152</c:v>
                </c:pt>
                <c:pt idx="17">
                  <c:v>152</c:v>
                </c:pt>
                <c:pt idx="18">
                  <c:v>152</c:v>
                </c:pt>
                <c:pt idx="19">
                  <c:v>152</c:v>
                </c:pt>
                <c:pt idx="20">
                  <c:v>152</c:v>
                </c:pt>
                <c:pt idx="21">
                  <c:v>152</c:v>
                </c:pt>
                <c:pt idx="22">
                  <c:v>152</c:v>
                </c:pt>
                <c:pt idx="23">
                  <c:v>152</c:v>
                </c:pt>
                <c:pt idx="24">
                  <c:v>154</c:v>
                </c:pt>
                <c:pt idx="25">
                  <c:v>154</c:v>
                </c:pt>
                <c:pt idx="26">
                  <c:v>154</c:v>
                </c:pt>
                <c:pt idx="27">
                  <c:v>154</c:v>
                </c:pt>
                <c:pt idx="28">
                  <c:v>138</c:v>
                </c:pt>
                <c:pt idx="29">
                  <c:v>138</c:v>
                </c:pt>
                <c:pt idx="30">
                  <c:v>138</c:v>
                </c:pt>
                <c:pt idx="31">
                  <c:v>133</c:v>
                </c:pt>
                <c:pt idx="32">
                  <c:v>134</c:v>
                </c:pt>
                <c:pt idx="33">
                  <c:v>133</c:v>
                </c:pt>
                <c:pt idx="34">
                  <c:v>140</c:v>
                </c:pt>
                <c:pt idx="35">
                  <c:v>143</c:v>
                </c:pt>
                <c:pt idx="36">
                  <c:v>16</c:v>
                </c:pt>
                <c:pt idx="37">
                  <c:v>133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Data_Switch_RDC!$B$684:$B$723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Data_Switch_RDC!$F$684:$F$723</c:f>
              <c:numCache>
                <c:formatCode>#,##0</c:formatCode>
                <c:ptCount val="40"/>
                <c:pt idx="0">
                  <c:v>67</c:v>
                </c:pt>
                <c:pt idx="1">
                  <c:v>67</c:v>
                </c:pt>
                <c:pt idx="2">
                  <c:v>67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65</c:v>
                </c:pt>
                <c:pt idx="13">
                  <c:v>64</c:v>
                </c:pt>
                <c:pt idx="14">
                  <c:v>64</c:v>
                </c:pt>
                <c:pt idx="15">
                  <c:v>64</c:v>
                </c:pt>
                <c:pt idx="16">
                  <c:v>64</c:v>
                </c:pt>
                <c:pt idx="17">
                  <c:v>64</c:v>
                </c:pt>
                <c:pt idx="18">
                  <c:v>64</c:v>
                </c:pt>
                <c:pt idx="19">
                  <c:v>64</c:v>
                </c:pt>
                <c:pt idx="20">
                  <c:v>64</c:v>
                </c:pt>
                <c:pt idx="21">
                  <c:v>64</c:v>
                </c:pt>
                <c:pt idx="22">
                  <c:v>64</c:v>
                </c:pt>
                <c:pt idx="23">
                  <c:v>64</c:v>
                </c:pt>
                <c:pt idx="24">
                  <c:v>62</c:v>
                </c:pt>
                <c:pt idx="25">
                  <c:v>62</c:v>
                </c:pt>
                <c:pt idx="26">
                  <c:v>62</c:v>
                </c:pt>
                <c:pt idx="27">
                  <c:v>62</c:v>
                </c:pt>
                <c:pt idx="28">
                  <c:v>78</c:v>
                </c:pt>
                <c:pt idx="29">
                  <c:v>78</c:v>
                </c:pt>
                <c:pt idx="30">
                  <c:v>78</c:v>
                </c:pt>
                <c:pt idx="31">
                  <c:v>83</c:v>
                </c:pt>
                <c:pt idx="32">
                  <c:v>82</c:v>
                </c:pt>
                <c:pt idx="33">
                  <c:v>83</c:v>
                </c:pt>
                <c:pt idx="34">
                  <c:v>76</c:v>
                </c:pt>
                <c:pt idx="35">
                  <c:v>73</c:v>
                </c:pt>
                <c:pt idx="36">
                  <c:v>200</c:v>
                </c:pt>
                <c:pt idx="37">
                  <c:v>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695616"/>
        <c:axId val="33371046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Data_Switch_RDC!$B$684:$B$723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Data_Switch_RDC!$G$684:$G$723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714560"/>
        <c:axId val="333712384"/>
      </c:lineChart>
      <c:dateAx>
        <c:axId val="3336956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71046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7104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695616"/>
        <c:crosses val="autoZero"/>
        <c:crossBetween val="between"/>
      </c:valAx>
      <c:valAx>
        <c:axId val="33371238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714560"/>
        <c:crosses val="max"/>
        <c:crossBetween val="between"/>
      </c:valAx>
      <c:dateAx>
        <c:axId val="3337145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71238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emdsrdc4-jd-08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Data_Switch_RDC!$B$724:$B$763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Data_Switch_RDC!$D$724:$D$763</c:f>
              <c:numCache>
                <c:formatCode>#,##0</c:formatCode>
                <c:ptCount val="40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264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  <c:pt idx="37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Data_Switch_RDC!$B$724:$B$763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Data_Switch_RDC!$E$724:$E$763</c:f>
              <c:numCache>
                <c:formatCode>#,##0</c:formatCode>
                <c:ptCount val="40"/>
                <c:pt idx="0">
                  <c:v>149</c:v>
                </c:pt>
                <c:pt idx="1">
                  <c:v>149</c:v>
                </c:pt>
                <c:pt idx="2">
                  <c:v>149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152</c:v>
                </c:pt>
                <c:pt idx="7">
                  <c:v>152</c:v>
                </c:pt>
                <c:pt idx="8">
                  <c:v>152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158</c:v>
                </c:pt>
                <c:pt idx="13">
                  <c:v>162</c:v>
                </c:pt>
                <c:pt idx="14">
                  <c:v>162</c:v>
                </c:pt>
                <c:pt idx="15">
                  <c:v>162</c:v>
                </c:pt>
                <c:pt idx="16">
                  <c:v>163</c:v>
                </c:pt>
                <c:pt idx="17">
                  <c:v>163</c:v>
                </c:pt>
                <c:pt idx="18">
                  <c:v>165</c:v>
                </c:pt>
                <c:pt idx="19">
                  <c:v>169</c:v>
                </c:pt>
                <c:pt idx="20">
                  <c:v>169</c:v>
                </c:pt>
                <c:pt idx="21">
                  <c:v>169</c:v>
                </c:pt>
                <c:pt idx="22">
                  <c:v>169</c:v>
                </c:pt>
                <c:pt idx="23">
                  <c:v>169</c:v>
                </c:pt>
                <c:pt idx="24">
                  <c:v>213</c:v>
                </c:pt>
                <c:pt idx="25">
                  <c:v>214</c:v>
                </c:pt>
                <c:pt idx="26">
                  <c:v>214</c:v>
                </c:pt>
                <c:pt idx="27">
                  <c:v>233</c:v>
                </c:pt>
                <c:pt idx="28">
                  <c:v>230</c:v>
                </c:pt>
                <c:pt idx="29">
                  <c:v>233</c:v>
                </c:pt>
                <c:pt idx="30">
                  <c:v>238</c:v>
                </c:pt>
                <c:pt idx="31">
                  <c:v>233</c:v>
                </c:pt>
                <c:pt idx="32">
                  <c:v>233</c:v>
                </c:pt>
                <c:pt idx="33">
                  <c:v>227</c:v>
                </c:pt>
                <c:pt idx="34">
                  <c:v>232</c:v>
                </c:pt>
                <c:pt idx="35">
                  <c:v>242</c:v>
                </c:pt>
                <c:pt idx="36">
                  <c:v>18</c:v>
                </c:pt>
                <c:pt idx="37">
                  <c:v>221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Data_Switch_RDC!$B$724:$B$763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Data_Switch_RDC!$F$724:$F$763</c:f>
              <c:numCache>
                <c:formatCode>#,##0</c:formatCode>
                <c:ptCount val="40"/>
                <c:pt idx="0">
                  <c:v>43</c:v>
                </c:pt>
                <c:pt idx="1">
                  <c:v>43</c:v>
                </c:pt>
                <c:pt idx="2">
                  <c:v>43</c:v>
                </c:pt>
                <c:pt idx="3">
                  <c:v>42</c:v>
                </c:pt>
                <c:pt idx="4">
                  <c:v>42</c:v>
                </c:pt>
                <c:pt idx="5">
                  <c:v>42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34</c:v>
                </c:pt>
                <c:pt idx="10">
                  <c:v>34</c:v>
                </c:pt>
                <c:pt idx="11">
                  <c:v>34</c:v>
                </c:pt>
                <c:pt idx="12">
                  <c:v>34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29</c:v>
                </c:pt>
                <c:pt idx="17">
                  <c:v>29</c:v>
                </c:pt>
                <c:pt idx="18">
                  <c:v>27</c:v>
                </c:pt>
                <c:pt idx="19">
                  <c:v>23</c:v>
                </c:pt>
                <c:pt idx="20">
                  <c:v>23</c:v>
                </c:pt>
                <c:pt idx="21">
                  <c:v>23</c:v>
                </c:pt>
                <c:pt idx="22">
                  <c:v>23</c:v>
                </c:pt>
                <c:pt idx="23">
                  <c:v>23</c:v>
                </c:pt>
                <c:pt idx="24">
                  <c:v>51</c:v>
                </c:pt>
                <c:pt idx="25">
                  <c:v>50</c:v>
                </c:pt>
                <c:pt idx="26">
                  <c:v>50</c:v>
                </c:pt>
                <c:pt idx="27">
                  <c:v>31</c:v>
                </c:pt>
                <c:pt idx="28">
                  <c:v>34</c:v>
                </c:pt>
                <c:pt idx="29">
                  <c:v>31</c:v>
                </c:pt>
                <c:pt idx="30">
                  <c:v>26</c:v>
                </c:pt>
                <c:pt idx="31">
                  <c:v>31</c:v>
                </c:pt>
                <c:pt idx="32">
                  <c:v>31</c:v>
                </c:pt>
                <c:pt idx="33">
                  <c:v>37</c:v>
                </c:pt>
                <c:pt idx="34">
                  <c:v>32</c:v>
                </c:pt>
                <c:pt idx="35">
                  <c:v>22</c:v>
                </c:pt>
                <c:pt idx="36">
                  <c:v>246</c:v>
                </c:pt>
                <c:pt idx="37">
                  <c:v>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758848"/>
        <c:axId val="33376115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Data_Switch_RDC!$B$724:$B$763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Data_Switch_RDC!$G$724:$G$763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773440"/>
        <c:axId val="333771520"/>
      </c:lineChart>
      <c:dateAx>
        <c:axId val="3337588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76115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7611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758848"/>
        <c:crosses val="autoZero"/>
        <c:crossBetween val="between"/>
      </c:valAx>
      <c:valAx>
        <c:axId val="33377152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773440"/>
        <c:crosses val="max"/>
        <c:crossBetween val="between"/>
      </c:valAx>
      <c:dateAx>
        <c:axId val="33377344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77152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emdsrdc4-rb-03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Data_Switch_RDC!$B$764:$B$803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Data_Switch_RDC!$D$764:$D$803</c:f>
              <c:numCache>
                <c:formatCode>#,##0</c:formatCode>
                <c:ptCount val="40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Data_Switch_RDC!$B$764:$B$803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Data_Switch_RDC!$E$764:$E$803</c:f>
              <c:numCache>
                <c:formatCode>#,##0</c:formatCode>
                <c:ptCount val="40"/>
                <c:pt idx="0">
                  <c:v>176</c:v>
                </c:pt>
                <c:pt idx="1">
                  <c:v>176</c:v>
                </c:pt>
                <c:pt idx="2">
                  <c:v>178</c:v>
                </c:pt>
                <c:pt idx="3">
                  <c:v>183</c:v>
                </c:pt>
                <c:pt idx="4">
                  <c:v>183</c:v>
                </c:pt>
                <c:pt idx="5">
                  <c:v>186</c:v>
                </c:pt>
                <c:pt idx="6">
                  <c:v>186</c:v>
                </c:pt>
                <c:pt idx="7">
                  <c:v>186</c:v>
                </c:pt>
                <c:pt idx="8">
                  <c:v>186</c:v>
                </c:pt>
                <c:pt idx="9">
                  <c:v>169</c:v>
                </c:pt>
                <c:pt idx="10">
                  <c:v>169</c:v>
                </c:pt>
                <c:pt idx="11">
                  <c:v>169</c:v>
                </c:pt>
                <c:pt idx="12">
                  <c:v>169</c:v>
                </c:pt>
                <c:pt idx="13">
                  <c:v>169</c:v>
                </c:pt>
                <c:pt idx="14">
                  <c:v>169</c:v>
                </c:pt>
                <c:pt idx="15">
                  <c:v>169</c:v>
                </c:pt>
                <c:pt idx="16">
                  <c:v>169</c:v>
                </c:pt>
                <c:pt idx="17">
                  <c:v>169</c:v>
                </c:pt>
                <c:pt idx="18">
                  <c:v>169</c:v>
                </c:pt>
                <c:pt idx="19">
                  <c:v>169</c:v>
                </c:pt>
                <c:pt idx="20">
                  <c:v>169</c:v>
                </c:pt>
                <c:pt idx="21">
                  <c:v>169</c:v>
                </c:pt>
                <c:pt idx="22">
                  <c:v>169</c:v>
                </c:pt>
                <c:pt idx="23">
                  <c:v>169</c:v>
                </c:pt>
                <c:pt idx="24">
                  <c:v>178</c:v>
                </c:pt>
                <c:pt idx="25">
                  <c:v>178</c:v>
                </c:pt>
                <c:pt idx="26">
                  <c:v>178</c:v>
                </c:pt>
                <c:pt idx="27">
                  <c:v>189</c:v>
                </c:pt>
                <c:pt idx="28">
                  <c:v>189</c:v>
                </c:pt>
                <c:pt idx="29">
                  <c:v>155</c:v>
                </c:pt>
                <c:pt idx="30">
                  <c:v>12</c:v>
                </c:pt>
                <c:pt idx="31">
                  <c:v>153</c:v>
                </c:pt>
                <c:pt idx="32">
                  <c:v>153</c:v>
                </c:pt>
                <c:pt idx="33">
                  <c:v>150</c:v>
                </c:pt>
                <c:pt idx="34">
                  <c:v>152</c:v>
                </c:pt>
                <c:pt idx="35">
                  <c:v>153</c:v>
                </c:pt>
                <c:pt idx="36">
                  <c:v>17</c:v>
                </c:pt>
                <c:pt idx="37">
                  <c:v>144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Data_Switch_RDC!$B$764:$B$803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Data_Switch_RDC!$F$764:$F$803</c:f>
              <c:numCache>
                <c:formatCode>#,##0</c:formatCode>
                <c:ptCount val="40"/>
                <c:pt idx="0">
                  <c:v>64</c:v>
                </c:pt>
                <c:pt idx="1">
                  <c:v>64</c:v>
                </c:pt>
                <c:pt idx="2">
                  <c:v>62</c:v>
                </c:pt>
                <c:pt idx="3">
                  <c:v>57</c:v>
                </c:pt>
                <c:pt idx="4">
                  <c:v>57</c:v>
                </c:pt>
                <c:pt idx="5">
                  <c:v>54</c:v>
                </c:pt>
                <c:pt idx="6">
                  <c:v>54</c:v>
                </c:pt>
                <c:pt idx="7">
                  <c:v>54</c:v>
                </c:pt>
                <c:pt idx="8">
                  <c:v>54</c:v>
                </c:pt>
                <c:pt idx="9">
                  <c:v>71</c:v>
                </c:pt>
                <c:pt idx="10">
                  <c:v>71</c:v>
                </c:pt>
                <c:pt idx="11">
                  <c:v>71</c:v>
                </c:pt>
                <c:pt idx="12">
                  <c:v>71</c:v>
                </c:pt>
                <c:pt idx="13">
                  <c:v>71</c:v>
                </c:pt>
                <c:pt idx="14">
                  <c:v>71</c:v>
                </c:pt>
                <c:pt idx="15">
                  <c:v>71</c:v>
                </c:pt>
                <c:pt idx="16">
                  <c:v>71</c:v>
                </c:pt>
                <c:pt idx="17">
                  <c:v>71</c:v>
                </c:pt>
                <c:pt idx="18">
                  <c:v>71</c:v>
                </c:pt>
                <c:pt idx="19">
                  <c:v>71</c:v>
                </c:pt>
                <c:pt idx="20">
                  <c:v>71</c:v>
                </c:pt>
                <c:pt idx="21">
                  <c:v>71</c:v>
                </c:pt>
                <c:pt idx="22">
                  <c:v>71</c:v>
                </c:pt>
                <c:pt idx="23">
                  <c:v>71</c:v>
                </c:pt>
                <c:pt idx="24">
                  <c:v>62</c:v>
                </c:pt>
                <c:pt idx="25">
                  <c:v>62</c:v>
                </c:pt>
                <c:pt idx="26">
                  <c:v>62</c:v>
                </c:pt>
                <c:pt idx="27">
                  <c:v>51</c:v>
                </c:pt>
                <c:pt idx="28">
                  <c:v>51</c:v>
                </c:pt>
                <c:pt idx="29">
                  <c:v>85</c:v>
                </c:pt>
                <c:pt idx="30">
                  <c:v>228</c:v>
                </c:pt>
                <c:pt idx="31">
                  <c:v>87</c:v>
                </c:pt>
                <c:pt idx="32">
                  <c:v>87</c:v>
                </c:pt>
                <c:pt idx="33">
                  <c:v>90</c:v>
                </c:pt>
                <c:pt idx="34">
                  <c:v>88</c:v>
                </c:pt>
                <c:pt idx="35">
                  <c:v>87</c:v>
                </c:pt>
                <c:pt idx="36">
                  <c:v>223</c:v>
                </c:pt>
                <c:pt idx="37">
                  <c:v>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903744"/>
        <c:axId val="33391449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Data_Switch_RDC!$B$764:$B$803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Data_Switch_RDC!$G$764:$G$803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918592"/>
        <c:axId val="333916416"/>
      </c:lineChart>
      <c:dateAx>
        <c:axId val="33390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91449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9144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903744"/>
        <c:crosses val="autoZero"/>
        <c:crossBetween val="between"/>
      </c:valAx>
      <c:valAx>
        <c:axId val="33391641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918592"/>
        <c:crosses val="max"/>
        <c:crossBetween val="between"/>
      </c:valAx>
      <c:dateAx>
        <c:axId val="3339185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91641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emdsrdc4-rb-05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Data_Switch_RDC!$B$804:$B$843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Data_Switch_RDC!$D$804:$D$843</c:f>
              <c:numCache>
                <c:formatCode>#,##0</c:formatCode>
                <c:ptCount val="40"/>
                <c:pt idx="0">
                  <c:v>216</c:v>
                </c:pt>
                <c:pt idx="1">
                  <c:v>216</c:v>
                </c:pt>
                <c:pt idx="2">
                  <c:v>216</c:v>
                </c:pt>
                <c:pt idx="3">
                  <c:v>216</c:v>
                </c:pt>
                <c:pt idx="4">
                  <c:v>216</c:v>
                </c:pt>
                <c:pt idx="5">
                  <c:v>216</c:v>
                </c:pt>
                <c:pt idx="6">
                  <c:v>216</c:v>
                </c:pt>
                <c:pt idx="7">
                  <c:v>216</c:v>
                </c:pt>
                <c:pt idx="8">
                  <c:v>216</c:v>
                </c:pt>
                <c:pt idx="9">
                  <c:v>216</c:v>
                </c:pt>
                <c:pt idx="10">
                  <c:v>216</c:v>
                </c:pt>
                <c:pt idx="11">
                  <c:v>216</c:v>
                </c:pt>
                <c:pt idx="12">
                  <c:v>216</c:v>
                </c:pt>
                <c:pt idx="13">
                  <c:v>216</c:v>
                </c:pt>
                <c:pt idx="14">
                  <c:v>216</c:v>
                </c:pt>
                <c:pt idx="15">
                  <c:v>216</c:v>
                </c:pt>
                <c:pt idx="16">
                  <c:v>216</c:v>
                </c:pt>
                <c:pt idx="17">
                  <c:v>216</c:v>
                </c:pt>
                <c:pt idx="18">
                  <c:v>216</c:v>
                </c:pt>
                <c:pt idx="19">
                  <c:v>216</c:v>
                </c:pt>
                <c:pt idx="20">
                  <c:v>216</c:v>
                </c:pt>
                <c:pt idx="21">
                  <c:v>216</c:v>
                </c:pt>
                <c:pt idx="22">
                  <c:v>216</c:v>
                </c:pt>
                <c:pt idx="23">
                  <c:v>216</c:v>
                </c:pt>
                <c:pt idx="24">
                  <c:v>216</c:v>
                </c:pt>
                <c:pt idx="25">
                  <c:v>216</c:v>
                </c:pt>
                <c:pt idx="26">
                  <c:v>216</c:v>
                </c:pt>
                <c:pt idx="27">
                  <c:v>216</c:v>
                </c:pt>
                <c:pt idx="28">
                  <c:v>216</c:v>
                </c:pt>
                <c:pt idx="29">
                  <c:v>216</c:v>
                </c:pt>
                <c:pt idx="30">
                  <c:v>216</c:v>
                </c:pt>
                <c:pt idx="31">
                  <c:v>216</c:v>
                </c:pt>
                <c:pt idx="32">
                  <c:v>216</c:v>
                </c:pt>
                <c:pt idx="33">
                  <c:v>216</c:v>
                </c:pt>
                <c:pt idx="34">
                  <c:v>216</c:v>
                </c:pt>
                <c:pt idx="35">
                  <c:v>216</c:v>
                </c:pt>
                <c:pt idx="36">
                  <c:v>216</c:v>
                </c:pt>
                <c:pt idx="37">
                  <c:v>216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Data_Switch_RDC!$B$804:$B$843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Data_Switch_RDC!$E$804:$E$843</c:f>
              <c:numCache>
                <c:formatCode>#,##0</c:formatCode>
                <c:ptCount val="40"/>
                <c:pt idx="0">
                  <c:v>151</c:v>
                </c:pt>
                <c:pt idx="1">
                  <c:v>151</c:v>
                </c:pt>
                <c:pt idx="2">
                  <c:v>151</c:v>
                </c:pt>
                <c:pt idx="3">
                  <c:v>152</c:v>
                </c:pt>
                <c:pt idx="4">
                  <c:v>152</c:v>
                </c:pt>
                <c:pt idx="5">
                  <c:v>152</c:v>
                </c:pt>
                <c:pt idx="6">
                  <c:v>152</c:v>
                </c:pt>
                <c:pt idx="7">
                  <c:v>152</c:v>
                </c:pt>
                <c:pt idx="8">
                  <c:v>152</c:v>
                </c:pt>
                <c:pt idx="9">
                  <c:v>150</c:v>
                </c:pt>
                <c:pt idx="10">
                  <c:v>150</c:v>
                </c:pt>
                <c:pt idx="11">
                  <c:v>150</c:v>
                </c:pt>
                <c:pt idx="12">
                  <c:v>151</c:v>
                </c:pt>
                <c:pt idx="13">
                  <c:v>152</c:v>
                </c:pt>
                <c:pt idx="14">
                  <c:v>152</c:v>
                </c:pt>
                <c:pt idx="15">
                  <c:v>152</c:v>
                </c:pt>
                <c:pt idx="16">
                  <c:v>152</c:v>
                </c:pt>
                <c:pt idx="17">
                  <c:v>153</c:v>
                </c:pt>
                <c:pt idx="18">
                  <c:v>153</c:v>
                </c:pt>
                <c:pt idx="19">
                  <c:v>153</c:v>
                </c:pt>
                <c:pt idx="20">
                  <c:v>153</c:v>
                </c:pt>
                <c:pt idx="21">
                  <c:v>153</c:v>
                </c:pt>
                <c:pt idx="22">
                  <c:v>153</c:v>
                </c:pt>
                <c:pt idx="23">
                  <c:v>153</c:v>
                </c:pt>
                <c:pt idx="24">
                  <c:v>155</c:v>
                </c:pt>
                <c:pt idx="25">
                  <c:v>155</c:v>
                </c:pt>
                <c:pt idx="26">
                  <c:v>155</c:v>
                </c:pt>
                <c:pt idx="27">
                  <c:v>156</c:v>
                </c:pt>
                <c:pt idx="28">
                  <c:v>156</c:v>
                </c:pt>
                <c:pt idx="29">
                  <c:v>137</c:v>
                </c:pt>
                <c:pt idx="30">
                  <c:v>12</c:v>
                </c:pt>
                <c:pt idx="31">
                  <c:v>134</c:v>
                </c:pt>
                <c:pt idx="32">
                  <c:v>135</c:v>
                </c:pt>
                <c:pt idx="33">
                  <c:v>137</c:v>
                </c:pt>
                <c:pt idx="34">
                  <c:v>143</c:v>
                </c:pt>
                <c:pt idx="35">
                  <c:v>145</c:v>
                </c:pt>
                <c:pt idx="36">
                  <c:v>16</c:v>
                </c:pt>
                <c:pt idx="37">
                  <c:v>135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Data_Switch_RDC!$B$804:$B$843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Data_Switch_RDC!$F$804:$F$843</c:f>
              <c:numCache>
                <c:formatCode>#,##0</c:formatCode>
                <c:ptCount val="40"/>
                <c:pt idx="0">
                  <c:v>65</c:v>
                </c:pt>
                <c:pt idx="1">
                  <c:v>65</c:v>
                </c:pt>
                <c:pt idx="2">
                  <c:v>65</c:v>
                </c:pt>
                <c:pt idx="3">
                  <c:v>64</c:v>
                </c:pt>
                <c:pt idx="4">
                  <c:v>64</c:v>
                </c:pt>
                <c:pt idx="5">
                  <c:v>64</c:v>
                </c:pt>
                <c:pt idx="6">
                  <c:v>64</c:v>
                </c:pt>
                <c:pt idx="7">
                  <c:v>64</c:v>
                </c:pt>
                <c:pt idx="8">
                  <c:v>64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65</c:v>
                </c:pt>
                <c:pt idx="13">
                  <c:v>64</c:v>
                </c:pt>
                <c:pt idx="14">
                  <c:v>64</c:v>
                </c:pt>
                <c:pt idx="15">
                  <c:v>64</c:v>
                </c:pt>
                <c:pt idx="16">
                  <c:v>64</c:v>
                </c:pt>
                <c:pt idx="17">
                  <c:v>63</c:v>
                </c:pt>
                <c:pt idx="18">
                  <c:v>63</c:v>
                </c:pt>
                <c:pt idx="19">
                  <c:v>63</c:v>
                </c:pt>
                <c:pt idx="20">
                  <c:v>63</c:v>
                </c:pt>
                <c:pt idx="21">
                  <c:v>63</c:v>
                </c:pt>
                <c:pt idx="22">
                  <c:v>63</c:v>
                </c:pt>
                <c:pt idx="23">
                  <c:v>63</c:v>
                </c:pt>
                <c:pt idx="24">
                  <c:v>61</c:v>
                </c:pt>
                <c:pt idx="25">
                  <c:v>61</c:v>
                </c:pt>
                <c:pt idx="26">
                  <c:v>61</c:v>
                </c:pt>
                <c:pt idx="27">
                  <c:v>60</c:v>
                </c:pt>
                <c:pt idx="28">
                  <c:v>60</c:v>
                </c:pt>
                <c:pt idx="29">
                  <c:v>79</c:v>
                </c:pt>
                <c:pt idx="30">
                  <c:v>204</c:v>
                </c:pt>
                <c:pt idx="31">
                  <c:v>82</c:v>
                </c:pt>
                <c:pt idx="32">
                  <c:v>81</c:v>
                </c:pt>
                <c:pt idx="33">
                  <c:v>79</c:v>
                </c:pt>
                <c:pt idx="34">
                  <c:v>73</c:v>
                </c:pt>
                <c:pt idx="35">
                  <c:v>71</c:v>
                </c:pt>
                <c:pt idx="36">
                  <c:v>200</c:v>
                </c:pt>
                <c:pt idx="37">
                  <c:v>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963264"/>
        <c:axId val="3339655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Data_Switch_RDC!$B$804:$B$843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Data_Switch_RDC!$G$804:$G$843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981952"/>
        <c:axId val="333980032"/>
      </c:lineChart>
      <c:dateAx>
        <c:axId val="333963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9655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39655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3963264"/>
        <c:crosses val="autoZero"/>
        <c:crossBetween val="between"/>
      </c:valAx>
      <c:valAx>
        <c:axId val="33398003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3981952"/>
        <c:crosses val="max"/>
        <c:crossBetween val="between"/>
      </c:valAx>
      <c:dateAx>
        <c:axId val="3339819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398003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emdsrdc4-rb-08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Data_Switch_RDC!$B$844:$B$883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Data_Switch_RDC!$D$844:$D$883</c:f>
              <c:numCache>
                <c:formatCode>#,##0</c:formatCode>
                <c:ptCount val="40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264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  <c:pt idx="37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Data_Switch_RDC!$B$844:$B$883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Data_Switch_RDC!$E$844:$E$883</c:f>
              <c:numCache>
                <c:formatCode>#,##0</c:formatCode>
                <c:ptCount val="40"/>
                <c:pt idx="0">
                  <c:v>149</c:v>
                </c:pt>
                <c:pt idx="1">
                  <c:v>149</c:v>
                </c:pt>
                <c:pt idx="2">
                  <c:v>149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152</c:v>
                </c:pt>
                <c:pt idx="7">
                  <c:v>152</c:v>
                </c:pt>
                <c:pt idx="8">
                  <c:v>152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158</c:v>
                </c:pt>
                <c:pt idx="13">
                  <c:v>162</c:v>
                </c:pt>
                <c:pt idx="14">
                  <c:v>162</c:v>
                </c:pt>
                <c:pt idx="15">
                  <c:v>162</c:v>
                </c:pt>
                <c:pt idx="16">
                  <c:v>163</c:v>
                </c:pt>
                <c:pt idx="17">
                  <c:v>163</c:v>
                </c:pt>
                <c:pt idx="18">
                  <c:v>165</c:v>
                </c:pt>
                <c:pt idx="19">
                  <c:v>169</c:v>
                </c:pt>
                <c:pt idx="20">
                  <c:v>169</c:v>
                </c:pt>
                <c:pt idx="21">
                  <c:v>169</c:v>
                </c:pt>
                <c:pt idx="22">
                  <c:v>169</c:v>
                </c:pt>
                <c:pt idx="23">
                  <c:v>169</c:v>
                </c:pt>
                <c:pt idx="24">
                  <c:v>213</c:v>
                </c:pt>
                <c:pt idx="25">
                  <c:v>214</c:v>
                </c:pt>
                <c:pt idx="26">
                  <c:v>214</c:v>
                </c:pt>
                <c:pt idx="27">
                  <c:v>233</c:v>
                </c:pt>
                <c:pt idx="28">
                  <c:v>233</c:v>
                </c:pt>
                <c:pt idx="29">
                  <c:v>231</c:v>
                </c:pt>
                <c:pt idx="30">
                  <c:v>15</c:v>
                </c:pt>
                <c:pt idx="31">
                  <c:v>232</c:v>
                </c:pt>
                <c:pt idx="32">
                  <c:v>234</c:v>
                </c:pt>
                <c:pt idx="33">
                  <c:v>233</c:v>
                </c:pt>
                <c:pt idx="34">
                  <c:v>234</c:v>
                </c:pt>
                <c:pt idx="35">
                  <c:v>244</c:v>
                </c:pt>
                <c:pt idx="36">
                  <c:v>15</c:v>
                </c:pt>
                <c:pt idx="37">
                  <c:v>223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Data_Switch_RDC!$B$844:$B$883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Data_Switch_RDC!$F$844:$F$883</c:f>
              <c:numCache>
                <c:formatCode>#,##0</c:formatCode>
                <c:ptCount val="40"/>
                <c:pt idx="0">
                  <c:v>43</c:v>
                </c:pt>
                <c:pt idx="1">
                  <c:v>43</c:v>
                </c:pt>
                <c:pt idx="2">
                  <c:v>43</c:v>
                </c:pt>
                <c:pt idx="3">
                  <c:v>42</c:v>
                </c:pt>
                <c:pt idx="4">
                  <c:v>42</c:v>
                </c:pt>
                <c:pt idx="5">
                  <c:v>42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34</c:v>
                </c:pt>
                <c:pt idx="10">
                  <c:v>34</c:v>
                </c:pt>
                <c:pt idx="11">
                  <c:v>34</c:v>
                </c:pt>
                <c:pt idx="12">
                  <c:v>34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29</c:v>
                </c:pt>
                <c:pt idx="17">
                  <c:v>29</c:v>
                </c:pt>
                <c:pt idx="18">
                  <c:v>27</c:v>
                </c:pt>
                <c:pt idx="19">
                  <c:v>23</c:v>
                </c:pt>
                <c:pt idx="20">
                  <c:v>23</c:v>
                </c:pt>
                <c:pt idx="21">
                  <c:v>23</c:v>
                </c:pt>
                <c:pt idx="22">
                  <c:v>23</c:v>
                </c:pt>
                <c:pt idx="23">
                  <c:v>23</c:v>
                </c:pt>
                <c:pt idx="24">
                  <c:v>51</c:v>
                </c:pt>
                <c:pt idx="25">
                  <c:v>50</c:v>
                </c:pt>
                <c:pt idx="26">
                  <c:v>50</c:v>
                </c:pt>
                <c:pt idx="27">
                  <c:v>31</c:v>
                </c:pt>
                <c:pt idx="28">
                  <c:v>31</c:v>
                </c:pt>
                <c:pt idx="29">
                  <c:v>33</c:v>
                </c:pt>
                <c:pt idx="30">
                  <c:v>249</c:v>
                </c:pt>
                <c:pt idx="31">
                  <c:v>32</c:v>
                </c:pt>
                <c:pt idx="32">
                  <c:v>30</c:v>
                </c:pt>
                <c:pt idx="33">
                  <c:v>31</c:v>
                </c:pt>
                <c:pt idx="34">
                  <c:v>30</c:v>
                </c:pt>
                <c:pt idx="35">
                  <c:v>20</c:v>
                </c:pt>
                <c:pt idx="36">
                  <c:v>249</c:v>
                </c:pt>
                <c:pt idx="37">
                  <c:v>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018048"/>
        <c:axId val="33403289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Data_Switch_RDC!$B$844:$B$883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Data_Switch_RDC!$G$844:$G$883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041088"/>
        <c:axId val="334034816"/>
      </c:lineChart>
      <c:dateAx>
        <c:axId val="334018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03289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40328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018048"/>
        <c:crosses val="autoZero"/>
        <c:crossBetween val="between"/>
      </c:valAx>
      <c:valAx>
        <c:axId val="33403481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4041088"/>
        <c:crosses val="max"/>
        <c:crossBetween val="between"/>
      </c:valAx>
      <c:dateAx>
        <c:axId val="33404108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403481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rmdsrdc4-gl-01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Data_Switch_RDC!$B$884:$B$923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Data_Switch_RDC!$D$884:$D$923</c:f>
              <c:numCache>
                <c:formatCode>#,##0</c:formatCode>
                <c:ptCount val="40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180</c:v>
                </c:pt>
                <c:pt idx="25">
                  <c:v>180</c:v>
                </c:pt>
                <c:pt idx="26">
                  <c:v>180</c:v>
                </c:pt>
                <c:pt idx="27">
                  <c:v>180</c:v>
                </c:pt>
                <c:pt idx="28">
                  <c:v>180</c:v>
                </c:pt>
                <c:pt idx="29">
                  <c:v>180</c:v>
                </c:pt>
                <c:pt idx="30">
                  <c:v>180</c:v>
                </c:pt>
                <c:pt idx="31">
                  <c:v>180</c:v>
                </c:pt>
                <c:pt idx="32">
                  <c:v>180</c:v>
                </c:pt>
                <c:pt idx="33">
                  <c:v>180</c:v>
                </c:pt>
                <c:pt idx="34">
                  <c:v>180</c:v>
                </c:pt>
                <c:pt idx="35">
                  <c:v>180</c:v>
                </c:pt>
                <c:pt idx="36">
                  <c:v>180</c:v>
                </c:pt>
                <c:pt idx="37">
                  <c:v>180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Data_Switch_RDC!$B$884:$B$923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Data_Switch_RDC!$E$884:$E$923</c:f>
              <c:numCache>
                <c:formatCode>#,##0</c:formatCode>
                <c:ptCount val="40"/>
                <c:pt idx="0">
                  <c:v>41</c:v>
                </c:pt>
                <c:pt idx="1">
                  <c:v>41</c:v>
                </c:pt>
                <c:pt idx="2">
                  <c:v>41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49</c:v>
                </c:pt>
                <c:pt idx="8">
                  <c:v>49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41</c:v>
                </c:pt>
                <c:pt idx="13">
                  <c:v>42</c:v>
                </c:pt>
                <c:pt idx="14">
                  <c:v>42</c:v>
                </c:pt>
                <c:pt idx="15">
                  <c:v>42</c:v>
                </c:pt>
                <c:pt idx="16">
                  <c:v>42</c:v>
                </c:pt>
                <c:pt idx="17">
                  <c:v>46</c:v>
                </c:pt>
                <c:pt idx="18">
                  <c:v>46</c:v>
                </c:pt>
                <c:pt idx="19">
                  <c:v>46</c:v>
                </c:pt>
                <c:pt idx="20">
                  <c:v>60</c:v>
                </c:pt>
                <c:pt idx="21">
                  <c:v>46</c:v>
                </c:pt>
                <c:pt idx="22">
                  <c:v>46</c:v>
                </c:pt>
                <c:pt idx="23">
                  <c:v>46</c:v>
                </c:pt>
                <c:pt idx="24">
                  <c:v>71</c:v>
                </c:pt>
                <c:pt idx="25">
                  <c:v>58</c:v>
                </c:pt>
                <c:pt idx="26">
                  <c:v>58</c:v>
                </c:pt>
                <c:pt idx="27">
                  <c:v>57</c:v>
                </c:pt>
                <c:pt idx="28">
                  <c:v>57</c:v>
                </c:pt>
                <c:pt idx="29">
                  <c:v>57</c:v>
                </c:pt>
                <c:pt idx="30">
                  <c:v>58</c:v>
                </c:pt>
                <c:pt idx="31">
                  <c:v>58</c:v>
                </c:pt>
                <c:pt idx="32">
                  <c:v>58</c:v>
                </c:pt>
                <c:pt idx="33">
                  <c:v>58</c:v>
                </c:pt>
                <c:pt idx="34">
                  <c:v>58</c:v>
                </c:pt>
                <c:pt idx="35">
                  <c:v>58</c:v>
                </c:pt>
                <c:pt idx="36">
                  <c:v>64</c:v>
                </c:pt>
                <c:pt idx="37">
                  <c:v>7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Data_Switch_RDC!$B$884:$B$923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Data_Switch_RDC!$F$884:$F$923</c:f>
              <c:numCache>
                <c:formatCode>#,##0</c:formatCode>
                <c:ptCount val="40"/>
                <c:pt idx="0">
                  <c:v>103</c:v>
                </c:pt>
                <c:pt idx="1">
                  <c:v>103</c:v>
                </c:pt>
                <c:pt idx="2">
                  <c:v>103</c:v>
                </c:pt>
                <c:pt idx="3">
                  <c:v>103</c:v>
                </c:pt>
                <c:pt idx="4">
                  <c:v>103</c:v>
                </c:pt>
                <c:pt idx="5">
                  <c:v>103</c:v>
                </c:pt>
                <c:pt idx="6">
                  <c:v>103</c:v>
                </c:pt>
                <c:pt idx="7">
                  <c:v>95</c:v>
                </c:pt>
                <c:pt idx="8">
                  <c:v>95</c:v>
                </c:pt>
                <c:pt idx="9">
                  <c:v>103</c:v>
                </c:pt>
                <c:pt idx="10">
                  <c:v>103</c:v>
                </c:pt>
                <c:pt idx="11">
                  <c:v>103</c:v>
                </c:pt>
                <c:pt idx="12">
                  <c:v>103</c:v>
                </c:pt>
                <c:pt idx="13">
                  <c:v>102</c:v>
                </c:pt>
                <c:pt idx="14">
                  <c:v>102</c:v>
                </c:pt>
                <c:pt idx="15">
                  <c:v>102</c:v>
                </c:pt>
                <c:pt idx="16">
                  <c:v>102</c:v>
                </c:pt>
                <c:pt idx="17">
                  <c:v>98</c:v>
                </c:pt>
                <c:pt idx="18">
                  <c:v>98</c:v>
                </c:pt>
                <c:pt idx="19">
                  <c:v>98</c:v>
                </c:pt>
                <c:pt idx="20">
                  <c:v>84</c:v>
                </c:pt>
                <c:pt idx="21">
                  <c:v>98</c:v>
                </c:pt>
                <c:pt idx="22">
                  <c:v>98</c:v>
                </c:pt>
                <c:pt idx="23">
                  <c:v>98</c:v>
                </c:pt>
                <c:pt idx="24">
                  <c:v>109</c:v>
                </c:pt>
                <c:pt idx="25">
                  <c:v>122</c:v>
                </c:pt>
                <c:pt idx="26">
                  <c:v>122</c:v>
                </c:pt>
                <c:pt idx="27">
                  <c:v>123</c:v>
                </c:pt>
                <c:pt idx="28">
                  <c:v>123</c:v>
                </c:pt>
                <c:pt idx="29">
                  <c:v>123</c:v>
                </c:pt>
                <c:pt idx="30">
                  <c:v>122</c:v>
                </c:pt>
                <c:pt idx="31">
                  <c:v>122</c:v>
                </c:pt>
                <c:pt idx="32">
                  <c:v>122</c:v>
                </c:pt>
                <c:pt idx="33">
                  <c:v>122</c:v>
                </c:pt>
                <c:pt idx="34">
                  <c:v>122</c:v>
                </c:pt>
                <c:pt idx="35">
                  <c:v>122</c:v>
                </c:pt>
                <c:pt idx="36">
                  <c:v>116</c:v>
                </c:pt>
                <c:pt idx="37">
                  <c:v>173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081024"/>
        <c:axId val="33408768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Data_Switch_RDC!$B$884:$B$923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Data_Switch_RDC!$G$884:$G$923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095872"/>
        <c:axId val="334089600"/>
      </c:lineChart>
      <c:dateAx>
        <c:axId val="334081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08768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40876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081024"/>
        <c:crosses val="autoZero"/>
        <c:crossBetween val="between"/>
      </c:valAx>
      <c:valAx>
        <c:axId val="3340896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4095872"/>
        <c:crosses val="max"/>
        <c:crossBetween val="between"/>
      </c:valAx>
      <c:dateAx>
        <c:axId val="33409587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40896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rmdsrdc4-sl-01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Data_Switch_RDC!$B$924:$B$963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Data_Switch_RDC!$D$924:$D$963</c:f>
              <c:numCache>
                <c:formatCode>#,##0</c:formatCode>
                <c:ptCount val="40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180</c:v>
                </c:pt>
                <c:pt idx="25">
                  <c:v>180</c:v>
                </c:pt>
                <c:pt idx="26">
                  <c:v>180</c:v>
                </c:pt>
                <c:pt idx="27">
                  <c:v>180</c:v>
                </c:pt>
                <c:pt idx="28">
                  <c:v>180</c:v>
                </c:pt>
                <c:pt idx="29">
                  <c:v>180</c:v>
                </c:pt>
                <c:pt idx="30">
                  <c:v>180</c:v>
                </c:pt>
                <c:pt idx="31">
                  <c:v>180</c:v>
                </c:pt>
                <c:pt idx="32">
                  <c:v>180</c:v>
                </c:pt>
                <c:pt idx="33">
                  <c:v>180</c:v>
                </c:pt>
                <c:pt idx="34">
                  <c:v>180</c:v>
                </c:pt>
                <c:pt idx="35">
                  <c:v>180</c:v>
                </c:pt>
                <c:pt idx="36">
                  <c:v>180</c:v>
                </c:pt>
                <c:pt idx="37">
                  <c:v>180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Data_Switch_RDC!$B$924:$B$963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Data_Switch_RDC!$E$924:$E$963</c:f>
              <c:numCache>
                <c:formatCode>#,##0</c:formatCode>
                <c:ptCount val="40"/>
                <c:pt idx="0">
                  <c:v>42</c:v>
                </c:pt>
                <c:pt idx="1">
                  <c:v>42</c:v>
                </c:pt>
                <c:pt idx="2">
                  <c:v>42</c:v>
                </c:pt>
                <c:pt idx="3">
                  <c:v>42</c:v>
                </c:pt>
                <c:pt idx="4">
                  <c:v>42</c:v>
                </c:pt>
                <c:pt idx="5">
                  <c:v>64</c:v>
                </c:pt>
                <c:pt idx="6">
                  <c:v>42</c:v>
                </c:pt>
                <c:pt idx="7">
                  <c:v>42</c:v>
                </c:pt>
                <c:pt idx="8">
                  <c:v>42</c:v>
                </c:pt>
                <c:pt idx="9">
                  <c:v>42</c:v>
                </c:pt>
                <c:pt idx="10">
                  <c:v>42</c:v>
                </c:pt>
                <c:pt idx="11">
                  <c:v>42</c:v>
                </c:pt>
                <c:pt idx="12">
                  <c:v>42</c:v>
                </c:pt>
                <c:pt idx="13">
                  <c:v>42</c:v>
                </c:pt>
                <c:pt idx="14">
                  <c:v>42</c:v>
                </c:pt>
                <c:pt idx="15">
                  <c:v>42</c:v>
                </c:pt>
                <c:pt idx="16">
                  <c:v>42</c:v>
                </c:pt>
                <c:pt idx="17">
                  <c:v>46</c:v>
                </c:pt>
                <c:pt idx="18">
                  <c:v>46</c:v>
                </c:pt>
                <c:pt idx="19">
                  <c:v>46</c:v>
                </c:pt>
                <c:pt idx="20">
                  <c:v>46</c:v>
                </c:pt>
                <c:pt idx="21">
                  <c:v>46</c:v>
                </c:pt>
                <c:pt idx="22">
                  <c:v>46</c:v>
                </c:pt>
                <c:pt idx="23">
                  <c:v>46</c:v>
                </c:pt>
                <c:pt idx="24">
                  <c:v>54</c:v>
                </c:pt>
                <c:pt idx="25">
                  <c:v>64</c:v>
                </c:pt>
                <c:pt idx="26">
                  <c:v>54</c:v>
                </c:pt>
                <c:pt idx="27">
                  <c:v>54</c:v>
                </c:pt>
                <c:pt idx="28">
                  <c:v>53</c:v>
                </c:pt>
                <c:pt idx="29">
                  <c:v>53</c:v>
                </c:pt>
                <c:pt idx="30">
                  <c:v>53</c:v>
                </c:pt>
                <c:pt idx="31">
                  <c:v>53</c:v>
                </c:pt>
                <c:pt idx="32">
                  <c:v>53</c:v>
                </c:pt>
                <c:pt idx="33">
                  <c:v>53</c:v>
                </c:pt>
                <c:pt idx="34">
                  <c:v>53</c:v>
                </c:pt>
                <c:pt idx="35">
                  <c:v>53</c:v>
                </c:pt>
                <c:pt idx="36">
                  <c:v>54</c:v>
                </c:pt>
                <c:pt idx="37">
                  <c:v>56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Data_Switch_RDC!$B$924:$B$963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Data_Switch_RDC!$F$924:$F$963</c:f>
              <c:numCache>
                <c:formatCode>#,##0</c:formatCode>
                <c:ptCount val="40"/>
                <c:pt idx="0">
                  <c:v>102</c:v>
                </c:pt>
                <c:pt idx="1">
                  <c:v>102</c:v>
                </c:pt>
                <c:pt idx="2">
                  <c:v>102</c:v>
                </c:pt>
                <c:pt idx="3">
                  <c:v>102</c:v>
                </c:pt>
                <c:pt idx="4">
                  <c:v>102</c:v>
                </c:pt>
                <c:pt idx="5">
                  <c:v>80</c:v>
                </c:pt>
                <c:pt idx="6">
                  <c:v>102</c:v>
                </c:pt>
                <c:pt idx="7">
                  <c:v>102</c:v>
                </c:pt>
                <c:pt idx="8">
                  <c:v>102</c:v>
                </c:pt>
                <c:pt idx="9">
                  <c:v>102</c:v>
                </c:pt>
                <c:pt idx="10">
                  <c:v>102</c:v>
                </c:pt>
                <c:pt idx="11">
                  <c:v>102</c:v>
                </c:pt>
                <c:pt idx="12">
                  <c:v>102</c:v>
                </c:pt>
                <c:pt idx="13">
                  <c:v>102</c:v>
                </c:pt>
                <c:pt idx="14">
                  <c:v>102</c:v>
                </c:pt>
                <c:pt idx="15">
                  <c:v>102</c:v>
                </c:pt>
                <c:pt idx="16">
                  <c:v>102</c:v>
                </c:pt>
                <c:pt idx="17">
                  <c:v>98</c:v>
                </c:pt>
                <c:pt idx="18">
                  <c:v>98</c:v>
                </c:pt>
                <c:pt idx="19">
                  <c:v>98</c:v>
                </c:pt>
                <c:pt idx="20">
                  <c:v>98</c:v>
                </c:pt>
                <c:pt idx="21">
                  <c:v>98</c:v>
                </c:pt>
                <c:pt idx="22">
                  <c:v>98</c:v>
                </c:pt>
                <c:pt idx="23">
                  <c:v>98</c:v>
                </c:pt>
                <c:pt idx="24">
                  <c:v>126</c:v>
                </c:pt>
                <c:pt idx="25">
                  <c:v>116</c:v>
                </c:pt>
                <c:pt idx="26">
                  <c:v>126</c:v>
                </c:pt>
                <c:pt idx="27">
                  <c:v>126</c:v>
                </c:pt>
                <c:pt idx="28">
                  <c:v>127</c:v>
                </c:pt>
                <c:pt idx="29">
                  <c:v>127</c:v>
                </c:pt>
                <c:pt idx="30">
                  <c:v>127</c:v>
                </c:pt>
                <c:pt idx="31">
                  <c:v>127</c:v>
                </c:pt>
                <c:pt idx="32">
                  <c:v>127</c:v>
                </c:pt>
                <c:pt idx="33">
                  <c:v>127</c:v>
                </c:pt>
                <c:pt idx="34">
                  <c:v>127</c:v>
                </c:pt>
                <c:pt idx="35">
                  <c:v>127</c:v>
                </c:pt>
                <c:pt idx="36">
                  <c:v>126</c:v>
                </c:pt>
                <c:pt idx="37">
                  <c:v>124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205696"/>
        <c:axId val="3342080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Data_Switch_RDC!$B$924:$B$963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Data_Switch_RDC!$G$924:$G$963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228480"/>
        <c:axId val="334226560"/>
      </c:lineChart>
      <c:dateAx>
        <c:axId val="334205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2080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4208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205696"/>
        <c:crosses val="autoZero"/>
        <c:crossBetween val="between"/>
      </c:valAx>
      <c:valAx>
        <c:axId val="33422656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4228480"/>
        <c:crosses val="max"/>
        <c:crossBetween val="between"/>
      </c:valAx>
      <c:dateAx>
        <c:axId val="3342284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422656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cmdsrdc4-jd-11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Data_Switch_RDC!$B$964:$B$976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Data_Switch_RDC!$D$964:$D$976</c:f>
              <c:numCache>
                <c:formatCode>#,##0</c:formatCode>
                <c:ptCount val="13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304</c:v>
                </c:pt>
                <c:pt idx="9">
                  <c:v>304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Data_Switch_RDC!$B$964:$B$976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Data_Switch_RDC!$E$964:$E$976</c:f>
              <c:numCache>
                <c:formatCode>#,##0</c:formatCode>
                <c:ptCount val="13"/>
                <c:pt idx="0">
                  <c:v>68</c:v>
                </c:pt>
                <c:pt idx="1">
                  <c:v>68</c:v>
                </c:pt>
                <c:pt idx="2">
                  <c:v>68</c:v>
                </c:pt>
                <c:pt idx="3">
                  <c:v>76</c:v>
                </c:pt>
                <c:pt idx="4">
                  <c:v>76</c:v>
                </c:pt>
                <c:pt idx="5">
                  <c:v>81</c:v>
                </c:pt>
                <c:pt idx="6">
                  <c:v>81</c:v>
                </c:pt>
                <c:pt idx="7">
                  <c:v>81</c:v>
                </c:pt>
                <c:pt idx="8">
                  <c:v>57</c:v>
                </c:pt>
                <c:pt idx="9">
                  <c:v>168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Data_Switch_RDC!$B$964:$B$976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Data_Switch_RDC!$F$964:$F$976</c:f>
              <c:numCache>
                <c:formatCode>#,##0</c:formatCode>
                <c:ptCount val="13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68</c:v>
                </c:pt>
                <c:pt idx="4">
                  <c:v>68</c:v>
                </c:pt>
                <c:pt idx="5">
                  <c:v>63</c:v>
                </c:pt>
                <c:pt idx="6">
                  <c:v>63</c:v>
                </c:pt>
                <c:pt idx="7">
                  <c:v>63</c:v>
                </c:pt>
                <c:pt idx="8">
                  <c:v>247</c:v>
                </c:pt>
                <c:pt idx="9">
                  <c:v>136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264192"/>
        <c:axId val="33427904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Data_Switch_RDC!$B$964:$B$976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Data_Switch_RDC!$G$964:$G$976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295424"/>
        <c:axId val="334280960"/>
      </c:lineChart>
      <c:dateAx>
        <c:axId val="3342641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27904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42790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264192"/>
        <c:crosses val="autoZero"/>
        <c:crossBetween val="between"/>
      </c:valAx>
      <c:valAx>
        <c:axId val="33428096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4295424"/>
        <c:crosses val="max"/>
        <c:crossBetween val="between"/>
      </c:valAx>
      <c:dateAx>
        <c:axId val="3342954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428096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cmdsrdc4-rb-11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Data_Switch_RDC!$B$977:$B$989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Data_Switch_RDC!$D$977:$D$989</c:f>
              <c:numCache>
                <c:formatCode>#,##0</c:formatCode>
                <c:ptCount val="13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304</c:v>
                </c:pt>
                <c:pt idx="9">
                  <c:v>304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Data_Switch_RDC!$B$977:$B$989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Data_Switch_RDC!$E$977:$E$989</c:f>
              <c:numCache>
                <c:formatCode>#,##0</c:formatCode>
                <c:ptCount val="13"/>
                <c:pt idx="0">
                  <c:v>63</c:v>
                </c:pt>
                <c:pt idx="1">
                  <c:v>68</c:v>
                </c:pt>
                <c:pt idx="2">
                  <c:v>20</c:v>
                </c:pt>
                <c:pt idx="3">
                  <c:v>76</c:v>
                </c:pt>
                <c:pt idx="4">
                  <c:v>76</c:v>
                </c:pt>
                <c:pt idx="5">
                  <c:v>81</c:v>
                </c:pt>
                <c:pt idx="6">
                  <c:v>81</c:v>
                </c:pt>
                <c:pt idx="7">
                  <c:v>81</c:v>
                </c:pt>
                <c:pt idx="8">
                  <c:v>48</c:v>
                </c:pt>
                <c:pt idx="9">
                  <c:v>167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Data_Switch_RDC!$B$977:$B$989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Data_Switch_RDC!$F$977:$F$989</c:f>
              <c:numCache>
                <c:formatCode>#,##0</c:formatCode>
                <c:ptCount val="13"/>
                <c:pt idx="0">
                  <c:v>81</c:v>
                </c:pt>
                <c:pt idx="1">
                  <c:v>76</c:v>
                </c:pt>
                <c:pt idx="2">
                  <c:v>124</c:v>
                </c:pt>
                <c:pt idx="3">
                  <c:v>68</c:v>
                </c:pt>
                <c:pt idx="4">
                  <c:v>68</c:v>
                </c:pt>
                <c:pt idx="5">
                  <c:v>63</c:v>
                </c:pt>
                <c:pt idx="6">
                  <c:v>63</c:v>
                </c:pt>
                <c:pt idx="7">
                  <c:v>63</c:v>
                </c:pt>
                <c:pt idx="8">
                  <c:v>256</c:v>
                </c:pt>
                <c:pt idx="9">
                  <c:v>137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335360"/>
        <c:axId val="3343379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Data_Switch_RDC!$B$977:$B$989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Data_Switch_RDC!$G$977:$G$989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346112"/>
        <c:axId val="334344192"/>
      </c:lineChart>
      <c:dateAx>
        <c:axId val="3343353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3379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43379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335360"/>
        <c:crosses val="autoZero"/>
        <c:crossBetween val="between"/>
      </c:valAx>
      <c:valAx>
        <c:axId val="33434419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4346112"/>
        <c:crosses val="max"/>
        <c:crossBetween val="between"/>
      </c:valAx>
      <c:dateAx>
        <c:axId val="3343461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434419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emdsrdc3-jd-12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Data_Switch_RDC!$B$990:$B$1002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Data_Switch_RDC!$D$990:$D$1002</c:f>
              <c:numCache>
                <c:formatCode>#,##0</c:formatCode>
                <c:ptCount val="13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Data_Switch_RDC!$B$990:$B$1002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Data_Switch_RDC!$E$990:$E$1002</c:f>
              <c:numCache>
                <c:formatCode>#,##0</c:formatCode>
                <c:ptCount val="13"/>
                <c:pt idx="0">
                  <c:v>37</c:v>
                </c:pt>
                <c:pt idx="1">
                  <c:v>91</c:v>
                </c:pt>
                <c:pt idx="2">
                  <c:v>91</c:v>
                </c:pt>
                <c:pt idx="3">
                  <c:v>91</c:v>
                </c:pt>
                <c:pt idx="4">
                  <c:v>91</c:v>
                </c:pt>
                <c:pt idx="5">
                  <c:v>91</c:v>
                </c:pt>
                <c:pt idx="6">
                  <c:v>91</c:v>
                </c:pt>
                <c:pt idx="7">
                  <c:v>91</c:v>
                </c:pt>
                <c:pt idx="8">
                  <c:v>45</c:v>
                </c:pt>
                <c:pt idx="9">
                  <c:v>91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Data_Switch_RDC!$B$990:$B$1002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Data_Switch_RDC!$F$990:$F$1002</c:f>
              <c:numCache>
                <c:formatCode>#,##0</c:formatCode>
                <c:ptCount val="13"/>
                <c:pt idx="0">
                  <c:v>83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  <c:pt idx="4">
                  <c:v>29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75</c:v>
                </c:pt>
                <c:pt idx="9">
                  <c:v>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713984"/>
        <c:axId val="33471628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Data_Switch_RDC!$B$990:$B$1002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Data_Switch_RDC!$G$990:$G$1002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732672"/>
        <c:axId val="334730752"/>
      </c:lineChart>
      <c:dateAx>
        <c:axId val="334713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71628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47162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713984"/>
        <c:crosses val="autoZero"/>
        <c:crossBetween val="between"/>
      </c:valAx>
      <c:valAx>
        <c:axId val="33473075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4732672"/>
        <c:crosses val="max"/>
        <c:crossBetween val="between"/>
      </c:valAx>
      <c:dateAx>
        <c:axId val="33473267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473075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emdsrdc3-rb-12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Data_Switch_RDC!$B$1003:$B$1015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Data_Switch_RDC!$D$1003:$D$1015</c:f>
              <c:numCache>
                <c:formatCode>#,##0</c:formatCode>
                <c:ptCount val="13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Data_Switch_RDC!$B$1003:$B$1015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Data_Switch_RDC!$E$1003:$E$1015</c:f>
              <c:numCache>
                <c:formatCode>#,##0</c:formatCode>
                <c:ptCount val="13"/>
                <c:pt idx="0">
                  <c:v>0</c:v>
                </c:pt>
                <c:pt idx="1">
                  <c:v>91</c:v>
                </c:pt>
                <c:pt idx="2">
                  <c:v>15</c:v>
                </c:pt>
                <c:pt idx="3">
                  <c:v>91</c:v>
                </c:pt>
                <c:pt idx="4">
                  <c:v>91</c:v>
                </c:pt>
                <c:pt idx="5">
                  <c:v>91</c:v>
                </c:pt>
                <c:pt idx="6">
                  <c:v>91</c:v>
                </c:pt>
                <c:pt idx="7">
                  <c:v>91</c:v>
                </c:pt>
                <c:pt idx="8">
                  <c:v>15</c:v>
                </c:pt>
                <c:pt idx="9">
                  <c:v>91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Data_Switch_RDC!$B$1003:$B$1015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Data_Switch_RDC!$F$1003:$F$1015</c:f>
              <c:numCache>
                <c:formatCode>#,##0</c:formatCode>
                <c:ptCount val="13"/>
                <c:pt idx="0">
                  <c:v>120</c:v>
                </c:pt>
                <c:pt idx="1">
                  <c:v>29</c:v>
                </c:pt>
                <c:pt idx="2">
                  <c:v>105</c:v>
                </c:pt>
                <c:pt idx="3">
                  <c:v>29</c:v>
                </c:pt>
                <c:pt idx="4">
                  <c:v>29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105</c:v>
                </c:pt>
                <c:pt idx="9">
                  <c:v>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445184"/>
        <c:axId val="33445593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Data_Switch_RDC!$B$1003:$B$1015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Data_Switch_RDC!$G$1003:$G$1015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460032"/>
        <c:axId val="334457856"/>
      </c:lineChart>
      <c:dateAx>
        <c:axId val="334445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45593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44559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445184"/>
        <c:crosses val="autoZero"/>
        <c:crossBetween val="between"/>
      </c:valAx>
      <c:valAx>
        <c:axId val="33445785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4460032"/>
        <c:crosses val="max"/>
        <c:crossBetween val="between"/>
      </c:valAx>
      <c:dateAx>
        <c:axId val="3344600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445785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rmdsedc-gl-01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Data_Switch_EDC!$B$4:$B$43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Data_Switch_EDC!$D$4:$D$43</c:f>
              <c:numCache>
                <c:formatCode>#,##0</c:formatCode>
                <c:ptCount val="40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36</c:v>
                </c:pt>
                <c:pt idx="6">
                  <c:v>36</c:v>
                </c:pt>
                <c:pt idx="7">
                  <c:v>36</c:v>
                </c:pt>
                <c:pt idx="8">
                  <c:v>36</c:v>
                </c:pt>
                <c:pt idx="9">
                  <c:v>36</c:v>
                </c:pt>
                <c:pt idx="10">
                  <c:v>36</c:v>
                </c:pt>
                <c:pt idx="11">
                  <c:v>36</c:v>
                </c:pt>
                <c:pt idx="12">
                  <c:v>36</c:v>
                </c:pt>
                <c:pt idx="13">
                  <c:v>36</c:v>
                </c:pt>
                <c:pt idx="14">
                  <c:v>36</c:v>
                </c:pt>
                <c:pt idx="15">
                  <c:v>36</c:v>
                </c:pt>
                <c:pt idx="16">
                  <c:v>36</c:v>
                </c:pt>
                <c:pt idx="17">
                  <c:v>36</c:v>
                </c:pt>
                <c:pt idx="18">
                  <c:v>36</c:v>
                </c:pt>
                <c:pt idx="19">
                  <c:v>36</c:v>
                </c:pt>
                <c:pt idx="20">
                  <c:v>36</c:v>
                </c:pt>
                <c:pt idx="21">
                  <c:v>36</c:v>
                </c:pt>
                <c:pt idx="22">
                  <c:v>36</c:v>
                </c:pt>
                <c:pt idx="23">
                  <c:v>36</c:v>
                </c:pt>
                <c:pt idx="24">
                  <c:v>36</c:v>
                </c:pt>
                <c:pt idx="25">
                  <c:v>36</c:v>
                </c:pt>
                <c:pt idx="26">
                  <c:v>36</c:v>
                </c:pt>
                <c:pt idx="27">
                  <c:v>36</c:v>
                </c:pt>
                <c:pt idx="28">
                  <c:v>36</c:v>
                </c:pt>
                <c:pt idx="29">
                  <c:v>36</c:v>
                </c:pt>
                <c:pt idx="30">
                  <c:v>36</c:v>
                </c:pt>
                <c:pt idx="31">
                  <c:v>36</c:v>
                </c:pt>
                <c:pt idx="32">
                  <c:v>36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36</c:v>
                </c:pt>
                <c:pt idx="37">
                  <c:v>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Data_Switch_EDC!$B$4:$B$43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Data_Switch_EDC!$E$4:$E$43</c:f>
              <c:numCache>
                <c:formatCode>#,##0</c:formatCode>
                <c:ptCount val="40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11</c:v>
                </c:pt>
                <c:pt idx="14">
                  <c:v>11</c:v>
                </c:pt>
                <c:pt idx="15">
                  <c:v>11</c:v>
                </c:pt>
                <c:pt idx="16">
                  <c:v>11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10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10</c:v>
                </c:pt>
                <c:pt idx="25">
                  <c:v>8</c:v>
                </c:pt>
                <c:pt idx="26">
                  <c:v>8</c:v>
                </c:pt>
                <c:pt idx="27">
                  <c:v>8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Data_Switch_EDC!$B$4:$B$43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Data_Switch_EDC!$F$4:$F$43</c:f>
              <c:numCache>
                <c:formatCode>#,##0</c:formatCode>
                <c:ptCount val="40"/>
                <c:pt idx="0">
                  <c:v>27</c:v>
                </c:pt>
                <c:pt idx="1">
                  <c:v>27</c:v>
                </c:pt>
                <c:pt idx="2">
                  <c:v>27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28</c:v>
                </c:pt>
                <c:pt idx="18">
                  <c:v>28</c:v>
                </c:pt>
                <c:pt idx="19">
                  <c:v>28</c:v>
                </c:pt>
                <c:pt idx="20">
                  <c:v>26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26</c:v>
                </c:pt>
                <c:pt idx="25">
                  <c:v>28</c:v>
                </c:pt>
                <c:pt idx="26">
                  <c:v>28</c:v>
                </c:pt>
                <c:pt idx="27">
                  <c:v>28</c:v>
                </c:pt>
                <c:pt idx="28">
                  <c:v>31</c:v>
                </c:pt>
                <c:pt idx="29">
                  <c:v>31</c:v>
                </c:pt>
                <c:pt idx="30">
                  <c:v>31</c:v>
                </c:pt>
                <c:pt idx="31">
                  <c:v>31</c:v>
                </c:pt>
                <c:pt idx="32">
                  <c:v>31</c:v>
                </c:pt>
                <c:pt idx="33">
                  <c:v>31</c:v>
                </c:pt>
                <c:pt idx="34">
                  <c:v>31</c:v>
                </c:pt>
                <c:pt idx="35">
                  <c:v>31</c:v>
                </c:pt>
                <c:pt idx="36">
                  <c:v>36</c:v>
                </c:pt>
                <c:pt idx="37">
                  <c:v>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112256"/>
        <c:axId val="2501431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Data_Switch_EDC!$B$4:$B$43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Data_Switch_EDC!$G$4:$G$43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147200"/>
        <c:axId val="250145024"/>
      </c:lineChart>
      <c:dateAx>
        <c:axId val="25011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01431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501431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0112256"/>
        <c:crosses val="autoZero"/>
        <c:crossBetween val="between"/>
      </c:valAx>
      <c:valAx>
        <c:axId val="2501450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50147200"/>
        <c:crosses val="max"/>
        <c:crossBetween val="between"/>
      </c:valAx>
      <c:dateAx>
        <c:axId val="2501472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501450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rmdsedc-sl-01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Data_Switch_EDC!$B$44:$B$83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Data_Switch_EDC!$D$44:$D$83</c:f>
              <c:numCache>
                <c:formatCode>#,##0</c:formatCode>
                <c:ptCount val="40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36</c:v>
                </c:pt>
                <c:pt idx="6">
                  <c:v>36</c:v>
                </c:pt>
                <c:pt idx="7">
                  <c:v>36</c:v>
                </c:pt>
                <c:pt idx="8">
                  <c:v>36</c:v>
                </c:pt>
                <c:pt idx="9">
                  <c:v>36</c:v>
                </c:pt>
                <c:pt idx="10">
                  <c:v>36</c:v>
                </c:pt>
                <c:pt idx="11">
                  <c:v>36</c:v>
                </c:pt>
                <c:pt idx="12">
                  <c:v>36</c:v>
                </c:pt>
                <c:pt idx="13">
                  <c:v>36</c:v>
                </c:pt>
                <c:pt idx="14">
                  <c:v>36</c:v>
                </c:pt>
                <c:pt idx="15">
                  <c:v>36</c:v>
                </c:pt>
                <c:pt idx="16">
                  <c:v>36</c:v>
                </c:pt>
                <c:pt idx="17">
                  <c:v>36</c:v>
                </c:pt>
                <c:pt idx="18">
                  <c:v>36</c:v>
                </c:pt>
                <c:pt idx="19">
                  <c:v>36</c:v>
                </c:pt>
                <c:pt idx="20">
                  <c:v>36</c:v>
                </c:pt>
                <c:pt idx="21">
                  <c:v>36</c:v>
                </c:pt>
                <c:pt idx="22">
                  <c:v>36</c:v>
                </c:pt>
                <c:pt idx="23">
                  <c:v>36</c:v>
                </c:pt>
                <c:pt idx="24">
                  <c:v>36</c:v>
                </c:pt>
                <c:pt idx="25">
                  <c:v>36</c:v>
                </c:pt>
                <c:pt idx="26">
                  <c:v>36</c:v>
                </c:pt>
                <c:pt idx="27">
                  <c:v>36</c:v>
                </c:pt>
                <c:pt idx="28">
                  <c:v>36</c:v>
                </c:pt>
                <c:pt idx="29">
                  <c:v>36</c:v>
                </c:pt>
                <c:pt idx="30">
                  <c:v>36</c:v>
                </c:pt>
                <c:pt idx="31">
                  <c:v>36</c:v>
                </c:pt>
                <c:pt idx="32">
                  <c:v>36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Data_Switch_EDC!$B$44:$B$83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Data_Switch_EDC!$E$44:$E$83</c:f>
              <c:numCache>
                <c:formatCode>#,##0</c:formatCode>
                <c:ptCount val="40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11</c:v>
                </c:pt>
                <c:pt idx="14">
                  <c:v>11</c:v>
                </c:pt>
                <c:pt idx="15">
                  <c:v>11</c:v>
                </c:pt>
                <c:pt idx="16">
                  <c:v>11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8</c:v>
                </c:pt>
                <c:pt idx="25">
                  <c:v>8</c:v>
                </c:pt>
                <c:pt idx="26">
                  <c:v>8</c:v>
                </c:pt>
                <c:pt idx="27">
                  <c:v>8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Data_Switch_EDC!$B$44:$B$83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Data_Switch_EDC!$F$44:$F$83</c:f>
              <c:numCache>
                <c:formatCode>#,##0</c:formatCode>
                <c:ptCount val="40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28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28</c:v>
                </c:pt>
                <c:pt idx="25">
                  <c:v>28</c:v>
                </c:pt>
                <c:pt idx="26">
                  <c:v>28</c:v>
                </c:pt>
                <c:pt idx="27">
                  <c:v>28</c:v>
                </c:pt>
                <c:pt idx="28">
                  <c:v>31</c:v>
                </c:pt>
                <c:pt idx="29">
                  <c:v>31</c:v>
                </c:pt>
                <c:pt idx="30">
                  <c:v>31</c:v>
                </c:pt>
                <c:pt idx="31">
                  <c:v>31</c:v>
                </c:pt>
                <c:pt idx="32">
                  <c:v>31</c:v>
                </c:pt>
                <c:pt idx="33">
                  <c:v>31</c:v>
                </c:pt>
                <c:pt idx="34">
                  <c:v>31</c:v>
                </c:pt>
                <c:pt idx="35">
                  <c:v>31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246400"/>
        <c:axId val="33225715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Data_Switch_EDC!$B$44:$B$83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Data_Switch_EDC!$G$44:$G$83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265344"/>
        <c:axId val="332263424"/>
      </c:lineChart>
      <c:dateAx>
        <c:axId val="332246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25715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22571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2246400"/>
        <c:crosses val="autoZero"/>
        <c:crossBetween val="between"/>
      </c:valAx>
      <c:valAx>
        <c:axId val="3322634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2265344"/>
        <c:crosses val="max"/>
        <c:crossBetween val="between"/>
      </c:valAx>
      <c:dateAx>
        <c:axId val="3322653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22634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cmdswell-ct-01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Data_Switch_Welle!$B$4:$B$43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Data_Switch_Welle!$D$4:$D$43</c:f>
              <c:numCache>
                <c:formatCode>#,##0</c:formatCode>
                <c:ptCount val="40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  <c:pt idx="36">
                  <c:v>48</c:v>
                </c:pt>
                <c:pt idx="37">
                  <c:v>48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Data_Switch_Welle!$B$4:$B$43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Data_Switch_Welle!$E$4:$E$43</c:f>
              <c:numCache>
                <c:formatCode>#,##0</c:formatCode>
                <c:ptCount val="40"/>
                <c:pt idx="0">
                  <c:v>43</c:v>
                </c:pt>
                <c:pt idx="1">
                  <c:v>43</c:v>
                </c:pt>
                <c:pt idx="2">
                  <c:v>43</c:v>
                </c:pt>
                <c:pt idx="3">
                  <c:v>43</c:v>
                </c:pt>
                <c:pt idx="4">
                  <c:v>43</c:v>
                </c:pt>
                <c:pt idx="5">
                  <c:v>43</c:v>
                </c:pt>
                <c:pt idx="6">
                  <c:v>43</c:v>
                </c:pt>
                <c:pt idx="7">
                  <c:v>43</c:v>
                </c:pt>
                <c:pt idx="8">
                  <c:v>43</c:v>
                </c:pt>
                <c:pt idx="9">
                  <c:v>43</c:v>
                </c:pt>
                <c:pt idx="10">
                  <c:v>43</c:v>
                </c:pt>
                <c:pt idx="11">
                  <c:v>43</c:v>
                </c:pt>
                <c:pt idx="12">
                  <c:v>44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44</c:v>
                </c:pt>
                <c:pt idx="18">
                  <c:v>44</c:v>
                </c:pt>
                <c:pt idx="19">
                  <c:v>44</c:v>
                </c:pt>
                <c:pt idx="20">
                  <c:v>44</c:v>
                </c:pt>
                <c:pt idx="21">
                  <c:v>44</c:v>
                </c:pt>
                <c:pt idx="22">
                  <c:v>44</c:v>
                </c:pt>
                <c:pt idx="23">
                  <c:v>44</c:v>
                </c:pt>
                <c:pt idx="24">
                  <c:v>44</c:v>
                </c:pt>
                <c:pt idx="25">
                  <c:v>44</c:v>
                </c:pt>
                <c:pt idx="26">
                  <c:v>44</c:v>
                </c:pt>
                <c:pt idx="27">
                  <c:v>44</c:v>
                </c:pt>
                <c:pt idx="28">
                  <c:v>44</c:v>
                </c:pt>
                <c:pt idx="29">
                  <c:v>44</c:v>
                </c:pt>
                <c:pt idx="30">
                  <c:v>44</c:v>
                </c:pt>
                <c:pt idx="31">
                  <c:v>44</c:v>
                </c:pt>
                <c:pt idx="32">
                  <c:v>44</c:v>
                </c:pt>
                <c:pt idx="33">
                  <c:v>44</c:v>
                </c:pt>
                <c:pt idx="34">
                  <c:v>44</c:v>
                </c:pt>
                <c:pt idx="35">
                  <c:v>42</c:v>
                </c:pt>
                <c:pt idx="36">
                  <c:v>42</c:v>
                </c:pt>
                <c:pt idx="3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Data_Switch_Welle!$B$4:$B$43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Data_Switch_Welle!$F$4:$F$43</c:f>
              <c:numCache>
                <c:formatCode>#,##0</c:formatCode>
                <c:ptCount val="4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6</c:v>
                </c:pt>
                <c:pt idx="36">
                  <c:v>6</c:v>
                </c:pt>
                <c:pt idx="37">
                  <c:v>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776960"/>
        <c:axId val="33479180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Data_Switch_Welle!$B$4:$B$43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Data_Switch_Welle!$G$4:$G$43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4804096"/>
        <c:axId val="334793728"/>
      </c:lineChart>
      <c:dateAx>
        <c:axId val="334776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79180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47918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4776960"/>
        <c:crosses val="autoZero"/>
        <c:crossBetween val="between"/>
      </c:valAx>
      <c:valAx>
        <c:axId val="33479372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4804096"/>
        <c:crosses val="max"/>
        <c:crossBetween val="between"/>
      </c:valAx>
      <c:dateAx>
        <c:axId val="3348040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479372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cmdswell-dg-01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Data_Switch_Welle!$B$44:$B$83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Data_Switch_Welle!$D$44:$D$83</c:f>
              <c:numCache>
                <c:formatCode>#,##0</c:formatCode>
                <c:ptCount val="40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  <c:pt idx="36">
                  <c:v>48</c:v>
                </c:pt>
                <c:pt idx="37">
                  <c:v>48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Data_Switch_Welle!$B$44:$B$83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Data_Switch_Welle!$E$44:$E$83</c:f>
              <c:numCache>
                <c:formatCode>#,##0</c:formatCode>
                <c:ptCount val="40"/>
                <c:pt idx="0">
                  <c:v>43</c:v>
                </c:pt>
                <c:pt idx="1">
                  <c:v>43</c:v>
                </c:pt>
                <c:pt idx="2">
                  <c:v>43</c:v>
                </c:pt>
                <c:pt idx="3">
                  <c:v>43</c:v>
                </c:pt>
                <c:pt idx="4">
                  <c:v>43</c:v>
                </c:pt>
                <c:pt idx="5">
                  <c:v>43</c:v>
                </c:pt>
                <c:pt idx="6">
                  <c:v>43</c:v>
                </c:pt>
                <c:pt idx="7">
                  <c:v>43</c:v>
                </c:pt>
                <c:pt idx="8">
                  <c:v>43</c:v>
                </c:pt>
                <c:pt idx="9">
                  <c:v>43</c:v>
                </c:pt>
                <c:pt idx="10">
                  <c:v>43</c:v>
                </c:pt>
                <c:pt idx="11">
                  <c:v>43</c:v>
                </c:pt>
                <c:pt idx="12">
                  <c:v>44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44</c:v>
                </c:pt>
                <c:pt idx="18">
                  <c:v>44</c:v>
                </c:pt>
                <c:pt idx="19">
                  <c:v>44</c:v>
                </c:pt>
                <c:pt idx="20">
                  <c:v>44</c:v>
                </c:pt>
                <c:pt idx="21">
                  <c:v>44</c:v>
                </c:pt>
                <c:pt idx="22">
                  <c:v>44</c:v>
                </c:pt>
                <c:pt idx="23">
                  <c:v>44</c:v>
                </c:pt>
                <c:pt idx="24">
                  <c:v>44</c:v>
                </c:pt>
                <c:pt idx="25">
                  <c:v>44</c:v>
                </c:pt>
                <c:pt idx="26">
                  <c:v>44</c:v>
                </c:pt>
                <c:pt idx="27">
                  <c:v>44</c:v>
                </c:pt>
                <c:pt idx="28">
                  <c:v>44</c:v>
                </c:pt>
                <c:pt idx="29">
                  <c:v>44</c:v>
                </c:pt>
                <c:pt idx="30">
                  <c:v>44</c:v>
                </c:pt>
                <c:pt idx="31">
                  <c:v>44</c:v>
                </c:pt>
                <c:pt idx="32">
                  <c:v>44</c:v>
                </c:pt>
                <c:pt idx="33">
                  <c:v>44</c:v>
                </c:pt>
                <c:pt idx="34">
                  <c:v>44</c:v>
                </c:pt>
                <c:pt idx="35">
                  <c:v>44</c:v>
                </c:pt>
                <c:pt idx="36">
                  <c:v>44</c:v>
                </c:pt>
                <c:pt idx="37">
                  <c:v>41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Data_Switch_Welle!$B$44:$B$83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Data_Switch_Welle!$F$44:$F$83</c:f>
              <c:numCache>
                <c:formatCode>#,##0</c:formatCode>
                <c:ptCount val="4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176064"/>
        <c:axId val="3351783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Data_Switch_Welle!$B$44:$B$83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Data_Switch_Welle!$G$44:$G$83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190656"/>
        <c:axId val="335188736"/>
      </c:lineChart>
      <c:dateAx>
        <c:axId val="335176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1783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51783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176064"/>
        <c:crosses val="autoZero"/>
        <c:crossBetween val="between"/>
      </c:valAx>
      <c:valAx>
        <c:axId val="33518873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5190656"/>
        <c:crosses val="max"/>
        <c:crossBetween val="between"/>
      </c:valAx>
      <c:dateAx>
        <c:axId val="3351906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518873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rmdswell-gl-01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Data_Switch_Welle!$B$84:$B$123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Data_Switch_Welle!$D$84:$D$123</c:f>
              <c:numCache>
                <c:formatCode>#,##0</c:formatCode>
                <c:ptCount val="40"/>
                <c:pt idx="0">
                  <c:v>54</c:v>
                </c:pt>
                <c:pt idx="1">
                  <c:v>54</c:v>
                </c:pt>
                <c:pt idx="2">
                  <c:v>54</c:v>
                </c:pt>
                <c:pt idx="3">
                  <c:v>54</c:v>
                </c:pt>
                <c:pt idx="4">
                  <c:v>54</c:v>
                </c:pt>
                <c:pt idx="5">
                  <c:v>54</c:v>
                </c:pt>
                <c:pt idx="6">
                  <c:v>54</c:v>
                </c:pt>
                <c:pt idx="7">
                  <c:v>54</c:v>
                </c:pt>
                <c:pt idx="8">
                  <c:v>54</c:v>
                </c:pt>
                <c:pt idx="9">
                  <c:v>54</c:v>
                </c:pt>
                <c:pt idx="10">
                  <c:v>54</c:v>
                </c:pt>
                <c:pt idx="11">
                  <c:v>54</c:v>
                </c:pt>
                <c:pt idx="12">
                  <c:v>54</c:v>
                </c:pt>
                <c:pt idx="13">
                  <c:v>54</c:v>
                </c:pt>
                <c:pt idx="14">
                  <c:v>54</c:v>
                </c:pt>
                <c:pt idx="15">
                  <c:v>54</c:v>
                </c:pt>
                <c:pt idx="16">
                  <c:v>54</c:v>
                </c:pt>
                <c:pt idx="17">
                  <c:v>54</c:v>
                </c:pt>
                <c:pt idx="18">
                  <c:v>54</c:v>
                </c:pt>
                <c:pt idx="19">
                  <c:v>54</c:v>
                </c:pt>
                <c:pt idx="20">
                  <c:v>54</c:v>
                </c:pt>
                <c:pt idx="21">
                  <c:v>54</c:v>
                </c:pt>
                <c:pt idx="22">
                  <c:v>54</c:v>
                </c:pt>
                <c:pt idx="23">
                  <c:v>54</c:v>
                </c:pt>
                <c:pt idx="24">
                  <c:v>54</c:v>
                </c:pt>
                <c:pt idx="25">
                  <c:v>54</c:v>
                </c:pt>
                <c:pt idx="26">
                  <c:v>54</c:v>
                </c:pt>
                <c:pt idx="27">
                  <c:v>54</c:v>
                </c:pt>
                <c:pt idx="28">
                  <c:v>54</c:v>
                </c:pt>
                <c:pt idx="29">
                  <c:v>54</c:v>
                </c:pt>
                <c:pt idx="30">
                  <c:v>54</c:v>
                </c:pt>
                <c:pt idx="31">
                  <c:v>54</c:v>
                </c:pt>
                <c:pt idx="32">
                  <c:v>54</c:v>
                </c:pt>
                <c:pt idx="33">
                  <c:v>54</c:v>
                </c:pt>
                <c:pt idx="34">
                  <c:v>54</c:v>
                </c:pt>
                <c:pt idx="35">
                  <c:v>54</c:v>
                </c:pt>
                <c:pt idx="36">
                  <c:v>54</c:v>
                </c:pt>
                <c:pt idx="37">
                  <c:v>54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Data_Switch_Welle!$B$84:$B$123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Data_Switch_Welle!$E$84:$E$123</c:f>
              <c:numCache>
                <c:formatCode>#,##0</c:formatCode>
                <c:ptCount val="40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21</c:v>
                </c:pt>
                <c:pt idx="4">
                  <c:v>21</c:v>
                </c:pt>
                <c:pt idx="5">
                  <c:v>21</c:v>
                </c:pt>
                <c:pt idx="6">
                  <c:v>21</c:v>
                </c:pt>
                <c:pt idx="7">
                  <c:v>29</c:v>
                </c:pt>
                <c:pt idx="8">
                  <c:v>32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23</c:v>
                </c:pt>
                <c:pt idx="36">
                  <c:v>18</c:v>
                </c:pt>
                <c:pt idx="37">
                  <c:v>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Data_Switch_Welle!$B$84:$B$123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Data_Switch_Welle!$F$84:$F$123</c:f>
              <c:numCache>
                <c:formatCode>#,##0</c:formatCode>
                <c:ptCount val="40"/>
                <c:pt idx="0">
                  <c:v>34</c:v>
                </c:pt>
                <c:pt idx="1">
                  <c:v>34</c:v>
                </c:pt>
                <c:pt idx="2">
                  <c:v>34</c:v>
                </c:pt>
                <c:pt idx="3">
                  <c:v>33</c:v>
                </c:pt>
                <c:pt idx="4">
                  <c:v>33</c:v>
                </c:pt>
                <c:pt idx="5">
                  <c:v>33</c:v>
                </c:pt>
                <c:pt idx="6">
                  <c:v>33</c:v>
                </c:pt>
                <c:pt idx="7">
                  <c:v>25</c:v>
                </c:pt>
                <c:pt idx="8">
                  <c:v>22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31</c:v>
                </c:pt>
                <c:pt idx="36">
                  <c:v>36</c:v>
                </c:pt>
                <c:pt idx="37">
                  <c:v>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349632"/>
        <c:axId val="33536857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Data_Switch_Welle!$B$84:$B$123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Data_Switch_Welle!$G$84:$G$123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384960"/>
        <c:axId val="335370496"/>
      </c:lineChart>
      <c:dateAx>
        <c:axId val="3353496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36857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53685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349632"/>
        <c:crosses val="autoZero"/>
        <c:crossBetween val="between"/>
      </c:valAx>
      <c:valAx>
        <c:axId val="33537049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5384960"/>
        <c:crosses val="max"/>
        <c:crossBetween val="between"/>
      </c:valAx>
      <c:dateAx>
        <c:axId val="3353849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537049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rmdswell-sl-01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Data_Switch_Welle!$B$124:$B$163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Data_Switch_Welle!$D$124:$D$163</c:f>
              <c:numCache>
                <c:formatCode>#,##0</c:formatCode>
                <c:ptCount val="40"/>
                <c:pt idx="0">
                  <c:v>54</c:v>
                </c:pt>
                <c:pt idx="1">
                  <c:v>54</c:v>
                </c:pt>
                <c:pt idx="2">
                  <c:v>54</c:v>
                </c:pt>
                <c:pt idx="3">
                  <c:v>54</c:v>
                </c:pt>
                <c:pt idx="4">
                  <c:v>54</c:v>
                </c:pt>
                <c:pt idx="5">
                  <c:v>54</c:v>
                </c:pt>
                <c:pt idx="6">
                  <c:v>54</c:v>
                </c:pt>
                <c:pt idx="7">
                  <c:v>54</c:v>
                </c:pt>
                <c:pt idx="8">
                  <c:v>54</c:v>
                </c:pt>
                <c:pt idx="9">
                  <c:v>54</c:v>
                </c:pt>
                <c:pt idx="10">
                  <c:v>54</c:v>
                </c:pt>
                <c:pt idx="11">
                  <c:v>54</c:v>
                </c:pt>
                <c:pt idx="12">
                  <c:v>54</c:v>
                </c:pt>
                <c:pt idx="13">
                  <c:v>54</c:v>
                </c:pt>
                <c:pt idx="14">
                  <c:v>54</c:v>
                </c:pt>
                <c:pt idx="15">
                  <c:v>54</c:v>
                </c:pt>
                <c:pt idx="16">
                  <c:v>54</c:v>
                </c:pt>
                <c:pt idx="17">
                  <c:v>54</c:v>
                </c:pt>
                <c:pt idx="18">
                  <c:v>54</c:v>
                </c:pt>
                <c:pt idx="19">
                  <c:v>54</c:v>
                </c:pt>
                <c:pt idx="20">
                  <c:v>54</c:v>
                </c:pt>
                <c:pt idx="21">
                  <c:v>54</c:v>
                </c:pt>
                <c:pt idx="22">
                  <c:v>54</c:v>
                </c:pt>
                <c:pt idx="23">
                  <c:v>54</c:v>
                </c:pt>
                <c:pt idx="24">
                  <c:v>54</c:v>
                </c:pt>
                <c:pt idx="25">
                  <c:v>54</c:v>
                </c:pt>
                <c:pt idx="26">
                  <c:v>54</c:v>
                </c:pt>
                <c:pt idx="27">
                  <c:v>54</c:v>
                </c:pt>
                <c:pt idx="28">
                  <c:v>54</c:v>
                </c:pt>
                <c:pt idx="29">
                  <c:v>54</c:v>
                </c:pt>
                <c:pt idx="30">
                  <c:v>54</c:v>
                </c:pt>
                <c:pt idx="31">
                  <c:v>54</c:v>
                </c:pt>
                <c:pt idx="32">
                  <c:v>54</c:v>
                </c:pt>
                <c:pt idx="33">
                  <c:v>54</c:v>
                </c:pt>
                <c:pt idx="34">
                  <c:v>54</c:v>
                </c:pt>
                <c:pt idx="35">
                  <c:v>54</c:v>
                </c:pt>
                <c:pt idx="36">
                  <c:v>54</c:v>
                </c:pt>
                <c:pt idx="37">
                  <c:v>54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Data_Switch_Welle!$B$124:$B$163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Data_Switch_Welle!$E$124:$E$163</c:f>
              <c:numCache>
                <c:formatCode>#,##0</c:formatCode>
                <c:ptCount val="40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21</c:v>
                </c:pt>
                <c:pt idx="7">
                  <c:v>21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34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23</c:v>
                </c:pt>
                <c:pt idx="35">
                  <c:v>22</c:v>
                </c:pt>
                <c:pt idx="36">
                  <c:v>17</c:v>
                </c:pt>
                <c:pt idx="37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Data_Switch_Welle!$B$124:$B$163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Data_Switch_Welle!$F$124:$F$163</c:f>
              <c:numCache>
                <c:formatCode>#,##0</c:formatCode>
                <c:ptCount val="40"/>
                <c:pt idx="0">
                  <c:v>34</c:v>
                </c:pt>
                <c:pt idx="1">
                  <c:v>34</c:v>
                </c:pt>
                <c:pt idx="2">
                  <c:v>34</c:v>
                </c:pt>
                <c:pt idx="3">
                  <c:v>33</c:v>
                </c:pt>
                <c:pt idx="4">
                  <c:v>33</c:v>
                </c:pt>
                <c:pt idx="5">
                  <c:v>25</c:v>
                </c:pt>
                <c:pt idx="6">
                  <c:v>33</c:v>
                </c:pt>
                <c:pt idx="7">
                  <c:v>33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20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31</c:v>
                </c:pt>
                <c:pt idx="35">
                  <c:v>32</c:v>
                </c:pt>
                <c:pt idx="36">
                  <c:v>37</c:v>
                </c:pt>
                <c:pt idx="37">
                  <c:v>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490432"/>
        <c:axId val="33550118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Data_Switch_Welle!$B$124:$B$163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  <c:pt idx="37">
                  <c:v>41439</c:v>
                </c:pt>
              </c:numCache>
            </c:numRef>
          </c:cat>
          <c:val>
            <c:numRef>
              <c:f>Data_Switch_Welle!$G$124:$G$163</c:f>
              <c:numCache>
                <c:formatCode>#,##0</c:formatCode>
                <c:ptCount val="4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525760"/>
        <c:axId val="335523840"/>
      </c:lineChart>
      <c:dateAx>
        <c:axId val="335490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50118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550118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490432"/>
        <c:crosses val="autoZero"/>
        <c:crossBetween val="between"/>
      </c:valAx>
      <c:valAx>
        <c:axId val="3355238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5525760"/>
        <c:crosses val="max"/>
        <c:crossBetween val="between"/>
      </c:valAx>
      <c:dateAx>
        <c:axId val="3355257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55238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cmdsblw-ct-01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Data_Switch_Switzerland!$B$4:$B$16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Data_Switch_Switzerland!$D$4:$D$16</c:f>
              <c:numCache>
                <c:formatCode>#,##0</c:formatCode>
                <c:ptCount val="13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Data_Switch_Switzerland!$B$4:$B$16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Data_Switch_Switzerland!$E$4:$E$16</c:f>
              <c:numCache>
                <c:formatCode>#,##0</c:formatCode>
                <c:ptCount val="1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Data_Switch_Switzerland!$B$4:$B$16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Data_Switch_Switzerland!$F$4:$F$16</c:f>
              <c:numCache>
                <c:formatCode>#,##0</c:formatCode>
                <c:ptCount val="1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436416"/>
        <c:axId val="3354471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Data_Switch_Switzerland!$B$4:$B$16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Data_Switch_Switzerland!$G$4:$G$16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455360"/>
        <c:axId val="335449088"/>
      </c:lineChart>
      <c:dateAx>
        <c:axId val="335436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4471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54471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436416"/>
        <c:crosses val="autoZero"/>
        <c:crossBetween val="between"/>
      </c:valAx>
      <c:valAx>
        <c:axId val="33544908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5455360"/>
        <c:crosses val="max"/>
        <c:crossBetween val="between"/>
      </c:valAx>
      <c:dateAx>
        <c:axId val="3354553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54490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cmdsblw-dg-01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Data_Switch_Switzerland!$B$17:$B$29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Data_Switch_Switzerland!$D$17:$D$29</c:f>
              <c:numCache>
                <c:formatCode>#,##0</c:formatCode>
                <c:ptCount val="13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Data_Switch_Switzerland!$B$17:$B$29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Data_Switch_Switzerland!$E$17:$E$29</c:f>
              <c:numCache>
                <c:formatCode>#,##0</c:formatCode>
                <c:ptCount val="1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Data_Switch_Switzerland!$B$17:$B$29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Data_Switch_Switzerland!$F$17:$F$29</c:f>
              <c:numCache>
                <c:formatCode>#,##0</c:formatCode>
                <c:ptCount val="1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831424"/>
        <c:axId val="33583372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Data_Switch_Switzerland!$B$17:$B$29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Data_Switch_Switzerland!$G$17:$G$29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837824"/>
        <c:axId val="335835904"/>
      </c:lineChart>
      <c:dateAx>
        <c:axId val="335831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83372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58337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831424"/>
        <c:crosses val="autoZero"/>
        <c:crossBetween val="between"/>
      </c:valAx>
      <c:valAx>
        <c:axId val="33583590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5837824"/>
        <c:crosses val="max"/>
        <c:crossBetween val="between"/>
      </c:valAx>
      <c:dateAx>
        <c:axId val="3358378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583590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cmdsclt-ct-01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Data_Switch_Switzerland!$B$30:$B$42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Data_Switch_Switzerland!$D$30:$D$42</c:f>
              <c:numCache>
                <c:formatCode>#,##0</c:formatCode>
                <c:ptCount val="13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Data_Switch_Switzerland!$B$30:$B$42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Data_Switch_Switzerland!$E$30:$E$42</c:f>
              <c:numCache>
                <c:formatCode>#,##0</c:formatCode>
                <c:ptCount val="1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Data_Switch_Switzerland!$B$30:$B$42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Data_Switch_Switzerland!$F$30:$F$42</c:f>
              <c:numCache>
                <c:formatCode>#,##0</c:formatCode>
                <c:ptCount val="1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751424"/>
        <c:axId val="3357536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Data_Switch_Switzerland!$B$30:$B$42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Data_Switch_Switzerland!$G$30:$G$42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761792"/>
        <c:axId val="335755520"/>
      </c:lineChart>
      <c:dateAx>
        <c:axId val="335751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7536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57536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751424"/>
        <c:crosses val="autoZero"/>
        <c:crossBetween val="between"/>
      </c:valAx>
      <c:valAx>
        <c:axId val="33575552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5761792"/>
        <c:crosses val="max"/>
        <c:crossBetween val="between"/>
      </c:valAx>
      <c:dateAx>
        <c:axId val="3357617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575552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cmdsclt-dg-01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Data_Switch_Switzerland!$B$43:$B$55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Data_Switch_Switzerland!$D$43:$D$55</c:f>
              <c:numCache>
                <c:formatCode>#,##0</c:formatCode>
                <c:ptCount val="13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Data_Switch_Switzerland!$B$43:$B$55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Data_Switch_Switzerland!$E$43:$E$55</c:f>
              <c:numCache>
                <c:formatCode>#,##0</c:formatCode>
                <c:ptCount val="1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Data_Switch_Switzerland!$B$43:$B$55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Data_Switch_Switzerland!$F$43:$F$55</c:f>
              <c:numCache>
                <c:formatCode>#,##0</c:formatCode>
                <c:ptCount val="1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793536"/>
        <c:axId val="33607052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Data_Switch_Switzerland!$B$43:$B$55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  <c:pt idx="9">
                  <c:v>41439</c:v>
                </c:pt>
              </c:numCache>
            </c:numRef>
          </c:cat>
          <c:val>
            <c:numRef>
              <c:f>Data_Switch_Switzerland!$G$43:$G$55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6086912"/>
        <c:axId val="336084992"/>
      </c:lineChart>
      <c:dateAx>
        <c:axId val="335793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607052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360705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5793536"/>
        <c:crosses val="autoZero"/>
        <c:crossBetween val="between"/>
      </c:valAx>
      <c:valAx>
        <c:axId val="33608499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36086912"/>
        <c:crosses val="max"/>
        <c:crossBetween val="between"/>
      </c:valAx>
      <c:dateAx>
        <c:axId val="3360869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3608499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GB" sz="1600"/>
              <a:t>CISCO</a:t>
            </a:r>
            <a:r>
              <a:rPr lang="en-GB" sz="1600" baseline="0"/>
              <a:t> Switch </a:t>
            </a:r>
            <a:r>
              <a:rPr lang="en-GB" sz="1600"/>
              <a:t>Capacity - FDC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13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strRef>
              <c:f>Data_Site!$D$3</c:f>
              <c:strCache>
                <c:ptCount val="1"/>
                <c:pt idx="0">
                  <c:v>Total No of Ports 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Data_Site!$B$89:$B$129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Data_Site!$D$89:$D$129</c:f>
              <c:numCache>
                <c:formatCode>#,##0</c:formatCode>
                <c:ptCount val="41"/>
                <c:pt idx="0">
                  <c:v>4488</c:v>
                </c:pt>
                <c:pt idx="1">
                  <c:v>4488</c:v>
                </c:pt>
                <c:pt idx="2">
                  <c:v>4488</c:v>
                </c:pt>
                <c:pt idx="3">
                  <c:v>4488</c:v>
                </c:pt>
                <c:pt idx="4">
                  <c:v>4488</c:v>
                </c:pt>
                <c:pt idx="5">
                  <c:v>4488</c:v>
                </c:pt>
                <c:pt idx="6">
                  <c:v>4488</c:v>
                </c:pt>
                <c:pt idx="7">
                  <c:v>4488</c:v>
                </c:pt>
                <c:pt idx="8">
                  <c:v>4632</c:v>
                </c:pt>
                <c:pt idx="9">
                  <c:v>4632</c:v>
                </c:pt>
                <c:pt idx="10">
                  <c:v>4632</c:v>
                </c:pt>
                <c:pt idx="11">
                  <c:v>4632</c:v>
                </c:pt>
                <c:pt idx="12">
                  <c:v>4632</c:v>
                </c:pt>
                <c:pt idx="13">
                  <c:v>4632</c:v>
                </c:pt>
                <c:pt idx="14">
                  <c:v>4632</c:v>
                </c:pt>
                <c:pt idx="15">
                  <c:v>4632</c:v>
                </c:pt>
                <c:pt idx="16">
                  <c:v>4632</c:v>
                </c:pt>
                <c:pt idx="17">
                  <c:v>4632</c:v>
                </c:pt>
                <c:pt idx="18">
                  <c:v>4632</c:v>
                </c:pt>
                <c:pt idx="19">
                  <c:v>4632</c:v>
                </c:pt>
                <c:pt idx="20">
                  <c:v>4632</c:v>
                </c:pt>
                <c:pt idx="21">
                  <c:v>4632</c:v>
                </c:pt>
                <c:pt idx="22">
                  <c:v>4632</c:v>
                </c:pt>
                <c:pt idx="23">
                  <c:v>4632</c:v>
                </c:pt>
                <c:pt idx="24">
                  <c:v>4680</c:v>
                </c:pt>
                <c:pt idx="25">
                  <c:v>5088</c:v>
                </c:pt>
                <c:pt idx="26">
                  <c:v>5328</c:v>
                </c:pt>
                <c:pt idx="27">
                  <c:v>5328</c:v>
                </c:pt>
                <c:pt idx="28">
                  <c:v>5736</c:v>
                </c:pt>
                <c:pt idx="29">
                  <c:v>5760</c:v>
                </c:pt>
                <c:pt idx="30">
                  <c:v>5760</c:v>
                </c:pt>
                <c:pt idx="31">
                  <c:v>6000</c:v>
                </c:pt>
                <c:pt idx="32">
                  <c:v>6128</c:v>
                </c:pt>
                <c:pt idx="33">
                  <c:v>6128</c:v>
                </c:pt>
                <c:pt idx="34">
                  <c:v>6224</c:v>
                </c:pt>
                <c:pt idx="35">
                  <c:v>7168</c:v>
                </c:pt>
                <c:pt idx="36">
                  <c:v>7168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Data_Site!$E$3</c:f>
              <c:strCache>
                <c:ptCount val="1"/>
                <c:pt idx="0">
                  <c:v>No of Used Ports 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Data_Site!$B$89:$B$129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Data_Site!$E$89:$E$129</c:f>
              <c:numCache>
                <c:formatCode>#,##0</c:formatCode>
                <c:ptCount val="41"/>
                <c:pt idx="0">
                  <c:v>3359</c:v>
                </c:pt>
                <c:pt idx="1">
                  <c:v>3359</c:v>
                </c:pt>
                <c:pt idx="2">
                  <c:v>3359</c:v>
                </c:pt>
                <c:pt idx="3">
                  <c:v>3469</c:v>
                </c:pt>
                <c:pt idx="4">
                  <c:v>3469</c:v>
                </c:pt>
                <c:pt idx="5">
                  <c:v>3485</c:v>
                </c:pt>
                <c:pt idx="6">
                  <c:v>3471</c:v>
                </c:pt>
                <c:pt idx="7">
                  <c:v>3473</c:v>
                </c:pt>
                <c:pt idx="8">
                  <c:v>3477</c:v>
                </c:pt>
                <c:pt idx="9">
                  <c:v>3477</c:v>
                </c:pt>
                <c:pt idx="10">
                  <c:v>3479</c:v>
                </c:pt>
                <c:pt idx="11">
                  <c:v>3479</c:v>
                </c:pt>
                <c:pt idx="12">
                  <c:v>3535</c:v>
                </c:pt>
                <c:pt idx="13">
                  <c:v>3538</c:v>
                </c:pt>
                <c:pt idx="14">
                  <c:v>3562</c:v>
                </c:pt>
                <c:pt idx="15">
                  <c:v>3574</c:v>
                </c:pt>
                <c:pt idx="16">
                  <c:v>3624</c:v>
                </c:pt>
                <c:pt idx="17">
                  <c:v>3624</c:v>
                </c:pt>
                <c:pt idx="18">
                  <c:v>3624</c:v>
                </c:pt>
                <c:pt idx="19">
                  <c:v>3624</c:v>
                </c:pt>
                <c:pt idx="20">
                  <c:v>3640</c:v>
                </c:pt>
                <c:pt idx="21">
                  <c:v>3630</c:v>
                </c:pt>
                <c:pt idx="22">
                  <c:v>3624</c:v>
                </c:pt>
                <c:pt idx="23">
                  <c:v>3624</c:v>
                </c:pt>
                <c:pt idx="24">
                  <c:v>3658</c:v>
                </c:pt>
                <c:pt idx="25">
                  <c:v>3652</c:v>
                </c:pt>
                <c:pt idx="26">
                  <c:v>3737</c:v>
                </c:pt>
                <c:pt idx="27">
                  <c:v>3878</c:v>
                </c:pt>
                <c:pt idx="28">
                  <c:v>4007</c:v>
                </c:pt>
                <c:pt idx="29">
                  <c:v>4370</c:v>
                </c:pt>
                <c:pt idx="30">
                  <c:v>4382</c:v>
                </c:pt>
                <c:pt idx="31">
                  <c:v>4426</c:v>
                </c:pt>
                <c:pt idx="32">
                  <c:v>4437</c:v>
                </c:pt>
                <c:pt idx="33">
                  <c:v>4493</c:v>
                </c:pt>
                <c:pt idx="34">
                  <c:v>4666</c:v>
                </c:pt>
                <c:pt idx="35">
                  <c:v>5062</c:v>
                </c:pt>
                <c:pt idx="36">
                  <c:v>2530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Data_Site!$F$3</c:f>
              <c:strCache>
                <c:ptCount val="1"/>
                <c:pt idx="0">
                  <c:v>No of Available Ports </c:v>
                </c:pt>
              </c:strCache>
            </c:strRef>
          </c:tx>
          <c:marker>
            <c:symbol val="square"/>
            <c:size val="5"/>
          </c:marker>
          <c:cat>
            <c:numRef>
              <c:f>Data_Site!$B$89:$B$129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Data_Site!$F$89:$F$129</c:f>
              <c:numCache>
                <c:formatCode>#,##0</c:formatCode>
                <c:ptCount val="41"/>
                <c:pt idx="0">
                  <c:v>1129</c:v>
                </c:pt>
                <c:pt idx="1">
                  <c:v>1129</c:v>
                </c:pt>
                <c:pt idx="2">
                  <c:v>1129</c:v>
                </c:pt>
                <c:pt idx="3">
                  <c:v>1019</c:v>
                </c:pt>
                <c:pt idx="4">
                  <c:v>1019</c:v>
                </c:pt>
                <c:pt idx="5">
                  <c:v>1003</c:v>
                </c:pt>
                <c:pt idx="6">
                  <c:v>1017</c:v>
                </c:pt>
                <c:pt idx="7">
                  <c:v>1015</c:v>
                </c:pt>
                <c:pt idx="8">
                  <c:v>1155</c:v>
                </c:pt>
                <c:pt idx="9">
                  <c:v>1155</c:v>
                </c:pt>
                <c:pt idx="10">
                  <c:v>1153</c:v>
                </c:pt>
                <c:pt idx="11">
                  <c:v>1153</c:v>
                </c:pt>
                <c:pt idx="12">
                  <c:v>1097</c:v>
                </c:pt>
                <c:pt idx="13">
                  <c:v>1094</c:v>
                </c:pt>
                <c:pt idx="14">
                  <c:v>1070</c:v>
                </c:pt>
                <c:pt idx="15">
                  <c:v>1058</c:v>
                </c:pt>
                <c:pt idx="16">
                  <c:v>1008</c:v>
                </c:pt>
                <c:pt idx="17">
                  <c:v>1008</c:v>
                </c:pt>
                <c:pt idx="18">
                  <c:v>1008</c:v>
                </c:pt>
                <c:pt idx="19">
                  <c:v>1008</c:v>
                </c:pt>
                <c:pt idx="20">
                  <c:v>992</c:v>
                </c:pt>
                <c:pt idx="21">
                  <c:v>1002</c:v>
                </c:pt>
                <c:pt idx="22">
                  <c:v>1008</c:v>
                </c:pt>
                <c:pt idx="23">
                  <c:v>1008</c:v>
                </c:pt>
                <c:pt idx="24">
                  <c:v>1022</c:v>
                </c:pt>
                <c:pt idx="25">
                  <c:v>1436</c:v>
                </c:pt>
                <c:pt idx="26">
                  <c:v>1591</c:v>
                </c:pt>
                <c:pt idx="27">
                  <c:v>1450</c:v>
                </c:pt>
                <c:pt idx="28">
                  <c:v>1729</c:v>
                </c:pt>
                <c:pt idx="29">
                  <c:v>1390</c:v>
                </c:pt>
                <c:pt idx="30">
                  <c:v>1378</c:v>
                </c:pt>
                <c:pt idx="31">
                  <c:v>1574</c:v>
                </c:pt>
                <c:pt idx="32">
                  <c:v>1691</c:v>
                </c:pt>
                <c:pt idx="33">
                  <c:v>1635</c:v>
                </c:pt>
                <c:pt idx="34">
                  <c:v>1558</c:v>
                </c:pt>
                <c:pt idx="35">
                  <c:v>2106</c:v>
                </c:pt>
                <c:pt idx="36">
                  <c:v>4638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6584064"/>
        <c:axId val="326046848"/>
      </c:lineChart>
      <c:lineChart>
        <c:grouping val="standard"/>
        <c:varyColors val="0"/>
        <c:ser>
          <c:idx val="3"/>
          <c:order val="3"/>
          <c:tx>
            <c:strRef>
              <c:f>Data_Site!$G$3</c:f>
              <c:strCache>
                <c:ptCount val="1"/>
                <c:pt idx="0">
                  <c:v>No of Switches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Data_Site!$B$89:$B$129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41439</c:v>
                </c:pt>
              </c:numCache>
            </c:numRef>
          </c:cat>
          <c:val>
            <c:numRef>
              <c:f>Data_Site!$G$89:$G$129</c:f>
              <c:numCache>
                <c:formatCode>#,##0</c:formatCode>
                <c:ptCount val="41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>26</c:v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26</c:v>
                </c:pt>
                <c:pt idx="13">
                  <c:v>26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  <c:pt idx="17">
                  <c:v>26</c:v>
                </c:pt>
                <c:pt idx="18">
                  <c:v>26</c:v>
                </c:pt>
                <c:pt idx="19">
                  <c:v>26</c:v>
                </c:pt>
                <c:pt idx="20">
                  <c:v>26</c:v>
                </c:pt>
                <c:pt idx="21">
                  <c:v>26</c:v>
                </c:pt>
                <c:pt idx="22">
                  <c:v>26</c:v>
                </c:pt>
                <c:pt idx="23">
                  <c:v>26</c:v>
                </c:pt>
                <c:pt idx="24">
                  <c:v>26</c:v>
                </c:pt>
                <c:pt idx="25">
                  <c:v>26</c:v>
                </c:pt>
                <c:pt idx="26">
                  <c:v>28</c:v>
                </c:pt>
                <c:pt idx="27">
                  <c:v>28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34</c:v>
                </c:pt>
                <c:pt idx="36">
                  <c:v>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6050944"/>
        <c:axId val="326048768"/>
      </c:lineChart>
      <c:dateAx>
        <c:axId val="336584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260468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3260468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36584064"/>
        <c:crosses val="autoZero"/>
        <c:crossBetween val="between"/>
      </c:valAx>
      <c:valAx>
        <c:axId val="32604876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07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326050944"/>
        <c:crosses val="max"/>
        <c:crossBetween val="between"/>
      </c:valAx>
      <c:dateAx>
        <c:axId val="3260509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32604876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1"/>
          <c:h val="0.48375826439416902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12" Type="http://schemas.openxmlformats.org/officeDocument/2006/relationships/chart" Target="../charts/chart19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11" Type="http://schemas.openxmlformats.org/officeDocument/2006/relationships/chart" Target="../charts/chart18.xml"/><Relationship Id="rId5" Type="http://schemas.openxmlformats.org/officeDocument/2006/relationships/chart" Target="../charts/chart12.xml"/><Relationship Id="rId10" Type="http://schemas.openxmlformats.org/officeDocument/2006/relationships/chart" Target="../charts/chart17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13" Type="http://schemas.openxmlformats.org/officeDocument/2006/relationships/chart" Target="../charts/chart33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12" Type="http://schemas.openxmlformats.org/officeDocument/2006/relationships/chart" Target="../charts/chart32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11" Type="http://schemas.openxmlformats.org/officeDocument/2006/relationships/chart" Target="../charts/chart31.xml"/><Relationship Id="rId5" Type="http://schemas.openxmlformats.org/officeDocument/2006/relationships/chart" Target="../charts/chart25.xml"/><Relationship Id="rId10" Type="http://schemas.openxmlformats.org/officeDocument/2006/relationships/chart" Target="../charts/chart30.xml"/><Relationship Id="rId4" Type="http://schemas.openxmlformats.org/officeDocument/2006/relationships/chart" Target="../charts/chart24.xml"/><Relationship Id="rId9" Type="http://schemas.openxmlformats.org/officeDocument/2006/relationships/chart" Target="../charts/chart29.xml"/><Relationship Id="rId14" Type="http://schemas.openxmlformats.org/officeDocument/2006/relationships/chart" Target="../charts/chart34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2.xml"/><Relationship Id="rId13" Type="http://schemas.openxmlformats.org/officeDocument/2006/relationships/chart" Target="../charts/chart47.xml"/><Relationship Id="rId18" Type="http://schemas.openxmlformats.org/officeDocument/2006/relationships/chart" Target="../charts/chart52.xml"/><Relationship Id="rId26" Type="http://schemas.openxmlformats.org/officeDocument/2006/relationships/chart" Target="../charts/chart60.xml"/><Relationship Id="rId3" Type="http://schemas.openxmlformats.org/officeDocument/2006/relationships/chart" Target="../charts/chart37.xml"/><Relationship Id="rId21" Type="http://schemas.openxmlformats.org/officeDocument/2006/relationships/chart" Target="../charts/chart55.xml"/><Relationship Id="rId7" Type="http://schemas.openxmlformats.org/officeDocument/2006/relationships/chart" Target="../charts/chart41.xml"/><Relationship Id="rId12" Type="http://schemas.openxmlformats.org/officeDocument/2006/relationships/chart" Target="../charts/chart46.xml"/><Relationship Id="rId17" Type="http://schemas.openxmlformats.org/officeDocument/2006/relationships/chart" Target="../charts/chart51.xml"/><Relationship Id="rId25" Type="http://schemas.openxmlformats.org/officeDocument/2006/relationships/chart" Target="../charts/chart59.xml"/><Relationship Id="rId2" Type="http://schemas.openxmlformats.org/officeDocument/2006/relationships/chart" Target="../charts/chart36.xml"/><Relationship Id="rId16" Type="http://schemas.openxmlformats.org/officeDocument/2006/relationships/chart" Target="../charts/chart50.xml"/><Relationship Id="rId20" Type="http://schemas.openxmlformats.org/officeDocument/2006/relationships/chart" Target="../charts/chart54.xml"/><Relationship Id="rId29" Type="http://schemas.openxmlformats.org/officeDocument/2006/relationships/chart" Target="../charts/chart63.xml"/><Relationship Id="rId1" Type="http://schemas.openxmlformats.org/officeDocument/2006/relationships/chart" Target="../charts/chart35.xml"/><Relationship Id="rId6" Type="http://schemas.openxmlformats.org/officeDocument/2006/relationships/chart" Target="../charts/chart40.xml"/><Relationship Id="rId11" Type="http://schemas.openxmlformats.org/officeDocument/2006/relationships/chart" Target="../charts/chart45.xml"/><Relationship Id="rId24" Type="http://schemas.openxmlformats.org/officeDocument/2006/relationships/chart" Target="../charts/chart58.xml"/><Relationship Id="rId5" Type="http://schemas.openxmlformats.org/officeDocument/2006/relationships/chart" Target="../charts/chart39.xml"/><Relationship Id="rId15" Type="http://schemas.openxmlformats.org/officeDocument/2006/relationships/chart" Target="../charts/chart49.xml"/><Relationship Id="rId23" Type="http://schemas.openxmlformats.org/officeDocument/2006/relationships/chart" Target="../charts/chart57.xml"/><Relationship Id="rId28" Type="http://schemas.openxmlformats.org/officeDocument/2006/relationships/chart" Target="../charts/chart62.xml"/><Relationship Id="rId10" Type="http://schemas.openxmlformats.org/officeDocument/2006/relationships/chart" Target="../charts/chart44.xml"/><Relationship Id="rId19" Type="http://schemas.openxmlformats.org/officeDocument/2006/relationships/chart" Target="../charts/chart53.xml"/><Relationship Id="rId4" Type="http://schemas.openxmlformats.org/officeDocument/2006/relationships/chart" Target="../charts/chart38.xml"/><Relationship Id="rId9" Type="http://schemas.openxmlformats.org/officeDocument/2006/relationships/chart" Target="../charts/chart43.xml"/><Relationship Id="rId14" Type="http://schemas.openxmlformats.org/officeDocument/2006/relationships/chart" Target="../charts/chart48.xml"/><Relationship Id="rId22" Type="http://schemas.openxmlformats.org/officeDocument/2006/relationships/chart" Target="../charts/chart56.xml"/><Relationship Id="rId27" Type="http://schemas.openxmlformats.org/officeDocument/2006/relationships/chart" Target="../charts/chart61.xml"/><Relationship Id="rId30" Type="http://schemas.openxmlformats.org/officeDocument/2006/relationships/chart" Target="../charts/chart64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2.xml"/><Relationship Id="rId13" Type="http://schemas.openxmlformats.org/officeDocument/2006/relationships/chart" Target="../charts/chart77.xml"/><Relationship Id="rId18" Type="http://schemas.openxmlformats.org/officeDocument/2006/relationships/chart" Target="../charts/chart82.xml"/><Relationship Id="rId26" Type="http://schemas.openxmlformats.org/officeDocument/2006/relationships/chart" Target="../charts/chart90.xml"/><Relationship Id="rId3" Type="http://schemas.openxmlformats.org/officeDocument/2006/relationships/chart" Target="../charts/chart67.xml"/><Relationship Id="rId21" Type="http://schemas.openxmlformats.org/officeDocument/2006/relationships/chart" Target="../charts/chart85.xml"/><Relationship Id="rId7" Type="http://schemas.openxmlformats.org/officeDocument/2006/relationships/chart" Target="../charts/chart71.xml"/><Relationship Id="rId12" Type="http://schemas.openxmlformats.org/officeDocument/2006/relationships/chart" Target="../charts/chart76.xml"/><Relationship Id="rId17" Type="http://schemas.openxmlformats.org/officeDocument/2006/relationships/chart" Target="../charts/chart81.xml"/><Relationship Id="rId25" Type="http://schemas.openxmlformats.org/officeDocument/2006/relationships/chart" Target="../charts/chart89.xml"/><Relationship Id="rId2" Type="http://schemas.openxmlformats.org/officeDocument/2006/relationships/chart" Target="../charts/chart66.xml"/><Relationship Id="rId16" Type="http://schemas.openxmlformats.org/officeDocument/2006/relationships/chart" Target="../charts/chart80.xml"/><Relationship Id="rId20" Type="http://schemas.openxmlformats.org/officeDocument/2006/relationships/chart" Target="../charts/chart84.xml"/><Relationship Id="rId1" Type="http://schemas.openxmlformats.org/officeDocument/2006/relationships/chart" Target="../charts/chart65.xml"/><Relationship Id="rId6" Type="http://schemas.openxmlformats.org/officeDocument/2006/relationships/chart" Target="../charts/chart70.xml"/><Relationship Id="rId11" Type="http://schemas.openxmlformats.org/officeDocument/2006/relationships/chart" Target="../charts/chart75.xml"/><Relationship Id="rId24" Type="http://schemas.openxmlformats.org/officeDocument/2006/relationships/chart" Target="../charts/chart88.xml"/><Relationship Id="rId5" Type="http://schemas.openxmlformats.org/officeDocument/2006/relationships/chart" Target="../charts/chart69.xml"/><Relationship Id="rId15" Type="http://schemas.openxmlformats.org/officeDocument/2006/relationships/chart" Target="../charts/chart79.xml"/><Relationship Id="rId23" Type="http://schemas.openxmlformats.org/officeDocument/2006/relationships/chart" Target="../charts/chart87.xml"/><Relationship Id="rId28" Type="http://schemas.openxmlformats.org/officeDocument/2006/relationships/chart" Target="../charts/chart92.xml"/><Relationship Id="rId10" Type="http://schemas.openxmlformats.org/officeDocument/2006/relationships/chart" Target="../charts/chart74.xml"/><Relationship Id="rId19" Type="http://schemas.openxmlformats.org/officeDocument/2006/relationships/chart" Target="../charts/chart83.xml"/><Relationship Id="rId4" Type="http://schemas.openxmlformats.org/officeDocument/2006/relationships/chart" Target="../charts/chart68.xml"/><Relationship Id="rId9" Type="http://schemas.openxmlformats.org/officeDocument/2006/relationships/chart" Target="../charts/chart73.xml"/><Relationship Id="rId14" Type="http://schemas.openxmlformats.org/officeDocument/2006/relationships/chart" Target="../charts/chart78.xml"/><Relationship Id="rId22" Type="http://schemas.openxmlformats.org/officeDocument/2006/relationships/chart" Target="../charts/chart86.xml"/><Relationship Id="rId27" Type="http://schemas.openxmlformats.org/officeDocument/2006/relationships/chart" Target="../charts/chart91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4.xml"/><Relationship Id="rId1" Type="http://schemas.openxmlformats.org/officeDocument/2006/relationships/chart" Target="../charts/chart93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7.xml"/><Relationship Id="rId2" Type="http://schemas.openxmlformats.org/officeDocument/2006/relationships/chart" Target="../charts/chart96.xml"/><Relationship Id="rId1" Type="http://schemas.openxmlformats.org/officeDocument/2006/relationships/chart" Target="../charts/chart95.xml"/><Relationship Id="rId4" Type="http://schemas.openxmlformats.org/officeDocument/2006/relationships/chart" Target="../charts/chart98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1.xml"/><Relationship Id="rId2" Type="http://schemas.openxmlformats.org/officeDocument/2006/relationships/chart" Target="../charts/chart100.xml"/><Relationship Id="rId1" Type="http://schemas.openxmlformats.org/officeDocument/2006/relationships/chart" Target="../charts/chart99.xml"/><Relationship Id="rId4" Type="http://schemas.openxmlformats.org/officeDocument/2006/relationships/chart" Target="../charts/chart102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3.xml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39.emf"/><Relationship Id="rId39" Type="http://schemas.openxmlformats.org/officeDocument/2006/relationships/image" Target="../media/image26.emf"/><Relationship Id="rId21" Type="http://schemas.openxmlformats.org/officeDocument/2006/relationships/image" Target="../media/image44.emf"/><Relationship Id="rId34" Type="http://schemas.openxmlformats.org/officeDocument/2006/relationships/image" Target="../media/image31.emf"/><Relationship Id="rId42" Type="http://schemas.openxmlformats.org/officeDocument/2006/relationships/image" Target="../media/image65.emf"/><Relationship Id="rId47" Type="http://schemas.openxmlformats.org/officeDocument/2006/relationships/image" Target="../media/image21.emf"/><Relationship Id="rId50" Type="http://schemas.openxmlformats.org/officeDocument/2006/relationships/image" Target="../media/image20.emf"/><Relationship Id="rId55" Type="http://schemas.openxmlformats.org/officeDocument/2006/relationships/image" Target="../media/image17.emf"/><Relationship Id="rId63" Type="http://schemas.openxmlformats.org/officeDocument/2006/relationships/image" Target="../media/image9.emf"/><Relationship Id="rId68" Type="http://schemas.openxmlformats.org/officeDocument/2006/relationships/image" Target="../media/image4.emf"/><Relationship Id="rId7" Type="http://schemas.openxmlformats.org/officeDocument/2006/relationships/image" Target="../media/image58.emf"/><Relationship Id="rId2" Type="http://schemas.openxmlformats.org/officeDocument/2006/relationships/image" Target="../media/image59.emf"/><Relationship Id="rId16" Type="http://schemas.openxmlformats.org/officeDocument/2006/relationships/image" Target="../media/image49.emf"/><Relationship Id="rId29" Type="http://schemas.openxmlformats.org/officeDocument/2006/relationships/image" Target="../media/image36.emf"/><Relationship Id="rId1" Type="http://schemas.openxmlformats.org/officeDocument/2006/relationships/image" Target="../media/image2.emf"/><Relationship Id="rId6" Type="http://schemas.openxmlformats.org/officeDocument/2006/relationships/image" Target="../media/image63.emf"/><Relationship Id="rId11" Type="http://schemas.openxmlformats.org/officeDocument/2006/relationships/image" Target="../media/image54.emf"/><Relationship Id="rId24" Type="http://schemas.openxmlformats.org/officeDocument/2006/relationships/image" Target="../media/image41.emf"/><Relationship Id="rId32" Type="http://schemas.openxmlformats.org/officeDocument/2006/relationships/image" Target="../media/image33.emf"/><Relationship Id="rId37" Type="http://schemas.openxmlformats.org/officeDocument/2006/relationships/image" Target="../media/image28.emf"/><Relationship Id="rId40" Type="http://schemas.openxmlformats.org/officeDocument/2006/relationships/image" Target="../media/image25.emf"/><Relationship Id="rId45" Type="http://schemas.openxmlformats.org/officeDocument/2006/relationships/image" Target="../media/image23.emf"/><Relationship Id="rId53" Type="http://schemas.openxmlformats.org/officeDocument/2006/relationships/image" Target="../media/image70.emf"/><Relationship Id="rId58" Type="http://schemas.openxmlformats.org/officeDocument/2006/relationships/image" Target="../media/image14.emf"/><Relationship Id="rId66" Type="http://schemas.openxmlformats.org/officeDocument/2006/relationships/image" Target="../media/image6.emf"/><Relationship Id="rId5" Type="http://schemas.openxmlformats.org/officeDocument/2006/relationships/image" Target="../media/image62.emf"/><Relationship Id="rId15" Type="http://schemas.openxmlformats.org/officeDocument/2006/relationships/image" Target="../media/image50.emf"/><Relationship Id="rId23" Type="http://schemas.openxmlformats.org/officeDocument/2006/relationships/image" Target="../media/image42.emf"/><Relationship Id="rId28" Type="http://schemas.openxmlformats.org/officeDocument/2006/relationships/image" Target="../media/image37.emf"/><Relationship Id="rId36" Type="http://schemas.openxmlformats.org/officeDocument/2006/relationships/image" Target="../media/image29.emf"/><Relationship Id="rId49" Type="http://schemas.openxmlformats.org/officeDocument/2006/relationships/image" Target="../media/image68.emf"/><Relationship Id="rId57" Type="http://schemas.openxmlformats.org/officeDocument/2006/relationships/image" Target="../media/image15.emf"/><Relationship Id="rId61" Type="http://schemas.openxmlformats.org/officeDocument/2006/relationships/image" Target="../media/image11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34.emf"/><Relationship Id="rId44" Type="http://schemas.openxmlformats.org/officeDocument/2006/relationships/image" Target="../media/image24.emf"/><Relationship Id="rId52" Type="http://schemas.openxmlformats.org/officeDocument/2006/relationships/image" Target="../media/image69.emf"/><Relationship Id="rId60" Type="http://schemas.openxmlformats.org/officeDocument/2006/relationships/image" Target="../media/image12.emf"/><Relationship Id="rId65" Type="http://schemas.openxmlformats.org/officeDocument/2006/relationships/image" Target="../media/image7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38.emf"/><Relationship Id="rId30" Type="http://schemas.openxmlformats.org/officeDocument/2006/relationships/image" Target="../media/image35.emf"/><Relationship Id="rId35" Type="http://schemas.openxmlformats.org/officeDocument/2006/relationships/image" Target="../media/image30.emf"/><Relationship Id="rId43" Type="http://schemas.openxmlformats.org/officeDocument/2006/relationships/image" Target="../media/image66.emf"/><Relationship Id="rId48" Type="http://schemas.openxmlformats.org/officeDocument/2006/relationships/image" Target="../media/image67.emf"/><Relationship Id="rId56" Type="http://schemas.openxmlformats.org/officeDocument/2006/relationships/image" Target="../media/image16.emf"/><Relationship Id="rId64" Type="http://schemas.openxmlformats.org/officeDocument/2006/relationships/image" Target="../media/image8.emf"/><Relationship Id="rId69" Type="http://schemas.openxmlformats.org/officeDocument/2006/relationships/image" Target="../media/image3.emf"/><Relationship Id="rId8" Type="http://schemas.openxmlformats.org/officeDocument/2006/relationships/image" Target="../media/image57.emf"/><Relationship Id="rId51" Type="http://schemas.openxmlformats.org/officeDocument/2006/relationships/image" Target="../media/image19.emf"/><Relationship Id="rId3" Type="http://schemas.openxmlformats.org/officeDocument/2006/relationships/image" Target="../media/image60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40.emf"/><Relationship Id="rId33" Type="http://schemas.openxmlformats.org/officeDocument/2006/relationships/image" Target="../media/image32.emf"/><Relationship Id="rId38" Type="http://schemas.openxmlformats.org/officeDocument/2006/relationships/image" Target="../media/image27.emf"/><Relationship Id="rId46" Type="http://schemas.openxmlformats.org/officeDocument/2006/relationships/image" Target="../media/image22.emf"/><Relationship Id="rId59" Type="http://schemas.openxmlformats.org/officeDocument/2006/relationships/image" Target="../media/image13.emf"/><Relationship Id="rId67" Type="http://schemas.openxmlformats.org/officeDocument/2006/relationships/image" Target="../media/image5.emf"/><Relationship Id="rId20" Type="http://schemas.openxmlformats.org/officeDocument/2006/relationships/image" Target="../media/image45.emf"/><Relationship Id="rId41" Type="http://schemas.openxmlformats.org/officeDocument/2006/relationships/image" Target="../media/image64.emf"/><Relationship Id="rId54" Type="http://schemas.openxmlformats.org/officeDocument/2006/relationships/image" Target="../media/image18.emf"/><Relationship Id="rId62" Type="http://schemas.openxmlformats.org/officeDocument/2006/relationships/image" Target="../media/image10.emf"/><Relationship Id="rId70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7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78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7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885</xdr:row>
          <xdr:rowOff>0</xdr:rowOff>
        </xdr:from>
        <xdr:to>
          <xdr:col>2</xdr:col>
          <xdr:colOff>200025</xdr:colOff>
          <xdr:row>886</xdr:row>
          <xdr:rowOff>38100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975</xdr:row>
          <xdr:rowOff>0</xdr:rowOff>
        </xdr:from>
        <xdr:to>
          <xdr:col>2</xdr:col>
          <xdr:colOff>200025</xdr:colOff>
          <xdr:row>976</xdr:row>
          <xdr:rowOff>38100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975</xdr:row>
          <xdr:rowOff>0</xdr:rowOff>
        </xdr:from>
        <xdr:to>
          <xdr:col>2</xdr:col>
          <xdr:colOff>914400</xdr:colOff>
          <xdr:row>976</xdr:row>
          <xdr:rowOff>38100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975</xdr:row>
          <xdr:rowOff>0</xdr:rowOff>
        </xdr:from>
        <xdr:to>
          <xdr:col>2</xdr:col>
          <xdr:colOff>914400</xdr:colOff>
          <xdr:row>976</xdr:row>
          <xdr:rowOff>38100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975</xdr:row>
          <xdr:rowOff>0</xdr:rowOff>
        </xdr:from>
        <xdr:to>
          <xdr:col>2</xdr:col>
          <xdr:colOff>914400</xdr:colOff>
          <xdr:row>976</xdr:row>
          <xdr:rowOff>38100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975</xdr:row>
          <xdr:rowOff>0</xdr:rowOff>
        </xdr:from>
        <xdr:to>
          <xdr:col>2</xdr:col>
          <xdr:colOff>914400</xdr:colOff>
          <xdr:row>976</xdr:row>
          <xdr:rowOff>38100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976</xdr:row>
          <xdr:rowOff>0</xdr:rowOff>
        </xdr:from>
        <xdr:to>
          <xdr:col>2</xdr:col>
          <xdr:colOff>200025</xdr:colOff>
          <xdr:row>977</xdr:row>
          <xdr:rowOff>38100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1115</xdr:row>
          <xdr:rowOff>0</xdr:rowOff>
        </xdr:from>
        <xdr:to>
          <xdr:col>2</xdr:col>
          <xdr:colOff>914400</xdr:colOff>
          <xdr:row>1116</xdr:row>
          <xdr:rowOff>38100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1115</xdr:row>
          <xdr:rowOff>0</xdr:rowOff>
        </xdr:from>
        <xdr:to>
          <xdr:col>3</xdr:col>
          <xdr:colOff>914400</xdr:colOff>
          <xdr:row>1116</xdr:row>
          <xdr:rowOff>38100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1115</xdr:row>
          <xdr:rowOff>0</xdr:rowOff>
        </xdr:from>
        <xdr:to>
          <xdr:col>3</xdr:col>
          <xdr:colOff>914400</xdr:colOff>
          <xdr:row>1116</xdr:row>
          <xdr:rowOff>38100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1115</xdr:row>
          <xdr:rowOff>0</xdr:rowOff>
        </xdr:from>
        <xdr:to>
          <xdr:col>3</xdr:col>
          <xdr:colOff>914400</xdr:colOff>
          <xdr:row>1116</xdr:row>
          <xdr:rowOff>38100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1115</xdr:row>
          <xdr:rowOff>0</xdr:rowOff>
        </xdr:from>
        <xdr:to>
          <xdr:col>3</xdr:col>
          <xdr:colOff>914400</xdr:colOff>
          <xdr:row>1116</xdr:row>
          <xdr:rowOff>38100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1116</xdr:row>
          <xdr:rowOff>0</xdr:rowOff>
        </xdr:from>
        <xdr:to>
          <xdr:col>2</xdr:col>
          <xdr:colOff>914400</xdr:colOff>
          <xdr:row>1117</xdr:row>
          <xdr:rowOff>38100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1116</xdr:row>
          <xdr:rowOff>0</xdr:rowOff>
        </xdr:from>
        <xdr:to>
          <xdr:col>3</xdr:col>
          <xdr:colOff>914400</xdr:colOff>
          <xdr:row>1117</xdr:row>
          <xdr:rowOff>38100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1235</xdr:row>
          <xdr:rowOff>0</xdr:rowOff>
        </xdr:from>
        <xdr:to>
          <xdr:col>1</xdr:col>
          <xdr:colOff>28575</xdr:colOff>
          <xdr:row>1236</xdr:row>
          <xdr:rowOff>38100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1235</xdr:row>
          <xdr:rowOff>0</xdr:rowOff>
        </xdr:from>
        <xdr:to>
          <xdr:col>2</xdr:col>
          <xdr:colOff>200025</xdr:colOff>
          <xdr:row>1236</xdr:row>
          <xdr:rowOff>38100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1235</xdr:row>
          <xdr:rowOff>0</xdr:rowOff>
        </xdr:from>
        <xdr:to>
          <xdr:col>2</xdr:col>
          <xdr:colOff>200025</xdr:colOff>
          <xdr:row>1236</xdr:row>
          <xdr:rowOff>38100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1235</xdr:row>
          <xdr:rowOff>0</xdr:rowOff>
        </xdr:from>
        <xdr:to>
          <xdr:col>2</xdr:col>
          <xdr:colOff>200025</xdr:colOff>
          <xdr:row>1236</xdr:row>
          <xdr:rowOff>38100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1235</xdr:row>
          <xdr:rowOff>0</xdr:rowOff>
        </xdr:from>
        <xdr:to>
          <xdr:col>2</xdr:col>
          <xdr:colOff>200025</xdr:colOff>
          <xdr:row>1236</xdr:row>
          <xdr:rowOff>38100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1235</xdr:row>
          <xdr:rowOff>0</xdr:rowOff>
        </xdr:from>
        <xdr:to>
          <xdr:col>1</xdr:col>
          <xdr:colOff>28575</xdr:colOff>
          <xdr:row>1236</xdr:row>
          <xdr:rowOff>38100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1421</xdr:row>
          <xdr:rowOff>0</xdr:rowOff>
        </xdr:from>
        <xdr:to>
          <xdr:col>2</xdr:col>
          <xdr:colOff>200025</xdr:colOff>
          <xdr:row>1422</xdr:row>
          <xdr:rowOff>38100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1421</xdr:row>
          <xdr:rowOff>0</xdr:rowOff>
        </xdr:from>
        <xdr:to>
          <xdr:col>2</xdr:col>
          <xdr:colOff>914400</xdr:colOff>
          <xdr:row>1422</xdr:row>
          <xdr:rowOff>38100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1421</xdr:row>
          <xdr:rowOff>0</xdr:rowOff>
        </xdr:from>
        <xdr:to>
          <xdr:col>2</xdr:col>
          <xdr:colOff>914400</xdr:colOff>
          <xdr:row>1422</xdr:row>
          <xdr:rowOff>38100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1421</xdr:row>
          <xdr:rowOff>0</xdr:rowOff>
        </xdr:from>
        <xdr:to>
          <xdr:col>2</xdr:col>
          <xdr:colOff>914400</xdr:colOff>
          <xdr:row>1422</xdr:row>
          <xdr:rowOff>38100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1421</xdr:row>
          <xdr:rowOff>0</xdr:rowOff>
        </xdr:from>
        <xdr:to>
          <xdr:col>2</xdr:col>
          <xdr:colOff>914400</xdr:colOff>
          <xdr:row>1422</xdr:row>
          <xdr:rowOff>38100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1465</xdr:row>
          <xdr:rowOff>0</xdr:rowOff>
        </xdr:from>
        <xdr:to>
          <xdr:col>1</xdr:col>
          <xdr:colOff>28575</xdr:colOff>
          <xdr:row>1466</xdr:row>
          <xdr:rowOff>38100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1465</xdr:row>
          <xdr:rowOff>0</xdr:rowOff>
        </xdr:from>
        <xdr:to>
          <xdr:col>2</xdr:col>
          <xdr:colOff>914400</xdr:colOff>
          <xdr:row>1466</xdr:row>
          <xdr:rowOff>38100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1465</xdr:row>
          <xdr:rowOff>0</xdr:rowOff>
        </xdr:from>
        <xdr:to>
          <xdr:col>2</xdr:col>
          <xdr:colOff>914400</xdr:colOff>
          <xdr:row>1466</xdr:row>
          <xdr:rowOff>38100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1465</xdr:row>
          <xdr:rowOff>0</xdr:rowOff>
        </xdr:from>
        <xdr:to>
          <xdr:col>2</xdr:col>
          <xdr:colOff>914400</xdr:colOff>
          <xdr:row>1466</xdr:row>
          <xdr:rowOff>38100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1465</xdr:row>
          <xdr:rowOff>0</xdr:rowOff>
        </xdr:from>
        <xdr:to>
          <xdr:col>2</xdr:col>
          <xdr:colOff>914400</xdr:colOff>
          <xdr:row>1466</xdr:row>
          <xdr:rowOff>38100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1585</xdr:row>
          <xdr:rowOff>0</xdr:rowOff>
        </xdr:from>
        <xdr:to>
          <xdr:col>1</xdr:col>
          <xdr:colOff>28575</xdr:colOff>
          <xdr:row>1586</xdr:row>
          <xdr:rowOff>38100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1585</xdr:row>
          <xdr:rowOff>0</xdr:rowOff>
        </xdr:from>
        <xdr:to>
          <xdr:col>2</xdr:col>
          <xdr:colOff>200025</xdr:colOff>
          <xdr:row>1586</xdr:row>
          <xdr:rowOff>38100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1585</xdr:row>
          <xdr:rowOff>0</xdr:rowOff>
        </xdr:from>
        <xdr:to>
          <xdr:col>2</xdr:col>
          <xdr:colOff>200025</xdr:colOff>
          <xdr:row>1586</xdr:row>
          <xdr:rowOff>38100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1585</xdr:row>
          <xdr:rowOff>0</xdr:rowOff>
        </xdr:from>
        <xdr:to>
          <xdr:col>2</xdr:col>
          <xdr:colOff>200025</xdr:colOff>
          <xdr:row>1586</xdr:row>
          <xdr:rowOff>38100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1585</xdr:row>
          <xdr:rowOff>0</xdr:rowOff>
        </xdr:from>
        <xdr:to>
          <xdr:col>2</xdr:col>
          <xdr:colOff>200025</xdr:colOff>
          <xdr:row>1586</xdr:row>
          <xdr:rowOff>38100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1585</xdr:row>
          <xdr:rowOff>0</xdr:rowOff>
        </xdr:from>
        <xdr:to>
          <xdr:col>1</xdr:col>
          <xdr:colOff>28575</xdr:colOff>
          <xdr:row>1586</xdr:row>
          <xdr:rowOff>38100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1629</xdr:row>
          <xdr:rowOff>0</xdr:rowOff>
        </xdr:from>
        <xdr:to>
          <xdr:col>2</xdr:col>
          <xdr:colOff>200025</xdr:colOff>
          <xdr:row>1630</xdr:row>
          <xdr:rowOff>38100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1629</xdr:row>
          <xdr:rowOff>0</xdr:rowOff>
        </xdr:from>
        <xdr:to>
          <xdr:col>2</xdr:col>
          <xdr:colOff>914400</xdr:colOff>
          <xdr:row>1630</xdr:row>
          <xdr:rowOff>38100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1629</xdr:row>
          <xdr:rowOff>0</xdr:rowOff>
        </xdr:from>
        <xdr:to>
          <xdr:col>2</xdr:col>
          <xdr:colOff>914400</xdr:colOff>
          <xdr:row>1630</xdr:row>
          <xdr:rowOff>38100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1629</xdr:row>
          <xdr:rowOff>0</xdr:rowOff>
        </xdr:from>
        <xdr:to>
          <xdr:col>2</xdr:col>
          <xdr:colOff>914400</xdr:colOff>
          <xdr:row>1630</xdr:row>
          <xdr:rowOff>38100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1629</xdr:row>
          <xdr:rowOff>0</xdr:rowOff>
        </xdr:from>
        <xdr:to>
          <xdr:col>2</xdr:col>
          <xdr:colOff>914400</xdr:colOff>
          <xdr:row>1630</xdr:row>
          <xdr:rowOff>38100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1630</xdr:row>
          <xdr:rowOff>0</xdr:rowOff>
        </xdr:from>
        <xdr:to>
          <xdr:col>2</xdr:col>
          <xdr:colOff>200025</xdr:colOff>
          <xdr:row>1631</xdr:row>
          <xdr:rowOff>38100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1675</xdr:row>
          <xdr:rowOff>0</xdr:rowOff>
        </xdr:from>
        <xdr:to>
          <xdr:col>2</xdr:col>
          <xdr:colOff>200025</xdr:colOff>
          <xdr:row>1676</xdr:row>
          <xdr:rowOff>38100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1675</xdr:row>
          <xdr:rowOff>0</xdr:rowOff>
        </xdr:from>
        <xdr:to>
          <xdr:col>2</xdr:col>
          <xdr:colOff>914400</xdr:colOff>
          <xdr:row>1676</xdr:row>
          <xdr:rowOff>38100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1675</xdr:row>
          <xdr:rowOff>0</xdr:rowOff>
        </xdr:from>
        <xdr:to>
          <xdr:col>2</xdr:col>
          <xdr:colOff>914400</xdr:colOff>
          <xdr:row>1676</xdr:row>
          <xdr:rowOff>38100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1675</xdr:row>
          <xdr:rowOff>0</xdr:rowOff>
        </xdr:from>
        <xdr:to>
          <xdr:col>2</xdr:col>
          <xdr:colOff>914400</xdr:colOff>
          <xdr:row>1676</xdr:row>
          <xdr:rowOff>38100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1675</xdr:row>
          <xdr:rowOff>0</xdr:rowOff>
        </xdr:from>
        <xdr:to>
          <xdr:col>2</xdr:col>
          <xdr:colOff>914400</xdr:colOff>
          <xdr:row>1676</xdr:row>
          <xdr:rowOff>38100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1675</xdr:row>
          <xdr:rowOff>0</xdr:rowOff>
        </xdr:from>
        <xdr:to>
          <xdr:col>2</xdr:col>
          <xdr:colOff>200025</xdr:colOff>
          <xdr:row>1676</xdr:row>
          <xdr:rowOff>38100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1701</xdr:row>
          <xdr:rowOff>0</xdr:rowOff>
        </xdr:from>
        <xdr:to>
          <xdr:col>2</xdr:col>
          <xdr:colOff>200025</xdr:colOff>
          <xdr:row>1702</xdr:row>
          <xdr:rowOff>38100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1701</xdr:row>
          <xdr:rowOff>0</xdr:rowOff>
        </xdr:from>
        <xdr:to>
          <xdr:col>2</xdr:col>
          <xdr:colOff>914400</xdr:colOff>
          <xdr:row>1702</xdr:row>
          <xdr:rowOff>38100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1701</xdr:row>
          <xdr:rowOff>0</xdr:rowOff>
        </xdr:from>
        <xdr:to>
          <xdr:col>2</xdr:col>
          <xdr:colOff>914400</xdr:colOff>
          <xdr:row>1702</xdr:row>
          <xdr:rowOff>38100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1701</xdr:row>
          <xdr:rowOff>0</xdr:rowOff>
        </xdr:from>
        <xdr:to>
          <xdr:col>2</xdr:col>
          <xdr:colOff>914400</xdr:colOff>
          <xdr:row>1702</xdr:row>
          <xdr:rowOff>38100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1701</xdr:row>
          <xdr:rowOff>0</xdr:rowOff>
        </xdr:from>
        <xdr:to>
          <xdr:col>2</xdr:col>
          <xdr:colOff>914400</xdr:colOff>
          <xdr:row>1702</xdr:row>
          <xdr:rowOff>38100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1819</xdr:row>
          <xdr:rowOff>0</xdr:rowOff>
        </xdr:from>
        <xdr:to>
          <xdr:col>2</xdr:col>
          <xdr:colOff>914400</xdr:colOff>
          <xdr:row>1820</xdr:row>
          <xdr:rowOff>38100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1819</xdr:row>
          <xdr:rowOff>0</xdr:rowOff>
        </xdr:from>
        <xdr:to>
          <xdr:col>2</xdr:col>
          <xdr:colOff>914400</xdr:colOff>
          <xdr:row>1820</xdr:row>
          <xdr:rowOff>38100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1819</xdr:row>
          <xdr:rowOff>0</xdr:rowOff>
        </xdr:from>
        <xdr:to>
          <xdr:col>2</xdr:col>
          <xdr:colOff>914400</xdr:colOff>
          <xdr:row>1820</xdr:row>
          <xdr:rowOff>38100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1819</xdr:row>
          <xdr:rowOff>0</xdr:rowOff>
        </xdr:from>
        <xdr:to>
          <xdr:col>2</xdr:col>
          <xdr:colOff>914400</xdr:colOff>
          <xdr:row>1820</xdr:row>
          <xdr:rowOff>38100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1847</xdr:row>
          <xdr:rowOff>0</xdr:rowOff>
        </xdr:from>
        <xdr:to>
          <xdr:col>2</xdr:col>
          <xdr:colOff>914400</xdr:colOff>
          <xdr:row>1848</xdr:row>
          <xdr:rowOff>38100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1847</xdr:row>
          <xdr:rowOff>0</xdr:rowOff>
        </xdr:from>
        <xdr:to>
          <xdr:col>2</xdr:col>
          <xdr:colOff>914400</xdr:colOff>
          <xdr:row>1848</xdr:row>
          <xdr:rowOff>38100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1847</xdr:row>
          <xdr:rowOff>0</xdr:rowOff>
        </xdr:from>
        <xdr:to>
          <xdr:col>2</xdr:col>
          <xdr:colOff>914400</xdr:colOff>
          <xdr:row>1848</xdr:row>
          <xdr:rowOff>38100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1847</xdr:row>
          <xdr:rowOff>0</xdr:rowOff>
        </xdr:from>
        <xdr:to>
          <xdr:col>2</xdr:col>
          <xdr:colOff>914400</xdr:colOff>
          <xdr:row>1848</xdr:row>
          <xdr:rowOff>38100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3</xdr:col>
      <xdr:colOff>723900</xdr:colOff>
      <xdr:row>1815</xdr:row>
      <xdr:rowOff>0</xdr:rowOff>
    </xdr:from>
    <xdr:to>
      <xdr:col>3</xdr:col>
      <xdr:colOff>723900</xdr:colOff>
      <xdr:row>1816</xdr:row>
      <xdr:rowOff>0</xdr:rowOff>
    </xdr:to>
    <xdr:pic>
      <xdr:nvPicPr>
        <xdr:cNvPr id="1303" name="Object 27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345757500"/>
          <a:ext cx="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1447800</xdr:colOff>
      <xdr:row>1815</xdr:row>
      <xdr:rowOff>0</xdr:rowOff>
    </xdr:from>
    <xdr:to>
      <xdr:col>3</xdr:col>
      <xdr:colOff>1447800</xdr:colOff>
      <xdr:row>1816</xdr:row>
      <xdr:rowOff>0</xdr:rowOff>
    </xdr:to>
    <xdr:pic>
      <xdr:nvPicPr>
        <xdr:cNvPr id="1304" name="Object 280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345757500"/>
          <a:ext cx="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2171700</xdr:colOff>
      <xdr:row>1815</xdr:row>
      <xdr:rowOff>0</xdr:rowOff>
    </xdr:from>
    <xdr:to>
      <xdr:col>4</xdr:col>
      <xdr:colOff>0</xdr:colOff>
      <xdr:row>1816</xdr:row>
      <xdr:rowOff>0</xdr:rowOff>
    </xdr:to>
    <xdr:pic>
      <xdr:nvPicPr>
        <xdr:cNvPr id="1305" name="Object 28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345757500"/>
          <a:ext cx="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2895600</xdr:colOff>
      <xdr:row>1815</xdr:row>
      <xdr:rowOff>0</xdr:rowOff>
    </xdr:from>
    <xdr:to>
      <xdr:col>4</xdr:col>
      <xdr:colOff>0</xdr:colOff>
      <xdr:row>1816</xdr:row>
      <xdr:rowOff>0</xdr:rowOff>
    </xdr:to>
    <xdr:pic>
      <xdr:nvPicPr>
        <xdr:cNvPr id="1306" name="Object 28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345757500"/>
          <a:ext cx="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1873</xdr:row>
          <xdr:rowOff>0</xdr:rowOff>
        </xdr:from>
        <xdr:to>
          <xdr:col>2</xdr:col>
          <xdr:colOff>200025</xdr:colOff>
          <xdr:row>1874</xdr:row>
          <xdr:rowOff>38100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1873</xdr:row>
          <xdr:rowOff>0</xdr:rowOff>
        </xdr:from>
        <xdr:to>
          <xdr:col>2</xdr:col>
          <xdr:colOff>914400</xdr:colOff>
          <xdr:row>1874</xdr:row>
          <xdr:rowOff>38100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1873</xdr:row>
          <xdr:rowOff>0</xdr:rowOff>
        </xdr:from>
        <xdr:to>
          <xdr:col>2</xdr:col>
          <xdr:colOff>914400</xdr:colOff>
          <xdr:row>1874</xdr:row>
          <xdr:rowOff>38100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1873</xdr:row>
          <xdr:rowOff>0</xdr:rowOff>
        </xdr:from>
        <xdr:to>
          <xdr:col>2</xdr:col>
          <xdr:colOff>914400</xdr:colOff>
          <xdr:row>1874</xdr:row>
          <xdr:rowOff>38100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1873</xdr:row>
          <xdr:rowOff>0</xdr:rowOff>
        </xdr:from>
        <xdr:to>
          <xdr:col>2</xdr:col>
          <xdr:colOff>914400</xdr:colOff>
          <xdr:row>1874</xdr:row>
          <xdr:rowOff>38100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1873</xdr:row>
          <xdr:rowOff>0</xdr:rowOff>
        </xdr:from>
        <xdr:to>
          <xdr:col>2</xdr:col>
          <xdr:colOff>200025</xdr:colOff>
          <xdr:row>1874</xdr:row>
          <xdr:rowOff>38100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1873</xdr:row>
          <xdr:rowOff>0</xdr:rowOff>
        </xdr:from>
        <xdr:to>
          <xdr:col>2</xdr:col>
          <xdr:colOff>914400</xdr:colOff>
          <xdr:row>1874</xdr:row>
          <xdr:rowOff>38100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1893</xdr:row>
          <xdr:rowOff>0</xdr:rowOff>
        </xdr:from>
        <xdr:to>
          <xdr:col>2</xdr:col>
          <xdr:colOff>200025</xdr:colOff>
          <xdr:row>1894</xdr:row>
          <xdr:rowOff>38100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1893</xdr:row>
          <xdr:rowOff>0</xdr:rowOff>
        </xdr:from>
        <xdr:to>
          <xdr:col>2</xdr:col>
          <xdr:colOff>914400</xdr:colOff>
          <xdr:row>1894</xdr:row>
          <xdr:rowOff>38100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1893</xdr:row>
          <xdr:rowOff>0</xdr:rowOff>
        </xdr:from>
        <xdr:to>
          <xdr:col>2</xdr:col>
          <xdr:colOff>914400</xdr:colOff>
          <xdr:row>1894</xdr:row>
          <xdr:rowOff>38100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1893</xdr:row>
          <xdr:rowOff>0</xdr:rowOff>
        </xdr:from>
        <xdr:to>
          <xdr:col>2</xdr:col>
          <xdr:colOff>914400</xdr:colOff>
          <xdr:row>1894</xdr:row>
          <xdr:rowOff>38100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1893</xdr:row>
          <xdr:rowOff>0</xdr:rowOff>
        </xdr:from>
        <xdr:to>
          <xdr:col>2</xdr:col>
          <xdr:colOff>914400</xdr:colOff>
          <xdr:row>1894</xdr:row>
          <xdr:rowOff>38100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1893</xdr:row>
          <xdr:rowOff>0</xdr:rowOff>
        </xdr:from>
        <xdr:to>
          <xdr:col>2</xdr:col>
          <xdr:colOff>200025</xdr:colOff>
          <xdr:row>1894</xdr:row>
          <xdr:rowOff>38100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1893</xdr:row>
          <xdr:rowOff>0</xdr:rowOff>
        </xdr:from>
        <xdr:to>
          <xdr:col>2</xdr:col>
          <xdr:colOff>914400</xdr:colOff>
          <xdr:row>1894</xdr:row>
          <xdr:rowOff>38100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1921</xdr:row>
          <xdr:rowOff>0</xdr:rowOff>
        </xdr:from>
        <xdr:to>
          <xdr:col>2</xdr:col>
          <xdr:colOff>200025</xdr:colOff>
          <xdr:row>1922</xdr:row>
          <xdr:rowOff>38100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1921</xdr:row>
          <xdr:rowOff>0</xdr:rowOff>
        </xdr:from>
        <xdr:to>
          <xdr:col>2</xdr:col>
          <xdr:colOff>914400</xdr:colOff>
          <xdr:row>1922</xdr:row>
          <xdr:rowOff>38100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1921</xdr:row>
          <xdr:rowOff>0</xdr:rowOff>
        </xdr:from>
        <xdr:to>
          <xdr:col>2</xdr:col>
          <xdr:colOff>914400</xdr:colOff>
          <xdr:row>1922</xdr:row>
          <xdr:rowOff>38100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1921</xdr:row>
          <xdr:rowOff>0</xdr:rowOff>
        </xdr:from>
        <xdr:to>
          <xdr:col>2</xdr:col>
          <xdr:colOff>914400</xdr:colOff>
          <xdr:row>1922</xdr:row>
          <xdr:rowOff>38100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1921</xdr:row>
          <xdr:rowOff>0</xdr:rowOff>
        </xdr:from>
        <xdr:to>
          <xdr:col>2</xdr:col>
          <xdr:colOff>914400</xdr:colOff>
          <xdr:row>1922</xdr:row>
          <xdr:rowOff>38100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1921</xdr:row>
          <xdr:rowOff>0</xdr:rowOff>
        </xdr:from>
        <xdr:to>
          <xdr:col>2</xdr:col>
          <xdr:colOff>200025</xdr:colOff>
          <xdr:row>1922</xdr:row>
          <xdr:rowOff>38100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1921</xdr:row>
          <xdr:rowOff>0</xdr:rowOff>
        </xdr:from>
        <xdr:to>
          <xdr:col>2</xdr:col>
          <xdr:colOff>914400</xdr:colOff>
          <xdr:row>1922</xdr:row>
          <xdr:rowOff>38100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123825</xdr:rowOff>
        </xdr:from>
        <xdr:to>
          <xdr:col>0</xdr:col>
          <xdr:colOff>1219200</xdr:colOff>
          <xdr:row>2</xdr:row>
          <xdr:rowOff>95250</xdr:rowOff>
        </xdr:to>
        <xdr:sp macro="" textlink="">
          <xdr:nvSpPr>
            <xdr:cNvPr id="18433" name="cmdUpdate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14" name="CGC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15" name="EDC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16" name="FDC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17" name="IXE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94</xdr:row>
      <xdr:rowOff>146050</xdr:rowOff>
    </xdr:from>
    <xdr:to>
      <xdr:col>9</xdr:col>
      <xdr:colOff>412750</xdr:colOff>
      <xdr:row>118</xdr:row>
      <xdr:rowOff>22225</xdr:rowOff>
    </xdr:to>
    <xdr:graphicFrame macro="">
      <xdr:nvGraphicFramePr>
        <xdr:cNvPr id="18" name="RDC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118</xdr:row>
      <xdr:rowOff>69850</xdr:rowOff>
    </xdr:from>
    <xdr:to>
      <xdr:col>9</xdr:col>
      <xdr:colOff>412750</xdr:colOff>
      <xdr:row>141</xdr:row>
      <xdr:rowOff>107950</xdr:rowOff>
    </xdr:to>
    <xdr:graphicFrame macro="">
      <xdr:nvGraphicFramePr>
        <xdr:cNvPr id="19" name="WEL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141</xdr:row>
      <xdr:rowOff>155575</xdr:rowOff>
    </xdr:from>
    <xdr:to>
      <xdr:col>9</xdr:col>
      <xdr:colOff>412750</xdr:colOff>
      <xdr:row>165</xdr:row>
      <xdr:rowOff>31750</xdr:rowOff>
    </xdr:to>
    <xdr:graphicFrame macro="">
      <xdr:nvGraphicFramePr>
        <xdr:cNvPr id="20" name="Switzerland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123825</xdr:rowOff>
        </xdr:from>
        <xdr:to>
          <xdr:col>0</xdr:col>
          <xdr:colOff>1219200</xdr:colOff>
          <xdr:row>2</xdr:row>
          <xdr:rowOff>95250</xdr:rowOff>
        </xdr:to>
        <xdr:sp macro="" textlink="">
          <xdr:nvSpPr>
            <xdr:cNvPr id="17409" name="cmdUpdate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26" name="CGC_JADE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27" name="CGC_RUBY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28" name="EMEA_GOLD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29" name="EMEA_SILVER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94</xdr:row>
      <xdr:rowOff>146050</xdr:rowOff>
    </xdr:from>
    <xdr:to>
      <xdr:col>9</xdr:col>
      <xdr:colOff>412750</xdr:colOff>
      <xdr:row>118</xdr:row>
      <xdr:rowOff>22225</xdr:rowOff>
    </xdr:to>
    <xdr:graphicFrame macro="">
      <xdr:nvGraphicFramePr>
        <xdr:cNvPr id="30" name="RDC_JADE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118</xdr:row>
      <xdr:rowOff>69850</xdr:rowOff>
    </xdr:from>
    <xdr:to>
      <xdr:col>9</xdr:col>
      <xdr:colOff>412750</xdr:colOff>
      <xdr:row>141</xdr:row>
      <xdr:rowOff>107950</xdr:rowOff>
    </xdr:to>
    <xdr:graphicFrame macro="">
      <xdr:nvGraphicFramePr>
        <xdr:cNvPr id="31" name="RDC_RUBY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141</xdr:row>
      <xdr:rowOff>155575</xdr:rowOff>
    </xdr:from>
    <xdr:to>
      <xdr:col>9</xdr:col>
      <xdr:colOff>412750</xdr:colOff>
      <xdr:row>165</xdr:row>
      <xdr:rowOff>31750</xdr:rowOff>
    </xdr:to>
    <xdr:graphicFrame macro="">
      <xdr:nvGraphicFramePr>
        <xdr:cNvPr id="32" name="FDC_JADE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127000</xdr:colOff>
      <xdr:row>165</xdr:row>
      <xdr:rowOff>79375</xdr:rowOff>
    </xdr:from>
    <xdr:to>
      <xdr:col>9</xdr:col>
      <xdr:colOff>412750</xdr:colOff>
      <xdr:row>188</xdr:row>
      <xdr:rowOff>117475</xdr:rowOff>
    </xdr:to>
    <xdr:graphicFrame macro="">
      <xdr:nvGraphicFramePr>
        <xdr:cNvPr id="33" name="FDC_RUBY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127000</xdr:colOff>
      <xdr:row>189</xdr:row>
      <xdr:rowOff>3175</xdr:rowOff>
    </xdr:from>
    <xdr:to>
      <xdr:col>9</xdr:col>
      <xdr:colOff>412750</xdr:colOff>
      <xdr:row>212</xdr:row>
      <xdr:rowOff>41275</xdr:rowOff>
    </xdr:to>
    <xdr:graphicFrame macro="">
      <xdr:nvGraphicFramePr>
        <xdr:cNvPr id="34" name="COLT_Dog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127000</xdr:colOff>
      <xdr:row>212</xdr:row>
      <xdr:rowOff>88900</xdr:rowOff>
    </xdr:from>
    <xdr:to>
      <xdr:col>9</xdr:col>
      <xdr:colOff>412750</xdr:colOff>
      <xdr:row>235</xdr:row>
      <xdr:rowOff>127000</xdr:rowOff>
    </xdr:to>
    <xdr:graphicFrame macro="">
      <xdr:nvGraphicFramePr>
        <xdr:cNvPr id="35" name="COLT_Cat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127000</xdr:colOff>
      <xdr:row>236</xdr:row>
      <xdr:rowOff>12700</xdr:rowOff>
    </xdr:from>
    <xdr:to>
      <xdr:col>9</xdr:col>
      <xdr:colOff>412750</xdr:colOff>
      <xdr:row>259</xdr:row>
      <xdr:rowOff>50800</xdr:rowOff>
    </xdr:to>
    <xdr:graphicFrame macro="">
      <xdr:nvGraphicFramePr>
        <xdr:cNvPr id="36" name="Bleicherweg_Cat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127000</xdr:colOff>
      <xdr:row>259</xdr:row>
      <xdr:rowOff>98425</xdr:rowOff>
    </xdr:from>
    <xdr:to>
      <xdr:col>9</xdr:col>
      <xdr:colOff>412750</xdr:colOff>
      <xdr:row>282</xdr:row>
      <xdr:rowOff>136525</xdr:rowOff>
    </xdr:to>
    <xdr:graphicFrame macro="">
      <xdr:nvGraphicFramePr>
        <xdr:cNvPr id="37" name="Bleicherweg_Dog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123825</xdr:rowOff>
        </xdr:from>
        <xdr:to>
          <xdr:col>0</xdr:col>
          <xdr:colOff>1219200</xdr:colOff>
          <xdr:row>2</xdr:row>
          <xdr:rowOff>95250</xdr:rowOff>
        </xdr:to>
        <xdr:sp macro="" textlink="">
          <xdr:nvSpPr>
            <xdr:cNvPr id="16385" name="cmdUpdate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3" name="All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123825</xdr:rowOff>
        </xdr:from>
        <xdr:to>
          <xdr:col>0</xdr:col>
          <xdr:colOff>1219200</xdr:colOff>
          <xdr:row>2</xdr:row>
          <xdr:rowOff>95250</xdr:rowOff>
        </xdr:to>
        <xdr:sp macro="" textlink="">
          <xdr:nvSpPr>
            <xdr:cNvPr id="10241" name="cmdUpdate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21" name="cmdscgc1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22" name="cmdscgc1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23" name="cmdscgc1-jd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24" name="cmdscgc1-rb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94</xdr:row>
      <xdr:rowOff>146050</xdr:rowOff>
    </xdr:from>
    <xdr:to>
      <xdr:col>9</xdr:col>
      <xdr:colOff>412750</xdr:colOff>
      <xdr:row>118</xdr:row>
      <xdr:rowOff>22225</xdr:rowOff>
    </xdr:to>
    <xdr:graphicFrame macro="">
      <xdr:nvGraphicFramePr>
        <xdr:cNvPr id="25" name="cmdscgc2-jd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118</xdr:row>
      <xdr:rowOff>69850</xdr:rowOff>
    </xdr:from>
    <xdr:to>
      <xdr:col>9</xdr:col>
      <xdr:colOff>412750</xdr:colOff>
      <xdr:row>141</xdr:row>
      <xdr:rowOff>107950</xdr:rowOff>
    </xdr:to>
    <xdr:graphicFrame macro="">
      <xdr:nvGraphicFramePr>
        <xdr:cNvPr id="26" name="cmdscgc2-rb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141</xdr:row>
      <xdr:rowOff>155575</xdr:rowOff>
    </xdr:from>
    <xdr:to>
      <xdr:col>9</xdr:col>
      <xdr:colOff>412750</xdr:colOff>
      <xdr:row>165</xdr:row>
      <xdr:rowOff>31750</xdr:rowOff>
    </xdr:to>
    <xdr:graphicFrame macro="">
      <xdr:nvGraphicFramePr>
        <xdr:cNvPr id="27" name="emdscgc1-jd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127000</xdr:colOff>
      <xdr:row>165</xdr:row>
      <xdr:rowOff>79375</xdr:rowOff>
    </xdr:from>
    <xdr:to>
      <xdr:col>9</xdr:col>
      <xdr:colOff>412750</xdr:colOff>
      <xdr:row>188</xdr:row>
      <xdr:rowOff>117475</xdr:rowOff>
    </xdr:to>
    <xdr:graphicFrame macro="">
      <xdr:nvGraphicFramePr>
        <xdr:cNvPr id="28" name="emdscgc1-jd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127000</xdr:colOff>
      <xdr:row>189</xdr:row>
      <xdr:rowOff>3175</xdr:rowOff>
    </xdr:from>
    <xdr:to>
      <xdr:col>9</xdr:col>
      <xdr:colOff>412750</xdr:colOff>
      <xdr:row>212</xdr:row>
      <xdr:rowOff>41275</xdr:rowOff>
    </xdr:to>
    <xdr:graphicFrame macro="">
      <xdr:nvGraphicFramePr>
        <xdr:cNvPr id="29" name="emdscgc1-jd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127000</xdr:colOff>
      <xdr:row>212</xdr:row>
      <xdr:rowOff>88900</xdr:rowOff>
    </xdr:from>
    <xdr:to>
      <xdr:col>9</xdr:col>
      <xdr:colOff>412750</xdr:colOff>
      <xdr:row>235</xdr:row>
      <xdr:rowOff>127000</xdr:rowOff>
    </xdr:to>
    <xdr:graphicFrame macro="">
      <xdr:nvGraphicFramePr>
        <xdr:cNvPr id="30" name="emdscgc1-rb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127000</xdr:colOff>
      <xdr:row>236</xdr:row>
      <xdr:rowOff>12700</xdr:rowOff>
    </xdr:from>
    <xdr:to>
      <xdr:col>9</xdr:col>
      <xdr:colOff>412750</xdr:colOff>
      <xdr:row>259</xdr:row>
      <xdr:rowOff>50800</xdr:rowOff>
    </xdr:to>
    <xdr:graphicFrame macro="">
      <xdr:nvGraphicFramePr>
        <xdr:cNvPr id="31" name="emdscgc1-rb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127000</xdr:colOff>
      <xdr:row>259</xdr:row>
      <xdr:rowOff>98425</xdr:rowOff>
    </xdr:from>
    <xdr:to>
      <xdr:col>9</xdr:col>
      <xdr:colOff>412750</xdr:colOff>
      <xdr:row>282</xdr:row>
      <xdr:rowOff>136525</xdr:rowOff>
    </xdr:to>
    <xdr:graphicFrame macro="">
      <xdr:nvGraphicFramePr>
        <xdr:cNvPr id="32" name="emdscgc1-rb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127000</xdr:colOff>
      <xdr:row>283</xdr:row>
      <xdr:rowOff>22225</xdr:rowOff>
    </xdr:from>
    <xdr:to>
      <xdr:col>9</xdr:col>
      <xdr:colOff>412750</xdr:colOff>
      <xdr:row>306</xdr:row>
      <xdr:rowOff>60325</xdr:rowOff>
    </xdr:to>
    <xdr:graphicFrame macro="">
      <xdr:nvGraphicFramePr>
        <xdr:cNvPr id="33" name="rmdscgc1-g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127000</xdr:colOff>
      <xdr:row>306</xdr:row>
      <xdr:rowOff>107950</xdr:rowOff>
    </xdr:from>
    <xdr:to>
      <xdr:col>9</xdr:col>
      <xdr:colOff>412750</xdr:colOff>
      <xdr:row>329</xdr:row>
      <xdr:rowOff>146050</xdr:rowOff>
    </xdr:to>
    <xdr:graphicFrame macro="">
      <xdr:nvGraphicFramePr>
        <xdr:cNvPr id="34" name="rmdscgc1-s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142875</xdr:rowOff>
        </xdr:from>
        <xdr:to>
          <xdr:col>0</xdr:col>
          <xdr:colOff>1228725</xdr:colOff>
          <xdr:row>2</xdr:row>
          <xdr:rowOff>114300</xdr:rowOff>
        </xdr:to>
        <xdr:sp macro="" textlink="">
          <xdr:nvSpPr>
            <xdr:cNvPr id="12289" name="cmdUpdate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80" name="cmdsfdc1a-jd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81" name="cmdsfdc1a-jd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82" name="cmdsfdc1a-jd-09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83" name="cmdsfdc1a-rb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94</xdr:row>
      <xdr:rowOff>146050</xdr:rowOff>
    </xdr:from>
    <xdr:to>
      <xdr:col>9</xdr:col>
      <xdr:colOff>412750</xdr:colOff>
      <xdr:row>118</xdr:row>
      <xdr:rowOff>22225</xdr:rowOff>
    </xdr:to>
    <xdr:graphicFrame macro="">
      <xdr:nvGraphicFramePr>
        <xdr:cNvPr id="84" name="cmdsfdc1a-rb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118</xdr:row>
      <xdr:rowOff>69850</xdr:rowOff>
    </xdr:from>
    <xdr:to>
      <xdr:col>9</xdr:col>
      <xdr:colOff>412750</xdr:colOff>
      <xdr:row>141</xdr:row>
      <xdr:rowOff>107950</xdr:rowOff>
    </xdr:to>
    <xdr:graphicFrame macro="">
      <xdr:nvGraphicFramePr>
        <xdr:cNvPr id="85" name="cmdsfdc1a-rb-09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141</xdr:row>
      <xdr:rowOff>155575</xdr:rowOff>
    </xdr:from>
    <xdr:to>
      <xdr:col>9</xdr:col>
      <xdr:colOff>412750</xdr:colOff>
      <xdr:row>165</xdr:row>
      <xdr:rowOff>31750</xdr:rowOff>
    </xdr:to>
    <xdr:graphicFrame macro="">
      <xdr:nvGraphicFramePr>
        <xdr:cNvPr id="86" name="cmdsfdc1b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127000</xdr:colOff>
      <xdr:row>165</xdr:row>
      <xdr:rowOff>79375</xdr:rowOff>
    </xdr:from>
    <xdr:to>
      <xdr:col>9</xdr:col>
      <xdr:colOff>412750</xdr:colOff>
      <xdr:row>188</xdr:row>
      <xdr:rowOff>117475</xdr:rowOff>
    </xdr:to>
    <xdr:graphicFrame macro="">
      <xdr:nvGraphicFramePr>
        <xdr:cNvPr id="87" name="cmdsfdc1b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127000</xdr:colOff>
      <xdr:row>189</xdr:row>
      <xdr:rowOff>3175</xdr:rowOff>
    </xdr:from>
    <xdr:to>
      <xdr:col>9</xdr:col>
      <xdr:colOff>412750</xdr:colOff>
      <xdr:row>212</xdr:row>
      <xdr:rowOff>41275</xdr:rowOff>
    </xdr:to>
    <xdr:graphicFrame macro="">
      <xdr:nvGraphicFramePr>
        <xdr:cNvPr id="88" name="emdsfdc1a-jd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127000</xdr:colOff>
      <xdr:row>212</xdr:row>
      <xdr:rowOff>88900</xdr:rowOff>
    </xdr:from>
    <xdr:to>
      <xdr:col>9</xdr:col>
      <xdr:colOff>412750</xdr:colOff>
      <xdr:row>235</xdr:row>
      <xdr:rowOff>127000</xdr:rowOff>
    </xdr:to>
    <xdr:graphicFrame macro="">
      <xdr:nvGraphicFramePr>
        <xdr:cNvPr id="89" name="emdsfdc1a-jd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127000</xdr:colOff>
      <xdr:row>236</xdr:row>
      <xdr:rowOff>12700</xdr:rowOff>
    </xdr:from>
    <xdr:to>
      <xdr:col>9</xdr:col>
      <xdr:colOff>412750</xdr:colOff>
      <xdr:row>259</xdr:row>
      <xdr:rowOff>50800</xdr:rowOff>
    </xdr:to>
    <xdr:graphicFrame macro="">
      <xdr:nvGraphicFramePr>
        <xdr:cNvPr id="90" name="emdsfdc1a-jd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127000</xdr:colOff>
      <xdr:row>259</xdr:row>
      <xdr:rowOff>98425</xdr:rowOff>
    </xdr:from>
    <xdr:to>
      <xdr:col>9</xdr:col>
      <xdr:colOff>412750</xdr:colOff>
      <xdr:row>282</xdr:row>
      <xdr:rowOff>136525</xdr:rowOff>
    </xdr:to>
    <xdr:graphicFrame macro="">
      <xdr:nvGraphicFramePr>
        <xdr:cNvPr id="91" name="emdsfdc1a-jd-06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127000</xdr:colOff>
      <xdr:row>283</xdr:row>
      <xdr:rowOff>22225</xdr:rowOff>
    </xdr:from>
    <xdr:to>
      <xdr:col>9</xdr:col>
      <xdr:colOff>412750</xdr:colOff>
      <xdr:row>306</xdr:row>
      <xdr:rowOff>60325</xdr:rowOff>
    </xdr:to>
    <xdr:graphicFrame macro="">
      <xdr:nvGraphicFramePr>
        <xdr:cNvPr id="92" name="emdsfdc1a-jd-07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127000</xdr:colOff>
      <xdr:row>306</xdr:row>
      <xdr:rowOff>107950</xdr:rowOff>
    </xdr:from>
    <xdr:to>
      <xdr:col>9</xdr:col>
      <xdr:colOff>412750</xdr:colOff>
      <xdr:row>329</xdr:row>
      <xdr:rowOff>146050</xdr:rowOff>
    </xdr:to>
    <xdr:graphicFrame macro="">
      <xdr:nvGraphicFramePr>
        <xdr:cNvPr id="93" name="emdsfdc1a-jd-08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127000</xdr:colOff>
      <xdr:row>330</xdr:row>
      <xdr:rowOff>31750</xdr:rowOff>
    </xdr:from>
    <xdr:to>
      <xdr:col>9</xdr:col>
      <xdr:colOff>412750</xdr:colOff>
      <xdr:row>353</xdr:row>
      <xdr:rowOff>69850</xdr:rowOff>
    </xdr:to>
    <xdr:graphicFrame macro="">
      <xdr:nvGraphicFramePr>
        <xdr:cNvPr id="94" name="emdsfdc1a-jd-1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127000</xdr:colOff>
      <xdr:row>353</xdr:row>
      <xdr:rowOff>117475</xdr:rowOff>
    </xdr:from>
    <xdr:to>
      <xdr:col>9</xdr:col>
      <xdr:colOff>412750</xdr:colOff>
      <xdr:row>376</xdr:row>
      <xdr:rowOff>155575</xdr:rowOff>
    </xdr:to>
    <xdr:graphicFrame macro="">
      <xdr:nvGraphicFramePr>
        <xdr:cNvPr id="95" name="emdsfdc1a-rb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127000</xdr:colOff>
      <xdr:row>377</xdr:row>
      <xdr:rowOff>41275</xdr:rowOff>
    </xdr:from>
    <xdr:to>
      <xdr:col>9</xdr:col>
      <xdr:colOff>412750</xdr:colOff>
      <xdr:row>400</xdr:row>
      <xdr:rowOff>79375</xdr:rowOff>
    </xdr:to>
    <xdr:graphicFrame macro="">
      <xdr:nvGraphicFramePr>
        <xdr:cNvPr id="96" name="emdsfdc1a-rb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127000</xdr:colOff>
      <xdr:row>400</xdr:row>
      <xdr:rowOff>127000</xdr:rowOff>
    </xdr:from>
    <xdr:to>
      <xdr:col>9</xdr:col>
      <xdr:colOff>412750</xdr:colOff>
      <xdr:row>424</xdr:row>
      <xdr:rowOff>3175</xdr:rowOff>
    </xdr:to>
    <xdr:graphicFrame macro="">
      <xdr:nvGraphicFramePr>
        <xdr:cNvPr id="97" name="emdsfdc1a-rb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127000</xdr:colOff>
      <xdr:row>424</xdr:row>
      <xdr:rowOff>50800</xdr:rowOff>
    </xdr:from>
    <xdr:to>
      <xdr:col>9</xdr:col>
      <xdr:colOff>412750</xdr:colOff>
      <xdr:row>447</xdr:row>
      <xdr:rowOff>88900</xdr:rowOff>
    </xdr:to>
    <xdr:graphicFrame macro="">
      <xdr:nvGraphicFramePr>
        <xdr:cNvPr id="98" name="emdsfdc1a-rb-06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127000</xdr:colOff>
      <xdr:row>447</xdr:row>
      <xdr:rowOff>136525</xdr:rowOff>
    </xdr:from>
    <xdr:to>
      <xdr:col>9</xdr:col>
      <xdr:colOff>412750</xdr:colOff>
      <xdr:row>471</xdr:row>
      <xdr:rowOff>12700</xdr:rowOff>
    </xdr:to>
    <xdr:graphicFrame macro="">
      <xdr:nvGraphicFramePr>
        <xdr:cNvPr id="99" name="emdsfdc1a-rb-07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127000</xdr:colOff>
      <xdr:row>471</xdr:row>
      <xdr:rowOff>60325</xdr:rowOff>
    </xdr:from>
    <xdr:to>
      <xdr:col>9</xdr:col>
      <xdr:colOff>412750</xdr:colOff>
      <xdr:row>494</xdr:row>
      <xdr:rowOff>98425</xdr:rowOff>
    </xdr:to>
    <xdr:graphicFrame macro="">
      <xdr:nvGraphicFramePr>
        <xdr:cNvPr id="100" name="emdsfdc1a-rb-08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127000</xdr:colOff>
      <xdr:row>494</xdr:row>
      <xdr:rowOff>146050</xdr:rowOff>
    </xdr:from>
    <xdr:to>
      <xdr:col>9</xdr:col>
      <xdr:colOff>412750</xdr:colOff>
      <xdr:row>518</xdr:row>
      <xdr:rowOff>22225</xdr:rowOff>
    </xdr:to>
    <xdr:graphicFrame macro="">
      <xdr:nvGraphicFramePr>
        <xdr:cNvPr id="101" name="emdsfdc1a-rb-1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127000</xdr:colOff>
      <xdr:row>518</xdr:row>
      <xdr:rowOff>69850</xdr:rowOff>
    </xdr:from>
    <xdr:to>
      <xdr:col>9</xdr:col>
      <xdr:colOff>412750</xdr:colOff>
      <xdr:row>541</xdr:row>
      <xdr:rowOff>107950</xdr:rowOff>
    </xdr:to>
    <xdr:graphicFrame macro="">
      <xdr:nvGraphicFramePr>
        <xdr:cNvPr id="102" name="emdsfdc1b-jd-10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127000</xdr:colOff>
      <xdr:row>541</xdr:row>
      <xdr:rowOff>155575</xdr:rowOff>
    </xdr:from>
    <xdr:to>
      <xdr:col>9</xdr:col>
      <xdr:colOff>412750</xdr:colOff>
      <xdr:row>565</xdr:row>
      <xdr:rowOff>31750</xdr:rowOff>
    </xdr:to>
    <xdr:graphicFrame macro="">
      <xdr:nvGraphicFramePr>
        <xdr:cNvPr id="103" name="emdsfdc1b-rb-10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127000</xdr:colOff>
      <xdr:row>565</xdr:row>
      <xdr:rowOff>79375</xdr:rowOff>
    </xdr:from>
    <xdr:to>
      <xdr:col>9</xdr:col>
      <xdr:colOff>412750</xdr:colOff>
      <xdr:row>588</xdr:row>
      <xdr:rowOff>117475</xdr:rowOff>
    </xdr:to>
    <xdr:graphicFrame macro="">
      <xdr:nvGraphicFramePr>
        <xdr:cNvPr id="104" name="rmdsfdc1a-g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127000</xdr:colOff>
      <xdr:row>589</xdr:row>
      <xdr:rowOff>3175</xdr:rowOff>
    </xdr:from>
    <xdr:to>
      <xdr:col>9</xdr:col>
      <xdr:colOff>412750</xdr:colOff>
      <xdr:row>612</xdr:row>
      <xdr:rowOff>41275</xdr:rowOff>
    </xdr:to>
    <xdr:graphicFrame macro="">
      <xdr:nvGraphicFramePr>
        <xdr:cNvPr id="105" name="rmdsfdc1a-s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127000</xdr:colOff>
      <xdr:row>612</xdr:row>
      <xdr:rowOff>88900</xdr:rowOff>
    </xdr:from>
    <xdr:to>
      <xdr:col>9</xdr:col>
      <xdr:colOff>412750</xdr:colOff>
      <xdr:row>635</xdr:row>
      <xdr:rowOff>127000</xdr:rowOff>
    </xdr:to>
    <xdr:graphicFrame macro="">
      <xdr:nvGraphicFramePr>
        <xdr:cNvPr id="106" name="cmdsfdc1a-jd-1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127000</xdr:colOff>
      <xdr:row>636</xdr:row>
      <xdr:rowOff>12700</xdr:rowOff>
    </xdr:from>
    <xdr:to>
      <xdr:col>9</xdr:col>
      <xdr:colOff>412750</xdr:colOff>
      <xdr:row>659</xdr:row>
      <xdr:rowOff>50800</xdr:rowOff>
    </xdr:to>
    <xdr:graphicFrame macro="">
      <xdr:nvGraphicFramePr>
        <xdr:cNvPr id="107" name="cmdsfdc1a-rb-1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127000</xdr:colOff>
      <xdr:row>659</xdr:row>
      <xdr:rowOff>98425</xdr:rowOff>
    </xdr:from>
    <xdr:to>
      <xdr:col>9</xdr:col>
      <xdr:colOff>412750</xdr:colOff>
      <xdr:row>682</xdr:row>
      <xdr:rowOff>136525</xdr:rowOff>
    </xdr:to>
    <xdr:graphicFrame macro="">
      <xdr:nvGraphicFramePr>
        <xdr:cNvPr id="108" name="emdsfdc1a-rb-1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127000</xdr:colOff>
      <xdr:row>683</xdr:row>
      <xdr:rowOff>22225</xdr:rowOff>
    </xdr:from>
    <xdr:to>
      <xdr:col>9</xdr:col>
      <xdr:colOff>412750</xdr:colOff>
      <xdr:row>706</xdr:row>
      <xdr:rowOff>60325</xdr:rowOff>
    </xdr:to>
    <xdr:graphicFrame macro="">
      <xdr:nvGraphicFramePr>
        <xdr:cNvPr id="109" name="emdsfdc1a-jd-1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142875</xdr:rowOff>
        </xdr:from>
        <xdr:to>
          <xdr:col>0</xdr:col>
          <xdr:colOff>1228725</xdr:colOff>
          <xdr:row>2</xdr:row>
          <xdr:rowOff>114300</xdr:rowOff>
        </xdr:to>
        <xdr:sp macro="" textlink="">
          <xdr:nvSpPr>
            <xdr:cNvPr id="13313" name="cmdUpdate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26" name="cmdsrdc3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27" name="cmdsrdc3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28" name="cmdsrdc4-jd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29" name="cmdsrdc4-jd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94</xdr:row>
      <xdr:rowOff>146050</xdr:rowOff>
    </xdr:from>
    <xdr:to>
      <xdr:col>9</xdr:col>
      <xdr:colOff>412750</xdr:colOff>
      <xdr:row>118</xdr:row>
      <xdr:rowOff>22225</xdr:rowOff>
    </xdr:to>
    <xdr:graphicFrame macro="">
      <xdr:nvGraphicFramePr>
        <xdr:cNvPr id="30" name="cmdsrdc4-rb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118</xdr:row>
      <xdr:rowOff>69850</xdr:rowOff>
    </xdr:from>
    <xdr:to>
      <xdr:col>9</xdr:col>
      <xdr:colOff>412750</xdr:colOff>
      <xdr:row>141</xdr:row>
      <xdr:rowOff>107950</xdr:rowOff>
    </xdr:to>
    <xdr:graphicFrame macro="">
      <xdr:nvGraphicFramePr>
        <xdr:cNvPr id="55" name="cmdsrdc4-rb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141</xdr:row>
      <xdr:rowOff>155575</xdr:rowOff>
    </xdr:from>
    <xdr:to>
      <xdr:col>9</xdr:col>
      <xdr:colOff>412750</xdr:colOff>
      <xdr:row>165</xdr:row>
      <xdr:rowOff>31750</xdr:rowOff>
    </xdr:to>
    <xdr:graphicFrame macro="">
      <xdr:nvGraphicFramePr>
        <xdr:cNvPr id="56" name="emdsrdc1-jd-06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127000</xdr:colOff>
      <xdr:row>165</xdr:row>
      <xdr:rowOff>79375</xdr:rowOff>
    </xdr:from>
    <xdr:to>
      <xdr:col>9</xdr:col>
      <xdr:colOff>412750</xdr:colOff>
      <xdr:row>188</xdr:row>
      <xdr:rowOff>117475</xdr:rowOff>
    </xdr:to>
    <xdr:graphicFrame macro="">
      <xdr:nvGraphicFramePr>
        <xdr:cNvPr id="57" name="emdsrdc1-rb-06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127000</xdr:colOff>
      <xdr:row>189</xdr:row>
      <xdr:rowOff>3175</xdr:rowOff>
    </xdr:from>
    <xdr:to>
      <xdr:col>9</xdr:col>
      <xdr:colOff>412750</xdr:colOff>
      <xdr:row>212</xdr:row>
      <xdr:rowOff>41275</xdr:rowOff>
    </xdr:to>
    <xdr:graphicFrame macro="">
      <xdr:nvGraphicFramePr>
        <xdr:cNvPr id="58" name="emdsrdc3-jd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127000</xdr:colOff>
      <xdr:row>212</xdr:row>
      <xdr:rowOff>88900</xdr:rowOff>
    </xdr:from>
    <xdr:to>
      <xdr:col>9</xdr:col>
      <xdr:colOff>412750</xdr:colOff>
      <xdr:row>235</xdr:row>
      <xdr:rowOff>127000</xdr:rowOff>
    </xdr:to>
    <xdr:graphicFrame macro="">
      <xdr:nvGraphicFramePr>
        <xdr:cNvPr id="59" name="emdsrdc3-jd-07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127000</xdr:colOff>
      <xdr:row>236</xdr:row>
      <xdr:rowOff>12700</xdr:rowOff>
    </xdr:from>
    <xdr:to>
      <xdr:col>9</xdr:col>
      <xdr:colOff>412750</xdr:colOff>
      <xdr:row>259</xdr:row>
      <xdr:rowOff>50800</xdr:rowOff>
    </xdr:to>
    <xdr:graphicFrame macro="">
      <xdr:nvGraphicFramePr>
        <xdr:cNvPr id="60" name="emdsrdc3-jd-09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127000</xdr:colOff>
      <xdr:row>259</xdr:row>
      <xdr:rowOff>98425</xdr:rowOff>
    </xdr:from>
    <xdr:to>
      <xdr:col>9</xdr:col>
      <xdr:colOff>412750</xdr:colOff>
      <xdr:row>282</xdr:row>
      <xdr:rowOff>136525</xdr:rowOff>
    </xdr:to>
    <xdr:graphicFrame macro="">
      <xdr:nvGraphicFramePr>
        <xdr:cNvPr id="61" name="emdsrdc3-jd-10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127000</xdr:colOff>
      <xdr:row>283</xdr:row>
      <xdr:rowOff>22225</xdr:rowOff>
    </xdr:from>
    <xdr:to>
      <xdr:col>9</xdr:col>
      <xdr:colOff>412750</xdr:colOff>
      <xdr:row>306</xdr:row>
      <xdr:rowOff>60325</xdr:rowOff>
    </xdr:to>
    <xdr:graphicFrame macro="">
      <xdr:nvGraphicFramePr>
        <xdr:cNvPr id="62" name="emdsrdc3-rb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127000</xdr:colOff>
      <xdr:row>306</xdr:row>
      <xdr:rowOff>107950</xdr:rowOff>
    </xdr:from>
    <xdr:to>
      <xdr:col>9</xdr:col>
      <xdr:colOff>412750</xdr:colOff>
      <xdr:row>329</xdr:row>
      <xdr:rowOff>146050</xdr:rowOff>
    </xdr:to>
    <xdr:graphicFrame macro="">
      <xdr:nvGraphicFramePr>
        <xdr:cNvPr id="63" name="emdsrdc3-rb-07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127000</xdr:colOff>
      <xdr:row>330</xdr:row>
      <xdr:rowOff>31750</xdr:rowOff>
    </xdr:from>
    <xdr:to>
      <xdr:col>9</xdr:col>
      <xdr:colOff>412750</xdr:colOff>
      <xdr:row>353</xdr:row>
      <xdr:rowOff>69850</xdr:rowOff>
    </xdr:to>
    <xdr:graphicFrame macro="">
      <xdr:nvGraphicFramePr>
        <xdr:cNvPr id="64" name="emdsrdc3-rb-09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127000</xdr:colOff>
      <xdr:row>353</xdr:row>
      <xdr:rowOff>117475</xdr:rowOff>
    </xdr:from>
    <xdr:to>
      <xdr:col>9</xdr:col>
      <xdr:colOff>412750</xdr:colOff>
      <xdr:row>376</xdr:row>
      <xdr:rowOff>155575</xdr:rowOff>
    </xdr:to>
    <xdr:graphicFrame macro="">
      <xdr:nvGraphicFramePr>
        <xdr:cNvPr id="65" name="emdsrdc3-rb-10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127000</xdr:colOff>
      <xdr:row>377</xdr:row>
      <xdr:rowOff>41275</xdr:rowOff>
    </xdr:from>
    <xdr:to>
      <xdr:col>9</xdr:col>
      <xdr:colOff>412750</xdr:colOff>
      <xdr:row>400</xdr:row>
      <xdr:rowOff>79375</xdr:rowOff>
    </xdr:to>
    <xdr:graphicFrame macro="">
      <xdr:nvGraphicFramePr>
        <xdr:cNvPr id="66" name="emdsrdc4-jd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127000</xdr:colOff>
      <xdr:row>400</xdr:row>
      <xdr:rowOff>127000</xdr:rowOff>
    </xdr:from>
    <xdr:to>
      <xdr:col>9</xdr:col>
      <xdr:colOff>412750</xdr:colOff>
      <xdr:row>424</xdr:row>
      <xdr:rowOff>3175</xdr:rowOff>
    </xdr:to>
    <xdr:graphicFrame macro="">
      <xdr:nvGraphicFramePr>
        <xdr:cNvPr id="67" name="emdsrdc4-jd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127000</xdr:colOff>
      <xdr:row>424</xdr:row>
      <xdr:rowOff>50800</xdr:rowOff>
    </xdr:from>
    <xdr:to>
      <xdr:col>9</xdr:col>
      <xdr:colOff>412750</xdr:colOff>
      <xdr:row>447</xdr:row>
      <xdr:rowOff>88900</xdr:rowOff>
    </xdr:to>
    <xdr:graphicFrame macro="">
      <xdr:nvGraphicFramePr>
        <xdr:cNvPr id="68" name="emdsrdc4-jd-08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127000</xdr:colOff>
      <xdr:row>447</xdr:row>
      <xdr:rowOff>136525</xdr:rowOff>
    </xdr:from>
    <xdr:to>
      <xdr:col>9</xdr:col>
      <xdr:colOff>412750</xdr:colOff>
      <xdr:row>471</xdr:row>
      <xdr:rowOff>12700</xdr:rowOff>
    </xdr:to>
    <xdr:graphicFrame macro="">
      <xdr:nvGraphicFramePr>
        <xdr:cNvPr id="69" name="emdsrdc4-rb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127000</xdr:colOff>
      <xdr:row>471</xdr:row>
      <xdr:rowOff>60325</xdr:rowOff>
    </xdr:from>
    <xdr:to>
      <xdr:col>9</xdr:col>
      <xdr:colOff>412750</xdr:colOff>
      <xdr:row>494</xdr:row>
      <xdr:rowOff>98425</xdr:rowOff>
    </xdr:to>
    <xdr:graphicFrame macro="">
      <xdr:nvGraphicFramePr>
        <xdr:cNvPr id="70" name="emdsrdc4-rb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127000</xdr:colOff>
      <xdr:row>494</xdr:row>
      <xdr:rowOff>146050</xdr:rowOff>
    </xdr:from>
    <xdr:to>
      <xdr:col>9</xdr:col>
      <xdr:colOff>412750</xdr:colOff>
      <xdr:row>518</xdr:row>
      <xdr:rowOff>22225</xdr:rowOff>
    </xdr:to>
    <xdr:graphicFrame macro="">
      <xdr:nvGraphicFramePr>
        <xdr:cNvPr id="71" name="emdsrdc4-rb-08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127000</xdr:colOff>
      <xdr:row>518</xdr:row>
      <xdr:rowOff>69850</xdr:rowOff>
    </xdr:from>
    <xdr:to>
      <xdr:col>9</xdr:col>
      <xdr:colOff>412750</xdr:colOff>
      <xdr:row>541</xdr:row>
      <xdr:rowOff>107950</xdr:rowOff>
    </xdr:to>
    <xdr:graphicFrame macro="">
      <xdr:nvGraphicFramePr>
        <xdr:cNvPr id="72" name="rmdsrdc4-g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127000</xdr:colOff>
      <xdr:row>541</xdr:row>
      <xdr:rowOff>155575</xdr:rowOff>
    </xdr:from>
    <xdr:to>
      <xdr:col>9</xdr:col>
      <xdr:colOff>412750</xdr:colOff>
      <xdr:row>565</xdr:row>
      <xdr:rowOff>31750</xdr:rowOff>
    </xdr:to>
    <xdr:graphicFrame macro="">
      <xdr:nvGraphicFramePr>
        <xdr:cNvPr id="73" name="rmdsrdc4-s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127000</xdr:colOff>
      <xdr:row>565</xdr:row>
      <xdr:rowOff>79375</xdr:rowOff>
    </xdr:from>
    <xdr:to>
      <xdr:col>9</xdr:col>
      <xdr:colOff>412750</xdr:colOff>
      <xdr:row>588</xdr:row>
      <xdr:rowOff>117475</xdr:rowOff>
    </xdr:to>
    <xdr:graphicFrame macro="">
      <xdr:nvGraphicFramePr>
        <xdr:cNvPr id="74" name="cmdsrdc4-jd-1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127000</xdr:colOff>
      <xdr:row>589</xdr:row>
      <xdr:rowOff>3175</xdr:rowOff>
    </xdr:from>
    <xdr:to>
      <xdr:col>9</xdr:col>
      <xdr:colOff>412750</xdr:colOff>
      <xdr:row>612</xdr:row>
      <xdr:rowOff>41275</xdr:rowOff>
    </xdr:to>
    <xdr:graphicFrame macro="">
      <xdr:nvGraphicFramePr>
        <xdr:cNvPr id="75" name="cmdsrdc4-rb-1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127000</xdr:colOff>
      <xdr:row>612</xdr:row>
      <xdr:rowOff>88900</xdr:rowOff>
    </xdr:from>
    <xdr:to>
      <xdr:col>9</xdr:col>
      <xdr:colOff>412750</xdr:colOff>
      <xdr:row>635</xdr:row>
      <xdr:rowOff>127000</xdr:rowOff>
    </xdr:to>
    <xdr:graphicFrame macro="">
      <xdr:nvGraphicFramePr>
        <xdr:cNvPr id="76" name="emdsrdc3-jd-1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127000</xdr:colOff>
      <xdr:row>636</xdr:row>
      <xdr:rowOff>12700</xdr:rowOff>
    </xdr:from>
    <xdr:to>
      <xdr:col>9</xdr:col>
      <xdr:colOff>412750</xdr:colOff>
      <xdr:row>659</xdr:row>
      <xdr:rowOff>50800</xdr:rowOff>
    </xdr:to>
    <xdr:graphicFrame macro="">
      <xdr:nvGraphicFramePr>
        <xdr:cNvPr id="77" name="emdsrdc3-rb-1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142875</xdr:rowOff>
        </xdr:from>
        <xdr:to>
          <xdr:col>0</xdr:col>
          <xdr:colOff>1228725</xdr:colOff>
          <xdr:row>2</xdr:row>
          <xdr:rowOff>114300</xdr:rowOff>
        </xdr:to>
        <xdr:sp macro="" textlink="">
          <xdr:nvSpPr>
            <xdr:cNvPr id="14337" name="cmdUpdate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4" name="rmdsedc-g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5" name="rmdsedc-s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142875</xdr:rowOff>
        </xdr:from>
        <xdr:to>
          <xdr:col>0</xdr:col>
          <xdr:colOff>1228725</xdr:colOff>
          <xdr:row>2</xdr:row>
          <xdr:rowOff>114300</xdr:rowOff>
        </xdr:to>
        <xdr:sp macro="" textlink="">
          <xdr:nvSpPr>
            <xdr:cNvPr id="15361" name="cmdUpdate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18" name="cmdswell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19" name="cmdswell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20" name="rmdswell-g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21" name="rmdswell-s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142875</xdr:rowOff>
        </xdr:from>
        <xdr:to>
          <xdr:col>0</xdr:col>
          <xdr:colOff>1228725</xdr:colOff>
          <xdr:row>2</xdr:row>
          <xdr:rowOff>114300</xdr:rowOff>
        </xdr:to>
        <xdr:sp macro="" textlink="">
          <xdr:nvSpPr>
            <xdr:cNvPr id="124929" name="cmdUpdate" hidden="1">
              <a:extLst>
                <a:ext uri="{63B3BB69-23CF-44E3-9099-C40C66FF867C}">
                  <a14:compatExt spid="_x0000_s124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6" name="cmdsblw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7" name="cmdsblw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8" name="cmdsclt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9" name="cmdsclt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0</xdr:row>
      <xdr:rowOff>0</xdr:rowOff>
    </xdr:from>
    <xdr:to>
      <xdr:col>16</xdr:col>
      <xdr:colOff>209550</xdr:colOff>
      <xdr:row>23</xdr:row>
      <xdr:rowOff>38100</xdr:rowOff>
    </xdr:to>
    <xdr:graphicFrame macro="">
      <xdr:nvGraphicFramePr>
        <xdr:cNvPr id="3" name="Templa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0</xdr:rowOff>
        </xdr:from>
        <xdr:to>
          <xdr:col>3</xdr:col>
          <xdr:colOff>114300</xdr:colOff>
          <xdr:row>2</xdr:row>
          <xdr:rowOff>152400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Fabric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</xdr:row>
          <xdr:rowOff>0</xdr:rowOff>
        </xdr:from>
        <xdr:to>
          <xdr:col>3</xdr:col>
          <xdr:colOff>85725</xdr:colOff>
          <xdr:row>5</xdr:row>
          <xdr:rowOff>133350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Fabric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590550</xdr:colOff>
          <xdr:row>14</xdr:row>
          <xdr:rowOff>57150</xdr:rowOff>
        </xdr:from>
        <xdr:to>
          <xdr:col>3</xdr:col>
          <xdr:colOff>19050</xdr:colOff>
          <xdr:row>16</xdr:row>
          <xdr:rowOff>47625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Totals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571500</xdr:colOff>
          <xdr:row>10</xdr:row>
          <xdr:rowOff>123825</xdr:rowOff>
        </xdr:from>
        <xdr:to>
          <xdr:col>3</xdr:col>
          <xdr:colOff>38100</xdr:colOff>
          <xdr:row>12</xdr:row>
          <xdr:rowOff>95250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Site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17</xdr:row>
          <xdr:rowOff>76200</xdr:rowOff>
        </xdr:from>
        <xdr:to>
          <xdr:col>3</xdr:col>
          <xdr:colOff>9525</xdr:colOff>
          <xdr:row>19</xdr:row>
          <xdr:rowOff>47625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Totals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7</xdr:row>
          <xdr:rowOff>133350</xdr:rowOff>
        </xdr:from>
        <xdr:to>
          <xdr:col>3</xdr:col>
          <xdr:colOff>28575</xdr:colOff>
          <xdr:row>9</xdr:row>
          <xdr:rowOff>123825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Site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23</xdr:row>
          <xdr:rowOff>114300</xdr:rowOff>
        </xdr:from>
        <xdr:to>
          <xdr:col>3</xdr:col>
          <xdr:colOff>133350</xdr:colOff>
          <xdr:row>25</xdr:row>
          <xdr:rowOff>104775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CGC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23</xdr:row>
          <xdr:rowOff>152400</xdr:rowOff>
        </xdr:from>
        <xdr:to>
          <xdr:col>6</xdr:col>
          <xdr:colOff>200025</xdr:colOff>
          <xdr:row>25</xdr:row>
          <xdr:rowOff>123825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CGC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27</xdr:row>
          <xdr:rowOff>114300</xdr:rowOff>
        </xdr:from>
        <xdr:to>
          <xdr:col>3</xdr:col>
          <xdr:colOff>114300</xdr:colOff>
          <xdr:row>29</xdr:row>
          <xdr:rowOff>104775</xdr:rowOff>
        </xdr:to>
        <xdr:sp macro="" textlink="">
          <xdr:nvSpPr>
            <xdr:cNvPr id="8201" name="Button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FDC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31</xdr:row>
          <xdr:rowOff>114300</xdr:rowOff>
        </xdr:from>
        <xdr:to>
          <xdr:col>3</xdr:col>
          <xdr:colOff>114300</xdr:colOff>
          <xdr:row>33</xdr:row>
          <xdr:rowOff>104775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RDC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36</xdr:row>
          <xdr:rowOff>114300</xdr:rowOff>
        </xdr:from>
        <xdr:to>
          <xdr:col>3</xdr:col>
          <xdr:colOff>114300</xdr:colOff>
          <xdr:row>38</xdr:row>
          <xdr:rowOff>104775</xdr:rowOff>
        </xdr:to>
        <xdr:sp macro="" textlink="">
          <xdr:nvSpPr>
            <xdr:cNvPr id="8203" name="Button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EDC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40</xdr:row>
          <xdr:rowOff>114300</xdr:rowOff>
        </xdr:from>
        <xdr:to>
          <xdr:col>3</xdr:col>
          <xdr:colOff>114300</xdr:colOff>
          <xdr:row>42</xdr:row>
          <xdr:rowOff>104775</xdr:rowOff>
        </xdr:to>
        <xdr:sp macro="" textlink="">
          <xdr:nvSpPr>
            <xdr:cNvPr id="8204" name="Button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Welle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28</xdr:row>
          <xdr:rowOff>19050</xdr:rowOff>
        </xdr:from>
        <xdr:to>
          <xdr:col>6</xdr:col>
          <xdr:colOff>200025</xdr:colOff>
          <xdr:row>29</xdr:row>
          <xdr:rowOff>152400</xdr:rowOff>
        </xdr:to>
        <xdr:sp macro="" textlink="">
          <xdr:nvSpPr>
            <xdr:cNvPr id="8205" name="Button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FDC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32</xdr:row>
          <xdr:rowOff>19050</xdr:rowOff>
        </xdr:from>
        <xdr:to>
          <xdr:col>6</xdr:col>
          <xdr:colOff>200025</xdr:colOff>
          <xdr:row>33</xdr:row>
          <xdr:rowOff>152400</xdr:rowOff>
        </xdr:to>
        <xdr:sp macro="" textlink="">
          <xdr:nvSpPr>
            <xdr:cNvPr id="8206" name="Button 14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RDC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37</xdr:row>
          <xdr:rowOff>19050</xdr:rowOff>
        </xdr:from>
        <xdr:to>
          <xdr:col>6</xdr:col>
          <xdr:colOff>200025</xdr:colOff>
          <xdr:row>38</xdr:row>
          <xdr:rowOff>152400</xdr:rowOff>
        </xdr:to>
        <xdr:sp macro="" textlink="">
          <xdr:nvSpPr>
            <xdr:cNvPr id="8207" name="Button 15" hidden="1">
              <a:extLst>
                <a:ext uri="{63B3BB69-23CF-44E3-9099-C40C66FF867C}">
                  <a14:compatExt spid="_x0000_s8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EDC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41</xdr:row>
          <xdr:rowOff>19050</xdr:rowOff>
        </xdr:from>
        <xdr:to>
          <xdr:col>6</xdr:col>
          <xdr:colOff>200025</xdr:colOff>
          <xdr:row>42</xdr:row>
          <xdr:rowOff>152400</xdr:rowOff>
        </xdr:to>
        <xdr:sp macro="" textlink="">
          <xdr:nvSpPr>
            <xdr:cNvPr id="8208" name="Button 16" hidden="1">
              <a:extLst>
                <a:ext uri="{63B3BB69-23CF-44E3-9099-C40C66FF867C}">
                  <a14:compatExt spid="_x0000_s8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Welle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44</xdr:row>
          <xdr:rowOff>152400</xdr:rowOff>
        </xdr:from>
        <xdr:to>
          <xdr:col>3</xdr:col>
          <xdr:colOff>133350</xdr:colOff>
          <xdr:row>46</xdr:row>
          <xdr:rowOff>142875</xdr:rowOff>
        </xdr:to>
        <xdr:sp macro="" textlink="">
          <xdr:nvSpPr>
            <xdr:cNvPr id="8210" name="Button 18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Swiss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45</xdr:row>
          <xdr:rowOff>28575</xdr:rowOff>
        </xdr:from>
        <xdr:to>
          <xdr:col>6</xdr:col>
          <xdr:colOff>209550</xdr:colOff>
          <xdr:row>47</xdr:row>
          <xdr:rowOff>0</xdr:rowOff>
        </xdr:to>
        <xdr:sp macro="" textlink="">
          <xdr:nvSpPr>
            <xdr:cNvPr id="8211" name="Button 19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Swiss charts</a:t>
              </a:r>
              <a:endParaRPr lang="en-GB"/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les" refreshedDate="41439.566355787036" missingItemsLimit="0" createdVersion="3" refreshedVersion="4" minRefreshableVersion="3" recordCount="2887">
  <cacheSource type="worksheet">
    <worksheetSource ref="A1:O1048576" sheet="Data"/>
  </cacheSource>
  <cacheFields count="15">
    <cacheField name="Date" numFmtId="0">
      <sharedItems containsNonDate="0" containsDate="1" containsString="0" containsBlank="1" minDate="2011-02-24T00:00:00" maxDate="2013-06-15T00:00:00" count="40">
        <d v="2011-02-24T00:00:00"/>
        <d v="2011-03-04T00:00:00"/>
        <d v="2011-03-07T00:00:00"/>
        <d v="2011-04-04T00:00:00"/>
        <d v="2011-04-13T00:00:00"/>
        <d v="2011-04-19T00:00:00"/>
        <d v="2011-04-26T00:00:00"/>
        <d v="2011-05-03T00:00:00"/>
        <d v="2011-05-16T00:00:00"/>
        <d v="2011-05-23T00:00:00"/>
        <d v="2011-05-27T00:00:00"/>
        <d v="2011-06-06T00:00:00"/>
        <d v="2011-06-13T00:00:00"/>
        <d v="2011-06-20T00:00:00"/>
        <d v="2011-06-27T00:00:00"/>
        <d v="2011-07-04T00:00:00"/>
        <d v="2011-07-11T00:00:00"/>
        <d v="2011-07-19T00:00:00"/>
        <d v="2011-07-25T00:00:00"/>
        <d v="2011-08-15T00:00:00"/>
        <d v="2011-08-22T00:00:00"/>
        <d v="2011-08-30T00:00:00"/>
        <d v="2011-09-04T00:00:00"/>
        <d v="2011-09-12T00:00:00"/>
        <d v="2011-11-22T00:00:00"/>
        <d v="2011-12-08T00:00:00"/>
        <d v="2012-01-09T00:00:00"/>
        <d v="2012-02-09T00:00:00"/>
        <d v="2012-03-21T00:00:00"/>
        <d v="2012-04-17T00:00:00"/>
        <d v="2012-05-08T00:00:00"/>
        <d v="2012-06-11T00:00:00"/>
        <d v="2012-07-17T00:00:00"/>
        <d v="2012-08-01T00:00:00"/>
        <d v="2012-09-10T00:00:00"/>
        <d v="2012-10-10T00:00:00"/>
        <d v="2013-03-14T00:00:00"/>
        <d v="2013-05-21T00:00:00"/>
        <d v="2013-06-14T00:00:00"/>
        <m/>
      </sharedItems>
    </cacheField>
    <cacheField name="Site" numFmtId="0">
      <sharedItems containsBlank="1" count="8">
        <s v="CGC"/>
        <s v="EDC"/>
        <s v="FDC"/>
        <s v="RDC"/>
        <s v="WEL"/>
        <s v="Switzerland"/>
        <e v="#N/A"/>
        <m/>
      </sharedItems>
    </cacheField>
    <cacheField name=" Fabric " numFmtId="0">
      <sharedItems containsBlank="1" count="17">
        <s v="RDC_RUBY"/>
        <s v="RDC_JADE"/>
        <s v="CGC_JADE"/>
        <s v="CGC_RUBY"/>
        <s v="EMEA_GOLD"/>
        <s v="EMEA_SILVER"/>
        <s v="FDC_JADE"/>
        <s v="FDC_RUBY"/>
        <s v="Bleicherweg_Cat"/>
        <s v="Bleicherweg_Dog"/>
        <s v="COLT_Cat"/>
        <s v="COLT_Dog"/>
        <s v="FDC_Cat"/>
        <s v="FDC_Dog"/>
        <s v="WEL_DOG"/>
        <s v="WEL_CAT"/>
        <m/>
      </sharedItems>
    </cacheField>
    <cacheField name=" Name " numFmtId="0">
      <sharedItems containsBlank="1" count="95">
        <s v="cmdscgc1-ct-01"/>
        <s v="cmdscgc1-dg-01"/>
        <s v="cmdscgc1-jd-01"/>
        <s v="cmdscgc1-rb-01"/>
        <s v="cmdscgc2-jd-02"/>
        <s v="cmdscgc2-rb-02"/>
        <s v="emdscgc1-jd-03"/>
        <s v="emdscgc1-jd-04"/>
        <s v="emdscgc1-jd-05"/>
        <s v="emdscgc1-rb-03"/>
        <s v="emdscgc1-rb-04"/>
        <s v="emdscgc1-rb-05"/>
        <s v="rmdscgc1-gl-01"/>
        <s v="rmdscgc1-sl-01"/>
        <s v="rmdsedc-gl-01"/>
        <s v="rmdsedc-sl-01"/>
        <s v="cmdsfdc1a-jd-01"/>
        <s v="cmdsfdc1a-jd-02"/>
        <s v="cmdsfdc1a-jd-09"/>
        <s v="cmdsfdc1a-rb-01"/>
        <s v="cmdsfdc1a-rb-02"/>
        <s v="cmdsfdc1a-rb-09"/>
        <s v="cmdsfdc1b-ct-01"/>
        <s v="cmdsfdc1b-dg-01"/>
        <s v="emdsfdc1a-jd-03"/>
        <s v="emdsfdc1a-jd-04"/>
        <s v="emdsfdc1a-jd-05"/>
        <s v="emdsfdc1a-jd-06"/>
        <s v="emdsfdc1a-jd-07"/>
        <s v="emdsfdc1a-jd-08"/>
        <s v="emdsfdc1a-jd-11"/>
        <s v="emdsfdc1a-rb-03"/>
        <s v="emdsfdc1a-rb-04"/>
        <s v="emdsfdc1a-rb-05"/>
        <s v="emdsfdc1a-rb-06"/>
        <s v="emdsfdc1a-rb-07"/>
        <s v="emdsfdc1a-rb-08"/>
        <s v="emdsfdc1a-rb-11"/>
        <s v="emdsfdc1b-jd-10"/>
        <s v="emdsfdc1b-rb-10"/>
        <s v="rmdsfdc1a-gl-01"/>
        <s v="rmdsfdc1a-sl-01"/>
        <s v="cmdsrdc3-ct-01"/>
        <s v="cmdsrdc3-dg-01"/>
        <s v="cmdsrdc4-jd-01"/>
        <s v="cmdsrdc4-jd-02"/>
        <s v="cmdsrdc4-rb-01"/>
        <s v="cmdsrdc4-rb-02"/>
        <s v="emdsrdc1-jd-06"/>
        <s v="emdsrdc1-rb-06"/>
        <s v="emdsrdc3-jd-04"/>
        <s v="emdsrdc3-jd-07"/>
        <s v="emdsrdc3-jd-09"/>
        <s v="emdsrdc3-rb-04"/>
        <s v="emdsrdc3-rb-07"/>
        <s v="emdsrdc3-rb-09"/>
        <s v="emdsrdc4-jd-03"/>
        <s v="emdsrdc4-jd-05"/>
        <s v="emdsrdc4-jd-08"/>
        <s v="emdsrdc4-rb-03"/>
        <s v="emdsrdc4-rb-05"/>
        <s v="emdsrdc4-rb-08"/>
        <s v="rmdsrdc4-gl-01"/>
        <s v="rmdsrdc4-sl-01"/>
        <s v="cmdswell-ct-01"/>
        <s v="cmdswell-dg-01"/>
        <s v="rmdswell-gl-01"/>
        <s v="rmdswell-sl-01"/>
        <s v="emdsrdc3-jd-10"/>
        <s v="emdsrdc3-rb-10"/>
        <s v="cmdsrdc4-jd-11"/>
        <s v="cmdsrdc4-rb-11"/>
        <s v="cmdsfdc1a-jd-12"/>
        <s v="cmdsfdc1a-rb-12"/>
        <s v="emdsfdc1b-jd-05"/>
        <s v="emdsfdc1b-rb-05"/>
        <s v="cmdsblw-ct-01"/>
        <s v="cmdsblw-dg-01"/>
        <s v="cmdsclt-ct-01"/>
        <s v="cmdsclt-dg-01"/>
        <s v="emdsfdc1a-jd-13"/>
        <s v="emdsfdc1a-rb-13"/>
        <s v="emdsrdc3-jd-12"/>
        <s v="emdsrdc3-rb-12"/>
        <s v="emdsfdc1b-jd-14"/>
        <s v="emdsfdc1b-rb-14"/>
        <s v="emdsrdc3-jd-13"/>
        <s v="emdsrdc3-rb-13"/>
        <s v="cmdsfdc1b-rb-15"/>
        <s v="cmdsfdc1b-jd-15"/>
        <s v="CT2B1-MDS11SW2"/>
        <s v="MDS274CSW1"/>
        <s v="MDS09SW2"/>
        <s v="MDS273CSW1"/>
        <m/>
      </sharedItems>
    </cacheField>
    <cacheField name=" IP Address " numFmtId="0">
      <sharedItems containsBlank="1"/>
    </cacheField>
    <cacheField name=" WWN " numFmtId="0">
      <sharedItems containsBlank="1"/>
    </cacheField>
    <cacheField name=" Used Ports " numFmtId="0">
      <sharedItems containsBlank="1" containsMixedTypes="1" containsNumber="1" containsInteger="1" minValue="0" maxValue="303"/>
    </cacheField>
    <cacheField name=" Avail Ports " numFmtId="0">
      <sharedItems containsBlank="1" containsMixedTypes="1" containsNumber="1" containsInteger="1" minValue="0" maxValue="352"/>
    </cacheField>
    <cacheField name=" Total Ports " numFmtId="0">
      <sharedItems containsBlank="1" containsMixedTypes="1" containsNumber="1" containsInteger="1" minValue="0" maxValue="352"/>
    </cacheField>
    <cacheField name="42" numFmtId="0">
      <sharedItems containsBlank="1" containsMixedTypes="1" containsNumber="1" containsInteger="1" minValue="42" maxValue="296"/>
    </cacheField>
    <cacheField name="6" numFmtId="0">
      <sharedItems containsBlank="1" containsMixedTypes="1" containsNumber="1" containsInteger="1" minValue="4" maxValue="129"/>
    </cacheField>
    <cacheField name="48" numFmtId="0">
      <sharedItems containsBlank="1" containsMixedTypes="1" containsNumber="1" containsInteger="1" minValue="48" maxValue="336"/>
    </cacheField>
    <cacheField name=" Status " numFmtId="0">
      <sharedItems containsBlank="1"/>
    </cacheField>
    <cacheField name=" Vendor " numFmtId="0">
      <sharedItems containsBlank="1" containsMixedTypes="1" containsNumber="1" containsInteger="1" minValue="47" maxValue="66"/>
    </cacheField>
    <cacheField name=" Model " numFmtId="0">
      <sharedItems containsBlank="1" containsMixedTypes="1" containsNumber="1" containsInteger="1" minValue="25" maxValue="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87">
  <r>
    <x v="0"/>
    <x v="0"/>
    <x v="0"/>
    <x v="0"/>
    <s v="169.186.132.85"/>
    <s v="20:00:00:0d:ec:5a:e5:c0"/>
    <n v="40"/>
    <n v="8"/>
    <n v="48"/>
    <n v="106"/>
    <n v="26"/>
    <n v="132"/>
    <s v="ok"/>
    <s v="Cisco"/>
    <s v="DS-C9513"/>
  </r>
  <r>
    <x v="0"/>
    <x v="0"/>
    <x v="1"/>
    <x v="1"/>
    <s v="169.186.132.83"/>
    <s v="20:00:00:0d:ec:5a:e1:80"/>
    <n v="41"/>
    <n v="7"/>
    <n v="48"/>
    <n v="116"/>
    <n v="4"/>
    <n v="120"/>
    <s v="ok"/>
    <s v="Cisco"/>
    <s v="DS-C9513"/>
  </r>
  <r>
    <x v="0"/>
    <x v="0"/>
    <x v="2"/>
    <x v="2"/>
    <s v="169.186.132.96"/>
    <s v="20:00:00:0d:ec:dc:1a:80"/>
    <n v="46"/>
    <n v="158"/>
    <n v="204"/>
    <n v="113"/>
    <n v="7"/>
    <n v="120"/>
    <s v="ok"/>
    <s v="Cisco"/>
    <s v="DS-C9513"/>
  </r>
  <r>
    <x v="0"/>
    <x v="0"/>
    <x v="3"/>
    <x v="3"/>
    <s v="169.186.132.247"/>
    <s v="20:00:00:0d:ec:dc:1a:c0"/>
    <n v="45"/>
    <n v="159"/>
    <n v="204"/>
    <n v="81"/>
    <n v="63"/>
    <n v="144"/>
    <s v="ok"/>
    <s v="Cisco"/>
    <s v="DS-C9513"/>
  </r>
  <r>
    <x v="0"/>
    <x v="0"/>
    <x v="2"/>
    <x v="4"/>
    <s v="10.154.1.11"/>
    <s v="20:00:00:0d:ec:e3:1d:c0"/>
    <n v="31"/>
    <n v="113"/>
    <n v="144"/>
    <n v="102"/>
    <n v="82"/>
    <n v="184"/>
    <s v="ok"/>
    <s v="Cisco"/>
    <s v="DS-C9509"/>
  </r>
  <r>
    <x v="0"/>
    <x v="0"/>
    <x v="3"/>
    <x v="5"/>
    <s v="10.154.1.12"/>
    <s v="20:00:00:0d:ec:e3:06:80"/>
    <n v="29"/>
    <n v="115"/>
    <n v="144"/>
    <n v="232"/>
    <n v="104"/>
    <n v="336"/>
    <s v="timeout"/>
    <s v="Cisco"/>
    <s v="DS-C9509"/>
  </r>
  <r>
    <x v="0"/>
    <x v="0"/>
    <x v="2"/>
    <x v="6"/>
    <s v="169.186.132.95"/>
    <s v="20:00:00:0d:ec:dc:1d:80"/>
    <n v="0"/>
    <n v="0"/>
    <n v="0"/>
    <n v="111"/>
    <n v="129"/>
    <n v="240"/>
    <s v="Unknown User Name"/>
    <s v="Cisco"/>
    <s v="Cisco"/>
  </r>
  <r>
    <x v="0"/>
    <x v="0"/>
    <x v="2"/>
    <x v="7"/>
    <s v="169.186.132.94"/>
    <s v="20:00:00:0d:ec:d0:fa:80"/>
    <n v="5"/>
    <n v="187"/>
    <n v="192"/>
    <n v="296"/>
    <n v="16"/>
    <n v="312"/>
    <s v="ok"/>
    <s v="Cisco"/>
    <s v="DS-C9513"/>
  </r>
  <r>
    <x v="0"/>
    <x v="0"/>
    <x v="2"/>
    <x v="8"/>
    <s v="169.194.40.16"/>
    <s v="20:00:00:0d:ec:dc:1d:00"/>
    <n v="92"/>
    <n v="172"/>
    <n v="264"/>
    <n v="209"/>
    <n v="31"/>
    <n v="240"/>
    <s v="ok"/>
    <s v="Cisco"/>
    <s v="DS-C9513"/>
  </r>
  <r>
    <x v="0"/>
    <x v="0"/>
    <x v="3"/>
    <x v="9"/>
    <s v="169.186.132.246"/>
    <s v="20:00:00:0d:ec:d0:fa:c0"/>
    <n v="61"/>
    <n v="131"/>
    <n v="192"/>
    <n v="91"/>
    <n v="29"/>
    <n v="120"/>
    <s v="ok"/>
    <s v="Cisco"/>
    <s v="DS-C9513"/>
  </r>
  <r>
    <x v="0"/>
    <x v="0"/>
    <x v="3"/>
    <x v="10"/>
    <s v="169.186.132.245"/>
    <s v="20:00:00:0d:ec:dc:18:c0"/>
    <n v="5"/>
    <n v="187"/>
    <n v="192"/>
    <n v="99"/>
    <n v="117"/>
    <n v="216"/>
    <s v="ok"/>
    <s v="Cisco"/>
    <s v="DS-C9513"/>
  </r>
  <r>
    <x v="0"/>
    <x v="0"/>
    <x v="3"/>
    <x v="11"/>
    <s v="169.194.40.148"/>
    <s v="20:00:00:0d:ec:dc:1c:00"/>
    <n v="93"/>
    <n v="171"/>
    <n v="264"/>
    <n v="152"/>
    <n v="88"/>
    <n v="240"/>
    <s v="ok"/>
    <s v="Cisco"/>
    <s v="DS-C9513"/>
  </r>
  <r>
    <x v="0"/>
    <x v="0"/>
    <x v="4"/>
    <x v="12"/>
    <s v="169.186.132.87"/>
    <s v="20:00:00:0d:ec:72:62:80"/>
    <n v="13"/>
    <n v="59"/>
    <n v="72"/>
    <n v="143"/>
    <n v="73"/>
    <n v="216"/>
    <s v="ok"/>
    <s v="Cisco"/>
    <s v="DS-C9509"/>
  </r>
  <r>
    <x v="0"/>
    <x v="0"/>
    <x v="5"/>
    <x v="13"/>
    <s v="169.186.132.86"/>
    <s v="20:00:00:0d:ec:81:b0:c0"/>
    <n v="13"/>
    <n v="59"/>
    <n v="72"/>
    <n v="242"/>
    <n v="22"/>
    <n v="264"/>
    <s v="ok"/>
    <s v="Cisco"/>
    <s v="DS-C9509"/>
  </r>
  <r>
    <x v="0"/>
    <x v="1"/>
    <x v="4"/>
    <x v="14"/>
    <s v="169.194.160.69"/>
    <s v="20:00:00:0d:ec:af:65:40"/>
    <n v="9"/>
    <n v="27"/>
    <n v="36"/>
    <n v="42"/>
    <n v="6"/>
    <n v="48"/>
    <s v="ok"/>
    <s v="Cisco"/>
    <s v="DS-C9222i"/>
  </r>
  <r>
    <x v="0"/>
    <x v="1"/>
    <x v="5"/>
    <x v="15"/>
    <s v="169.194.160.68"/>
    <s v="20:00:00:0d:ec:af:6a:c0"/>
    <n v="11"/>
    <n v="25"/>
    <n v="36"/>
    <n v="108"/>
    <n v="24"/>
    <n v="132"/>
    <s v="ok"/>
    <s v="Cisco"/>
    <s v="DS-C9222i"/>
  </r>
  <r>
    <x v="0"/>
    <x v="2"/>
    <x v="6"/>
    <x v="16"/>
    <s v="10.159.40.202"/>
    <s v="20:00:00:0d:ec:5a:ee:40"/>
    <n v="121"/>
    <n v="23"/>
    <n v="144"/>
    <n v="114"/>
    <n v="18"/>
    <n v="132"/>
    <s v="ok"/>
    <s v="Cisco"/>
    <s v="DS-C9513"/>
  </r>
  <r>
    <x v="0"/>
    <x v="2"/>
    <x v="6"/>
    <x v="17"/>
    <s v="10.159.40.203"/>
    <s v="20:00:00:0d:ec:5a:f0:00"/>
    <n v="118"/>
    <n v="26"/>
    <n v="144"/>
    <n v="111"/>
    <n v="21"/>
    <n v="132"/>
    <s v="ok"/>
    <s v="Cisco"/>
    <s v="DS-C9513"/>
  </r>
  <r>
    <x v="0"/>
    <x v="2"/>
    <x v="6"/>
    <x v="18"/>
    <s v="10.159.40.254"/>
    <s v="20:00:00:0d:ec:b6:e3:00"/>
    <n v="57"/>
    <n v="75"/>
    <n v="132"/>
    <n v="81"/>
    <n v="63"/>
    <n v="144"/>
    <s v="ok"/>
    <s v="Cisco"/>
    <s v="DS-C9513"/>
  </r>
  <r>
    <x v="0"/>
    <x v="2"/>
    <x v="7"/>
    <x v="19"/>
    <s v="10.159.40.198"/>
    <s v="20:00:00:0d:ec:5b:17:c0"/>
    <n v="126"/>
    <n v="18"/>
    <n v="144"/>
    <n v="101"/>
    <n v="83"/>
    <n v="184"/>
    <s v="ok"/>
    <s v="Cisco"/>
    <s v="DS-C9513"/>
  </r>
  <r>
    <x v="0"/>
    <x v="2"/>
    <x v="7"/>
    <x v="20"/>
    <s v="10.159.40.199"/>
    <s v="20:00:00:0d:ec:5a:db:40"/>
    <n v="123"/>
    <n v="21"/>
    <n v="144"/>
    <n v="231"/>
    <n v="105"/>
    <n v="336"/>
    <s v="ok"/>
    <s v="Cisco"/>
    <s v="DS-C9513"/>
  </r>
  <r>
    <x v="0"/>
    <x v="2"/>
    <x v="7"/>
    <x v="21"/>
    <s v="10.159.40.251"/>
    <s v="20:00:00:0d:ec:b6:9f:40"/>
    <n v="57"/>
    <n v="75"/>
    <n v="132"/>
    <n v="115"/>
    <n v="125"/>
    <n v="240"/>
    <s v="timeout"/>
    <s v="Cisco"/>
    <s v="DS-C9513"/>
  </r>
  <r>
    <x v="0"/>
    <x v="2"/>
    <x v="7"/>
    <x v="22"/>
    <s v="10.159.41.7"/>
    <s v="20:00:00:0d:ec:5a:f9:40"/>
    <n v="90"/>
    <n v="18"/>
    <n v="108"/>
    <n v="294"/>
    <n v="18"/>
    <n v="312"/>
    <s v="ok"/>
    <s v="Cisco"/>
    <s v="DS-C9513"/>
  </r>
  <r>
    <x v="0"/>
    <x v="2"/>
    <x v="6"/>
    <x v="23"/>
    <s v="10.159.41.8"/>
    <s v="20:00:00:0d:ec:3c:1d:00"/>
    <n v="89"/>
    <n v="19"/>
    <n v="108"/>
    <n v="209"/>
    <n v="31"/>
    <n v="240"/>
    <s v="ok"/>
    <s v="Cisco"/>
    <s v="DS-C9513"/>
  </r>
  <r>
    <x v="0"/>
    <x v="2"/>
    <x v="6"/>
    <x v="24"/>
    <s v="10.159.41.214"/>
    <s v="20:00:00:0d:ec:5a:f8:c0"/>
    <n v="231"/>
    <n v="9"/>
    <n v="240"/>
    <n v="91"/>
    <n v="29"/>
    <n v="120"/>
    <s v="ok"/>
    <s v="Cisco"/>
    <s v="DS-C9513"/>
  </r>
  <r>
    <x v="0"/>
    <x v="2"/>
    <x v="6"/>
    <x v="25"/>
    <s v="10.159.41.231"/>
    <s v="20:00:00:0d:ec:5b:01:00"/>
    <n v="101"/>
    <n v="19"/>
    <n v="120"/>
    <n v="98"/>
    <n v="118"/>
    <n v="216"/>
    <s v="ok"/>
    <s v="Cisco"/>
    <s v="DS-C9513"/>
  </r>
  <r>
    <x v="0"/>
    <x v="2"/>
    <x v="6"/>
    <x v="26"/>
    <s v="10.159.41.232"/>
    <s v="20:00:00:0d:ec:5b:00:80"/>
    <n v="102"/>
    <n v="18"/>
    <n v="120"/>
    <n v="153"/>
    <n v="87"/>
    <n v="240"/>
    <s v="ok"/>
    <s v="Cisco"/>
    <s v="DS-C9513"/>
  </r>
  <r>
    <x v="0"/>
    <x v="2"/>
    <x v="6"/>
    <x v="27"/>
    <s v="10.159.41.199"/>
    <s v="20:00:00:0d:ec:5a:ff:00"/>
    <n v="133"/>
    <n v="35"/>
    <n v="168"/>
    <n v="145"/>
    <n v="71"/>
    <n v="216"/>
    <s v="ok"/>
    <s v="Cisco"/>
    <s v="DS-C9513"/>
  </r>
  <r>
    <x v="0"/>
    <x v="2"/>
    <x v="6"/>
    <x v="28"/>
    <s v="10.159.41.200"/>
    <s v="20:00:00:0d:ec:5a:ee:c0"/>
    <n v="146"/>
    <n v="46"/>
    <n v="192"/>
    <n v="244"/>
    <n v="20"/>
    <n v="264"/>
    <s v="ok"/>
    <s v="Cisco"/>
    <s v="DS-C9513"/>
  </r>
  <r>
    <x v="0"/>
    <x v="2"/>
    <x v="6"/>
    <x v="29"/>
    <s v="10.159.41.215"/>
    <s v="20:00:00:0d:ec:5a:ed:80"/>
    <n v="230"/>
    <n v="10"/>
    <n v="240"/>
    <s v="ok"/>
    <s v="Cisco"/>
    <s v="DS-C9513"/>
    <s v="4.2(1a)"/>
    <s v="47 Heinrich-Lanz-Allee D-60437 Frankfurt"/>
    <s v="*GT EMEA TI Distributed Storage Mgmt"/>
  </r>
  <r>
    <x v="0"/>
    <x v="2"/>
    <x v="6"/>
    <x v="30"/>
    <s v="10.159.14.252"/>
    <s v="20:00:00:05:73:a8:19:00"/>
    <n v="158"/>
    <n v="82"/>
    <n v="240"/>
    <s v="ok"/>
    <s v="Cisco"/>
    <s v="DS-C9513"/>
    <s v="4.2(1a)"/>
    <s v="47 Heinrich-Lanz-Allee D-60437 Frankfurt"/>
    <s v="*GT EMEA TI Distributed Storage Mgmt"/>
  </r>
  <r>
    <x v="0"/>
    <x v="2"/>
    <x v="7"/>
    <x v="31"/>
    <s v="10.159.41.213"/>
    <s v="20:00:00:0d:ec:5a:ed:00"/>
    <n v="231"/>
    <n v="9"/>
    <n v="240"/>
    <s v="timeout"/>
    <s v="Cisco"/>
    <s v="DS-C9513"/>
    <s v="4.2(1a)"/>
    <s v="47 Heinrich-Lanz-Allee D-60437 Frankfurt"/>
    <s v="*GT EMEA TI Distributed Storage Mgmt"/>
  </r>
  <r>
    <x v="0"/>
    <x v="2"/>
    <x v="7"/>
    <x v="32"/>
    <s v="10.159.41.229"/>
    <s v="20:00:00:0d:ec:5a:e4:40"/>
    <n v="100"/>
    <n v="20"/>
    <n v="120"/>
    <s v="timeout"/>
    <s v="Cisco"/>
    <s v="DS-C9513"/>
    <s v="4.2(1a)"/>
    <s v="47 Heinrich-Lanz-Allee D-60437 Frankfurt"/>
    <s v="*GT EMEA TI Distributed Storage Mgmt"/>
  </r>
  <r>
    <x v="0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0"/>
    <x v="2"/>
    <x v="7"/>
    <x v="34"/>
    <s v="10.159.41.197"/>
    <s v="20:00:00:0d:ec:5a:e8:80"/>
    <n v="133"/>
    <n v="35"/>
    <n v="168"/>
    <s v="timeout"/>
    <s v="Cisco"/>
    <s v="DS-C9513"/>
    <s v="4.2(1a)"/>
    <s v="47 Heinrich-Lanz-Allee D-60437 Frankfurt"/>
    <s v="*GT EMEA TI Distributed Storage Mgmt"/>
  </r>
  <r>
    <x v="0"/>
    <x v="2"/>
    <x v="7"/>
    <x v="35"/>
    <s v="10.159.41.198"/>
    <s v="20:00:00:0d:ec:5a:ff:80"/>
    <n v="146"/>
    <n v="46"/>
    <n v="192"/>
    <s v="ok"/>
    <s v="Cisco"/>
    <s v="DS-C9513"/>
    <s v="4.2(1a)"/>
    <s v="47 Heinrich-Lanz-Allee D-60437 Frankfurt"/>
    <s v="*GT EMEA TI Distributed Storage Mgmt"/>
  </r>
  <r>
    <x v="0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0"/>
    <x v="2"/>
    <x v="7"/>
    <x v="37"/>
    <s v="10.159.15.251"/>
    <s v="20:00:00:05:73:a3:06:80"/>
    <n v="159"/>
    <n v="81"/>
    <n v="240"/>
    <s v="ok"/>
    <s v="Cisco"/>
    <s v="DS-C9513"/>
    <s v="4.2(1a)"/>
    <s v="47 Heinrich-Lanz-Allee D-60437 Frankfurt"/>
    <s v="*GT EMEA TI Distributed Storage Mgmt"/>
  </r>
  <r>
    <x v="0"/>
    <x v="2"/>
    <x v="6"/>
    <x v="38"/>
    <s v="10.159.43.120"/>
    <s v="20:00:00:0d:ec:b7:32:40"/>
    <n v="151"/>
    <n v="89"/>
    <n v="240"/>
    <s v="Unknown User Name"/>
    <s v="Cisco"/>
    <s v="DS-C9513"/>
    <s v="4.2(1a)"/>
    <s v="47 Heinrich-Lanz-Allee D-60437 Frankfurt"/>
    <s v="*GT EMEA TI Distributed Storage Mgmt"/>
  </r>
  <r>
    <x v="0"/>
    <x v="2"/>
    <x v="7"/>
    <x v="39"/>
    <s v="10.159.43.248"/>
    <s v="20:00:00:0d:ec:b7:37:40"/>
    <n v="152"/>
    <n v="88"/>
    <n v="240"/>
    <s v="ok"/>
    <s v="Cisco"/>
    <s v="DS-C9513"/>
    <s v="4.2(1a)"/>
    <s v="47 Heinrich-Lanz-Allee D-60437 Frankfurt"/>
    <s v="*GT EMEA TI Distributed Storage Mgmt"/>
  </r>
  <r>
    <x v="0"/>
    <x v="2"/>
    <x v="4"/>
    <x v="40"/>
    <s v="10.159.40.205"/>
    <s v="20:00:00:0d:ec:5a:fe:c0"/>
    <n v="37"/>
    <n v="119"/>
    <n v="156"/>
    <s v="ok"/>
    <s v="Cisco"/>
    <s v="DS-C9513"/>
    <s v="4.2(5)"/>
    <s v="47 Heinrich-Lanz-Allee D-60437 Frankfurt"/>
    <s v="emea.sanalerts@citi.com"/>
  </r>
  <r>
    <x v="0"/>
    <x v="2"/>
    <x v="5"/>
    <x v="41"/>
    <s v="10.159.40.201"/>
    <s v="20:00:00:0d:ec:5a:fe:80"/>
    <n v="36"/>
    <n v="120"/>
    <n v="156"/>
    <s v="ok"/>
    <s v="Cisco"/>
    <s v="DS-C9513"/>
    <s v="4.2(5)"/>
    <s v="47 Heinrich-Lanz-Allee D-60437 Frankfurt"/>
    <s v="emea.sanalerts@citi.com"/>
  </r>
  <r>
    <x v="0"/>
    <x v="3"/>
    <x v="0"/>
    <x v="42"/>
    <s v="10.154.36.21"/>
    <s v="20:00:00:0d:ec:5a:dc:80"/>
    <n v="86"/>
    <n v="22"/>
    <n v="108"/>
    <s v="timeout"/>
    <s v="Cisco"/>
    <s v="DS-C9513"/>
    <s v="4.2(1a)"/>
    <s v="RDC, Lewisham, London,UK"/>
    <s v="*GT EMEA TI Distributed Storage Mgmt"/>
  </r>
  <r>
    <x v="0"/>
    <x v="3"/>
    <x v="1"/>
    <x v="43"/>
    <s v="10.154.34.151"/>
    <s v="20:00:00:0d:ec:5a:d5:00"/>
    <n v="86"/>
    <n v="22"/>
    <n v="108"/>
    <s v="ok"/>
    <s v="Cisco"/>
    <s v="DS-C9513"/>
    <s v="4.2(1a)"/>
    <s v="RDC , Lewisham , London , UK"/>
    <s v="emea.sanalerts@citi.com"/>
  </r>
  <r>
    <x v="0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0"/>
    <x v="3"/>
    <x v="1"/>
    <x v="45"/>
    <s v="10.154.32.81"/>
    <s v="20:00:00:0d:ec:5a:da:40"/>
    <n v="102"/>
    <n v="18"/>
    <n v="120"/>
    <s v="ok"/>
    <s v="Cisco"/>
    <s v="DS-C9513"/>
    <s v="4.2(1a)"/>
    <s v="RDC , Lewisham , London , UK"/>
    <s v="emea.sanalerts@citi.com"/>
  </r>
  <r>
    <x v="0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0"/>
    <x v="3"/>
    <x v="0"/>
    <x v="47"/>
    <s v="10.154.33.81"/>
    <s v="20:00:00:0d:ec:5a:e3:00"/>
    <n v="103"/>
    <n v="17"/>
    <n v="120"/>
    <s v="ok"/>
    <s v="Cisco"/>
    <s v="DS-C9513"/>
    <s v="4.2(1a)"/>
    <s v="RDC , Lewisham , London , UK"/>
    <s v="*GT EMEA TI Distributed Storage Mgmt"/>
  </r>
  <r>
    <x v="0"/>
    <x v="3"/>
    <x v="1"/>
    <x v="48"/>
    <s v="10.154.41.5"/>
    <s v="20:00:00:0d:ec:88:29:80"/>
    <n v="45"/>
    <n v="27"/>
    <n v="72"/>
    <s v="ok"/>
    <s v="Cisco"/>
    <s v="DS-C9513"/>
    <s v="4.2(1a)"/>
    <s v="RDC , Lewisham , London , UK"/>
    <s v="emea.sanalerts@citi.com"/>
  </r>
  <r>
    <x v="0"/>
    <x v="3"/>
    <x v="0"/>
    <x v="49"/>
    <s v="10.154.41.6"/>
    <s v="20:00:00:0d:ec:88:3c:00"/>
    <n v="45"/>
    <n v="27"/>
    <n v="72"/>
    <s v="ok"/>
    <s v="Cisco"/>
    <s v="DS-C9513"/>
    <s v="4.2(1a)"/>
    <s v="RDC , Lewisham , UK"/>
    <s v="*GT EMEA TI Distributed Storage Mgmt"/>
  </r>
  <r>
    <x v="0"/>
    <x v="3"/>
    <x v="1"/>
    <x v="50"/>
    <s v="10.154.34.150"/>
    <s v="20:00:00:0d:ec:5a:e7:80"/>
    <n v="263"/>
    <n v="73"/>
    <n v="336"/>
    <s v="ok"/>
    <s v="Cisco"/>
    <s v="DS-C9513"/>
    <s v="4.2(1a)"/>
    <s v="RDC , Lewisham , London , UK"/>
    <s v="emea.sanalerts@citi.com"/>
  </r>
  <r>
    <x v="0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0"/>
    <x v="3"/>
    <x v="1"/>
    <x v="52"/>
    <s v="169.182.138.14"/>
    <s v="20:00:00:0d:ec:b7:00:c0"/>
    <n v="66"/>
    <n v="102"/>
    <n v="168"/>
    <s v="ok"/>
    <s v="Cisco"/>
    <s v="DS-C9513"/>
    <s v="4.2(1a)"/>
    <s v="RDC, Lewisham, UK"/>
    <s v="emea.sanalerts@citi.com"/>
  </r>
  <r>
    <x v="0"/>
    <x v="3"/>
    <x v="0"/>
    <x v="53"/>
    <s v="10.154.36.20"/>
    <s v="20:00:00:0d:ec:5a:e3:40"/>
    <n v="262"/>
    <n v="74"/>
    <n v="336"/>
    <s v="ok"/>
    <s v="Cisco"/>
    <s v="DS-C9513"/>
    <s v="4.2(1a)"/>
    <s v="RDC , Lewisham , London , UK"/>
    <s v="*GT EMEA TI Distributed Storage Mgmt"/>
  </r>
  <r>
    <x v="0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0"/>
    <x v="3"/>
    <x v="0"/>
    <x v="55"/>
    <s v="169.182.138.13"/>
    <s v="20:00:00:0d:ec:b6:f8:40"/>
    <n v="66"/>
    <n v="102"/>
    <n v="168"/>
    <s v="ok"/>
    <s v="Cisco"/>
    <s v="DS-C9513"/>
    <s v="4.2(1a)"/>
    <s v="RDC, Lewisham, UK"/>
    <s v="*GT EMEA TI Distributed Storage Mgmt"/>
  </r>
  <r>
    <x v="0"/>
    <x v="3"/>
    <x v="1"/>
    <x v="56"/>
    <s v="10.154.32.82"/>
    <s v="20:00:00:0d:ec:5a:e2:00"/>
    <n v="176"/>
    <n v="64"/>
    <n v="240"/>
    <s v="ok"/>
    <s v="Cisco"/>
    <s v="DS-C9513"/>
    <s v="4.2(1a)"/>
    <s v="RDC , Lewisham , London , UK"/>
    <s v="emea.sanalerts@citi.com"/>
  </r>
  <r>
    <x v="0"/>
    <x v="3"/>
    <x v="1"/>
    <x v="57"/>
    <s v="10.154.33.125"/>
    <s v="20:00:00:0d:ec:5a:e5:00"/>
    <n v="149"/>
    <n v="67"/>
    <n v="216"/>
    <s v="ok"/>
    <s v="Cisco"/>
    <s v="DS-C9513"/>
    <s v="4.2(1a)"/>
    <s v="RDC, Lewisham, London,UK"/>
    <s v="emea.sanalerts@citi.com"/>
  </r>
  <r>
    <x v="0"/>
    <x v="3"/>
    <x v="1"/>
    <x v="58"/>
    <s v="10.154.33.123"/>
    <s v="20:00:00:0d:ec:a2:4b:40"/>
    <n v="149"/>
    <n v="43"/>
    <n v="192"/>
    <s v="ok"/>
    <s v="Cisco"/>
    <s v="DS-C9513"/>
    <s v="4.2(1a)"/>
    <s v="RDC, Lewisham, London, UK"/>
    <s v="emea.sanalerts@citi.com"/>
  </r>
  <r>
    <x v="0"/>
    <x v="3"/>
    <x v="0"/>
    <x v="59"/>
    <s v="10.154.33.82"/>
    <s v="20:00:00:0d:ec:5a:e8:40"/>
    <n v="176"/>
    <n v="64"/>
    <n v="240"/>
    <s v="ok"/>
    <s v="Cisco"/>
    <s v="DS-C9513"/>
    <s v="4.2(1a)"/>
    <s v="RDC , Lewisham , London , UK"/>
    <s v="*GT EMEA TI Distributed Storage Mgmt"/>
  </r>
  <r>
    <x v="0"/>
    <x v="3"/>
    <x v="0"/>
    <x v="60"/>
    <s v="10.154.33.126"/>
    <s v="20:00:00:0d:ec:5a:ec:40"/>
    <n v="151"/>
    <n v="65"/>
    <n v="216"/>
    <s v="ok"/>
    <s v="Cisco"/>
    <s v="DS-C9513"/>
    <s v="4.2(1a)"/>
    <s v="RDC, Lewisham, London,UK"/>
    <s v="*GT EMEA TI Distributed Storage Mgmt"/>
  </r>
  <r>
    <x v="0"/>
    <x v="3"/>
    <x v="0"/>
    <x v="61"/>
    <s v="10.154.33.124"/>
    <s v="20:00:00:0d:ec:a2:51:c0"/>
    <n v="149"/>
    <n v="43"/>
    <n v="192"/>
    <s v="ok"/>
    <s v="Cisco"/>
    <s v="DS-C9513"/>
    <s v="4.2(1a)"/>
    <s v="RDC, Lewisham, London, UK"/>
    <s v="*GT EMEA TI Distributed Storage Mgmt"/>
  </r>
  <r>
    <x v="0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0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0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0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0"/>
    <x v="4"/>
    <x v="4"/>
    <x v="66"/>
    <s v="169.194.216.243"/>
    <s v="20:00:00:0d:ec:a1:21:c0"/>
    <n v="20"/>
    <n v="34"/>
    <n v="54"/>
    <s v="ok"/>
    <s v="Cisco"/>
    <s v="DS-C9509"/>
    <s v="4.2(5)"/>
    <m/>
    <s v="emea.sanalerts@citi.com"/>
  </r>
  <r>
    <x v="0"/>
    <x v="4"/>
    <x v="5"/>
    <x v="67"/>
    <s v="169.194.216.241"/>
    <s v="20:00:00:0d:ec:c1:fa:40"/>
    <n v="20"/>
    <n v="34"/>
    <n v="54"/>
    <s v="ok"/>
    <s v="Cisco"/>
    <s v="DS-C9509"/>
    <s v="4.2(5)"/>
    <m/>
    <s v="emea.sanalerts@citi.com"/>
  </r>
  <r>
    <x v="1"/>
    <x v="0"/>
    <x v="0"/>
    <x v="0"/>
    <s v="169.186.132.85"/>
    <s v="20:00:00:0d:ec:5a:e5:c0"/>
    <n v="40"/>
    <n v="8"/>
    <n v="48"/>
    <s v="ok"/>
    <s v="Cisco"/>
    <s v="DS-C9513"/>
    <s v="4.2(1a)"/>
    <s v="CGC1,Canary Wharf,London,UK"/>
    <s v="*GT EMEA TI Distributed Storage Mgmt"/>
  </r>
  <r>
    <x v="1"/>
    <x v="0"/>
    <x v="1"/>
    <x v="1"/>
    <s v="169.186.132.83"/>
    <s v="20:00:00:0d:ec:5a:e1:80"/>
    <n v="41"/>
    <n v="7"/>
    <n v="48"/>
    <s v="ok"/>
    <s v="Cisco"/>
    <s v="DS-C9513"/>
    <s v="4.2(1a)"/>
    <s v="CGC1, Canary Wharf,London,UK"/>
    <s v="emea.sanalerts@citi.com"/>
  </r>
  <r>
    <x v="1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"/>
    <x v="0"/>
    <x v="2"/>
    <x v="4"/>
    <s v="10.154.1.11"/>
    <s v="20:00:00:0d:ec:e3:1d:c0"/>
    <n v="31"/>
    <n v="113"/>
    <n v="144"/>
    <s v="timeout"/>
    <s v="Cisco"/>
    <s v="DS-C9509"/>
    <s v="4.2(1a)"/>
    <m/>
    <s v="emea.sanalerts@citi.com"/>
  </r>
  <r>
    <x v="1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"/>
    <x v="0"/>
    <x v="2"/>
    <x v="6"/>
    <s v="169.186.132.95"/>
    <s v="20:00:00:0d:ec:dc:1d:80"/>
    <n v="0"/>
    <n v="0"/>
    <n v="0"/>
    <s v="Unknown User Name"/>
    <s v="Cisco"/>
    <s v="Cisco"/>
    <m/>
    <m/>
    <m/>
  </r>
  <r>
    <x v="1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"/>
    <x v="0"/>
    <x v="2"/>
    <x v="8"/>
    <s v="169.194.40.16"/>
    <s v="20:00:00:0d:ec:dc:1d:00"/>
    <n v="92"/>
    <n v="172"/>
    <n v="264"/>
    <s v="ok"/>
    <s v="Cisco"/>
    <s v="DS-C9513"/>
    <s v="4.2(1a)"/>
    <m/>
    <s v="emea.sanalerts@citi.com"/>
  </r>
  <r>
    <x v="1"/>
    <x v="0"/>
    <x v="3"/>
    <x v="9"/>
    <s v="169.186.132.246"/>
    <s v="20:00:00:0d:ec:d0:fa:c0"/>
    <n v="64"/>
    <n v="128"/>
    <n v="192"/>
    <s v="ok"/>
    <s v="Cisco"/>
    <s v="DS-C9513"/>
    <s v="4.2(1a)"/>
    <m/>
    <s v="SAN Operations"/>
  </r>
  <r>
    <x v="1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"/>
    <x v="0"/>
    <x v="3"/>
    <x v="11"/>
    <s v="169.194.40.148"/>
    <s v="20:00:00:0d:ec:dc:1c:00"/>
    <n v="93"/>
    <n v="171"/>
    <n v="264"/>
    <s v="ok"/>
    <s v="Cisco"/>
    <s v="DS-C9513"/>
    <s v="4.2(1a)"/>
    <m/>
    <s v="SAN Operations"/>
  </r>
  <r>
    <x v="1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"/>
    <x v="1"/>
    <x v="4"/>
    <x v="14"/>
    <s v="169.194.160.69"/>
    <s v="20:00:00:0d:ec:af:65:40"/>
    <n v="9"/>
    <n v="27"/>
    <n v="36"/>
    <s v="ok"/>
    <s v="Cisco"/>
    <s v="DS-C9222i"/>
    <s v="4.2(5)"/>
    <m/>
    <s v="emea.sanalerts@citi.com"/>
  </r>
  <r>
    <x v="1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"/>
    <x v="2"/>
    <x v="6"/>
    <x v="16"/>
    <s v="10.159.40.202"/>
    <s v="20:00:00:0d:ec:5a:ee:40"/>
    <n v="120"/>
    <n v="24"/>
    <n v="144"/>
    <s v="ok"/>
    <s v="Cisco"/>
    <s v="DS-C9513"/>
    <s v="4.2(1a)"/>
    <s v="47 Heinrich-Lanz-Allee D-60437 Frankfurt"/>
    <s v="*GT EMEA TI Distributed Storage Mgmt"/>
  </r>
  <r>
    <x v="1"/>
    <x v="2"/>
    <x v="6"/>
    <x v="17"/>
    <s v="10.159.40.203"/>
    <s v="20:00:00:0d:ec:5a:f0:00"/>
    <n v="118"/>
    <n v="26"/>
    <n v="144"/>
    <s v="ok"/>
    <s v="Cisco"/>
    <s v="DS-C9513"/>
    <s v="4.2(1a)"/>
    <s v="47 Heinrich-Lanz-Allee D-60437 Frankfurt"/>
    <s v="*GT EMEA TI Distributed Storage Mgmt"/>
  </r>
  <r>
    <x v="1"/>
    <x v="2"/>
    <x v="6"/>
    <x v="18"/>
    <s v="10.159.40.254"/>
    <s v="20:00:00:0d:ec:b6:e3:00"/>
    <n v="57"/>
    <n v="75"/>
    <n v="132"/>
    <s v="ok"/>
    <s v="Cisco"/>
    <s v="DS-C9513"/>
    <s v="4.2(1a)"/>
    <s v="47 Heinrich-Lanz-Allee D-60437 Frankfurt"/>
    <s v="*GT EMEA TI Distributed Storage Mgmt"/>
  </r>
  <r>
    <x v="1"/>
    <x v="2"/>
    <x v="7"/>
    <x v="19"/>
    <s v="10.159.40.198"/>
    <s v="20:00:00:0d:ec:5b:17:c0"/>
    <n v="126"/>
    <n v="18"/>
    <n v="144"/>
    <s v="ok"/>
    <s v="Cisco"/>
    <s v="DS-C9513"/>
    <s v="4.2(1a)"/>
    <s v="47 Heinrich-Lanz-Allee D-60437 Frankfurt"/>
    <s v="*GT EMEA TI Distributed Storage Mgmt"/>
  </r>
  <r>
    <x v="1"/>
    <x v="2"/>
    <x v="7"/>
    <x v="20"/>
    <s v="10.159.40.199"/>
    <s v="20:00:00:0d:ec:5a:db:40"/>
    <n v="123"/>
    <n v="21"/>
    <n v="144"/>
    <s v="ok"/>
    <s v="Cisco"/>
    <s v="DS-C9513"/>
    <s v="4.2(1a)"/>
    <s v="47 Heinrich-Lanz-Allee D-60437 Frankfurt"/>
    <s v="*GT EMEA TI Distributed Storage Mgmt"/>
  </r>
  <r>
    <x v="1"/>
    <x v="2"/>
    <x v="7"/>
    <x v="21"/>
    <s v="10.159.40.251"/>
    <s v="20:00:00:0d:ec:b6:9f:40"/>
    <n v="57"/>
    <n v="75"/>
    <n v="132"/>
    <s v="ok"/>
    <s v="Cisco"/>
    <s v="DS-C9513"/>
    <s v="4.2(1a)"/>
    <s v="47 Heinrich-Lanz-Allee D-60437 Frankfurt"/>
    <s v="*GT EMEA TI Distributed Storage Mgmt"/>
  </r>
  <r>
    <x v="1"/>
    <x v="2"/>
    <x v="7"/>
    <x v="22"/>
    <s v="10.159.41.7"/>
    <s v="20:00:00:0d:ec:5a:f9:40"/>
    <n v="90"/>
    <n v="18"/>
    <n v="108"/>
    <s v="ok"/>
    <s v="Cisco"/>
    <s v="DS-C9513"/>
    <s v="4.2(1a)"/>
    <s v="47 Heinrich-Lanz-Allee D-60437 Frankfurt"/>
    <s v="*GT EMEA TI Distributed Storage Mgmt"/>
  </r>
  <r>
    <x v="1"/>
    <x v="2"/>
    <x v="6"/>
    <x v="23"/>
    <s v="10.159.41.8"/>
    <s v="20:00:00:0d:ec:3c:1d:00"/>
    <n v="89"/>
    <n v="19"/>
    <n v="108"/>
    <s v="ok"/>
    <s v="Cisco"/>
    <s v="DS-C9513"/>
    <s v="4.2(1a)"/>
    <s v="47 Heinrich-Lanz-Allee D-60437 Frankfurt"/>
    <s v="*GT EMEA TI Distributed Storage Mgmt"/>
  </r>
  <r>
    <x v="1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1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"/>
    <x v="2"/>
    <x v="6"/>
    <x v="30"/>
    <s v="10.159.14.252"/>
    <s v="20:00:00:05:73:a8:19:00"/>
    <n v="158"/>
    <n v="82"/>
    <n v="240"/>
    <s v="ok"/>
    <s v="Cisco"/>
    <s v="DS-C9513"/>
    <s v="4.2(1a)"/>
    <s v="47 Heinrich-Lanz-Allee D-60437 Frankfurt"/>
    <s v="*GT EMEA TI Distributed Storage Mgmt"/>
  </r>
  <r>
    <x v="1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1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"/>
    <x v="2"/>
    <x v="7"/>
    <x v="37"/>
    <s v="10.159.15.251"/>
    <s v="20:00:00:05:73:a3:06:80"/>
    <n v="159"/>
    <n v="81"/>
    <n v="240"/>
    <s v="ok"/>
    <s v="Cisco"/>
    <s v="DS-C9513"/>
    <s v="4.2(1a)"/>
    <s v="47 Heinrich-Lanz-Allee D-60437 Frankfurt"/>
    <s v="*GT EMEA TI Distributed Storage Mgmt"/>
  </r>
  <r>
    <x v="1"/>
    <x v="2"/>
    <x v="6"/>
    <x v="38"/>
    <s v="10.159.43.120"/>
    <s v="20:00:00:0d:ec:b7:32:40"/>
    <n v="151"/>
    <n v="89"/>
    <n v="240"/>
    <s v="Unknown User Name"/>
    <s v="Cisco"/>
    <s v="DS-C9513"/>
    <s v="4.2(1a)"/>
    <s v="47 Heinrich-Lanz-Allee D-60437 Frankfurt"/>
    <s v="*GT EMEA TI Distributed Storage Mgmt"/>
  </r>
  <r>
    <x v="1"/>
    <x v="2"/>
    <x v="7"/>
    <x v="39"/>
    <s v="10.159.43.248"/>
    <s v="20:00:00:0d:ec:b7:37:40"/>
    <n v="152"/>
    <n v="88"/>
    <n v="240"/>
    <s v="ok"/>
    <s v="Cisco"/>
    <s v="DS-C9513"/>
    <s v="4.2(1a)"/>
    <s v="47 Heinrich-Lanz-Allee D-60437 Frankfurt"/>
    <s v="*GT EMEA TI Distributed Storage Mgmt"/>
  </r>
  <r>
    <x v="1"/>
    <x v="2"/>
    <x v="4"/>
    <x v="40"/>
    <s v="10.159.40.205"/>
    <s v="20:00:00:0d:ec:5a:fe:c0"/>
    <n v="37"/>
    <n v="119"/>
    <n v="156"/>
    <s v="ok"/>
    <s v="Cisco"/>
    <s v="DS-C9513"/>
    <s v="4.2(5)"/>
    <s v="47 Heinrich-Lanz-Allee D-60437 Frankfurt"/>
    <s v="emea.sanalerts@citi.com"/>
  </r>
  <r>
    <x v="1"/>
    <x v="2"/>
    <x v="5"/>
    <x v="41"/>
    <s v="10.159.40.201"/>
    <s v="20:00:00:0d:ec:5a:fe:80"/>
    <n v="36"/>
    <n v="120"/>
    <n v="156"/>
    <s v="ok"/>
    <s v="Cisco"/>
    <s v="DS-C9513"/>
    <s v="4.2(5)"/>
    <s v="47 Heinrich-Lanz-Allee D-60437 Frankfurt"/>
    <s v="emea.sanalerts@citi.com"/>
  </r>
  <r>
    <x v="1"/>
    <x v="3"/>
    <x v="0"/>
    <x v="42"/>
    <s v="10.154.36.21"/>
    <s v="20:00:00:0d:ec:5a:dc:80"/>
    <n v="86"/>
    <n v="22"/>
    <n v="108"/>
    <s v="ok"/>
    <s v="Cisco"/>
    <s v="DS-C9513"/>
    <s v="4.2(1a)"/>
    <s v="RDC, Lewisham, London,UK"/>
    <s v="*GT EMEA TI Distributed Storage Mgmt"/>
  </r>
  <r>
    <x v="1"/>
    <x v="3"/>
    <x v="1"/>
    <x v="43"/>
    <s v="10.154.34.151"/>
    <s v="20:00:00:0d:ec:5a:d5:00"/>
    <n v="87"/>
    <n v="21"/>
    <n v="108"/>
    <s v="ok"/>
    <s v="Cisco"/>
    <s v="DS-C9513"/>
    <s v="4.2(1a)"/>
    <s v="RDC , Lewisham , London , UK"/>
    <s v="emea.sanalerts@citi.com"/>
  </r>
  <r>
    <x v="1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1"/>
    <x v="3"/>
    <x v="1"/>
    <x v="45"/>
    <s v="10.154.32.81"/>
    <s v="20:00:00:0d:ec:5a:da:40"/>
    <n v="102"/>
    <n v="18"/>
    <n v="120"/>
    <s v="timeout"/>
    <s v="Cisco"/>
    <s v="DS-C9513"/>
    <s v="4.2(1a)"/>
    <s v="RDC , Lewisham , London , UK"/>
    <s v="emea.sanalerts@citi.com"/>
  </r>
  <r>
    <x v="1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1"/>
    <x v="3"/>
    <x v="0"/>
    <x v="47"/>
    <s v="10.154.33.81"/>
    <s v="20:00:00:0d:ec:5a:e3:00"/>
    <n v="103"/>
    <n v="17"/>
    <n v="120"/>
    <s v="ok"/>
    <s v="Cisco"/>
    <s v="DS-C9513"/>
    <s v="4.2(1a)"/>
    <s v="RDC , Lewisham , London , UK"/>
    <s v="*GT EMEA TI Distributed Storage Mgmt"/>
  </r>
  <r>
    <x v="1"/>
    <x v="3"/>
    <x v="1"/>
    <x v="48"/>
    <s v="10.154.41.5"/>
    <s v="20:00:00:0d:ec:88:29:80"/>
    <n v="45"/>
    <n v="27"/>
    <n v="72"/>
    <s v="ok"/>
    <s v="Cisco"/>
    <s v="DS-C9513"/>
    <s v="4.2(1a)"/>
    <s v="RDC , Lewisham , London , UK"/>
    <s v="emea.sanalerts@citi.com"/>
  </r>
  <r>
    <x v="1"/>
    <x v="3"/>
    <x v="0"/>
    <x v="49"/>
    <s v="10.154.41.6"/>
    <s v="20:00:00:0d:ec:88:3c:00"/>
    <n v="45"/>
    <n v="27"/>
    <n v="72"/>
    <s v="ok"/>
    <s v="Cisco"/>
    <s v="DS-C9513"/>
    <s v="4.2(1a)"/>
    <s v="RDC , Lewisham , UK"/>
    <s v="*GT EMEA TI Distributed Storage Mgmt"/>
  </r>
  <r>
    <x v="1"/>
    <x v="3"/>
    <x v="1"/>
    <x v="50"/>
    <s v="10.154.34.150"/>
    <s v="20:00:00:0d:ec:5a:e7:80"/>
    <n v="263"/>
    <n v="73"/>
    <n v="336"/>
    <s v="ok"/>
    <s v="Cisco"/>
    <s v="DS-C9513"/>
    <s v="4.2(1a)"/>
    <s v="RDC , Lewisham , London , UK"/>
    <s v="emea.sanalerts@citi.com"/>
  </r>
  <r>
    <x v="1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"/>
    <x v="3"/>
    <x v="1"/>
    <x v="52"/>
    <s v="169.182.138.14"/>
    <s v="20:00:00:0d:ec:b7:00:c0"/>
    <n v="83"/>
    <n v="85"/>
    <n v="168"/>
    <s v="ok"/>
    <s v="Cisco"/>
    <s v="DS-C9513"/>
    <s v="4.2(1a)"/>
    <s v="RDC, Lewisham, UK"/>
    <s v="emea.sanalerts@citi.com"/>
  </r>
  <r>
    <x v="1"/>
    <x v="3"/>
    <x v="0"/>
    <x v="53"/>
    <s v="10.154.36.20"/>
    <s v="20:00:00:0d:ec:5a:e3:40"/>
    <n v="262"/>
    <n v="74"/>
    <n v="336"/>
    <s v="ok"/>
    <s v="Cisco"/>
    <s v="DS-C9513"/>
    <s v="4.2(1a)"/>
    <s v="RDC , Lewisham , London , UK"/>
    <s v="*GT EMEA TI Distributed Storage Mgmt"/>
  </r>
  <r>
    <x v="1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"/>
    <x v="3"/>
    <x v="0"/>
    <x v="55"/>
    <s v="169.182.138.13"/>
    <s v="20:00:00:0d:ec:b6:f8:40"/>
    <n v="81"/>
    <n v="87"/>
    <n v="168"/>
    <s v="ok"/>
    <s v="Cisco"/>
    <s v="DS-C9513"/>
    <s v="4.2(1a)"/>
    <s v="RDC, Lewisham, UK"/>
    <s v="*GT EMEA TI Distributed Storage Mgmt"/>
  </r>
  <r>
    <x v="1"/>
    <x v="3"/>
    <x v="1"/>
    <x v="56"/>
    <s v="10.154.32.82"/>
    <s v="20:00:00:0d:ec:5a:e2:00"/>
    <n v="176"/>
    <n v="64"/>
    <n v="240"/>
    <s v="ok"/>
    <s v="Cisco"/>
    <s v="DS-C9513"/>
    <s v="4.2(1a)"/>
    <s v="RDC , Lewisham , London , UK"/>
    <s v="emea.sanalerts@citi.com"/>
  </r>
  <r>
    <x v="1"/>
    <x v="3"/>
    <x v="1"/>
    <x v="57"/>
    <s v="10.154.33.125"/>
    <s v="20:00:00:0d:ec:5a:e5:00"/>
    <n v="149"/>
    <n v="67"/>
    <n v="216"/>
    <s v="ok"/>
    <s v="Cisco"/>
    <s v="DS-C9513"/>
    <s v="4.2(1a)"/>
    <s v="RDC, Lewisham, London,UK"/>
    <s v="emea.sanalerts@citi.com"/>
  </r>
  <r>
    <x v="1"/>
    <x v="3"/>
    <x v="1"/>
    <x v="58"/>
    <s v="10.154.33.123"/>
    <s v="20:00:00:0d:ec:a2:4b:40"/>
    <n v="149"/>
    <n v="43"/>
    <n v="192"/>
    <s v="ok"/>
    <s v="Cisco"/>
    <s v="DS-C9513"/>
    <s v="4.2(1a)"/>
    <s v="RDC, Lewisham, London, UK"/>
    <s v="emea.sanalerts@citi.com"/>
  </r>
  <r>
    <x v="1"/>
    <x v="3"/>
    <x v="0"/>
    <x v="59"/>
    <s v="10.154.33.82"/>
    <s v="20:00:00:0d:ec:5a:e8:40"/>
    <n v="176"/>
    <n v="64"/>
    <n v="240"/>
    <s v="ok"/>
    <s v="Cisco"/>
    <s v="DS-C9513"/>
    <s v="4.2(1a)"/>
    <s v="RDC , Lewisham , London , UK"/>
    <s v="*GT EMEA TI Distributed Storage Mgmt"/>
  </r>
  <r>
    <x v="1"/>
    <x v="3"/>
    <x v="0"/>
    <x v="60"/>
    <s v="10.154.33.126"/>
    <s v="20:00:00:0d:ec:5a:ec:40"/>
    <n v="151"/>
    <n v="65"/>
    <n v="216"/>
    <s v="ok"/>
    <s v="Cisco"/>
    <s v="DS-C9513"/>
    <s v="4.2(1a)"/>
    <s v="RDC, Lewisham, London,UK"/>
    <s v="*GT EMEA TI Distributed Storage Mgmt"/>
  </r>
  <r>
    <x v="1"/>
    <x v="3"/>
    <x v="0"/>
    <x v="61"/>
    <s v="10.154.33.124"/>
    <s v="20:00:00:0d:ec:a2:51:c0"/>
    <n v="149"/>
    <n v="43"/>
    <n v="192"/>
    <s v="ok"/>
    <s v="Cisco"/>
    <s v="DS-C9513"/>
    <s v="4.2(1a)"/>
    <s v="RDC, Lewisham, London, UK"/>
    <s v="*GT EMEA TI Distributed Storage Mgmt"/>
  </r>
  <r>
    <x v="1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1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1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1"/>
    <x v="4"/>
    <x v="4"/>
    <x v="66"/>
    <s v="169.194.216.243"/>
    <s v="20:00:00:0d:ec:a1:21:c0"/>
    <n v="20"/>
    <n v="34"/>
    <n v="54"/>
    <s v="ok"/>
    <s v="Cisco"/>
    <s v="DS-C9509"/>
    <s v="4.2(5)"/>
    <m/>
    <s v="emea.sanalerts@citi.com"/>
  </r>
  <r>
    <x v="1"/>
    <x v="4"/>
    <x v="5"/>
    <x v="67"/>
    <s v="169.194.216.241"/>
    <s v="20:00:00:0d:ec:c1:fa:40"/>
    <n v="20"/>
    <n v="34"/>
    <n v="54"/>
    <s v="ok"/>
    <s v="Cisco"/>
    <s v="DS-C9509"/>
    <s v="4.2(5)"/>
    <m/>
    <s v="emea.sanalerts@citi.com"/>
  </r>
  <r>
    <x v="2"/>
    <x v="0"/>
    <x v="0"/>
    <x v="0"/>
    <s v="169.186.132.85"/>
    <s v="20:00:00:0d:ec:5a:e5:c0"/>
    <n v="40"/>
    <n v="8"/>
    <n v="48"/>
    <s v="ok"/>
    <s v="Cisco"/>
    <s v="DS-C9513"/>
    <s v="4.2(1a)"/>
    <s v="CGC1,Canary Wharf,London,UK"/>
    <s v="*GT EMEA TI Distributed Storage Mgmt"/>
  </r>
  <r>
    <x v="2"/>
    <x v="0"/>
    <x v="1"/>
    <x v="1"/>
    <s v="169.186.132.83"/>
    <s v="20:00:00:0d:ec:5a:e1:80"/>
    <n v="41"/>
    <n v="7"/>
    <n v="48"/>
    <s v="ok"/>
    <s v="Cisco"/>
    <s v="DS-C9513"/>
    <s v="4.2(1a)"/>
    <s v="CGC1, Canary Wharf,London,UK"/>
    <s v="emea.sanalerts@citi.com"/>
  </r>
  <r>
    <x v="2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"/>
    <x v="0"/>
    <x v="2"/>
    <x v="6"/>
    <s v="169.186.132.95"/>
    <s v="20:00:00:0d:ec:dc:1d:80"/>
    <n v="65"/>
    <n v="127"/>
    <n v="192"/>
    <s v="ok"/>
    <s v="Cisco"/>
    <s v="DS-C9513"/>
    <s v="4.2(1a)"/>
    <m/>
    <s v="emea.sanalerts@citi.com"/>
  </r>
  <r>
    <x v="2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"/>
    <x v="0"/>
    <x v="2"/>
    <x v="8"/>
    <s v="169.194.40.16"/>
    <s v="20:00:00:0d:ec:dc:1d:00"/>
    <n v="92"/>
    <n v="172"/>
    <n v="264"/>
    <s v="ok"/>
    <s v="Cisco"/>
    <s v="DS-C9513"/>
    <s v="4.2(1a)"/>
    <m/>
    <s v="emea.sanalerts@citi.com"/>
  </r>
  <r>
    <x v="2"/>
    <x v="0"/>
    <x v="3"/>
    <x v="9"/>
    <s v="169.186.132.246"/>
    <s v="20:00:00:0d:ec:d0:fa:c0"/>
    <n v="65"/>
    <n v="127"/>
    <n v="192"/>
    <s v="ok"/>
    <s v="Cisco"/>
    <s v="DS-C9513"/>
    <s v="4.2(1a)"/>
    <m/>
    <s v="SAN Operations"/>
  </r>
  <r>
    <x v="2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"/>
    <x v="0"/>
    <x v="3"/>
    <x v="11"/>
    <s v="169.194.40.148"/>
    <s v="20:00:00:0d:ec:dc:1c:00"/>
    <n v="93"/>
    <n v="171"/>
    <n v="264"/>
    <s v="ok"/>
    <s v="Cisco"/>
    <s v="DS-C9513"/>
    <s v="4.2(1a)"/>
    <m/>
    <s v="SAN Operations"/>
  </r>
  <r>
    <x v="2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"/>
    <x v="1"/>
    <x v="4"/>
    <x v="14"/>
    <s v="169.194.160.69"/>
    <s v="20:00:00:0d:ec:af:65:40"/>
    <n v="9"/>
    <n v="27"/>
    <n v="36"/>
    <s v="ok"/>
    <s v="Cisco"/>
    <s v="DS-C9222i"/>
    <s v="4.2(5)"/>
    <m/>
    <s v="emea.sanalerts@citi.com"/>
  </r>
  <r>
    <x v="2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2"/>
    <x v="2"/>
    <x v="6"/>
    <x v="16"/>
    <s v="10.159.40.202"/>
    <s v="20:00:00:0d:ec:5a:ee:40"/>
    <n v="120"/>
    <n v="24"/>
    <n v="144"/>
    <s v="ok"/>
    <s v="Cisco"/>
    <s v="DS-C9513"/>
    <s v="4.2(1a)"/>
    <s v="47 Heinrich-Lanz-Allee D-60437 Frankfurt"/>
    <s v="*GT EMEA TI Distributed Storage Mgmt"/>
  </r>
  <r>
    <x v="2"/>
    <x v="2"/>
    <x v="6"/>
    <x v="17"/>
    <s v="10.159.40.203"/>
    <s v="20:00:00:0d:ec:5a:f0:00"/>
    <n v="118"/>
    <n v="26"/>
    <n v="144"/>
    <s v="timeout"/>
    <s v="Cisco"/>
    <s v="DS-C9513"/>
    <s v="4.2(1a)"/>
    <s v="47 Heinrich-Lanz-Allee D-60437 Frankfurt"/>
    <s v="*GT EMEA TI Distributed Storage Mgmt"/>
  </r>
  <r>
    <x v="2"/>
    <x v="2"/>
    <x v="6"/>
    <x v="18"/>
    <s v="10.159.40.254"/>
    <s v="20:00:00:0d:ec:b6:e3:00"/>
    <n v="57"/>
    <n v="75"/>
    <n v="132"/>
    <s v="timeout"/>
    <s v="Cisco"/>
    <s v="DS-C9513"/>
    <s v="4.2(1a)"/>
    <s v="47 Heinrich-Lanz-Allee D-60437 Frankfurt"/>
    <s v="*GT EMEA TI Distributed Storage Mgmt"/>
  </r>
  <r>
    <x v="2"/>
    <x v="2"/>
    <x v="7"/>
    <x v="19"/>
    <s v="10.159.40.198"/>
    <s v="20:00:00:0d:ec:5b:17:c0"/>
    <n v="126"/>
    <n v="18"/>
    <n v="144"/>
    <s v="ok"/>
    <s v="Cisco"/>
    <s v="DS-C9513"/>
    <s v="4.2(1a)"/>
    <s v="47 Heinrich-Lanz-Allee D-60437 Frankfurt"/>
    <s v="*GT EMEA TI Distributed Storage Mgmt"/>
  </r>
  <r>
    <x v="2"/>
    <x v="2"/>
    <x v="7"/>
    <x v="20"/>
    <s v="10.159.40.199"/>
    <s v="20:00:00:0d:ec:5a:db:40"/>
    <n v="123"/>
    <n v="21"/>
    <n v="144"/>
    <s v="timeout"/>
    <s v="Cisco"/>
    <s v="DS-C9513"/>
    <s v="4.2(1a)"/>
    <s v="47 Heinrich-Lanz-Allee D-60437 Frankfurt"/>
    <s v="*GT EMEA TI Distributed Storage Mgmt"/>
  </r>
  <r>
    <x v="2"/>
    <x v="2"/>
    <x v="7"/>
    <x v="21"/>
    <s v="10.159.40.251"/>
    <s v="20:00:00:0d:ec:b6:9f:40"/>
    <n v="57"/>
    <n v="75"/>
    <n v="132"/>
    <s v="timeout"/>
    <s v="Cisco"/>
    <s v="DS-C9513"/>
    <s v="4.2(1a)"/>
    <s v="47 Heinrich-Lanz-Allee D-60437 Frankfurt"/>
    <s v="*GT EMEA TI Distributed Storage Mgmt"/>
  </r>
  <r>
    <x v="2"/>
    <x v="2"/>
    <x v="7"/>
    <x v="22"/>
    <s v="10.159.41.7"/>
    <s v="20:00:00:0d:ec:5a:f9:40"/>
    <n v="90"/>
    <n v="18"/>
    <n v="108"/>
    <s v="ok"/>
    <s v="Cisco"/>
    <s v="DS-C9513"/>
    <s v="4.2(1a)"/>
    <s v="47 Heinrich-Lanz-Allee D-60437 Frankfurt"/>
    <s v="*GT EMEA TI Distributed Storage Mgmt"/>
  </r>
  <r>
    <x v="2"/>
    <x v="2"/>
    <x v="6"/>
    <x v="23"/>
    <s v="10.159.41.8"/>
    <s v="20:00:00:0d:ec:3c:1d:00"/>
    <n v="89"/>
    <n v="19"/>
    <n v="108"/>
    <s v="ok"/>
    <s v="Cisco"/>
    <s v="DS-C9513"/>
    <s v="4.2(1a)"/>
    <s v="47 Heinrich-Lanz-Allee D-60437 Frankfurt"/>
    <s v="*GT EMEA TI Distributed Storage Mgmt"/>
  </r>
  <r>
    <x v="2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2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2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2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2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2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2"/>
    <x v="2"/>
    <x v="6"/>
    <x v="30"/>
    <s v="10.159.14.252"/>
    <s v="20:00:00:05:73:a8:19:00"/>
    <n v="158"/>
    <n v="82"/>
    <n v="240"/>
    <s v="ok"/>
    <s v="Cisco"/>
    <s v="DS-C9513"/>
    <s v="4.2(1a)"/>
    <s v="47 Heinrich-Lanz-Allee D-60437 Frankfurt"/>
    <s v="*GT EMEA TI Distributed Storage Mgmt"/>
  </r>
  <r>
    <x v="2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2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2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2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2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2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2"/>
    <x v="2"/>
    <x v="7"/>
    <x v="37"/>
    <s v="10.159.15.251"/>
    <s v="20:00:00:05:73:a3:06:80"/>
    <n v="159"/>
    <n v="81"/>
    <n v="240"/>
    <s v="ok"/>
    <s v="Cisco"/>
    <s v="DS-C9513"/>
    <s v="4.2(1a)"/>
    <s v="47 Heinrich-Lanz-Allee D-60437 Frankfurt"/>
    <s v="*GT EMEA TI Distributed Storage Mgmt"/>
  </r>
  <r>
    <x v="2"/>
    <x v="2"/>
    <x v="6"/>
    <x v="38"/>
    <s v="10.159.43.120"/>
    <s v="20:00:00:0d:ec:b7:32:40"/>
    <n v="151"/>
    <n v="89"/>
    <n v="240"/>
    <s v="Unknown User Name"/>
    <s v="Cisco"/>
    <s v="DS-C9513"/>
    <s v="4.2(1a)"/>
    <s v="47 Heinrich-Lanz-Allee D-60437 Frankfurt"/>
    <s v="*GT EMEA TI Distributed Storage Mgmt"/>
  </r>
  <r>
    <x v="2"/>
    <x v="2"/>
    <x v="7"/>
    <x v="39"/>
    <s v="10.159.43.248"/>
    <s v="20:00:00:0d:ec:b7:37:40"/>
    <n v="152"/>
    <n v="88"/>
    <n v="240"/>
    <s v="ok"/>
    <s v="Cisco"/>
    <s v="DS-C9513"/>
    <s v="4.2(1a)"/>
    <s v="47 Heinrich-Lanz-Allee D-60437 Frankfurt"/>
    <s v="*GT EMEA TI Distributed Storage Mgmt"/>
  </r>
  <r>
    <x v="2"/>
    <x v="2"/>
    <x v="4"/>
    <x v="40"/>
    <s v="10.159.40.205"/>
    <s v="20:00:00:0d:ec:5a:fe:c0"/>
    <n v="37"/>
    <n v="119"/>
    <n v="156"/>
    <s v="ok"/>
    <s v="Cisco"/>
    <s v="DS-C9513"/>
    <s v="4.2(5)"/>
    <s v="47 Heinrich-Lanz-Allee D-60437 Frankfurt"/>
    <s v="emea.sanalerts@citi.com"/>
  </r>
  <r>
    <x v="2"/>
    <x v="2"/>
    <x v="5"/>
    <x v="41"/>
    <s v="10.159.40.201"/>
    <s v="20:00:00:0d:ec:5a:fe:80"/>
    <n v="36"/>
    <n v="120"/>
    <n v="156"/>
    <s v="ok"/>
    <s v="Cisco"/>
    <s v="DS-C9513"/>
    <s v="4.2(5)"/>
    <s v="47 Heinrich-Lanz-Allee D-60437 Frankfurt"/>
    <s v="emea.sanalerts@citi.com"/>
  </r>
  <r>
    <x v="2"/>
    <x v="3"/>
    <x v="0"/>
    <x v="42"/>
    <s v="10.154.36.21"/>
    <s v="20:00:00:0d:ec:5a:dc:80"/>
    <n v="86"/>
    <n v="22"/>
    <n v="108"/>
    <s v="ok"/>
    <s v="Cisco"/>
    <s v="DS-C9513"/>
    <s v="4.2(1a)"/>
    <s v="RDC, Lewisham, London,UK"/>
    <s v="*GT EMEA TI Distributed Storage Mgmt"/>
  </r>
  <r>
    <x v="2"/>
    <x v="3"/>
    <x v="1"/>
    <x v="43"/>
    <s v="10.154.34.151"/>
    <s v="20:00:00:0d:ec:5a:d5:00"/>
    <n v="87"/>
    <n v="21"/>
    <n v="108"/>
    <s v="ok"/>
    <s v="Cisco"/>
    <s v="DS-C9513"/>
    <s v="4.2(1a)"/>
    <s v="RDC , Lewisham , London , UK"/>
    <s v="emea.sanalerts@citi.com"/>
  </r>
  <r>
    <x v="2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2"/>
    <x v="3"/>
    <x v="1"/>
    <x v="45"/>
    <s v="10.154.32.81"/>
    <s v="20:00:00:0d:ec:5a:da:40"/>
    <n v="102"/>
    <n v="18"/>
    <n v="120"/>
    <s v="timeout"/>
    <s v="Cisco"/>
    <s v="DS-C9513"/>
    <s v="4.2(1a)"/>
    <s v="RDC , Lewisham , London , UK"/>
    <s v="emea.sanalerts@citi.com"/>
  </r>
  <r>
    <x v="2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2"/>
    <x v="3"/>
    <x v="0"/>
    <x v="47"/>
    <s v="10.154.33.81"/>
    <s v="20:00:00:0d:ec:5a:e3:00"/>
    <n v="103"/>
    <n v="17"/>
    <n v="120"/>
    <s v="ok"/>
    <s v="Cisco"/>
    <s v="DS-C9513"/>
    <s v="4.2(1a)"/>
    <s v="RDC , Lewisham , London , UK"/>
    <s v="*GT EMEA TI Distributed Storage Mgmt"/>
  </r>
  <r>
    <x v="2"/>
    <x v="3"/>
    <x v="1"/>
    <x v="48"/>
    <s v="10.154.41.5"/>
    <s v="20:00:00:0d:ec:88:29:80"/>
    <n v="45"/>
    <n v="27"/>
    <n v="72"/>
    <s v="ok"/>
    <s v="Cisco"/>
    <s v="DS-C9513"/>
    <s v="4.2(1a)"/>
    <s v="RDC , Lewisham , London , UK"/>
    <s v="emea.sanalerts@citi.com"/>
  </r>
  <r>
    <x v="2"/>
    <x v="3"/>
    <x v="0"/>
    <x v="49"/>
    <s v="10.154.41.6"/>
    <s v="20:00:00:0d:ec:88:3c:00"/>
    <n v="45"/>
    <n v="27"/>
    <n v="72"/>
    <s v="ok"/>
    <s v="Cisco"/>
    <s v="DS-C9513"/>
    <s v="4.2(1a)"/>
    <s v="RDC , Lewisham , UK"/>
    <s v="*GT EMEA TI Distributed Storage Mgmt"/>
  </r>
  <r>
    <x v="2"/>
    <x v="3"/>
    <x v="1"/>
    <x v="50"/>
    <s v="10.154.34.150"/>
    <s v="20:00:00:0d:ec:5a:e7:80"/>
    <n v="263"/>
    <n v="73"/>
    <n v="336"/>
    <s v="ok"/>
    <s v="Cisco"/>
    <s v="DS-C9513"/>
    <s v="4.2(1a)"/>
    <s v="RDC , Lewisham , London , UK"/>
    <s v="emea.sanalerts@citi.com"/>
  </r>
  <r>
    <x v="2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2"/>
    <x v="3"/>
    <x v="1"/>
    <x v="52"/>
    <s v="169.182.138.14"/>
    <s v="20:00:00:0d:ec:b7:00:c0"/>
    <n v="83"/>
    <n v="85"/>
    <n v="168"/>
    <s v="ok"/>
    <s v="Cisco"/>
    <s v="DS-C9513"/>
    <s v="4.2(1a)"/>
    <s v="RDC, Lewisham, UK"/>
    <s v="emea.sanalerts@citi.com"/>
  </r>
  <r>
    <x v="2"/>
    <x v="3"/>
    <x v="0"/>
    <x v="53"/>
    <s v="10.154.36.20"/>
    <s v="20:00:00:0d:ec:5a:e3:40"/>
    <n v="262"/>
    <n v="74"/>
    <n v="336"/>
    <s v="ok"/>
    <s v="Cisco"/>
    <s v="DS-C9513"/>
    <s v="4.2(1a)"/>
    <s v="RDC , Lewisham , London , UK"/>
    <s v="*GT EMEA TI Distributed Storage Mgmt"/>
  </r>
  <r>
    <x v="2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2"/>
    <x v="3"/>
    <x v="0"/>
    <x v="55"/>
    <s v="169.182.138.13"/>
    <s v="20:00:00:0d:ec:b6:f8:40"/>
    <n v="82"/>
    <n v="86"/>
    <n v="168"/>
    <s v="ok"/>
    <s v="Cisco"/>
    <s v="DS-C9513"/>
    <s v="4.2(1a)"/>
    <s v="RDC, Lewisham, UK"/>
    <s v="*GT EMEA TI Distributed Storage Mgmt"/>
  </r>
  <r>
    <x v="2"/>
    <x v="3"/>
    <x v="1"/>
    <x v="56"/>
    <s v="10.154.32.82"/>
    <s v="20:00:00:0d:ec:5a:e2:00"/>
    <n v="178"/>
    <n v="62"/>
    <n v="240"/>
    <s v="ok"/>
    <s v="Cisco"/>
    <s v="DS-C9513"/>
    <s v="4.2(1a)"/>
    <s v="RDC , Lewisham , London , UK"/>
    <s v="emea.sanalerts@citi.com"/>
  </r>
  <r>
    <x v="2"/>
    <x v="3"/>
    <x v="1"/>
    <x v="57"/>
    <s v="10.154.33.125"/>
    <s v="20:00:00:0d:ec:5a:e5:00"/>
    <n v="149"/>
    <n v="67"/>
    <n v="216"/>
    <s v="ok"/>
    <s v="Cisco"/>
    <s v="DS-C9513"/>
    <s v="4.2(1a)"/>
    <s v="RDC, Lewisham, London,UK"/>
    <s v="emea.sanalerts@citi.com"/>
  </r>
  <r>
    <x v="2"/>
    <x v="3"/>
    <x v="1"/>
    <x v="58"/>
    <s v="10.154.33.123"/>
    <s v="20:00:00:0d:ec:a2:4b:40"/>
    <n v="149"/>
    <n v="43"/>
    <n v="192"/>
    <s v="ok"/>
    <s v="Cisco"/>
    <s v="DS-C9513"/>
    <s v="4.2(1a)"/>
    <s v="RDC, Lewisham, London, UK"/>
    <s v="emea.sanalerts@citi.com"/>
  </r>
  <r>
    <x v="2"/>
    <x v="3"/>
    <x v="0"/>
    <x v="59"/>
    <s v="10.154.33.82"/>
    <s v="20:00:00:0d:ec:5a:e8:40"/>
    <n v="178"/>
    <n v="62"/>
    <n v="240"/>
    <s v="ok"/>
    <s v="Cisco"/>
    <s v="DS-C9513"/>
    <s v="4.2(1a)"/>
    <s v="RDC , Lewisham , London , UK"/>
    <s v="*GT EMEA TI Distributed Storage Mgmt"/>
  </r>
  <r>
    <x v="2"/>
    <x v="3"/>
    <x v="0"/>
    <x v="60"/>
    <s v="10.154.33.126"/>
    <s v="20:00:00:0d:ec:5a:ec:40"/>
    <n v="151"/>
    <n v="65"/>
    <n v="216"/>
    <s v="ok"/>
    <s v="Cisco"/>
    <s v="DS-C9513"/>
    <s v="4.2(1a)"/>
    <s v="RDC, Lewisham, London,UK"/>
    <s v="*GT EMEA TI Distributed Storage Mgmt"/>
  </r>
  <r>
    <x v="2"/>
    <x v="3"/>
    <x v="0"/>
    <x v="61"/>
    <s v="10.154.33.124"/>
    <s v="20:00:00:0d:ec:a2:51:c0"/>
    <n v="149"/>
    <n v="43"/>
    <n v="192"/>
    <s v="ok"/>
    <s v="Cisco"/>
    <s v="DS-C9513"/>
    <s v="4.2(1a)"/>
    <s v="RDC, Lewisham, London, UK"/>
    <s v="*GT EMEA TI Distributed Storage Mgmt"/>
  </r>
  <r>
    <x v="2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2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2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2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2"/>
    <x v="4"/>
    <x v="4"/>
    <x v="66"/>
    <s v="169.194.216.243"/>
    <s v="20:00:00:0d:ec:a1:21:c0"/>
    <n v="20"/>
    <n v="34"/>
    <n v="54"/>
    <s v="ok"/>
    <s v="Cisco"/>
    <s v="DS-C9509"/>
    <s v="4.2(5)"/>
    <m/>
    <s v="emea.sanalerts@citi.com"/>
  </r>
  <r>
    <x v="2"/>
    <x v="4"/>
    <x v="5"/>
    <x v="67"/>
    <s v="169.194.216.241"/>
    <s v="20:00:00:0d:ec:c1:fa:40"/>
    <n v="20"/>
    <n v="34"/>
    <n v="54"/>
    <s v="ok"/>
    <s v="Cisco"/>
    <s v="DS-C9509"/>
    <s v="4.2(5)"/>
    <m/>
    <s v="emea.sanalerts@citi.com"/>
  </r>
  <r>
    <x v="3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3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3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3"/>
    <x v="0"/>
    <x v="3"/>
    <x v="3"/>
    <s v="169.186.132.247"/>
    <s v="20:00:00:0d:ec:dc:1a:c0"/>
    <n v="45"/>
    <n v="159"/>
    <n v="204"/>
    <s v="Unknown User Name"/>
    <s v="Cisco"/>
    <s v="DS-C9513"/>
    <s v="4.2(1a)"/>
    <m/>
    <s v="SAN Operations"/>
  </r>
  <r>
    <x v="3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3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3"/>
    <x v="0"/>
    <x v="2"/>
    <x v="6"/>
    <s v="169.186.132.95"/>
    <s v="20:00:00:0d:ec:dc:1d:80"/>
    <n v="73"/>
    <n v="119"/>
    <n v="192"/>
    <s v="ok"/>
    <s v="Cisco"/>
    <s v="DS-C9513"/>
    <s v="4.2(1a)"/>
    <m/>
    <s v="emea.sanalerts@citi.com"/>
  </r>
  <r>
    <x v="3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3"/>
    <x v="0"/>
    <x v="2"/>
    <x v="8"/>
    <s v="169.194.40.16"/>
    <s v="20:00:00:0d:ec:dc:1d:00"/>
    <n v="92"/>
    <n v="172"/>
    <n v="264"/>
    <s v="ok"/>
    <s v="Cisco"/>
    <s v="DS-C9513"/>
    <s v="4.2(1a)"/>
    <m/>
    <s v="emea.sanalerts@citi.com"/>
  </r>
  <r>
    <x v="3"/>
    <x v="0"/>
    <x v="3"/>
    <x v="9"/>
    <s v="169.186.132.246"/>
    <s v="20:00:00:0d:ec:d0:fa:c0"/>
    <n v="73"/>
    <n v="119"/>
    <n v="192"/>
    <s v="ok"/>
    <s v="Cisco"/>
    <s v="DS-C9513"/>
    <s v="4.2(1a)"/>
    <m/>
    <s v="SAN Operations"/>
  </r>
  <r>
    <x v="3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3"/>
    <x v="0"/>
    <x v="3"/>
    <x v="11"/>
    <s v="169.194.40.148"/>
    <s v="20:00:00:0d:ec:dc:1c:00"/>
    <n v="93"/>
    <n v="171"/>
    <n v="264"/>
    <s v="ok"/>
    <s v="Cisco"/>
    <s v="DS-C9513"/>
    <s v="4.2(1a)"/>
    <m/>
    <s v="SAN Operations"/>
  </r>
  <r>
    <x v="3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3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3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3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3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3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3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3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3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3"/>
    <x v="2"/>
    <x v="7"/>
    <x v="22"/>
    <s v="10.159.41.7"/>
    <s v="20:00:00:0d:ec:5a:f9:40"/>
    <n v="95"/>
    <n v="13"/>
    <n v="108"/>
    <s v="ok"/>
    <s v="Cisco"/>
    <s v="DS-C9513"/>
    <s v="4.2(1a)"/>
    <s v="47 Heinrich-Lanz-Allee D-60437 Frankfurt"/>
    <s v="*GT EMEA TI Distributed Storage Mgmt"/>
  </r>
  <r>
    <x v="3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3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3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3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3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3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3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3"/>
    <x v="2"/>
    <x v="6"/>
    <x v="30"/>
    <s v="10.159.14.252"/>
    <s v="20:00:00:05:73:a8:19:00"/>
    <n v="157"/>
    <n v="83"/>
    <n v="240"/>
    <s v="ok"/>
    <s v="Cisco"/>
    <s v="DS-C9513"/>
    <s v="4.2(1a)"/>
    <s v="47 Heinrich-Lanz-Allee D-60437 Frankfurt"/>
    <s v="*GT EMEA TI Distributed Storage Mgmt"/>
  </r>
  <r>
    <x v="3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3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3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3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3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3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3"/>
    <x v="2"/>
    <x v="7"/>
    <x v="37"/>
    <s v="10.159.15.251"/>
    <s v="20:00:00:05:73:a3:06:80"/>
    <n v="158"/>
    <n v="82"/>
    <n v="240"/>
    <s v="ok"/>
    <s v="Cisco"/>
    <s v="DS-C9513"/>
    <s v="4.2(1a)"/>
    <s v="47 Heinrich-Lanz-Allee D-60437 Frankfurt"/>
    <s v="*GT EMEA TI Distributed Storage Mgmt"/>
  </r>
  <r>
    <x v="3"/>
    <x v="2"/>
    <x v="6"/>
    <x v="38"/>
    <s v="10.159.43.120"/>
    <s v="20:00:00:0d:ec:b7:32:40"/>
    <n v="156"/>
    <n v="84"/>
    <n v="240"/>
    <s v="Unknown User Name"/>
    <s v="Cisco"/>
    <s v="DS-C9513"/>
    <s v="4.2(1a)"/>
    <s v="47 Heinrich-Lanz-Allee D-60437 Frankfurt"/>
    <s v="*GT EMEA TI Distributed Storage Mgmt"/>
  </r>
  <r>
    <x v="3"/>
    <x v="2"/>
    <x v="7"/>
    <x v="39"/>
    <s v="10.159.43.248"/>
    <s v="20:00:00:0d:ec:b7:37:40"/>
    <n v="157"/>
    <n v="83"/>
    <n v="240"/>
    <s v="ok"/>
    <s v="Cisco"/>
    <s v="DS-C9513"/>
    <s v="4.2(1a)"/>
    <s v="47 Heinrich-Lanz-Allee D-60437 Frankfurt"/>
    <s v="*GT EMEA TI Distributed Storage Mgmt"/>
  </r>
  <r>
    <x v="3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3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3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3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3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3"/>
    <x v="3"/>
    <x v="1"/>
    <x v="45"/>
    <s v="10.154.32.81"/>
    <s v="20:00:00:0d:ec:5a:da:40"/>
    <n v="101"/>
    <n v="19"/>
    <n v="120"/>
    <s v="timeout"/>
    <s v="Cisco"/>
    <s v="DS-C9513"/>
    <s v="4.2(1a)"/>
    <s v="RDC , Lewisham , London , UK"/>
    <s v="emea.sanalerts@citi.com"/>
  </r>
  <r>
    <x v="3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3"/>
    <x v="3"/>
    <x v="0"/>
    <x v="47"/>
    <s v="10.154.33.81"/>
    <s v="20:00:00:0d:ec:5a:e3:00"/>
    <n v="102"/>
    <n v="18"/>
    <n v="120"/>
    <s v="ok"/>
    <s v="Cisco"/>
    <s v="DS-C9513"/>
    <s v="4.2(1a)"/>
    <s v="RDC , Lewisham , London , UK"/>
    <s v="*GT EMEA TI Distributed Storage Mgmt"/>
  </r>
  <r>
    <x v="3"/>
    <x v="3"/>
    <x v="1"/>
    <x v="48"/>
    <s v="10.154.41.5"/>
    <s v="20:00:00:0d:ec:88:29:80"/>
    <n v="44"/>
    <n v="28"/>
    <n v="72"/>
    <s v="timeout"/>
    <s v="Cisco"/>
    <s v="DS-C9513"/>
    <s v="4.2(1a)"/>
    <s v="RDC , Lewisham , London , UK"/>
    <s v="emea.sanalerts@citi.com"/>
  </r>
  <r>
    <x v="3"/>
    <x v="3"/>
    <x v="0"/>
    <x v="49"/>
    <s v="10.154.41.6"/>
    <s v="20:00:00:0d:ec:88:3c:00"/>
    <n v="45"/>
    <n v="27"/>
    <n v="72"/>
    <s v="ok"/>
    <s v="Cisco"/>
    <s v="DS-C9513"/>
    <s v="4.2(1a)"/>
    <s v="RDC , Lewisham , UK"/>
    <s v="*GT EMEA TI Distributed Storage Mgmt"/>
  </r>
  <r>
    <x v="3"/>
    <x v="3"/>
    <x v="1"/>
    <x v="50"/>
    <s v="10.154.34.150"/>
    <s v="20:00:00:0d:ec:5a:e7:80"/>
    <n v="263"/>
    <n v="73"/>
    <n v="336"/>
    <s v="ok"/>
    <s v="Cisco"/>
    <s v="DS-C9513"/>
    <s v="4.2(1a)"/>
    <s v="RDC , Lewisham , London , UK"/>
    <s v="emea.sanalerts@citi.com"/>
  </r>
  <r>
    <x v="3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3"/>
    <x v="3"/>
    <x v="1"/>
    <x v="52"/>
    <s v="169.182.138.14"/>
    <s v="20:00:00:0d:ec:b7:00:c0"/>
    <n v="112"/>
    <n v="56"/>
    <n v="168"/>
    <s v="ok"/>
    <s v="Cisco"/>
    <s v="DS-C9513"/>
    <s v="4.2(1a)"/>
    <s v="RDC, Lewisham, UK"/>
    <s v="emea.sanalerts@citi.com"/>
  </r>
  <r>
    <x v="3"/>
    <x v="3"/>
    <x v="0"/>
    <x v="53"/>
    <s v="10.154.36.20"/>
    <s v="20:00:00:0d:ec:5a:e3:40"/>
    <n v="262"/>
    <n v="74"/>
    <n v="336"/>
    <s v="ok"/>
    <s v="Cisco"/>
    <s v="DS-C9513"/>
    <s v="4.2(1a)"/>
    <s v="RDC , Lewisham , London , UK"/>
    <s v="*GT EMEA TI Distributed Storage Mgmt"/>
  </r>
  <r>
    <x v="3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3"/>
    <x v="3"/>
    <x v="0"/>
    <x v="55"/>
    <s v="169.182.138.13"/>
    <s v="20:00:00:0d:ec:b6:f8:40"/>
    <n v="111"/>
    <n v="57"/>
    <n v="168"/>
    <s v="ok"/>
    <s v="Cisco"/>
    <s v="DS-C9513"/>
    <s v="4.2(1a)"/>
    <s v="RDC, Lewisham, UK"/>
    <s v="*GT EMEA TI Distributed Storage Mgmt"/>
  </r>
  <r>
    <x v="3"/>
    <x v="3"/>
    <x v="1"/>
    <x v="56"/>
    <s v="10.154.32.82"/>
    <s v="20:00:00:0d:ec:5a:e2:00"/>
    <n v="183"/>
    <n v="57"/>
    <n v="240"/>
    <s v="ok"/>
    <s v="Cisco"/>
    <s v="DS-C9513"/>
    <s v="4.2(1a)"/>
    <s v="RDC , Lewisham , London , UK"/>
    <s v="emea.sanalerts@citi.com"/>
  </r>
  <r>
    <x v="3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3"/>
    <x v="3"/>
    <x v="1"/>
    <x v="58"/>
    <s v="10.154.33.123"/>
    <s v="20:00:00:0d:ec:a2:4b:40"/>
    <n v="150"/>
    <n v="42"/>
    <n v="192"/>
    <s v="ok"/>
    <s v="Cisco"/>
    <s v="DS-C9513"/>
    <s v="4.2(1a)"/>
    <s v="RDC, Lewisham, London, UK"/>
    <s v="emea.sanalerts@citi.com"/>
  </r>
  <r>
    <x v="3"/>
    <x v="3"/>
    <x v="0"/>
    <x v="59"/>
    <s v="10.154.33.82"/>
    <s v="20:00:00:0d:ec:5a:e8:40"/>
    <n v="183"/>
    <n v="57"/>
    <n v="240"/>
    <s v="ok"/>
    <s v="Cisco"/>
    <s v="DS-C9513"/>
    <s v="4.2(1a)"/>
    <s v="RDC , Lewisham , London , UK"/>
    <s v="*GT EMEA TI Distributed Storage Mgmt"/>
  </r>
  <r>
    <x v="3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3"/>
    <x v="3"/>
    <x v="0"/>
    <x v="61"/>
    <s v="10.154.33.124"/>
    <s v="20:00:00:0d:ec:a2:51:c0"/>
    <n v="150"/>
    <n v="42"/>
    <n v="192"/>
    <s v="ok"/>
    <s v="Cisco"/>
    <s v="DS-C9513"/>
    <s v="4.2(1a)"/>
    <s v="RDC, Lewisham, London, UK"/>
    <s v="*GT EMEA TI Distributed Storage Mgmt"/>
  </r>
  <r>
    <x v="3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3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3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3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3"/>
    <x v="4"/>
    <x v="4"/>
    <x v="66"/>
    <s v="169.194.216.243"/>
    <s v="20:00:00:0d:ec:a1:21:c0"/>
    <n v="21"/>
    <n v="33"/>
    <n v="54"/>
    <s v="ok"/>
    <s v="Cisco"/>
    <s v="DS-C9509"/>
    <s v="4.2(5)"/>
    <m/>
    <s v="emea.sanalerts@citi.com"/>
  </r>
  <r>
    <x v="3"/>
    <x v="4"/>
    <x v="5"/>
    <x v="67"/>
    <s v="169.194.216.241"/>
    <s v="20:00:00:0d:ec:c1:fa:40"/>
    <n v="21"/>
    <n v="33"/>
    <n v="54"/>
    <s v="ok"/>
    <s v="Cisco"/>
    <s v="DS-C9509"/>
    <s v="4.2(5)"/>
    <m/>
    <s v="emea.sanalerts@citi.com"/>
  </r>
  <r>
    <x v="4"/>
    <x v="0"/>
    <x v="0"/>
    <x v="0"/>
    <s v="169.186.132.85"/>
    <s v="20:00:00:0d:ec:5a:e5:c0"/>
    <n v="41"/>
    <n v="7"/>
    <n v="48"/>
    <s v="timeout"/>
    <s v="Cisco"/>
    <s v="DS-C9513"/>
    <s v="4.2(1a)"/>
    <s v="CGC1,Canary Wharf,London,UK"/>
    <s v="*GT EMEA TI Distributed Storage Mgmt"/>
  </r>
  <r>
    <x v="4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4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4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4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4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4"/>
    <x v="0"/>
    <x v="2"/>
    <x v="6"/>
    <s v="169.186.132.95"/>
    <s v="20:00:00:0d:ec:dc:1d:80"/>
    <n v="74"/>
    <n v="118"/>
    <n v="192"/>
    <s v="ok"/>
    <s v="Cisco"/>
    <s v="DS-C9513"/>
    <s v="4.2(1a)"/>
    <m/>
    <s v="emea.sanalerts@citi.com"/>
  </r>
  <r>
    <x v="4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4"/>
    <x v="0"/>
    <x v="2"/>
    <x v="8"/>
    <s v="169.194.40.16"/>
    <s v="20:00:00:0d:ec:dc:1d:00"/>
    <n v="92"/>
    <n v="172"/>
    <n v="264"/>
    <s v="ok"/>
    <s v="Cisco"/>
    <s v="DS-C9513"/>
    <s v="4.2(1a)"/>
    <m/>
    <s v="emea.sanalerts@citi.com"/>
  </r>
  <r>
    <x v="4"/>
    <x v="0"/>
    <x v="3"/>
    <x v="9"/>
    <s v="169.186.132.246"/>
    <s v="20:00:00:0d:ec:d0:fa:c0"/>
    <n v="74"/>
    <n v="118"/>
    <n v="192"/>
    <s v="ok"/>
    <s v="Cisco"/>
    <s v="DS-C9513"/>
    <s v="4.2(1a)"/>
    <m/>
    <s v="SAN Operations"/>
  </r>
  <r>
    <x v="4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4"/>
    <x v="0"/>
    <x v="3"/>
    <x v="11"/>
    <s v="169.194.40.148"/>
    <s v="20:00:00:0d:ec:dc:1c:00"/>
    <n v="93"/>
    <n v="171"/>
    <n v="264"/>
    <s v="ok"/>
    <s v="Cisco"/>
    <s v="DS-C9513"/>
    <s v="4.2(1a)"/>
    <m/>
    <s v="SAN Operations"/>
  </r>
  <r>
    <x v="4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4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4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4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4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4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4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4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4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4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4"/>
    <x v="2"/>
    <x v="7"/>
    <x v="22"/>
    <s v="10.159.41.7"/>
    <s v="20:00:00:0d:ec:5a:f9:40"/>
    <n v="95"/>
    <n v="13"/>
    <n v="108"/>
    <s v="ok"/>
    <s v="Cisco"/>
    <s v="DS-C9513"/>
    <s v="4.2(1a)"/>
    <s v="47 Heinrich-Lanz-Allee D-60437 Frankfurt"/>
    <s v="*GT EMEA TI Distributed Storage Mgmt"/>
  </r>
  <r>
    <x v="4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4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4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4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4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4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4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4"/>
    <x v="2"/>
    <x v="6"/>
    <x v="30"/>
    <s v="10.159.14.252"/>
    <s v="20:00:00:05:73:a8:19:00"/>
    <n v="157"/>
    <n v="83"/>
    <n v="240"/>
    <s v="ok"/>
    <s v="Cisco"/>
    <s v="DS-C9513"/>
    <s v="4.2(1a)"/>
    <s v="47 Heinrich-Lanz-Allee D-60437 Frankfurt"/>
    <s v="*GT EMEA TI Distributed Storage Mgmt"/>
  </r>
  <r>
    <x v="4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4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4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4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4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4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4"/>
    <x v="2"/>
    <x v="7"/>
    <x v="37"/>
    <s v="10.159.15.251"/>
    <s v="20:00:00:05:73:a3:06:80"/>
    <n v="158"/>
    <n v="82"/>
    <n v="240"/>
    <s v="ok"/>
    <s v="Cisco"/>
    <s v="DS-C9513"/>
    <s v="4.2(1a)"/>
    <s v="47 Heinrich-Lanz-Allee D-60437 Frankfurt"/>
    <s v="*GT EMEA TI Distributed Storage Mgmt"/>
  </r>
  <r>
    <x v="4"/>
    <x v="2"/>
    <x v="6"/>
    <x v="38"/>
    <s v="10.159.43.120"/>
    <s v="20:00:00:0d:ec:b7:32:40"/>
    <n v="156"/>
    <n v="84"/>
    <n v="240"/>
    <s v="Unknown User Name"/>
    <s v="Cisco"/>
    <s v="DS-C9513"/>
    <s v="4.2(1a)"/>
    <s v="47 Heinrich-Lanz-Allee D-60437 Frankfurt"/>
    <s v="*GT EMEA TI Distributed Storage Mgmt"/>
  </r>
  <r>
    <x v="4"/>
    <x v="2"/>
    <x v="7"/>
    <x v="39"/>
    <s v="10.159.43.248"/>
    <s v="20:00:00:0d:ec:b7:37:40"/>
    <n v="157"/>
    <n v="83"/>
    <n v="240"/>
    <s v="ok"/>
    <s v="Cisco"/>
    <s v="DS-C9513"/>
    <s v="4.2(1a)"/>
    <s v="47 Heinrich-Lanz-Allee D-60437 Frankfurt"/>
    <s v="*GT EMEA TI Distributed Storage Mgmt"/>
  </r>
  <r>
    <x v="4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4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4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4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4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4"/>
    <x v="3"/>
    <x v="1"/>
    <x v="45"/>
    <s v="10.154.32.81"/>
    <s v="20:00:00:0d:ec:5a:da:40"/>
    <n v="101"/>
    <n v="19"/>
    <n v="120"/>
    <s v="timeout"/>
    <s v="Cisco"/>
    <s v="DS-C9513"/>
    <s v="4.2(1a)"/>
    <s v="RDC , Lewisham , London , UK"/>
    <s v="emea.sanalerts@citi.com"/>
  </r>
  <r>
    <x v="4"/>
    <x v="3"/>
    <x v="0"/>
    <x v="46"/>
    <s v="10.154.33.80"/>
    <s v="20:00:00:0d:ec:5a:e0:c0"/>
    <n v="104"/>
    <n v="16"/>
    <n v="120"/>
    <s v="timeout"/>
    <s v="Cisco"/>
    <s v="DS-C9513"/>
    <s v="4.2(1a)"/>
    <s v="RDC , Lewisham , London , UK"/>
    <s v="*GT EMEA TI Distributed Storage Mgmt"/>
  </r>
  <r>
    <x v="4"/>
    <x v="3"/>
    <x v="0"/>
    <x v="47"/>
    <s v="10.154.33.81"/>
    <s v="20:00:00:0d:ec:5a:e3:00"/>
    <n v="102"/>
    <n v="18"/>
    <n v="120"/>
    <s v="timeout"/>
    <s v="Cisco"/>
    <s v="DS-C9513"/>
    <s v="4.2(1a)"/>
    <s v="RDC , Lewisham , London , UK"/>
    <s v="*GT EMEA TI Distributed Storage Mgmt"/>
  </r>
  <r>
    <x v="4"/>
    <x v="3"/>
    <x v="1"/>
    <x v="48"/>
    <s v="10.154.41.5"/>
    <s v="20:00:00:0d:ec:88:29:80"/>
    <n v="44"/>
    <n v="28"/>
    <n v="72"/>
    <s v="ok"/>
    <s v="Cisco"/>
    <s v="DS-C9513"/>
    <s v="4.2(1a)"/>
    <s v="RDC , Lewisham , London , UK"/>
    <s v="emea.sanalerts@citi.com"/>
  </r>
  <r>
    <x v="4"/>
    <x v="3"/>
    <x v="0"/>
    <x v="49"/>
    <s v="10.154.41.6"/>
    <s v="20:00:00:0d:ec:88:3c:00"/>
    <n v="45"/>
    <n v="27"/>
    <n v="72"/>
    <s v="timeout"/>
    <s v="Cisco"/>
    <s v="DS-C9513"/>
    <s v="4.2(1a)"/>
    <s v="RDC , Lewisham , UK"/>
    <s v="*GT EMEA TI Distributed Storage Mgmt"/>
  </r>
  <r>
    <x v="4"/>
    <x v="3"/>
    <x v="1"/>
    <x v="50"/>
    <s v="10.154.34.150"/>
    <s v="20:00:00:0d:ec:5a:e7:80"/>
    <n v="263"/>
    <n v="73"/>
    <n v="336"/>
    <s v="ok"/>
    <s v="Cisco"/>
    <s v="DS-C9513"/>
    <s v="4.2(1a)"/>
    <s v="RDC , Lewisham , London , UK"/>
    <s v="emea.sanalerts@citi.com"/>
  </r>
  <r>
    <x v="4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4"/>
    <x v="3"/>
    <x v="1"/>
    <x v="52"/>
    <s v="169.182.138.14"/>
    <s v="20:00:00:0d:ec:b7:00:c0"/>
    <n v="124"/>
    <n v="44"/>
    <n v="168"/>
    <s v="ok"/>
    <s v="Cisco"/>
    <s v="DS-C9513"/>
    <s v="4.2(1a)"/>
    <s v="RDC, Lewisham, UK"/>
    <s v="emea.sanalerts@citi.com"/>
  </r>
  <r>
    <x v="4"/>
    <x v="3"/>
    <x v="0"/>
    <x v="53"/>
    <s v="10.154.36.20"/>
    <s v="20:00:00:0d:ec:5a:e3:40"/>
    <n v="262"/>
    <n v="74"/>
    <n v="336"/>
    <s v="timeout"/>
    <s v="Cisco"/>
    <s v="DS-C9513"/>
    <s v="4.2(1a)"/>
    <s v="RDC , Lewisham , London , UK"/>
    <s v="*GT EMEA TI Distributed Storage Mgmt"/>
  </r>
  <r>
    <x v="4"/>
    <x v="3"/>
    <x v="0"/>
    <x v="54"/>
    <s v="10.154.36.44"/>
    <s v="20:00:00:0d:ec:88:3b:40"/>
    <n v="153"/>
    <n v="111"/>
    <n v="264"/>
    <s v="timeout"/>
    <s v="Cisco"/>
    <s v="DS-C9513"/>
    <s v="4.2(1a)"/>
    <s v="RDC , Lewisham , UK"/>
    <s v="*GT EMEA TI Distributed Storage Mgmt"/>
  </r>
  <r>
    <x v="4"/>
    <x v="3"/>
    <x v="0"/>
    <x v="55"/>
    <s v="169.182.138.13"/>
    <s v="20:00:00:0d:ec:b6:f8:40"/>
    <n v="124"/>
    <n v="44"/>
    <n v="168"/>
    <s v="timeout"/>
    <s v="Cisco"/>
    <s v="DS-C9513"/>
    <s v="4.2(1a)"/>
    <s v="RDC, Lewisham, UK"/>
    <s v="*GT EMEA TI Distributed Storage Mgmt"/>
  </r>
  <r>
    <x v="4"/>
    <x v="3"/>
    <x v="1"/>
    <x v="56"/>
    <s v="10.154.32.82"/>
    <s v="20:00:00:0d:ec:5a:e2:00"/>
    <n v="183"/>
    <n v="57"/>
    <n v="240"/>
    <s v="ok"/>
    <s v="Cisco"/>
    <s v="DS-C9513"/>
    <s v="4.2(1a)"/>
    <s v="RDC , Lewisham , London , UK"/>
    <s v="emea.sanalerts@citi.com"/>
  </r>
  <r>
    <x v="4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4"/>
    <x v="3"/>
    <x v="1"/>
    <x v="58"/>
    <s v="10.154.33.123"/>
    <s v="20:00:00:0d:ec:a2:4b:40"/>
    <n v="150"/>
    <n v="42"/>
    <n v="192"/>
    <s v="ok"/>
    <s v="Cisco"/>
    <s v="DS-C9513"/>
    <s v="4.2(1a)"/>
    <s v="RDC, Lewisham, London, UK"/>
    <s v="emea.sanalerts@citi.com"/>
  </r>
  <r>
    <x v="4"/>
    <x v="3"/>
    <x v="0"/>
    <x v="59"/>
    <s v="10.154.33.82"/>
    <s v="20:00:00:0d:ec:5a:e8:40"/>
    <n v="183"/>
    <n v="57"/>
    <n v="240"/>
    <s v="timeout"/>
    <s v="Cisco"/>
    <s v="DS-C9513"/>
    <s v="4.2(1a)"/>
    <s v="RDC , Lewisham , London , UK"/>
    <s v="*GT EMEA TI Distributed Storage Mgmt"/>
  </r>
  <r>
    <x v="4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4"/>
    <x v="3"/>
    <x v="0"/>
    <x v="61"/>
    <s v="10.154.33.124"/>
    <s v="20:00:00:0d:ec:a2:51:c0"/>
    <n v="150"/>
    <n v="42"/>
    <n v="192"/>
    <s v="timeout"/>
    <s v="Cisco"/>
    <s v="DS-C9513"/>
    <s v="4.2(1a)"/>
    <s v="RDC, Lewisham, London, UK"/>
    <s v="*GT EMEA TI Distributed Storage Mgmt"/>
  </r>
  <r>
    <x v="4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4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4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4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4"/>
    <x v="4"/>
    <x v="4"/>
    <x v="66"/>
    <s v="169.194.216.243"/>
    <s v="20:00:00:0d:ec:a1:21:c0"/>
    <n v="21"/>
    <n v="33"/>
    <n v="54"/>
    <s v="ok"/>
    <s v="Cisco"/>
    <s v="DS-C9509"/>
    <s v="4.2(5)"/>
    <m/>
    <s v="emea.sanalerts@citi.com"/>
  </r>
  <r>
    <x v="4"/>
    <x v="4"/>
    <x v="5"/>
    <x v="67"/>
    <s v="169.194.216.241"/>
    <s v="20:00:00:0d:ec:c1:fa:40"/>
    <n v="21"/>
    <n v="33"/>
    <n v="54"/>
    <s v="ok"/>
    <s v="Cisco"/>
    <s v="DS-C9509"/>
    <s v="4.2(5)"/>
    <m/>
    <s v="emea.sanalerts@citi.com"/>
  </r>
  <r>
    <x v="5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5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5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5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5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5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5"/>
    <x v="0"/>
    <x v="2"/>
    <x v="6"/>
    <s v="169.186.132.95"/>
    <s v="20:00:00:0d:ec:dc:1d:80"/>
    <n v="78"/>
    <n v="114"/>
    <n v="192"/>
    <s v="ok"/>
    <s v="Cisco"/>
    <s v="DS-C9513"/>
    <s v="4.2(1a)"/>
    <m/>
    <s v="emea.sanalerts@citi.com"/>
  </r>
  <r>
    <x v="5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5"/>
    <x v="0"/>
    <x v="2"/>
    <x v="8"/>
    <s v="169.194.40.16"/>
    <s v="20:00:00:0d:ec:dc:1d:00"/>
    <n v="100"/>
    <n v="164"/>
    <n v="264"/>
    <s v="ok"/>
    <s v="Cisco"/>
    <s v="DS-C9513"/>
    <s v="4.2(1a)"/>
    <m/>
    <s v="emea.sanalerts@citi.com"/>
  </r>
  <r>
    <x v="5"/>
    <x v="0"/>
    <x v="3"/>
    <x v="9"/>
    <s v="169.186.132.246"/>
    <s v="20:00:00:0d:ec:d0:fa:c0"/>
    <n v="78"/>
    <n v="114"/>
    <n v="192"/>
    <s v="ok"/>
    <s v="Cisco"/>
    <s v="DS-C9513"/>
    <s v="4.2(1a)"/>
    <m/>
    <s v="SAN Operations"/>
  </r>
  <r>
    <x v="5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5"/>
    <x v="0"/>
    <x v="3"/>
    <x v="11"/>
    <s v="169.194.40.148"/>
    <s v="20:00:00:0d:ec:dc:1c:00"/>
    <n v="101"/>
    <n v="163"/>
    <n v="264"/>
    <s v="ok"/>
    <s v="Cisco"/>
    <s v="DS-C9513"/>
    <s v="4.2(1a)"/>
    <m/>
    <s v="SAN Operations"/>
  </r>
  <r>
    <x v="5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5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5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5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5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5"/>
    <x v="2"/>
    <x v="6"/>
    <x v="17"/>
    <s v="10.159.40.203"/>
    <s v="20:00:00:0d:ec:5a:f0:00"/>
    <n v="123"/>
    <n v="21"/>
    <n v="144"/>
    <s v="timeout"/>
    <s v="Cisco"/>
    <s v="DS-C9513"/>
    <s v="4.2(1a)"/>
    <s v="47 Heinrich-Lanz-Allee D-60437 Frankfurt"/>
    <s v="*GT EMEA TI Distributed Storage Mgmt"/>
  </r>
  <r>
    <x v="5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5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5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5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5"/>
    <x v="2"/>
    <x v="7"/>
    <x v="22"/>
    <s v="10.159.41.7"/>
    <s v="20:00:00:0d:ec:5a:f9:40"/>
    <n v="95"/>
    <n v="13"/>
    <n v="108"/>
    <s v="ok"/>
    <s v="Cisco"/>
    <s v="DS-C9513"/>
    <s v="4.2(1a)"/>
    <s v="47 Heinrich-Lanz-Allee D-60437 Frankfurt"/>
    <s v="*GT EMEA TI Distributed Storage Mgmt"/>
  </r>
  <r>
    <x v="5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5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5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5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5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5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5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5"/>
    <x v="2"/>
    <x v="6"/>
    <x v="30"/>
    <s v="10.159.14.252"/>
    <s v="20:00:00:05:73:a8:19:00"/>
    <n v="157"/>
    <n v="83"/>
    <n v="240"/>
    <s v="ok"/>
    <s v="Cisco"/>
    <s v="DS-C9513"/>
    <s v="4.2(1a)"/>
    <s v="47 Heinrich-Lanz-Allee D-60437 Frankfurt"/>
    <s v="*GT EMEA TI Distributed Storage Mgmt"/>
  </r>
  <r>
    <x v="5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5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5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5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5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5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5"/>
    <x v="2"/>
    <x v="7"/>
    <x v="37"/>
    <s v="10.159.15.251"/>
    <s v="20:00:00:05:73:a3:06:80"/>
    <n v="158"/>
    <n v="82"/>
    <n v="240"/>
    <s v="ok"/>
    <s v="Cisco"/>
    <s v="DS-C9513"/>
    <s v="4.2(1a)"/>
    <s v="47 Heinrich-Lanz-Allee D-60437 Frankfurt"/>
    <s v="*GT EMEA TI Distributed Storage Mgmt"/>
  </r>
  <r>
    <x v="5"/>
    <x v="2"/>
    <x v="6"/>
    <x v="38"/>
    <s v="10.159.43.120"/>
    <s v="20:00:00:0d:ec:b7:32:40"/>
    <n v="157"/>
    <n v="83"/>
    <n v="240"/>
    <s v="Unknown User Name"/>
    <s v="Cisco"/>
    <s v="DS-C9513"/>
    <s v="4.2(1a)"/>
    <s v="47 Heinrich-Lanz-Allee D-60437 Frankfurt"/>
    <s v="*GT EMEA TI Distributed Storage Mgmt"/>
  </r>
  <r>
    <x v="5"/>
    <x v="2"/>
    <x v="7"/>
    <x v="39"/>
    <s v="10.159.43.248"/>
    <s v="20:00:00:0d:ec:b7:37:40"/>
    <n v="158"/>
    <n v="82"/>
    <n v="240"/>
    <s v="ok"/>
    <s v="Cisco"/>
    <s v="DS-C9513"/>
    <s v="4.2(1a)"/>
    <s v="47 Heinrich-Lanz-Allee D-60437 Frankfurt"/>
    <s v="*GT EMEA TI Distributed Storage Mgmt"/>
  </r>
  <r>
    <x v="5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5"/>
    <x v="2"/>
    <x v="5"/>
    <x v="41"/>
    <s v="10.159.40.201"/>
    <s v="20:00:00:0d:ec:5a:fe:80"/>
    <n v="54"/>
    <n v="102"/>
    <n v="156"/>
    <s v="ok"/>
    <s v="Cisco"/>
    <s v="DS-C9513"/>
    <s v="4.2(5)"/>
    <s v="47 Heinrich-Lanz-Allee D-60437 Frankfurt"/>
    <s v="emea.sanalerts@citi.com"/>
  </r>
  <r>
    <x v="5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5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5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5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5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5"/>
    <x v="3"/>
    <x v="0"/>
    <x v="47"/>
    <s v="10.154.33.81"/>
    <s v="20:00:00:0d:ec:5a:e3:00"/>
    <n v="102"/>
    <n v="18"/>
    <n v="120"/>
    <s v="ok"/>
    <s v="Cisco"/>
    <s v="DS-C9513"/>
    <s v="4.2(1a)"/>
    <s v="RDC , Lewisham , London , UK"/>
    <s v="*GT EMEA TI Distributed Storage Mgmt"/>
  </r>
  <r>
    <x v="5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5"/>
    <x v="3"/>
    <x v="0"/>
    <x v="49"/>
    <s v="10.154.41.6"/>
    <s v="20:00:00:0d:ec:88:3c:00"/>
    <n v="49"/>
    <n v="23"/>
    <n v="72"/>
    <s v="timeout"/>
    <s v="Cisco"/>
    <s v="DS-C9513"/>
    <s v="4.2(1a)"/>
    <s v="RDC , Lewisham , UK"/>
    <s v="*GT EMEA TI Distributed Storage Mgmt"/>
  </r>
  <r>
    <x v="5"/>
    <x v="3"/>
    <x v="1"/>
    <x v="50"/>
    <s v="10.154.34.150"/>
    <s v="20:00:00:0d:ec:5a:e7:80"/>
    <n v="265"/>
    <n v="71"/>
    <n v="336"/>
    <s v="ok"/>
    <s v="Cisco"/>
    <s v="DS-C9513"/>
    <s v="4.2(1a)"/>
    <s v="RDC , Lewisham , London , UK"/>
    <s v="emea.sanalerts@citi.com"/>
  </r>
  <r>
    <x v="5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5"/>
    <x v="3"/>
    <x v="1"/>
    <x v="52"/>
    <s v="169.182.138.14"/>
    <s v="20:00:00:0d:ec:b7:00:c0"/>
    <n v="128"/>
    <n v="40"/>
    <n v="168"/>
    <s v="ok"/>
    <s v="Cisco"/>
    <s v="DS-C9513"/>
    <s v="4.2(1a)"/>
    <s v="RDC, Lewisham, UK"/>
    <s v="emea.sanalerts@citi.com"/>
  </r>
  <r>
    <x v="5"/>
    <x v="3"/>
    <x v="0"/>
    <x v="53"/>
    <s v="10.154.36.20"/>
    <s v="20:00:00:0d:ec:5a:e3:40"/>
    <n v="264"/>
    <n v="72"/>
    <n v="336"/>
    <s v="ok"/>
    <s v="Cisco"/>
    <s v="DS-C9513"/>
    <s v="4.2(1a)"/>
    <s v="RDC , Lewisham , London , UK"/>
    <s v="*GT EMEA TI Distributed Storage Mgmt"/>
  </r>
  <r>
    <x v="5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5"/>
    <x v="3"/>
    <x v="0"/>
    <x v="55"/>
    <s v="169.182.138.13"/>
    <s v="20:00:00:0d:ec:b6:f8:40"/>
    <n v="129"/>
    <n v="39"/>
    <n v="168"/>
    <s v="ok"/>
    <s v="Cisco"/>
    <s v="DS-C9513"/>
    <s v="4.2(1a)"/>
    <s v="RDC, Lewisham, UK"/>
    <s v="*GT EMEA TI Distributed Storage Mgmt"/>
  </r>
  <r>
    <x v="5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5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5"/>
    <x v="3"/>
    <x v="1"/>
    <x v="58"/>
    <s v="10.154.33.123"/>
    <s v="20:00:00:0d:ec:a2:4b:40"/>
    <n v="150"/>
    <n v="42"/>
    <n v="192"/>
    <s v="timeout"/>
    <s v="Cisco"/>
    <s v="DS-C9513"/>
    <s v="4.2(1a)"/>
    <s v="RDC, Lewisham, London, UK"/>
    <s v="emea.sanalerts@citi.com"/>
  </r>
  <r>
    <x v="5"/>
    <x v="3"/>
    <x v="0"/>
    <x v="59"/>
    <s v="10.154.33.82"/>
    <s v="20:00:00:0d:ec:5a:e8:40"/>
    <n v="186"/>
    <n v="54"/>
    <n v="240"/>
    <s v="ok"/>
    <s v="Cisco"/>
    <s v="DS-C9513"/>
    <s v="4.2(1a)"/>
    <s v="RDC , Lewisham , London , UK"/>
    <s v="*GT EMEA TI Distributed Storage Mgmt"/>
  </r>
  <r>
    <x v="5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5"/>
    <x v="3"/>
    <x v="0"/>
    <x v="61"/>
    <s v="10.154.33.124"/>
    <s v="20:00:00:0d:ec:a2:51:c0"/>
    <n v="150"/>
    <n v="42"/>
    <n v="192"/>
    <s v="ok"/>
    <s v="Cisco"/>
    <s v="DS-C9513"/>
    <s v="4.2(1a)"/>
    <s v="RDC, Lewisham, London, UK"/>
    <s v="*GT EMEA TI Distributed Storage Mgmt"/>
  </r>
  <r>
    <x v="5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5"/>
    <x v="3"/>
    <x v="5"/>
    <x v="63"/>
    <s v="10.154.32.83"/>
    <s v="20:00:00:0d:ec:5a:e3:c0"/>
    <n v="64"/>
    <n v="80"/>
    <n v="144"/>
    <s v="timeout"/>
    <s v="Cisco"/>
    <s v="DS-C9513"/>
    <s v="4.2(5)"/>
    <s v="66 Molesworth Street, Lewisham SE13 7EY"/>
    <s v="emea.sanalerts@citi.com"/>
  </r>
  <r>
    <x v="5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5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5"/>
    <x v="4"/>
    <x v="4"/>
    <x v="66"/>
    <s v="169.194.216.243"/>
    <s v="20:00:00:0d:ec:a1:21:c0"/>
    <n v="21"/>
    <n v="33"/>
    <n v="54"/>
    <s v="ok"/>
    <s v="Cisco"/>
    <s v="DS-C9509"/>
    <s v="4.2(5)"/>
    <m/>
    <s v="emea.sanalerts@citi.com"/>
  </r>
  <r>
    <x v="5"/>
    <x v="4"/>
    <x v="5"/>
    <x v="67"/>
    <s v="169.194.216.241"/>
    <s v="20:00:00:0d:ec:c1:fa:40"/>
    <n v="29"/>
    <n v="25"/>
    <n v="54"/>
    <s v="ok"/>
    <s v="Cisco"/>
    <s v="DS-C9509"/>
    <s v="4.2(5)"/>
    <m/>
    <s v="emea.sanalerts@citi.com"/>
  </r>
  <r>
    <x v="6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6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6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6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6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6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6"/>
    <x v="0"/>
    <x v="2"/>
    <x v="6"/>
    <s v="169.186.132.95"/>
    <s v="20:00:00:0d:ec:dc:1d:80"/>
    <n v="81"/>
    <n v="111"/>
    <n v="192"/>
    <s v="ok"/>
    <s v="Cisco"/>
    <s v="DS-C9513"/>
    <s v="4.2(1a)"/>
    <m/>
    <s v="emea.sanalerts@citi.com"/>
  </r>
  <r>
    <x v="6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6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6"/>
    <x v="0"/>
    <x v="3"/>
    <x v="9"/>
    <s v="169.186.132.246"/>
    <s v="20:00:00:0d:ec:d0:fa:c0"/>
    <n v="81"/>
    <n v="111"/>
    <n v="192"/>
    <s v="ok"/>
    <s v="Cisco"/>
    <s v="DS-C9513"/>
    <s v="4.2(1a)"/>
    <m/>
    <s v="SAN Operations"/>
  </r>
  <r>
    <x v="6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6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6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6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6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6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6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6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6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6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6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6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6"/>
    <x v="2"/>
    <x v="7"/>
    <x v="22"/>
    <s v="10.159.41.7"/>
    <s v="20:00:00:0d:ec:5a:f9:40"/>
    <n v="95"/>
    <n v="13"/>
    <n v="108"/>
    <s v="ok"/>
    <s v="Cisco"/>
    <s v="DS-C9513"/>
    <s v="4.2(1a)"/>
    <s v="47 Heinrich-Lanz-Allee D-60437 Frankfurt"/>
    <s v="*GT EMEA TI Distributed Storage Mgmt"/>
  </r>
  <r>
    <x v="6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6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6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6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6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6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6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6"/>
    <x v="2"/>
    <x v="6"/>
    <x v="30"/>
    <s v="10.159.14.252"/>
    <s v="20:00:00:05:73:a8:19:00"/>
    <n v="157"/>
    <n v="83"/>
    <n v="240"/>
    <s v="ok"/>
    <s v="Cisco"/>
    <s v="DS-C9513"/>
    <s v="4.2(1a)"/>
    <s v="47 Heinrich-Lanz-Allee D-60437 Frankfurt"/>
    <s v="*GT EMEA TI Distributed Storage Mgmt"/>
  </r>
  <r>
    <x v="6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6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6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6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6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6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6"/>
    <x v="2"/>
    <x v="7"/>
    <x v="37"/>
    <s v="10.159.15.251"/>
    <s v="20:00:00:05:73:a3:06:80"/>
    <n v="158"/>
    <n v="82"/>
    <n v="240"/>
    <s v="ok"/>
    <s v="Cisco"/>
    <s v="DS-C9513"/>
    <s v="4.2(1a)"/>
    <s v="47 Heinrich-Lanz-Allee D-60437 Frankfurt"/>
    <s v="*GT EMEA TI Distributed Storage Mgmt"/>
  </r>
  <r>
    <x v="6"/>
    <x v="2"/>
    <x v="6"/>
    <x v="38"/>
    <s v="10.159.43.120"/>
    <s v="20:00:00:0d:ec:b7:32:40"/>
    <n v="157"/>
    <n v="83"/>
    <n v="240"/>
    <s v="Unknown User Name"/>
    <s v="Cisco"/>
    <s v="DS-C9513"/>
    <s v="4.2(1a)"/>
    <s v="47 Heinrich-Lanz-Allee D-60437 Frankfurt"/>
    <s v="*GT EMEA TI Distributed Storage Mgmt"/>
  </r>
  <r>
    <x v="6"/>
    <x v="2"/>
    <x v="7"/>
    <x v="39"/>
    <s v="10.159.43.248"/>
    <s v="20:00:00:0d:ec:b7:37:40"/>
    <n v="158"/>
    <n v="82"/>
    <n v="240"/>
    <s v="ok"/>
    <s v="Cisco"/>
    <s v="DS-C9513"/>
    <s v="4.2(1a)"/>
    <s v="47 Heinrich-Lanz-Allee D-60437 Frankfurt"/>
    <s v="*GT EMEA TI Distributed Storage Mgmt"/>
  </r>
  <r>
    <x v="6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6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6"/>
    <x v="3"/>
    <x v="0"/>
    <x v="42"/>
    <s v="10.154.36.21"/>
    <s v="20:00:00:0d:ec:5a:dc:80"/>
    <n v="95"/>
    <n v="13"/>
    <n v="108"/>
    <s v="timeout"/>
    <s v="Cisco"/>
    <s v="DS-C9513"/>
    <s v="4.2(1a)"/>
    <s v="RDC, Lewisham, London,UK"/>
    <s v="*GT EMEA TI Distributed Storage Mgmt"/>
  </r>
  <r>
    <x v="6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6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6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6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6"/>
    <x v="3"/>
    <x v="0"/>
    <x v="47"/>
    <s v="10.154.33.81"/>
    <s v="20:00:00:0d:ec:5a:e3:00"/>
    <n v="102"/>
    <n v="18"/>
    <n v="120"/>
    <s v="timeout"/>
    <s v="Cisco"/>
    <s v="DS-C9513"/>
    <s v="4.2(1a)"/>
    <s v="RDC , Lewisham , London , UK"/>
    <s v="*GT EMEA TI Distributed Storage Mgmt"/>
  </r>
  <r>
    <x v="6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6"/>
    <x v="3"/>
    <x v="0"/>
    <x v="49"/>
    <s v="10.154.41.6"/>
    <s v="20:00:00:0d:ec:88:3c:00"/>
    <n v="49"/>
    <n v="23"/>
    <n v="72"/>
    <s v="timeout"/>
    <s v="Cisco"/>
    <s v="DS-C9513"/>
    <s v="4.2(1a)"/>
    <s v="RDC , Lewisham , UK"/>
    <s v="*GT EMEA TI Distributed Storage Mgmt"/>
  </r>
  <r>
    <x v="6"/>
    <x v="3"/>
    <x v="1"/>
    <x v="50"/>
    <s v="10.154.34.150"/>
    <s v="20:00:00:0d:ec:5a:e7:80"/>
    <n v="265"/>
    <n v="71"/>
    <n v="336"/>
    <s v="ok"/>
    <s v="Cisco"/>
    <s v="DS-C9513"/>
    <s v="4.2(1a)"/>
    <s v="RDC , Lewisham , London , UK"/>
    <s v="emea.sanalerts@citi.com"/>
  </r>
  <r>
    <x v="6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6"/>
    <x v="3"/>
    <x v="1"/>
    <x v="52"/>
    <s v="169.182.138.14"/>
    <s v="20:00:00:0d:ec:b7:00:c0"/>
    <n v="112"/>
    <n v="104"/>
    <n v="216"/>
    <s v="ok"/>
    <s v="Cisco"/>
    <s v="DS-C9513"/>
    <s v="4.2(1a)"/>
    <s v="RDC, Lewisham, UK"/>
    <s v="emea.sanalerts@citi.com"/>
  </r>
  <r>
    <x v="6"/>
    <x v="3"/>
    <x v="0"/>
    <x v="53"/>
    <s v="10.154.36.20"/>
    <s v="20:00:00:0d:ec:5a:e3:40"/>
    <n v="264"/>
    <n v="72"/>
    <n v="336"/>
    <s v="ok"/>
    <s v="Cisco"/>
    <s v="DS-C9513"/>
    <s v="4.2(1a)"/>
    <s v="RDC , Lewisham , London , UK"/>
    <s v="*GT EMEA TI Distributed Storage Mgmt"/>
  </r>
  <r>
    <x v="6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6"/>
    <x v="3"/>
    <x v="0"/>
    <x v="55"/>
    <s v="169.182.138.13"/>
    <s v="20:00:00:0d:ec:b6:f8:40"/>
    <n v="112"/>
    <n v="104"/>
    <n v="216"/>
    <s v="ok"/>
    <s v="Cisco"/>
    <s v="DS-C9513"/>
    <s v="4.2(1a)"/>
    <s v="RDC, Lewisham, UK"/>
    <s v="*GT EMEA TI Distributed Storage Mgmt"/>
  </r>
  <r>
    <x v="6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6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6"/>
    <x v="3"/>
    <x v="1"/>
    <x v="58"/>
    <s v="10.154.33.123"/>
    <s v="20:00:00:0d:ec:a2:4b:40"/>
    <n v="152"/>
    <n v="40"/>
    <n v="192"/>
    <s v="ok"/>
    <s v="Cisco"/>
    <s v="DS-C9513"/>
    <s v="4.2(1a)"/>
    <s v="RDC, Lewisham, London, UK"/>
    <s v="emea.sanalerts@citi.com"/>
  </r>
  <r>
    <x v="6"/>
    <x v="3"/>
    <x v="0"/>
    <x v="59"/>
    <s v="10.154.33.82"/>
    <s v="20:00:00:0d:ec:5a:e8:40"/>
    <n v="186"/>
    <n v="54"/>
    <n v="240"/>
    <s v="ok"/>
    <s v="Cisco"/>
    <s v="DS-C9513"/>
    <s v="4.2(1a)"/>
    <s v="RDC , Lewisham , London , UK"/>
    <s v="*GT EMEA TI Distributed Storage Mgmt"/>
  </r>
  <r>
    <x v="6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6"/>
    <x v="3"/>
    <x v="0"/>
    <x v="61"/>
    <s v="10.154.33.124"/>
    <s v="20:00:00:0d:ec:a2:51:c0"/>
    <n v="152"/>
    <n v="40"/>
    <n v="192"/>
    <s v="ok"/>
    <s v="Cisco"/>
    <s v="DS-C9513"/>
    <s v="4.2(1a)"/>
    <s v="RDC, Lewisham, London, UK"/>
    <s v="*GT EMEA TI Distributed Storage Mgmt"/>
  </r>
  <r>
    <x v="6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6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6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6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6"/>
    <x v="4"/>
    <x v="4"/>
    <x v="66"/>
    <s v="169.194.216.243"/>
    <s v="20:00:00:0d:ec:a1:21:c0"/>
    <n v="21"/>
    <n v="33"/>
    <n v="54"/>
    <s v="ok"/>
    <s v="Cisco"/>
    <s v="DS-C9509"/>
    <s v="4.2(5)"/>
    <m/>
    <s v="emea.sanalerts@citi.com"/>
  </r>
  <r>
    <x v="6"/>
    <x v="4"/>
    <x v="5"/>
    <x v="67"/>
    <s v="169.194.216.241"/>
    <s v="20:00:00:0d:ec:c1:fa:40"/>
    <n v="21"/>
    <n v="33"/>
    <n v="54"/>
    <s v="ok"/>
    <s v="Cisco"/>
    <s v="DS-C9509"/>
    <s v="4.2(5)"/>
    <m/>
    <s v="emea.sanalerts@citi.com"/>
  </r>
  <r>
    <x v="7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7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7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7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7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7"/>
    <x v="0"/>
    <x v="3"/>
    <x v="5"/>
    <s v="10.154.1.12"/>
    <s v="20:00:00:0d:ec:e3:06:80"/>
    <n v="29"/>
    <n v="115"/>
    <n v="144"/>
    <s v="timeout"/>
    <s v="Cisco"/>
    <s v="DS-C9509"/>
    <s v="4.2(1a)"/>
    <m/>
    <s v="SAN Operations"/>
  </r>
  <r>
    <x v="7"/>
    <x v="0"/>
    <x v="2"/>
    <x v="6"/>
    <s v="169.186.132.95"/>
    <s v="20:00:00:0d:ec:dc:1d:80"/>
    <n v="82"/>
    <n v="110"/>
    <n v="192"/>
    <s v="ok"/>
    <s v="Cisco"/>
    <s v="DS-C9513"/>
    <s v="4.2(1a)"/>
    <m/>
    <s v="emea.sanalerts@citi.com"/>
  </r>
  <r>
    <x v="7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7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7"/>
    <x v="0"/>
    <x v="3"/>
    <x v="9"/>
    <s v="169.186.132.246"/>
    <s v="20:00:00:0d:ec:d0:fa:c0"/>
    <n v="82"/>
    <n v="110"/>
    <n v="192"/>
    <s v="ok"/>
    <s v="Cisco"/>
    <s v="DS-C9513"/>
    <s v="4.2(1a)"/>
    <m/>
    <s v="SAN Operations"/>
  </r>
  <r>
    <x v="7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7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7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7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7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7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7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7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7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7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7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7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7"/>
    <x v="2"/>
    <x v="7"/>
    <x v="22"/>
    <s v="10.159.41.7"/>
    <s v="20:00:00:0d:ec:5a:f9:40"/>
    <n v="95"/>
    <n v="13"/>
    <n v="108"/>
    <s v="ok"/>
    <s v="Cisco"/>
    <s v="DS-C9513"/>
    <s v="4.2(1a)"/>
    <s v="47 Heinrich-Lanz-Allee D-60437 Frankfurt"/>
    <s v="*GT EMEA TI Distributed Storage Mgmt"/>
  </r>
  <r>
    <x v="7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7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7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7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7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7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7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7"/>
    <x v="2"/>
    <x v="6"/>
    <x v="30"/>
    <s v="10.159.14.252"/>
    <s v="20:00:00:05:73:a8:19:00"/>
    <n v="157"/>
    <n v="83"/>
    <n v="240"/>
    <s v="ok"/>
    <s v="Cisco"/>
    <s v="DS-C9513"/>
    <s v="4.2(1a)"/>
    <s v="47 Heinrich-Lanz-Allee D-60437 Frankfurt"/>
    <s v="*GT EMEA TI Distributed Storage Mgmt"/>
  </r>
  <r>
    <x v="7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7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7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7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7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7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7"/>
    <x v="2"/>
    <x v="7"/>
    <x v="37"/>
    <s v="10.159.15.251"/>
    <s v="20:00:00:05:73:a3:06:80"/>
    <n v="158"/>
    <n v="82"/>
    <n v="240"/>
    <s v="ok"/>
    <s v="Cisco"/>
    <s v="DS-C9513"/>
    <s v="4.2(1a)"/>
    <s v="47 Heinrich-Lanz-Allee D-60437 Frankfurt"/>
    <s v="*GT EMEA TI Distributed Storage Mgmt"/>
  </r>
  <r>
    <x v="7"/>
    <x v="2"/>
    <x v="6"/>
    <x v="38"/>
    <s v="10.159.43.120"/>
    <s v="20:00:00:0d:ec:b7:32:40"/>
    <n v="158"/>
    <n v="82"/>
    <n v="240"/>
    <s v="Unknown User Name"/>
    <s v="Cisco"/>
    <s v="DS-C9513"/>
    <s v="4.2(1a)"/>
    <s v="47 Heinrich-Lanz-Allee D-60437 Frankfurt"/>
    <s v="*GT EMEA TI Distributed Storage Mgmt"/>
  </r>
  <r>
    <x v="7"/>
    <x v="2"/>
    <x v="7"/>
    <x v="39"/>
    <s v="10.159.43.248"/>
    <s v="20:00:00:0d:ec:b7:37:40"/>
    <n v="159"/>
    <n v="81"/>
    <n v="240"/>
    <s v="ok"/>
    <s v="Cisco"/>
    <s v="DS-C9513"/>
    <s v="4.2(1a)"/>
    <s v="47 Heinrich-Lanz-Allee D-60437 Frankfurt"/>
    <s v="*GT EMEA TI Distributed Storage Mgmt"/>
  </r>
  <r>
    <x v="7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7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7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7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7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7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7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7"/>
    <x v="3"/>
    <x v="0"/>
    <x v="47"/>
    <s v="10.154.33.81"/>
    <s v="20:00:00:0d:ec:5a:e3:00"/>
    <n v="102"/>
    <n v="18"/>
    <n v="120"/>
    <s v="ok"/>
    <s v="Cisco"/>
    <s v="DS-C9513"/>
    <s v="4.2(1a)"/>
    <s v="RDC , Lewisham , London , UK"/>
    <s v="*GT EMEA TI Distributed Storage Mgmt"/>
  </r>
  <r>
    <x v="7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7"/>
    <x v="3"/>
    <x v="0"/>
    <x v="49"/>
    <s v="10.154.41.6"/>
    <s v="20:00:00:0d:ec:88:3c:00"/>
    <n v="49"/>
    <n v="23"/>
    <n v="72"/>
    <s v="ok"/>
    <s v="Cisco"/>
    <s v="DS-C9513"/>
    <s v="4.2(1a)"/>
    <s v="RDC , Lewisham , UK"/>
    <s v="*GT EMEA TI Distributed Storage Mgmt"/>
  </r>
  <r>
    <x v="7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7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7"/>
    <x v="3"/>
    <x v="1"/>
    <x v="52"/>
    <s v="169.182.138.14"/>
    <s v="20:00:00:0d:ec:b7:00:c0"/>
    <n v="118"/>
    <n v="98"/>
    <n v="216"/>
    <s v="ok"/>
    <s v="Cisco"/>
    <s v="DS-C9513"/>
    <s v="4.2(1a)"/>
    <s v="RDC, Lewisham, UK"/>
    <s v="emea.sanalerts@citi.com"/>
  </r>
  <r>
    <x v="7"/>
    <x v="3"/>
    <x v="0"/>
    <x v="53"/>
    <s v="10.154.36.20"/>
    <s v="20:00:00:0d:ec:5a:e3:40"/>
    <n v="265"/>
    <n v="71"/>
    <n v="336"/>
    <s v="ok"/>
    <s v="Cisco"/>
    <s v="DS-C9513"/>
    <s v="4.2(1a)"/>
    <s v="RDC , Lewisham , London , UK"/>
    <s v="*GT EMEA TI Distributed Storage Mgmt"/>
  </r>
  <r>
    <x v="7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7"/>
    <x v="3"/>
    <x v="0"/>
    <x v="55"/>
    <s v="169.182.138.13"/>
    <s v="20:00:00:0d:ec:b6:f8:40"/>
    <n v="118"/>
    <n v="98"/>
    <n v="216"/>
    <s v="ok"/>
    <s v="Cisco"/>
    <s v="DS-C9513"/>
    <s v="4.2(1a)"/>
    <s v="RDC, Lewisham, UK"/>
    <s v="*GT EMEA TI Distributed Storage Mgmt"/>
  </r>
  <r>
    <x v="7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7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7"/>
    <x v="3"/>
    <x v="1"/>
    <x v="58"/>
    <s v="10.154.33.123"/>
    <s v="20:00:00:0d:ec:a2:4b:40"/>
    <n v="152"/>
    <n v="40"/>
    <n v="192"/>
    <s v="ok"/>
    <s v="Cisco"/>
    <s v="DS-C9513"/>
    <s v="4.2(1a)"/>
    <s v="RDC, Lewisham, London, UK"/>
    <s v="emea.sanalerts@citi.com"/>
  </r>
  <r>
    <x v="7"/>
    <x v="3"/>
    <x v="0"/>
    <x v="59"/>
    <s v="10.154.33.82"/>
    <s v="20:00:00:0d:ec:5a:e8:40"/>
    <n v="186"/>
    <n v="54"/>
    <n v="240"/>
    <s v="ok"/>
    <s v="Cisco"/>
    <s v="DS-C9513"/>
    <s v="4.2(1a)"/>
    <s v="RDC , Lewisham , London , UK"/>
    <s v="*GT EMEA TI Distributed Storage Mgmt"/>
  </r>
  <r>
    <x v="7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7"/>
    <x v="3"/>
    <x v="0"/>
    <x v="61"/>
    <s v="10.154.33.124"/>
    <s v="20:00:00:0d:ec:a2:51:c0"/>
    <n v="152"/>
    <n v="40"/>
    <n v="192"/>
    <s v="ok"/>
    <s v="Cisco"/>
    <s v="DS-C9513"/>
    <s v="4.2(1a)"/>
    <s v="RDC, Lewisham, London, UK"/>
    <s v="*GT EMEA TI Distributed Storage Mgmt"/>
  </r>
  <r>
    <x v="7"/>
    <x v="3"/>
    <x v="4"/>
    <x v="62"/>
    <s v="10.154.33.83"/>
    <s v="20:00:00:0d:ec:5a:e7:00"/>
    <n v="49"/>
    <n v="95"/>
    <n v="144"/>
    <s v="ok"/>
    <s v="Cisco"/>
    <s v="DS-C9513"/>
    <s v="4.2(5)"/>
    <s v="66 Molesworth Street, Lewisham SE13 7EY"/>
    <s v="emea.sanalerts@citi.com"/>
  </r>
  <r>
    <x v="7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7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7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7"/>
    <x v="4"/>
    <x v="4"/>
    <x v="66"/>
    <s v="169.194.216.243"/>
    <s v="20:00:00:0d:ec:a1:21:c0"/>
    <n v="29"/>
    <n v="25"/>
    <n v="54"/>
    <s v="timeout"/>
    <s v="Cisco"/>
    <s v="DS-C9509"/>
    <s v="4.2(5)"/>
    <m/>
    <s v="emea.sanalerts@citi.com"/>
  </r>
  <r>
    <x v="7"/>
    <x v="4"/>
    <x v="5"/>
    <x v="67"/>
    <s v="169.194.216.241"/>
    <s v="20:00:00:0d:ec:c1:fa:40"/>
    <n v="21"/>
    <n v="33"/>
    <n v="54"/>
    <s v="ok"/>
    <s v="Cisco"/>
    <s v="DS-C9509"/>
    <s v="4.2(5)"/>
    <m/>
    <s v="emea.sanalerts@citi.com"/>
  </r>
  <r>
    <x v="8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8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8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8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8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8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8"/>
    <x v="0"/>
    <x v="2"/>
    <x v="6"/>
    <s v="169.186.132.95"/>
    <s v="20:00:00:0d:ec:dc:1d:80"/>
    <n v="83"/>
    <n v="109"/>
    <n v="192"/>
    <s v="ok"/>
    <s v="Cisco"/>
    <s v="DS-C9513"/>
    <s v="4.2(1a)"/>
    <m/>
    <s v="emea.sanalerts@citi.com"/>
  </r>
  <r>
    <x v="8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8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8"/>
    <x v="0"/>
    <x v="3"/>
    <x v="9"/>
    <s v="169.186.132.246"/>
    <s v="20:00:00:0d:ec:d0:fa:c0"/>
    <n v="83"/>
    <n v="109"/>
    <n v="192"/>
    <s v="ok"/>
    <s v="Cisco"/>
    <s v="DS-C9513"/>
    <s v="4.2(1a)"/>
    <m/>
    <s v="SAN Operations"/>
  </r>
  <r>
    <x v="8"/>
    <x v="0"/>
    <x v="3"/>
    <x v="10"/>
    <s v="169.186.132.245"/>
    <s v="20:00:00:0d:ec:dc:18:c0"/>
    <n v="5"/>
    <n v="163"/>
    <n v="168"/>
    <s v="Module Warning"/>
    <s v="Cisco"/>
    <s v="DS-C9513"/>
    <s v="4.2(1a)"/>
    <s v="CGC1"/>
    <s v="SAN Operations"/>
  </r>
  <r>
    <x v="8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8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8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8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8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8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8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8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8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8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8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8"/>
    <x v="2"/>
    <x v="7"/>
    <x v="22"/>
    <s v="10.159.41.7"/>
    <s v="20:00:00:0d:ec:5a:f9:40"/>
    <n v="97"/>
    <n v="11"/>
    <n v="108"/>
    <s v="ok"/>
    <s v="Cisco"/>
    <s v="DS-C9513"/>
    <s v="4.2(1a)"/>
    <s v="47 Heinrich-Lanz-Allee D-60437 Frankfurt"/>
    <s v="*GT EMEA TI Distributed Storage Mgmt"/>
  </r>
  <r>
    <x v="8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8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8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8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8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8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8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8"/>
    <x v="2"/>
    <x v="6"/>
    <x v="30"/>
    <s v="10.159.14.252"/>
    <s v="20:00:00:05:73:a8:19:00"/>
    <n v="157"/>
    <n v="155"/>
    <n v="312"/>
    <s v="ok"/>
    <s v="Cisco"/>
    <s v="DS-C9513"/>
    <s v="4.2(1a)"/>
    <s v="47 Heinrich-Lanz-Allee D-60437 Frankfurt"/>
    <s v="*GT EMEA TI Distributed Storage Mgmt"/>
  </r>
  <r>
    <x v="8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8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8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8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8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8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8"/>
    <x v="2"/>
    <x v="7"/>
    <x v="37"/>
    <s v="10.159.15.251"/>
    <s v="20:00:00:05:73:a3:06:80"/>
    <n v="158"/>
    <n v="154"/>
    <n v="312"/>
    <s v="ok"/>
    <s v="Cisco"/>
    <s v="DS-C9513"/>
    <s v="4.2(1a)"/>
    <s v="47 Heinrich-Lanz-Allee D-60437 Frankfurt"/>
    <s v="*GT EMEA TI Distributed Storage Mgmt"/>
  </r>
  <r>
    <x v="8"/>
    <x v="2"/>
    <x v="6"/>
    <x v="38"/>
    <s v="10.159.43.120"/>
    <s v="20:00:00:0d:ec:b7:32:40"/>
    <n v="158"/>
    <n v="82"/>
    <n v="240"/>
    <s v="Unknown User Name"/>
    <s v="Cisco"/>
    <s v="DS-C9513"/>
    <s v="4.2(1a)"/>
    <s v="47 Heinrich-Lanz-Allee D-60437 Frankfurt"/>
    <s v="*GT EMEA TI Distributed Storage Mgmt"/>
  </r>
  <r>
    <x v="8"/>
    <x v="2"/>
    <x v="7"/>
    <x v="39"/>
    <s v="10.159.43.248"/>
    <s v="20:00:00:0d:ec:b7:37:40"/>
    <n v="159"/>
    <n v="81"/>
    <n v="240"/>
    <s v="ok"/>
    <s v="Cisco"/>
    <s v="DS-C9513"/>
    <s v="4.2(1a)"/>
    <s v="47 Heinrich-Lanz-Allee D-60437 Frankfurt"/>
    <s v="*GT EMEA TI Distributed Storage Mgmt"/>
  </r>
  <r>
    <x v="8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8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8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8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8"/>
    <x v="3"/>
    <x v="1"/>
    <x v="44"/>
    <s v="10.154.32.80"/>
    <s v="20:00:00:0d:ec:5a:e4:c0"/>
    <n v="104"/>
    <n v="16"/>
    <n v="120"/>
    <s v="timeout"/>
    <s v="Cisco"/>
    <s v="DS-C9513"/>
    <s v="4.2(1a)"/>
    <s v="RDC , Lewisham , London , UK"/>
    <s v="emea.sanalerts@citi.com"/>
  </r>
  <r>
    <x v="8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8"/>
    <x v="3"/>
    <x v="0"/>
    <x v="46"/>
    <s v="10.154.33.80"/>
    <s v="20:00:00:0d:ec:5a:e0:c0"/>
    <n v="104"/>
    <n v="16"/>
    <n v="120"/>
    <s v="timeout"/>
    <s v="Cisco"/>
    <s v="DS-C9513"/>
    <s v="4.2(1a)"/>
    <s v="RDC , Lewisham , London , UK"/>
    <s v="*GT EMEA TI Distributed Storage Mgmt"/>
  </r>
  <r>
    <x v="8"/>
    <x v="3"/>
    <x v="0"/>
    <x v="47"/>
    <s v="10.154.33.81"/>
    <s v="20:00:00:0d:ec:5a:e3:00"/>
    <n v="102"/>
    <n v="18"/>
    <n v="120"/>
    <s v="ok"/>
    <s v="Cisco"/>
    <s v="DS-C9513"/>
    <s v="4.2(1a)"/>
    <s v="RDC , Lewisham , London , UK"/>
    <s v="*GT EMEA TI Distributed Storage Mgmt"/>
  </r>
  <r>
    <x v="8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8"/>
    <x v="3"/>
    <x v="0"/>
    <x v="49"/>
    <s v="10.154.41.6"/>
    <s v="20:00:00:0d:ec:88:3c:00"/>
    <n v="49"/>
    <n v="23"/>
    <n v="72"/>
    <s v="timeout"/>
    <s v="Cisco"/>
    <s v="DS-C9513"/>
    <s v="4.2(1a)"/>
    <s v="RDC , Lewisham , UK"/>
    <s v="*GT EMEA TI Distributed Storage Mgmt"/>
  </r>
  <r>
    <x v="8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8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8"/>
    <x v="3"/>
    <x v="1"/>
    <x v="52"/>
    <s v="169.182.138.14"/>
    <s v="20:00:00:0d:ec:b7:00:c0"/>
    <n v="136"/>
    <n v="80"/>
    <n v="216"/>
    <s v="timeout"/>
    <s v="Cisco"/>
    <s v="DS-C9513"/>
    <s v="4.2(1a)"/>
    <s v="RDC, Lewisham, UK"/>
    <s v="emea.sanalerts@citi.com"/>
  </r>
  <r>
    <x v="8"/>
    <x v="3"/>
    <x v="0"/>
    <x v="53"/>
    <s v="10.154.36.20"/>
    <s v="20:00:00:0d:ec:5a:e3:40"/>
    <n v="265"/>
    <n v="71"/>
    <n v="336"/>
    <s v="ok"/>
    <s v="Cisco"/>
    <s v="DS-C9513"/>
    <s v="4.2(1a)"/>
    <s v="RDC , Lewisham , London , UK"/>
    <s v="*GT EMEA TI Distributed Storage Mgmt"/>
  </r>
  <r>
    <x v="8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8"/>
    <x v="3"/>
    <x v="0"/>
    <x v="55"/>
    <s v="169.182.138.13"/>
    <s v="20:00:00:0d:ec:b6:f8:40"/>
    <n v="137"/>
    <n v="79"/>
    <n v="216"/>
    <s v="ok"/>
    <s v="Cisco"/>
    <s v="DS-C9513"/>
    <s v="4.2(1a)"/>
    <s v="RDC, Lewisham, UK"/>
    <s v="*GT EMEA TI Distributed Storage Mgmt"/>
  </r>
  <r>
    <x v="8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8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8"/>
    <x v="3"/>
    <x v="1"/>
    <x v="58"/>
    <s v="10.154.33.123"/>
    <s v="20:00:00:0d:ec:a2:4b:40"/>
    <n v="152"/>
    <n v="40"/>
    <n v="192"/>
    <s v="timeout"/>
    <s v="Cisco"/>
    <s v="DS-C9513"/>
    <s v="4.2(1a)"/>
    <s v="RDC, Lewisham, London, UK"/>
    <s v="emea.sanalerts@citi.com"/>
  </r>
  <r>
    <x v="8"/>
    <x v="3"/>
    <x v="0"/>
    <x v="59"/>
    <s v="10.154.33.82"/>
    <s v="20:00:00:0d:ec:5a:e8:40"/>
    <n v="186"/>
    <n v="54"/>
    <n v="240"/>
    <s v="ok"/>
    <s v="Cisco"/>
    <s v="DS-C9513"/>
    <s v="4.2(1a)"/>
    <s v="RDC , Lewisham , London , UK"/>
    <s v="*GT EMEA TI Distributed Storage Mgmt"/>
  </r>
  <r>
    <x v="8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8"/>
    <x v="3"/>
    <x v="0"/>
    <x v="61"/>
    <s v="10.154.33.124"/>
    <s v="20:00:00:0d:ec:a2:51:c0"/>
    <n v="152"/>
    <n v="40"/>
    <n v="192"/>
    <s v="ok"/>
    <s v="Cisco"/>
    <s v="DS-C9513"/>
    <s v="4.2(1a)"/>
    <s v="RDC, Lewisham, London, UK"/>
    <s v="*GT EMEA TI Distributed Storage Mgmt"/>
  </r>
  <r>
    <x v="8"/>
    <x v="3"/>
    <x v="4"/>
    <x v="62"/>
    <s v="10.154.33.83"/>
    <s v="20:00:00:0d:ec:5a:e7:00"/>
    <n v="49"/>
    <n v="95"/>
    <n v="144"/>
    <s v="ok"/>
    <s v="Cisco"/>
    <s v="DS-C9513"/>
    <s v="4.2(5)"/>
    <s v="66 Molesworth Street, Lewisham SE13 7EY"/>
    <s v="emea.sanalerts@citi.com"/>
  </r>
  <r>
    <x v="8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8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8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8"/>
    <x v="4"/>
    <x v="4"/>
    <x v="66"/>
    <s v="169.194.216.243"/>
    <s v="20:00:00:0d:ec:a1:21:c0"/>
    <n v="32"/>
    <n v="22"/>
    <n v="54"/>
    <s v="timeout"/>
    <s v="Cisco"/>
    <s v="DS-C9509"/>
    <s v="4.2(5)"/>
    <m/>
    <s v="emea.sanalerts@citi.com"/>
  </r>
  <r>
    <x v="8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9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9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9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9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9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9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9"/>
    <x v="0"/>
    <x v="2"/>
    <x v="6"/>
    <s v="169.186.132.95"/>
    <s v="20:00:00:0d:ec:dc:1d:80"/>
    <n v="83"/>
    <n v="109"/>
    <n v="192"/>
    <s v="ok"/>
    <s v="Cisco"/>
    <s v="DS-C9513"/>
    <s v="4.2(1a)"/>
    <m/>
    <s v="emea.sanalerts@citi.com"/>
  </r>
  <r>
    <x v="9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9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9"/>
    <x v="0"/>
    <x v="3"/>
    <x v="9"/>
    <s v="169.186.132.246"/>
    <s v="20:00:00:0d:ec:d0:fa:c0"/>
    <n v="83"/>
    <n v="109"/>
    <n v="192"/>
    <s v="ok"/>
    <s v="Cisco"/>
    <s v="DS-C9513"/>
    <s v="4.2(1a)"/>
    <m/>
    <s v="SAN Operations"/>
  </r>
  <r>
    <x v="9"/>
    <x v="0"/>
    <x v="3"/>
    <x v="10"/>
    <s v="169.186.132.245"/>
    <s v="20:00:00:0d:ec:dc:18:c0"/>
    <n v="5"/>
    <n v="163"/>
    <n v="168"/>
    <s v="Module Warning"/>
    <s v="Cisco"/>
    <s v="DS-C9513"/>
    <s v="4.2(1a)"/>
    <s v="CGC1"/>
    <s v="SAN Operations"/>
  </r>
  <r>
    <x v="9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9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9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9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9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9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9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9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9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9"/>
    <x v="2"/>
    <x v="7"/>
    <x v="20"/>
    <s v="10.159.40.199"/>
    <s v="20:00:00:0d:ec:5a:db:40"/>
    <n v="126"/>
    <n v="18"/>
    <n v="144"/>
    <s v="timeout"/>
    <s v="Cisco"/>
    <s v="DS-C9513"/>
    <s v="4.2(1a)"/>
    <s v="47 Heinrich-Lanz-Allee D-60437 Frankfurt"/>
    <s v="*GT EMEA TI Distributed Storage Mgmt"/>
  </r>
  <r>
    <x v="9"/>
    <x v="2"/>
    <x v="7"/>
    <x v="21"/>
    <s v="10.159.40.251"/>
    <s v="20:00:00:0d:ec:b6:9f:40"/>
    <n v="91"/>
    <n v="41"/>
    <n v="132"/>
    <s v="timeout"/>
    <s v="Cisco"/>
    <s v="DS-C9513"/>
    <s v="4.2(1a)"/>
    <s v="47 Heinrich-Lanz-Allee D-60437 Frankfurt"/>
    <s v="*GT EMEA TI Distributed Storage Mgmt"/>
  </r>
  <r>
    <x v="9"/>
    <x v="2"/>
    <x v="7"/>
    <x v="22"/>
    <s v="10.159.41.7"/>
    <s v="20:00:00:0d:ec:5a:f9:40"/>
    <n v="97"/>
    <n v="11"/>
    <n v="108"/>
    <s v="ok"/>
    <s v="Cisco"/>
    <s v="DS-C9513"/>
    <s v="4.2(1a)"/>
    <s v="47 Heinrich-Lanz-Allee D-60437 Frankfurt"/>
    <s v="*GT EMEA TI Distributed Storage Mgmt"/>
  </r>
  <r>
    <x v="9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9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9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9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9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9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9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9"/>
    <x v="2"/>
    <x v="6"/>
    <x v="30"/>
    <s v="10.159.14.252"/>
    <s v="20:00:00:05:73:a8:19:00"/>
    <n v="157"/>
    <n v="155"/>
    <n v="312"/>
    <s v="ok"/>
    <s v="Cisco"/>
    <s v="DS-C9513"/>
    <s v="4.2(1a)"/>
    <s v="47 Heinrich-Lanz-Allee D-60437 Frankfurt"/>
    <s v="*GT EMEA TI Distributed Storage Mgmt"/>
  </r>
  <r>
    <x v="9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9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9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9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9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9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9"/>
    <x v="2"/>
    <x v="7"/>
    <x v="37"/>
    <s v="10.159.15.251"/>
    <s v="20:00:00:05:73:a3:06:80"/>
    <n v="158"/>
    <n v="154"/>
    <n v="312"/>
    <s v="ok"/>
    <s v="Cisco"/>
    <s v="DS-C9513"/>
    <s v="4.2(1a)"/>
    <s v="47 Heinrich-Lanz-Allee D-60437 Frankfurt"/>
    <s v="*GT EMEA TI Distributed Storage Mgmt"/>
  </r>
  <r>
    <x v="9"/>
    <x v="2"/>
    <x v="6"/>
    <x v="38"/>
    <s v="10.159.43.120"/>
    <s v="20:00:00:0d:ec:b7:32:40"/>
    <n v="158"/>
    <n v="82"/>
    <n v="240"/>
    <s v="Unknown User Name"/>
    <s v="Cisco"/>
    <s v="DS-C9513"/>
    <s v="4.2(1a)"/>
    <s v="47 Heinrich-Lanz-Allee D-60437 Frankfurt"/>
    <s v="*GT EMEA TI Distributed Storage Mgmt"/>
  </r>
  <r>
    <x v="9"/>
    <x v="2"/>
    <x v="7"/>
    <x v="39"/>
    <s v="10.159.43.248"/>
    <s v="20:00:00:0d:ec:b7:37:40"/>
    <n v="159"/>
    <n v="81"/>
    <n v="240"/>
    <s v="ok"/>
    <s v="Cisco"/>
    <s v="DS-C9513"/>
    <s v="4.2(1a)"/>
    <s v="47 Heinrich-Lanz-Allee D-60437 Frankfurt"/>
    <s v="*GT EMEA TI Distributed Storage Mgmt"/>
  </r>
  <r>
    <x v="9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9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9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9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9"/>
    <x v="3"/>
    <x v="1"/>
    <x v="44"/>
    <s v="10.154.32.80"/>
    <s v="20:00:00:0d:ec:5a:e4:c0"/>
    <n v="104"/>
    <n v="16"/>
    <n v="120"/>
    <s v="timeout"/>
    <s v="Cisco"/>
    <s v="DS-C9513"/>
    <s v="4.2(1a)"/>
    <s v="RDC , Lewisham , London , UK"/>
    <s v="emea.sanalerts@citi.com"/>
  </r>
  <r>
    <x v="9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9"/>
    <x v="3"/>
    <x v="0"/>
    <x v="46"/>
    <s v="10.154.33.80"/>
    <s v="20:00:00:0d:ec:5a:e0:c0"/>
    <n v="102"/>
    <n v="54"/>
    <n v="156"/>
    <s v="ok"/>
    <s v="Cisco"/>
    <s v="DS-C9513"/>
    <s v="4.2(1a)"/>
    <s v="RDC , Lewisham , London , UK"/>
    <s v="*GT EMEA TI Distributed Storage Mgmt"/>
  </r>
  <r>
    <x v="9"/>
    <x v="3"/>
    <x v="0"/>
    <x v="47"/>
    <s v="10.154.33.81"/>
    <s v="20:00:00:0d:ec:5a:e3:00"/>
    <n v="100"/>
    <n v="56"/>
    <n v="156"/>
    <s v="ok"/>
    <s v="Cisco"/>
    <s v="DS-C9513"/>
    <s v="4.2(1a)"/>
    <s v="RDC , Lewisham , London , UK"/>
    <s v="*GT EMEA TI Distributed Storage Mgmt"/>
  </r>
  <r>
    <x v="9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9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9"/>
    <x v="3"/>
    <x v="1"/>
    <x v="50"/>
    <s v="10.154.34.150"/>
    <s v="20:00:00:0d:ec:5a:e7:80"/>
    <n v="266"/>
    <n v="70"/>
    <n v="336"/>
    <s v="timeout"/>
    <s v="Cisco"/>
    <s v="DS-C9513"/>
    <s v="4.2(1a)"/>
    <s v="RDC , Lewisham , London , UK"/>
    <s v="emea.sanalerts@citi.com"/>
  </r>
  <r>
    <x v="9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9"/>
    <x v="3"/>
    <x v="1"/>
    <x v="52"/>
    <s v="169.182.138.14"/>
    <s v="20:00:00:0d:ec:b7:00:c0"/>
    <n v="139"/>
    <n v="77"/>
    <n v="216"/>
    <s v="ok"/>
    <s v="Cisco"/>
    <s v="DS-C9513"/>
    <s v="4.2(1a)"/>
    <s v="RDC, Lewisham, UK"/>
    <s v="emea.sanalerts@citi.com"/>
  </r>
  <r>
    <x v="9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9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9"/>
    <x v="3"/>
    <x v="0"/>
    <x v="55"/>
    <s v="169.182.138.13"/>
    <s v="20:00:00:0d:ec:b6:f8:40"/>
    <n v="130"/>
    <n v="86"/>
    <n v="216"/>
    <s v="ok"/>
    <s v="Cisco"/>
    <s v="DS-C9513"/>
    <s v="4.2(1a)"/>
    <s v="RDC, Lewisham, UK"/>
    <s v="*GT EMEA TI Distributed Storage Mgmt"/>
  </r>
  <r>
    <x v="9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9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9"/>
    <x v="3"/>
    <x v="1"/>
    <x v="58"/>
    <s v="10.154.33.123"/>
    <s v="20:00:00:0d:ec:a2:4b:40"/>
    <n v="158"/>
    <n v="34"/>
    <n v="192"/>
    <s v="ok"/>
    <s v="Cisco"/>
    <s v="DS-C9513"/>
    <s v="4.2(1a)"/>
    <s v="RDC, Lewisham, London, UK"/>
    <s v="emea.sanalerts@citi.com"/>
  </r>
  <r>
    <x v="9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9"/>
    <x v="3"/>
    <x v="0"/>
    <x v="60"/>
    <s v="10.154.33.126"/>
    <s v="20:00:00:0d:ec:5a:ec:40"/>
    <n v="150"/>
    <n v="66"/>
    <n v="216"/>
    <s v="ok"/>
    <s v="Cisco"/>
    <s v="DS-C9513"/>
    <s v="4.2(1a)"/>
    <s v="RDC, Lewisham, London,UK"/>
    <s v="*GT EMEA TI Distributed Storage Mgmt"/>
  </r>
  <r>
    <x v="9"/>
    <x v="3"/>
    <x v="0"/>
    <x v="61"/>
    <s v="10.154.33.124"/>
    <s v="20:00:00:0d:ec:a2:51:c0"/>
    <n v="158"/>
    <n v="34"/>
    <n v="192"/>
    <s v="ok"/>
    <s v="Cisco"/>
    <s v="DS-C9513"/>
    <s v="4.2(1a)"/>
    <s v="RDC, Lewisham, London, UK"/>
    <s v="*GT EMEA TI Distributed Storage Mgmt"/>
  </r>
  <r>
    <x v="9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9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9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9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9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9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0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0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0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0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0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0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0"/>
    <x v="0"/>
    <x v="2"/>
    <x v="6"/>
    <s v="169.186.132.95"/>
    <s v="20:00:00:0d:ec:dc:1d:80"/>
    <n v="83"/>
    <n v="109"/>
    <n v="192"/>
    <s v="ok"/>
    <s v="Cisco"/>
    <s v="DS-C9513"/>
    <s v="4.2(1a)"/>
    <m/>
    <s v="emea.sanalerts@citi.com"/>
  </r>
  <r>
    <x v="10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0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0"/>
    <x v="0"/>
    <x v="3"/>
    <x v="9"/>
    <s v="169.186.132.246"/>
    <s v="20:00:00:0d:ec:d0:fa:c0"/>
    <n v="83"/>
    <n v="109"/>
    <n v="192"/>
    <s v="ok"/>
    <s v="Cisco"/>
    <s v="DS-C9513"/>
    <s v="4.2(1a)"/>
    <m/>
    <s v="SAN Operations"/>
  </r>
  <r>
    <x v="10"/>
    <x v="0"/>
    <x v="3"/>
    <x v="10"/>
    <s v="169.186.132.245"/>
    <s v="20:00:00:0d:ec:dc:18:c0"/>
    <n v="5"/>
    <n v="163"/>
    <n v="168"/>
    <s v="Module Warning"/>
    <s v="Cisco"/>
    <s v="DS-C9513"/>
    <s v="4.2(1a)"/>
    <s v="CGC1"/>
    <s v="SAN Operations"/>
  </r>
  <r>
    <x v="10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0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0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0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0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0"/>
    <x v="2"/>
    <x v="6"/>
    <x v="16"/>
    <s v="10.159.40.202"/>
    <s v="20:00:00:0d:ec:5a:ee:40"/>
    <n v="125"/>
    <n v="19"/>
    <n v="144"/>
    <s v="timeout"/>
    <s v="Cisco"/>
    <s v="DS-C9513"/>
    <s v="4.2(1a)"/>
    <s v="47 Heinrich-Lanz-Allee D-60437 Frankfurt"/>
    <s v="*GT EMEA TI Distributed Storage Mgmt"/>
  </r>
  <r>
    <x v="10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0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10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0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0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10"/>
    <x v="2"/>
    <x v="7"/>
    <x v="22"/>
    <s v="10.159.41.7"/>
    <s v="20:00:00:0d:ec:5a:f9:40"/>
    <n v="97"/>
    <n v="11"/>
    <n v="108"/>
    <s v="timeout"/>
    <s v="Cisco"/>
    <s v="DS-C9513"/>
    <s v="4.2(1a)"/>
    <s v="47 Heinrich-Lanz-Allee D-60437 Frankfurt"/>
    <s v="*GT EMEA TI Distributed Storage Mgmt"/>
  </r>
  <r>
    <x v="10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10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0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0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0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0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0"/>
    <x v="2"/>
    <x v="6"/>
    <x v="29"/>
    <s v="10.159.41.215"/>
    <s v="20:00:00:0d:ec:5a:ed:80"/>
    <n v="230"/>
    <n v="10"/>
    <n v="240"/>
    <s v="ok"/>
    <s v="Cisco"/>
    <s v="DS-C9513"/>
    <s v="4.2(1a)"/>
    <s v="47 Heinrich-Lanz-Allee D-60437 Frankfurt"/>
    <s v="*GT EMEA TI Distributed Storage Mgmt"/>
  </r>
  <r>
    <x v="10"/>
    <x v="2"/>
    <x v="6"/>
    <x v="30"/>
    <s v="10.159.14.252"/>
    <s v="20:00:00:05:73:a8:19:00"/>
    <n v="157"/>
    <n v="155"/>
    <n v="312"/>
    <s v="ok"/>
    <s v="Cisco"/>
    <s v="DS-C9513"/>
    <s v="4.2(1a)"/>
    <s v="47 Heinrich-Lanz-Allee D-60437 Frankfurt"/>
    <s v="*GT EMEA TI Distributed Storage Mgmt"/>
  </r>
  <r>
    <x v="10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0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0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0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0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0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0"/>
    <x v="2"/>
    <x v="7"/>
    <x v="37"/>
    <s v="10.159.15.251"/>
    <s v="20:00:00:05:73:a3:06:80"/>
    <n v="158"/>
    <n v="154"/>
    <n v="312"/>
    <s v="ok"/>
    <s v="Cisco"/>
    <s v="DS-C9513"/>
    <s v="4.2(1a)"/>
    <s v="47 Heinrich-Lanz-Allee D-60437 Frankfurt"/>
    <s v="*GT EMEA TI Distributed Storage Mgmt"/>
  </r>
  <r>
    <x v="10"/>
    <x v="2"/>
    <x v="6"/>
    <x v="38"/>
    <s v="10.159.43.120"/>
    <s v="20:00:00:0d:ec:b7:32:40"/>
    <n v="158"/>
    <n v="82"/>
    <n v="240"/>
    <s v="Unknown User Name"/>
    <s v="Cisco"/>
    <s v="DS-C9513"/>
    <s v="4.2(1a)"/>
    <s v="47 Heinrich-Lanz-Allee D-60437 Frankfurt"/>
    <s v="*GT EMEA TI Distributed Storage Mgmt"/>
  </r>
  <r>
    <x v="10"/>
    <x v="2"/>
    <x v="7"/>
    <x v="39"/>
    <s v="10.159.43.248"/>
    <s v="20:00:00:0d:ec:b7:37:40"/>
    <n v="159"/>
    <n v="81"/>
    <n v="240"/>
    <s v="ok"/>
    <s v="Cisco"/>
    <s v="DS-C9513"/>
    <s v="4.2(1a)"/>
    <s v="47 Heinrich-Lanz-Allee D-60437 Frankfurt"/>
    <s v="*GT EMEA TI Distributed Storage Mgmt"/>
  </r>
  <r>
    <x v="10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0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10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0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0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10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10"/>
    <x v="3"/>
    <x v="0"/>
    <x v="46"/>
    <s v="10.154.33.80"/>
    <s v="20:00:00:0d:ec:5a:e0:c0"/>
    <n v="102"/>
    <n v="54"/>
    <n v="156"/>
    <s v="ok"/>
    <s v="Cisco"/>
    <s v="DS-C9513"/>
    <s v="4.2(1a)"/>
    <s v="RDC , Lewisham , London , UK"/>
    <s v="*GT EMEA TI Distributed Storage Mgmt"/>
  </r>
  <r>
    <x v="10"/>
    <x v="3"/>
    <x v="0"/>
    <x v="47"/>
    <s v="10.154.33.81"/>
    <s v="20:00:00:0d:ec:5a:e3:00"/>
    <n v="100"/>
    <n v="56"/>
    <n v="156"/>
    <s v="ok"/>
    <s v="Cisco"/>
    <s v="DS-C9513"/>
    <s v="4.2(1a)"/>
    <s v="RDC , Lewisham , London , UK"/>
    <s v="*GT EMEA TI Distributed Storage Mgmt"/>
  </r>
  <r>
    <x v="10"/>
    <x v="3"/>
    <x v="1"/>
    <x v="48"/>
    <s v="10.154.41.5"/>
    <s v="20:00:00:0d:ec:88:29:80"/>
    <n v="48"/>
    <n v="24"/>
    <n v="72"/>
    <s v="timeout"/>
    <s v="Cisco"/>
    <s v="DS-C9513"/>
    <s v="4.2(1a)"/>
    <s v="RDC , Lewisham , London , UK"/>
    <s v="emea.sanalerts@citi.com"/>
  </r>
  <r>
    <x v="10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0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0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0"/>
    <x v="3"/>
    <x v="1"/>
    <x v="52"/>
    <s v="169.182.138.14"/>
    <s v="20:00:00:0d:ec:b7:00:c0"/>
    <n v="139"/>
    <n v="77"/>
    <n v="216"/>
    <s v="ok"/>
    <s v="Cisco"/>
    <s v="DS-C9513"/>
    <s v="4.2(1a)"/>
    <s v="RDC, Lewisham, UK"/>
    <s v="emea.sanalerts@citi.com"/>
  </r>
  <r>
    <x v="10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0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0"/>
    <x v="3"/>
    <x v="0"/>
    <x v="55"/>
    <s v="169.182.138.13"/>
    <s v="20:00:00:0d:ec:b6:f8:40"/>
    <n v="130"/>
    <n v="86"/>
    <n v="216"/>
    <s v="ok"/>
    <s v="Cisco"/>
    <s v="DS-C9513"/>
    <s v="4.2(1a)"/>
    <s v="RDC, Lewisham, UK"/>
    <s v="*GT EMEA TI Distributed Storage Mgmt"/>
  </r>
  <r>
    <x v="10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0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10"/>
    <x v="3"/>
    <x v="1"/>
    <x v="58"/>
    <s v="10.154.33.123"/>
    <s v="20:00:00:0d:ec:a2:4b:40"/>
    <n v="158"/>
    <n v="34"/>
    <n v="192"/>
    <s v="ok"/>
    <s v="Cisco"/>
    <s v="DS-C9513"/>
    <s v="4.2(1a)"/>
    <s v="RDC, Lewisham, London, UK"/>
    <s v="emea.sanalerts@citi.com"/>
  </r>
  <r>
    <x v="10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0"/>
    <x v="3"/>
    <x v="0"/>
    <x v="60"/>
    <s v="10.154.33.126"/>
    <s v="20:00:00:0d:ec:5a:ec:40"/>
    <n v="150"/>
    <n v="66"/>
    <n v="216"/>
    <s v="ok"/>
    <s v="Cisco"/>
    <s v="DS-C9513"/>
    <s v="4.2(1a)"/>
    <s v="RDC, Lewisham, London,UK"/>
    <s v="*GT EMEA TI Distributed Storage Mgmt"/>
  </r>
  <r>
    <x v="10"/>
    <x v="3"/>
    <x v="0"/>
    <x v="61"/>
    <s v="10.154.33.124"/>
    <s v="20:00:00:0d:ec:a2:51:c0"/>
    <n v="158"/>
    <n v="34"/>
    <n v="192"/>
    <s v="ok"/>
    <s v="Cisco"/>
    <s v="DS-C9513"/>
    <s v="4.2(1a)"/>
    <s v="RDC, Lewisham, London, UK"/>
    <s v="*GT EMEA TI Distributed Storage Mgmt"/>
  </r>
  <r>
    <x v="10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10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0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10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10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0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1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1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1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1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1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1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1"/>
    <x v="0"/>
    <x v="2"/>
    <x v="6"/>
    <s v="169.186.132.95"/>
    <s v="20:00:00:0d:ec:dc:1d:80"/>
    <n v="83"/>
    <n v="109"/>
    <n v="192"/>
    <s v="ok"/>
    <s v="Cisco"/>
    <s v="DS-C9513"/>
    <s v="4.2(1a)"/>
    <m/>
    <s v="emea.sanalerts@citi.com"/>
  </r>
  <r>
    <x v="11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1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1"/>
    <x v="0"/>
    <x v="3"/>
    <x v="9"/>
    <s v="169.186.132.246"/>
    <s v="20:00:00:0d:ec:d0:fa:c0"/>
    <n v="83"/>
    <n v="109"/>
    <n v="192"/>
    <s v="ok"/>
    <s v="Cisco"/>
    <s v="DS-C9513"/>
    <s v="4.2(1a)"/>
    <m/>
    <s v="SAN Operations"/>
  </r>
  <r>
    <x v="11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1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1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1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1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1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1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1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1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11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1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1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11"/>
    <x v="2"/>
    <x v="7"/>
    <x v="22"/>
    <s v="10.159.41.7"/>
    <s v="20:00:00:0d:ec:5a:f9:40"/>
    <n v="98"/>
    <n v="10"/>
    <n v="108"/>
    <s v="ok"/>
    <s v="Cisco"/>
    <s v="DS-C9513"/>
    <s v="4.2(1a)"/>
    <s v="47 Heinrich-Lanz-Allee D-60437 Frankfurt"/>
    <s v="*GT EMEA TI Distributed Storage Mgmt"/>
  </r>
  <r>
    <x v="11"/>
    <x v="2"/>
    <x v="6"/>
    <x v="23"/>
    <s v="10.159.41.8"/>
    <s v="20:00:00:0d:ec:3c:1d:00"/>
    <n v="97"/>
    <n v="11"/>
    <n v="108"/>
    <s v="timeout"/>
    <s v="Cisco"/>
    <s v="DS-C9513"/>
    <s v="4.2(1a)"/>
    <s v="47 Heinrich-Lanz-Allee D-60437 Frankfurt"/>
    <s v="*GT EMEA TI Distributed Storage Mgmt"/>
  </r>
  <r>
    <x v="11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1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1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1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1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1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1"/>
    <x v="2"/>
    <x v="6"/>
    <x v="30"/>
    <s v="10.159.14.252"/>
    <s v="20:00:00:05:73:a8:19:00"/>
    <n v="157"/>
    <n v="155"/>
    <n v="312"/>
    <s v="ok"/>
    <s v="Cisco"/>
    <s v="DS-C9513"/>
    <s v="4.2(1a)"/>
    <s v="47 Heinrich-Lanz-Allee D-60437 Frankfurt"/>
    <s v="*GT EMEA TI Distributed Storage Mgmt"/>
  </r>
  <r>
    <x v="11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1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1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1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1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1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1"/>
    <x v="2"/>
    <x v="7"/>
    <x v="37"/>
    <s v="10.159.15.251"/>
    <s v="20:00:00:05:73:a3:06:80"/>
    <n v="158"/>
    <n v="154"/>
    <n v="312"/>
    <s v="ok"/>
    <s v="Cisco"/>
    <s v="DS-C9513"/>
    <s v="4.2(1a)"/>
    <s v="47 Heinrich-Lanz-Allee D-60437 Frankfurt"/>
    <s v="*GT EMEA TI Distributed Storage Mgmt"/>
  </r>
  <r>
    <x v="11"/>
    <x v="2"/>
    <x v="6"/>
    <x v="38"/>
    <s v="10.159.43.120"/>
    <s v="20:00:00:0d:ec:b7:32:40"/>
    <n v="158"/>
    <n v="82"/>
    <n v="240"/>
    <s v="Unknown User Name"/>
    <s v="Cisco"/>
    <s v="DS-C9513"/>
    <s v="4.2(1a)"/>
    <s v="47 Heinrich-Lanz-Allee D-60437 Frankfurt"/>
    <s v="*GT EMEA TI Distributed Storage Mgmt"/>
  </r>
  <r>
    <x v="11"/>
    <x v="2"/>
    <x v="7"/>
    <x v="39"/>
    <s v="10.159.43.248"/>
    <s v="20:00:00:0d:ec:b7:37:40"/>
    <n v="159"/>
    <n v="81"/>
    <n v="240"/>
    <s v="ok"/>
    <s v="Cisco"/>
    <s v="DS-C9513"/>
    <s v="4.2(1a)"/>
    <s v="47 Heinrich-Lanz-Allee D-60437 Frankfurt"/>
    <s v="*GT EMEA TI Distributed Storage Mgmt"/>
  </r>
  <r>
    <x v="11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1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11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1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1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11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11"/>
    <x v="3"/>
    <x v="0"/>
    <x v="46"/>
    <s v="10.154.33.80"/>
    <s v="20:00:00:0d:ec:5a:e0:c0"/>
    <n v="102"/>
    <n v="54"/>
    <n v="156"/>
    <s v="ok"/>
    <s v="Cisco"/>
    <s v="DS-C9513"/>
    <s v="4.2(1a)"/>
    <s v="RDC , Lewisham , London , UK"/>
    <s v="*GT EMEA TI Distributed Storage Mgmt"/>
  </r>
  <r>
    <x v="11"/>
    <x v="3"/>
    <x v="0"/>
    <x v="47"/>
    <s v="10.154.33.81"/>
    <s v="20:00:00:0d:ec:5a:e3:00"/>
    <n v="100"/>
    <n v="56"/>
    <n v="156"/>
    <s v="ok"/>
    <s v="Cisco"/>
    <s v="DS-C9513"/>
    <s v="4.2(1a)"/>
    <s v="RDC , Lewisham , London , UK"/>
    <s v="*GT EMEA TI Distributed Storage Mgmt"/>
  </r>
  <r>
    <x v="11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1"/>
    <x v="3"/>
    <x v="0"/>
    <x v="49"/>
    <s v="10.154.41.6"/>
    <s v="20:00:00:0d:ec:88:3c:00"/>
    <n v="47"/>
    <n v="25"/>
    <n v="72"/>
    <s v="timeout"/>
    <s v="Cisco"/>
    <s v="DS-C9513"/>
    <s v="4.2(1a)"/>
    <s v="RDC , Lewisham , UK"/>
    <s v="*GT EMEA TI Distributed Storage Mgmt"/>
  </r>
  <r>
    <x v="11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1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1"/>
    <x v="3"/>
    <x v="1"/>
    <x v="52"/>
    <s v="169.182.138.14"/>
    <s v="20:00:00:0d:ec:b7:00:c0"/>
    <n v="139"/>
    <n v="77"/>
    <n v="216"/>
    <s v="ok"/>
    <s v="Cisco"/>
    <s v="DS-C9513"/>
    <s v="4.2(1a)"/>
    <s v="RDC, Lewisham, UK"/>
    <s v="emea.sanalerts@citi.com"/>
  </r>
  <r>
    <x v="11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1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1"/>
    <x v="3"/>
    <x v="0"/>
    <x v="55"/>
    <s v="169.182.138.13"/>
    <s v="20:00:00:0d:ec:b6:f8:40"/>
    <n v="130"/>
    <n v="86"/>
    <n v="216"/>
    <s v="timeout"/>
    <s v="Cisco"/>
    <s v="DS-C9513"/>
    <s v="4.2(1a)"/>
    <s v="RDC, Lewisham, UK"/>
    <s v="*GT EMEA TI Distributed Storage Mgmt"/>
  </r>
  <r>
    <x v="11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1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11"/>
    <x v="3"/>
    <x v="1"/>
    <x v="58"/>
    <s v="10.154.33.123"/>
    <s v="20:00:00:0d:ec:a2:4b:40"/>
    <n v="158"/>
    <n v="34"/>
    <n v="192"/>
    <s v="ok"/>
    <s v="Cisco"/>
    <s v="DS-C9513"/>
    <s v="4.2(1a)"/>
    <s v="RDC, Lewisham, London, UK"/>
    <s v="emea.sanalerts@citi.com"/>
  </r>
  <r>
    <x v="11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1"/>
    <x v="3"/>
    <x v="0"/>
    <x v="60"/>
    <s v="10.154.33.126"/>
    <s v="20:00:00:0d:ec:5a:ec:40"/>
    <n v="150"/>
    <n v="66"/>
    <n v="216"/>
    <s v="ok"/>
    <s v="Cisco"/>
    <s v="DS-C9513"/>
    <s v="4.2(1a)"/>
    <s v="RDC, Lewisham, London,UK"/>
    <s v="*GT EMEA TI Distributed Storage Mgmt"/>
  </r>
  <r>
    <x v="11"/>
    <x v="3"/>
    <x v="0"/>
    <x v="61"/>
    <s v="10.154.33.124"/>
    <s v="20:00:00:0d:ec:a2:51:c0"/>
    <n v="158"/>
    <n v="34"/>
    <n v="192"/>
    <s v="ok"/>
    <s v="Cisco"/>
    <s v="DS-C9513"/>
    <s v="4.2(1a)"/>
    <s v="RDC, Lewisham, London, UK"/>
    <s v="*GT EMEA TI Distributed Storage Mgmt"/>
  </r>
  <r>
    <x v="11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11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1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11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11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1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2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2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2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2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2"/>
    <x v="0"/>
    <x v="2"/>
    <x v="4"/>
    <s v="10.154.1.11"/>
    <s v="20:00:00:0d:ec:e3:1d:c0"/>
    <n v="31"/>
    <n v="113"/>
    <n v="144"/>
    <s v="timeout"/>
    <s v="Cisco"/>
    <s v="DS-C9509"/>
    <s v="4.2(1a)"/>
    <m/>
    <s v="emea.sanalerts@citi.com"/>
  </r>
  <r>
    <x v="12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2"/>
    <x v="0"/>
    <x v="2"/>
    <x v="6"/>
    <s v="169.186.132.95"/>
    <s v="20:00:00:0d:ec:dc:1d:80"/>
    <n v="86"/>
    <n v="106"/>
    <n v="192"/>
    <s v="ok"/>
    <s v="Cisco"/>
    <s v="DS-C9513"/>
    <s v="4.2(1a)"/>
    <m/>
    <s v="emea.sanalerts@citi.com"/>
  </r>
  <r>
    <x v="12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2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2"/>
    <x v="0"/>
    <x v="3"/>
    <x v="9"/>
    <s v="169.186.132.246"/>
    <s v="20:00:00:0d:ec:d0:fa:c0"/>
    <n v="86"/>
    <n v="106"/>
    <n v="192"/>
    <s v="ok"/>
    <s v="Cisco"/>
    <s v="DS-C9513"/>
    <s v="4.2(1a)"/>
    <m/>
    <s v="SAN Operations"/>
  </r>
  <r>
    <x v="12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2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2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2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2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2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2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2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2"/>
    <x v="2"/>
    <x v="6"/>
    <x v="18"/>
    <s v="10.159.40.254"/>
    <s v="20:00:00:0d:ec:b6:e3:00"/>
    <n v="93"/>
    <n v="39"/>
    <n v="132"/>
    <s v="ok"/>
    <s v="Cisco"/>
    <s v="DS-C9513"/>
    <s v="4.2(1a)"/>
    <s v="47 Heinrich-Lanz-Allee D-60437 Frankfurt"/>
    <s v="*GT EMEA TI Distributed Storage Mgmt"/>
  </r>
  <r>
    <x v="12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2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2"/>
    <x v="2"/>
    <x v="7"/>
    <x v="21"/>
    <s v="10.159.40.251"/>
    <s v="20:00:00:0d:ec:b6:9f:40"/>
    <n v="92"/>
    <n v="40"/>
    <n v="132"/>
    <s v="ok"/>
    <s v="Cisco"/>
    <s v="DS-C9513"/>
    <s v="4.2(1a)"/>
    <s v="47 Heinrich-Lanz-Allee D-60437 Frankfurt"/>
    <s v="*GT EMEA TI Distributed Storage Mgmt"/>
  </r>
  <r>
    <x v="12"/>
    <x v="2"/>
    <x v="7"/>
    <x v="22"/>
    <s v="10.159.41.7"/>
    <s v="20:00:00:0d:ec:5a:f9:40"/>
    <n v="98"/>
    <n v="10"/>
    <n v="108"/>
    <s v="ok"/>
    <s v="Cisco"/>
    <s v="DS-C9513"/>
    <s v="4.2(1a)"/>
    <s v="47 Heinrich-Lanz-Allee D-60437 Frankfurt"/>
    <s v="*GT EMEA TI Distributed Storage Mgmt"/>
  </r>
  <r>
    <x v="12"/>
    <x v="2"/>
    <x v="6"/>
    <x v="23"/>
    <s v="10.159.41.8"/>
    <s v="20:00:00:0d:ec:3c:1d:00"/>
    <n v="97"/>
    <n v="11"/>
    <n v="108"/>
    <s v="ok"/>
    <s v="Cisco"/>
    <s v="DS-C9513"/>
    <s v="4.2(1a)"/>
    <s v="47 Heinrich-Lanz-Allee D-60437 Frankfurt"/>
    <s v="*GT EMEA TI Distributed Storage Mgmt"/>
  </r>
  <r>
    <x v="12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2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2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2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2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2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2"/>
    <x v="2"/>
    <x v="6"/>
    <x v="30"/>
    <s v="10.159.14.252"/>
    <s v="20:00:00:05:73:a8:19:00"/>
    <n v="181"/>
    <n v="131"/>
    <n v="312"/>
    <s v="ok"/>
    <s v="Cisco"/>
    <s v="DS-C9513"/>
    <s v="4.2(1a)"/>
    <s v="47 Heinrich-Lanz-Allee D-60437 Frankfurt"/>
    <s v="*GT EMEA TI Distributed Storage Mgmt"/>
  </r>
  <r>
    <x v="12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2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2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2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2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2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2"/>
    <x v="2"/>
    <x v="7"/>
    <x v="37"/>
    <s v="10.159.15.251"/>
    <s v="20:00:00:05:73:a3:06:80"/>
    <n v="182"/>
    <n v="130"/>
    <n v="312"/>
    <s v="ok"/>
    <s v="Cisco"/>
    <s v="DS-C9513"/>
    <s v="4.2(1a)"/>
    <s v="47 Heinrich-Lanz-Allee D-60437 Frankfurt"/>
    <s v="*GT EMEA TI Distributed Storage Mgmt"/>
  </r>
  <r>
    <x v="12"/>
    <x v="2"/>
    <x v="6"/>
    <x v="38"/>
    <s v="10.159.43.120"/>
    <s v="20:00:00:0d:ec:b7:32:40"/>
    <n v="160"/>
    <n v="80"/>
    <n v="240"/>
    <s v="Unknown User Name"/>
    <s v="Cisco"/>
    <s v="DS-C9513"/>
    <s v="4.2(1a)"/>
    <s v="47 Heinrich-Lanz-Allee D-60437 Frankfurt"/>
    <s v="*GT EMEA TI Distributed Storage Mgmt"/>
  </r>
  <r>
    <x v="12"/>
    <x v="2"/>
    <x v="7"/>
    <x v="39"/>
    <s v="10.159.43.248"/>
    <s v="20:00:00:0d:ec:b7:37:40"/>
    <n v="161"/>
    <n v="79"/>
    <n v="240"/>
    <s v="ok"/>
    <s v="Cisco"/>
    <s v="DS-C9513"/>
    <s v="4.2(1a)"/>
    <s v="47 Heinrich-Lanz-Allee D-60437 Frankfurt"/>
    <s v="*GT EMEA TI Distributed Storage Mgmt"/>
  </r>
  <r>
    <x v="12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2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2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2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2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12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12"/>
    <x v="3"/>
    <x v="0"/>
    <x v="46"/>
    <s v="10.154.33.80"/>
    <s v="20:00:00:0d:ec:5a:e0:c0"/>
    <n v="102"/>
    <n v="54"/>
    <n v="156"/>
    <s v="ok"/>
    <s v="Cisco"/>
    <s v="DS-C9513"/>
    <s v="4.2(1a)"/>
    <s v="RDC , Lewisham , London , UK"/>
    <s v="*GT EMEA TI Distributed Storage Mgmt"/>
  </r>
  <r>
    <x v="12"/>
    <x v="3"/>
    <x v="0"/>
    <x v="47"/>
    <s v="10.154.33.81"/>
    <s v="20:00:00:0d:ec:5a:e3:00"/>
    <n v="100"/>
    <n v="56"/>
    <n v="156"/>
    <s v="ok"/>
    <s v="Cisco"/>
    <s v="DS-C9513"/>
    <s v="4.2(1a)"/>
    <s v="RDC , Lewisham , London , UK"/>
    <s v="*GT EMEA TI Distributed Storage Mgmt"/>
  </r>
  <r>
    <x v="12"/>
    <x v="3"/>
    <x v="1"/>
    <x v="48"/>
    <s v="10.154.41.5"/>
    <s v="20:00:00:0d:ec:88:29:80"/>
    <n v="48"/>
    <n v="24"/>
    <n v="72"/>
    <s v="timeout"/>
    <s v="Cisco"/>
    <s v="DS-C9513"/>
    <s v="4.2(1a)"/>
    <s v="RDC , Lewisham , London , UK"/>
    <s v="emea.sanalerts@citi.com"/>
  </r>
  <r>
    <x v="12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2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2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2"/>
    <x v="3"/>
    <x v="1"/>
    <x v="52"/>
    <s v="169.182.138.14"/>
    <s v="20:00:00:0d:ec:b7:00:c0"/>
    <n v="140"/>
    <n v="76"/>
    <n v="216"/>
    <s v="ok"/>
    <s v="Cisco"/>
    <s v="DS-C9513"/>
    <s v="4.2(1a)"/>
    <s v="RDC, Lewisham, UK"/>
    <s v="emea.sanalerts@citi.com"/>
  </r>
  <r>
    <x v="12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2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2"/>
    <x v="3"/>
    <x v="0"/>
    <x v="55"/>
    <s v="169.182.138.13"/>
    <s v="20:00:00:0d:ec:b6:f8:40"/>
    <n v="133"/>
    <n v="83"/>
    <n v="216"/>
    <s v="ok"/>
    <s v="Cisco"/>
    <s v="DS-C9513"/>
    <s v="4.2(1a)"/>
    <s v="RDC, Lewisham, UK"/>
    <s v="*GT EMEA TI Distributed Storage Mgmt"/>
  </r>
  <r>
    <x v="12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2"/>
    <x v="3"/>
    <x v="1"/>
    <x v="57"/>
    <s v="10.154.33.125"/>
    <s v="20:00:00:0d:ec:5a:e5:00"/>
    <n v="151"/>
    <n v="65"/>
    <n v="216"/>
    <s v="ok"/>
    <s v="Cisco"/>
    <s v="DS-C9513"/>
    <s v="4.2(1a)"/>
    <s v="RDC, Lewisham, London,UK"/>
    <s v="emea.sanalerts@citi.com"/>
  </r>
  <r>
    <x v="12"/>
    <x v="3"/>
    <x v="1"/>
    <x v="58"/>
    <s v="10.154.33.123"/>
    <s v="20:00:00:0d:ec:a2:4b:40"/>
    <n v="158"/>
    <n v="34"/>
    <n v="192"/>
    <s v="ok"/>
    <s v="Cisco"/>
    <s v="DS-C9513"/>
    <s v="4.2(1a)"/>
    <s v="RDC, Lewisham, London, UK"/>
    <s v="emea.sanalerts@citi.com"/>
  </r>
  <r>
    <x v="12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2"/>
    <x v="3"/>
    <x v="0"/>
    <x v="60"/>
    <s v="10.154.33.126"/>
    <s v="20:00:00:0d:ec:5a:ec:40"/>
    <n v="151"/>
    <n v="65"/>
    <n v="216"/>
    <s v="ok"/>
    <s v="Cisco"/>
    <s v="DS-C9513"/>
    <s v="4.2(1a)"/>
    <s v="RDC, Lewisham, London,UK"/>
    <s v="*GT EMEA TI Distributed Storage Mgmt"/>
  </r>
  <r>
    <x v="12"/>
    <x v="3"/>
    <x v="0"/>
    <x v="61"/>
    <s v="10.154.33.124"/>
    <s v="20:00:00:0d:ec:a2:51:c0"/>
    <n v="158"/>
    <n v="34"/>
    <n v="192"/>
    <s v="ok"/>
    <s v="Cisco"/>
    <s v="DS-C9513"/>
    <s v="4.2(1a)"/>
    <s v="RDC, Lewisham, London, UK"/>
    <s v="*GT EMEA TI Distributed Storage Mgmt"/>
  </r>
  <r>
    <x v="12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12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2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12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12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2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3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3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3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3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3"/>
    <x v="0"/>
    <x v="2"/>
    <x v="4"/>
    <s v="10.154.1.11"/>
    <s v="20:00:00:0d:ec:e3:1d:c0"/>
    <n v="31"/>
    <n v="113"/>
    <n v="144"/>
    <s v="timeout"/>
    <s v="Cisco"/>
    <s v="DS-C9509"/>
    <s v="4.2(1a)"/>
    <m/>
    <s v="emea.sanalerts@citi.com"/>
  </r>
  <r>
    <x v="13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3"/>
    <x v="0"/>
    <x v="2"/>
    <x v="6"/>
    <s v="169.186.132.95"/>
    <s v="20:00:00:0d:ec:dc:1d:80"/>
    <n v="86"/>
    <n v="106"/>
    <n v="192"/>
    <s v="ok"/>
    <s v="Cisco"/>
    <s v="DS-C9513"/>
    <s v="4.2(1a)"/>
    <m/>
    <s v="emea.sanalerts@citi.com"/>
  </r>
  <r>
    <x v="13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3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3"/>
    <x v="0"/>
    <x v="3"/>
    <x v="9"/>
    <s v="169.186.132.246"/>
    <s v="20:00:00:0d:ec:d0:fa:c0"/>
    <n v="87"/>
    <n v="105"/>
    <n v="192"/>
    <s v="ok"/>
    <s v="Cisco"/>
    <s v="DS-C9513"/>
    <s v="4.2(1a)"/>
    <m/>
    <s v="SAN Operations"/>
  </r>
  <r>
    <x v="13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3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3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3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3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3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3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3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3"/>
    <x v="2"/>
    <x v="6"/>
    <x v="18"/>
    <s v="10.159.40.254"/>
    <s v="20:00:00:0d:ec:b6:e3:00"/>
    <n v="93"/>
    <n v="39"/>
    <n v="132"/>
    <s v="ok"/>
    <s v="Cisco"/>
    <s v="DS-C9513"/>
    <s v="4.2(1a)"/>
    <s v="47 Heinrich-Lanz-Allee D-60437 Frankfurt"/>
    <s v="*GT EMEA TI Distributed Storage Mgmt"/>
  </r>
  <r>
    <x v="13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3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3"/>
    <x v="2"/>
    <x v="7"/>
    <x v="21"/>
    <s v="10.159.40.251"/>
    <s v="20:00:00:0d:ec:b6:9f:40"/>
    <n v="93"/>
    <n v="39"/>
    <n v="132"/>
    <s v="timeout"/>
    <s v="Cisco"/>
    <s v="DS-C9513"/>
    <s v="4.2(1a)"/>
    <s v="47 Heinrich-Lanz-Allee D-60437 Frankfurt"/>
    <s v="*GT EMEA TI Distributed Storage Mgmt"/>
  </r>
  <r>
    <x v="13"/>
    <x v="2"/>
    <x v="7"/>
    <x v="22"/>
    <s v="10.159.41.7"/>
    <s v="20:00:00:0d:ec:5a:f9:40"/>
    <n v="99"/>
    <n v="9"/>
    <n v="108"/>
    <s v="ok"/>
    <s v="Cisco"/>
    <s v="DS-C9513"/>
    <s v="4.2(1a)"/>
    <s v="47 Heinrich-Lanz-Allee D-60437 Frankfurt"/>
    <s v="*GT EMEA TI Distributed Storage Mgmt"/>
  </r>
  <r>
    <x v="13"/>
    <x v="2"/>
    <x v="6"/>
    <x v="23"/>
    <s v="10.159.41.8"/>
    <s v="20:00:00:0d:ec:3c:1d:00"/>
    <n v="98"/>
    <n v="10"/>
    <n v="108"/>
    <s v="ok"/>
    <s v="Cisco"/>
    <s v="DS-C9513"/>
    <s v="4.2(1a)"/>
    <s v="47 Heinrich-Lanz-Allee D-60437 Frankfurt"/>
    <s v="*GT EMEA TI Distributed Storage Mgmt"/>
  </r>
  <r>
    <x v="13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3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3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3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3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3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3"/>
    <x v="2"/>
    <x v="6"/>
    <x v="30"/>
    <s v="10.159.14.252"/>
    <s v="20:00:00:05:73:a8:19:00"/>
    <n v="181"/>
    <n v="131"/>
    <n v="312"/>
    <s v="ok"/>
    <s v="Cisco"/>
    <s v="DS-C9513"/>
    <s v="4.2(1a)"/>
    <s v="47 Heinrich-Lanz-Allee D-60437 Frankfurt"/>
    <s v="*GT EMEA TI Distributed Storage Mgmt"/>
  </r>
  <r>
    <x v="13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3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3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3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3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3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3"/>
    <x v="2"/>
    <x v="7"/>
    <x v="37"/>
    <s v="10.159.15.251"/>
    <s v="20:00:00:05:73:a3:06:80"/>
    <n v="182"/>
    <n v="130"/>
    <n v="312"/>
    <s v="ok"/>
    <s v="Cisco"/>
    <s v="DS-C9513"/>
    <s v="4.2(1a)"/>
    <s v="47 Heinrich-Lanz-Allee D-60437 Frankfurt"/>
    <s v="*GT EMEA TI Distributed Storage Mgmt"/>
  </r>
  <r>
    <x v="13"/>
    <x v="2"/>
    <x v="6"/>
    <x v="38"/>
    <s v="10.159.43.120"/>
    <s v="20:00:00:0d:ec:b7:32:40"/>
    <n v="160"/>
    <n v="80"/>
    <n v="240"/>
    <s v="Unknown User Name"/>
    <s v="Cisco"/>
    <s v="DS-C9513"/>
    <s v="4.2(1a)"/>
    <s v="47 Heinrich-Lanz-Allee D-60437 Frankfurt"/>
    <s v="*GT EMEA TI Distributed Storage Mgmt"/>
  </r>
  <r>
    <x v="13"/>
    <x v="2"/>
    <x v="7"/>
    <x v="39"/>
    <s v="10.159.43.248"/>
    <s v="20:00:00:0d:ec:b7:37:40"/>
    <n v="161"/>
    <n v="79"/>
    <n v="240"/>
    <s v="ok"/>
    <s v="Cisco"/>
    <s v="DS-C9513"/>
    <s v="4.2(1a)"/>
    <s v="47 Heinrich-Lanz-Allee D-60437 Frankfurt"/>
    <s v="*GT EMEA TI Distributed Stor"/>
  </r>
  <r>
    <x v="13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3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3"/>
    <x v="3"/>
    <x v="0"/>
    <x v="42"/>
    <s v="10.154.36.21"/>
    <s v="20:00:00:0d:ec:5a:dc:80"/>
    <n v="95"/>
    <n v="13"/>
    <n v="108"/>
    <s v="timeout"/>
    <s v="Cisco"/>
    <s v="DS-C9513"/>
    <s v="4.2(1a)"/>
    <s v="RDC, Lewisham, London,UK"/>
    <s v="*GT EMEA TI Distributed Storage Mgmt"/>
  </r>
  <r>
    <x v="13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3"/>
    <x v="3"/>
    <x v="1"/>
    <x v="44"/>
    <s v="10.154.32.80"/>
    <s v="20:00:00:0d:ec:5a:e4:c0"/>
    <n v="110"/>
    <n v="10"/>
    <n v="120"/>
    <s v="ok"/>
    <s v="Cisco"/>
    <s v="DS-C9513"/>
    <s v="4.2(1a)"/>
    <s v="RDC , Lewisham , London , UK"/>
    <s v="emea.sanalerts@citi.com"/>
  </r>
  <r>
    <x v="13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3"/>
    <x v="3"/>
    <x v="0"/>
    <x v="46"/>
    <s v="10.154.33.80"/>
    <s v="20:00:00:0d:ec:5a:e0:c0"/>
    <n v="107"/>
    <n v="49"/>
    <n v="156"/>
    <s v="ok"/>
    <s v="Cisco"/>
    <s v="DS-C9513"/>
    <s v="4.2(1a)"/>
    <s v="RDC , Lewisham , London , UK"/>
    <s v="*GT EMEA TI Distributed Storage Mgmt"/>
  </r>
  <r>
    <x v="13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3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3"/>
    <x v="3"/>
    <x v="0"/>
    <x v="49"/>
    <s v="10.154.41.6"/>
    <s v="20:00:00:0d:ec:88:3c:00"/>
    <n v="47"/>
    <n v="25"/>
    <n v="72"/>
    <s v="timeout"/>
    <s v="Cisco"/>
    <s v="DS-C9513"/>
    <s v="4.2(1a)"/>
    <s v="RDC , Lewisham , UK"/>
    <s v="*GT EMEA TI Distributed Storage Mgmt"/>
  </r>
  <r>
    <x v="13"/>
    <x v="3"/>
    <x v="1"/>
    <x v="50"/>
    <s v="10.154.34.150"/>
    <s v="20:00:00:0d:ec:5a:e7:80"/>
    <n v="266"/>
    <n v="70"/>
    <n v="336"/>
    <s v="timeout"/>
    <s v="Cisco"/>
    <s v="DS-C9513"/>
    <s v="4.2(1a)"/>
    <s v="RDC , Lewisham , London , UK"/>
    <s v="emea.sanalerts@citi.com"/>
  </r>
  <r>
    <x v="13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3"/>
    <x v="3"/>
    <x v="1"/>
    <x v="52"/>
    <s v="169.182.138.14"/>
    <s v="20:00:00:0d:ec:b7:00:c0"/>
    <n v="141"/>
    <n v="75"/>
    <n v="216"/>
    <s v="ok"/>
    <s v="Cisco"/>
    <s v="DS-C9513"/>
    <s v="4.2(1a)"/>
    <s v="RDC, Lewisham, UK"/>
    <s v="emea.sanalerts@citi.com"/>
  </r>
  <r>
    <x v="13"/>
    <x v="3"/>
    <x v="1"/>
    <x v="68"/>
    <s v="10.154.35.232"/>
    <s v="20:00:00:05:73:cc:f6:c0"/>
    <n v="28"/>
    <n v="116"/>
    <n v="144"/>
    <s v="ok"/>
    <s v="Cisco"/>
    <s v="DS-C9513"/>
    <s v="4.2(1a)"/>
    <s v="RDC, Lewisham, UK"/>
    <s v="emea.sanalerts@citi.com"/>
  </r>
  <r>
    <x v="13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3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3"/>
    <x v="3"/>
    <x v="0"/>
    <x v="55"/>
    <s v="169.182.138.13"/>
    <s v="20:00:00:0d:ec:b6:f8:40"/>
    <n v="135"/>
    <n v="81"/>
    <n v="216"/>
    <s v="timeout"/>
    <s v="Cisco"/>
    <s v="DS-C9513"/>
    <s v="4.2(1a)"/>
    <s v="RDC, Lewisham, UK"/>
    <s v="*GT EMEA TI Distributed Storage Mgmt"/>
  </r>
  <r>
    <x v="13"/>
    <x v="3"/>
    <x v="0"/>
    <x v="69"/>
    <s v="10.154.36.49"/>
    <s v="20:00:00:05:73:cc:f6:00"/>
    <n v="26"/>
    <n v="118"/>
    <n v="144"/>
    <s v="ok"/>
    <s v="Cisco"/>
    <s v="DS-C9513"/>
    <s v="4.2(1a)"/>
    <s v="RDC, Lewisham, UK"/>
    <s v="emea.sanalerts@citi.com"/>
  </r>
  <r>
    <x v="13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3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3"/>
    <x v="3"/>
    <x v="1"/>
    <x v="58"/>
    <s v="10.154.33.123"/>
    <s v="20:00:00:0d:ec:a2:4b:40"/>
    <n v="162"/>
    <n v="30"/>
    <n v="192"/>
    <s v="ok"/>
    <s v="Cisco"/>
    <s v="DS-C9513"/>
    <s v="4.2(1a)"/>
    <s v="RDC, Lewisham, London, UK"/>
    <s v="emea.sanalerts@citi.com"/>
  </r>
  <r>
    <x v="13"/>
    <x v="3"/>
    <x v="0"/>
    <x v="59"/>
    <s v="10.154.33.82"/>
    <s v="20:00:00:0d:ec:5a:e8:40"/>
    <n v="169"/>
    <n v="71"/>
    <n v="240"/>
    <s v="timeout"/>
    <s v="Cisco"/>
    <s v="DS-C9513"/>
    <s v="4.2(1a)"/>
    <s v="RDC , Lewisham , London , UK"/>
    <s v="*GT EMEA TI Distributed Storage Mgmt"/>
  </r>
  <r>
    <x v="13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13"/>
    <x v="3"/>
    <x v="0"/>
    <x v="61"/>
    <s v="10.154.33.124"/>
    <s v="20:00:00:0d:ec:a2:51:c0"/>
    <n v="162"/>
    <n v="30"/>
    <n v="192"/>
    <s v="ok"/>
    <s v="Cisco"/>
    <s v="DS-C9513"/>
    <s v="4.2(1a)"/>
    <s v="RDC, Lewisham, London, UK"/>
    <s v="*GT EMEA TI Distributed Storage Mgmt"/>
  </r>
  <r>
    <x v="13"/>
    <x v="3"/>
    <x v="4"/>
    <x v="62"/>
    <s v="10.154.33.83"/>
    <s v="20:00:00:0d:ec:5a:e7:00"/>
    <n v="42"/>
    <n v="102"/>
    <n v="144"/>
    <s v="timeout"/>
    <s v="Cisco"/>
    <s v="DS-C9513"/>
    <s v="4.2(5)"/>
    <s v="66 Molesworth Street, Lewisham SE13 7EY"/>
    <s v="emea.sanalerts@citi.com"/>
  </r>
  <r>
    <x v="13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3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13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13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3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4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4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4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4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4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4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4"/>
    <x v="0"/>
    <x v="2"/>
    <x v="6"/>
    <s v="169.186.132.95"/>
    <s v="20:00:00:0d:ec:dc:1d:80"/>
    <n v="89"/>
    <n v="103"/>
    <n v="192"/>
    <s v="ok"/>
    <s v="Cisco"/>
    <s v="DS-C9513"/>
    <s v="4.2(1a)"/>
    <m/>
    <s v="emea.sanalerts@citi.com"/>
  </r>
  <r>
    <x v="14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4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4"/>
    <x v="0"/>
    <x v="3"/>
    <x v="9"/>
    <s v="169.186.132.246"/>
    <s v="20:00:00:0d:ec:d0:fa:c0"/>
    <n v="89"/>
    <n v="103"/>
    <n v="192"/>
    <s v="ok"/>
    <s v="Cisco"/>
    <s v="DS-C9513"/>
    <s v="4.2(1a)"/>
    <m/>
    <s v="SAN Operations"/>
  </r>
  <r>
    <x v="14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4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4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4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4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4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4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4"/>
    <x v="2"/>
    <x v="6"/>
    <x v="17"/>
    <s v="10.159.40.203"/>
    <s v="20:00:00:0d:ec:5a:f0:00"/>
    <n v="123"/>
    <n v="21"/>
    <n v="144"/>
    <s v="timeout"/>
    <s v="Cisco"/>
    <s v="DS-C9513"/>
    <s v="4.2(1a)"/>
    <s v="47 Heinrich-Lanz-Allee D-60437 Frankfurt"/>
    <s v="*GT EMEA TI Distributed Storage Mgmt"/>
  </r>
  <r>
    <x v="14"/>
    <x v="2"/>
    <x v="6"/>
    <x v="18"/>
    <s v="10.159.40.254"/>
    <s v="20:00:00:0d:ec:b6:e3:00"/>
    <n v="93"/>
    <n v="39"/>
    <n v="132"/>
    <s v="ok"/>
    <s v="Cisco"/>
    <s v="DS-C9513"/>
    <s v="4.2(1a)"/>
    <s v="47 Heinrich-Lanz-Allee D-60437 Frankfurt"/>
    <s v="*GT EMEA TI Distributed Storage Mgmt"/>
  </r>
  <r>
    <x v="14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4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4"/>
    <x v="2"/>
    <x v="7"/>
    <x v="21"/>
    <s v="10.159.40.251"/>
    <s v="20:00:00:0d:ec:b6:9f:40"/>
    <n v="93"/>
    <n v="39"/>
    <n v="132"/>
    <s v="timeout"/>
    <s v="Cisco"/>
    <s v="DS-C9513"/>
    <s v="4.2(1a)"/>
    <s v="47 Heinrich-Lanz-Allee D-60437 Frankfurt"/>
    <s v="*GT EMEA TI Distributed Storage Mgmt"/>
  </r>
  <r>
    <x v="14"/>
    <x v="2"/>
    <x v="7"/>
    <x v="22"/>
    <s v="10.159.41.7"/>
    <s v="20:00:00:0d:ec:5a:f9:40"/>
    <n v="99"/>
    <n v="9"/>
    <n v="108"/>
    <s v="ok"/>
    <s v="Cisco"/>
    <s v="DS-C9513"/>
    <s v="4.2(1a)"/>
    <s v="47 Heinrich-Lanz-Allee D-60437 Frankfurt"/>
    <s v="*GT EMEA TI Distributed Storage Mgmt"/>
  </r>
  <r>
    <x v="14"/>
    <x v="2"/>
    <x v="6"/>
    <x v="23"/>
    <s v="10.159.41.8"/>
    <s v="20:00:00:0d:ec:3c:1d:00"/>
    <n v="98"/>
    <n v="10"/>
    <n v="108"/>
    <s v="ok"/>
    <s v="Cisco"/>
    <s v="DS-C9513"/>
    <s v="4.2(1a)"/>
    <s v="47 Heinrich-Lanz-Allee D-60437 Frankfurt"/>
    <s v="*GT EMEA TI Distributed Storage Mgmt"/>
  </r>
  <r>
    <x v="14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4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4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4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4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4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4"/>
    <x v="2"/>
    <x v="6"/>
    <x v="30"/>
    <s v="10.159.14.252"/>
    <s v="20:00:00:05:73:a8:19:00"/>
    <n v="193"/>
    <n v="119"/>
    <n v="312"/>
    <s v="ok"/>
    <s v="Cisco"/>
    <s v="DS-C9513"/>
    <s v="4.2(1a)"/>
    <s v="47 Heinrich-Lanz-Allee D-60437 Frankfurt"/>
    <s v="*GT EMEA TI Distributed Storage Mgmt"/>
  </r>
  <r>
    <x v="14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4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4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4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4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4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4"/>
    <x v="2"/>
    <x v="7"/>
    <x v="37"/>
    <s v="10.159.15.251"/>
    <s v="20:00:00:05:73:a3:06:80"/>
    <n v="194"/>
    <n v="118"/>
    <n v="312"/>
    <s v="ok"/>
    <s v="Cisco"/>
    <s v="DS-C9513"/>
    <s v="4.2(1a)"/>
    <s v="47 Heinrich-Lanz-Allee D-60437 Frankfurt"/>
    <s v="*GT EMEA TI Distributed Storage Mgmt"/>
  </r>
  <r>
    <x v="14"/>
    <x v="2"/>
    <x v="6"/>
    <x v="38"/>
    <s v="10.159.43.120"/>
    <s v="20:00:00:0d:ec:b7:32:40"/>
    <n v="160"/>
    <n v="80"/>
    <n v="240"/>
    <s v="Unknown User Name"/>
    <s v="Cisco"/>
    <s v="DS-C9513"/>
    <s v="4.2(1a)"/>
    <s v="47 Heinrich-Lanz-Allee D-60437 Frankfurt"/>
    <s v="*GT EMEA TI Distributed Storage Mgmt"/>
  </r>
  <r>
    <x v="14"/>
    <x v="2"/>
    <x v="7"/>
    <x v="39"/>
    <s v="10.159.43.248"/>
    <s v="20:00:00:0d:ec:b7:37:40"/>
    <n v="161"/>
    <n v="79"/>
    <n v="240"/>
    <s v="ok"/>
    <s v="Cisco"/>
    <s v="DS-C9513"/>
    <s v="4.2(1a)"/>
    <s v="47 Heinrich-Lanz-Allee D-60437 Frankfurt"/>
    <s v="*GT EMEA TI Distributed Storage Mgmt"/>
  </r>
  <r>
    <x v="14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4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4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4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4"/>
    <x v="3"/>
    <x v="1"/>
    <x v="44"/>
    <s v="10.154.32.80"/>
    <s v="20:00:00:0d:ec:5a:e4:c0"/>
    <n v="110"/>
    <n v="10"/>
    <n v="120"/>
    <s v="ok"/>
    <s v="Cisco"/>
    <s v="DS-C9513"/>
    <s v="4.2(1a)"/>
    <s v="RDC , Lewisham , London , UK"/>
    <s v="emea.sanalerts@citi.com"/>
  </r>
  <r>
    <x v="14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4"/>
    <x v="3"/>
    <x v="0"/>
    <x v="46"/>
    <s v="10.154.33.80"/>
    <s v="20:00:00:0d:ec:5a:e0:c0"/>
    <n v="107"/>
    <n v="49"/>
    <n v="156"/>
    <s v="ok"/>
    <s v="Cisco"/>
    <s v="DS-C9513"/>
    <s v="4.2(1a)"/>
    <s v="RDC , Lewisham , London , UK"/>
    <s v="*GT EMEA TI Distributed Storage Mgmt"/>
  </r>
  <r>
    <x v="14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4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4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4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4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4"/>
    <x v="3"/>
    <x v="1"/>
    <x v="52"/>
    <s v="169.182.138.14"/>
    <s v="20:00:00:0d:ec:b7:00:c0"/>
    <n v="141"/>
    <n v="75"/>
    <n v="216"/>
    <s v="ok"/>
    <s v="Cisco"/>
    <s v="DS-C9513"/>
    <s v="4.2(1a)"/>
    <s v="RDC, Lewisham, UK"/>
    <s v="emea.sanalerts@citi.com"/>
  </r>
  <r>
    <x v="14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4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4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4"/>
    <x v="3"/>
    <x v="0"/>
    <x v="55"/>
    <s v="169.182.138.13"/>
    <s v="20:00:00:0d:ec:b6:f8:40"/>
    <n v="137"/>
    <n v="79"/>
    <n v="216"/>
    <s v="ok"/>
    <s v="Cisco"/>
    <s v="DS-C9513"/>
    <s v="4.2(1a)"/>
    <s v="RDC, Lewisham, UK"/>
    <s v="*GT EMEA TI Distributed Storage Mgmt"/>
  </r>
  <r>
    <x v="14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4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4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4"/>
    <x v="3"/>
    <x v="1"/>
    <x v="58"/>
    <s v="10.154.33.123"/>
    <s v="20:00:00:0d:ec:a2:4b:40"/>
    <n v="162"/>
    <n v="30"/>
    <n v="192"/>
    <s v="ok"/>
    <s v="Cisco"/>
    <s v="DS-C9513"/>
    <s v="4.2(1a)"/>
    <s v="RDC, Lewisham, London, UK"/>
    <s v="emea.sanalerts@citi.com"/>
  </r>
  <r>
    <x v="14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4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14"/>
    <x v="3"/>
    <x v="0"/>
    <x v="61"/>
    <s v="10.154.33.124"/>
    <s v="20:00:00:0d:ec:a2:51:c0"/>
    <n v="162"/>
    <n v="30"/>
    <n v="192"/>
    <s v="ok"/>
    <s v="Cisco"/>
    <s v="DS-C9513"/>
    <s v="4.2(1a)"/>
    <s v="RDC, Lewisham, London, UK"/>
    <s v="*GT EMEA TI Distributed Storage Mgmt"/>
  </r>
  <r>
    <x v="14"/>
    <x v="3"/>
    <x v="4"/>
    <x v="62"/>
    <s v="10.154.33.83"/>
    <s v="20:00:00:0d:ec:5a:e7:00"/>
    <n v="42"/>
    <n v="102"/>
    <n v="144"/>
    <s v="ok"/>
    <s v="Cisco"/>
    <s v="DS-C9513"/>
    <s v="4.2(5)"/>
    <s v="66 Molesworth Street, Lewisham SE13 7EY"/>
    <s v="emea.sanalerts@citi.com"/>
  </r>
  <r>
    <x v="14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4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14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14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4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5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5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5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5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5"/>
    <x v="0"/>
    <x v="2"/>
    <x v="4"/>
    <s v="10.154.1.11"/>
    <s v="20:00:00:0d:ec:e3:1d:c0"/>
    <n v="31"/>
    <n v="113"/>
    <n v="144"/>
    <s v="Unknown User Name"/>
    <s v="Cisco"/>
    <s v="DS-C9509"/>
    <s v="4.2(1a)"/>
    <m/>
    <s v="emea.sanalerts@citi.com"/>
  </r>
  <r>
    <x v="15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5"/>
    <x v="0"/>
    <x v="2"/>
    <x v="6"/>
    <s v="169.186.132.95"/>
    <s v="20:00:00:0d:ec:dc:1d:80"/>
    <n v="90"/>
    <n v="102"/>
    <n v="192"/>
    <s v="ok"/>
    <s v="Cisco"/>
    <s v="DS-C9513"/>
    <s v="4.2(1a)"/>
    <m/>
    <s v="emea.sanalerts@citi.com"/>
  </r>
  <r>
    <x v="15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5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5"/>
    <x v="0"/>
    <x v="3"/>
    <x v="9"/>
    <s v="169.186.132.246"/>
    <s v="20:00:00:0d:ec:d0:fa:c0"/>
    <n v="90"/>
    <n v="102"/>
    <n v="192"/>
    <s v="ok"/>
    <s v="Cisco"/>
    <s v="DS-C9513"/>
    <s v="4.2(1a)"/>
    <m/>
    <s v="SAN Operations"/>
  </r>
  <r>
    <x v="15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5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5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5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5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5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5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5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5"/>
    <x v="2"/>
    <x v="6"/>
    <x v="18"/>
    <s v="10.159.40.254"/>
    <s v="20:00:00:0d:ec:b6:e3:00"/>
    <n v="93"/>
    <n v="39"/>
    <n v="132"/>
    <s v="ok"/>
    <s v="Cisco"/>
    <s v="DS-C9513"/>
    <s v="4.2(1a)"/>
    <s v="47 Heinrich-Lanz-Allee D-60437 Frankfurt"/>
    <s v="*GT EMEA TI Distributed Storage Mgmt"/>
  </r>
  <r>
    <x v="15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5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5"/>
    <x v="2"/>
    <x v="7"/>
    <x v="21"/>
    <s v="10.159.40.251"/>
    <s v="20:00:00:0d:ec:b6:9f:40"/>
    <n v="93"/>
    <n v="39"/>
    <n v="132"/>
    <s v="ok"/>
    <s v="Cisco"/>
    <s v="DS-C9513"/>
    <s v="4.2(1a)"/>
    <s v="47 Heinrich-Lanz-Allee D-60437 Frankfurt"/>
    <s v="*GT EMEA TI Distributed Storage Mgmt"/>
  </r>
  <r>
    <x v="15"/>
    <x v="2"/>
    <x v="7"/>
    <x v="22"/>
    <s v="10.159.41.7"/>
    <s v="20:00:00:0d:ec:5a:f9:40"/>
    <n v="99"/>
    <n v="9"/>
    <n v="108"/>
    <s v="ok"/>
    <s v="Cisco"/>
    <s v="DS-C9513"/>
    <s v="4.2(1a)"/>
    <s v="47 Heinrich-Lanz-Allee D-60437 Frankfurt"/>
    <s v="*GT EMEA TI Distributed Storage Mgmt"/>
  </r>
  <r>
    <x v="15"/>
    <x v="2"/>
    <x v="6"/>
    <x v="23"/>
    <s v="10.159.41.8"/>
    <s v="20:00:00:0d:ec:3c:1d:00"/>
    <n v="98"/>
    <n v="10"/>
    <n v="108"/>
    <s v="ok"/>
    <s v="Cisco"/>
    <s v="DS-C9513"/>
    <s v="4.2(1a)"/>
    <s v="47 Heinrich-Lanz-Allee D-60437 Frankfurt"/>
    <s v="*GT EMEA TI Distributed Storage Mgmt"/>
  </r>
  <r>
    <x v="15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5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5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5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5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5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5"/>
    <x v="2"/>
    <x v="6"/>
    <x v="30"/>
    <s v="10.159.14.252"/>
    <s v="20:00:00:05:73:a8:19:00"/>
    <n v="199"/>
    <n v="113"/>
    <n v="312"/>
    <s v="ok"/>
    <s v="Cisco"/>
    <s v="DS-C9513"/>
    <s v="4.2(1a)"/>
    <s v="47 Heinrich-Lanz-Allee D-60437 Frankfurt"/>
    <s v="*GT EMEA TI Distributed Storage Mgmt"/>
  </r>
  <r>
    <x v="15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5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5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5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5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5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5"/>
    <x v="2"/>
    <x v="7"/>
    <x v="37"/>
    <s v="10.159.15.251"/>
    <s v="20:00:00:05:73:a3:06:80"/>
    <n v="200"/>
    <n v="112"/>
    <n v="312"/>
    <s v="ok"/>
    <s v="Cisco"/>
    <s v="DS-C9513"/>
    <s v="4.2(1a)"/>
    <s v="47 Heinrich-Lanz-Allee D-60437 Frankfurt"/>
    <s v="*GT EMEA TI Distributed Storage Mgmt"/>
  </r>
  <r>
    <x v="15"/>
    <x v="2"/>
    <x v="6"/>
    <x v="38"/>
    <s v="10.159.43.120"/>
    <s v="20:00:00:0d:ec:b7:32:40"/>
    <n v="160"/>
    <n v="80"/>
    <n v="240"/>
    <s v="Unknown User Name"/>
    <s v="Cisco"/>
    <s v="DS-C9513"/>
    <s v="4.2(1a)"/>
    <s v="47 Heinrich-Lanz-Allee D-60437 Frankfurt"/>
    <s v="*GT EMEA TI Distributed Storage Mgmt"/>
  </r>
  <r>
    <x v="15"/>
    <x v="2"/>
    <x v="7"/>
    <x v="39"/>
    <s v="10.159.43.248"/>
    <s v="20:00:00:0d:ec:b7:37:40"/>
    <n v="161"/>
    <n v="79"/>
    <n v="240"/>
    <s v="ok"/>
    <s v="Cisco"/>
    <s v="DS-C9513"/>
    <s v="4.2(1a)"/>
    <s v="47 Heinrich-Lanz-Allee D-60437 Frankfurt"/>
    <s v="*GT EMEA TI Distributed Storage Mgmt"/>
  </r>
  <r>
    <x v="15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5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5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5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5"/>
    <x v="3"/>
    <x v="1"/>
    <x v="44"/>
    <s v="10.154.32.80"/>
    <s v="20:00:00:0d:ec:5a:e4:c0"/>
    <n v="110"/>
    <n v="10"/>
    <n v="120"/>
    <s v="ok"/>
    <s v="Cisco"/>
    <s v="DS-C9513"/>
    <s v="4.2(1a)"/>
    <s v="RDC , Lewisham , London , UK"/>
    <s v="emea.sanalerts@citi.com"/>
  </r>
  <r>
    <x v="15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5"/>
    <x v="3"/>
    <x v="0"/>
    <x v="46"/>
    <s v="10.154.33.80"/>
    <s v="20:00:00:0d:ec:5a:e0:c0"/>
    <n v="107"/>
    <n v="49"/>
    <n v="156"/>
    <s v="ok"/>
    <s v="Cisco"/>
    <s v="DS-C9513"/>
    <s v="4.2(1a)"/>
    <s v="RDC , Lewisham , London , UK"/>
    <s v="*GT EMEA TI Distributed Storage Mgmt"/>
  </r>
  <r>
    <x v="15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5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5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5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5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5"/>
    <x v="3"/>
    <x v="1"/>
    <x v="52"/>
    <s v="169.182.138.14"/>
    <s v="20:00:00:0d:ec:b7:00:c0"/>
    <n v="157"/>
    <n v="59"/>
    <n v="216"/>
    <s v="ok"/>
    <s v="Cisco"/>
    <s v="DS-C9513"/>
    <s v="4.2(1a)"/>
    <s v="RDC, Lewisham, UK"/>
    <s v="emea.sanalerts@citi.com"/>
  </r>
  <r>
    <x v="15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5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5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5"/>
    <x v="3"/>
    <x v="0"/>
    <x v="55"/>
    <s v="169.182.138.13"/>
    <s v="20:00:00:0d:ec:b6:f8:40"/>
    <n v="153"/>
    <n v="63"/>
    <n v="216"/>
    <s v="ok"/>
    <s v="Cisco"/>
    <s v="DS-C9513"/>
    <s v="4.2(1a)"/>
    <s v="RDC, Lewisham, UK"/>
    <s v="*GT EMEA TI Distributed Storage Mgmt"/>
  </r>
  <r>
    <x v="15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5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5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5"/>
    <x v="3"/>
    <x v="1"/>
    <x v="58"/>
    <s v="10.154.33.123"/>
    <s v="20:00:00:0d:ec:a2:4b:40"/>
    <n v="162"/>
    <n v="30"/>
    <n v="192"/>
    <s v="ok"/>
    <s v="Cisco"/>
    <s v="DS-C9513"/>
    <s v="4.2(1a)"/>
    <s v="RDC, Lewisham, London, UK"/>
    <s v="emea.sanalerts@citi.com"/>
  </r>
  <r>
    <x v="15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5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15"/>
    <x v="3"/>
    <x v="0"/>
    <x v="61"/>
    <s v="10.154.33.124"/>
    <s v="20:00:00:0d:ec:a2:51:c0"/>
    <n v="162"/>
    <n v="30"/>
    <n v="192"/>
    <s v="ok"/>
    <s v="Cisco"/>
    <s v="DS-C9513"/>
    <s v="4.2(1a)"/>
    <s v="RDC, Lewisham, London, UK"/>
    <s v="*GT EMEA TI Distributed Storage Mgmt"/>
  </r>
  <r>
    <x v="15"/>
    <x v="3"/>
    <x v="4"/>
    <x v="62"/>
    <s v="10.154.33.83"/>
    <s v="20:00:00:0d:ec:5a:e7:00"/>
    <n v="42"/>
    <n v="102"/>
    <n v="144"/>
    <s v="ok"/>
    <s v="Cisco"/>
    <s v="DS-C9513"/>
    <s v="4.2(5)"/>
    <s v="66 Molesworth Street, Lewisham SE13 7EY"/>
    <s v="emea.sanalerts@citi.com"/>
  </r>
  <r>
    <x v="15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5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15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15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5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6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6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6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6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6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6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6"/>
    <x v="0"/>
    <x v="2"/>
    <x v="6"/>
    <s v="169.186.132.95"/>
    <s v="20:00:00:0d:ec:dc:1d:80"/>
    <n v="91"/>
    <n v="101"/>
    <n v="192"/>
    <s v="ok"/>
    <s v="Cisco"/>
    <s v="DS-C9513"/>
    <s v="4.2(1a)"/>
    <m/>
    <s v="emea.sanalerts@citi.com"/>
  </r>
  <r>
    <x v="16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6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6"/>
    <x v="0"/>
    <x v="3"/>
    <x v="9"/>
    <s v="169.186.132.246"/>
    <s v="20:00:00:0d:ec:d0:fa:c0"/>
    <n v="91"/>
    <n v="101"/>
    <n v="192"/>
    <s v="ok"/>
    <s v="Cisco"/>
    <s v="DS-C9513"/>
    <s v="4.2(1a)"/>
    <m/>
    <s v="SAN Operations"/>
  </r>
  <r>
    <x v="16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6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6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6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6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6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6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6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6"/>
    <x v="2"/>
    <x v="6"/>
    <x v="18"/>
    <s v="10.159.40.254"/>
    <s v="20:00:00:0d:ec:b6:e3:00"/>
    <n v="93"/>
    <n v="39"/>
    <n v="132"/>
    <s v="ok"/>
    <s v="Cisco"/>
    <s v="DS-C9513"/>
    <s v="4.2(1a)"/>
    <s v="47 Heinrich-Lanz-Allee D-60437 Frankfurt"/>
    <s v="*GT EMEA TI Distributed Storage Mgmt"/>
  </r>
  <r>
    <x v="16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6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6"/>
    <x v="2"/>
    <x v="7"/>
    <x v="21"/>
    <s v="10.159.40.251"/>
    <s v="20:00:00:0d:ec:b6:9f:40"/>
    <n v="93"/>
    <n v="39"/>
    <n v="132"/>
    <s v="ok"/>
    <s v="Cisco"/>
    <s v="DS-C9513"/>
    <s v="4.2(1a)"/>
    <s v="47 Heinrich-Lanz-Allee D-60437 Frankfurt"/>
    <s v="*GT EMEA TI Distributed Storage Mgmt"/>
  </r>
  <r>
    <x v="16"/>
    <x v="2"/>
    <x v="7"/>
    <x v="22"/>
    <s v="10.159.41.7"/>
    <s v="20:00:00:0d:ec:5a:f9:40"/>
    <n v="99"/>
    <n v="9"/>
    <n v="108"/>
    <s v="ok"/>
    <s v="Cisco"/>
    <s v="DS-C9513"/>
    <s v="4.2(1a)"/>
    <s v="47 Heinrich-Lanz-Allee D-60437 Frankfurt"/>
    <s v="*GT EMEA TI Distributed Storage Mgmt"/>
  </r>
  <r>
    <x v="16"/>
    <x v="2"/>
    <x v="6"/>
    <x v="23"/>
    <s v="10.159.41.8"/>
    <s v="20:00:00:0d:ec:3c:1d:00"/>
    <n v="98"/>
    <n v="10"/>
    <n v="108"/>
    <s v="ok"/>
    <s v="Cisco"/>
    <s v="DS-C9513"/>
    <s v="4.2(1a)"/>
    <s v="47 Heinrich-Lanz-Allee D-60437 Frankfurt"/>
    <s v="*GT EMEA TI Distributed Storage Mgmt"/>
  </r>
  <r>
    <x v="16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6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6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6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6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6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6"/>
    <x v="2"/>
    <x v="6"/>
    <x v="30"/>
    <s v="10.159.14.252"/>
    <s v="20:00:00:05:73:a8:19:00"/>
    <n v="205"/>
    <n v="107"/>
    <n v="312"/>
    <s v="ok"/>
    <s v="Cisco"/>
    <s v="DS-C9513"/>
    <s v="4.2(1a)"/>
    <s v="47 Heinrich-Lanz-Allee D-60437 Frankfurt"/>
    <s v="*GT EMEA TI Distributed Storage Mgmt"/>
  </r>
  <r>
    <x v="16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6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6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6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6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6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6"/>
    <x v="2"/>
    <x v="7"/>
    <x v="37"/>
    <s v="10.159.15.251"/>
    <s v="20:00:00:05:73:a3:06:80"/>
    <n v="206"/>
    <n v="106"/>
    <n v="312"/>
    <s v="ok"/>
    <s v="Cisco"/>
    <s v="DS-C9513"/>
    <s v="4.2(1a)"/>
    <s v="47 Heinrich-Lanz-Allee D-60437 Frankfurt"/>
    <s v="*GT EMEA TI Distributed Storage Mgmt"/>
  </r>
  <r>
    <x v="16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16"/>
    <x v="2"/>
    <x v="7"/>
    <x v="39"/>
    <s v="10.159.43.248"/>
    <s v="20:00:00:0d:ec:b7:37:40"/>
    <n v="180"/>
    <n v="60"/>
    <n v="240"/>
    <s v="ok"/>
    <s v="Cisco"/>
    <s v="DS-C9513"/>
    <s v="4.2(1a)"/>
    <s v="47 Heinrich-Lanz-Allee D-60437 Frankfurt"/>
    <s v="*GT EMEA TI Distributed Storage Mgmt"/>
  </r>
  <r>
    <x v="16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6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6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6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6"/>
    <x v="3"/>
    <x v="1"/>
    <x v="44"/>
    <s v="10.154.32.80"/>
    <s v="20:00:00:0d:ec:5a:e4:c0"/>
    <n v="110"/>
    <n v="10"/>
    <n v="120"/>
    <s v="ok"/>
    <s v="Cisco"/>
    <s v="DS-C9513"/>
    <s v="4.2(1a)"/>
    <s v="RDC , Lewisham , London , UK"/>
    <s v="emea.sanalerts@citi.com"/>
  </r>
  <r>
    <x v="16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6"/>
    <x v="3"/>
    <x v="0"/>
    <x v="46"/>
    <s v="10.154.33.80"/>
    <s v="20:00:00:0d:ec:5a:e0:c0"/>
    <n v="107"/>
    <n v="49"/>
    <n v="156"/>
    <s v="ok"/>
    <s v="Cisco"/>
    <s v="DS-C9513"/>
    <s v="4.2(1a)"/>
    <s v="RDC , Lewisham , London , UK"/>
    <s v="*GT EMEA TI Distributed Storage Mgmt"/>
  </r>
  <r>
    <x v="16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6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6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6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6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6"/>
    <x v="3"/>
    <x v="1"/>
    <x v="52"/>
    <s v="169.182.138.14"/>
    <s v="20:00:00:0d:ec:b7:00:c0"/>
    <n v="181"/>
    <n v="35"/>
    <n v="216"/>
    <s v="ok"/>
    <s v="Cisco"/>
    <s v="DS-C9513"/>
    <s v="4.2(1a)"/>
    <s v="RDC, Lewisham, UK"/>
    <s v="emea.sanalerts@citi.com"/>
  </r>
  <r>
    <x v="16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6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6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6"/>
    <x v="3"/>
    <x v="0"/>
    <x v="55"/>
    <s v="169.182.138.13"/>
    <s v="20:00:00:0d:ec:b6:f8:40"/>
    <n v="177"/>
    <n v="39"/>
    <n v="216"/>
    <s v="ok"/>
    <s v="Cisco"/>
    <s v="DS-C9513"/>
    <s v="4.2(1a)"/>
    <s v="RDC, Lewisham, UK"/>
    <s v="*GT EMEA TI Distributed Storage Mgmt"/>
  </r>
  <r>
    <x v="16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6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6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6"/>
    <x v="3"/>
    <x v="1"/>
    <x v="58"/>
    <s v="10.154.33.123"/>
    <s v="20:00:00:0d:ec:a2:4b:40"/>
    <n v="163"/>
    <n v="29"/>
    <n v="192"/>
    <s v="ok"/>
    <s v="Cisco"/>
    <s v="DS-C9513"/>
    <s v="4.2(1a)"/>
    <s v="RDC, Lewisham, London, UK"/>
    <s v="emea.sanalerts@citi.com"/>
  </r>
  <r>
    <x v="16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6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16"/>
    <x v="3"/>
    <x v="0"/>
    <x v="61"/>
    <s v="10.154.33.124"/>
    <s v="20:00:00:0d:ec:a2:51:c0"/>
    <n v="163"/>
    <n v="29"/>
    <n v="192"/>
    <s v="ok"/>
    <s v="Cisco"/>
    <s v="DS-C9513"/>
    <s v="4.2(1a)"/>
    <s v="RDC, Lewisham, London, UK"/>
    <s v="*GT EMEA TI Distributed Storage Mgmt"/>
  </r>
  <r>
    <x v="16"/>
    <x v="3"/>
    <x v="4"/>
    <x v="62"/>
    <s v="10.154.33.83"/>
    <s v="20:00:00:0d:ec:5a:e7:00"/>
    <n v="42"/>
    <n v="102"/>
    <n v="144"/>
    <s v="ok"/>
    <s v="Cisco"/>
    <s v="DS-C9513"/>
    <s v="4.2(5)"/>
    <s v="66 Molesworth Street, Lewisham SE13 7EY"/>
    <s v="emea.sanalerts@citi.com"/>
  </r>
  <r>
    <x v="16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6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16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16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6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7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7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7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7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7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7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7"/>
    <x v="0"/>
    <x v="2"/>
    <x v="6"/>
    <s v="169.186.132.95"/>
    <s v="20:00:00:0d:ec:dc:1d:80"/>
    <n v="104"/>
    <n v="88"/>
    <n v="192"/>
    <s v="ok"/>
    <s v="Cisco"/>
    <s v="DS-C9513"/>
    <s v="4.2(1a)"/>
    <m/>
    <s v="emea.sanalerts@citi.com"/>
  </r>
  <r>
    <x v="17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7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7"/>
    <x v="0"/>
    <x v="3"/>
    <x v="9"/>
    <s v="169.186.132.246"/>
    <s v="20:00:00:0d:ec:d0:fa:c0"/>
    <n v="104"/>
    <n v="88"/>
    <n v="192"/>
    <s v="ok"/>
    <s v="Cisco"/>
    <s v="DS-C9513"/>
    <s v="4.2(1a)"/>
    <m/>
    <s v="SAN Operations"/>
  </r>
  <r>
    <x v="17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7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7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7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7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17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17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17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17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17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17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17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17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17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17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17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17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17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17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17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17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17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17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17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17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17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17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17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17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17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17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7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7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7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7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17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7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17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7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7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7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7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7"/>
    <x v="3"/>
    <x v="1"/>
    <x v="52"/>
    <s v="169.182.138.14"/>
    <s v="20:00:00:0d:ec:b7:00:c0"/>
    <n v="184"/>
    <n v="32"/>
    <n v="216"/>
    <s v="ok"/>
    <s v="Cisco"/>
    <s v="DS-C9513"/>
    <s v="4.2(1a)"/>
    <s v="RDC, Lewisham, UK"/>
    <s v="emea.sanalerts@citi.com"/>
  </r>
  <r>
    <x v="17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7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7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7"/>
    <x v="3"/>
    <x v="0"/>
    <x v="55"/>
    <s v="169.182.138.13"/>
    <s v="20:00:00:0d:ec:b6:f8:40"/>
    <n v="181"/>
    <n v="35"/>
    <n v="216"/>
    <s v="ok"/>
    <s v="Cisco"/>
    <s v="DS-C9513"/>
    <s v="4.2(1a)"/>
    <s v="RDC, Lewisham, UK"/>
    <s v="*GT EMEA TI Distributed Storage Mgmt"/>
  </r>
  <r>
    <x v="17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7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7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7"/>
    <x v="3"/>
    <x v="1"/>
    <x v="58"/>
    <s v="10.154.33.123"/>
    <s v="20:00:00:0d:ec:a2:4b:40"/>
    <n v="163"/>
    <n v="29"/>
    <n v="192"/>
    <s v="ok"/>
    <s v="Cisco"/>
    <s v="DS-C9513"/>
    <s v="4.2(1a)"/>
    <s v="RDC, Lewisham, London, UK"/>
    <s v="emea.sanalerts@citi.com"/>
  </r>
  <r>
    <x v="17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7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17"/>
    <x v="3"/>
    <x v="0"/>
    <x v="61"/>
    <s v="10.154.33.124"/>
    <s v="20:00:00:0d:ec:a2:51:c0"/>
    <n v="163"/>
    <n v="29"/>
    <n v="192"/>
    <s v="ok"/>
    <s v="Cisco"/>
    <s v="DS-C9513"/>
    <s v="4.2(1a)"/>
    <s v="RDC, Lewisham, London, UK"/>
    <s v="*GT EMEA TI Distributed Storage Mgmt"/>
  </r>
  <r>
    <x v="17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17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17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17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17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7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8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8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8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8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8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8"/>
    <x v="0"/>
    <x v="3"/>
    <x v="5"/>
    <s v="10.154.1.12"/>
    <s v="20:00:00:0d:ec:e3:06:80"/>
    <n v="29"/>
    <n v="115"/>
    <n v="144"/>
    <s v="timeout"/>
    <s v="Cisco"/>
    <s v="DS-C9509"/>
    <s v="4.2(1a)"/>
    <m/>
    <s v="SAN Operations"/>
  </r>
  <r>
    <x v="18"/>
    <x v="0"/>
    <x v="2"/>
    <x v="6"/>
    <s v="169.186.132.95"/>
    <s v="20:00:00:0d:ec:dc:1d:80"/>
    <n v="104"/>
    <n v="88"/>
    <n v="192"/>
    <s v="ok"/>
    <s v="Cisco"/>
    <s v="DS-C9513"/>
    <s v="4.2(1a)"/>
    <m/>
    <s v="emea.sanalerts@citi.com"/>
  </r>
  <r>
    <x v="18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8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8"/>
    <x v="0"/>
    <x v="3"/>
    <x v="9"/>
    <s v="169.186.132.246"/>
    <s v="20:00:00:0d:ec:d0:fa:c0"/>
    <n v="104"/>
    <n v="88"/>
    <n v="192"/>
    <s v="ok"/>
    <s v="Cisco"/>
    <s v="DS-C9513"/>
    <s v="4.2(1a)"/>
    <m/>
    <s v="SAN Operations"/>
  </r>
  <r>
    <x v="18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8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8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8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8"/>
    <x v="1"/>
    <x v="4"/>
    <x v="14"/>
    <s v="169.194.160.69"/>
    <s v="20:00:00:0d:ec:af:65:40"/>
    <n v="8"/>
    <n v="28"/>
    <n v="36"/>
    <s v="timeout"/>
    <s v="Cisco"/>
    <s v="DS-C9222i"/>
    <s v="4.2(5)"/>
    <m/>
    <s v="emea.sanalerts@citi.com"/>
  </r>
  <r>
    <x v="18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18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18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18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18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18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18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18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18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18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18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18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18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18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18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18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18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18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18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18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18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18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18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18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18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18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8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8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18"/>
    <x v="3"/>
    <x v="1"/>
    <x v="43"/>
    <s v="10.154.34.151"/>
    <s v="20:00:00:0d:ec:5a:d5:00"/>
    <n v="92"/>
    <n v="16"/>
    <n v="108"/>
    <s v="ok"/>
    <s v="Cisco"/>
    <s v="DS-C9513"/>
    <s v="4.2(1a)"/>
    <s v="RDC , Lewisham , London , UK"/>
    <s v="emea.sanalerts@citi.com"/>
  </r>
  <r>
    <x v="18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18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8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18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8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8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8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8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8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18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8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8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8"/>
    <x v="3"/>
    <x v="0"/>
    <x v="55"/>
    <s v="169.182.138.13"/>
    <s v="20:00:00:0d:ec:b6:f8:40"/>
    <n v="182"/>
    <n v="34"/>
    <n v="216"/>
    <s v="ok"/>
    <s v="Cisco"/>
    <s v="DS-C9513"/>
    <s v="4.2(1a)"/>
    <s v="RDC, Lewisham, UK"/>
    <s v="*GT EMEA TI Distributed Storage Mgmt"/>
  </r>
  <r>
    <x v="18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8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8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8"/>
    <x v="3"/>
    <x v="1"/>
    <x v="58"/>
    <s v="10.154.33.123"/>
    <s v="20:00:00:0d:ec:a2:4b:40"/>
    <n v="165"/>
    <n v="27"/>
    <n v="192"/>
    <s v="ok"/>
    <s v="Cisco"/>
    <s v="DS-C9513"/>
    <s v="4.2(1a)"/>
    <s v="RDC, Lewisham, London, UK"/>
    <s v="emea.sanalerts@citi.com"/>
  </r>
  <r>
    <x v="18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8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18"/>
    <x v="3"/>
    <x v="0"/>
    <x v="61"/>
    <s v="10.154.33.124"/>
    <s v="20:00:00:0d:ec:a2:51:c0"/>
    <n v="165"/>
    <n v="27"/>
    <n v="192"/>
    <s v="ok"/>
    <s v="Cisco"/>
    <s v="DS-C9513"/>
    <s v="4.2(1a)"/>
    <s v="RDC, Lewisham, London, UK"/>
    <s v="*GT EMEA TI Distributed Storage Mgmt"/>
  </r>
  <r>
    <x v="18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18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18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18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18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8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9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9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9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9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9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9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9"/>
    <x v="0"/>
    <x v="2"/>
    <x v="6"/>
    <s v="169.186.132.95"/>
    <s v="20:00:00:0d:ec:dc:1d:80"/>
    <n v="106"/>
    <n v="86"/>
    <n v="192"/>
    <s v="ok"/>
    <s v="Cisco"/>
    <s v="DS-C9513"/>
    <s v="4.2(1a)"/>
    <m/>
    <s v="emea.sanalerts@citi.com"/>
  </r>
  <r>
    <x v="19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9"/>
    <x v="0"/>
    <x v="2"/>
    <x v="8"/>
    <s v="169.194.40.16"/>
    <s v="20:00:00:0d:ec:dc:1d:00"/>
    <n v="106"/>
    <n v="158"/>
    <n v="264"/>
    <s v="ok"/>
    <s v="Cisco"/>
    <s v="DS-C9513"/>
    <s v="4.2(1a)"/>
    <m/>
    <s v="emea.sanalerts@citi.com"/>
  </r>
  <r>
    <x v="19"/>
    <x v="0"/>
    <x v="3"/>
    <x v="9"/>
    <s v="169.186.132.246"/>
    <s v="20:00:00:0d:ec:d0:fa:c0"/>
    <n v="107"/>
    <n v="85"/>
    <n v="192"/>
    <s v="ok"/>
    <s v="Cisco"/>
    <s v="DS-C9513"/>
    <s v="4.2(1a)"/>
    <m/>
    <s v="SAN Operations"/>
  </r>
  <r>
    <x v="19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9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19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9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9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19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19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19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19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19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19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19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19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19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19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19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19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19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19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19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19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19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19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19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19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19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19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19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19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19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19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9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9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19"/>
    <x v="3"/>
    <x v="1"/>
    <x v="43"/>
    <s v="10.154.34.151"/>
    <s v="20:00:00:0d:ec:5a:d5:00"/>
    <n v="92"/>
    <n v="16"/>
    <n v="108"/>
    <s v="ok"/>
    <s v="Cisco"/>
    <s v="DS-C9513"/>
    <s v="4.2(1a)"/>
    <s v="RDC , Lewisham , London , UK"/>
    <s v="emea.sanalerts@citi.com"/>
  </r>
  <r>
    <x v="19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19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9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19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9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9"/>
    <x v="3"/>
    <x v="0"/>
    <x v="49"/>
    <s v="10.154.41.6"/>
    <s v="20:00:00:0d:ec:88:3c:00"/>
    <n v="47"/>
    <n v="25"/>
    <n v="72"/>
    <s v="timeout"/>
    <s v="Cisco"/>
    <s v="DS-C9513"/>
    <s v="4.2(1a)"/>
    <s v="RDC , Lewisham , UK"/>
    <s v="*GT EMEA TI Distributed Storage Mgmt"/>
  </r>
  <r>
    <x v="19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9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9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19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9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9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9"/>
    <x v="3"/>
    <x v="0"/>
    <x v="55"/>
    <s v="169.182.138.13"/>
    <s v="20:00:00:0d:ec:b6:f8:40"/>
    <n v="183"/>
    <n v="33"/>
    <n v="216"/>
    <s v="ok"/>
    <s v="Cisco"/>
    <s v="DS-C9513"/>
    <s v="4.2(1a)"/>
    <s v="RDC, Lewisham, UK"/>
    <s v="*GT EMEA TI Distributed Storage Mgmt"/>
  </r>
  <r>
    <x v="19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9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9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9"/>
    <x v="3"/>
    <x v="1"/>
    <x v="58"/>
    <s v="10.154.33.123"/>
    <s v="20:00:00:0d:ec:a2:4b:40"/>
    <n v="169"/>
    <n v="23"/>
    <n v="192"/>
    <s v="ok"/>
    <s v="Cisco"/>
    <s v="DS-C9513"/>
    <s v="4.2(1a)"/>
    <s v="RDC, Lewisham, London, UK"/>
    <s v="emea.sanalerts@citi.com"/>
  </r>
  <r>
    <x v="19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9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19"/>
    <x v="3"/>
    <x v="0"/>
    <x v="61"/>
    <s v="10.154.33.124"/>
    <s v="20:00:00:0d:ec:a2:51:c0"/>
    <n v="169"/>
    <n v="23"/>
    <n v="192"/>
    <s v="timeout"/>
    <s v="Cisco"/>
    <s v="DS-C9513"/>
    <s v="4.2(1a)"/>
    <s v="RDC, Lewisham, London, UK"/>
    <s v="*GT EMEA TI Distributed Storage Mgmt"/>
  </r>
  <r>
    <x v="19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19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19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19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19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9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0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20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0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0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0"/>
    <x v="0"/>
    <x v="2"/>
    <x v="4"/>
    <s v="10.154.1.11"/>
    <s v="20:00:00:0d:ec:e3:1d:c0"/>
    <n v="31"/>
    <n v="113"/>
    <n v="144"/>
    <s v="timeout"/>
    <s v="Cisco"/>
    <s v="DS-C9509"/>
    <s v="4.2(1a)"/>
    <m/>
    <s v="emea.sanalerts@citi.com"/>
  </r>
  <r>
    <x v="20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0"/>
    <x v="0"/>
    <x v="2"/>
    <x v="6"/>
    <s v="169.186.132.95"/>
    <s v="20:00:00:0d:ec:dc:1d:80"/>
    <n v="106"/>
    <n v="86"/>
    <n v="192"/>
    <s v="ok"/>
    <s v="Cisco"/>
    <s v="DS-C9513"/>
    <s v="4.2(1a)"/>
    <m/>
    <s v="emea.sanalerts@citi.com"/>
  </r>
  <r>
    <x v="20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0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0"/>
    <x v="0"/>
    <x v="3"/>
    <x v="9"/>
    <s v="169.186.132.246"/>
    <s v="20:00:00:0d:ec:d0:fa:c0"/>
    <n v="107"/>
    <n v="85"/>
    <n v="192"/>
    <s v="ok"/>
    <s v="Cisco"/>
    <s v="DS-C9513"/>
    <s v="4.2(1a)"/>
    <m/>
    <s v="SAN Operations"/>
  </r>
  <r>
    <x v="20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0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0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0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0"/>
    <x v="1"/>
    <x v="4"/>
    <x v="14"/>
    <s v="169.194.160.69"/>
    <s v="20:00:00:0d:ec:af:65:40"/>
    <n v="10"/>
    <n v="26"/>
    <n v="36"/>
    <s v="ok"/>
    <s v="Cisco"/>
    <s v="DS-C9222i"/>
    <s v="4.2(5)"/>
    <m/>
    <s v="emea.sanalerts@citi.com"/>
  </r>
  <r>
    <x v="20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0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20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20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20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20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20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20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20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20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20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20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20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20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20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20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20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20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20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20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20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20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20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20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20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20"/>
    <x v="2"/>
    <x v="4"/>
    <x v="40"/>
    <s v="10.159.40.205"/>
    <s v="20:00:00:0d:ec:5a:fe:c0"/>
    <n v="57"/>
    <n v="99"/>
    <n v="156"/>
    <s v="timeout"/>
    <s v="Cisco"/>
    <s v="DS-C9513"/>
    <s v="4.2(5)"/>
    <s v="47 Heinrich-Lanz-Allee D-60437 Frankfurt"/>
    <s v="emea.sanalerts@citi.com"/>
  </r>
  <r>
    <x v="20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20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20"/>
    <x v="3"/>
    <x v="1"/>
    <x v="43"/>
    <s v="10.154.34.151"/>
    <s v="20:00:00:0d:ec:5a:d5:00"/>
    <n v="92"/>
    <n v="16"/>
    <n v="108"/>
    <s v="ok"/>
    <s v="Cisco"/>
    <s v="DS-C9513"/>
    <s v="4.2(1a)"/>
    <s v="RDC , Lewisham , London , UK"/>
    <s v="emea.sanalerts@citi.com"/>
  </r>
  <r>
    <x v="20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0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20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20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20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0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0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20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20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20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20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20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20"/>
    <x v="3"/>
    <x v="0"/>
    <x v="55"/>
    <s v="169.182.138.13"/>
    <s v="20:00:00:0d:ec:b6:f8:40"/>
    <n v="183"/>
    <n v="33"/>
    <n v="216"/>
    <s v="ok"/>
    <s v="Cisco"/>
    <s v="DS-C9513"/>
    <s v="4.2(1a)"/>
    <s v="RDC, Lewisham, UK"/>
    <s v="*GT EMEA TI Distributed Storage Mgmt"/>
  </r>
  <r>
    <x v="20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20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20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20"/>
    <x v="3"/>
    <x v="1"/>
    <x v="58"/>
    <s v="10.154.33.123"/>
    <s v="20:00:00:0d:ec:a2:4b:40"/>
    <n v="169"/>
    <n v="23"/>
    <n v="192"/>
    <s v="ok"/>
    <s v="Cisco"/>
    <s v="DS-C9513"/>
    <s v="4.2(1a)"/>
    <s v="RDC, Lewisham, London, UK"/>
    <s v="emea.sanalerts@citi.com"/>
  </r>
  <r>
    <x v="20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20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20"/>
    <x v="3"/>
    <x v="0"/>
    <x v="61"/>
    <s v="10.154.33.124"/>
    <s v="20:00:00:0d:ec:a2:51:c0"/>
    <n v="169"/>
    <n v="23"/>
    <n v="192"/>
    <s v="ok"/>
    <s v="Cisco"/>
    <s v="DS-C9513"/>
    <s v="4.2(1a)"/>
    <s v="RDC, Lewisham, London, UK"/>
    <s v="*GT EMEA TI Distributed Storage Mgmt"/>
  </r>
  <r>
    <x v="20"/>
    <x v="3"/>
    <x v="4"/>
    <x v="62"/>
    <s v="10.154.33.83"/>
    <s v="20:00:00:0d:ec:5a:e7:00"/>
    <n v="60"/>
    <n v="84"/>
    <n v="144"/>
    <s v="ok"/>
    <s v="Cisco"/>
    <s v="DS-C9513"/>
    <s v="4.2(5)"/>
    <s v="66 Molesworth Street, Lewisham SE13 7EY"/>
    <s v="emea.sanalerts@citi.com"/>
  </r>
  <r>
    <x v="20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20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20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20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0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1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21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1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1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1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1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1"/>
    <x v="0"/>
    <x v="2"/>
    <x v="6"/>
    <s v="169.186.132.95"/>
    <s v="20:00:00:0d:ec:dc:1d:80"/>
    <n v="106"/>
    <n v="86"/>
    <n v="192"/>
    <s v="ok"/>
    <s v="Cisco"/>
    <s v="DS-C9513"/>
    <s v="4.2(1a)"/>
    <m/>
    <s v="emea.sanalerts@citi.com"/>
  </r>
  <r>
    <x v="21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1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1"/>
    <x v="0"/>
    <x v="3"/>
    <x v="9"/>
    <s v="169.186.132.246"/>
    <s v="20:00:00:0d:ec:d0:fa:c0"/>
    <n v="107"/>
    <n v="85"/>
    <n v="192"/>
    <s v="ok"/>
    <s v="Cisco"/>
    <s v="DS-C9513"/>
    <s v="4.2(1a)"/>
    <m/>
    <s v="SAN Operations"/>
  </r>
  <r>
    <x v="21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1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1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1"/>
    <x v="0"/>
    <x v="5"/>
    <x v="13"/>
    <s v="169.186.132.86"/>
    <s v="20:00:00:0d:ec:81:b0:c0"/>
    <n v="19"/>
    <n v="53"/>
    <n v="72"/>
    <s v="timeout"/>
    <s v="Cisco"/>
    <s v="DS-C9509"/>
    <s v="4.2(5)"/>
    <s v="CGC1 25 Canada Square Canary Wharf London E14 5LB"/>
    <s v="emea.sanalerts@citi.com"/>
  </r>
  <r>
    <x v="21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1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1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21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21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21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21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21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21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21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21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21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21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21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21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21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21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21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21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21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21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21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21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21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21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21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21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21"/>
    <x v="2"/>
    <x v="5"/>
    <x v="41"/>
    <s v="10.159.40.201"/>
    <s v="20:00:00:0d:ec:5a:fe:80"/>
    <n v="47"/>
    <n v="109"/>
    <n v="156"/>
    <s v="ok"/>
    <s v="Cisco"/>
    <s v="DS-C9513"/>
    <s v="4.2(5)"/>
    <s v="47 Heinrich-Lanz-Allee D-60437 Frankfurt"/>
    <s v="emea.sanalerts@citi.com"/>
  </r>
  <r>
    <x v="21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21"/>
    <x v="3"/>
    <x v="1"/>
    <x v="43"/>
    <s v="10.154.34.151"/>
    <s v="20:00:00:0d:ec:5a:d5:00"/>
    <n v="92"/>
    <n v="16"/>
    <n v="108"/>
    <s v="ok"/>
    <s v="Cisco"/>
    <s v="DS-C9513"/>
    <s v="4.2(1a)"/>
    <s v="RDC , Lewisham , London , UK"/>
    <s v="emea.sanalerts@citi.com"/>
  </r>
  <r>
    <x v="21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1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21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21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21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1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1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21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21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21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21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21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21"/>
    <x v="3"/>
    <x v="0"/>
    <x v="55"/>
    <s v="169.182.138.13"/>
    <s v="20:00:00:0d:ec:b6:f8:40"/>
    <n v="183"/>
    <n v="33"/>
    <n v="216"/>
    <s v="ok"/>
    <s v="Cisco"/>
    <s v="DS-C9513"/>
    <s v="4.2(1a)"/>
    <s v="RDC, Lewisham, UK"/>
    <s v="*GT EMEA TI Distributed Storage Mgmt"/>
  </r>
  <r>
    <x v="21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21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21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21"/>
    <x v="3"/>
    <x v="1"/>
    <x v="58"/>
    <s v="10.154.33.123"/>
    <s v="20:00:00:0d:ec:a2:4b:40"/>
    <n v="169"/>
    <n v="23"/>
    <n v="192"/>
    <s v="ok"/>
    <s v="Cisco"/>
    <s v="DS-C9513"/>
    <s v="4.2(1a)"/>
    <s v="RDC, Lewisham, London, UK"/>
    <s v="emea.sanalerts@citi.com"/>
  </r>
  <r>
    <x v="21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21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21"/>
    <x v="3"/>
    <x v="0"/>
    <x v="61"/>
    <s v="10.154.33.124"/>
    <s v="20:00:00:0d:ec:a2:51:c0"/>
    <n v="169"/>
    <n v="23"/>
    <n v="192"/>
    <s v="ok"/>
    <s v="Cisco"/>
    <s v="DS-C9513"/>
    <s v="4.2(1a)"/>
    <s v="RDC, Lewisham, London, UK"/>
    <s v="*GT EMEA TI Distributed Storage Mgmt"/>
  </r>
  <r>
    <x v="21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21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21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21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21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1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2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22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2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2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2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2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2"/>
    <x v="0"/>
    <x v="2"/>
    <x v="6"/>
    <s v="169.186.132.95"/>
    <s v="20:00:00:0d:ec:dc:1d:80"/>
    <n v="106"/>
    <n v="86"/>
    <n v="192"/>
    <s v="ok"/>
    <s v="Cisco"/>
    <s v="DS-C9513"/>
    <s v="4.2(1a)"/>
    <m/>
    <s v="emea.sanalerts@citi.com"/>
  </r>
  <r>
    <x v="22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2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2"/>
    <x v="0"/>
    <x v="3"/>
    <x v="9"/>
    <s v="169.186.132.246"/>
    <s v="20:00:00:0d:ec:d0:fa:c0"/>
    <n v="107"/>
    <n v="85"/>
    <n v="192"/>
    <s v="ok"/>
    <s v="Cisco"/>
    <s v="DS-C9513"/>
    <s v="4.2(1a)"/>
    <m/>
    <s v="SAN Operations"/>
  </r>
  <r>
    <x v="22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2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2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2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2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2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2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22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22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22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22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22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22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22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22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22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22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22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22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22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22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22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22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22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22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22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22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22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22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22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22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22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22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22"/>
    <x v="3"/>
    <x v="1"/>
    <x v="43"/>
    <s v="10.154.34.151"/>
    <s v="20:00:00:0d:ec:5a:d5:00"/>
    <n v="92"/>
    <n v="16"/>
    <n v="108"/>
    <s v="timeout"/>
    <s v="Cisco"/>
    <s v="DS-C9513"/>
    <s v="4.2(1a)"/>
    <s v="RDC , Lewisham , London , UK"/>
    <s v="emea.sanalerts@citi.com"/>
  </r>
  <r>
    <x v="22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2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2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22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22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2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2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22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22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22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22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22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22"/>
    <x v="3"/>
    <x v="0"/>
    <x v="55"/>
    <s v="169.182.138.13"/>
    <s v="20:00:00:0d:ec:b6:f8:40"/>
    <n v="183"/>
    <n v="33"/>
    <n v="216"/>
    <s v="ok"/>
    <s v="Cisco"/>
    <s v="DS-C9513"/>
    <s v="4.2(1a)"/>
    <s v="RDC, Lewisham, UK"/>
    <s v="*GT EMEA TI Distributed Storage Mgmt"/>
  </r>
  <r>
    <x v="22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22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22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22"/>
    <x v="3"/>
    <x v="1"/>
    <x v="58"/>
    <s v="10.154.33.123"/>
    <s v="20:00:00:0d:ec:a2:4b:40"/>
    <n v="169"/>
    <n v="23"/>
    <n v="192"/>
    <s v="ok"/>
    <s v="Cisco"/>
    <s v="DS-C9513"/>
    <s v="4.2(1a)"/>
    <s v="RDC, Lewisham, London, UK"/>
    <s v="emea.sanalerts@citi.com"/>
  </r>
  <r>
    <x v="22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22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22"/>
    <x v="3"/>
    <x v="0"/>
    <x v="61"/>
    <s v="10.154.33.124"/>
    <s v="20:00:00:0d:ec:a2:51:c0"/>
    <n v="169"/>
    <n v="23"/>
    <n v="192"/>
    <s v="ok"/>
    <s v="Cisco"/>
    <s v="DS-C9513"/>
    <s v="4.2(1a)"/>
    <s v="RDC, Lewisham, London, UK"/>
    <s v="*GT EMEA TI Distributed Storage Mgmt"/>
  </r>
  <r>
    <x v="22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22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22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22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22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2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3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23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3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3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3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3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3"/>
    <x v="0"/>
    <x v="2"/>
    <x v="6"/>
    <s v="169.186.132.95"/>
    <s v="20:00:00:0d:ec:dc:1d:80"/>
    <n v="106"/>
    <n v="86"/>
    <n v="192"/>
    <s v="ok"/>
    <s v="Cisco"/>
    <s v="DS-C9513"/>
    <s v="4.2(1a)"/>
    <m/>
    <s v="emea.sanalerts@citi.com"/>
  </r>
  <r>
    <x v="23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3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3"/>
    <x v="0"/>
    <x v="3"/>
    <x v="9"/>
    <s v="169.186.132.246"/>
    <s v="20:00:00:0d:ec:d0:fa:c0"/>
    <n v="107"/>
    <n v="85"/>
    <n v="192"/>
    <s v="ok"/>
    <s v="Cisco"/>
    <s v="DS-C9513"/>
    <s v="4.2(1a)"/>
    <m/>
    <s v="SAN Operations"/>
  </r>
  <r>
    <x v="23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3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3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3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3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3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3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23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23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23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23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23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23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23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23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23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23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23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23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23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23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23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23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23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23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23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23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23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23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23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23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23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23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23"/>
    <x v="3"/>
    <x v="1"/>
    <x v="43"/>
    <s v="10.154.34.151"/>
    <s v="20:00:00:0d:ec:5a:d5:00"/>
    <n v="92"/>
    <n v="16"/>
    <n v="108"/>
    <s v="ok"/>
    <s v="Cisco"/>
    <s v="DS-C9513"/>
    <s v="4.2(1a)"/>
    <s v="RDC , Lewisham , London , UK"/>
    <s v="emea.sanalerts@citi.com"/>
  </r>
  <r>
    <x v="23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3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3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23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23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3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3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23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23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23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23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23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23"/>
    <x v="3"/>
    <x v="0"/>
    <x v="55"/>
    <s v="169.182.138.13"/>
    <s v="20:00:00:0d:ec:b6:f8:40"/>
    <n v="183"/>
    <n v="33"/>
    <n v="216"/>
    <s v="ok"/>
    <s v="Cisco"/>
    <s v="DS-C9513"/>
    <s v="4.2(1a)"/>
    <s v="RDC, Lewisham, UK"/>
    <s v="*GT EMEA TI Distributed Storage Mgmt"/>
  </r>
  <r>
    <x v="23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23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23"/>
    <x v="3"/>
    <x v="1"/>
    <x v="57"/>
    <s v="10.154.33.125"/>
    <s v="20:00:00:0d:ec:5a:e5:00"/>
    <n v="152"/>
    <n v="64"/>
    <n v="216"/>
    <s v="timeout"/>
    <s v="Cisco"/>
    <s v="DS-C9513"/>
    <s v="4.2(1a)"/>
    <s v="RDC, Lewisham, London,UK"/>
    <s v="emea.sanalerts@citi.com"/>
  </r>
  <r>
    <x v="23"/>
    <x v="3"/>
    <x v="1"/>
    <x v="58"/>
    <s v="10.154.33.123"/>
    <s v="20:00:00:0d:ec:a2:4b:40"/>
    <n v="169"/>
    <n v="23"/>
    <n v="192"/>
    <s v="ok"/>
    <s v="Cisco"/>
    <s v="DS-C9513"/>
    <s v="4.2(1a)"/>
    <s v="RDC, Lewisham, London, UK"/>
    <s v="emea.sanalerts@citi.com"/>
  </r>
  <r>
    <x v="23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23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23"/>
    <x v="3"/>
    <x v="0"/>
    <x v="61"/>
    <s v="10.154.33.124"/>
    <s v="20:00:00:0d:ec:a2:51:c0"/>
    <n v="169"/>
    <n v="23"/>
    <n v="192"/>
    <s v="ok"/>
    <s v="Cisco"/>
    <s v="DS-C9513"/>
    <s v="4.2(1a)"/>
    <s v="RDC, Lewisham, London, UK"/>
    <s v="*GT EMEA TI Distributed Storage Mgmt"/>
  </r>
  <r>
    <x v="23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23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23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23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23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3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4"/>
    <x v="0"/>
    <x v="0"/>
    <x v="0"/>
    <s v="169.186.132.85"/>
    <s v="20:00:00:0d:ec:5a:e5:c0"/>
    <n v="42"/>
    <n v="6"/>
    <n v="48"/>
    <s v="ok"/>
    <s v="Cisco"/>
    <s v="DS-C9513"/>
    <s v="4.2(1a)"/>
    <s v="CGC1,Canary Wharf,London,UK"/>
    <s v="*GT EMEA TI Distributed Storage Mgmt"/>
  </r>
  <r>
    <x v="24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4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4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4"/>
    <x v="0"/>
    <x v="2"/>
    <x v="4"/>
    <s v="10.154.1.11"/>
    <s v="20:00:00:0d:ec:e3:1d:c0"/>
    <n v="31"/>
    <n v="113"/>
    <n v="144"/>
    <s v="Unknown User Name"/>
    <s v="Cisco"/>
    <s v="DS-C9509"/>
    <s v="4.2(1a)"/>
    <m/>
    <s v="emea.sanalerts@citi.com"/>
  </r>
  <r>
    <x v="24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4"/>
    <x v="0"/>
    <x v="2"/>
    <x v="6"/>
    <s v="169.186.132.95"/>
    <s v="20:00:00:0d:ec:dc:1d:80"/>
    <n v="107"/>
    <n v="85"/>
    <n v="192"/>
    <s v="ok"/>
    <s v="Cisco"/>
    <s v="DS-C9513"/>
    <s v="4.2(1a)"/>
    <m/>
    <s v="emea.sanalerts@citi.com"/>
  </r>
  <r>
    <x v="24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4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4"/>
    <x v="0"/>
    <x v="3"/>
    <x v="9"/>
    <s v="169.186.132.246"/>
    <s v="20:00:00:0d:ec:d0:fa:c0"/>
    <n v="108"/>
    <n v="84"/>
    <n v="192"/>
    <s v="ok"/>
    <s v="Cisco"/>
    <s v="DS-C9513"/>
    <s v="4.2(1a)"/>
    <m/>
    <s v="SAN Operations"/>
  </r>
  <r>
    <x v="24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4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4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4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4"/>
    <x v="1"/>
    <x v="4"/>
    <x v="14"/>
    <s v="169.194.160.69"/>
    <s v="20:00:00:0d:ec:af:65:40"/>
    <n v="10"/>
    <n v="26"/>
    <n v="36"/>
    <s v="ok"/>
    <s v="Cisco"/>
    <s v="DS-C9222i"/>
    <s v="4.2(5)"/>
    <m/>
    <s v="emea.sanalerts@citi.com"/>
  </r>
  <r>
    <x v="24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4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24"/>
    <x v="2"/>
    <x v="6"/>
    <x v="17"/>
    <s v="10.159.40.203"/>
    <s v="20:00:00:0d:ec:5a:f0:00"/>
    <n v="122"/>
    <n v="22"/>
    <n v="144"/>
    <s v="Unknown User Name"/>
    <s v="Cisco"/>
    <s v="DS-C9513"/>
    <s v="4.2(1a)"/>
    <s v="47 Heinrich-Lanz-Allee D-60437 Frankfurt"/>
    <s v="*GT EMEA TI Distributed Storage Mgmt"/>
  </r>
  <r>
    <x v="24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24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24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24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24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24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24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24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24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24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24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24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24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24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24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24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24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24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24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24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24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24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24"/>
    <x v="2"/>
    <x v="4"/>
    <x v="40"/>
    <s v="10.159.40.205"/>
    <s v="20:00:00:0d:ec:5a:fe:c0"/>
    <n v="68"/>
    <n v="112"/>
    <n v="180"/>
    <s v="timeout"/>
    <s v="Cisco"/>
    <s v="DS-C9513"/>
    <s v="4.2(5)"/>
    <s v="47 Heinrich-Lanz-Allee D-60437 Frankfurt"/>
    <s v="emea.sanalerts@citi.com"/>
  </r>
  <r>
    <x v="24"/>
    <x v="2"/>
    <x v="5"/>
    <x v="41"/>
    <s v="10.159.40.201"/>
    <s v="20:00:00:0d:ec:5a:fe:80"/>
    <n v="49"/>
    <n v="131"/>
    <n v="180"/>
    <s v="ok"/>
    <s v="Cisco"/>
    <s v="DS-C9513"/>
    <s v="4.2(5)"/>
    <s v="47 Heinrich-Lanz-Allee D-60437 Frankfurt"/>
    <s v="emea.sanalerts@citi.com"/>
  </r>
  <r>
    <x v="24"/>
    <x v="3"/>
    <x v="0"/>
    <x v="42"/>
    <s v="10.154.36.21"/>
    <s v="20:00:00:0d:ec:5a:dc:80"/>
    <n v="104"/>
    <n v="28"/>
    <n v="132"/>
    <s v="ok"/>
    <s v="Cisco"/>
    <s v="DS-C9513"/>
    <s v="4.2(1a)"/>
    <s v="RDC, Lewisham, London,UK"/>
    <s v="*GT EMEA TI Distributed Storage Mgmt"/>
  </r>
  <r>
    <x v="24"/>
    <x v="3"/>
    <x v="1"/>
    <x v="43"/>
    <s v="10.154.34.151"/>
    <s v="20:00:00:0d:ec:5a:d5:00"/>
    <n v="102"/>
    <n v="30"/>
    <n v="132"/>
    <s v="ok"/>
    <s v="Cisco"/>
    <s v="DS-C9513"/>
    <s v="4.2(1a)"/>
    <s v="RDC , Lewisham , London , UK"/>
    <s v="emea.sanalerts@citi.com"/>
  </r>
  <r>
    <x v="24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4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4"/>
    <x v="3"/>
    <x v="1"/>
    <x v="70"/>
    <s v="10.154.53.240"/>
    <s v="20:00:00:05:73:fa:50:80"/>
    <n v="63"/>
    <n v="81"/>
    <n v="144"/>
    <s v="ok"/>
    <s v="Cisco"/>
    <s v="DS-C9513"/>
    <s v="4.2(1a)"/>
    <s v="RDC , Lewisham , London , UK"/>
    <s v="*GT EMEA TI Distributed Storage Mgmt"/>
  </r>
  <r>
    <x v="24"/>
    <x v="3"/>
    <x v="0"/>
    <x v="46"/>
    <s v="10.154.33.80"/>
    <s v="20:00:00:0d:ec:5a:e0:c0"/>
    <n v="108"/>
    <n v="24"/>
    <n v="132"/>
    <s v="ok"/>
    <s v="Cisco"/>
    <s v="DS-C9513"/>
    <s v="4.2(1a)"/>
    <s v="RDC , Lewisham , London , UK"/>
    <s v="*GT EMEA TI Distributed Storage Mgmt"/>
  </r>
  <r>
    <x v="24"/>
    <x v="3"/>
    <x v="0"/>
    <x v="47"/>
    <s v="10.154.33.81"/>
    <s v="20:00:00:0d:ec:5a:e3:00"/>
    <n v="105"/>
    <n v="27"/>
    <n v="132"/>
    <s v="ok"/>
    <s v="Cisco"/>
    <s v="DS-C9513"/>
    <s v="4.2(1a)"/>
    <s v="RDC , Lewisham , London , UK"/>
    <s v="*GT EMEA TI Distributed Storage Mgmt"/>
  </r>
  <r>
    <x v="24"/>
    <x v="3"/>
    <x v="0"/>
    <x v="71"/>
    <s v="10.154.54.30"/>
    <s v="20:00:00:05:73:fa:58:80"/>
    <n v="63"/>
    <n v="81"/>
    <n v="144"/>
    <s v="ok"/>
    <s v="Cisco"/>
    <s v="DS-C9513"/>
    <s v="4.2(1a)"/>
    <s v="RDC , Lewisham , London , UK"/>
    <s v="*GT EMEA TI Distributed Storage Mgmt"/>
  </r>
  <r>
    <x v="24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4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4"/>
    <x v="3"/>
    <x v="1"/>
    <x v="50"/>
    <s v="10.154.34.150"/>
    <s v="20:00:00:0d:ec:5a:e7:80"/>
    <n v="268"/>
    <n v="68"/>
    <n v="336"/>
    <s v="ok"/>
    <s v="Cisco"/>
    <s v="DS-C9513"/>
    <s v="4.2(1a)"/>
    <s v="RDC , Lewisham , London , UK"/>
    <s v="emea.sanalerts@citi.com"/>
  </r>
  <r>
    <x v="24"/>
    <x v="3"/>
    <x v="1"/>
    <x v="51"/>
    <s v="10.154.36.157"/>
    <s v="20:00:00:0d:ec:88:34:00"/>
    <n v="150"/>
    <n v="90"/>
    <n v="240"/>
    <s v="ok"/>
    <s v="Cisco"/>
    <s v="DS-C9513"/>
    <s v="4.2(1a)"/>
    <s v="RDC , Lewisham , UK"/>
    <s v="emea.sanalerts@citi.com"/>
  </r>
  <r>
    <x v="24"/>
    <x v="3"/>
    <x v="1"/>
    <x v="52"/>
    <s v="169.182.138.14"/>
    <s v="20:00:00:0d:ec:b7:00:c0"/>
    <n v="226"/>
    <n v="86"/>
    <n v="312"/>
    <s v="ok"/>
    <s v="Cisco"/>
    <s v="DS-C9513"/>
    <s v="4.2(1a)"/>
    <s v="RDC, Lewisham, UK"/>
    <s v="emea.sanalerts@citi.com"/>
  </r>
  <r>
    <x v="24"/>
    <x v="3"/>
    <x v="1"/>
    <x v="68"/>
    <s v="10.154.35.232"/>
    <s v="20:00:00:05:73:cc:f6:c0"/>
    <n v="71"/>
    <n v="97"/>
    <n v="168"/>
    <s v="ok"/>
    <s v="Cisco"/>
    <s v="DS-C9513"/>
    <s v="4.2(1a)"/>
    <s v="RDC, Lewisham, UK"/>
    <s v="emea.sanalerts@citi.com"/>
  </r>
  <r>
    <x v="24"/>
    <x v="3"/>
    <x v="0"/>
    <x v="53"/>
    <s v="10.154.36.20"/>
    <s v="20:00:00:0d:ec:5a:e3:40"/>
    <n v="246"/>
    <n v="90"/>
    <n v="336"/>
    <s v="ok"/>
    <s v="Cisco"/>
    <s v="DS-C9513"/>
    <s v="4.2(1a)"/>
    <s v="RDC , Lewisham , London , UK"/>
    <s v="*GT EMEA TI Distributed Storage Mgmt"/>
  </r>
  <r>
    <x v="24"/>
    <x v="3"/>
    <x v="0"/>
    <x v="54"/>
    <s v="10.154.36.44"/>
    <s v="20:00:00:0d:ec:88:3b:40"/>
    <n v="153"/>
    <n v="87"/>
    <n v="240"/>
    <s v="ok"/>
    <s v="Cisco"/>
    <s v="DS-C9513"/>
    <s v="4.2(1a)"/>
    <s v="RDC , Lewisham , UK"/>
    <s v="*GT EMEA TI Distributed Storage Mgmt"/>
  </r>
  <r>
    <x v="24"/>
    <x v="3"/>
    <x v="0"/>
    <x v="55"/>
    <s v="169.182.138.13"/>
    <s v="20:00:00:0d:ec:b6:f8:40"/>
    <n v="224"/>
    <n v="88"/>
    <n v="312"/>
    <s v="ok"/>
    <s v="Cisco"/>
    <s v="DS-C9513"/>
    <s v="4.2(1a)"/>
    <s v="RDC, Lewisham, UK"/>
    <s v="*GT EMEA TI Distributed Storage Mgmt"/>
  </r>
  <r>
    <x v="24"/>
    <x v="3"/>
    <x v="0"/>
    <x v="69"/>
    <s v="10.154.36.49"/>
    <s v="20:00:00:05:73:cc:f6:00"/>
    <n v="69"/>
    <n v="99"/>
    <n v="168"/>
    <s v="ok"/>
    <s v="Cisco"/>
    <s v="DS-C9513"/>
    <s v="4.2(1a)"/>
    <s v="RDC, Lewisham, UK"/>
    <s v="emea.sanalerts@citi.com"/>
  </r>
  <r>
    <x v="24"/>
    <x v="3"/>
    <x v="1"/>
    <x v="56"/>
    <s v="10.154.32.82"/>
    <s v="20:00:00:0d:ec:5a:e2:00"/>
    <n v="192"/>
    <n v="48"/>
    <n v="240"/>
    <s v="ok"/>
    <s v="Cisco"/>
    <s v="DS-C9513"/>
    <s v="4.2(1a)"/>
    <s v="RDC , Lewisham , London , UK"/>
    <s v="emea.sanalerts@citi.com"/>
  </r>
  <r>
    <x v="24"/>
    <x v="3"/>
    <x v="1"/>
    <x v="57"/>
    <s v="10.154.33.125"/>
    <s v="20:00:00:0d:ec:5a:e5:00"/>
    <n v="154"/>
    <n v="62"/>
    <n v="216"/>
    <s v="ok"/>
    <s v="Cisco"/>
    <s v="DS-C9513"/>
    <s v="4.2(1a)"/>
    <s v="RDC, Lewisham, London,UK"/>
    <s v="emea.sanalerts@citi.com"/>
  </r>
  <r>
    <x v="24"/>
    <x v="3"/>
    <x v="1"/>
    <x v="58"/>
    <s v="10.154.33.123"/>
    <s v="20:00:00:0d:ec:a2:4b:40"/>
    <n v="213"/>
    <n v="51"/>
    <n v="264"/>
    <s v="ok"/>
    <s v="Cisco"/>
    <s v="DS-C9513"/>
    <s v="4.2(1a)"/>
    <s v="RDC, Lewisham, London, UK"/>
    <s v="emea.sanalerts@citi.com"/>
  </r>
  <r>
    <x v="24"/>
    <x v="3"/>
    <x v="0"/>
    <x v="59"/>
    <s v="10.154.33.82"/>
    <s v="20:00:00:0d:ec:5a:e8:40"/>
    <n v="178"/>
    <n v="62"/>
    <n v="240"/>
    <s v="ok"/>
    <s v="Cisco"/>
    <s v="DS-C9513"/>
    <s v="4.2(1a)"/>
    <s v="RDC , Lewisham , London , UK"/>
    <s v="*GT EMEA TI Distributed Storage Mgmt"/>
  </r>
  <r>
    <x v="24"/>
    <x v="3"/>
    <x v="0"/>
    <x v="60"/>
    <s v="10.154.33.126"/>
    <s v="20:00:00:0d:ec:5a:ec:40"/>
    <n v="155"/>
    <n v="61"/>
    <n v="216"/>
    <s v="ok"/>
    <s v="Cisco"/>
    <s v="DS-C9513"/>
    <s v="4.2(1a)"/>
    <s v="RDC, Lewisham, London,UK"/>
    <s v="*GT EMEA TI Distributed Storage Mgmt"/>
  </r>
  <r>
    <x v="24"/>
    <x v="3"/>
    <x v="0"/>
    <x v="61"/>
    <s v="10.154.33.124"/>
    <s v="20:00:00:0d:ec:a2:51:c0"/>
    <n v="213"/>
    <n v="51"/>
    <n v="264"/>
    <s v="ok"/>
    <s v="Cisco"/>
    <s v="DS-C9513"/>
    <s v="4.2(1a)"/>
    <s v="RDC, Lewisham, London, UK"/>
    <s v="*GT EMEA TI Distributed Storage Mgmt"/>
  </r>
  <r>
    <x v="24"/>
    <x v="3"/>
    <x v="4"/>
    <x v="62"/>
    <s v="10.154.33.83"/>
    <s v="20:00:00:0d:ec:5a:e7:00"/>
    <n v="71"/>
    <n v="109"/>
    <n v="180"/>
    <s v="ok"/>
    <s v="Cisco"/>
    <s v="DS-C9513"/>
    <s v="4.2(5)"/>
    <s v="66 Molesworth Street, Lewisham SE13 7EY"/>
    <s v="emea.sanalerts@citi.com"/>
  </r>
  <r>
    <x v="24"/>
    <x v="3"/>
    <x v="5"/>
    <x v="63"/>
    <s v="10.154.32.83"/>
    <s v="20:00:00:0d:ec:5a:e3:c0"/>
    <n v="54"/>
    <n v="126"/>
    <n v="180"/>
    <s v="ok"/>
    <s v="Cisco"/>
    <s v="DS-C9513"/>
    <s v="4.2(5)"/>
    <s v="66 Molesworth Street, Lewisham SE13 7EY"/>
    <s v="emea.sanalerts@citi.com"/>
  </r>
  <r>
    <x v="24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24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24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4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5"/>
    <x v="0"/>
    <x v="0"/>
    <x v="0"/>
    <s v="169.186.132.85"/>
    <s v="20:00:00:0d:ec:5a:e5:c0"/>
    <n v="42"/>
    <n v="6"/>
    <n v="48"/>
    <s v="ok"/>
    <s v="Cisco"/>
    <s v="DS-C9513"/>
    <s v="4.2(1a)"/>
    <s v="CGC1,Canary Wharf,London,UK"/>
    <s v="*GT EMEA TI Distributed Storage Mgmt"/>
  </r>
  <r>
    <x v="25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5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5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5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5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5"/>
    <x v="0"/>
    <x v="2"/>
    <x v="6"/>
    <s v="169.186.132.95"/>
    <s v="20:00:00:0d:ec:dc:1d:80"/>
    <n v="107"/>
    <n v="85"/>
    <n v="192"/>
    <s v="ok"/>
    <s v="Cisco"/>
    <s v="DS-C9513"/>
    <s v="4.2(1a)"/>
    <m/>
    <s v="emea.sanalerts@citi.com"/>
  </r>
  <r>
    <x v="25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5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5"/>
    <x v="0"/>
    <x v="3"/>
    <x v="9"/>
    <s v="169.186.132.246"/>
    <s v="20:00:00:0d:ec:d0:fa:c0"/>
    <n v="108"/>
    <n v="84"/>
    <n v="192"/>
    <s v="ok"/>
    <s v="Cisco"/>
    <s v="DS-C9513"/>
    <s v="4.2(1a)"/>
    <m/>
    <s v="SAN Operations"/>
  </r>
  <r>
    <x v="25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5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5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5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5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5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5"/>
    <x v="2"/>
    <x v="6"/>
    <x v="16"/>
    <s v="10.159.40.202"/>
    <s v="20:00:00:0d:ec:5a:ee:40"/>
    <n v="121"/>
    <n v="23"/>
    <n v="144"/>
    <s v="ok"/>
    <s v="Cisco"/>
    <s v="DS-C9513"/>
    <s v="4.2(1a)"/>
    <s v="47 Heinrich-Lanz-Allee D-60437 Frankfurt"/>
    <s v="*GT EMEA TI Distributed Storage Mgmt"/>
  </r>
  <r>
    <x v="25"/>
    <x v="2"/>
    <x v="6"/>
    <x v="17"/>
    <s v="10.159.40.203"/>
    <s v="20:00:00:0d:ec:5a:f0:00"/>
    <n v="118"/>
    <n v="26"/>
    <n v="144"/>
    <s v="ok"/>
    <s v="Cisco"/>
    <s v="DS-C9513"/>
    <s v="4.2(1a)"/>
    <s v="47 Heinrich-Lanz-Allee D-60437 Frankfurt"/>
    <s v="*GT EMEA TI Distributed Storage Mgmt"/>
  </r>
  <r>
    <x v="25"/>
    <x v="2"/>
    <x v="6"/>
    <x v="18"/>
    <s v="10.159.40.254"/>
    <s v="20:00:00:0d:ec:b6:e3:00"/>
    <n v="96"/>
    <n v="36"/>
    <n v="132"/>
    <s v="ok"/>
    <s v="Cisco"/>
    <s v="DS-C9513"/>
    <s v="4.2(1a)"/>
    <s v="47 Heinrich-Lanz-Allee D-60437 Frankfurt"/>
    <s v="*GT EMEA TI Distributed Storage Mgmt"/>
  </r>
  <r>
    <x v="25"/>
    <x v="2"/>
    <x v="6"/>
    <x v="72"/>
    <s v="10.159.40.225"/>
    <s v="20:00:54:7f:ee:05:65:c0"/>
    <n v="47"/>
    <n v="97"/>
    <n v="144"/>
    <s v="ok"/>
    <s v="Cisco"/>
    <s v="DS-C9513"/>
    <s v="4.2(1a)"/>
    <s v="47 Heinrich-Lanz-Allee D-60437 Frankfurt"/>
    <s v="*GT EMEA TI Distributed Storage Mgmt"/>
  </r>
  <r>
    <x v="25"/>
    <x v="2"/>
    <x v="7"/>
    <x v="19"/>
    <s v="10.159.40.198"/>
    <s v="20:00:00:0d:ec:5b:17:c0"/>
    <n v="123"/>
    <n v="21"/>
    <n v="144"/>
    <s v="ok"/>
    <s v="Cisco"/>
    <s v="DS-C9513"/>
    <s v="4.2(1a)"/>
    <s v="47 Heinrich-Lanz-Allee D-60437 Frankfurt"/>
    <s v="*GT EMEA TI Distributed Storage Mgmt"/>
  </r>
  <r>
    <x v="25"/>
    <x v="2"/>
    <x v="7"/>
    <x v="20"/>
    <s v="10.159.40.199"/>
    <s v="20:00:00:0d:ec:5a:db:40"/>
    <n v="118"/>
    <n v="26"/>
    <n v="144"/>
    <s v="ok"/>
    <s v="Cisco"/>
    <s v="DS-C9513"/>
    <s v="4.2(1a)"/>
    <s v="47 Heinrich-Lanz-Allee D-60437 Frankfurt"/>
    <s v="*GT EMEA TI Distributed Storage Mgmt"/>
  </r>
  <r>
    <x v="25"/>
    <x v="2"/>
    <x v="7"/>
    <x v="21"/>
    <s v="10.159.40.251"/>
    <s v="20:00:00:0d:ec:b6:9f:40"/>
    <n v="96"/>
    <n v="36"/>
    <n v="132"/>
    <s v="ok"/>
    <s v="Cisco"/>
    <s v="DS-C9513"/>
    <s v="4.2(1a)"/>
    <s v="47 Heinrich-Lanz-Allee D-60437 Frankfurt"/>
    <s v="*GT EMEA TI Distributed Storage Mgmt"/>
  </r>
  <r>
    <x v="25"/>
    <x v="2"/>
    <x v="7"/>
    <x v="73"/>
    <s v="10.159.40.226"/>
    <s v="20:00:54:7f:ee:05:59:40"/>
    <n v="47"/>
    <n v="97"/>
    <n v="144"/>
    <s v="ok"/>
    <s v="Cisco"/>
    <s v="DS-C9513"/>
    <s v="4.2(1a)"/>
    <s v="47 Heinrich-Lanz-Allee D-60437 Frankfurt"/>
    <s v="*GT EMEA TI Distributed Storage Mgmt"/>
  </r>
  <r>
    <x v="25"/>
    <x v="2"/>
    <x v="7"/>
    <x v="22"/>
    <s v="10.159.41.7"/>
    <s v="20:00:00:0d:ec:5a:f9:40"/>
    <n v="108"/>
    <n v="12"/>
    <n v="120"/>
    <s v="ok"/>
    <s v="Cisco"/>
    <s v="DS-C9513"/>
    <s v="4.2(1a)"/>
    <s v="47 Heinrich-Lanz-Allee D-60437 Frankfurt"/>
    <s v="*GT EMEA TI Distributed Storage Mgmt"/>
  </r>
  <r>
    <x v="25"/>
    <x v="2"/>
    <x v="6"/>
    <x v="23"/>
    <s v="10.159.41.8"/>
    <s v="20:00:00:0d:ec:3c:1d:00"/>
    <n v="105"/>
    <n v="15"/>
    <n v="120"/>
    <s v="ok"/>
    <s v="Cisco"/>
    <s v="DS-C9513"/>
    <s v="4.2(1a)"/>
    <s v="47 Heinrich-Lanz-Allee D-60437 Frankfurt"/>
    <s v="*GT EMEA TI Distributed Storage Mgmt"/>
  </r>
  <r>
    <x v="25"/>
    <x v="2"/>
    <x v="6"/>
    <x v="24"/>
    <s v="10.159.41.214"/>
    <s v="20:00:00:0d:ec:5a:f8:c0"/>
    <n v="211"/>
    <n v="29"/>
    <n v="240"/>
    <s v="ok"/>
    <s v="Cisco"/>
    <s v="DS-C9513"/>
    <s v="4.2(1a)"/>
    <s v="47 Heinrich-Lanz-Allee D-60437 Frankfurt"/>
    <s v="*GT EMEA TI Distributed Storage Mgmt"/>
  </r>
  <r>
    <x v="25"/>
    <x v="2"/>
    <x v="6"/>
    <x v="25"/>
    <s v="10.159.41.231"/>
    <s v="20:00:00:0d:ec:5b:01:00"/>
    <n v="171"/>
    <n v="93"/>
    <n v="264"/>
    <s v="ok"/>
    <s v="Cisco"/>
    <s v="DS-C9513"/>
    <s v="4.2(1a)"/>
    <s v="47 Heinrich-Lanz-Allee D-60437 Frankfurt"/>
    <s v="*GT EMEA TI Distributed Storage Mgmt"/>
  </r>
  <r>
    <x v="25"/>
    <x v="2"/>
    <x v="6"/>
    <x v="27"/>
    <s v="10.159.41.199"/>
    <s v="20:00:00:0d:ec:5a:ff:00"/>
    <n v="120"/>
    <n v="48"/>
    <n v="168"/>
    <s v="ok"/>
    <s v="Cisco"/>
    <s v="DS-C9513"/>
    <s v="4.2(1a)"/>
    <s v="47 Heinrich-Lanz-Allee D-60437 Frankfurt"/>
    <s v="*GT EMEA TI Distributed Storage Mgmt"/>
  </r>
  <r>
    <x v="25"/>
    <x v="2"/>
    <x v="6"/>
    <x v="28"/>
    <s v="10.159.41.200"/>
    <s v="20:00:00:0d:ec:5a:ee:c0"/>
    <n v="143"/>
    <n v="49"/>
    <n v="192"/>
    <s v="ok"/>
    <s v="Cisco"/>
    <s v="DS-C9513"/>
    <s v="4.2(1a)"/>
    <s v="47 Heinrich-Lanz-Allee D-60437 Frankfurt"/>
    <s v="*GT EMEA TI Distributed Storage Mgmt"/>
  </r>
  <r>
    <x v="25"/>
    <x v="2"/>
    <x v="6"/>
    <x v="29"/>
    <s v="10.159.41.215"/>
    <s v="20:00:00:0d:ec:5a:ed:80"/>
    <n v="198"/>
    <n v="42"/>
    <n v="240"/>
    <s v="ok"/>
    <s v="Cisco"/>
    <s v="DS-C9513"/>
    <s v="4.2(1a)"/>
    <s v="47 Heinrich-Lanz-Allee D-60437 Frankfurt"/>
    <s v="*GT EMEA TI Distributed Storage Mgmt"/>
  </r>
  <r>
    <x v="25"/>
    <x v="2"/>
    <x v="6"/>
    <x v="30"/>
    <s v="10.159.14.252"/>
    <s v="20:00:00:05:73:a8:19:00"/>
    <n v="223"/>
    <n v="113"/>
    <n v="336"/>
    <s v="ok"/>
    <s v="Cisco"/>
    <s v="DS-C9513"/>
    <s v="4.2(1a)"/>
    <s v="47 Heinrich-Lanz-Allee D-60437 Frankfurt"/>
    <s v="*GT EMEA TI Distributed Storage Mgmt"/>
  </r>
  <r>
    <x v="25"/>
    <x v="2"/>
    <x v="7"/>
    <x v="31"/>
    <s v="10.159.41.213"/>
    <s v="20:00:00:0d:ec:5a:ed:00"/>
    <n v="211"/>
    <n v="29"/>
    <n v="240"/>
    <s v="ok"/>
    <s v="Cisco"/>
    <s v="DS-C9513"/>
    <s v="4.2(1a)"/>
    <s v="47 Heinrich-Lanz-Allee D-60437 Frankfurt"/>
    <s v="*GT EMEA TI Distributed Storage Mgmt"/>
  </r>
  <r>
    <x v="25"/>
    <x v="2"/>
    <x v="7"/>
    <x v="32"/>
    <s v="10.159.41.229"/>
    <s v="20:00:00:0d:ec:5a:e4:40"/>
    <n v="171"/>
    <n v="93"/>
    <n v="264"/>
    <s v="ok"/>
    <s v="Cisco"/>
    <s v="DS-C9513"/>
    <s v="4.2(1a)"/>
    <s v="47 Heinrich-Lanz-Allee D-60437 Frankfurt"/>
    <s v="*GT EMEA TI Distributed Storage Mgmt"/>
  </r>
  <r>
    <x v="25"/>
    <x v="2"/>
    <x v="7"/>
    <x v="34"/>
    <s v="10.159.41.197"/>
    <s v="20:00:00:0d:ec:5a:e8:80"/>
    <n v="122"/>
    <n v="46"/>
    <n v="168"/>
    <s v="ok"/>
    <s v="Cisco"/>
    <s v="DS-C9513"/>
    <s v="4.2(1a)"/>
    <s v="47 Heinrich-Lanz-Allee D-60437 Frankfurt"/>
    <s v="*GT EMEA TI Distributed Storage Mgmt"/>
  </r>
  <r>
    <x v="25"/>
    <x v="2"/>
    <x v="7"/>
    <x v="35"/>
    <s v="10.159.41.198"/>
    <s v="20:00:00:0d:ec:5a:ff:80"/>
    <n v="143"/>
    <n v="49"/>
    <n v="192"/>
    <s v="ok"/>
    <s v="Cisco"/>
    <s v="DS-C9513"/>
    <s v="4.2(1a)"/>
    <s v="47 Heinrich-Lanz-Allee D-60437 Frankfurt"/>
    <s v="*GT EMEA TI Distributed Storage Mgmt"/>
  </r>
  <r>
    <x v="25"/>
    <x v="2"/>
    <x v="7"/>
    <x v="36"/>
    <s v="10.159.41.216"/>
    <s v="20:00:00:0d:ec:5a:ef:c0"/>
    <n v="199"/>
    <n v="41"/>
    <n v="240"/>
    <s v="ok"/>
    <s v="Cisco"/>
    <s v="DS-C9513"/>
    <s v="4.2(1a)"/>
    <s v="47 Heinrich-Lanz-Allee D-60437 Frankfurt"/>
    <s v="*GT EMEA TI Distributed Storage Mgmt"/>
  </r>
  <r>
    <x v="25"/>
    <x v="2"/>
    <x v="7"/>
    <x v="37"/>
    <s v="10.159.15.251"/>
    <s v="20:00:00:05:73:a3:06:80"/>
    <n v="224"/>
    <n v="112"/>
    <n v="336"/>
    <s v="ok"/>
    <s v="Cisco"/>
    <s v="DS-C9513"/>
    <s v="4.2(1a)"/>
    <s v="47 Heinrich-Lanz-Allee D-60437 Frankfurt"/>
    <s v="*GT EMEA TI Distributed Storage Mgmt"/>
  </r>
  <r>
    <x v="25"/>
    <x v="2"/>
    <x v="6"/>
    <x v="38"/>
    <s v="10.159.43.120"/>
    <s v="20:00:00:0d:ec:b7:32:40"/>
    <n v="217"/>
    <n v="23"/>
    <n v="240"/>
    <s v="ok"/>
    <s v="Cisco"/>
    <s v="DS-C9513"/>
    <s v="4.2(1a)"/>
    <s v="47 Heinrich-Lanz-Allee D-60437 Frankfurt"/>
    <s v="*GT EMEA TI Distributed Storage Mgmt"/>
  </r>
  <r>
    <x v="25"/>
    <x v="2"/>
    <x v="7"/>
    <x v="39"/>
    <s v="10.159.43.248"/>
    <s v="20:00:00:0d:ec:b7:37:40"/>
    <n v="218"/>
    <n v="22"/>
    <n v="240"/>
    <s v="ok"/>
    <s v="Cisco"/>
    <s v="DS-C9513"/>
    <s v="4.2(1a)"/>
    <s v="47 Heinrich-Lanz-Allee D-60437 Frankfurt"/>
    <s v="*GT EMEA TI Distributed Storage Mgmt"/>
  </r>
  <r>
    <x v="25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25"/>
    <x v="2"/>
    <x v="5"/>
    <x v="41"/>
    <s v="10.159.40.201"/>
    <s v="20:00:00:0d:ec:5a:fe:80"/>
    <n v="53"/>
    <n v="127"/>
    <n v="180"/>
    <s v="timeout"/>
    <s v="Cisco"/>
    <s v="DS-C9513"/>
    <s v="4.2(5)"/>
    <s v="47 Heinrich-Lanz-Allee D-60437 Frankfurt"/>
    <s v="emea.sanalerts@citi.com"/>
  </r>
  <r>
    <x v="25"/>
    <x v="3"/>
    <x v="0"/>
    <x v="42"/>
    <s v="10.154.36.21"/>
    <s v="20:00:00:0d:ec:5a:dc:80"/>
    <n v="104"/>
    <n v="28"/>
    <n v="132"/>
    <s v="ok"/>
    <s v="Cisco"/>
    <s v="DS-C9513"/>
    <s v="4.2(1a)"/>
    <s v="RDC, Lewisham, London,UK"/>
    <s v="*GT EMEA TI Distributed Storage Mgmt"/>
  </r>
  <r>
    <x v="25"/>
    <x v="3"/>
    <x v="1"/>
    <x v="43"/>
    <s v="10.154.34.151"/>
    <s v="20:00:00:0d:ec:5a:d5:00"/>
    <n v="102"/>
    <n v="30"/>
    <n v="132"/>
    <s v="ok"/>
    <s v="Cisco"/>
    <s v="DS-C9513"/>
    <s v="4.2(1a)"/>
    <s v="RDC , Lewisham , London , UK"/>
    <s v="emea.sanalerts@citi.com"/>
  </r>
  <r>
    <x v="25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5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5"/>
    <x v="3"/>
    <x v="1"/>
    <x v="70"/>
    <s v="10.154.53.240"/>
    <s v="20:00:00:05:73:fa:50:80"/>
    <n v="63"/>
    <n v="81"/>
    <n v="144"/>
    <s v="ok"/>
    <s v="Cisco"/>
    <s v="DS-C9513"/>
    <s v="4.2(1a)"/>
    <s v="RDC , Lewisham , London , UK"/>
    <s v="*GT EMEA TI Distributed Storage Mgmt"/>
  </r>
  <r>
    <x v="25"/>
    <x v="3"/>
    <x v="0"/>
    <x v="46"/>
    <s v="10.154.33.80"/>
    <s v="20:00:00:0d:ec:5a:e0:c0"/>
    <n v="108"/>
    <n v="24"/>
    <n v="132"/>
    <s v="ok"/>
    <s v="Cisco"/>
    <s v="DS-C9513"/>
    <s v="4.2(1a)"/>
    <s v="RDC , Lewisham , London , UK"/>
    <s v="*GT EMEA TI Distributed Storage Mgmt"/>
  </r>
  <r>
    <x v="25"/>
    <x v="3"/>
    <x v="0"/>
    <x v="47"/>
    <s v="10.154.33.81"/>
    <s v="20:00:00:0d:ec:5a:e3:00"/>
    <n v="105"/>
    <n v="27"/>
    <n v="132"/>
    <s v="ok"/>
    <s v="Cisco"/>
    <s v="DS-C9513"/>
    <s v="4.2(1a)"/>
    <s v="RDC , Lewisham , London , UK"/>
    <s v="*GT EMEA TI Distributed Storage Mgmt"/>
  </r>
  <r>
    <x v="25"/>
    <x v="3"/>
    <x v="0"/>
    <x v="71"/>
    <s v="10.154.54.30"/>
    <s v="20:00:00:05:73:fa:58:80"/>
    <n v="63"/>
    <n v="81"/>
    <n v="144"/>
    <s v="ok"/>
    <s v="Cisco"/>
    <s v="DS-C9513"/>
    <s v="4.2(1a)"/>
    <s v="RDC , Lewisham , London , UK"/>
    <s v="*GT EMEA TI Distributed Storage Mgmt"/>
  </r>
  <r>
    <x v="25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5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5"/>
    <x v="3"/>
    <x v="1"/>
    <x v="50"/>
    <s v="10.154.34.150"/>
    <s v="20:00:00:0d:ec:5a:e7:80"/>
    <n v="268"/>
    <n v="68"/>
    <n v="336"/>
    <s v="ok"/>
    <s v="Cisco"/>
    <s v="DS-C9513"/>
    <s v="4.2(1a)"/>
    <s v="RDC , Lewisham , London , UK"/>
    <s v="emea.sanalerts@citi.com"/>
  </r>
  <r>
    <x v="25"/>
    <x v="3"/>
    <x v="1"/>
    <x v="51"/>
    <s v="10.154.36.157"/>
    <s v="20:00:00:0d:ec:88:34:00"/>
    <n v="150"/>
    <n v="90"/>
    <n v="240"/>
    <s v="ok"/>
    <s v="Cisco"/>
    <s v="DS-C9513"/>
    <s v="4.2(1a)"/>
    <s v="RDC , Lewisham , UK"/>
    <s v="emea.sanalerts@citi.com"/>
  </r>
  <r>
    <x v="25"/>
    <x v="3"/>
    <x v="1"/>
    <x v="52"/>
    <s v="169.182.138.14"/>
    <s v="20:00:00:0d:ec:b7:00:c0"/>
    <n v="228"/>
    <n v="84"/>
    <n v="312"/>
    <s v="ok"/>
    <s v="Cisco"/>
    <s v="DS-C9513"/>
    <s v="4.2(1a)"/>
    <s v="RDC, Lewisham, UK"/>
    <s v="emea.sanalerts@citi.com"/>
  </r>
  <r>
    <x v="25"/>
    <x v="3"/>
    <x v="1"/>
    <x v="68"/>
    <s v="10.154.35.232"/>
    <s v="20:00:00:05:73:cc:f6:c0"/>
    <n v="71"/>
    <n v="97"/>
    <n v="168"/>
    <s v="ok"/>
    <s v="Cisco"/>
    <s v="DS-C9513"/>
    <s v="4.2(1a)"/>
    <s v="RDC, Lewisham, UK"/>
    <s v="emea.sanalerts@citi.com"/>
  </r>
  <r>
    <x v="25"/>
    <x v="3"/>
    <x v="0"/>
    <x v="53"/>
    <s v="10.154.36.20"/>
    <s v="20:00:00:0d:ec:5a:e3:40"/>
    <n v="246"/>
    <n v="90"/>
    <n v="336"/>
    <s v="ok"/>
    <s v="Cisco"/>
    <s v="DS-C9513"/>
    <s v="4.2(1a)"/>
    <s v="RDC , Lewisham , London , UK"/>
    <s v="*GT EMEA TI Distributed Storage Mgmt"/>
  </r>
  <r>
    <x v="25"/>
    <x v="3"/>
    <x v="0"/>
    <x v="54"/>
    <s v="10.154.36.44"/>
    <s v="20:00:00:0d:ec:88:3b:40"/>
    <n v="153"/>
    <n v="87"/>
    <n v="240"/>
    <s v="ok"/>
    <s v="Cisco"/>
    <s v="DS-C9513"/>
    <s v="4.2(1a)"/>
    <s v="RDC , Lewisham , UK"/>
    <s v="*GT EMEA TI Distributed Storage Mgmt"/>
  </r>
  <r>
    <x v="25"/>
    <x v="3"/>
    <x v="0"/>
    <x v="55"/>
    <s v="169.182.138.13"/>
    <s v="20:00:00:0d:ec:b6:f8:40"/>
    <n v="226"/>
    <n v="86"/>
    <n v="312"/>
    <s v="ok"/>
    <s v="Cisco"/>
    <s v="DS-C9513"/>
    <s v="4.2(1a)"/>
    <s v="RDC, Lewisham, UK"/>
    <s v="*GT EMEA TI Distributed Storage Mgmt"/>
  </r>
  <r>
    <x v="25"/>
    <x v="3"/>
    <x v="0"/>
    <x v="69"/>
    <s v="10.154.36.49"/>
    <s v="20:00:00:05:73:cc:f6:00"/>
    <n v="69"/>
    <n v="99"/>
    <n v="168"/>
    <s v="ok"/>
    <s v="Cisco"/>
    <s v="DS-C9513"/>
    <s v="4.2(1a)"/>
    <s v="RDC, Lewisham, UK"/>
    <s v="emea.sanalerts@citi.com"/>
  </r>
  <r>
    <x v="25"/>
    <x v="3"/>
    <x v="1"/>
    <x v="56"/>
    <s v="10.154.32.82"/>
    <s v="20:00:00:0d:ec:5a:e2:00"/>
    <n v="192"/>
    <n v="48"/>
    <n v="240"/>
    <s v="ok"/>
    <s v="Cisco"/>
    <s v="DS-C9513"/>
    <s v="4.2(1a)"/>
    <s v="RDC , Lewisham , London , UK"/>
    <s v="emea.sanalerts@citi.com"/>
  </r>
  <r>
    <x v="25"/>
    <x v="3"/>
    <x v="1"/>
    <x v="57"/>
    <s v="10.154.33.125"/>
    <s v="20:00:00:0d:ec:5a:e5:00"/>
    <n v="154"/>
    <n v="62"/>
    <n v="216"/>
    <s v="timeout"/>
    <s v="Cisco"/>
    <s v="DS-C9513"/>
    <s v="4.2(1a)"/>
    <s v="RDC, Lewisham, London,UK"/>
    <s v="emea.sanalerts@citi.com"/>
  </r>
  <r>
    <x v="25"/>
    <x v="3"/>
    <x v="1"/>
    <x v="58"/>
    <s v="10.154.33.123"/>
    <s v="20:00:00:0d:ec:a2:4b:40"/>
    <n v="214"/>
    <n v="50"/>
    <n v="264"/>
    <s v="ok"/>
    <s v="Cisco"/>
    <s v="DS-C9513"/>
    <s v="4.2(1a)"/>
    <s v="RDC, Lewisham, London, UK"/>
    <s v="emea.sanalerts@citi.com"/>
  </r>
  <r>
    <x v="25"/>
    <x v="3"/>
    <x v="0"/>
    <x v="59"/>
    <s v="10.154.33.82"/>
    <s v="20:00:00:0d:ec:5a:e8:40"/>
    <n v="178"/>
    <n v="62"/>
    <n v="240"/>
    <s v="ok"/>
    <s v="Cisco"/>
    <s v="DS-C9513"/>
    <s v="4.2(1a)"/>
    <s v="RDC , Lewisham , London , UK"/>
    <s v="*GT EMEA TI Distributed Storage Mgmt"/>
  </r>
  <r>
    <x v="25"/>
    <x v="3"/>
    <x v="0"/>
    <x v="60"/>
    <s v="10.154.33.126"/>
    <s v="20:00:00:0d:ec:5a:ec:40"/>
    <n v="155"/>
    <n v="61"/>
    <n v="216"/>
    <s v="ok"/>
    <s v="Cisco"/>
    <s v="DS-C9513"/>
    <s v="4.2(1a)"/>
    <s v="RDC, Lewisham, London,UK"/>
    <s v="*GT EMEA TI Distributed Storage Mgmt"/>
  </r>
  <r>
    <x v="25"/>
    <x v="3"/>
    <x v="0"/>
    <x v="61"/>
    <s v="10.154.33.124"/>
    <s v="20:00:00:0d:ec:a2:51:c0"/>
    <n v="214"/>
    <n v="50"/>
    <n v="264"/>
    <s v="ok"/>
    <s v="Cisco"/>
    <s v="DS-C9513"/>
    <s v="4.2(1a)"/>
    <s v="RDC, Lewisham, London, UK"/>
    <s v="*GT EMEA TI Distributed Storage Mgmt"/>
  </r>
  <r>
    <x v="25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25"/>
    <x v="3"/>
    <x v="5"/>
    <x v="63"/>
    <s v="10.154.32.83"/>
    <s v="20:00:00:0d:ec:5a:e3:c0"/>
    <n v="64"/>
    <n v="116"/>
    <n v="180"/>
    <s v="timeout"/>
    <s v="Cisco"/>
    <s v="DS-C9513"/>
    <s v="4.2(5)"/>
    <s v="66 Molesworth Street, Lewisham SE13 7EY"/>
    <s v="emea.sanalerts@citi.com"/>
  </r>
  <r>
    <x v="25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25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25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5"/>
    <x v="4"/>
    <x v="5"/>
    <x v="67"/>
    <s v="169.194.216.241"/>
    <s v="20:00:00:0d:ec:c1:fa:40"/>
    <n v="34"/>
    <n v="20"/>
    <n v="54"/>
    <s v="ok"/>
    <s v="Cisco"/>
    <s v="DS-C9509"/>
    <s v="4.2(5)"/>
    <m/>
    <s v="emea.sanalerts@citi.com"/>
  </r>
  <r>
    <x v="26"/>
    <x v="0"/>
    <x v="0"/>
    <x v="0"/>
    <s v="169.186.132.85"/>
    <s v="20:00:00:0d:ec:5a:e5:c0"/>
    <n v="42"/>
    <n v="6"/>
    <n v="48"/>
    <s v="ok"/>
    <s v="Cisco"/>
    <s v="DS-C9513"/>
    <s v="4.2(1a)"/>
    <s v="CGC1,Canary Wharf,London,UK"/>
    <s v="*GT EMEA TI Distributed Storage Mgmt"/>
  </r>
  <r>
    <x v="26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6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6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6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6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6"/>
    <x v="0"/>
    <x v="2"/>
    <x v="6"/>
    <s v="169.186.132.95"/>
    <s v="20:00:00:0d:ec:dc:1d:80"/>
    <n v="108"/>
    <n v="84"/>
    <n v="192"/>
    <s v="ok"/>
    <s v="Cisco"/>
    <s v="DS-C9513"/>
    <s v="4.2(1a)"/>
    <m/>
    <s v="emea.sanalerts@citi.com"/>
  </r>
  <r>
    <x v="26"/>
    <x v="0"/>
    <x v="2"/>
    <x v="7"/>
    <s v="169.186.132.94"/>
    <s v="20:00:00:0d:ec:d0:fa:80"/>
    <n v="5"/>
    <n v="163"/>
    <n v="168"/>
    <s v="Module Warning"/>
    <s v="Cisco"/>
    <s v="DS-C9513"/>
    <s v="4.2(1a)"/>
    <m/>
    <s v="emea.sanalerts@citi.com"/>
  </r>
  <r>
    <x v="26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6"/>
    <x v="0"/>
    <x v="3"/>
    <x v="9"/>
    <s v="169.186.132.246"/>
    <s v="20:00:00:0d:ec:d0:fa:c0"/>
    <n v="109"/>
    <n v="83"/>
    <n v="192"/>
    <s v="Module Warning"/>
    <s v="Cisco"/>
    <s v="DS-C9513"/>
    <s v="4.2(1a)"/>
    <m/>
    <s v="SAN Operations"/>
  </r>
  <r>
    <x v="26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6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6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6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6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6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6"/>
    <x v="2"/>
    <x v="6"/>
    <x v="16"/>
    <s v="10.159.40.202"/>
    <s v="20:00:00:0d:ec:5a:ee:40"/>
    <n v="126"/>
    <n v="18"/>
    <n v="144"/>
    <s v="ok"/>
    <s v="Cisco"/>
    <s v="DS-C9513"/>
    <s v="4.2(1a)"/>
    <s v="47 Heinrich-Lanz-Allee D-60437 Frankfurt"/>
    <s v="*GT EMEA TI Distributed Storage Mgmt"/>
  </r>
  <r>
    <x v="26"/>
    <x v="2"/>
    <x v="6"/>
    <x v="17"/>
    <s v="10.159.40.203"/>
    <s v="20:00:00:0d:ec:5a:f0:00"/>
    <n v="125"/>
    <n v="19"/>
    <n v="144"/>
    <s v="ok"/>
    <s v="Cisco"/>
    <s v="DS-C9513"/>
    <s v="4.2(1a)"/>
    <s v="47 Heinrich-Lanz-Allee D-60437 Frankfurt"/>
    <s v="*GT EMEA TI Distributed Storage Mgmt"/>
  </r>
  <r>
    <x v="26"/>
    <x v="2"/>
    <x v="6"/>
    <x v="18"/>
    <s v="10.159.40.254"/>
    <s v="20:00:00:0d:ec:b6:e3:00"/>
    <n v="101"/>
    <n v="31"/>
    <n v="132"/>
    <s v="ok"/>
    <s v="Cisco"/>
    <s v="DS-C9513"/>
    <s v="4.2(1a)"/>
    <s v="47 Heinrich-Lanz-Allee D-60437 Frankfurt"/>
    <s v="*GT EMEA TI Distributed Storage Mgmt"/>
  </r>
  <r>
    <x v="26"/>
    <x v="2"/>
    <x v="6"/>
    <x v="72"/>
    <s v="10.159.40.225"/>
    <s v="20:00:54:7f:ee:05:65:c0"/>
    <n v="52"/>
    <n v="92"/>
    <n v="144"/>
    <s v="ok"/>
    <s v="Cisco"/>
    <s v="DS-C9513"/>
    <s v="4.2(1a)"/>
    <s v="47 Heinrich-Lanz-Allee D-60437 Frankfurt"/>
    <s v="*GT EMEA TI Distributed Storage Mgmt"/>
  </r>
  <r>
    <x v="26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26"/>
    <x v="2"/>
    <x v="7"/>
    <x v="20"/>
    <s v="10.159.40.199"/>
    <s v="20:00:00:0d:ec:5a:db:40"/>
    <n v="125"/>
    <n v="19"/>
    <n v="144"/>
    <s v="ok"/>
    <s v="Cisco"/>
    <s v="DS-C9513"/>
    <s v="4.2(1a)"/>
    <s v="47 Heinrich-Lanz-Allee D-60437 Frankfurt"/>
    <s v="*GT EMEA TI Distributed Storage Mgmt"/>
  </r>
  <r>
    <x v="26"/>
    <x v="2"/>
    <x v="7"/>
    <x v="21"/>
    <s v="10.159.40.251"/>
    <s v="20:00:00:0d:ec:b6:9f:40"/>
    <n v="101"/>
    <n v="31"/>
    <n v="132"/>
    <s v="ok"/>
    <s v="Cisco"/>
    <s v="DS-C9513"/>
    <s v="4.2(1a)"/>
    <s v="47 Heinrich-Lanz-Allee D-60437 Frankfurt"/>
    <s v="*GT EMEA TI Distributed Storage Mgmt"/>
  </r>
  <r>
    <x v="26"/>
    <x v="2"/>
    <x v="7"/>
    <x v="73"/>
    <s v="10.159.40.226"/>
    <s v="20:00:54:7f:ee:05:59:40"/>
    <n v="52"/>
    <n v="92"/>
    <n v="144"/>
    <s v="ok"/>
    <s v="Cisco"/>
    <s v="DS-C9513"/>
    <s v="4.2(1a)"/>
    <s v="47 Heinrich-Lanz-Allee D-60437 Frankfurt"/>
    <s v="*GT EMEA TI Distributed Storage Mgmt"/>
  </r>
  <r>
    <x v="26"/>
    <x v="2"/>
    <x v="7"/>
    <x v="22"/>
    <s v="10.159.41.7"/>
    <s v="20:00:00:0d:ec:5a:f9:40"/>
    <n v="97"/>
    <n v="23"/>
    <n v="120"/>
    <s v="ok"/>
    <s v="Cisco"/>
    <s v="DS-C9513"/>
    <s v="4.2(1a)"/>
    <s v="47 Heinrich-Lanz-Allee D-60437 Frankfurt"/>
    <s v="*GT EMEA TI Distributed Storage Mgmt"/>
  </r>
  <r>
    <x v="26"/>
    <x v="2"/>
    <x v="6"/>
    <x v="23"/>
    <s v="10.159.41.8"/>
    <s v="20:00:00:0d:ec:3c:1d:00"/>
    <n v="107"/>
    <n v="13"/>
    <n v="120"/>
    <s v="ok"/>
    <s v="Cisco"/>
    <s v="DS-C9513"/>
    <s v="4.2(1a)"/>
    <s v="47 Heinrich-Lanz-Allee D-60437 Frankfurt"/>
    <s v="*GT EMEA TI Distributed Storage Mgmt"/>
  </r>
  <r>
    <x v="26"/>
    <x v="2"/>
    <x v="6"/>
    <x v="24"/>
    <s v="10.159.41.214"/>
    <s v="20:00:00:0d:ec:5a:f8:c0"/>
    <n v="211"/>
    <n v="29"/>
    <n v="240"/>
    <s v="ok"/>
    <s v="Cisco"/>
    <s v="DS-C9513"/>
    <s v="4.2(1a)"/>
    <s v="47 Heinrich-Lanz-Allee D-60437 Frankfurt"/>
    <s v="*GT EMEA TI Distributed Storage Mgmt"/>
  </r>
  <r>
    <x v="26"/>
    <x v="2"/>
    <x v="6"/>
    <x v="25"/>
    <s v="10.159.41.231"/>
    <s v="20:00:00:0d:ec:5b:01:00"/>
    <n v="171"/>
    <n v="93"/>
    <n v="264"/>
    <s v="ok"/>
    <s v="Cisco"/>
    <s v="DS-C9513"/>
    <s v="4.2(1a)"/>
    <s v="47 Heinrich-Lanz-Allee D-60437 Frankfurt"/>
    <s v="*GT EMEA TI Distributed Storage Mgmt"/>
  </r>
  <r>
    <x v="26"/>
    <x v="2"/>
    <x v="6"/>
    <x v="27"/>
    <s v="10.159.41.199"/>
    <s v="20:00:00:0d:ec:5a:ff:00"/>
    <n v="120"/>
    <n v="48"/>
    <n v="168"/>
    <s v="ok"/>
    <s v="Cisco"/>
    <s v="DS-C9513"/>
    <s v="4.2(1a)"/>
    <s v="47 Heinrich-Lanz-Allee D-60437 Frankfurt"/>
    <s v="*GT EMEA TI Distributed Storage Mgmt"/>
  </r>
  <r>
    <x v="26"/>
    <x v="2"/>
    <x v="6"/>
    <x v="28"/>
    <s v="10.159.41.200"/>
    <s v="20:00:00:0d:ec:5a:ee:c0"/>
    <n v="143"/>
    <n v="49"/>
    <n v="192"/>
    <s v="ok"/>
    <s v="Cisco"/>
    <s v="DS-C9513"/>
    <s v="4.2(1a)"/>
    <s v="47 Heinrich-Lanz-Allee D-60437 Frankfurt"/>
    <s v="*GT EMEA TI Distributed Storage Mgmt"/>
  </r>
  <r>
    <x v="26"/>
    <x v="2"/>
    <x v="6"/>
    <x v="29"/>
    <s v="10.159.41.215"/>
    <s v="20:00:00:0d:ec:5a:ed:80"/>
    <n v="198"/>
    <n v="42"/>
    <n v="240"/>
    <s v="ok"/>
    <s v="Cisco"/>
    <s v="DS-C9513"/>
    <s v="4.2(1a)"/>
    <s v="47 Heinrich-Lanz-Allee D-60437 Frankfurt"/>
    <s v="*GT EMEA TI Distributed Storage Mgmt"/>
  </r>
  <r>
    <x v="26"/>
    <x v="2"/>
    <x v="6"/>
    <x v="30"/>
    <s v="10.159.14.252"/>
    <s v="20:00:00:05:73:a8:19:00"/>
    <n v="223"/>
    <n v="113"/>
    <n v="336"/>
    <s v="ok"/>
    <s v="Cisco"/>
    <s v="DS-C9513"/>
    <s v="4.2(1a)"/>
    <s v="47 Heinrich-Lanz-Allee D-60437 Frankfurt"/>
    <s v="*GT EMEA TI Distributed Storage Mgmt"/>
  </r>
  <r>
    <x v="26"/>
    <x v="2"/>
    <x v="7"/>
    <x v="31"/>
    <s v="10.159.41.213"/>
    <s v="20:00:00:0d:ec:5a:ed:00"/>
    <n v="211"/>
    <n v="29"/>
    <n v="240"/>
    <s v="ok"/>
    <s v="Cisco"/>
    <s v="DS-C9513"/>
    <s v="4.2(1a)"/>
    <s v="47 Heinrich-Lanz-Allee D-60437 Frankfurt"/>
    <s v="*GT EMEA TI Distributed Storage Mgmt"/>
  </r>
  <r>
    <x v="26"/>
    <x v="2"/>
    <x v="7"/>
    <x v="32"/>
    <s v="10.159.41.229"/>
    <s v="20:00:00:0d:ec:5a:e4:40"/>
    <n v="171"/>
    <n v="93"/>
    <n v="264"/>
    <s v="ok"/>
    <s v="Cisco"/>
    <s v="DS-C9513"/>
    <s v="4.2(1a)"/>
    <s v="47 Heinrich-Lanz-Allee D-60437 Frankfurt"/>
    <s v="*GT EMEA TI Distributed Storage Mgmt"/>
  </r>
  <r>
    <x v="26"/>
    <x v="2"/>
    <x v="7"/>
    <x v="34"/>
    <s v="10.159.41.197"/>
    <s v="20:00:00:0d:ec:5a:e8:80"/>
    <n v="122"/>
    <n v="46"/>
    <n v="168"/>
    <s v="ok"/>
    <s v="Cisco"/>
    <s v="DS-C9513"/>
    <s v="4.2(1a)"/>
    <s v="47 Heinrich-Lanz-Allee D-60437 Frankfurt"/>
    <s v="*GT EMEA TI Distributed Storage Mgmt"/>
  </r>
  <r>
    <x v="26"/>
    <x v="2"/>
    <x v="7"/>
    <x v="35"/>
    <s v="10.159.41.198"/>
    <s v="20:00:00:0d:ec:5a:ff:80"/>
    <n v="143"/>
    <n v="49"/>
    <n v="192"/>
    <s v="ok"/>
    <s v="Cisco"/>
    <s v="DS-C9513"/>
    <s v="4.2(1a)"/>
    <s v="47 Heinrich-Lanz-Allee D-60437 Frankfurt"/>
    <s v="*GT EMEA TI Distributed Storage Mgmt"/>
  </r>
  <r>
    <x v="26"/>
    <x v="2"/>
    <x v="7"/>
    <x v="36"/>
    <s v="10.159.41.216"/>
    <s v="20:00:00:0d:ec:5a:ef:c0"/>
    <n v="199"/>
    <n v="41"/>
    <n v="240"/>
    <s v="ok"/>
    <s v="Cisco"/>
    <s v="DS-C9513"/>
    <s v="4.2(1a)"/>
    <s v="47 Heinrich-Lanz-Allee D-60437 Frankfurt"/>
    <s v="*GT EMEA TI Distributed Storage Mgmt"/>
  </r>
  <r>
    <x v="26"/>
    <x v="2"/>
    <x v="7"/>
    <x v="37"/>
    <s v="10.159.15.251"/>
    <s v="20:00:00:05:73:a3:06:80"/>
    <n v="224"/>
    <n v="112"/>
    <n v="336"/>
    <s v="ok"/>
    <s v="Cisco"/>
    <s v="DS-C9513"/>
    <s v="4.2(1a)"/>
    <s v="47 Heinrich-Lanz-Allee D-60437 Frankfurt"/>
    <s v="*GT EMEA TI Distributed Storage Mgmt"/>
  </r>
  <r>
    <x v="26"/>
    <x v="2"/>
    <x v="6"/>
    <x v="74"/>
    <s v="10.159.44.40"/>
    <s v="20:00:00:0d:ec:5b:00:80"/>
    <n v="22"/>
    <n v="98"/>
    <n v="120"/>
    <s v="ok"/>
    <s v="Cisco"/>
    <s v="DS-C9513"/>
    <s v="4.2(1a)"/>
    <s v="47 Heinrich-Lanz-Allee D-60437 Frankfurt"/>
    <s v="*GT EMEA TI Distributed Storage Mgmt"/>
  </r>
  <r>
    <x v="26"/>
    <x v="2"/>
    <x v="6"/>
    <x v="38"/>
    <s v="10.159.43.120"/>
    <s v="20:00:00:0d:ec:b7:32:40"/>
    <n v="220"/>
    <n v="20"/>
    <n v="240"/>
    <s v="ok"/>
    <s v="Cisco"/>
    <s v="DS-C9513"/>
    <s v="4.2(1a)"/>
    <s v="47 Heinrich-Lanz-Allee D-60437 Frankfurt"/>
    <s v="*GT EMEA TI Distributed Storage Mgmt"/>
  </r>
  <r>
    <x v="26"/>
    <x v="2"/>
    <x v="7"/>
    <x v="75"/>
    <s v="10.159.43.220"/>
    <s v="20:00:00:0d:ec:5a:ea:c0"/>
    <n v="22"/>
    <n v="98"/>
    <n v="120"/>
    <s v="ok"/>
    <s v="Cisco"/>
    <s v="DS-C9513"/>
    <s v="4.2(1a)"/>
    <s v="47 Heinrich-Lanz-Allee D-60437 Frankfurt"/>
    <s v="*GT EMEA TI Distributed Storage Mgmt"/>
  </r>
  <r>
    <x v="26"/>
    <x v="2"/>
    <x v="7"/>
    <x v="39"/>
    <s v="10.159.43.248"/>
    <s v="20:00:00:0d:ec:b7:37:40"/>
    <n v="221"/>
    <n v="19"/>
    <n v="240"/>
    <s v="ok"/>
    <s v="Cisco"/>
    <s v="DS-C9513"/>
    <s v="4.2(1a)"/>
    <s v="47 Heinrich-Lanz-Allee D-60437 Frankfurt"/>
    <s v="*GT EMEA TI Distributed Storage Mgmt"/>
  </r>
  <r>
    <x v="26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26"/>
    <x v="2"/>
    <x v="5"/>
    <x v="41"/>
    <s v="10.159.40.201"/>
    <s v="20:00:00:0d:ec:5a:fe:80"/>
    <n v="53"/>
    <n v="127"/>
    <n v="180"/>
    <s v="ok"/>
    <s v="Cisco"/>
    <s v="DS-C9513"/>
    <s v="4.2(5)"/>
    <s v="47 Heinrich-Lanz-Allee D-60437 Frankfurt"/>
    <s v="emea.sanalerts@citi.com"/>
  </r>
  <r>
    <x v="26"/>
    <x v="3"/>
    <x v="0"/>
    <x v="42"/>
    <s v="10.154.36.21"/>
    <s v="20:00:00:0d:ec:5a:dc:80"/>
    <n v="104"/>
    <n v="28"/>
    <n v="132"/>
    <s v="ok"/>
    <s v="Cisco"/>
    <s v="DS-C9513"/>
    <s v="4.2(1a)"/>
    <s v="RDC, Lewisham, London,UK"/>
    <s v="*GT EMEA TI Distributed Storage Mgmt"/>
  </r>
  <r>
    <x v="26"/>
    <x v="3"/>
    <x v="1"/>
    <x v="43"/>
    <s v="10.154.34.151"/>
    <s v="20:00:00:0d:ec:5a:d5:00"/>
    <n v="102"/>
    <n v="30"/>
    <n v="132"/>
    <s v="ok"/>
    <s v="Cisco"/>
    <s v="DS-C9513"/>
    <s v="4.2(1a)"/>
    <s v="RDC , Lewisham , London , UK"/>
    <s v="emea.sanalerts@citi.com"/>
  </r>
  <r>
    <x v="26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6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6"/>
    <x v="3"/>
    <x v="1"/>
    <x v="70"/>
    <s v="10.154.53.240"/>
    <s v="20:00:00:05:73:fa:50:80"/>
    <n v="63"/>
    <n v="81"/>
    <n v="144"/>
    <s v="ok"/>
    <s v="Cisco"/>
    <s v="DS-C9513"/>
    <s v="4.2(1a)"/>
    <s v="RDC , Lewisham , London , UK"/>
    <s v="*GT EMEA TI Distributed Storage Mgmt"/>
  </r>
  <r>
    <x v="26"/>
    <x v="3"/>
    <x v="0"/>
    <x v="46"/>
    <s v="10.154.33.80"/>
    <s v="20:00:00:0d:ec:5a:e0:c0"/>
    <n v="108"/>
    <n v="24"/>
    <n v="132"/>
    <s v="ok"/>
    <s v="Cisco"/>
    <s v="DS-C9513"/>
    <s v="4.2(1a)"/>
    <s v="RDC , Lewisham , London , UK"/>
    <s v="*GT EMEA TI Distributed Storage Mgmt"/>
  </r>
  <r>
    <x v="26"/>
    <x v="3"/>
    <x v="0"/>
    <x v="47"/>
    <s v="10.154.33.81"/>
    <s v="20:00:00:0d:ec:5a:e3:00"/>
    <n v="105"/>
    <n v="27"/>
    <n v="132"/>
    <s v="ok"/>
    <s v="Cisco"/>
    <s v="DS-C9513"/>
    <s v="4.2(1a)"/>
    <s v="RDC , Lewisham , London , UK"/>
    <s v="*GT EMEA TI Distributed Storage Mgmt"/>
  </r>
  <r>
    <x v="26"/>
    <x v="3"/>
    <x v="0"/>
    <x v="71"/>
    <s v="10.154.54.30"/>
    <s v="20:00:00:05:73:fa:58:80"/>
    <n v="63"/>
    <n v="81"/>
    <n v="144"/>
    <s v="ok"/>
    <s v="Cisco"/>
    <s v="DS-C9513"/>
    <s v="4.2(1a)"/>
    <s v="RDC , Lewisham , London , UK"/>
    <s v="*GT EMEA TI Distributed Storage Mgmt"/>
  </r>
  <r>
    <x v="26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6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6"/>
    <x v="3"/>
    <x v="1"/>
    <x v="50"/>
    <s v="10.154.34.150"/>
    <s v="20:00:00:0d:ec:5a:e7:80"/>
    <n v="268"/>
    <n v="68"/>
    <n v="336"/>
    <s v="ok"/>
    <s v="Cisco"/>
    <s v="DS-C9513"/>
    <s v="4.2(1a)"/>
    <s v="RDC , Lewisham , London , UK"/>
    <s v="emea.sanalerts@citi.com"/>
  </r>
  <r>
    <x v="26"/>
    <x v="3"/>
    <x v="1"/>
    <x v="51"/>
    <s v="10.154.36.157"/>
    <s v="20:00:00:0d:ec:88:34:00"/>
    <n v="150"/>
    <n v="90"/>
    <n v="240"/>
    <s v="ok"/>
    <s v="Cisco"/>
    <s v="DS-C9513"/>
    <s v="4.2(1a)"/>
    <s v="RDC , Lewisham , UK"/>
    <s v="emea.sanalerts@citi.com"/>
  </r>
  <r>
    <x v="26"/>
    <x v="3"/>
    <x v="1"/>
    <x v="52"/>
    <s v="169.182.138.14"/>
    <s v="20:00:00:0d:ec:b7:00:c0"/>
    <n v="228"/>
    <n v="84"/>
    <n v="312"/>
    <s v="ok"/>
    <s v="Cisco"/>
    <s v="DS-C9513"/>
    <s v="4.2(1a)"/>
    <s v="RDC, Lewisham, UK"/>
    <s v="emea.sanalerts@citi.com"/>
  </r>
  <r>
    <x v="26"/>
    <x v="3"/>
    <x v="1"/>
    <x v="68"/>
    <s v="10.154.35.232"/>
    <s v="20:00:00:05:73:cc:f6:c0"/>
    <n v="71"/>
    <n v="97"/>
    <n v="168"/>
    <s v="ok"/>
    <s v="Cisco"/>
    <s v="DS-C9513"/>
    <s v="4.2(1a)"/>
    <s v="RDC, Lewisham, UK"/>
    <s v="emea.sanalerts@citi.com"/>
  </r>
  <r>
    <x v="26"/>
    <x v="3"/>
    <x v="0"/>
    <x v="53"/>
    <s v="10.154.36.20"/>
    <s v="20:00:00:0d:ec:5a:e3:40"/>
    <n v="246"/>
    <n v="90"/>
    <n v="336"/>
    <s v="ok"/>
    <s v="Cisco"/>
    <s v="DS-C9513"/>
    <s v="4.2(1a)"/>
    <s v="RDC , Lewisham , London , UK"/>
    <s v="*GT EMEA TI Distributed Storage Mgmt"/>
  </r>
  <r>
    <x v="26"/>
    <x v="3"/>
    <x v="0"/>
    <x v="54"/>
    <s v="10.154.36.44"/>
    <s v="20:00:00:0d:ec:88:3b:40"/>
    <n v="153"/>
    <n v="87"/>
    <n v="240"/>
    <s v="ok"/>
    <s v="Cisco"/>
    <s v="DS-C9513"/>
    <s v="4.2(1a)"/>
    <s v="RDC , Lewisham , UK"/>
    <s v="*GT EMEA TI Distributed Storage Mgmt"/>
  </r>
  <r>
    <x v="26"/>
    <x v="3"/>
    <x v="0"/>
    <x v="55"/>
    <s v="169.182.138.13"/>
    <s v="20:00:00:0d:ec:b6:f8:40"/>
    <n v="226"/>
    <n v="86"/>
    <n v="312"/>
    <s v="ok"/>
    <s v="Cisco"/>
    <s v="DS-C9513"/>
    <s v="4.2(1a)"/>
    <s v="RDC, Lewisham, UK"/>
    <s v="*GT EMEA TI Distributed Storage Mgmt"/>
  </r>
  <r>
    <x v="26"/>
    <x v="3"/>
    <x v="0"/>
    <x v="69"/>
    <s v="10.154.36.49"/>
    <s v="20:00:00:05:73:cc:f6:00"/>
    <n v="69"/>
    <n v="99"/>
    <n v="168"/>
    <s v="ok"/>
    <s v="Cisco"/>
    <s v="DS-C9513"/>
    <s v="4.2(1a)"/>
    <s v="RDC, Lewisham, UK"/>
    <s v="emea.sanalerts@citi.com"/>
  </r>
  <r>
    <x v="26"/>
    <x v="3"/>
    <x v="1"/>
    <x v="56"/>
    <s v="10.154.32.82"/>
    <s v="20:00:00:0d:ec:5a:e2:00"/>
    <n v="192"/>
    <n v="48"/>
    <n v="240"/>
    <s v="ok"/>
    <s v="Cisco"/>
    <s v="DS-C9513"/>
    <s v="4.2(1a)"/>
    <s v="RDC , Lewisham , London , UK"/>
    <s v="emea.sanalerts@citi.com"/>
  </r>
  <r>
    <x v="26"/>
    <x v="3"/>
    <x v="1"/>
    <x v="57"/>
    <s v="10.154.33.125"/>
    <s v="20:00:00:0d:ec:5a:e5:00"/>
    <n v="154"/>
    <n v="62"/>
    <n v="216"/>
    <s v="timeout"/>
    <s v="Cisco"/>
    <s v="DS-C9513"/>
    <s v="4.2(1a)"/>
    <s v="RDC, Lewisham, London,UK"/>
    <s v="emea.sanalerts@citi.com"/>
  </r>
  <r>
    <x v="26"/>
    <x v="3"/>
    <x v="1"/>
    <x v="58"/>
    <s v="10.154.33.123"/>
    <s v="20:00:00:0d:ec:a2:4b:40"/>
    <n v="214"/>
    <n v="50"/>
    <n v="264"/>
    <s v="ok"/>
    <s v="Cisco"/>
    <s v="DS-C9513"/>
    <s v="4.2(1a)"/>
    <s v="RDC, Lewisham, London, UK"/>
    <s v="emea.sanalerts@citi.com"/>
  </r>
  <r>
    <x v="26"/>
    <x v="3"/>
    <x v="0"/>
    <x v="59"/>
    <s v="10.154.33.82"/>
    <s v="20:00:00:0d:ec:5a:e8:40"/>
    <n v="178"/>
    <n v="62"/>
    <n v="240"/>
    <s v="ok"/>
    <s v="Cisco"/>
    <s v="DS-C9513"/>
    <s v="4.2(1a)"/>
    <s v="RDC , Lewisham , London , UK"/>
    <s v="*GT EMEA TI Distributed Storage Mgmt"/>
  </r>
  <r>
    <x v="26"/>
    <x v="3"/>
    <x v="0"/>
    <x v="60"/>
    <s v="10.154.33.126"/>
    <s v="20:00:00:0d:ec:5a:ec:40"/>
    <n v="155"/>
    <n v="61"/>
    <n v="216"/>
    <s v="ok"/>
    <s v="Cisco"/>
    <s v="DS-C9513"/>
    <s v="4.2(1a)"/>
    <s v="RDC, Lewisham, London,UK"/>
    <s v="*GT EMEA TI Distributed Storage Mgmt"/>
  </r>
  <r>
    <x v="26"/>
    <x v="3"/>
    <x v="0"/>
    <x v="61"/>
    <s v="10.154.33.124"/>
    <s v="20:00:00:0d:ec:a2:51:c0"/>
    <n v="214"/>
    <n v="50"/>
    <n v="264"/>
    <s v="ok"/>
    <s v="Cisco"/>
    <s v="DS-C9513"/>
    <s v="4.2(1a)"/>
    <s v="RDC, Lewisham, London, UK"/>
    <s v="*GT EMEA TI Distributed Storage Mgmt"/>
  </r>
  <r>
    <x v="26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26"/>
    <x v="3"/>
    <x v="5"/>
    <x v="63"/>
    <s v="10.154.32.83"/>
    <s v="20:00:00:0d:ec:5a:e3:c0"/>
    <n v="54"/>
    <n v="126"/>
    <n v="180"/>
    <s v="ok"/>
    <s v="Cisco"/>
    <s v="DS-C9513"/>
    <s v="4.2(5)"/>
    <s v="66 Molesworth Street, Lewisham SE13 7EY"/>
    <s v="emea.sanalerts@citi.com"/>
  </r>
  <r>
    <x v="26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26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26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6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7"/>
    <x v="0"/>
    <x v="0"/>
    <x v="0"/>
    <s v="169.186.132.85"/>
    <s v="20:00:00:0d:ec:5a:e5:c0"/>
    <n v="42"/>
    <n v="6"/>
    <n v="48"/>
    <s v="ok"/>
    <s v="Cisco"/>
    <s v="DS-C9513"/>
    <s v="4.2(1a)"/>
    <s v="CGC1,Canary Wharf,London,UK"/>
    <s v="*GT EMEA TI Distributed Storage Mgmt"/>
  </r>
  <r>
    <x v="27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7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7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7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7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7"/>
    <x v="0"/>
    <x v="2"/>
    <x v="6"/>
    <s v="169.186.132.95"/>
    <s v="20:00:00:0d:ec:dc:1d:80"/>
    <n v="109"/>
    <n v="83"/>
    <n v="192"/>
    <s v="ok"/>
    <s v="Cisco"/>
    <s v="DS-C9513"/>
    <s v="4.2(1a)"/>
    <m/>
    <s v="emea.sanalerts@citi.com"/>
  </r>
  <r>
    <x v="27"/>
    <x v="0"/>
    <x v="2"/>
    <x v="7"/>
    <s v="169.186.132.94"/>
    <s v="20:00:00:0d:ec:d0:fa:80"/>
    <n v="5"/>
    <n v="163"/>
    <n v="168"/>
    <s v="Module Warning"/>
    <s v="Cisco"/>
    <s v="DS-C9513"/>
    <s v="4.2(1a)"/>
    <m/>
    <s v="emea.sanalerts@citi.com"/>
  </r>
  <r>
    <x v="27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7"/>
    <x v="0"/>
    <x v="3"/>
    <x v="9"/>
    <s v="169.186.132.246"/>
    <s v="20:00:00:0d:ec:d0:fa:c0"/>
    <n v="110"/>
    <n v="82"/>
    <n v="192"/>
    <s v="Module Warning"/>
    <s v="Cisco"/>
    <s v="DS-C9513"/>
    <s v="4.2(1a)"/>
    <m/>
    <s v="SAN Operations"/>
  </r>
  <r>
    <x v="27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7"/>
    <x v="0"/>
    <x v="3"/>
    <x v="11"/>
    <s v="169.194.40.148"/>
    <s v="20:00:00:0d:ec:dc:1c:00"/>
    <n v="107"/>
    <n v="157"/>
    <n v="264"/>
    <s v="Module Warning"/>
    <s v="Cisco"/>
    <s v="DS-C9513"/>
    <s v="4.2(1a)"/>
    <m/>
    <s v="SAN Operations"/>
  </r>
  <r>
    <x v="27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7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7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7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7"/>
    <x v="2"/>
    <x v="6"/>
    <x v="16"/>
    <s v="10.159.40.202"/>
    <s v="20:00:00:0d:ec:5a:ee:40"/>
    <n v="127"/>
    <n v="17"/>
    <n v="144"/>
    <s v="timeout"/>
    <s v="Cisco"/>
    <s v="DS-C9513"/>
    <s v="4.2(1a)"/>
    <s v="47 Heinrich-Lanz-Allee D-60437 Frankfurt"/>
    <s v="*GT EMEA TI Distributed Storage Mgmt"/>
  </r>
  <r>
    <x v="27"/>
    <x v="2"/>
    <x v="6"/>
    <x v="17"/>
    <s v="10.159.40.203"/>
    <s v="20:00:00:0d:ec:5a:f0:00"/>
    <n v="125"/>
    <n v="19"/>
    <n v="144"/>
    <s v="timeout"/>
    <s v="Cisco"/>
    <s v="DS-C9513"/>
    <s v="4.2(1a)"/>
    <s v="47 Heinrich-Lanz-Allee D-60437 Frankfurt"/>
    <s v="*GT EMEA TI Distributed Storage Mgmt"/>
  </r>
  <r>
    <x v="27"/>
    <x v="2"/>
    <x v="6"/>
    <x v="18"/>
    <s v="10.159.40.254"/>
    <s v="20:00:00:0d:ec:b6:e3:00"/>
    <n v="101"/>
    <n v="31"/>
    <n v="132"/>
    <s v="timeout"/>
    <s v="Cisco"/>
    <s v="DS-C9513"/>
    <s v="4.2(1a)"/>
    <s v="47 Heinrich-Lanz-Allee D-60437 Frankfurt"/>
    <s v="*GT EMEA TI Distributed Storage Mgmt"/>
  </r>
  <r>
    <x v="27"/>
    <x v="2"/>
    <x v="6"/>
    <x v="72"/>
    <s v="10.159.40.225"/>
    <s v="20:00:54:7f:ee:05:65:c0"/>
    <n v="52"/>
    <n v="92"/>
    <n v="144"/>
    <s v="ok"/>
    <s v="Cisco"/>
    <s v="DS-C9513"/>
    <s v="4.2(1a)"/>
    <s v="47 Heinrich-Lanz-Allee D-60437 Frankfurt"/>
    <s v="*GT EMEA TI Distributed Storage Mgmt"/>
  </r>
  <r>
    <x v="27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27"/>
    <x v="2"/>
    <x v="7"/>
    <x v="20"/>
    <s v="10.159.40.199"/>
    <s v="20:00:00:0d:ec:5a:db:40"/>
    <n v="125"/>
    <n v="19"/>
    <n v="144"/>
    <s v="ok"/>
    <s v="Cisco"/>
    <s v="DS-C9513"/>
    <s v="4.2(1a)"/>
    <s v="47 Heinrich-Lanz-Allee D-60437 Frankfurt"/>
    <s v="*GT EMEA TI Distributed Storage Mgmt"/>
  </r>
  <r>
    <x v="27"/>
    <x v="2"/>
    <x v="7"/>
    <x v="21"/>
    <s v="10.159.40.251"/>
    <s v="20:00:00:0d:ec:b6:9f:40"/>
    <n v="101"/>
    <n v="31"/>
    <n v="132"/>
    <s v="ok"/>
    <s v="Cisco"/>
    <s v="DS-C9513"/>
    <s v="4.2(1a)"/>
    <s v="47 Heinrich-Lanz-Allee D-60437 Frankfurt"/>
    <s v="*GT EMEA TI Distributed Storage Mgmt"/>
  </r>
  <r>
    <x v="27"/>
    <x v="2"/>
    <x v="7"/>
    <x v="73"/>
    <s v="10.159.40.226"/>
    <s v="20:00:54:7f:ee:05:59:40"/>
    <n v="52"/>
    <n v="92"/>
    <n v="144"/>
    <s v="ok"/>
    <s v="Cisco"/>
    <s v="DS-C9513"/>
    <s v="4.2(1a)"/>
    <s v="47 Heinrich-Lanz-Allee D-60437 Frankfurt"/>
    <s v="*GT EMEA TI Distributed Storage Mgmt"/>
  </r>
  <r>
    <x v="27"/>
    <x v="2"/>
    <x v="7"/>
    <x v="22"/>
    <s v="10.159.41.7"/>
    <s v="20:00:00:0d:ec:5a:f9:40"/>
    <n v="110"/>
    <n v="10"/>
    <n v="120"/>
    <s v="ok"/>
    <s v="Cisco"/>
    <s v="DS-C9513"/>
    <s v="4.2(1a)"/>
    <s v="47 Heinrich-Lanz-Allee D-60437 Frankfurt"/>
    <s v="*GT EMEA TI Distributed Storage Mgmt"/>
  </r>
  <r>
    <x v="27"/>
    <x v="2"/>
    <x v="6"/>
    <x v="23"/>
    <s v="10.159.41.8"/>
    <s v="20:00:00:0d:ec:3c:1d:00"/>
    <n v="107"/>
    <n v="13"/>
    <n v="120"/>
    <s v="timeout"/>
    <s v="Cisco"/>
    <s v="DS-C9513"/>
    <s v="4.2(1a)"/>
    <s v="47 Heinrich-Lanz-Allee D-60437 Frankfurt"/>
    <s v="*GT EMEA TI Distributed Storage Mgmt"/>
  </r>
  <r>
    <x v="27"/>
    <x v="2"/>
    <x v="6"/>
    <x v="24"/>
    <s v="10.159.41.214"/>
    <s v="20:00:00:0d:ec:5a:f8:c0"/>
    <n v="211"/>
    <n v="29"/>
    <n v="240"/>
    <s v="timeout"/>
    <s v="Cisco"/>
    <s v="DS-C9513"/>
    <s v="4.2(1a)"/>
    <s v="47 Heinrich-Lanz-Allee D-60437 Frankfurt"/>
    <s v="*GT EMEA TI Distributed Storage Mgmt"/>
  </r>
  <r>
    <x v="27"/>
    <x v="2"/>
    <x v="6"/>
    <x v="25"/>
    <s v="10.159.41.231"/>
    <s v="20:00:00:0d:ec:5b:01:00"/>
    <n v="190"/>
    <n v="74"/>
    <n v="264"/>
    <s v="timeout"/>
    <s v="Cisco"/>
    <s v="DS-C9513"/>
    <s v="4.2(1a)"/>
    <s v="47 Heinrich-Lanz-Allee D-60437 Frankfurt"/>
    <s v="*GT EMEA TI Distributed Storage Mgmt"/>
  </r>
  <r>
    <x v="27"/>
    <x v="2"/>
    <x v="6"/>
    <x v="27"/>
    <s v="10.159.41.199"/>
    <s v="20:00:00:0d:ec:5a:ff:00"/>
    <n v="120"/>
    <n v="48"/>
    <n v="168"/>
    <s v="timeout"/>
    <s v="Cisco"/>
    <s v="DS-C9513"/>
    <s v="4.2(1a)"/>
    <s v="47 Heinrich-Lanz-Allee D-60437 Frankfurt"/>
    <s v="*GT EMEA TI Distributed Storage Mgmt"/>
  </r>
  <r>
    <x v="27"/>
    <x v="2"/>
    <x v="6"/>
    <x v="28"/>
    <s v="10.159.41.200"/>
    <s v="20:00:00:0d:ec:5a:ee:c0"/>
    <n v="143"/>
    <n v="49"/>
    <n v="192"/>
    <s v="timeout"/>
    <s v="Cisco"/>
    <s v="DS-C9513"/>
    <s v="4.2(1a)"/>
    <s v="47 Heinrich-Lanz-Allee D-60437 Frankfurt"/>
    <s v="*GT EMEA TI Distributed Storage Mgmt"/>
  </r>
  <r>
    <x v="27"/>
    <x v="2"/>
    <x v="6"/>
    <x v="29"/>
    <s v="10.159.41.215"/>
    <s v="20:00:00:0d:ec:5a:ed:80"/>
    <n v="199"/>
    <n v="41"/>
    <n v="240"/>
    <s v="timeout"/>
    <s v="Cisco"/>
    <s v="DS-C9513"/>
    <s v="4.2(1a)"/>
    <s v="47 Heinrich-Lanz-Allee D-60437 Frankfurt"/>
    <s v="*GT EMEA TI Distributed Storage Mgmt"/>
  </r>
  <r>
    <x v="27"/>
    <x v="2"/>
    <x v="6"/>
    <x v="30"/>
    <s v="10.159.14.252"/>
    <s v="20:00:00:05:73:a8:19:00"/>
    <n v="223"/>
    <n v="113"/>
    <n v="336"/>
    <s v="timeout"/>
    <s v="Cisco"/>
    <s v="DS-C9513"/>
    <s v="4.2(1a)"/>
    <s v="47 Heinrich-Lanz-Allee D-60437 Frankfurt"/>
    <s v="*GT EMEA TI Distributed Storage Mgmt"/>
  </r>
  <r>
    <x v="27"/>
    <x v="2"/>
    <x v="7"/>
    <x v="31"/>
    <s v="10.159.41.213"/>
    <s v="20:00:00:0d:ec:5a:ed:00"/>
    <n v="211"/>
    <n v="29"/>
    <n v="240"/>
    <s v="ok"/>
    <s v="Cisco"/>
    <s v="DS-C9513"/>
    <s v="4.2(1a)"/>
    <s v="47 Heinrich-Lanz-Allee D-60437 Frankfurt"/>
    <s v="*GT EMEA TI Distributed Storage Mgmt"/>
  </r>
  <r>
    <x v="27"/>
    <x v="2"/>
    <x v="7"/>
    <x v="32"/>
    <s v="10.159.41.229"/>
    <s v="20:00:00:0d:ec:5a:e4:40"/>
    <n v="190"/>
    <n v="74"/>
    <n v="264"/>
    <s v="ok"/>
    <s v="Cisco"/>
    <s v="DS-C9513"/>
    <s v="4.2(1a)"/>
    <s v="47 Heinrich-Lanz-Allee D-60437 Frankfurt"/>
    <s v="*GT EMEA TI Distributed Storage Mgmt"/>
  </r>
  <r>
    <x v="27"/>
    <x v="2"/>
    <x v="7"/>
    <x v="34"/>
    <s v="10.159.41.197"/>
    <s v="20:00:00:0d:ec:5a:e8:80"/>
    <n v="122"/>
    <n v="46"/>
    <n v="168"/>
    <s v="ok"/>
    <s v="Cisco"/>
    <s v="DS-C9513"/>
    <s v="4.2(1a)"/>
    <s v="47 Heinrich-Lanz-Allee D-60437 Frankfurt"/>
    <s v="*GT EMEA TI Distributed Storage Mgmt"/>
  </r>
  <r>
    <x v="27"/>
    <x v="2"/>
    <x v="7"/>
    <x v="35"/>
    <s v="10.159.41.198"/>
    <s v="20:00:00:0d:ec:5a:ff:80"/>
    <n v="143"/>
    <n v="49"/>
    <n v="192"/>
    <s v="ok"/>
    <s v="Cisco"/>
    <s v="DS-C9513"/>
    <s v="4.2(1a)"/>
    <s v="47 Heinrich-Lanz-Allee D-60437 Frankfurt"/>
    <s v="*GT EMEA TI Distributed Storage Mgmt"/>
  </r>
  <r>
    <x v="27"/>
    <x v="2"/>
    <x v="7"/>
    <x v="36"/>
    <s v="10.159.41.216"/>
    <s v="20:00:00:0d:ec:5a:ef:c0"/>
    <n v="199"/>
    <n v="41"/>
    <n v="240"/>
    <s v="ok"/>
    <s v="Cisco"/>
    <s v="DS-C9513"/>
    <s v="4.2(1a)"/>
    <s v="47 Heinrich-Lanz-Allee D-60437 Frankfurt"/>
    <s v="*GT EMEA TI Distributed Storage Mgmt"/>
  </r>
  <r>
    <x v="27"/>
    <x v="2"/>
    <x v="7"/>
    <x v="37"/>
    <s v="10.159.15.251"/>
    <s v="20:00:00:05:73:a3:06:80"/>
    <n v="224"/>
    <n v="112"/>
    <n v="336"/>
    <s v="ok"/>
    <s v="Cisco"/>
    <s v="DS-C9513"/>
    <s v="4.2(1a)"/>
    <s v="47 Heinrich-Lanz-Allee D-60437 Frankfurt"/>
    <s v="*GT EMEA TI Distributed Storage Mgmt"/>
  </r>
  <r>
    <x v="27"/>
    <x v="2"/>
    <x v="6"/>
    <x v="74"/>
    <s v="10.159.44.40"/>
    <s v="20:00:00:0d:ec:5b:00:80"/>
    <n v="61"/>
    <n v="59"/>
    <n v="120"/>
    <s v="ok"/>
    <s v="Cisco"/>
    <s v="DS-C9513"/>
    <s v="4.2(1a)"/>
    <s v="47 Heinrich-Lanz-Allee D-60437 Frankfurt"/>
    <s v="*GT EMEA TI Distributed Storage Mgmt"/>
  </r>
  <r>
    <x v="27"/>
    <x v="2"/>
    <x v="6"/>
    <x v="38"/>
    <s v="10.159.43.120"/>
    <s v="20:00:00:0d:ec:b7:32:40"/>
    <n v="225"/>
    <n v="15"/>
    <n v="240"/>
    <s v="timeout"/>
    <s v="Cisco"/>
    <s v="DS-C9513"/>
    <s v="4.2(1a)"/>
    <s v="47 Heinrich-Lanz-Allee D-60437 Frankfurt"/>
    <s v="*GT EMEA TI Distributed Storage Mgmt"/>
  </r>
  <r>
    <x v="27"/>
    <x v="2"/>
    <x v="7"/>
    <x v="75"/>
    <s v="10.159.43.220"/>
    <s v="20:00:00:0d:ec:5a:ea:c0"/>
    <n v="61"/>
    <n v="59"/>
    <n v="120"/>
    <s v="ok"/>
    <s v="Cisco"/>
    <s v="DS-C9513"/>
    <s v="4.2(1a)"/>
    <s v="47 Heinrich-Lanz-Allee D-60437 Frankfurt"/>
    <s v="*GT EMEA TI Distributed Storage Mgmt"/>
  </r>
  <r>
    <x v="27"/>
    <x v="2"/>
    <x v="7"/>
    <x v="39"/>
    <s v="10.159.43.248"/>
    <s v="20:00:00:0d:ec:b7:37:40"/>
    <n v="226"/>
    <n v="14"/>
    <n v="240"/>
    <s v="ok"/>
    <s v="Cisco"/>
    <s v="DS-C9513"/>
    <s v="4.2(1a)"/>
    <s v="47 Heinrich-Lanz-Allee D-60437 Frankfurt"/>
    <s v="*GT EMEA TI Distributed Storage Mgmt"/>
  </r>
  <r>
    <x v="27"/>
    <x v="2"/>
    <x v="4"/>
    <x v="40"/>
    <s v="10.159.40.205"/>
    <s v="20:00:00:0d:ec:5a:fe:c0"/>
    <n v="49"/>
    <n v="131"/>
    <n v="180"/>
    <s v="timeout"/>
    <s v="Cisco"/>
    <s v="DS-C9513"/>
    <s v="4.2(5)"/>
    <s v="47 Heinrich-Lanz-Allee D-60437 Frankfurt"/>
    <s v="emea.sanalerts@citi.com"/>
  </r>
  <r>
    <x v="27"/>
    <x v="2"/>
    <x v="5"/>
    <x v="41"/>
    <s v="10.159.40.201"/>
    <s v="20:00:00:0d:ec:5a:fe:80"/>
    <n v="53"/>
    <n v="127"/>
    <n v="180"/>
    <s v="timeout"/>
    <s v="Cisco"/>
    <s v="DS-C9513"/>
    <s v="4.2(5)"/>
    <s v="47 Heinrich-Lanz-Allee D-60437 Frankfurt"/>
    <s v="emea.sanalerts@citi.com"/>
  </r>
  <r>
    <x v="27"/>
    <x v="3"/>
    <x v="0"/>
    <x v="42"/>
    <s v="10.154.36.21"/>
    <s v="20:00:00:0d:ec:5a:dc:80"/>
    <n v="104"/>
    <n v="28"/>
    <n v="132"/>
    <s v="ok"/>
    <s v="Cisco"/>
    <s v="DS-C9513"/>
    <s v="4.2(1a)"/>
    <s v="RDC, Lewisham, London,UK"/>
    <s v="*GT EMEA TI Distributed Storage Mgmt"/>
  </r>
  <r>
    <x v="27"/>
    <x v="3"/>
    <x v="1"/>
    <x v="43"/>
    <s v="10.154.34.151"/>
    <s v="20:00:00:0d:ec:5a:d5:00"/>
    <n v="102"/>
    <n v="30"/>
    <n v="132"/>
    <s v="ok"/>
    <s v="Cisco"/>
    <s v="DS-C9513"/>
    <s v="4.2(1a)"/>
    <s v="RDC , Lewisham , London , UK"/>
    <s v="emea.sanalerts@citi.com"/>
  </r>
  <r>
    <x v="27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7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7"/>
    <x v="3"/>
    <x v="1"/>
    <x v="70"/>
    <s v="10.154.53.240"/>
    <s v="20:00:00:05:73:fa:50:80"/>
    <n v="63"/>
    <n v="81"/>
    <n v="144"/>
    <s v="ok"/>
    <s v="Cisco"/>
    <s v="DS-C9513"/>
    <s v="4.2(1a)"/>
    <s v="RDC , Lewisham , London , UK"/>
    <s v="*GT EMEA TI Distributed Storage Mgmt"/>
  </r>
  <r>
    <x v="27"/>
    <x v="3"/>
    <x v="0"/>
    <x v="46"/>
    <s v="10.154.33.80"/>
    <s v="20:00:00:0d:ec:5a:e0:c0"/>
    <n v="107"/>
    <n v="25"/>
    <n v="132"/>
    <s v="ok"/>
    <s v="Cisco"/>
    <s v="DS-C9513"/>
    <s v="4.2(1a)"/>
    <s v="RDC , Lewisham , London , UK"/>
    <s v="*GT EMEA TI Distributed Storage Mgmt"/>
  </r>
  <r>
    <x v="27"/>
    <x v="3"/>
    <x v="0"/>
    <x v="47"/>
    <s v="10.154.33.81"/>
    <s v="20:00:00:0d:ec:5a:e3:00"/>
    <n v="105"/>
    <n v="27"/>
    <n v="132"/>
    <s v="ok"/>
    <s v="Cisco"/>
    <s v="DS-C9513"/>
    <s v="4.2(1a)"/>
    <s v="RDC , Lewisham , London , UK"/>
    <s v="*GT EMEA TI Distributed Storage Mgmt"/>
  </r>
  <r>
    <x v="27"/>
    <x v="3"/>
    <x v="0"/>
    <x v="71"/>
    <s v="10.154.54.30"/>
    <s v="20:00:00:05:73:fa:58:80"/>
    <n v="63"/>
    <n v="81"/>
    <n v="144"/>
    <s v="ok"/>
    <s v="Cisco"/>
    <s v="DS-C9513"/>
    <s v="4.2(1a)"/>
    <s v="RDC , Lewisham , London , UK"/>
    <s v="*GT EMEA TI Distributed Storage Mgmt"/>
  </r>
  <r>
    <x v="27"/>
    <x v="3"/>
    <x v="1"/>
    <x v="48"/>
    <s v="10.154.41.5"/>
    <s v="20:00:00:0d:ec:88:29:80"/>
    <n v="55"/>
    <n v="65"/>
    <n v="120"/>
    <s v="ok"/>
    <s v="Cisco"/>
    <s v="DS-C9513"/>
    <s v="4.2(1a)"/>
    <s v="RDC , Lewisham , London , UK"/>
    <s v="emea.sanalerts@citi.com"/>
  </r>
  <r>
    <x v="27"/>
    <x v="3"/>
    <x v="0"/>
    <x v="49"/>
    <s v="10.154.41.6"/>
    <s v="20:00:00:0d:ec:88:3c:00"/>
    <n v="53"/>
    <n v="67"/>
    <n v="120"/>
    <s v="ok"/>
    <s v="Cisco"/>
    <s v="DS-C9513"/>
    <s v="4.2(1a)"/>
    <s v="RDC , Lewisham , UK"/>
    <s v="*GT EMEA TI Distributed Storage Mgmt"/>
  </r>
  <r>
    <x v="27"/>
    <x v="3"/>
    <x v="1"/>
    <x v="50"/>
    <s v="10.154.34.150"/>
    <s v="20:00:00:0d:ec:5a:e7:80"/>
    <n v="269"/>
    <n v="67"/>
    <n v="336"/>
    <s v="ok"/>
    <s v="Cisco"/>
    <s v="DS-C9513"/>
    <s v="4.2(1a)"/>
    <s v="RDC , Lewisham , London , UK"/>
    <s v="emea.sanalerts@citi.com"/>
  </r>
  <r>
    <x v="27"/>
    <x v="3"/>
    <x v="1"/>
    <x v="51"/>
    <s v="10.154.36.157"/>
    <s v="20:00:00:0d:ec:88:34:00"/>
    <n v="150"/>
    <n v="90"/>
    <n v="240"/>
    <s v="ok"/>
    <s v="Cisco"/>
    <s v="DS-C9513"/>
    <s v="4.2(1a)"/>
    <s v="RDC , Lewisham , UK"/>
    <s v="emea.sanalerts@citi.com"/>
  </r>
  <r>
    <x v="27"/>
    <x v="3"/>
    <x v="1"/>
    <x v="52"/>
    <s v="169.182.138.14"/>
    <s v="20:00:00:0d:ec:b7:00:c0"/>
    <n v="234"/>
    <n v="78"/>
    <n v="312"/>
    <s v="ok"/>
    <s v="Cisco"/>
    <s v="DS-C9513"/>
    <s v="4.2(1a)"/>
    <s v="RDC, Lewisham, UK"/>
    <s v="emea.sanalerts@citi.com"/>
  </r>
  <r>
    <x v="27"/>
    <x v="3"/>
    <x v="1"/>
    <x v="68"/>
    <s v="10.154.35.232"/>
    <s v="20:00:00:05:73:cc:f6:c0"/>
    <n v="95"/>
    <n v="73"/>
    <n v="168"/>
    <s v="ok"/>
    <s v="Cisco"/>
    <s v="DS-C9513"/>
    <s v="4.2(1a)"/>
    <s v="RDC, Lewisham, UK"/>
    <s v="emea.sanalerts@citi.com"/>
  </r>
  <r>
    <x v="27"/>
    <x v="3"/>
    <x v="0"/>
    <x v="53"/>
    <s v="10.154.36.20"/>
    <s v="20:00:00:0d:ec:5a:e3:40"/>
    <n v="267"/>
    <n v="69"/>
    <n v="336"/>
    <s v="ok"/>
    <s v="Cisco"/>
    <s v="DS-C9513"/>
    <s v="4.2(1a)"/>
    <s v="RDC , Lewisham , London , UK"/>
    <s v="*GT EMEA TI Distributed Storage Mgmt"/>
  </r>
  <r>
    <x v="27"/>
    <x v="3"/>
    <x v="0"/>
    <x v="54"/>
    <s v="10.154.36.44"/>
    <s v="20:00:00:0d:ec:88:3b:40"/>
    <n v="153"/>
    <n v="87"/>
    <n v="240"/>
    <s v="ok"/>
    <s v="Cisco"/>
    <s v="DS-C9513"/>
    <s v="4.2(1a)"/>
    <s v="RDC , Lewisham , UK"/>
    <s v="*GT EMEA TI Distributed Storage Mgmt"/>
  </r>
  <r>
    <x v="27"/>
    <x v="3"/>
    <x v="0"/>
    <x v="55"/>
    <s v="169.182.138.13"/>
    <s v="20:00:00:0d:ec:b6:f8:40"/>
    <n v="232"/>
    <n v="80"/>
    <n v="312"/>
    <s v="ok"/>
    <s v="Cisco"/>
    <s v="DS-C9513"/>
    <s v="4.2(1a)"/>
    <s v="RDC, Lewisham, UK"/>
    <s v="*GT EMEA TI Distributed Storage Mgmt"/>
  </r>
  <r>
    <x v="27"/>
    <x v="3"/>
    <x v="0"/>
    <x v="69"/>
    <s v="10.154.36.49"/>
    <s v="20:00:00:05:73:cc:f6:00"/>
    <n v="93"/>
    <n v="75"/>
    <n v="168"/>
    <s v="ok"/>
    <s v="Cisco"/>
    <s v="DS-C9513"/>
    <s v="4.2(1a)"/>
    <s v="RDC, Lewisham, UK"/>
    <s v="emea.sanalerts@citi.com"/>
  </r>
  <r>
    <x v="27"/>
    <x v="3"/>
    <x v="1"/>
    <x v="56"/>
    <s v="10.154.32.82"/>
    <s v="20:00:00:0d:ec:5a:e2:00"/>
    <n v="189"/>
    <n v="51"/>
    <n v="240"/>
    <s v="ok"/>
    <s v="Cisco"/>
    <s v="DS-C9513"/>
    <s v="4.2(1a)"/>
    <s v="RDC , Lewisham , London , UK"/>
    <s v="emea.sanalerts@citi.com"/>
  </r>
  <r>
    <x v="27"/>
    <x v="3"/>
    <x v="1"/>
    <x v="57"/>
    <s v="10.154.33.125"/>
    <s v="20:00:00:0d:ec:5a:e5:00"/>
    <n v="154"/>
    <n v="62"/>
    <n v="216"/>
    <s v="ok"/>
    <s v="Cisco"/>
    <s v="DS-C9513"/>
    <s v="4.2(1a)"/>
    <s v="RDC, Lewisham, London,UK"/>
    <s v="emea.sanalerts@citi.com"/>
  </r>
  <r>
    <x v="27"/>
    <x v="3"/>
    <x v="1"/>
    <x v="58"/>
    <s v="10.154.33.123"/>
    <s v="20:00:00:0d:ec:a2:4b:40"/>
    <n v="233"/>
    <n v="31"/>
    <n v="264"/>
    <s v="ok"/>
    <s v="Cisco"/>
    <s v="DS-C9513"/>
    <s v="4.2(1a)"/>
    <s v="RDC, Lewisham, London, UK"/>
    <s v="emea.sanalerts@citi.com"/>
  </r>
  <r>
    <x v="27"/>
    <x v="3"/>
    <x v="0"/>
    <x v="59"/>
    <s v="10.154.33.82"/>
    <s v="20:00:00:0d:ec:5a:e8:40"/>
    <n v="189"/>
    <n v="51"/>
    <n v="240"/>
    <s v="ok"/>
    <s v="Cisco"/>
    <s v="DS-C9513"/>
    <s v="4.2(1a)"/>
    <s v="RDC , Lewisham , London , UK"/>
    <s v="*GT EMEA TI Distributed Storage Mgmt"/>
  </r>
  <r>
    <x v="27"/>
    <x v="3"/>
    <x v="0"/>
    <x v="60"/>
    <s v="10.154.33.126"/>
    <s v="20:00:00:0d:ec:5a:ec:40"/>
    <n v="156"/>
    <n v="60"/>
    <n v="216"/>
    <s v="ok"/>
    <s v="Cisco"/>
    <s v="DS-C9513"/>
    <s v="4.2(1a)"/>
    <s v="RDC, Lewisham, London,UK"/>
    <s v="*GT EMEA TI Distributed Storage Mgmt"/>
  </r>
  <r>
    <x v="27"/>
    <x v="3"/>
    <x v="0"/>
    <x v="61"/>
    <s v="10.154.33.124"/>
    <s v="20:00:00:0d:ec:a2:51:c0"/>
    <n v="233"/>
    <n v="31"/>
    <n v="264"/>
    <s v="ok"/>
    <s v="Cisco"/>
    <s v="DS-C9513"/>
    <s v="4.2(1a)"/>
    <s v="RDC, Lewisham, London, UK"/>
    <s v="*GT EMEA TI Distributed Storage Mgmt"/>
  </r>
  <r>
    <x v="27"/>
    <x v="3"/>
    <x v="4"/>
    <x v="62"/>
    <s v="10.154.33.83"/>
    <s v="20:00:00:0d:ec:5a:e7:00"/>
    <n v="57"/>
    <n v="123"/>
    <n v="180"/>
    <s v="ok"/>
    <s v="Cisco"/>
    <s v="DS-C9513"/>
    <s v="4.2(5)"/>
    <s v="66 Molesworth Street, Lewisham SE13 7EY"/>
    <s v="emea.sanalerts@citi.com"/>
  </r>
  <r>
    <x v="27"/>
    <x v="3"/>
    <x v="5"/>
    <x v="63"/>
    <s v="10.154.32.83"/>
    <s v="20:00:00:0d:ec:5a:e3:c0"/>
    <n v="54"/>
    <n v="126"/>
    <n v="180"/>
    <s v="ok"/>
    <s v="Cisco"/>
    <s v="DS-C9513"/>
    <s v="4.2(5)"/>
    <s v="66 Molesworth Street, Lewisham SE13 7EY"/>
    <s v="emea.sanalerts@citi.com"/>
  </r>
  <r>
    <x v="27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27"/>
    <x v="4"/>
    <x v="6"/>
    <x v="65"/>
    <s v="169.194.215.99"/>
    <s v="20:00:00:0d:ec:5a:f8:80"/>
    <n v="44"/>
    <n v="4"/>
    <n v="48"/>
    <s v="timeout"/>
    <s v="Cisco"/>
    <s v="DS-C9513"/>
    <s v="4.2(1a)"/>
    <s v="47 Heinrich-Lanz-Allee D-60437 Frankfurt"/>
    <s v="*GT EMEA TI Distributed Storage Mgmt"/>
  </r>
  <r>
    <x v="27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7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8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28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28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28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28"/>
    <x v="2"/>
    <x v="6"/>
    <x v="16"/>
    <s v="10.159.40.202"/>
    <s v="20:00:00:0d:ec:5a:ee:40"/>
    <n v="132"/>
    <n v="12"/>
    <n v="144"/>
    <s v="ok"/>
    <s v="Cisco"/>
    <s v="DS-C9513"/>
    <s v="4.2(1a)"/>
    <m/>
    <m/>
  </r>
  <r>
    <x v="28"/>
    <x v="2"/>
    <x v="6"/>
    <x v="17"/>
    <s v="10.159.40.203"/>
    <s v="20:00:00:0d:ec:5a:f0:00"/>
    <n v="130"/>
    <n v="14"/>
    <n v="144"/>
    <s v="ok"/>
    <s v="Cisco"/>
    <s v="DS-C9513"/>
    <s v="4.2(1a)"/>
    <m/>
    <m/>
  </r>
  <r>
    <x v="28"/>
    <x v="2"/>
    <x v="6"/>
    <x v="18"/>
    <s v="10.159.40.254"/>
    <s v="20:00:00:0d:ec:b6:e3:00"/>
    <n v="106"/>
    <n v="26"/>
    <n v="132"/>
    <s v="ok"/>
    <s v="Cisco"/>
    <s v="DS-C9513"/>
    <s v="4.2(1a)"/>
    <m/>
    <m/>
  </r>
  <r>
    <x v="28"/>
    <x v="2"/>
    <x v="6"/>
    <x v="72"/>
    <s v="10.159.40.225"/>
    <s v="20:00:54:7f:ee:05:65:c0"/>
    <n v="57"/>
    <n v="87"/>
    <n v="144"/>
    <s v="ok"/>
    <s v="Cisco"/>
    <s v="DS-C9513"/>
    <s v="4.2(1a)"/>
    <m/>
    <m/>
  </r>
  <r>
    <x v="28"/>
    <x v="2"/>
    <x v="6"/>
    <x v="23"/>
    <s v="10.159.41.8"/>
    <s v="20:00:00:0d:ec:3c:1d:00"/>
    <n v="108"/>
    <n v="12"/>
    <n v="120"/>
    <s v="ok"/>
    <s v="Cisco"/>
    <s v="DS-C9513"/>
    <s v="4.2(1a)"/>
    <m/>
    <m/>
  </r>
  <r>
    <x v="28"/>
    <x v="4"/>
    <x v="6"/>
    <x v="65"/>
    <s v="169.194.215.99"/>
    <s v="20:00:00:0d:ec:5a:f8:80"/>
    <n v="44"/>
    <n v="4"/>
    <n v="48"/>
    <s v="ok"/>
    <s v="Cisco"/>
    <s v="DS-C9513"/>
    <s v="4.2(1a)"/>
    <m/>
    <m/>
  </r>
  <r>
    <x v="28"/>
    <x v="2"/>
    <x v="6"/>
    <x v="24"/>
    <s v="10.159.41.214"/>
    <s v="20:00:00:0d:ec:5a:f8:c0"/>
    <n v="210"/>
    <n v="30"/>
    <n v="240"/>
    <s v="ok"/>
    <s v="Cisco"/>
    <s v="DS-C9513"/>
    <s v="4.2(1a)"/>
    <m/>
    <m/>
  </r>
  <r>
    <x v="28"/>
    <x v="2"/>
    <x v="6"/>
    <x v="25"/>
    <s v="10.159.41.231"/>
    <s v="20:00:00:0d:ec:5b:01:00"/>
    <n v="196"/>
    <n v="68"/>
    <n v="264"/>
    <s v="ok"/>
    <s v="Cisco"/>
    <s v="DS-C9513"/>
    <s v="4.2(1a)"/>
    <m/>
    <m/>
  </r>
  <r>
    <x v="28"/>
    <x v="2"/>
    <x v="6"/>
    <x v="27"/>
    <s v="10.159.41.199"/>
    <s v="20:00:00:0d:ec:5a:ff:00"/>
    <n v="116"/>
    <n v="52"/>
    <n v="168"/>
    <s v="ok"/>
    <s v="Cisco"/>
    <s v="DS-C9513"/>
    <s v="4.2(1a)"/>
    <m/>
    <m/>
  </r>
  <r>
    <x v="28"/>
    <x v="2"/>
    <x v="6"/>
    <x v="28"/>
    <s v="10.159.41.200"/>
    <s v="20:00:00:0d:ec:5a:ee:c0"/>
    <n v="140"/>
    <n v="52"/>
    <n v="192"/>
    <s v="ok"/>
    <s v="Cisco"/>
    <s v="DS-C9513"/>
    <s v="4.2(1a)"/>
    <m/>
    <m/>
  </r>
  <r>
    <x v="28"/>
    <x v="2"/>
    <x v="6"/>
    <x v="29"/>
    <s v="10.159.41.215"/>
    <s v="20:00:00:0d:ec:5a:ed:80"/>
    <n v="199"/>
    <n v="41"/>
    <n v="240"/>
    <s v="ok"/>
    <s v="Cisco"/>
    <s v="DS-C9513"/>
    <s v="4.2(1a)"/>
    <m/>
    <m/>
  </r>
  <r>
    <x v="28"/>
    <x v="2"/>
    <x v="6"/>
    <x v="30"/>
    <s v="10.159.14.252"/>
    <s v="20:00:00:05:73:a8:19:00"/>
    <n v="199"/>
    <n v="113"/>
    <n v="312"/>
    <s v="Module Warning,16:56 03/21/2012 GMT"/>
    <s v="Cisco"/>
    <s v="DS-C9513"/>
    <s v="4.2(1a)"/>
    <m/>
    <m/>
  </r>
  <r>
    <x v="28"/>
    <x v="2"/>
    <x v="6"/>
    <x v="80"/>
    <s v="10.159.15.238"/>
    <s v="20:00:54:7f:ee:0a:1b:40"/>
    <n v="20"/>
    <n v="196"/>
    <n v="216"/>
    <s v="ok"/>
    <s v="Cisco"/>
    <s v="DS-C9513"/>
    <s v="5.2(1)"/>
    <m/>
    <m/>
  </r>
  <r>
    <x v="28"/>
    <x v="2"/>
    <x v="6"/>
    <x v="74"/>
    <s v="10.159.44.40"/>
    <s v="20:00:00:0d:ec:5b:00:80"/>
    <n v="111"/>
    <n v="9"/>
    <n v="120"/>
    <s v="ok"/>
    <s v="Cisco"/>
    <s v="DS-C9513"/>
    <s v="4.2(1a)"/>
    <m/>
    <m/>
  </r>
  <r>
    <x v="28"/>
    <x v="2"/>
    <x v="6"/>
    <x v="38"/>
    <s v="10.159.43.120"/>
    <s v="20:00:00:0d:ec:b7:32:40"/>
    <n v="225"/>
    <n v="15"/>
    <n v="240"/>
    <s v="ok"/>
    <s v="Cisco"/>
    <s v="DS-C9513"/>
    <s v="4.2(1a)"/>
    <m/>
    <m/>
  </r>
  <r>
    <x v="28"/>
    <x v="2"/>
    <x v="7"/>
    <x v="19"/>
    <s v="10.159.40.198"/>
    <s v="20:00:00:0d:ec:5b:17:c0"/>
    <n v="133"/>
    <n v="11"/>
    <n v="144"/>
    <s v="ok"/>
    <s v="Cisco"/>
    <s v="DS-C9513"/>
    <s v="4.2(1a)"/>
    <m/>
    <m/>
  </r>
  <r>
    <x v="28"/>
    <x v="2"/>
    <x v="7"/>
    <x v="20"/>
    <s v="10.159.40.199"/>
    <s v="20:00:00:0d:ec:5a:db:40"/>
    <n v="130"/>
    <n v="14"/>
    <n v="144"/>
    <s v="ok"/>
    <s v="Cisco"/>
    <s v="DS-C9513"/>
    <s v="4.2(1a)"/>
    <m/>
    <m/>
  </r>
  <r>
    <x v="28"/>
    <x v="2"/>
    <x v="7"/>
    <x v="21"/>
    <s v="10.159.40.251"/>
    <s v="20:00:00:0d:ec:b6:9f:40"/>
    <n v="106"/>
    <n v="26"/>
    <n v="132"/>
    <s v="ok"/>
    <s v="Cisco"/>
    <s v="DS-C9513"/>
    <s v="4.2(1a)"/>
    <m/>
    <m/>
  </r>
  <r>
    <x v="28"/>
    <x v="2"/>
    <x v="7"/>
    <x v="73"/>
    <s v="10.159.40.226"/>
    <s v="20:00:54:7f:ee:05:59:40"/>
    <n v="57"/>
    <n v="87"/>
    <n v="144"/>
    <s v="ok"/>
    <s v="Cisco"/>
    <s v="DS-C9513"/>
    <s v="4.2(1a)"/>
    <m/>
    <m/>
  </r>
  <r>
    <x v="28"/>
    <x v="2"/>
    <x v="7"/>
    <x v="22"/>
    <s v="10.159.41.7"/>
    <s v="20:00:00:0d:ec:5a:f9:40"/>
    <n v="110"/>
    <n v="10"/>
    <n v="120"/>
    <s v="ok"/>
    <s v="Cisco"/>
    <s v="DS-C9513"/>
    <s v="4.2(1a)"/>
    <m/>
    <m/>
  </r>
  <r>
    <x v="28"/>
    <x v="4"/>
    <x v="7"/>
    <x v="64"/>
    <s v="169.194.216.99"/>
    <s v="20:00:00:0d:ec:5a:e2:80"/>
    <n v="44"/>
    <n v="4"/>
    <n v="48"/>
    <s v="ok"/>
    <s v="Cisco"/>
    <s v="DS-C9513"/>
    <s v="4.2(1a)"/>
    <m/>
    <m/>
  </r>
  <r>
    <x v="28"/>
    <x v="2"/>
    <x v="7"/>
    <x v="31"/>
    <s v="10.159.41.213"/>
    <s v="20:00:00:0d:ec:5a:ed:00"/>
    <n v="210"/>
    <n v="30"/>
    <n v="240"/>
    <s v="ok"/>
    <s v="Cisco"/>
    <s v="DS-C9513"/>
    <s v="4.2(1a)"/>
    <m/>
    <m/>
  </r>
  <r>
    <x v="28"/>
    <x v="2"/>
    <x v="7"/>
    <x v="32"/>
    <s v="10.159.41.229"/>
    <s v="20:00:00:0d:ec:5a:e4:40"/>
    <n v="196"/>
    <n v="68"/>
    <n v="264"/>
    <s v="ok"/>
    <s v="Cisco"/>
    <s v="DS-C9513"/>
    <s v="4.2(1a)"/>
    <m/>
    <m/>
  </r>
  <r>
    <x v="28"/>
    <x v="2"/>
    <x v="7"/>
    <x v="34"/>
    <s v="10.159.41.197"/>
    <s v="20:00:00:0d:ec:5a:e8:80"/>
    <n v="118"/>
    <n v="50"/>
    <n v="168"/>
    <s v="ok"/>
    <s v="Cisco"/>
    <s v="DS-C9513"/>
    <s v="4.2(1a)"/>
    <m/>
    <m/>
  </r>
  <r>
    <x v="28"/>
    <x v="2"/>
    <x v="7"/>
    <x v="35"/>
    <s v="10.159.41.198"/>
    <s v="20:00:00:0d:ec:5a:ff:80"/>
    <n v="140"/>
    <n v="52"/>
    <n v="192"/>
    <s v="ok"/>
    <s v="Cisco"/>
    <s v="DS-C9513"/>
    <s v="4.2(1a)"/>
    <m/>
    <m/>
  </r>
  <r>
    <x v="28"/>
    <x v="2"/>
    <x v="7"/>
    <x v="36"/>
    <s v="10.159.41.216"/>
    <s v="20:00:00:0d:ec:5a:ef:c0"/>
    <n v="199"/>
    <n v="41"/>
    <n v="240"/>
    <s v="ok"/>
    <s v="Cisco"/>
    <s v="DS-C9513"/>
    <s v="4.2(1a)"/>
    <m/>
    <m/>
  </r>
  <r>
    <x v="28"/>
    <x v="2"/>
    <x v="7"/>
    <x v="37"/>
    <s v="10.159.15.251"/>
    <s v="20:00:00:05:73:a3:06:80"/>
    <n v="201"/>
    <n v="135"/>
    <n v="336"/>
    <s v="ok"/>
    <s v="Cisco"/>
    <s v="DS-C9513"/>
    <s v="4.2(1a)"/>
    <m/>
    <m/>
  </r>
  <r>
    <x v="28"/>
    <x v="2"/>
    <x v="7"/>
    <x v="75"/>
    <s v="10.159.43.220"/>
    <s v="20:00:00:0d:ec:5a:ea:c0"/>
    <n v="110"/>
    <n v="10"/>
    <n v="120"/>
    <s v="ok"/>
    <s v="Cisco"/>
    <s v="DS-C9513"/>
    <s v="4.2(1a)"/>
    <m/>
    <m/>
  </r>
  <r>
    <x v="28"/>
    <x v="2"/>
    <x v="7"/>
    <x v="39"/>
    <s v="10.159.43.248"/>
    <s v="20:00:00:0d:ec:b7:37:40"/>
    <n v="226"/>
    <n v="14"/>
    <n v="240"/>
    <s v="ok"/>
    <s v="Cisco"/>
    <s v="DS-C9513"/>
    <s v="4.2(1a)"/>
    <m/>
    <m/>
  </r>
  <r>
    <x v="28"/>
    <x v="2"/>
    <x v="7"/>
    <x v="81"/>
    <s v="10.159.14.236"/>
    <s v="20:00:00:05:73:f7:ae:80"/>
    <n v="20"/>
    <n v="196"/>
    <n v="216"/>
    <s v="ok"/>
    <s v="Cisco"/>
    <s v="DS-C9513"/>
    <s v="5.2(1)"/>
    <m/>
    <m/>
  </r>
  <r>
    <x v="28"/>
    <x v="0"/>
    <x v="1"/>
    <x v="1"/>
    <s v="169.186.132.83"/>
    <s v="20:00:00:0d:ec:5a:e1:80"/>
    <n v="42"/>
    <n v="6"/>
    <n v="48"/>
    <s v="ok"/>
    <s v="Cisco"/>
    <s v="DS-C9513"/>
    <s v="4.2(1a)"/>
    <m/>
    <m/>
  </r>
  <r>
    <x v="28"/>
    <x v="3"/>
    <x v="1"/>
    <x v="43"/>
    <s v="10.154.34.151"/>
    <s v="20:00:00:0d:ec:5a:d5:00"/>
    <n v="98"/>
    <n v="34"/>
    <n v="132"/>
    <s v="ok"/>
    <s v="Cisco"/>
    <s v="DS-C9513"/>
    <s v="4.2(1a)"/>
    <m/>
    <m/>
  </r>
  <r>
    <x v="28"/>
    <x v="3"/>
    <x v="1"/>
    <x v="44"/>
    <s v="10.154.32.80"/>
    <s v="20:00:00:0d:ec:5a:e4:c0"/>
    <n v="116"/>
    <n v="4"/>
    <n v="120"/>
    <s v="ok"/>
    <s v="Cisco"/>
    <s v="DS-C9513"/>
    <s v="4.2(1a)"/>
    <m/>
    <m/>
  </r>
  <r>
    <x v="28"/>
    <x v="3"/>
    <x v="1"/>
    <x v="45"/>
    <s v="10.154.32.81"/>
    <s v="20:00:00:0d:ec:5a:da:40"/>
    <n v="112"/>
    <n v="8"/>
    <n v="120"/>
    <s v="ok"/>
    <s v="Cisco"/>
    <s v="DS-C9513"/>
    <s v="4.2(1a)"/>
    <m/>
    <m/>
  </r>
  <r>
    <x v="28"/>
    <x v="3"/>
    <x v="1"/>
    <x v="70"/>
    <s v="10.154.53.240"/>
    <s v="20:00:00:05:73:fa:50:80"/>
    <n v="68"/>
    <n v="76"/>
    <n v="144"/>
    <s v="ok"/>
    <s v="Cisco"/>
    <s v="DS-C9513"/>
    <s v="4.2(1a)"/>
    <m/>
    <m/>
  </r>
  <r>
    <x v="28"/>
    <x v="3"/>
    <x v="1"/>
    <x v="48"/>
    <s v="10.154.41.5"/>
    <s v="20:00:00:0d:ec:88:29:80"/>
    <n v="54"/>
    <n v="66"/>
    <n v="120"/>
    <s v="ok"/>
    <s v="Cisco"/>
    <s v="DS-C9513"/>
    <s v="4.2(1a)"/>
    <m/>
    <m/>
  </r>
  <r>
    <x v="28"/>
    <x v="3"/>
    <x v="1"/>
    <x v="50"/>
    <s v="10.154.34.150"/>
    <s v="20:00:00:0d:ec:5a:e7:80"/>
    <n v="236"/>
    <n v="100"/>
    <n v="336"/>
    <s v="ok"/>
    <s v="Cisco"/>
    <s v="DS-C9513"/>
    <s v="4.2(1a)"/>
    <m/>
    <m/>
  </r>
  <r>
    <x v="28"/>
    <x v="3"/>
    <x v="1"/>
    <x v="51"/>
    <s v="10.154.36.157"/>
    <s v="20:00:00:0d:ec:88:34:00"/>
    <n v="97"/>
    <n v="143"/>
    <n v="240"/>
    <s v="ok"/>
    <s v="Cisco"/>
    <s v="DS-C9513"/>
    <s v="4.2(1a)"/>
    <m/>
    <m/>
  </r>
  <r>
    <x v="28"/>
    <x v="3"/>
    <x v="1"/>
    <x v="52"/>
    <s v="169.182.138.14"/>
    <s v="20:00:00:0d:ec:b7:00:c0"/>
    <n v="258"/>
    <n v="54"/>
    <n v="312"/>
    <s v="ok"/>
    <s v="Cisco"/>
    <s v="DS-C9513"/>
    <s v="4.2(1a)"/>
    <m/>
    <m/>
  </r>
  <r>
    <x v="28"/>
    <x v="3"/>
    <x v="1"/>
    <x v="68"/>
    <s v="10.154.35.232"/>
    <s v="20:00:00:05:73:cc:f6:c0"/>
    <n v="114"/>
    <n v="126"/>
    <n v="240"/>
    <s v="ok"/>
    <s v="Cisco"/>
    <s v="DS-C9513"/>
    <s v="4.2(1a)"/>
    <m/>
    <m/>
  </r>
  <r>
    <x v="28"/>
    <x v="3"/>
    <x v="1"/>
    <x v="82"/>
    <s v="10.154.43.100"/>
    <s v="20:00:54:7f:ee:1c:bf:c0"/>
    <n v="37"/>
    <n v="83"/>
    <n v="120"/>
    <s v="ok"/>
    <s v="Cisco"/>
    <s v="DS-C9513"/>
    <s v="5.2(1)"/>
    <m/>
    <m/>
  </r>
  <r>
    <x v="28"/>
    <x v="3"/>
    <x v="1"/>
    <x v="56"/>
    <s v="10.154.32.82"/>
    <s v="20:00:00:0d:ec:5a:e2:00"/>
    <n v="154"/>
    <n v="86"/>
    <n v="240"/>
    <s v="ok"/>
    <s v="Cisco"/>
    <s v="DS-C9513"/>
    <s v="4.2(1a)"/>
    <m/>
    <m/>
  </r>
  <r>
    <x v="28"/>
    <x v="3"/>
    <x v="1"/>
    <x v="57"/>
    <s v="10.154.33.125"/>
    <s v="20:00:00:0d:ec:5a:e5:00"/>
    <n v="138"/>
    <n v="78"/>
    <n v="216"/>
    <s v="ok"/>
    <s v="Cisco"/>
    <s v="DS-C9513"/>
    <s v="4.2(1a)"/>
    <m/>
    <m/>
  </r>
  <r>
    <x v="28"/>
    <x v="3"/>
    <x v="1"/>
    <x v="58"/>
    <s v="10.154.33.123"/>
    <s v="20:00:00:0d:ec:a2:4b:40"/>
    <n v="230"/>
    <n v="34"/>
    <n v="264"/>
    <s v="ok"/>
    <s v="Cisco"/>
    <s v="DS-C9513"/>
    <s v="4.2(1a)"/>
    <m/>
    <m/>
  </r>
  <r>
    <x v="28"/>
    <x v="0"/>
    <x v="0"/>
    <x v="0"/>
    <s v="169.186.132.85"/>
    <s v="20:00:00:0d:ec:5a:e5:c0"/>
    <n v="42"/>
    <n v="6"/>
    <n v="48"/>
    <s v="Unknown User or Password"/>
    <s v="Cisco"/>
    <s v="DS-C9513"/>
    <s v="4.2(1a)"/>
    <m/>
    <m/>
  </r>
  <r>
    <x v="28"/>
    <x v="3"/>
    <x v="0"/>
    <x v="42"/>
    <s v="10.154.36.21"/>
    <s v="20:00:00:0d:ec:5a:dc:80"/>
    <n v="104"/>
    <n v="28"/>
    <n v="132"/>
    <s v="Unknown User or Password"/>
    <s v="Cisco"/>
    <s v="DS-C9513"/>
    <s v="4.2(1a)"/>
    <m/>
    <m/>
  </r>
  <r>
    <x v="28"/>
    <x v="3"/>
    <x v="0"/>
    <x v="46"/>
    <s v="10.154.33.80"/>
    <s v="20:00:00:0d:ec:5a:e0:c0"/>
    <n v="107"/>
    <n v="25"/>
    <n v="132"/>
    <s v="ok"/>
    <s v="Cisco"/>
    <s v="DS-C9513"/>
    <s v="4.2(1a)"/>
    <m/>
    <m/>
  </r>
  <r>
    <x v="28"/>
    <x v="3"/>
    <x v="0"/>
    <x v="47"/>
    <s v="10.154.33.81"/>
    <s v="20:00:00:0d:ec:5a:e3:00"/>
    <n v="105"/>
    <n v="27"/>
    <n v="132"/>
    <s v="Unknown User or Password"/>
    <s v="Cisco"/>
    <s v="DS-C9513"/>
    <s v="4.2(1a)"/>
    <m/>
    <m/>
  </r>
  <r>
    <x v="28"/>
    <x v="3"/>
    <x v="0"/>
    <x v="71"/>
    <s v="10.154.54.30"/>
    <s v="20:00:00:05:73:fa:58:80"/>
    <n v="63"/>
    <n v="81"/>
    <n v="144"/>
    <s v="Unknown User or Password"/>
    <s v="Cisco"/>
    <s v="DS-C9513"/>
    <s v="4.2(1a)"/>
    <m/>
    <m/>
  </r>
  <r>
    <x v="28"/>
    <x v="3"/>
    <x v="0"/>
    <x v="49"/>
    <s v="10.154.41.6"/>
    <s v="20:00:00:0d:ec:88:3c:00"/>
    <n v="53"/>
    <n v="67"/>
    <n v="120"/>
    <s v="Unknown User or Password"/>
    <s v="Cisco"/>
    <s v="DS-C9513"/>
    <s v="4.2(1a)"/>
    <m/>
    <m/>
  </r>
  <r>
    <x v="28"/>
    <x v="3"/>
    <x v="0"/>
    <x v="53"/>
    <s v="10.154.36.20"/>
    <s v="20:00:00:0d:ec:5a:e3:40"/>
    <n v="267"/>
    <n v="69"/>
    <n v="336"/>
    <s v="Unknown User or Password"/>
    <s v="Cisco"/>
    <s v="DS-C9513"/>
    <s v="4.2(1a)"/>
    <m/>
    <m/>
  </r>
  <r>
    <x v="28"/>
    <x v="3"/>
    <x v="0"/>
    <x v="54"/>
    <s v="10.154.36.44"/>
    <s v="20:00:00:0d:ec:88:3b:40"/>
    <n v="153"/>
    <n v="87"/>
    <n v="240"/>
    <s v="Unknown User or Password"/>
    <s v="Cisco"/>
    <s v="DS-C9513"/>
    <s v="4.2(1a)"/>
    <m/>
    <m/>
  </r>
  <r>
    <x v="28"/>
    <x v="3"/>
    <x v="0"/>
    <x v="55"/>
    <s v="169.182.138.13"/>
    <s v="20:00:00:0d:ec:b6:f8:40"/>
    <n v="232"/>
    <n v="80"/>
    <n v="312"/>
    <s v="Unknown User or Password"/>
    <s v="Cisco"/>
    <s v="DS-C9513"/>
    <s v="4.2(1a)"/>
    <m/>
    <m/>
  </r>
  <r>
    <x v="28"/>
    <x v="3"/>
    <x v="0"/>
    <x v="69"/>
    <s v="10.154.36.49"/>
    <s v="20:00:00:05:73:cc:f6:00"/>
    <n v="93"/>
    <n v="75"/>
    <n v="168"/>
    <s v="Unknown User or Password"/>
    <s v="Cisco"/>
    <s v="DS-C9513"/>
    <s v="4.2(1a)"/>
    <m/>
    <m/>
  </r>
  <r>
    <x v="28"/>
    <x v="3"/>
    <x v="0"/>
    <x v="83"/>
    <s v="10.154.43.58"/>
    <s v="20:00:54:7f:ee:2e:ac:40"/>
    <n v="0"/>
    <n v="120"/>
    <n v="120"/>
    <s v="ok"/>
    <s v="Cisco"/>
    <s v="DS-C9513"/>
    <s v="5.2(1)"/>
    <m/>
    <m/>
  </r>
  <r>
    <x v="28"/>
    <x v="3"/>
    <x v="0"/>
    <x v="59"/>
    <s v="10.154.33.82"/>
    <s v="20:00:00:0d:ec:5a:e8:40"/>
    <n v="189"/>
    <n v="51"/>
    <n v="240"/>
    <s v="Unknown User or Password"/>
    <s v="Cisco"/>
    <s v="DS-C9513"/>
    <s v="4.2(1a)"/>
    <m/>
    <m/>
  </r>
  <r>
    <x v="28"/>
    <x v="3"/>
    <x v="0"/>
    <x v="60"/>
    <s v="10.154.33.126"/>
    <s v="20:00:00:0d:ec:5a:ec:40"/>
    <n v="156"/>
    <n v="60"/>
    <n v="216"/>
    <s v="Unknown User or Password"/>
    <s v="Cisco"/>
    <s v="DS-C9513"/>
    <s v="4.2(1a)"/>
    <m/>
    <m/>
  </r>
  <r>
    <x v="28"/>
    <x v="3"/>
    <x v="0"/>
    <x v="61"/>
    <s v="10.154.33.124"/>
    <s v="20:00:00:0d:ec:a2:51:c0"/>
    <n v="233"/>
    <n v="31"/>
    <n v="264"/>
    <s v="Unknown User or Password"/>
    <s v="Cisco"/>
    <s v="DS-C9513"/>
    <s v="4.2(1a)"/>
    <m/>
    <m/>
  </r>
  <r>
    <x v="28"/>
    <x v="0"/>
    <x v="2"/>
    <x v="2"/>
    <s v="169.186.132.96"/>
    <s v="20:00:00:0d:ec:dc:1a:80"/>
    <n v="46"/>
    <n v="158"/>
    <n v="204"/>
    <s v="ok"/>
    <s v="Cisco"/>
    <s v="DS-C9513"/>
    <s v="4.2(1a)"/>
    <m/>
    <m/>
  </r>
  <r>
    <x v="28"/>
    <x v="0"/>
    <x v="2"/>
    <x v="4"/>
    <s v="10.154.1.11"/>
    <s v="20:00:00:0d:ec:e3:1d:c0"/>
    <n v="25"/>
    <n v="119"/>
    <n v="144"/>
    <s v="ok"/>
    <s v="Cisco"/>
    <s v="DS-C9509"/>
    <s v="4.2(1a)"/>
    <m/>
    <m/>
  </r>
  <r>
    <x v="28"/>
    <x v="0"/>
    <x v="2"/>
    <x v="6"/>
    <s v="169.186.132.95"/>
    <s v="20:00:00:0d:ec:dc:1d:80"/>
    <n v="103"/>
    <n v="89"/>
    <n v="192"/>
    <s v="ok"/>
    <s v="Cisco"/>
    <s v="DS-C9513"/>
    <s v="4.2(1a)"/>
    <m/>
    <m/>
  </r>
  <r>
    <x v="28"/>
    <x v="0"/>
    <x v="2"/>
    <x v="7"/>
    <s v="169.186.132.94"/>
    <s v="20:00:00:0d:ec:d0:fa:80"/>
    <n v="5"/>
    <n v="187"/>
    <n v="192"/>
    <s v="ok"/>
    <s v="Cisco"/>
    <s v="DS-C9513"/>
    <s v="4.2(1a)"/>
    <m/>
    <m/>
  </r>
  <r>
    <x v="28"/>
    <x v="0"/>
    <x v="2"/>
    <x v="8"/>
    <s v="169.194.40.16"/>
    <s v="20:00:00:0d:ec:dc:1d:00"/>
    <n v="67"/>
    <n v="197"/>
    <n v="264"/>
    <s v="ok"/>
    <s v="Cisco"/>
    <s v="DS-C9513"/>
    <s v="4.2(1a)"/>
    <m/>
    <m/>
  </r>
  <r>
    <x v="28"/>
    <x v="0"/>
    <x v="3"/>
    <x v="3"/>
    <s v="169.186.132.247"/>
    <s v="20:00:00:0d:ec:dc:1a:c0"/>
    <n v="45"/>
    <n v="159"/>
    <n v="204"/>
    <s v="ok"/>
    <s v="Cisco"/>
    <s v="DS-C9513"/>
    <s v="4.2(1a)"/>
    <m/>
    <m/>
  </r>
  <r>
    <x v="28"/>
    <x v="0"/>
    <x v="3"/>
    <x v="5"/>
    <s v="10.154.1.12"/>
    <s v="20:00:00:0d:ec:e3:06:80"/>
    <n v="23"/>
    <n v="121"/>
    <n v="144"/>
    <s v="ok"/>
    <s v="Cisco"/>
    <s v="DS-C9509"/>
    <s v="4.2(1a)"/>
    <m/>
    <m/>
  </r>
  <r>
    <x v="28"/>
    <x v="0"/>
    <x v="3"/>
    <x v="9"/>
    <s v="169.186.132.246"/>
    <s v="20:00:00:0d:ec:d0:fa:c0"/>
    <n v="104"/>
    <n v="88"/>
    <n v="192"/>
    <s v="ok"/>
    <s v="Cisco"/>
    <s v="DS-C9513"/>
    <s v="4.2(1a)"/>
    <m/>
    <m/>
  </r>
  <r>
    <x v="28"/>
    <x v="0"/>
    <x v="3"/>
    <x v="10"/>
    <s v="169.186.132.245"/>
    <s v="20:00:00:0d:ec:dc:18:c0"/>
    <n v="5"/>
    <n v="187"/>
    <n v="192"/>
    <s v="ok"/>
    <s v="Cisco"/>
    <s v="DS-C9513"/>
    <s v="4.2(1a)"/>
    <m/>
    <m/>
  </r>
  <r>
    <x v="28"/>
    <x v="0"/>
    <x v="3"/>
    <x v="11"/>
    <s v="169.194.40.148"/>
    <s v="20:00:00:0d:ec:dc:1c:00"/>
    <n v="66"/>
    <n v="198"/>
    <n v="264"/>
    <s v="ok"/>
    <s v="Cisco"/>
    <s v="DS-C9513"/>
    <s v="4.2(1a)"/>
    <m/>
    <m/>
  </r>
  <r>
    <x v="28"/>
    <x v="0"/>
    <x v="4"/>
    <x v="12"/>
    <s v="169.186.132.87"/>
    <s v="20:00:00:0d:ec:72:62:80"/>
    <n v="13"/>
    <n v="59"/>
    <n v="72"/>
    <s v="ok"/>
    <s v="Cisco"/>
    <s v="DS-C9509"/>
    <s v="4.2(5)"/>
    <m/>
    <m/>
  </r>
  <r>
    <x v="28"/>
    <x v="1"/>
    <x v="4"/>
    <x v="14"/>
    <s v="169.194.160.69"/>
    <s v="20:00:00:0d:ec:af:65:40"/>
    <n v="5"/>
    <n v="31"/>
    <n v="36"/>
    <s v="ok"/>
    <s v="Cisco"/>
    <s v="DS-C9222i"/>
    <s v="4.2(5)"/>
    <m/>
    <m/>
  </r>
  <r>
    <x v="28"/>
    <x v="2"/>
    <x v="4"/>
    <x v="40"/>
    <s v="10.159.40.205"/>
    <s v="20:00:00:0d:ec:5a:fe:c0"/>
    <n v="49"/>
    <n v="131"/>
    <n v="180"/>
    <s v="ok"/>
    <s v="Cisco"/>
    <s v="DS-C9513"/>
    <s v="4.2(5)"/>
    <m/>
    <m/>
  </r>
  <r>
    <x v="28"/>
    <x v="3"/>
    <x v="4"/>
    <x v="62"/>
    <s v="10.154.33.83"/>
    <s v="20:00:00:0d:ec:5a:e7:00"/>
    <n v="57"/>
    <n v="123"/>
    <n v="180"/>
    <s v="ok"/>
    <s v="Cisco"/>
    <s v="DS-C9513"/>
    <s v="4.2(5)"/>
    <m/>
    <m/>
  </r>
  <r>
    <x v="28"/>
    <x v="4"/>
    <x v="4"/>
    <x v="66"/>
    <s v="169.194.216.243"/>
    <s v="20:00:00:0d:ec:a1:21:c0"/>
    <n v="24"/>
    <n v="30"/>
    <n v="54"/>
    <s v="ok"/>
    <s v="Cisco"/>
    <s v="DS-C9509"/>
    <s v="4.2(5)"/>
    <m/>
    <m/>
  </r>
  <r>
    <x v="28"/>
    <x v="0"/>
    <x v="5"/>
    <x v="13"/>
    <s v="169.186.132.86"/>
    <s v="20:00:00:0d:ec:81:b0:c0"/>
    <n v="13"/>
    <n v="59"/>
    <n v="72"/>
    <s v="ok"/>
    <s v="Cisco"/>
    <s v="DS-C9509"/>
    <s v="4.2(5)"/>
    <m/>
    <m/>
  </r>
  <r>
    <x v="28"/>
    <x v="1"/>
    <x v="5"/>
    <x v="15"/>
    <s v="169.194.160.68"/>
    <s v="20:00:00:0d:ec:af:6a:c0"/>
    <n v="5"/>
    <n v="31"/>
    <n v="36"/>
    <s v="ok"/>
    <s v="Cisco"/>
    <s v="DS-C9222i"/>
    <s v="4.2(5)"/>
    <m/>
    <m/>
  </r>
  <r>
    <x v="28"/>
    <x v="2"/>
    <x v="5"/>
    <x v="41"/>
    <s v="10.159.40.201"/>
    <s v="20:00:00:0d:ec:5a:fe:80"/>
    <n v="53"/>
    <n v="127"/>
    <n v="180"/>
    <s v="ok"/>
    <s v="Cisco"/>
    <s v="DS-C9513"/>
    <s v="4.2(5)"/>
    <m/>
    <m/>
  </r>
  <r>
    <x v="28"/>
    <x v="3"/>
    <x v="5"/>
    <x v="63"/>
    <s v="10.154.32.83"/>
    <s v="20:00:00:0d:ec:5a:e3:c0"/>
    <n v="53"/>
    <n v="127"/>
    <n v="180"/>
    <s v="ok"/>
    <s v="Cisco"/>
    <s v="DS-C9513"/>
    <s v="4.2(5)"/>
    <m/>
    <m/>
  </r>
  <r>
    <x v="28"/>
    <x v="4"/>
    <x v="5"/>
    <x v="67"/>
    <s v="169.194.216.241"/>
    <s v="20:00:00:0d:ec:c1:fa:40"/>
    <n v="24"/>
    <n v="30"/>
    <n v="54"/>
    <s v="ok"/>
    <s v="Cisco"/>
    <s v="DS-C9509"/>
    <s v="4.2(5)"/>
    <m/>
    <m/>
  </r>
  <r>
    <x v="29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29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29"/>
    <x v="0"/>
    <x v="2"/>
    <x v="2"/>
    <s v="169.186.132.96"/>
    <s v="20:00:00:0d:ec:dc:1a:80"/>
    <n v="46"/>
    <n v="158"/>
    <n v="204"/>
    <s v="ok"/>
    <s v="Cisco"/>
    <s v="DS-C9513"/>
    <s v="4.2(1a)"/>
    <m/>
    <m/>
  </r>
  <r>
    <x v="29"/>
    <x v="0"/>
    <x v="2"/>
    <x v="4"/>
    <s v="10.154.1.11"/>
    <s v="20:00:00:0d:ec:e3:1d:c0"/>
    <n v="25"/>
    <n v="119"/>
    <n v="144"/>
    <s v="ok"/>
    <s v="Cisco"/>
    <s v="DS-C9509"/>
    <s v="4.2(1a)"/>
    <m/>
    <m/>
  </r>
  <r>
    <x v="29"/>
    <x v="0"/>
    <x v="2"/>
    <x v="6"/>
    <s v="169.186.132.95"/>
    <s v="20:00:00:0d:ec:dc:1d:80"/>
    <n v="115"/>
    <n v="77"/>
    <n v="192"/>
    <s v="ok"/>
    <s v="Cisco"/>
    <s v="DS-C9513"/>
    <s v="4.2(1a)"/>
    <m/>
    <m/>
  </r>
  <r>
    <x v="29"/>
    <x v="0"/>
    <x v="2"/>
    <x v="7"/>
    <s v="169.186.132.94"/>
    <s v="20:00:00:0d:ec:d0:fa:80"/>
    <n v="5"/>
    <n v="187"/>
    <n v="192"/>
    <s v="ok"/>
    <s v="Cisco"/>
    <s v="DS-C9513"/>
    <s v="4.2(1a)"/>
    <m/>
    <m/>
  </r>
  <r>
    <x v="29"/>
    <x v="0"/>
    <x v="2"/>
    <x v="8"/>
    <s v="169.194.40.16"/>
    <s v="20:00:00:0d:ec:dc:1d:00"/>
    <n v="67"/>
    <n v="197"/>
    <n v="264"/>
    <s v="ok"/>
    <s v="Cisco"/>
    <s v="DS-C9513"/>
    <s v="4.2(1a)"/>
    <m/>
    <m/>
  </r>
  <r>
    <x v="29"/>
    <x v="0"/>
    <x v="3"/>
    <x v="3"/>
    <s v="169.186.132.247"/>
    <s v="20:00:00:0d:ec:dc:1a:c0"/>
    <n v="45"/>
    <n v="159"/>
    <n v="204"/>
    <s v="ok"/>
    <s v="Cisco"/>
    <s v="DS-C9513"/>
    <s v="4.2(1a)"/>
    <m/>
    <m/>
  </r>
  <r>
    <x v="29"/>
    <x v="0"/>
    <x v="3"/>
    <x v="5"/>
    <s v="10.154.1.12"/>
    <s v="20:00:00:0d:ec:e3:06:80"/>
    <n v="23"/>
    <n v="121"/>
    <n v="144"/>
    <s v="ok"/>
    <s v="Cisco"/>
    <s v="DS-C9509"/>
    <s v="4.2(1a)"/>
    <m/>
    <m/>
  </r>
  <r>
    <x v="29"/>
    <x v="0"/>
    <x v="3"/>
    <x v="9"/>
    <s v="169.186.132.246"/>
    <s v="20:00:00:0d:ec:d0:fa:c0"/>
    <n v="116"/>
    <n v="76"/>
    <n v="192"/>
    <s v="ok"/>
    <s v="Cisco"/>
    <s v="DS-C9513"/>
    <s v="4.2(1a)"/>
    <m/>
    <m/>
  </r>
  <r>
    <x v="29"/>
    <x v="0"/>
    <x v="3"/>
    <x v="10"/>
    <s v="169.186.132.245"/>
    <s v="20:00:00:0d:ec:dc:18:c0"/>
    <n v="5"/>
    <n v="187"/>
    <n v="192"/>
    <s v="ok"/>
    <s v="Cisco"/>
    <s v="DS-C9513"/>
    <s v="4.2(1a)"/>
    <m/>
    <m/>
  </r>
  <r>
    <x v="29"/>
    <x v="0"/>
    <x v="3"/>
    <x v="11"/>
    <s v="169.194.40.148"/>
    <s v="20:00:00:0d:ec:dc:1c:00"/>
    <n v="66"/>
    <n v="198"/>
    <n v="264"/>
    <s v="ok"/>
    <s v="Cisco"/>
    <s v="DS-C9513"/>
    <s v="4.2(1a)"/>
    <m/>
    <m/>
  </r>
  <r>
    <x v="29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29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29"/>
    <x v="0"/>
    <x v="4"/>
    <x v="12"/>
    <s v="169.186.132.87"/>
    <s v="20:00:00:0d:ec:72:62:80"/>
    <n v="13"/>
    <n v="59"/>
    <n v="72"/>
    <s v="ok"/>
    <s v="Cisco"/>
    <s v="DS-C9509"/>
    <s v="4.2(5)"/>
    <m/>
    <m/>
  </r>
  <r>
    <x v="29"/>
    <x v="1"/>
    <x v="4"/>
    <x v="14"/>
    <s v="169.194.160.69"/>
    <s v="20:00:00:0d:ec:af:65:40"/>
    <n v="5"/>
    <n v="31"/>
    <n v="36"/>
    <s v="ok"/>
    <s v="Cisco"/>
    <s v="DS-C9222i"/>
    <s v="4.2(5)"/>
    <m/>
    <m/>
  </r>
  <r>
    <x v="29"/>
    <x v="2"/>
    <x v="4"/>
    <x v="40"/>
    <s v="10.159.40.205"/>
    <s v="20:00:00:0d:ec:5a:fe:c0"/>
    <n v="49"/>
    <n v="131"/>
    <n v="180"/>
    <s v="ok"/>
    <s v="Cisco"/>
    <s v="DS-C9513"/>
    <s v="4.2(5)"/>
    <m/>
    <m/>
  </r>
  <r>
    <x v="29"/>
    <x v="3"/>
    <x v="4"/>
    <x v="62"/>
    <s v="10.154.33.83"/>
    <s v="20:00:00:0d:ec:5a:e7:00"/>
    <n v="57"/>
    <n v="123"/>
    <n v="180"/>
    <s v="ok"/>
    <s v="Cisco"/>
    <s v="DS-C9513"/>
    <s v="4.2(5)"/>
    <m/>
    <m/>
  </r>
  <r>
    <x v="29"/>
    <x v="4"/>
    <x v="4"/>
    <x v="66"/>
    <s v="169.194.216.243"/>
    <s v="20:00:00:0d:ec:a1:21:c0"/>
    <n v="24"/>
    <n v="30"/>
    <n v="54"/>
    <s v="ok"/>
    <s v="Cisco"/>
    <s v="DS-C9509"/>
    <s v="4.2(5)"/>
    <m/>
    <m/>
  </r>
  <r>
    <x v="29"/>
    <x v="0"/>
    <x v="5"/>
    <x v="13"/>
    <s v="169.186.132.86"/>
    <s v="20:00:00:0d:ec:81:b0:c0"/>
    <n v="13"/>
    <n v="59"/>
    <n v="72"/>
    <s v="ok"/>
    <s v="Cisco"/>
    <s v="DS-C9509"/>
    <s v="4.2(5)"/>
    <m/>
    <m/>
  </r>
  <r>
    <x v="29"/>
    <x v="1"/>
    <x v="5"/>
    <x v="15"/>
    <s v="169.194.160.68"/>
    <s v="20:00:00:0d:ec:af:6a:c0"/>
    <n v="5"/>
    <n v="31"/>
    <n v="36"/>
    <s v="ok"/>
    <s v="Cisco"/>
    <s v="DS-C9222i"/>
    <s v="4.2(5)"/>
    <m/>
    <m/>
  </r>
  <r>
    <x v="29"/>
    <x v="2"/>
    <x v="5"/>
    <x v="41"/>
    <s v="10.159.40.201"/>
    <s v="20:00:00:0d:ec:5a:fe:80"/>
    <n v="53"/>
    <n v="127"/>
    <n v="180"/>
    <s v="ok"/>
    <s v="Cisco"/>
    <s v="DS-C9513"/>
    <s v="4.2(5)"/>
    <m/>
    <m/>
  </r>
  <r>
    <x v="29"/>
    <x v="3"/>
    <x v="5"/>
    <x v="63"/>
    <s v="10.154.32.83"/>
    <s v="20:00:00:0d:ec:5a:e3:c0"/>
    <n v="53"/>
    <n v="127"/>
    <n v="180"/>
    <s v="ok"/>
    <s v="Cisco"/>
    <s v="DS-C9513"/>
    <s v="4.2(5)"/>
    <m/>
    <m/>
  </r>
  <r>
    <x v="29"/>
    <x v="4"/>
    <x v="5"/>
    <x v="67"/>
    <s v="169.194.216.241"/>
    <s v="20:00:00:0d:ec:c1:fa:40"/>
    <n v="24"/>
    <n v="30"/>
    <n v="54"/>
    <s v="ok"/>
    <s v="Cisco"/>
    <s v="DS-C9509"/>
    <s v="4.2(5)"/>
    <m/>
    <m/>
  </r>
  <r>
    <x v="29"/>
    <x v="2"/>
    <x v="6"/>
    <x v="16"/>
    <s v="10.159.40.202"/>
    <s v="20:00:00:0d:ec:5a:ee:40"/>
    <n v="132"/>
    <n v="12"/>
    <n v="144"/>
    <s v="ok"/>
    <s v="Cisco"/>
    <s v="DS-C9513"/>
    <s v="4.2(1a)"/>
    <m/>
    <m/>
  </r>
  <r>
    <x v="29"/>
    <x v="2"/>
    <x v="6"/>
    <x v="17"/>
    <s v="10.159.40.203"/>
    <s v="20:00:00:0d:ec:5a:f0:00"/>
    <n v="130"/>
    <n v="14"/>
    <n v="144"/>
    <s v="ok"/>
    <s v="Cisco"/>
    <s v="DS-C9513"/>
    <s v="4.2(1a)"/>
    <m/>
    <m/>
  </r>
  <r>
    <x v="29"/>
    <x v="2"/>
    <x v="6"/>
    <x v="18"/>
    <s v="10.159.40.254"/>
    <s v="20:00:00:0d:ec:b6:e3:00"/>
    <n v="106"/>
    <n v="26"/>
    <n v="132"/>
    <s v="ok"/>
    <s v="Cisco"/>
    <s v="DS-C9513"/>
    <s v="4.2(1a)"/>
    <m/>
    <m/>
  </r>
  <r>
    <x v="29"/>
    <x v="2"/>
    <x v="6"/>
    <x v="72"/>
    <s v="10.159.40.225"/>
    <s v="20:00:54:7f:ee:05:65:c0"/>
    <n v="57"/>
    <n v="87"/>
    <n v="144"/>
    <s v="ok"/>
    <s v="Cisco"/>
    <s v="DS-C9513"/>
    <s v="4.2(1a)"/>
    <m/>
    <m/>
  </r>
  <r>
    <x v="29"/>
    <x v="2"/>
    <x v="6"/>
    <x v="23"/>
    <s v="10.159.41.8"/>
    <s v="20:00:00:0d:ec:3c:1d:00"/>
    <n v="108"/>
    <n v="12"/>
    <n v="120"/>
    <s v="ok"/>
    <s v="Cisco"/>
    <s v="DS-C9513"/>
    <s v="4.2(1a)"/>
    <m/>
    <m/>
  </r>
  <r>
    <x v="29"/>
    <x v="4"/>
    <x v="6"/>
    <x v="65"/>
    <s v="169.194.215.99"/>
    <s v="20:00:00:0d:ec:5a:f8:80"/>
    <n v="44"/>
    <n v="4"/>
    <n v="48"/>
    <s v="ok"/>
    <s v="Cisco"/>
    <s v="DS-C9513"/>
    <s v="4.2(1a)"/>
    <m/>
    <m/>
  </r>
  <r>
    <x v="29"/>
    <x v="2"/>
    <x v="6"/>
    <x v="24"/>
    <s v="10.159.41.214"/>
    <s v="20:00:00:0d:ec:5a:f8:c0"/>
    <n v="210"/>
    <n v="30"/>
    <n v="240"/>
    <s v="ok"/>
    <s v="Cisco"/>
    <s v="DS-C9513"/>
    <s v="4.2(1a)"/>
    <m/>
    <m/>
  </r>
  <r>
    <x v="29"/>
    <x v="2"/>
    <x v="6"/>
    <x v="25"/>
    <s v="10.159.41.231"/>
    <s v="20:00:00:0d:ec:5b:01:00"/>
    <n v="196"/>
    <n v="68"/>
    <n v="264"/>
    <s v="ok"/>
    <s v="Cisco"/>
    <s v="DS-C9513"/>
    <s v="4.2(1a)"/>
    <m/>
    <m/>
  </r>
  <r>
    <x v="29"/>
    <x v="2"/>
    <x v="6"/>
    <x v="27"/>
    <s v="10.159.41.199"/>
    <s v="20:00:00:0d:ec:5a:ff:00"/>
    <n v="117"/>
    <n v="51"/>
    <n v="168"/>
    <s v="ok"/>
    <s v="Cisco"/>
    <s v="DS-C9513"/>
    <s v="4.2(1a)"/>
    <m/>
    <m/>
  </r>
  <r>
    <x v="29"/>
    <x v="2"/>
    <x v="6"/>
    <x v="28"/>
    <s v="10.159.41.200"/>
    <s v="20:00:00:0d:ec:5a:ee:c0"/>
    <n v="140"/>
    <n v="52"/>
    <n v="192"/>
    <s v="ok"/>
    <s v="Cisco"/>
    <s v="DS-C9513"/>
    <s v="4.2(1a)"/>
    <m/>
    <m/>
  </r>
  <r>
    <x v="29"/>
    <x v="2"/>
    <x v="6"/>
    <x v="29"/>
    <s v="10.159.41.215"/>
    <s v="20:00:00:0d:ec:5a:ed:80"/>
    <n v="199"/>
    <n v="41"/>
    <n v="240"/>
    <s v="ok"/>
    <s v="Cisco"/>
    <s v="DS-C9513"/>
    <s v="4.2(1a)"/>
    <m/>
    <m/>
  </r>
  <r>
    <x v="29"/>
    <x v="2"/>
    <x v="6"/>
    <x v="30"/>
    <s v="10.159.14.252"/>
    <s v="20:00:00:05:73:a8:19:00"/>
    <n v="217"/>
    <n v="119"/>
    <n v="336"/>
    <s v="ok"/>
    <s v="Cisco"/>
    <s v="DS-C9513"/>
    <s v="4.2(1a)"/>
    <m/>
    <m/>
  </r>
  <r>
    <x v="29"/>
    <x v="2"/>
    <x v="6"/>
    <x v="80"/>
    <s v="10.159.15.238"/>
    <s v="20:00:54:7f:ee:0a:1b:40"/>
    <n v="180"/>
    <n v="36"/>
    <n v="216"/>
    <s v="ok"/>
    <s v="Cisco"/>
    <s v="DS-C9513"/>
    <s v="5.2(1)"/>
    <m/>
    <m/>
  </r>
  <r>
    <x v="29"/>
    <x v="2"/>
    <x v="6"/>
    <x v="74"/>
    <s v="10.159.44.40"/>
    <s v="20:00:00:0d:ec:5b:00:80"/>
    <n v="115"/>
    <n v="5"/>
    <n v="120"/>
    <s v="ok"/>
    <s v="Cisco"/>
    <s v="DS-C9513"/>
    <s v="4.2(1a)"/>
    <m/>
    <m/>
  </r>
  <r>
    <x v="29"/>
    <x v="2"/>
    <x v="6"/>
    <x v="38"/>
    <s v="10.159.43.120"/>
    <s v="20:00:00:0d:ec:b7:32:40"/>
    <n v="225"/>
    <n v="15"/>
    <n v="240"/>
    <s v="ok"/>
    <s v="Cisco"/>
    <s v="DS-C9513"/>
    <s v="4.2(1a)"/>
    <m/>
    <m/>
  </r>
  <r>
    <x v="29"/>
    <x v="2"/>
    <x v="7"/>
    <x v="19"/>
    <s v="10.159.40.198"/>
    <s v="20:00:00:0d:ec:5b:17:c0"/>
    <n v="133"/>
    <n v="11"/>
    <n v="144"/>
    <s v="ok"/>
    <s v="Cisco"/>
    <s v="DS-C9513"/>
    <s v="4.2(1a)"/>
    <m/>
    <m/>
  </r>
  <r>
    <x v="29"/>
    <x v="2"/>
    <x v="7"/>
    <x v="20"/>
    <s v="10.159.40.199"/>
    <s v="20:00:00:0d:ec:5a:db:40"/>
    <n v="130"/>
    <n v="14"/>
    <n v="144"/>
    <s v="ok"/>
    <s v="Cisco"/>
    <s v="DS-C9513"/>
    <s v="4.2(1a)"/>
    <m/>
    <m/>
  </r>
  <r>
    <x v="29"/>
    <x v="2"/>
    <x v="7"/>
    <x v="21"/>
    <s v="10.159.40.251"/>
    <s v="20:00:00:0d:ec:b6:9f:40"/>
    <n v="106"/>
    <n v="26"/>
    <n v="132"/>
    <s v="ok"/>
    <s v="Cisco"/>
    <s v="DS-C9513"/>
    <s v="4.2(1a)"/>
    <m/>
    <m/>
  </r>
  <r>
    <x v="29"/>
    <x v="2"/>
    <x v="7"/>
    <x v="73"/>
    <s v="10.159.40.226"/>
    <s v="20:00:54:7f:ee:05:59:40"/>
    <n v="57"/>
    <n v="87"/>
    <n v="144"/>
    <s v="ok"/>
    <s v="Cisco"/>
    <s v="DS-C9513"/>
    <s v="4.2(1a)"/>
    <m/>
    <m/>
  </r>
  <r>
    <x v="29"/>
    <x v="2"/>
    <x v="7"/>
    <x v="22"/>
    <s v="10.159.41.7"/>
    <s v="20:00:00:0d:ec:5a:f9:40"/>
    <n v="110"/>
    <n v="10"/>
    <n v="120"/>
    <s v="ok"/>
    <s v="Cisco"/>
    <s v="DS-C9513"/>
    <s v="4.2(1a)"/>
    <m/>
    <m/>
  </r>
  <r>
    <x v="29"/>
    <x v="4"/>
    <x v="7"/>
    <x v="64"/>
    <s v="169.194.216.99"/>
    <s v="20:00:00:0d:ec:5a:e2:80"/>
    <n v="44"/>
    <n v="4"/>
    <n v="48"/>
    <s v="ok"/>
    <s v="Cisco"/>
    <s v="DS-C9513"/>
    <s v="4.2(1a)"/>
    <m/>
    <m/>
  </r>
  <r>
    <x v="29"/>
    <x v="2"/>
    <x v="7"/>
    <x v="31"/>
    <s v="10.159.41.213"/>
    <s v="20:00:00:0d:ec:5a:ed:00"/>
    <n v="210"/>
    <n v="30"/>
    <n v="240"/>
    <s v="ok"/>
    <s v="Cisco"/>
    <s v="DS-C9513"/>
    <s v="5.0(7)"/>
    <m/>
    <m/>
  </r>
  <r>
    <x v="29"/>
    <x v="2"/>
    <x v="7"/>
    <x v="32"/>
    <s v="10.159.41.229"/>
    <s v="20:00:00:0d:ec:5a:e4:40"/>
    <n v="196"/>
    <n v="68"/>
    <n v="264"/>
    <s v="ok"/>
    <s v="Cisco"/>
    <s v="DS-C9513"/>
    <s v="5.0(7)"/>
    <m/>
    <m/>
  </r>
  <r>
    <x v="29"/>
    <x v="2"/>
    <x v="7"/>
    <x v="34"/>
    <s v="10.159.41.197"/>
    <s v="20:00:00:0d:ec:5a:e8:80"/>
    <n v="118"/>
    <n v="50"/>
    <n v="168"/>
    <s v="ok"/>
    <s v="Cisco"/>
    <s v="DS-C9513"/>
    <s v="5.0(7)"/>
    <m/>
    <m/>
  </r>
  <r>
    <x v="29"/>
    <x v="2"/>
    <x v="7"/>
    <x v="35"/>
    <s v="10.159.41.198"/>
    <s v="20:00:00:0d:ec:5a:ff:80"/>
    <n v="140"/>
    <n v="52"/>
    <n v="192"/>
    <s v="ok"/>
    <s v="Cisco"/>
    <s v="DS-C9513"/>
    <s v="4.2(1a)"/>
    <m/>
    <m/>
  </r>
  <r>
    <x v="29"/>
    <x v="2"/>
    <x v="7"/>
    <x v="36"/>
    <s v="10.159.41.216"/>
    <s v="20:00:00:0d:ec:5a:ef:c0"/>
    <n v="199"/>
    <n v="41"/>
    <n v="240"/>
    <s v="ok"/>
    <s v="Cisco"/>
    <s v="DS-C9513"/>
    <s v="4.2(1a)"/>
    <m/>
    <m/>
  </r>
  <r>
    <x v="29"/>
    <x v="2"/>
    <x v="7"/>
    <x v="37"/>
    <s v="10.159.15.251"/>
    <s v="20:00:00:05:73:a3:06:80"/>
    <n v="218"/>
    <n v="118"/>
    <n v="336"/>
    <s v="ok"/>
    <s v="Cisco"/>
    <s v="DS-C9513"/>
    <s v="4.2(1a)"/>
    <m/>
    <m/>
  </r>
  <r>
    <x v="29"/>
    <x v="2"/>
    <x v="7"/>
    <x v="81"/>
    <s v="10.159.14.236"/>
    <s v="20:00:00:05:73:f7:ae:80"/>
    <n v="180"/>
    <n v="36"/>
    <n v="216"/>
    <s v="ok"/>
    <s v="Cisco"/>
    <s v="DS-C9513"/>
    <s v="5.2(1)"/>
    <m/>
    <m/>
  </r>
  <r>
    <x v="29"/>
    <x v="2"/>
    <x v="7"/>
    <x v="75"/>
    <s v="10.159.43.220"/>
    <s v="20:00:00:0d:ec:5a:ea:c0"/>
    <n v="113"/>
    <n v="7"/>
    <n v="120"/>
    <s v="ok"/>
    <s v="Cisco"/>
    <s v="DS-C9513"/>
    <s v="4.2(1a)"/>
    <m/>
    <m/>
  </r>
  <r>
    <x v="29"/>
    <x v="2"/>
    <x v="7"/>
    <x v="39"/>
    <s v="10.159.43.248"/>
    <s v="20:00:00:0d:ec:b7:37:40"/>
    <n v="226"/>
    <n v="14"/>
    <n v="240"/>
    <s v="ok"/>
    <s v="Cisco"/>
    <s v="DS-C9513"/>
    <s v="4.2(1a)"/>
    <m/>
    <m/>
  </r>
  <r>
    <x v="29"/>
    <x v="0"/>
    <x v="1"/>
    <x v="1"/>
    <s v="169.186.132.83"/>
    <s v="20:00:00:0d:ec:5a:e1:80"/>
    <n v="42"/>
    <n v="6"/>
    <n v="48"/>
    <s v="ok"/>
    <s v="Cisco"/>
    <s v="DS-C9513"/>
    <s v="4.2(1a)"/>
    <m/>
    <m/>
  </r>
  <r>
    <x v="29"/>
    <x v="3"/>
    <x v="1"/>
    <x v="43"/>
    <s v="10.154.34.151"/>
    <s v="20:00:00:0d:ec:5a:d5:00"/>
    <n v="98"/>
    <n v="34"/>
    <n v="132"/>
    <s v="ok"/>
    <s v="Cisco"/>
    <s v="DS-C9513"/>
    <s v="4.2(1a)"/>
    <m/>
    <m/>
  </r>
  <r>
    <x v="29"/>
    <x v="3"/>
    <x v="1"/>
    <x v="44"/>
    <s v="10.154.32.80"/>
    <s v="20:00:00:0d:ec:5a:e4:c0"/>
    <n v="116"/>
    <n v="4"/>
    <n v="120"/>
    <s v="ok"/>
    <s v="Cisco"/>
    <s v="DS-C9513"/>
    <s v="4.2(1a)"/>
    <m/>
    <m/>
  </r>
  <r>
    <x v="29"/>
    <x v="3"/>
    <x v="1"/>
    <x v="45"/>
    <s v="10.154.32.81"/>
    <s v="20:00:00:0d:ec:5a:da:40"/>
    <n v="112"/>
    <n v="8"/>
    <n v="120"/>
    <s v="ok"/>
    <s v="Cisco"/>
    <s v="DS-C9513"/>
    <s v="4.2(1a)"/>
    <m/>
    <m/>
  </r>
  <r>
    <x v="29"/>
    <x v="3"/>
    <x v="1"/>
    <x v="70"/>
    <s v="10.154.53.240"/>
    <s v="20:00:00:05:73:fa:50:80"/>
    <n v="68"/>
    <n v="76"/>
    <n v="144"/>
    <s v="ok"/>
    <s v="Cisco"/>
    <s v="DS-C9513"/>
    <s v="4.2(1a)"/>
    <m/>
    <m/>
  </r>
  <r>
    <x v="29"/>
    <x v="3"/>
    <x v="1"/>
    <x v="48"/>
    <s v="10.154.41.5"/>
    <s v="20:00:00:0d:ec:88:29:80"/>
    <n v="54"/>
    <n v="66"/>
    <n v="120"/>
    <s v="ok"/>
    <s v="Cisco"/>
    <s v="DS-C9513"/>
    <s v="4.2(1a)"/>
    <m/>
    <m/>
  </r>
  <r>
    <x v="29"/>
    <x v="3"/>
    <x v="1"/>
    <x v="50"/>
    <s v="10.154.34.150"/>
    <s v="20:00:00:0d:ec:5a:e7:80"/>
    <n v="239"/>
    <n v="97"/>
    <n v="336"/>
    <s v="ok"/>
    <s v="Cisco"/>
    <s v="DS-C9513"/>
    <s v="4.2(1a)"/>
    <m/>
    <m/>
  </r>
  <r>
    <x v="29"/>
    <x v="3"/>
    <x v="1"/>
    <x v="51"/>
    <s v="10.154.36.157"/>
    <s v="20:00:00:0d:ec:88:34:00"/>
    <n v="97"/>
    <n v="143"/>
    <n v="240"/>
    <s v="ok"/>
    <s v="Cisco"/>
    <s v="DS-C9513"/>
    <s v="4.2(1a)"/>
    <m/>
    <m/>
  </r>
  <r>
    <x v="29"/>
    <x v="3"/>
    <x v="1"/>
    <x v="52"/>
    <s v="169.182.138.14"/>
    <s v="20:00:00:0d:ec:b7:00:c0"/>
    <n v="274"/>
    <n v="38"/>
    <n v="312"/>
    <s v="ok"/>
    <s v="Cisco"/>
    <s v="DS-C9513"/>
    <s v="4.2(1a)"/>
    <m/>
    <m/>
  </r>
  <r>
    <x v="29"/>
    <x v="3"/>
    <x v="1"/>
    <x v="68"/>
    <s v="10.154.35.232"/>
    <s v="20:00:00:05:73:cc:f6:c0"/>
    <n v="210"/>
    <n v="30"/>
    <n v="240"/>
    <s v="ok"/>
    <s v="Cisco"/>
    <s v="DS-C9513"/>
    <s v="4.2(1a)"/>
    <m/>
    <m/>
  </r>
  <r>
    <x v="29"/>
    <x v="3"/>
    <x v="1"/>
    <x v="82"/>
    <s v="10.154.43.100"/>
    <s v="20:00:54:7f:ee:1c:bf:c0"/>
    <n v="91"/>
    <n v="29"/>
    <n v="120"/>
    <s v="ok"/>
    <s v="Cisco"/>
    <s v="DS-C9513"/>
    <s v="5.2(1)"/>
    <m/>
    <m/>
  </r>
  <r>
    <x v="29"/>
    <x v="3"/>
    <x v="1"/>
    <x v="56"/>
    <s v="10.154.32.82"/>
    <s v="20:00:00:0d:ec:5a:e2:00"/>
    <n v="154"/>
    <n v="86"/>
    <n v="240"/>
    <s v="ok"/>
    <s v="Cisco"/>
    <s v="DS-C9513"/>
    <s v="4.2(1a)"/>
    <m/>
    <m/>
  </r>
  <r>
    <x v="29"/>
    <x v="3"/>
    <x v="1"/>
    <x v="57"/>
    <s v="10.154.33.125"/>
    <s v="20:00:00:0d:ec:5a:e5:00"/>
    <n v="138"/>
    <n v="78"/>
    <n v="216"/>
    <s v="ok"/>
    <s v="Cisco"/>
    <s v="DS-C9513"/>
    <s v="4.2(1a)"/>
    <m/>
    <m/>
  </r>
  <r>
    <x v="29"/>
    <x v="3"/>
    <x v="1"/>
    <x v="58"/>
    <s v="10.154.33.123"/>
    <s v="20:00:00:0d:ec:a2:4b:40"/>
    <n v="233"/>
    <n v="31"/>
    <n v="264"/>
    <s v="ok"/>
    <s v="Cisco"/>
    <s v="DS-C9513"/>
    <s v="4.2(1a)"/>
    <m/>
    <m/>
  </r>
  <r>
    <x v="29"/>
    <x v="0"/>
    <x v="0"/>
    <x v="0"/>
    <s v="169.186.132.85"/>
    <s v="20:00:00:0d:ec:5a:e5:c0"/>
    <n v="42"/>
    <n v="6"/>
    <n v="48"/>
    <s v="ok"/>
    <s v="Cisco"/>
    <s v="DS-C9513"/>
    <s v="4.2(1a)"/>
    <m/>
    <m/>
  </r>
  <r>
    <x v="29"/>
    <x v="3"/>
    <x v="0"/>
    <x v="42"/>
    <s v="10.154.36.21"/>
    <s v="20:00:00:0d:ec:5a:dc:80"/>
    <n v="100"/>
    <n v="32"/>
    <n v="132"/>
    <s v="ok"/>
    <s v="Cisco"/>
    <s v="DS-C9513"/>
    <s v="4.2(1a)"/>
    <m/>
    <m/>
  </r>
  <r>
    <x v="29"/>
    <x v="3"/>
    <x v="0"/>
    <x v="46"/>
    <s v="10.154.33.80"/>
    <s v="20:00:00:0d:ec:5a:e0:c0"/>
    <n v="112"/>
    <n v="20"/>
    <n v="132"/>
    <s v="ok"/>
    <s v="Cisco"/>
    <s v="DS-C9513"/>
    <s v="5.0(7)"/>
    <m/>
    <m/>
  </r>
  <r>
    <x v="29"/>
    <x v="3"/>
    <x v="0"/>
    <x v="47"/>
    <s v="10.154.33.81"/>
    <s v="20:00:00:0d:ec:5a:e3:00"/>
    <n v="110"/>
    <n v="22"/>
    <n v="132"/>
    <s v="ok"/>
    <s v="Cisco"/>
    <s v="DS-C9513"/>
    <s v="5.0(7)"/>
    <m/>
    <m/>
  </r>
  <r>
    <x v="29"/>
    <x v="3"/>
    <x v="0"/>
    <x v="71"/>
    <s v="10.154.54.30"/>
    <s v="20:00:00:05:73:fa:58:80"/>
    <n v="68"/>
    <n v="76"/>
    <n v="144"/>
    <s v="ok"/>
    <s v="Cisco"/>
    <s v="DS-C9513"/>
    <s v="5.0(7)"/>
    <m/>
    <m/>
  </r>
  <r>
    <x v="29"/>
    <x v="3"/>
    <x v="0"/>
    <x v="49"/>
    <s v="10.154.41.6"/>
    <s v="20:00:00:0d:ec:88:3c:00"/>
    <n v="53"/>
    <n v="67"/>
    <n v="120"/>
    <s v="ok"/>
    <s v="Cisco"/>
    <s v="DS-C9513"/>
    <s v="5.2(1)"/>
    <m/>
    <m/>
  </r>
  <r>
    <x v="29"/>
    <x v="3"/>
    <x v="0"/>
    <x v="53"/>
    <s v="10.154.36.20"/>
    <s v="20:00:00:0d:ec:5a:e3:40"/>
    <n v="234"/>
    <n v="102"/>
    <n v="336"/>
    <s v="ok"/>
    <s v="Cisco"/>
    <s v="DS-C9513"/>
    <s v="5.0(7)"/>
    <m/>
    <m/>
  </r>
  <r>
    <x v="29"/>
    <x v="3"/>
    <x v="0"/>
    <x v="54"/>
    <s v="10.154.36.44"/>
    <s v="20:00:00:0d:ec:88:3b:40"/>
    <n v="102"/>
    <n v="138"/>
    <n v="240"/>
    <s v="ok"/>
    <s v="Cisco"/>
    <s v="DS-C9513"/>
    <s v="5.0(7)"/>
    <m/>
    <m/>
  </r>
  <r>
    <x v="29"/>
    <x v="3"/>
    <x v="0"/>
    <x v="55"/>
    <s v="169.182.138.13"/>
    <s v="20:00:00:0d:ec:b6:f8:40"/>
    <n v="272"/>
    <n v="40"/>
    <n v="312"/>
    <s v="ok"/>
    <s v="Cisco"/>
    <s v="DS-C9513"/>
    <s v="5.0(7)"/>
    <m/>
    <m/>
  </r>
  <r>
    <x v="29"/>
    <x v="3"/>
    <x v="0"/>
    <x v="69"/>
    <s v="10.154.36.49"/>
    <s v="20:00:00:05:73:cc:f6:00"/>
    <n v="209"/>
    <n v="31"/>
    <n v="240"/>
    <s v="ok"/>
    <s v="Cisco"/>
    <s v="DS-C9513"/>
    <s v="5.0(7)"/>
    <m/>
    <m/>
  </r>
  <r>
    <x v="29"/>
    <x v="3"/>
    <x v="0"/>
    <x v="83"/>
    <s v="10.154.43.58"/>
    <s v="20:00:54:7f:ee:2e:ac:40"/>
    <n v="91"/>
    <n v="29"/>
    <n v="120"/>
    <s v="ok"/>
    <s v="Cisco"/>
    <s v="DS-C9513"/>
    <s v="5.2(1)"/>
    <m/>
    <m/>
  </r>
  <r>
    <x v="29"/>
    <x v="3"/>
    <x v="0"/>
    <x v="59"/>
    <s v="10.154.33.82"/>
    <s v="20:00:00:0d:ec:5a:e8:40"/>
    <n v="155"/>
    <n v="85"/>
    <n v="240"/>
    <s v="ok"/>
    <s v="Cisco"/>
    <s v="DS-C9513"/>
    <s v="5.0(7)"/>
    <m/>
    <m/>
  </r>
  <r>
    <x v="29"/>
    <x v="3"/>
    <x v="0"/>
    <x v="60"/>
    <s v="10.154.33.126"/>
    <s v="20:00:00:0d:ec:5a:ec:40"/>
    <n v="137"/>
    <n v="79"/>
    <n v="216"/>
    <s v="ok"/>
    <s v="Cisco"/>
    <s v="DS-C9513"/>
    <s v="4.2(1a)"/>
    <m/>
    <m/>
  </r>
  <r>
    <x v="29"/>
    <x v="3"/>
    <x v="0"/>
    <x v="61"/>
    <s v="10.154.33.124"/>
    <s v="20:00:00:0d:ec:a2:51:c0"/>
    <n v="231"/>
    <n v="33"/>
    <n v="264"/>
    <s v="ok"/>
    <s v="Cisco"/>
    <s v="DS-C9513"/>
    <s v="4.2(1a)"/>
    <m/>
    <m/>
  </r>
  <r>
    <x v="30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0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0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0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0"/>
    <x v="0"/>
    <x v="1"/>
    <x v="1"/>
    <s v="169.186.132.83"/>
    <s v="20:00:00:0d:ec:5a:e1:80"/>
    <n v="42"/>
    <n v="6"/>
    <n v="48"/>
    <s v="last"/>
    <s v="seen"/>
    <s v="2012/05/19-01:37:08"/>
    <s v="Cisco"/>
    <s v="DS-C9513"/>
    <s v="4.2(1a)"/>
  </r>
  <r>
    <x v="30"/>
    <x v="3"/>
    <x v="1"/>
    <x v="43"/>
    <s v="10.154.34.151"/>
    <s v="20:00:00:0d:ec:5a:d5:00"/>
    <n v="98"/>
    <n v="34"/>
    <n v="132"/>
    <s v="last"/>
    <s v="seen"/>
    <s v="2012/05/19-01:37:08"/>
    <s v="Cisco"/>
    <s v="DS-C9513"/>
    <s v="4.2(1a)"/>
  </r>
  <r>
    <x v="30"/>
    <x v="3"/>
    <x v="1"/>
    <x v="44"/>
    <s v="10.154.32.80"/>
    <s v="20:00:00:0d:ec:5a:e4:c0"/>
    <n v="116"/>
    <n v="4"/>
    <n v="120"/>
    <s v="last"/>
    <s v="seen"/>
    <s v="2012/05/19-01:37:08"/>
    <s v="Cisco"/>
    <s v="DS-C9513"/>
    <s v="4.2(1a)"/>
  </r>
  <r>
    <x v="30"/>
    <x v="3"/>
    <x v="1"/>
    <x v="45"/>
    <s v="10.154.32.81"/>
    <s v="20:00:00:0d:ec:5a:da:40"/>
    <n v="112"/>
    <n v="8"/>
    <n v="120"/>
    <s v="last"/>
    <s v="seen"/>
    <s v="2012/05/19-01:37:08"/>
    <s v="Cisco"/>
    <s v="DS-C9513"/>
    <s v="4.2(1a)"/>
  </r>
  <r>
    <x v="30"/>
    <x v="3"/>
    <x v="1"/>
    <x v="70"/>
    <s v="10.154.53.240"/>
    <s v="20:00:00:05:73:fa:50:80"/>
    <n v="68"/>
    <n v="76"/>
    <n v="144"/>
    <s v="last"/>
    <s v="seen"/>
    <s v="2012/05/19-01:37:08"/>
    <s v="Cisco"/>
    <s v="DS-C9513"/>
    <s v="4.2(1a)"/>
  </r>
  <r>
    <x v="30"/>
    <x v="3"/>
    <x v="1"/>
    <x v="48"/>
    <s v="10.154.41.5"/>
    <s v="20:00:00:0d:ec:88:29:80"/>
    <n v="54"/>
    <n v="66"/>
    <n v="120"/>
    <s v="last"/>
    <s v="seen"/>
    <s v="2012/05/19-01:37:08"/>
    <s v="Cisco"/>
    <s v="DS-C9513"/>
    <s v="4.2(1a)"/>
  </r>
  <r>
    <x v="30"/>
    <x v="3"/>
    <x v="1"/>
    <x v="50"/>
    <s v="10.154.34.150"/>
    <s v="20:00:00:0d:ec:5a:e7:80"/>
    <n v="240"/>
    <n v="96"/>
    <n v="336"/>
    <s v="last"/>
    <s v="seen"/>
    <s v="2012/05/19-01:37:08"/>
    <s v="Cisco"/>
    <s v="DS-C9513"/>
    <s v="4.2(1a)"/>
  </r>
  <r>
    <x v="30"/>
    <x v="3"/>
    <x v="1"/>
    <x v="51"/>
    <s v="10.154.36.157"/>
    <s v="20:00:00:0d:ec:88:34:00"/>
    <n v="101"/>
    <n v="139"/>
    <n v="240"/>
    <s v="last"/>
    <s v="seen"/>
    <s v="2012/05/19-01:37:08"/>
    <s v="Cisco"/>
    <s v="DS-C9513"/>
    <s v="4.2(1a)"/>
  </r>
  <r>
    <x v="30"/>
    <x v="3"/>
    <x v="1"/>
    <x v="52"/>
    <s v="169.182.138.14"/>
    <s v="20:00:00:0d:ec:b7:00:c0"/>
    <n v="283"/>
    <n v="29"/>
    <n v="312"/>
    <s v="last"/>
    <s v="seen"/>
    <s v="2012/05/19-01:37:08"/>
    <s v="Cisco"/>
    <s v="DS-C9513"/>
    <s v="4.2(1a)"/>
  </r>
  <r>
    <x v="30"/>
    <x v="3"/>
    <x v="1"/>
    <x v="68"/>
    <s v="10.154.35.232"/>
    <s v="20:00:00:05:73:cc:f6:c0"/>
    <n v="210"/>
    <n v="30"/>
    <n v="240"/>
    <s v="last"/>
    <s v="seen"/>
    <s v="2012/05/19-01:37:08"/>
    <s v="Cisco"/>
    <s v="DS-C9513"/>
    <s v="4.2(1a)"/>
  </r>
  <r>
    <x v="30"/>
    <x v="3"/>
    <x v="1"/>
    <x v="82"/>
    <s v="10.154.43.100"/>
    <s v="20:00:54:7f:ee:1c:bf:c0"/>
    <n v="91"/>
    <n v="29"/>
    <n v="120"/>
    <s v="last"/>
    <s v="seen"/>
    <s v="2012/05/19-01:37:08"/>
    <s v="Cisco"/>
    <s v="DS-C9513"/>
    <s v="5.2(1)"/>
  </r>
  <r>
    <x v="30"/>
    <x v="3"/>
    <x v="1"/>
    <x v="56"/>
    <s v="10.154.32.82"/>
    <s v="20:00:00:0d:ec:5a:e2:00"/>
    <n v="154"/>
    <n v="86"/>
    <n v="240"/>
    <s v="timeout"/>
    <s v="Cisco"/>
    <s v="DS-C9513"/>
    <s v="4.2(1a)"/>
    <s v="RDC"/>
    <s v=","/>
  </r>
  <r>
    <x v="30"/>
    <x v="3"/>
    <x v="1"/>
    <x v="57"/>
    <s v="10.154.33.125"/>
    <s v="20:00:00:0d:ec:5a:e5:00"/>
    <n v="138"/>
    <n v="78"/>
    <n v="216"/>
    <s v="last"/>
    <s v="seen"/>
    <s v="2012/05/19-01:37:08"/>
    <s v="Cisco"/>
    <s v="DS-C9513"/>
    <s v="4.2(1a)"/>
  </r>
  <r>
    <x v="30"/>
    <x v="3"/>
    <x v="1"/>
    <x v="58"/>
    <s v="10.154.33.123"/>
    <s v="20:00:00:0d:ec:a2:4b:40"/>
    <n v="238"/>
    <n v="26"/>
    <n v="264"/>
    <s v="last"/>
    <s v="seen"/>
    <s v="2012/05/19-01:37:08"/>
    <s v="Cisco"/>
    <s v="DS-C9513"/>
    <s v="4.2(1a)"/>
  </r>
  <r>
    <x v="30"/>
    <x v="0"/>
    <x v="0"/>
    <x v="0"/>
    <s v="169.186.132.85"/>
    <s v="20:00:00:0d:ec:5a:e5:c0"/>
    <n v="8"/>
    <n v="40"/>
    <n v="48"/>
    <s v="timeout"/>
    <s v="Cisco"/>
    <s v="DS-C9513"/>
    <s v="4.2(1a)"/>
    <s v="CGC1,Canary"/>
    <s v="Wharf,London,UK"/>
  </r>
  <r>
    <x v="30"/>
    <x v="3"/>
    <x v="0"/>
    <x v="42"/>
    <s v="10.154.36.21"/>
    <s v="20:00:00:0d:ec:5a:dc:80"/>
    <n v="12"/>
    <n v="120"/>
    <n v="132"/>
    <s v="last"/>
    <s v="seen"/>
    <s v="2012/05/19-01:34:12"/>
    <s v="Cisco"/>
    <s v="DS-C9513"/>
    <s v="4.2(1a)"/>
  </r>
  <r>
    <x v="30"/>
    <x v="3"/>
    <x v="0"/>
    <x v="46"/>
    <s v="10.154.33.80"/>
    <s v="20:00:00:0d:ec:5a:e0:c0"/>
    <n v="41"/>
    <n v="91"/>
    <n v="132"/>
    <s v="last"/>
    <s v="seen"/>
    <s v="2012/05/19-01:34:12"/>
    <s v="Cisco"/>
    <s v="DS-C9513"/>
    <s v="5.0(7)"/>
  </r>
  <r>
    <x v="30"/>
    <x v="3"/>
    <x v="0"/>
    <x v="47"/>
    <s v="10.154.33.81"/>
    <s v="20:00:00:0d:ec:5a:e3:00"/>
    <n v="41"/>
    <n v="91"/>
    <n v="132"/>
    <s v="last"/>
    <s v="seen"/>
    <s v="2012/05/19-01:34:12"/>
    <s v="Cisco"/>
    <s v="DS-C9513"/>
    <s v="5.0(7)"/>
  </r>
  <r>
    <x v="30"/>
    <x v="3"/>
    <x v="0"/>
    <x v="71"/>
    <s v="10.154.54.30"/>
    <s v="20:00:00:05:73:fa:58:80"/>
    <n v="20"/>
    <n v="124"/>
    <n v="144"/>
    <s v="last"/>
    <s v="seen"/>
    <s v="2012/05/19-01:34:12"/>
    <s v="Cisco"/>
    <s v="DS-C9513"/>
    <s v="5.0(7)"/>
  </r>
  <r>
    <x v="30"/>
    <x v="3"/>
    <x v="0"/>
    <x v="49"/>
    <s v="10.154.41.6"/>
    <s v="20:00:00:0d:ec:88:3c:00"/>
    <n v="8"/>
    <n v="112"/>
    <n v="120"/>
    <s v="last"/>
    <s v="seen"/>
    <s v="2012/05/19-01:34:12"/>
    <s v="Cisco"/>
    <s v="DS-C9513"/>
    <s v="5.2(1)"/>
  </r>
  <r>
    <x v="30"/>
    <x v="3"/>
    <x v="0"/>
    <x v="53"/>
    <s v="10.154.36.20"/>
    <s v="20:00:00:0d:ec:5a:e3:40"/>
    <n v="10"/>
    <n v="326"/>
    <n v="336"/>
    <s v="last"/>
    <s v="seen"/>
    <s v="2012/05/19-01:34:12"/>
    <s v="Cisco"/>
    <s v="DS-C9513"/>
    <s v="5.0(7)"/>
  </r>
  <r>
    <x v="30"/>
    <x v="3"/>
    <x v="0"/>
    <x v="54"/>
    <s v="10.154.36.44"/>
    <s v="20:00:00:0d:ec:88:3b:40"/>
    <n v="10"/>
    <n v="230"/>
    <n v="240"/>
    <s v="last"/>
    <s v="seen"/>
    <s v="2012/05/19-01:34:12"/>
    <s v="Cisco"/>
    <s v="DS-C9513"/>
    <s v="5.0(7)"/>
  </r>
  <r>
    <x v="30"/>
    <x v="3"/>
    <x v="0"/>
    <x v="55"/>
    <s v="169.182.138.13"/>
    <s v="20:00:00:0d:ec:b6:f8:40"/>
    <n v="13"/>
    <n v="299"/>
    <n v="312"/>
    <s v="last"/>
    <s v="seen"/>
    <s v="2012/05/19-01:34:12"/>
    <s v="Cisco"/>
    <s v="DS-C9513"/>
    <s v="5.0(7)"/>
  </r>
  <r>
    <x v="30"/>
    <x v="3"/>
    <x v="0"/>
    <x v="69"/>
    <s v="10.154.36.49"/>
    <s v="20:00:00:05:73:cc:f6:00"/>
    <n v="13"/>
    <n v="227"/>
    <n v="240"/>
    <s v="last"/>
    <s v="seen"/>
    <s v="2012/05/19-01:34:12"/>
    <s v="Cisco"/>
    <s v="DS-C9513"/>
    <s v="5.0(7)"/>
  </r>
  <r>
    <x v="30"/>
    <x v="3"/>
    <x v="0"/>
    <x v="83"/>
    <s v="10.154.43.58"/>
    <s v="20:00:54:7f:ee:2e:ac:40"/>
    <n v="15"/>
    <n v="105"/>
    <n v="120"/>
    <s v="last"/>
    <s v="seen"/>
    <s v="2012/05/19-01:34:12"/>
    <s v="Cisco"/>
    <s v="DS-C9513"/>
    <s v="5.2(1)"/>
  </r>
  <r>
    <x v="30"/>
    <x v="3"/>
    <x v="0"/>
    <x v="59"/>
    <s v="10.154.33.82"/>
    <s v="20:00:00:0d:ec:5a:e8:40"/>
    <n v="12"/>
    <n v="228"/>
    <n v="240"/>
    <s v="last"/>
    <s v="seen"/>
    <s v="2012/05/19-01:34:12"/>
    <s v="Cisco"/>
    <s v="DS-C9513"/>
    <s v="5.0(7)"/>
  </r>
  <r>
    <x v="30"/>
    <x v="3"/>
    <x v="0"/>
    <x v="60"/>
    <s v="10.154.33.126"/>
    <s v="20:00:00:0d:ec:5a:ec:40"/>
    <n v="12"/>
    <n v="204"/>
    <n v="216"/>
    <s v="last"/>
    <s v="seen"/>
    <s v="2012/05/19-01:34:12"/>
    <s v="Cisco"/>
    <s v="DS-C9513"/>
    <s v="4.2(1a)"/>
  </r>
  <r>
    <x v="30"/>
    <x v="3"/>
    <x v="0"/>
    <x v="61"/>
    <s v="10.154.33.124"/>
    <s v="20:00:00:0d:ec:a2:51:c0"/>
    <n v="15"/>
    <n v="249"/>
    <n v="264"/>
    <s v="last"/>
    <s v="seen"/>
    <s v="2012/05/19-01:34:12"/>
    <s v="Cisco"/>
    <s v="DS-C9513"/>
    <s v="4.2(1a)"/>
  </r>
  <r>
    <x v="30"/>
    <x v="0"/>
    <x v="4"/>
    <x v="12"/>
    <s v="169.186.132.87"/>
    <s v="20:00:00:0d:ec:72:62:80"/>
    <n v="13"/>
    <n v="59"/>
    <n v="72"/>
    <s v="ok"/>
    <s v="Cisco"/>
    <s v="DS-C9509"/>
    <s v="4.2(5)"/>
    <s v="CGC1"/>
    <n v="25"/>
  </r>
  <r>
    <x v="30"/>
    <x v="1"/>
    <x v="4"/>
    <x v="14"/>
    <s v="169.194.160.69"/>
    <s v="20:00:00:0d:ec:af:65:40"/>
    <n v="5"/>
    <n v="31"/>
    <n v="36"/>
    <s v="ok"/>
    <s v="Cisco"/>
    <s v="DS-C9222i"/>
    <s v="4.2(5)"/>
    <s v="emea.sanalerts@citi.com"/>
    <m/>
  </r>
  <r>
    <x v="30"/>
    <x v="2"/>
    <x v="4"/>
    <x v="40"/>
    <s v="10.159.40.205"/>
    <s v="20:00:00:0d:ec:5a:fe:c0"/>
    <n v="49"/>
    <n v="131"/>
    <n v="180"/>
    <s v="ok"/>
    <s v="Cisco"/>
    <s v="DS-C9513"/>
    <s v="4.2(5)"/>
    <n v="47"/>
    <s v="Heinrich-Lanz-Allee"/>
  </r>
  <r>
    <x v="30"/>
    <x v="3"/>
    <x v="4"/>
    <x v="62"/>
    <s v="10.154.33.83"/>
    <s v="20:00:00:0d:ec:5a:e7:00"/>
    <n v="58"/>
    <n v="122"/>
    <n v="180"/>
    <s v="ok"/>
    <s v="Cisco"/>
    <s v="DS-C9513"/>
    <s v="4.2(5)"/>
    <n v="66"/>
    <s v="Molesworth"/>
  </r>
  <r>
    <x v="30"/>
    <x v="4"/>
    <x v="4"/>
    <x v="66"/>
    <s v="169.194.216.243"/>
    <s v="20:00:00:0d:ec:a1:21:c0"/>
    <n v="24"/>
    <n v="30"/>
    <n v="54"/>
    <s v="ok"/>
    <s v="Cisco"/>
    <s v="DS-C9509"/>
    <s v="4.2(5)"/>
    <s v="emea.sanalerts@citi.com"/>
    <m/>
  </r>
  <r>
    <x v="30"/>
    <x v="0"/>
    <x v="5"/>
    <x v="13"/>
    <s v="169.186.132.86"/>
    <s v="20:00:00:0d:ec:81:b0:c0"/>
    <n v="13"/>
    <n v="59"/>
    <n v="72"/>
    <s v="ok"/>
    <s v="Cisco"/>
    <s v="DS-C9509"/>
    <s v="4.2(5)"/>
    <s v="CGC1"/>
    <n v="25"/>
  </r>
  <r>
    <x v="30"/>
    <x v="1"/>
    <x v="5"/>
    <x v="15"/>
    <s v="169.194.160.68"/>
    <s v="20:00:00:0d:ec:af:6a:c0"/>
    <n v="5"/>
    <n v="31"/>
    <n v="36"/>
    <s v="ok"/>
    <s v="Cisco"/>
    <s v="DS-C9222i"/>
    <s v="4.2(5)"/>
    <s v="emea.sanalerts@citi.com"/>
    <m/>
  </r>
  <r>
    <x v="30"/>
    <x v="2"/>
    <x v="5"/>
    <x v="41"/>
    <s v="10.159.40.201"/>
    <s v="20:00:00:0d:ec:5a:fe:80"/>
    <n v="52"/>
    <n v="128"/>
    <n v="180"/>
    <s v="ok"/>
    <s v="Cisco"/>
    <s v="DS-C9513"/>
    <s v="4.2(5)"/>
    <n v="47"/>
    <s v="Heinrich-Lanz-Allee"/>
  </r>
  <r>
    <x v="30"/>
    <x v="3"/>
    <x v="5"/>
    <x v="63"/>
    <s v="10.154.32.83"/>
    <s v="20:00:00:0d:ec:5a:e3:c0"/>
    <n v="53"/>
    <n v="127"/>
    <n v="180"/>
    <s v="ok"/>
    <s v="Cisco"/>
    <s v="DS-C9513"/>
    <s v="4.2(5)"/>
    <n v="66"/>
    <s v="Molesworth"/>
  </r>
  <r>
    <x v="30"/>
    <x v="4"/>
    <x v="5"/>
    <x v="67"/>
    <s v="169.194.216.241"/>
    <s v="20:00:00:0d:ec:c1:fa:40"/>
    <n v="24"/>
    <n v="30"/>
    <n v="54"/>
    <s v="ok"/>
    <s v="Cisco"/>
    <s v="DS-C9509"/>
    <s v="4.2(5)"/>
    <m/>
    <m/>
  </r>
  <r>
    <x v="30"/>
    <x v="0"/>
    <x v="2"/>
    <x v="2"/>
    <s v="169.186.132.96"/>
    <s v="20:00:00:0d:ec:dc:1a:80"/>
    <n v="46"/>
    <n v="158"/>
    <n v="204"/>
    <s v="ok"/>
    <s v="Cisco"/>
    <s v="DS-C9513"/>
    <s v="4.2(1a)"/>
    <s v="emea.sanalerts@citi.com"/>
    <m/>
  </r>
  <r>
    <x v="30"/>
    <x v="0"/>
    <x v="2"/>
    <x v="4"/>
    <s v="10.154.1.11"/>
    <s v="20:00:00:0d:ec:e3:1d:c0"/>
    <n v="25"/>
    <n v="119"/>
    <n v="144"/>
    <s v="ok"/>
    <s v="Cisco"/>
    <s v="DS-C9509"/>
    <s v="4.2(1a)"/>
    <s v="emea.sanalerts@citi.com"/>
    <m/>
  </r>
  <r>
    <x v="30"/>
    <x v="0"/>
    <x v="2"/>
    <x v="6"/>
    <s v="169.186.132.95"/>
    <s v="20:00:00:0d:ec:dc:1d:80"/>
    <n v="119"/>
    <n v="73"/>
    <n v="192"/>
    <s v="ok"/>
    <s v="Cisco"/>
    <s v="DS-C9513"/>
    <s v="4.2(1a)"/>
    <s v="emea.sanalerts@citi.com"/>
    <m/>
  </r>
  <r>
    <x v="30"/>
    <x v="0"/>
    <x v="2"/>
    <x v="7"/>
    <s v="169.186.132.94"/>
    <s v="20:00:00:0d:ec:d0:fa:80"/>
    <n v="5"/>
    <n v="187"/>
    <n v="192"/>
    <s v="ok"/>
    <s v="Cisco"/>
    <s v="DS-C9513"/>
    <s v="4.2(1a)"/>
    <s v="emea.sanalerts@citi.com"/>
    <m/>
  </r>
  <r>
    <x v="30"/>
    <x v="0"/>
    <x v="2"/>
    <x v="8"/>
    <s v="169.194.40.16"/>
    <s v="20:00:00:0d:ec:dc:1d:00"/>
    <n v="67"/>
    <n v="197"/>
    <n v="264"/>
    <s v="ok"/>
    <s v="Cisco"/>
    <s v="DS-C9513"/>
    <s v="4.2(1a)"/>
    <s v="emea.sanalerts@citi.com"/>
    <m/>
  </r>
  <r>
    <x v="30"/>
    <x v="0"/>
    <x v="3"/>
    <x v="3"/>
    <s v="169.186.132.247"/>
    <s v="20:00:00:0d:ec:dc:1a:c0"/>
    <n v="45"/>
    <n v="159"/>
    <n v="204"/>
    <s v="ok"/>
    <s v="Cisco"/>
    <s v="DS-C9513"/>
    <s v="5.0(7)"/>
    <s v="SAN"/>
    <s v="Operations"/>
  </r>
  <r>
    <x v="30"/>
    <x v="0"/>
    <x v="3"/>
    <x v="5"/>
    <s v="10.154.1.12"/>
    <s v="20:00:00:0d:ec:e3:06:80"/>
    <n v="23"/>
    <n v="121"/>
    <n v="144"/>
    <s v="ok"/>
    <s v="Cisco"/>
    <s v="DS-C9509"/>
    <s v="5.0(7)"/>
    <s v="SAN"/>
    <s v="Operations"/>
  </r>
  <r>
    <x v="30"/>
    <x v="0"/>
    <x v="3"/>
    <x v="9"/>
    <s v="169.186.132.246"/>
    <s v="20:00:00:0d:ec:d0:fa:c0"/>
    <n v="120"/>
    <n v="72"/>
    <n v="192"/>
    <s v="ok"/>
    <s v="Cisco"/>
    <s v="DS-C9513"/>
    <s v="5.0(7)"/>
    <s v="SAN"/>
    <s v="Operations"/>
  </r>
  <r>
    <x v="30"/>
    <x v="0"/>
    <x v="3"/>
    <x v="10"/>
    <s v="169.186.132.245"/>
    <s v="20:00:00:0d:ec:dc:18:c0"/>
    <n v="5"/>
    <n v="187"/>
    <n v="192"/>
    <s v="ok"/>
    <s v="Cisco"/>
    <s v="DS-C9513"/>
    <s v="5.0(7)"/>
    <s v="CGC1"/>
    <s v="SAN"/>
  </r>
  <r>
    <x v="30"/>
    <x v="0"/>
    <x v="3"/>
    <x v="11"/>
    <s v="169.194.40.148"/>
    <s v="20:00:00:0d:ec:dc:1c:00"/>
    <n v="66"/>
    <n v="198"/>
    <n v="264"/>
    <s v="ok"/>
    <s v="Cisco"/>
    <s v="DS-C9513"/>
    <s v="5.0(7)"/>
    <s v="SAN"/>
    <s v="Operations"/>
  </r>
  <r>
    <x v="30"/>
    <x v="2"/>
    <x v="6"/>
    <x v="16"/>
    <s v="10.159.40.202"/>
    <s v="20:00:00:0d:ec:5a:ee:40"/>
    <n v="132"/>
    <n v="12"/>
    <n v="144"/>
    <s v="ok"/>
    <s v="Cisco"/>
    <s v="DS-C9513"/>
    <s v="4.2(1a)"/>
    <n v="47"/>
    <s v="Heinrich-Lanz-Allee"/>
  </r>
  <r>
    <x v="30"/>
    <x v="2"/>
    <x v="6"/>
    <x v="17"/>
    <s v="10.159.40.203"/>
    <s v="20:00:00:0d:ec:5a:f0:00"/>
    <n v="130"/>
    <n v="14"/>
    <n v="144"/>
    <s v="ok"/>
    <s v="Cisco"/>
    <s v="DS-C9513"/>
    <s v="4.2(1a)"/>
    <n v="47"/>
    <s v="Heinrich-Lanz-Allee"/>
  </r>
  <r>
    <x v="30"/>
    <x v="2"/>
    <x v="6"/>
    <x v="18"/>
    <s v="10.159.40.254"/>
    <s v="20:00:00:0d:ec:b6:e3:00"/>
    <n v="106"/>
    <n v="26"/>
    <n v="132"/>
    <s v="ok"/>
    <s v="Cisco"/>
    <s v="DS-C9513"/>
    <s v="4.2(1a)"/>
    <n v="47"/>
    <s v="Heinrich-Lanz-Allee"/>
  </r>
  <r>
    <x v="30"/>
    <x v="2"/>
    <x v="6"/>
    <x v="72"/>
    <s v="10.159.40.225"/>
    <s v="20:00:54:7f:ee:05:65:c0"/>
    <n v="57"/>
    <n v="87"/>
    <n v="144"/>
    <s v="ok"/>
    <s v="Cisco"/>
    <s v="DS-C9513"/>
    <s v="4.2(1a)"/>
    <n v="47"/>
    <s v="Heinrich-Lanz-Allee"/>
  </r>
  <r>
    <x v="30"/>
    <x v="2"/>
    <x v="6"/>
    <x v="23"/>
    <s v="10.159.41.8"/>
    <s v="20:00:00:0d:ec:3c:1d:00"/>
    <n v="108"/>
    <n v="12"/>
    <n v="120"/>
    <s v="ok"/>
    <s v="Cisco"/>
    <s v="DS-C9513"/>
    <s v="4.2(1a)"/>
    <n v="47"/>
    <s v="Heinrich-Lanz-Allee"/>
  </r>
  <r>
    <x v="30"/>
    <x v="4"/>
    <x v="6"/>
    <x v="65"/>
    <s v="169.194.215.99"/>
    <s v="20:00:00:0d:ec:5a:f8:80"/>
    <n v="44"/>
    <n v="4"/>
    <n v="48"/>
    <s v="ok"/>
    <s v="Cisco"/>
    <s v="DS-C9513"/>
    <s v="4.2(1a)"/>
    <n v="47"/>
    <s v="Heinrich-Lanz-Allee"/>
  </r>
  <r>
    <x v="30"/>
    <x v="2"/>
    <x v="6"/>
    <x v="24"/>
    <s v="10.159.41.214"/>
    <s v="20:00:00:0d:ec:5a:f8:c0"/>
    <n v="210"/>
    <n v="30"/>
    <n v="240"/>
    <s v="ok"/>
    <s v="Cisco"/>
    <s v="DS-C9513"/>
    <s v="4.2(1a)"/>
    <n v="47"/>
    <s v="Heinrich-Lanz-Allee"/>
  </r>
  <r>
    <x v="30"/>
    <x v="2"/>
    <x v="6"/>
    <x v="25"/>
    <s v="10.159.41.231"/>
    <s v="20:00:00:0d:ec:5b:01:00"/>
    <n v="197"/>
    <n v="67"/>
    <n v="264"/>
    <s v="ok"/>
    <s v="Cisco"/>
    <s v="DS-C9513"/>
    <s v="4.2(1a)"/>
    <n v="47"/>
    <s v="Heinrich-Lanz-Allee"/>
  </r>
  <r>
    <x v="30"/>
    <x v="2"/>
    <x v="6"/>
    <x v="27"/>
    <s v="10.159.41.199"/>
    <s v="20:00:00:0d:ec:5a:ff:00"/>
    <n v="117"/>
    <n v="51"/>
    <n v="168"/>
    <s v="ok"/>
    <s v="Cisco"/>
    <s v="DS-C9513"/>
    <s v="4.2(1a)"/>
    <n v="47"/>
    <s v="Heinrich-Lanz-Allee"/>
  </r>
  <r>
    <x v="30"/>
    <x v="2"/>
    <x v="6"/>
    <x v="28"/>
    <s v="10.159.41.200"/>
    <s v="20:00:00:0d:ec:5a:ee:c0"/>
    <n v="137"/>
    <n v="55"/>
    <n v="192"/>
    <s v="ok"/>
    <s v="Cisco"/>
    <s v="DS-C9513"/>
    <s v="4.2(1a)"/>
    <n v="47"/>
    <s v="Heinrich-Lanz-Allee"/>
  </r>
  <r>
    <x v="30"/>
    <x v="2"/>
    <x v="6"/>
    <x v="29"/>
    <s v="10.159.41.215"/>
    <s v="20:00:00:0d:ec:5a:ed:80"/>
    <n v="199"/>
    <n v="41"/>
    <n v="240"/>
    <s v="ok"/>
    <s v="Cisco"/>
    <s v="DS-C9513"/>
    <s v="4.2(1a)"/>
    <n v="47"/>
    <s v="Heinrich-Lanz-Allee"/>
  </r>
  <r>
    <x v="30"/>
    <x v="2"/>
    <x v="6"/>
    <x v="30"/>
    <s v="10.159.14.252"/>
    <s v="20:00:00:05:73:a8:19:00"/>
    <n v="228"/>
    <n v="108"/>
    <n v="336"/>
    <s v="ok"/>
    <s v="Cisco"/>
    <s v="DS-C9513"/>
    <s v="4.2(1a)"/>
    <n v="47"/>
    <s v="Heinrich-Lanz-Allee"/>
  </r>
  <r>
    <x v="30"/>
    <x v="2"/>
    <x v="6"/>
    <x v="80"/>
    <s v="10.159.15.238"/>
    <s v="20:00:54:7f:ee:0a:1b:40"/>
    <n v="180"/>
    <n v="36"/>
    <n v="216"/>
    <s v="ok"/>
    <s v="Cisco"/>
    <s v="DS-C9513"/>
    <s v="5.2(1)"/>
    <m/>
    <m/>
  </r>
  <r>
    <x v="30"/>
    <x v="2"/>
    <x v="6"/>
    <x v="74"/>
    <s v="10.159.44.40"/>
    <s v="20:00:00:0d:ec:5b:00:80"/>
    <n v="115"/>
    <n v="5"/>
    <n v="120"/>
    <s v="ok"/>
    <s v="Cisco"/>
    <s v="DS-C9513"/>
    <s v="4.2(1a)"/>
    <n v="47"/>
    <s v="Heinrich-Lanz-Allee"/>
  </r>
  <r>
    <x v="30"/>
    <x v="2"/>
    <x v="6"/>
    <x v="38"/>
    <s v="10.159.43.120"/>
    <s v="20:00:00:0d:ec:b7:32:40"/>
    <n v="225"/>
    <n v="15"/>
    <n v="240"/>
    <s v="ok"/>
    <s v="Cisco"/>
    <s v="DS-C9513"/>
    <s v="4.2(1a)"/>
    <n v="47"/>
    <s v="Heinrich-Lanz-Allee"/>
  </r>
  <r>
    <x v="30"/>
    <x v="2"/>
    <x v="7"/>
    <x v="19"/>
    <s v="10.159.40.198"/>
    <s v="20:00:00:0d:ec:5b:17:c0"/>
    <n v="133"/>
    <n v="11"/>
    <n v="144"/>
    <s v="ok"/>
    <s v="Cisco"/>
    <s v="DS-C9513"/>
    <s v="4.2(1a)"/>
    <n v="47"/>
    <s v="Heinrich-Lanz-Allee"/>
  </r>
  <r>
    <x v="30"/>
    <x v="2"/>
    <x v="7"/>
    <x v="20"/>
    <s v="10.159.40.199"/>
    <s v="20:00:00:0d:ec:5a:db:40"/>
    <n v="130"/>
    <n v="14"/>
    <n v="144"/>
    <s v="ok"/>
    <s v="Cisco"/>
    <s v="DS-C9513"/>
    <s v="4.2(1a)"/>
    <n v="47"/>
    <s v="Heinrich-Lanz-Allee"/>
  </r>
  <r>
    <x v="30"/>
    <x v="2"/>
    <x v="7"/>
    <x v="21"/>
    <s v="10.159.40.251"/>
    <s v="20:00:00:0d:ec:b6:9f:40"/>
    <n v="106"/>
    <n v="26"/>
    <n v="132"/>
    <s v="ok"/>
    <s v="Cisco"/>
    <s v="DS-C9513"/>
    <s v="4.2(1a)"/>
    <n v="47"/>
    <s v="Heinrich-Lanz-Allee"/>
  </r>
  <r>
    <x v="30"/>
    <x v="2"/>
    <x v="7"/>
    <x v="73"/>
    <s v="10.159.40.226"/>
    <s v="20:00:54:7f:ee:05:59:40"/>
    <n v="57"/>
    <n v="87"/>
    <n v="144"/>
    <s v="ok"/>
    <s v="Cisco"/>
    <s v="DS-C9513"/>
    <s v="4.2(1a)"/>
    <n v="47"/>
    <s v="Heinrich-Lanz-Allee"/>
  </r>
  <r>
    <x v="30"/>
    <x v="2"/>
    <x v="7"/>
    <x v="22"/>
    <s v="10.159.41.7"/>
    <s v="20:00:00:0d:ec:5a:f9:40"/>
    <n v="110"/>
    <n v="10"/>
    <n v="120"/>
    <s v="ok"/>
    <s v="Cisco"/>
    <s v="DS-C9513"/>
    <s v="4.2(1a)"/>
    <n v="47"/>
    <s v="Heinrich-Lanz-Allee"/>
  </r>
  <r>
    <x v="30"/>
    <x v="4"/>
    <x v="7"/>
    <x v="64"/>
    <s v="169.194.216.99"/>
    <s v="20:00:00:0d:ec:5a:e2:80"/>
    <n v="44"/>
    <n v="4"/>
    <n v="48"/>
    <s v="ok"/>
    <s v="Cisco"/>
    <s v="DS-C9513"/>
    <s v="4.2(1a)"/>
    <n v="47"/>
    <s v="Heinrich-Lanz-Allee"/>
  </r>
  <r>
    <x v="30"/>
    <x v="2"/>
    <x v="7"/>
    <x v="31"/>
    <s v="10.159.41.213"/>
    <s v="20:00:00:0d:ec:5a:ed:00"/>
    <n v="206"/>
    <n v="34"/>
    <n v="240"/>
    <s v="ok"/>
    <s v="Cisco"/>
    <s v="DS-C9513"/>
    <s v="5.0(7)"/>
    <n v="47"/>
    <s v="Heinrich-Lanz-Allee"/>
  </r>
  <r>
    <x v="30"/>
    <x v="2"/>
    <x v="7"/>
    <x v="32"/>
    <s v="10.159.41.229"/>
    <s v="20:00:00:0d:ec:5a:e4:40"/>
    <n v="196"/>
    <n v="68"/>
    <n v="264"/>
    <s v="ok"/>
    <s v="Cisco"/>
    <s v="DS-C9513"/>
    <s v="5.0(7)"/>
    <n v="47"/>
    <s v="Heinrich-Lanz-Allee"/>
  </r>
  <r>
    <x v="30"/>
    <x v="2"/>
    <x v="7"/>
    <x v="34"/>
    <s v="10.159.41.197"/>
    <s v="20:00:00:0d:ec:5a:e8:80"/>
    <n v="118"/>
    <n v="50"/>
    <n v="168"/>
    <s v="ok"/>
    <s v="Cisco"/>
    <s v="DS-C9513"/>
    <s v="5.0(7)"/>
    <n v="47"/>
    <s v="Heinrich-Lanz-Allee"/>
  </r>
  <r>
    <x v="30"/>
    <x v="2"/>
    <x v="7"/>
    <x v="35"/>
    <s v="10.159.41.198"/>
    <s v="20:00:00:0d:ec:5a:ff:80"/>
    <n v="137"/>
    <n v="55"/>
    <n v="192"/>
    <s v="ok"/>
    <s v="Cisco"/>
    <s v="DS-C9513"/>
    <s v="4.2(1a)"/>
    <n v="47"/>
    <s v="Heinrich-Lanz-Allee"/>
  </r>
  <r>
    <x v="30"/>
    <x v="2"/>
    <x v="7"/>
    <x v="36"/>
    <s v="10.159.41.216"/>
    <s v="20:00:00:0d:ec:5a:ef:c0"/>
    <n v="199"/>
    <n v="41"/>
    <n v="240"/>
    <s v="ok"/>
    <s v="Cisco"/>
    <s v="DS-C9513"/>
    <s v="4.2(1a)"/>
    <n v="47"/>
    <s v="Heinrich-Lanz-Allee"/>
  </r>
  <r>
    <x v="30"/>
    <x v="2"/>
    <x v="7"/>
    <x v="37"/>
    <s v="10.159.15.251"/>
    <s v="20:00:00:05:73:a3:06:80"/>
    <n v="228"/>
    <n v="108"/>
    <n v="336"/>
    <s v="ok"/>
    <s v="Cisco"/>
    <s v="DS-C9513"/>
    <s v="4.2(1a)"/>
    <n v="47"/>
    <s v="Heinrich-Lanz-Allee"/>
  </r>
  <r>
    <x v="30"/>
    <x v="2"/>
    <x v="7"/>
    <x v="81"/>
    <s v="10.159.14.236"/>
    <s v="20:00:00:05:73:f7:ae:80"/>
    <n v="180"/>
    <n v="36"/>
    <n v="216"/>
    <s v="ok"/>
    <s v="Cisco"/>
    <s v="DS-C9513"/>
    <s v="5.2(1)"/>
    <m/>
    <m/>
  </r>
  <r>
    <x v="30"/>
    <x v="2"/>
    <x v="7"/>
    <x v="75"/>
    <s v="10.159.43.220"/>
    <s v="20:00:00:0d:ec:5a:ea:c0"/>
    <n v="114"/>
    <n v="6"/>
    <n v="120"/>
    <s v="ok"/>
    <s v="Cisco"/>
    <s v="DS-C9513"/>
    <s v="4.2(1a)"/>
    <n v="47"/>
    <s v="Heinrich-Lanz-Allee"/>
  </r>
  <r>
    <x v="30"/>
    <x v="2"/>
    <x v="7"/>
    <x v="39"/>
    <s v="10.159.43.248"/>
    <s v="20:00:00:0d:ec:b7:37:40"/>
    <n v="226"/>
    <n v="14"/>
    <n v="240"/>
    <s v="ok"/>
    <s v="Cisco"/>
    <s v="DS-C9513"/>
    <s v="4.2(1a)"/>
    <n v="47"/>
    <s v="Heinrich-Lanz-Allee"/>
  </r>
  <r>
    <x v="31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31"/>
    <x v="3"/>
    <x v="1"/>
    <x v="43"/>
    <s v="10.154.34.151"/>
    <s v="20:00:00:0d:ec:5a:d5:00"/>
    <n v="98"/>
    <n v="34"/>
    <n v="132"/>
    <s v="ok"/>
    <s v="Cisco"/>
    <s v="DS-C9513"/>
    <s v="4.2(1a)"/>
    <s v="RDC , Lewisham , London , UK"/>
    <s v="emea.sanalerts@citi.com"/>
  </r>
  <r>
    <x v="31"/>
    <x v="3"/>
    <x v="1"/>
    <x v="44"/>
    <s v="10.154.32.80"/>
    <s v="20:00:00:0d:ec:5a:e4:c0"/>
    <n v="116"/>
    <n v="4"/>
    <n v="120"/>
    <s v="ok"/>
    <s v="Cisco"/>
    <s v="DS-C9513"/>
    <s v="4.2(1a)"/>
    <s v="RDC , Lewisham , London , UK"/>
    <s v="emea.sanalerts@citi.com"/>
  </r>
  <r>
    <x v="31"/>
    <x v="3"/>
    <x v="1"/>
    <x v="45"/>
    <s v="10.154.32.81"/>
    <s v="20:00:00:0d:ec:5a:da:40"/>
    <n v="112"/>
    <n v="8"/>
    <n v="120"/>
    <s v="ok"/>
    <s v="Cisco"/>
    <s v="DS-C9513"/>
    <s v="4.2(1a)"/>
    <s v="RDC , Lewisham , London , UK"/>
    <s v="emea.sanalerts@citi.com"/>
  </r>
  <r>
    <x v="31"/>
    <x v="3"/>
    <x v="1"/>
    <x v="70"/>
    <s v="10.154.53.240"/>
    <s v="20:00:00:05:73:fa:50:80"/>
    <n v="76"/>
    <n v="68"/>
    <n v="144"/>
    <s v="ok"/>
    <s v="Cisco"/>
    <s v="DS-C9513"/>
    <s v="4.2(1a)"/>
    <s v="RDC , Lewisham , London , UK"/>
    <s v="*GT EMEA TI Distributed Storage Mgmt"/>
  </r>
  <r>
    <x v="31"/>
    <x v="3"/>
    <x v="1"/>
    <x v="48"/>
    <s v="10.154.41.5"/>
    <s v="20:00:00:0d:ec:88:29:80"/>
    <n v="60"/>
    <n v="60"/>
    <n v="120"/>
    <s v="ok"/>
    <s v="Cisco"/>
    <s v="DS-C9513"/>
    <s v="4.2(1a)"/>
    <s v="RDC , Lewisham , London , UK"/>
    <s v="emea.sanalerts@citi.com"/>
  </r>
  <r>
    <x v="31"/>
    <x v="3"/>
    <x v="1"/>
    <x v="50"/>
    <s v="10.154.34.150"/>
    <s v="20:00:00:0d:ec:5a:e7:80"/>
    <n v="234"/>
    <n v="102"/>
    <n v="336"/>
    <s v="ok"/>
    <s v="Cisco"/>
    <s v="DS-C9513"/>
    <s v="4.2(1a)"/>
    <s v="RDC , Lewisham , London , UK"/>
    <s v="emea.sanalerts@citi.com"/>
  </r>
  <r>
    <x v="31"/>
    <x v="3"/>
    <x v="1"/>
    <x v="51"/>
    <s v="10.154.36.157"/>
    <s v="20:00:00:0d:ec:88:34:00"/>
    <n v="101"/>
    <n v="139"/>
    <n v="240"/>
    <s v="ok"/>
    <s v="Cisco"/>
    <s v="DS-C9513"/>
    <s v="4.2(1a)"/>
    <s v="RDC , Lewisham , UK"/>
    <s v="emea.sanalerts@citi.com"/>
  </r>
  <r>
    <x v="31"/>
    <x v="3"/>
    <x v="1"/>
    <x v="52"/>
    <s v="169.182.138.14"/>
    <s v="20:00:00:0d:ec:b7:00:c0"/>
    <n v="298"/>
    <n v="14"/>
    <n v="312"/>
    <s v="ok"/>
    <s v="Cisco"/>
    <s v="DS-C9513"/>
    <s v="4.2(1a)"/>
    <s v="RDC, Lewisham, UK"/>
    <s v="emea.sanalerts@citi.com"/>
  </r>
  <r>
    <x v="31"/>
    <x v="3"/>
    <x v="1"/>
    <x v="68"/>
    <s v="10.154.35.232"/>
    <s v="20:00:00:05:73:cc:f6:c0"/>
    <n v="209"/>
    <n v="31"/>
    <n v="240"/>
    <s v="ok"/>
    <s v="Cisco"/>
    <s v="DS-C9513"/>
    <s v="4.2(1a)"/>
    <s v="RDC, Lewisham, UK"/>
    <s v="emea.sanalerts@citi.com"/>
  </r>
  <r>
    <x v="31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1"/>
    <x v="3"/>
    <x v="1"/>
    <x v="56"/>
    <s v="10.154.32.82"/>
    <s v="20:00:00:0d:ec:5a:e2:00"/>
    <n v="152"/>
    <n v="88"/>
    <n v="240"/>
    <s v="ok"/>
    <s v="Cisco"/>
    <s v="DS-C9513"/>
    <s v="4.2(1a)"/>
    <s v="RDC , Lewisham , London , UK"/>
    <s v="emea.sanalerts@citi.com"/>
  </r>
  <r>
    <x v="31"/>
    <x v="3"/>
    <x v="1"/>
    <x v="57"/>
    <s v="10.154.33.125"/>
    <s v="20:00:00:0d:ec:5a:e5:00"/>
    <n v="133"/>
    <n v="83"/>
    <n v="216"/>
    <s v="ok"/>
    <s v="Cisco"/>
    <s v="DS-C9513"/>
    <s v="4.2(1a)"/>
    <s v="RDC, Lewisham, London,UK"/>
    <s v="emea.sanalerts@citi.com"/>
  </r>
  <r>
    <x v="31"/>
    <x v="3"/>
    <x v="1"/>
    <x v="58"/>
    <s v="10.154.33.123"/>
    <s v="20:00:00:0d:ec:a2:4b:40"/>
    <n v="233"/>
    <n v="31"/>
    <n v="264"/>
    <s v="ok"/>
    <s v="Cisco"/>
    <s v="DS-C9513"/>
    <s v="4.2(1a)"/>
    <s v="RDC, Lewisham, London, UK"/>
    <s v="emea.sanalerts@citi.com"/>
  </r>
  <r>
    <x v="31"/>
    <x v="0"/>
    <x v="0"/>
    <x v="0"/>
    <s v="169.186.132.85"/>
    <s v="20:00:00:0d:ec:5a:e5:c0"/>
    <n v="42"/>
    <n v="6"/>
    <n v="48"/>
    <s v="ok"/>
    <s v="Cisco"/>
    <s v="DS-C9513"/>
    <s v="4.2(1a)"/>
    <s v="CGC1,Canary Wharf,London,UK"/>
    <s v="*GT EMEA TI Distributed Storage Mgmt"/>
  </r>
  <r>
    <x v="31"/>
    <x v="3"/>
    <x v="0"/>
    <x v="42"/>
    <s v="10.154.36.21"/>
    <s v="20:00:00:0d:ec:5a:dc:80"/>
    <n v="100"/>
    <n v="32"/>
    <n v="132"/>
    <s v="ok"/>
    <s v="Cisco"/>
    <s v="DS-C9513"/>
    <s v="4.2(1a)"/>
    <s v="RDC, Lewisham, London,UK"/>
    <s v="*GT EMEA TI Distributed Storage Mgmt"/>
  </r>
  <r>
    <x v="31"/>
    <x v="3"/>
    <x v="0"/>
    <x v="46"/>
    <s v="10.154.33.80"/>
    <s v="20:00:00:0d:ec:5a:e0:c0"/>
    <n v="112"/>
    <n v="20"/>
    <n v="132"/>
    <s v="ok"/>
    <s v="Cisco"/>
    <s v="DS-C9513"/>
    <s v="5.0(7)"/>
    <s v="RDC , Lewisham , London , UK"/>
    <s v="*GT EMEA TI Distributed Storage Mgmt"/>
  </r>
  <r>
    <x v="31"/>
    <x v="3"/>
    <x v="0"/>
    <x v="47"/>
    <s v="10.154.33.81"/>
    <s v="20:00:00:0d:ec:5a:e3:00"/>
    <n v="110"/>
    <n v="22"/>
    <n v="132"/>
    <s v="ok"/>
    <s v="Cisco"/>
    <s v="DS-C9513"/>
    <s v="5.0(7)"/>
    <s v="RDC , Lewisham , London , UK"/>
    <s v="*GT EMEA TI Distributed Storage Mgmt"/>
  </r>
  <r>
    <x v="31"/>
    <x v="3"/>
    <x v="0"/>
    <x v="71"/>
    <s v="10.154.54.30"/>
    <s v="20:00:00:05:73:fa:58:80"/>
    <n v="76"/>
    <n v="68"/>
    <n v="144"/>
    <s v="ok"/>
    <s v="Cisco"/>
    <s v="DS-C9513"/>
    <s v="5.0(7)"/>
    <s v="RDC , Lewisham , London , UK"/>
    <s v="*GT EMEA TI Distributed Storage Mgmt"/>
  </r>
  <r>
    <x v="31"/>
    <x v="3"/>
    <x v="0"/>
    <x v="49"/>
    <s v="10.154.41.6"/>
    <s v="20:00:00:0d:ec:88:3c:00"/>
    <n v="59"/>
    <n v="61"/>
    <n v="120"/>
    <s v="ok"/>
    <s v="Cisco"/>
    <s v="DS-C9513"/>
    <s v="5.2(1)"/>
    <s v="RDC , Lewisham , UK"/>
    <s v="*GT EMEA TI Distributed Storage Mgmt"/>
  </r>
  <r>
    <x v="31"/>
    <x v="3"/>
    <x v="0"/>
    <x v="53"/>
    <s v="10.154.36.20"/>
    <s v="20:00:00:0d:ec:5a:e3:40"/>
    <n v="231"/>
    <n v="105"/>
    <n v="336"/>
    <s v="ok"/>
    <s v="Cisco"/>
    <s v="DS-C9513"/>
    <s v="5.0(7)"/>
    <s v="RDC , Lewisham , London , UK"/>
    <s v="*GT EMEA TI Distributed Storage Mgmt"/>
  </r>
  <r>
    <x v="31"/>
    <x v="3"/>
    <x v="0"/>
    <x v="54"/>
    <s v="10.154.36.44"/>
    <s v="20:00:00:0d:ec:88:3b:40"/>
    <n v="106"/>
    <n v="134"/>
    <n v="240"/>
    <s v="ok"/>
    <s v="Cisco"/>
    <s v="DS-C9513"/>
    <s v="5.0(7)"/>
    <s v="RDC , Lewisham , UK"/>
    <s v="*GT EMEA TI Distributed Storage Mgmt"/>
  </r>
  <r>
    <x v="31"/>
    <x v="3"/>
    <x v="0"/>
    <x v="55"/>
    <s v="169.182.138.13"/>
    <s v="20:00:00:0d:ec:b6:f8:40"/>
    <n v="297"/>
    <n v="15"/>
    <n v="312"/>
    <s v="ok"/>
    <s v="Cisco"/>
    <s v="DS-C9513"/>
    <s v="5.0(7)"/>
    <s v="RDC, Lewisham, UK"/>
    <s v="*GT EMEA TI Distributed Storage Mgmt"/>
  </r>
  <r>
    <x v="31"/>
    <x v="3"/>
    <x v="0"/>
    <x v="69"/>
    <s v="10.154.36.49"/>
    <s v="20:00:00:05:73:cc:f6:00"/>
    <n v="209"/>
    <n v="31"/>
    <n v="240"/>
    <s v="ok"/>
    <s v="Cisco"/>
    <s v="DS-C9513"/>
    <s v="5.0(7)"/>
    <s v="RDC, Lewisham, UK"/>
    <s v="emea.sanalerts@citi.com"/>
  </r>
  <r>
    <x v="31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1"/>
    <x v="3"/>
    <x v="0"/>
    <x v="59"/>
    <s v="10.154.33.82"/>
    <s v="20:00:00:0d:ec:5a:e8:40"/>
    <n v="153"/>
    <n v="87"/>
    <n v="240"/>
    <s v="ok"/>
    <s v="Cisco"/>
    <s v="DS-C9513"/>
    <s v="5.0(7)"/>
    <s v="RDC , Lewisham , London , UK"/>
    <s v="*GT EMEA TI Distributed Storage Mgmt"/>
  </r>
  <r>
    <x v="31"/>
    <x v="3"/>
    <x v="0"/>
    <x v="60"/>
    <s v="10.154.33.126"/>
    <s v="20:00:00:0d:ec:5a:ec:40"/>
    <n v="134"/>
    <n v="82"/>
    <n v="216"/>
    <s v="ok"/>
    <s v="Cisco"/>
    <s v="DS-C9513"/>
    <s v="4.2(1a)"/>
    <s v="RDC, Lewisham, London,UK"/>
    <s v="*GT EMEA TI Distributed Storage Mgmt"/>
  </r>
  <r>
    <x v="31"/>
    <x v="3"/>
    <x v="0"/>
    <x v="61"/>
    <s v="10.154.33.124"/>
    <s v="20:00:00:0d:ec:a2:51:c0"/>
    <n v="232"/>
    <n v="32"/>
    <n v="264"/>
    <s v="ok"/>
    <s v="Cisco"/>
    <s v="DS-C9513"/>
    <s v="4.2(1a)"/>
    <s v="RDC, Lewisham, London, UK"/>
    <s v="*GT EMEA TI Distributed Storage Mgmt"/>
  </r>
  <r>
    <x v="31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1"/>
    <x v="1"/>
    <x v="4"/>
    <x v="14"/>
    <s v="169.194.160.69"/>
    <s v="20:00:00:0d:ec:af:65:40"/>
    <n v="5"/>
    <n v="31"/>
    <n v="36"/>
    <s v="ok"/>
    <s v="Cisco"/>
    <s v="DS-C9222i"/>
    <s v="4.2(5)"/>
    <m/>
    <s v="emea.sanalerts@citi.com"/>
  </r>
  <r>
    <x v="31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31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31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31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31"/>
    <x v="1"/>
    <x v="5"/>
    <x v="15"/>
    <s v="169.194.160.68"/>
    <s v="20:00:00:0d:ec:af:6a:c0"/>
    <n v="5"/>
    <n v="31"/>
    <n v="36"/>
    <s v="ok"/>
    <s v="Cisco"/>
    <s v="DS-C9222i"/>
    <s v="4.2(5)"/>
    <m/>
    <s v="emea.sanalerts@citi.com"/>
  </r>
  <r>
    <x v="31"/>
    <x v="2"/>
    <x v="5"/>
    <x v="41"/>
    <s v="10.159.40.201"/>
    <s v="20:00:00:0d:ec:5a:fe:80"/>
    <n v="52"/>
    <n v="128"/>
    <n v="180"/>
    <s v="ok"/>
    <s v="Cisco"/>
    <s v="DS-C9513"/>
    <s v="4.2(5)"/>
    <s v="47 Heinrich-Lanz-Allee D-60437 Frankfurt"/>
    <s v="emea.sanalerts@citi.com"/>
  </r>
  <r>
    <x v="31"/>
    <x v="3"/>
    <x v="5"/>
    <x v="63"/>
    <s v="10.154.32.83"/>
    <s v="20:00:00:0d:ec:5a:e3:c0"/>
    <n v="53"/>
    <n v="127"/>
    <n v="180"/>
    <s v="ok"/>
    <s v="Cisco"/>
    <s v="DS-C9513"/>
    <s v="4.2(5)"/>
    <s v="66 Molesworth Street, Lewisham SE13 7EY"/>
    <s v="emea.sanalerts@citi.com"/>
  </r>
  <r>
    <x v="31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31"/>
    <x v="0"/>
    <x v="2"/>
    <x v="2"/>
    <s v="169.186.132.96"/>
    <s v="20:00:00:0d:ec:dc:1a:80"/>
    <n v="54"/>
    <n v="150"/>
    <n v="204"/>
    <s v="ok"/>
    <s v="Cisco"/>
    <s v="DS-C9513"/>
    <s v="4.2(1a)"/>
    <m/>
    <s v="emea.sanalerts@citi.com"/>
  </r>
  <r>
    <x v="31"/>
    <x v="0"/>
    <x v="2"/>
    <x v="4"/>
    <s v="10.154.1.11"/>
    <s v="20:00:00:0d:ec:e3:1d:c0"/>
    <n v="25"/>
    <n v="119"/>
    <n v="144"/>
    <s v="ok"/>
    <s v="Cisco"/>
    <s v="DS-C9509"/>
    <s v="4.2(1a)"/>
    <m/>
    <s v="emea.sanalerts@citi.com"/>
  </r>
  <r>
    <x v="31"/>
    <x v="0"/>
    <x v="2"/>
    <x v="6"/>
    <s v="169.186.132.95"/>
    <s v="20:00:00:0d:ec:dc:1d:80"/>
    <n v="134"/>
    <n v="58"/>
    <n v="192"/>
    <s v="ok"/>
    <s v="Cisco"/>
    <s v="DS-C9513"/>
    <s v="4.2(1a)"/>
    <m/>
    <s v="emea.sanalerts@citi.com"/>
  </r>
  <r>
    <x v="31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31"/>
    <x v="0"/>
    <x v="2"/>
    <x v="8"/>
    <s v="169.194.40.16"/>
    <s v="20:00:00:0d:ec:dc:1d:00"/>
    <n v="67"/>
    <n v="197"/>
    <n v="264"/>
    <s v="ok"/>
    <s v="Cisco"/>
    <s v="DS-C9513"/>
    <s v="4.2(1a)"/>
    <m/>
    <s v="emea.sanalerts@citi.com"/>
  </r>
  <r>
    <x v="31"/>
    <x v="0"/>
    <x v="3"/>
    <x v="3"/>
    <s v="169.186.132.247"/>
    <s v="20:00:00:0d:ec:dc:1a:c0"/>
    <n v="53"/>
    <n v="151"/>
    <n v="204"/>
    <s v="ok"/>
    <s v="Cisco"/>
    <s v="DS-C9513"/>
    <s v="5.0(7)"/>
    <m/>
    <s v="SAN Operations "/>
  </r>
  <r>
    <x v="31"/>
    <x v="0"/>
    <x v="3"/>
    <x v="5"/>
    <s v="10.154.1.12"/>
    <s v="20:00:00:0d:ec:e3:06:80"/>
    <n v="23"/>
    <n v="121"/>
    <n v="144"/>
    <s v="ok"/>
    <s v="Cisco"/>
    <s v="DS-C9509"/>
    <s v="5.0(7)"/>
    <m/>
    <s v="SAN Operations "/>
  </r>
  <r>
    <x v="31"/>
    <x v="0"/>
    <x v="3"/>
    <x v="9"/>
    <s v="169.186.132.246"/>
    <s v="20:00:00:0d:ec:d0:fa:c0"/>
    <n v="135"/>
    <n v="57"/>
    <n v="192"/>
    <s v="ok"/>
    <s v="Cisco"/>
    <s v="DS-C9513"/>
    <s v="5.0(7)"/>
    <m/>
    <s v="SAN Operations "/>
  </r>
  <r>
    <x v="31"/>
    <x v="0"/>
    <x v="3"/>
    <x v="10"/>
    <s v="169.186.132.245"/>
    <s v="20:00:00:0d:ec:dc:18:c0"/>
    <n v="5"/>
    <n v="187"/>
    <n v="192"/>
    <s v="ok"/>
    <s v="Cisco"/>
    <s v="DS-C9513"/>
    <s v="5.0(7)"/>
    <s v="CGC1"/>
    <s v="SAN Operations "/>
  </r>
  <r>
    <x v="31"/>
    <x v="0"/>
    <x v="3"/>
    <x v="11"/>
    <s v="169.194.40.148"/>
    <s v="20:00:00:0d:ec:dc:1c:00"/>
    <n v="67"/>
    <n v="197"/>
    <n v="264"/>
    <s v="ok"/>
    <s v="Cisco"/>
    <s v="DS-C9513"/>
    <s v="5.0(7)"/>
    <m/>
    <s v="SAN Operations "/>
  </r>
  <r>
    <x v="31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1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1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1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1"/>
    <x v="2"/>
    <x v="6"/>
    <x v="16"/>
    <s v="10.159.40.202"/>
    <s v="20:00:00:0d:ec:5a:ee:40"/>
    <n v="132"/>
    <n v="12"/>
    <n v="144"/>
    <s v="ok"/>
    <s v="Cisco"/>
    <s v="DS-C9513"/>
    <s v="4.2(1a)"/>
    <s v="47 Heinrich-Lanz-Allee D-60437 Frankfurt"/>
    <s v="*GT EMEA TI Distributed Storage Mgmt"/>
  </r>
  <r>
    <x v="31"/>
    <x v="2"/>
    <x v="6"/>
    <x v="17"/>
    <s v="10.159.40.203"/>
    <s v="20:00:00:0d:ec:5a:f0:00"/>
    <n v="130"/>
    <n v="14"/>
    <n v="144"/>
    <s v="ok"/>
    <s v="Cisco"/>
    <s v="DS-C9513"/>
    <s v="4.2(1a)"/>
    <s v="47 Heinrich-Lanz-Allee D-60437 Frankfurt"/>
    <s v="*GT EMEA TI Distributed Storage Mgmt"/>
  </r>
  <r>
    <x v="31"/>
    <x v="2"/>
    <x v="6"/>
    <x v="18"/>
    <s v="10.159.40.254"/>
    <s v="20:00:00:0d:ec:b6:e3:00"/>
    <n v="106"/>
    <n v="26"/>
    <n v="132"/>
    <s v="ok"/>
    <s v="Cisco"/>
    <s v="DS-C9513"/>
    <s v="4.2(1a)"/>
    <s v="47 Heinrich-Lanz-Allee D-60437 Frankfurt"/>
    <s v="*GT EMEA TI Distributed Storage Mgmt"/>
  </r>
  <r>
    <x v="31"/>
    <x v="2"/>
    <x v="6"/>
    <x v="72"/>
    <s v="10.159.40.225"/>
    <s v="20:00:54:7f:ee:05:65:c0"/>
    <n v="57"/>
    <n v="87"/>
    <n v="144"/>
    <s v="ok"/>
    <s v="Cisco"/>
    <s v="DS-C9513"/>
    <s v="4.2(1a)"/>
    <s v="47 Heinrich-Lanz-Allee D-60437 Frankfurt"/>
    <s v="*GT EMEA TI Distributed Storage Mgmt"/>
  </r>
  <r>
    <x v="31"/>
    <x v="2"/>
    <x v="6"/>
    <x v="23"/>
    <s v="10.159.41.8"/>
    <s v="20:00:00:0d:ec:3c:1d:00"/>
    <n v="108"/>
    <n v="12"/>
    <n v="120"/>
    <s v="ok"/>
    <s v="Cisco"/>
    <s v="DS-C9513"/>
    <s v="4.2(1a)"/>
    <s v="47 Heinrich-Lanz-Allee D-60437 Frankfurt"/>
    <s v="*GT EMEA TI Distributed Storage Mgmt"/>
  </r>
  <r>
    <x v="31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31"/>
    <x v="2"/>
    <x v="6"/>
    <x v="24"/>
    <s v="10.159.41.214"/>
    <s v="20:00:00:0d:ec:5a:f8:c0"/>
    <n v="210"/>
    <n v="30"/>
    <n v="240"/>
    <s v="ok"/>
    <s v="Cisco"/>
    <s v="DS-C9513"/>
    <s v="4.2(1a)"/>
    <s v="47 Heinrich-Lanz-Allee D-60437 Frankfurt"/>
    <s v="*GT EMEA TI Distributed Storage Mgmt"/>
  </r>
  <r>
    <x v="31"/>
    <x v="2"/>
    <x v="6"/>
    <x v="25"/>
    <s v="10.159.41.231"/>
    <s v="20:00:00:0d:ec:5b:01:00"/>
    <n v="197"/>
    <n v="67"/>
    <n v="264"/>
    <s v="ok"/>
    <s v="Cisco"/>
    <s v="DS-C9513"/>
    <s v="4.2(1a)"/>
    <s v="47 Heinrich-Lanz-Allee D-60437 Frankfurt"/>
    <s v="*GT EMEA TI Distributed Storage Mgmt"/>
  </r>
  <r>
    <x v="31"/>
    <x v="2"/>
    <x v="6"/>
    <x v="27"/>
    <s v="10.159.41.199"/>
    <s v="20:00:00:0d:ec:5a:ff:00"/>
    <n v="117"/>
    <n v="51"/>
    <n v="168"/>
    <s v="ok"/>
    <s v="Cisco"/>
    <s v="DS-C9513"/>
    <s v="4.2(1a)"/>
    <s v="47 Heinrich-Lanz-Allee D-60437 Frankfurt"/>
    <s v="*GT EMEA TI Distributed Storage Mgmt"/>
  </r>
  <r>
    <x v="31"/>
    <x v="2"/>
    <x v="6"/>
    <x v="28"/>
    <s v="10.159.41.200"/>
    <s v="20:00:00:0d:ec:5a:ee:c0"/>
    <n v="137"/>
    <n v="55"/>
    <n v="192"/>
    <s v="ok"/>
    <s v="Cisco"/>
    <s v="DS-C9513"/>
    <s v="4.2(1a)"/>
    <s v="47 Heinrich-Lanz-Allee D-60437 Frankfurt"/>
    <s v="*GT EMEA TI Distributed Storage Mgmt"/>
  </r>
  <r>
    <x v="31"/>
    <x v="2"/>
    <x v="6"/>
    <x v="29"/>
    <s v="10.159.41.215"/>
    <s v="20:00:00:0d:ec:5a:ed:80"/>
    <n v="199"/>
    <n v="41"/>
    <n v="240"/>
    <s v="ok"/>
    <s v="Cisco"/>
    <s v="DS-C9513"/>
    <s v="4.2(1a)"/>
    <s v="47 Heinrich-Lanz-Allee D-60437 Frankfurt"/>
    <s v="*GT EMEA TI Distributed Storage Mgmt"/>
  </r>
  <r>
    <x v="31"/>
    <x v="2"/>
    <x v="6"/>
    <x v="30"/>
    <s v="10.159.14.252"/>
    <s v="20:00:00:05:73:a8:19:00"/>
    <n v="228"/>
    <n v="108"/>
    <n v="336"/>
    <s v="ok"/>
    <s v="Cisco"/>
    <s v="DS-C9513"/>
    <s v="4.2(1a)"/>
    <s v="47 Heinrich-Lanz-Allee D-60437 Frankfurt"/>
    <s v="*GT EMEA TI Distributed Storage Mgmt"/>
  </r>
  <r>
    <x v="31"/>
    <x v="2"/>
    <x v="6"/>
    <x v="80"/>
    <s v="10.159.15.238"/>
    <s v="20:00:54:7f:ee:0a:1b:40"/>
    <n v="180"/>
    <n v="36"/>
    <n v="216"/>
    <s v="ok"/>
    <s v="Cisco"/>
    <s v="DS-C9513"/>
    <s v="5.2(1)"/>
    <m/>
    <m/>
  </r>
  <r>
    <x v="31"/>
    <x v="2"/>
    <x v="6"/>
    <x v="74"/>
    <s v="10.159.44.40"/>
    <s v="20:00:00:0d:ec:5b:00:80"/>
    <n v="115"/>
    <n v="5"/>
    <n v="120"/>
    <s v="ok"/>
    <s v="Cisco"/>
    <s v="DS-C9513"/>
    <s v="4.2(1a)"/>
    <s v="47 Heinrich-Lanz-Allee D-60437 Frankfurt"/>
    <s v="*GT EMEA TI Distributed Storage Mgmt"/>
  </r>
  <r>
    <x v="31"/>
    <x v="2"/>
    <x v="6"/>
    <x v="38"/>
    <s v="10.159.43.120"/>
    <s v="20:00:00:0d:ec:b7:32:40"/>
    <n v="225"/>
    <n v="15"/>
    <n v="240"/>
    <s v="ok"/>
    <s v="Cisco"/>
    <s v="DS-C9513"/>
    <s v="4.2(1a)"/>
    <s v="47 Heinrich-Lanz-Allee D-60437 Frankfurt"/>
    <s v="*GT EMEA TI Distributed Storage Mgmt"/>
  </r>
  <r>
    <x v="31"/>
    <x v="2"/>
    <x v="7"/>
    <x v="19"/>
    <s v="10.159.40.198"/>
    <s v="20:00:00:0d:ec:5b:17:c0"/>
    <n v="133"/>
    <n v="11"/>
    <n v="144"/>
    <s v="ok"/>
    <s v="Cisco"/>
    <s v="DS-C9513"/>
    <s v="4.2(1a)"/>
    <s v="47 Heinrich-Lanz-Allee D-60437 Frankfurt"/>
    <s v="*GT EMEA TI Distributed Storage Mgmt"/>
  </r>
  <r>
    <x v="31"/>
    <x v="2"/>
    <x v="7"/>
    <x v="20"/>
    <s v="10.159.40.199"/>
    <s v="20:00:00:0d:ec:5a:db:40"/>
    <n v="130"/>
    <n v="14"/>
    <n v="144"/>
    <s v="ok"/>
    <s v="Cisco"/>
    <s v="DS-C9513"/>
    <s v="4.2(1a)"/>
    <s v="47 Heinrich-Lanz-Allee D-60437 Frankfurt"/>
    <s v="*GT EMEA TI Distributed Storage Mgmt"/>
  </r>
  <r>
    <x v="31"/>
    <x v="2"/>
    <x v="7"/>
    <x v="21"/>
    <s v="10.159.40.251"/>
    <s v="20:00:00:0d:ec:b6:9f:40"/>
    <n v="106"/>
    <n v="26"/>
    <n v="132"/>
    <s v="ok"/>
    <s v="Cisco"/>
    <s v="DS-C9513"/>
    <s v="4.2(1a)"/>
    <s v="47 Heinrich-Lanz-Allee D-60437 Frankfurt"/>
    <s v="*GT EMEA TI Distributed Storage Mgmt"/>
  </r>
  <r>
    <x v="31"/>
    <x v="2"/>
    <x v="7"/>
    <x v="73"/>
    <s v="10.159.40.226"/>
    <s v="20:00:54:7f:ee:05:59:40"/>
    <n v="57"/>
    <n v="87"/>
    <n v="144"/>
    <s v="ok"/>
    <s v="Cisco"/>
    <s v="DS-C9513"/>
    <s v="4.2(1a)"/>
    <s v="47 Heinrich-Lanz-Allee D-60437 Frankfurt"/>
    <s v="*GT EMEA TI Distributed Storage Mgmt"/>
  </r>
  <r>
    <x v="31"/>
    <x v="2"/>
    <x v="7"/>
    <x v="22"/>
    <s v="10.159.41.7"/>
    <s v="20:00:00:0d:ec:5a:f9:40"/>
    <n v="101"/>
    <n v="19"/>
    <n v="120"/>
    <s v="ok"/>
    <s v="Cisco"/>
    <s v="DS-C9513"/>
    <s v="4.2(1a)"/>
    <s v="47 Heinrich-Lanz-Allee D-60437 Frankfurt"/>
    <s v="*GT EMEA TI Distributed Storage Mgmt"/>
  </r>
  <r>
    <x v="31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31"/>
    <x v="2"/>
    <x v="7"/>
    <x v="31"/>
    <s v="10.159.41.213"/>
    <s v="20:00:00:0d:ec:5a:ed:00"/>
    <n v="206"/>
    <n v="34"/>
    <n v="240"/>
    <s v="ok"/>
    <s v="Cisco"/>
    <s v="DS-C9513"/>
    <s v="5.0(7)"/>
    <s v="47 Heinrich-Lanz-Allee D-60437 Frankfurt"/>
    <s v="*GT EMEA TI Distributed Storage Mgmt"/>
  </r>
  <r>
    <x v="31"/>
    <x v="2"/>
    <x v="7"/>
    <x v="32"/>
    <s v="10.159.41.229"/>
    <s v="20:00:00:0d:ec:5a:e4:40"/>
    <n v="196"/>
    <n v="68"/>
    <n v="264"/>
    <s v="ok"/>
    <s v="Cisco"/>
    <s v="DS-C9513"/>
    <s v="5.0(7)"/>
    <s v="47 Heinrich-Lanz-Allee D-60437 Frankfurt"/>
    <s v="*GT EMEA TI Distributed Storage Mgmt"/>
  </r>
  <r>
    <x v="31"/>
    <x v="2"/>
    <x v="7"/>
    <x v="34"/>
    <s v="10.159.41.197"/>
    <s v="20:00:00:0d:ec:5a:e8:80"/>
    <n v="118"/>
    <n v="50"/>
    <n v="168"/>
    <s v="ok"/>
    <s v="Cisco"/>
    <s v="DS-C9513"/>
    <s v="5.0(7)"/>
    <s v="47 Heinrich-Lanz-Allee D-60437 Frankfurt"/>
    <s v="*GT EMEA TI Distributed Storage Mgmt"/>
  </r>
  <r>
    <x v="31"/>
    <x v="2"/>
    <x v="7"/>
    <x v="35"/>
    <s v="10.159.41.198"/>
    <s v="20:00:00:0d:ec:5a:ff:80"/>
    <n v="137"/>
    <n v="55"/>
    <n v="192"/>
    <s v="ok"/>
    <s v="Cisco"/>
    <s v="DS-C9513"/>
    <s v="4.2(1a)"/>
    <s v="47 Heinrich-Lanz-Allee D-60437 Frankfurt"/>
    <s v="*GT EMEA TI Distributed Storage Mgmt"/>
  </r>
  <r>
    <x v="31"/>
    <x v="2"/>
    <x v="7"/>
    <x v="36"/>
    <s v="10.159.41.216"/>
    <s v="20:00:00:0d:ec:5a:ef:c0"/>
    <n v="199"/>
    <n v="41"/>
    <n v="240"/>
    <s v="ok"/>
    <s v="Cisco"/>
    <s v="DS-C9513"/>
    <s v="4.2(1a)"/>
    <s v="47 Heinrich-Lanz-Allee D-60437 Frankfurt"/>
    <s v="*GT EMEA TI Distributed Storage Mgmt"/>
  </r>
  <r>
    <x v="31"/>
    <x v="2"/>
    <x v="7"/>
    <x v="37"/>
    <s v="10.159.15.251"/>
    <s v="20:00:00:05:73:a3:06:80"/>
    <n v="228"/>
    <n v="108"/>
    <n v="336"/>
    <s v="ok"/>
    <s v="Cisco"/>
    <s v="DS-C9513"/>
    <s v="4.2(1a)"/>
    <s v="47 Heinrich-Lanz-Allee D-60437 Frankfurt"/>
    <s v="*GT EMEA TI Distributed Storage Mgmt"/>
  </r>
  <r>
    <x v="31"/>
    <x v="2"/>
    <x v="7"/>
    <x v="81"/>
    <s v="10.159.14.236"/>
    <s v="20:00:00:05:73:f7:ae:80"/>
    <n v="180"/>
    <n v="36"/>
    <n v="216"/>
    <s v="ok"/>
    <s v="Cisco"/>
    <s v="DS-C9513"/>
    <s v="5.2(1)"/>
    <m/>
    <m/>
  </r>
  <r>
    <x v="31"/>
    <x v="2"/>
    <x v="7"/>
    <x v="75"/>
    <s v="10.159.43.220"/>
    <s v="20:00:00:0d:ec:5a:ea:c0"/>
    <n v="114"/>
    <n v="6"/>
    <n v="120"/>
    <s v="ok"/>
    <s v="Cisco"/>
    <s v="DS-C9513"/>
    <s v="4.2(1a)"/>
    <s v="47 Heinrich-Lanz-Allee D-60437 Frankfurt"/>
    <s v="*GT EMEA TI Distributed Storage Mgmt"/>
  </r>
  <r>
    <x v="31"/>
    <x v="2"/>
    <x v="7"/>
    <x v="39"/>
    <s v="10.159.43.248"/>
    <s v="20:00:00:0d:ec:b7:37:40"/>
    <n v="226"/>
    <n v="14"/>
    <n v="240"/>
    <s v="ok"/>
    <s v="Cisco"/>
    <s v="DS-C9513"/>
    <s v="4.2(1a)"/>
    <s v="47 Heinrich-Lanz-Allee D-60437 Frankfurt"/>
    <s v="*GT EMEA TI Distributed Storage Mgmt"/>
  </r>
  <r>
    <x v="32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32"/>
    <x v="3"/>
    <x v="1"/>
    <x v="43"/>
    <s v="10.154.34.151"/>
    <s v="20:00:00:0d:ec:5a:d5:00"/>
    <n v="98"/>
    <n v="34"/>
    <n v="132"/>
    <s v="ok"/>
    <s v="Cisco"/>
    <s v="DS-C9513"/>
    <s v="4.2(1a)"/>
    <s v="RDC , Lewisham , London , UK"/>
    <s v="emea.sanalerts@citi.com"/>
  </r>
  <r>
    <x v="32"/>
    <x v="3"/>
    <x v="1"/>
    <x v="44"/>
    <s v="10.154.32.80"/>
    <s v="20:00:00:0d:ec:5a:e4:c0"/>
    <n v="116"/>
    <n v="4"/>
    <n v="120"/>
    <s v="ok"/>
    <s v="Cisco"/>
    <s v="DS-C9513"/>
    <s v="4.2(1a)"/>
    <s v="RDC , Lewisham , London , UK"/>
    <s v="emea.sanalerts@citi.com"/>
  </r>
  <r>
    <x v="32"/>
    <x v="3"/>
    <x v="1"/>
    <x v="45"/>
    <s v="10.154.32.81"/>
    <s v="20:00:00:0d:ec:5a:da:40"/>
    <n v="112"/>
    <n v="8"/>
    <n v="120"/>
    <s v="ok"/>
    <s v="Cisco"/>
    <s v="DS-C9513"/>
    <s v="4.2(1a)"/>
    <s v="RDC , Lewisham , London , UK"/>
    <s v="emea.sanalerts@citi.com"/>
  </r>
  <r>
    <x v="32"/>
    <x v="3"/>
    <x v="1"/>
    <x v="70"/>
    <s v="10.154.53.240"/>
    <s v="20:00:00:05:73:fa:50:80"/>
    <n v="76"/>
    <n v="68"/>
    <n v="144"/>
    <s v="ok"/>
    <s v="Cisco"/>
    <s v="DS-C9513"/>
    <s v="4.2(1a)"/>
    <s v="RDC , Lewisham , London , UK"/>
    <s v="*GT EMEA TI Distributed Storage Mgmt"/>
  </r>
  <r>
    <x v="32"/>
    <x v="3"/>
    <x v="1"/>
    <x v="48"/>
    <s v="10.154.41.5"/>
    <s v="20:00:00:0d:ec:88:29:80"/>
    <n v="60"/>
    <n v="60"/>
    <n v="120"/>
    <s v="ok"/>
    <s v="Cisco"/>
    <s v="DS-C9513"/>
    <s v="4.2(1a)"/>
    <s v="RDC , Lewisham , London , UK"/>
    <s v="emea.sanalerts@citi.com"/>
  </r>
  <r>
    <x v="32"/>
    <x v="3"/>
    <x v="1"/>
    <x v="50"/>
    <s v="10.154.34.150"/>
    <s v="20:00:00:0d:ec:5a:e7:80"/>
    <n v="234"/>
    <n v="102"/>
    <n v="336"/>
    <s v="ok"/>
    <s v="Cisco"/>
    <s v="DS-C9513"/>
    <s v="4.2(1a)"/>
    <s v="RDC , Lewisham , London , UK"/>
    <s v="emea.sanalerts@citi.com"/>
  </r>
  <r>
    <x v="32"/>
    <x v="3"/>
    <x v="1"/>
    <x v="51"/>
    <s v="10.154.36.157"/>
    <s v="20:00:00:0d:ec:88:34:00"/>
    <n v="101"/>
    <n v="139"/>
    <n v="240"/>
    <s v="ok"/>
    <s v="Cisco"/>
    <s v="DS-C9513"/>
    <s v="4.2(1a)"/>
    <s v="RDC , Lewisham , UK"/>
    <s v="emea.sanalerts@citi.com"/>
  </r>
  <r>
    <x v="32"/>
    <x v="3"/>
    <x v="1"/>
    <x v="52"/>
    <s v="169.182.138.14"/>
    <s v="20:00:00:0d:ec:b7:00:c0"/>
    <n v="303"/>
    <n v="9"/>
    <n v="312"/>
    <s v="ok"/>
    <s v="Cisco"/>
    <s v="DS-C9513"/>
    <s v="4.2(1a)"/>
    <s v="RDC, Lewisham, UK"/>
    <s v="emea.sanalerts@citi.com"/>
  </r>
  <r>
    <x v="32"/>
    <x v="3"/>
    <x v="1"/>
    <x v="68"/>
    <s v="10.154.35.232"/>
    <s v="20:00:00:05:73:cc:f6:c0"/>
    <n v="211"/>
    <n v="29"/>
    <n v="240"/>
    <s v="timeout"/>
    <s v="Cisco"/>
    <s v="DS-C9513"/>
    <s v="4.2(1a)"/>
    <s v="RDC, Lewisham, UK"/>
    <s v="emea.sanalerts@citi.com"/>
  </r>
  <r>
    <x v="32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2"/>
    <x v="3"/>
    <x v="1"/>
    <x v="56"/>
    <s v="10.154.32.82"/>
    <s v="20:00:00:0d:ec:5a:e2:00"/>
    <n v="151"/>
    <n v="89"/>
    <n v="240"/>
    <s v="ok"/>
    <s v="Cisco"/>
    <s v="DS-C9513"/>
    <s v="4.2(1a)"/>
    <s v="RDC , Lewisham , London , UK"/>
    <s v="emea.sanalerts@citi.com"/>
  </r>
  <r>
    <x v="32"/>
    <x v="3"/>
    <x v="1"/>
    <x v="57"/>
    <s v="10.154.33.125"/>
    <s v="20:00:00:0d:ec:5a:e5:00"/>
    <n v="134"/>
    <n v="82"/>
    <n v="216"/>
    <s v="ok"/>
    <s v="Cisco"/>
    <s v="DS-C9513"/>
    <s v="4.2(1a)"/>
    <s v="RDC, Lewisham, London,UK"/>
    <s v="emea.sanalerts@citi.com"/>
  </r>
  <r>
    <x v="32"/>
    <x v="3"/>
    <x v="1"/>
    <x v="58"/>
    <s v="10.154.33.123"/>
    <s v="20:00:00:0d:ec:a2:4b:40"/>
    <n v="233"/>
    <n v="31"/>
    <n v="264"/>
    <s v="ok"/>
    <s v="Cisco"/>
    <s v="DS-C9513"/>
    <s v="4.2(1a)"/>
    <s v="RDC, Lewisham, London, UK"/>
    <s v="emea.sanalerts@citi.com"/>
  </r>
  <r>
    <x v="32"/>
    <x v="0"/>
    <x v="0"/>
    <x v="0"/>
    <s v="169.186.132.85"/>
    <s v="20:00:00:0d:ec:5a:e5:c0"/>
    <n v="42"/>
    <n v="6"/>
    <n v="48"/>
    <s v="ok"/>
    <s v="Cisco"/>
    <s v="DS-C9513"/>
    <s v="5.2(1)"/>
    <s v="CGC1,Canary Wharf,London,UK"/>
    <s v="*GT EMEA TI Distributed Storage Mgmt"/>
  </r>
  <r>
    <x v="32"/>
    <x v="3"/>
    <x v="0"/>
    <x v="42"/>
    <s v="10.154.36.21"/>
    <s v="20:00:00:0d:ec:5a:dc:80"/>
    <n v="100"/>
    <n v="32"/>
    <n v="132"/>
    <s v="ok"/>
    <s v="Cisco"/>
    <s v="DS-C9513"/>
    <s v="5.2(1)"/>
    <s v="RDC, Lewisham, London,UK"/>
    <s v="*GT EMEA TI Distributed Storage Mgmt"/>
  </r>
  <r>
    <x v="32"/>
    <x v="3"/>
    <x v="0"/>
    <x v="46"/>
    <s v="10.154.33.80"/>
    <s v="20:00:00:0d:ec:5a:e0:c0"/>
    <n v="112"/>
    <n v="20"/>
    <n v="132"/>
    <s v="ok"/>
    <s v="Cisco"/>
    <s v="DS-C9513"/>
    <s v="5.2(1)"/>
    <s v="RDC , Lewisham , London , UK"/>
    <s v="*GT EMEA TI Distributed Storage Mgmt"/>
  </r>
  <r>
    <x v="32"/>
    <x v="3"/>
    <x v="0"/>
    <x v="47"/>
    <s v="10.154.33.81"/>
    <s v="20:00:00:0d:ec:5a:e3:00"/>
    <n v="110"/>
    <n v="22"/>
    <n v="132"/>
    <s v="ok"/>
    <s v="Cisco"/>
    <s v="DS-C9513"/>
    <s v="5.2(1)"/>
    <s v="RDC , Lewisham , London , UK"/>
    <s v="*GT EMEA TI Distributed Storage Mgmt"/>
  </r>
  <r>
    <x v="32"/>
    <x v="3"/>
    <x v="0"/>
    <x v="71"/>
    <s v="10.154.54.30"/>
    <s v="20:00:00:05:73:fa:58:80"/>
    <n v="76"/>
    <n v="68"/>
    <n v="144"/>
    <s v="ok"/>
    <s v="Cisco"/>
    <s v="DS-C9513"/>
    <s v="5.2(1)"/>
    <s v="RDC , Lewisham , London , UK"/>
    <s v="*GT EMEA TI Distributed Storage Mgmt"/>
  </r>
  <r>
    <x v="32"/>
    <x v="3"/>
    <x v="0"/>
    <x v="49"/>
    <s v="10.154.41.6"/>
    <s v="20:00:00:0d:ec:88:3c:00"/>
    <n v="59"/>
    <n v="61"/>
    <n v="120"/>
    <s v="ok"/>
    <s v="Cisco"/>
    <s v="DS-C9513"/>
    <s v="5.2(1)"/>
    <s v="RDC , Lewisham , UK"/>
    <s v="*GT EMEA TI Distributed Storage Mgmt"/>
  </r>
  <r>
    <x v="32"/>
    <x v="3"/>
    <x v="0"/>
    <x v="53"/>
    <s v="10.154.36.20"/>
    <s v="20:00:00:0d:ec:5a:e3:40"/>
    <n v="231"/>
    <n v="105"/>
    <n v="336"/>
    <s v="ok"/>
    <s v="Cisco"/>
    <s v="DS-C9513"/>
    <s v="5.2(1)"/>
    <s v="RDC , Lewisham , London , UK"/>
    <s v="*GT EMEA TI Distributed Storage Mgmt"/>
  </r>
  <r>
    <x v="32"/>
    <x v="3"/>
    <x v="0"/>
    <x v="54"/>
    <s v="10.154.36.44"/>
    <s v="20:00:00:0d:ec:88:3b:40"/>
    <n v="106"/>
    <n v="134"/>
    <n v="240"/>
    <s v="ok"/>
    <s v="Cisco"/>
    <s v="DS-C9513"/>
    <s v="5.2(1)"/>
    <s v="RDC , Lewisham , UK"/>
    <s v="*GT EMEA TI Distributed Storage Mgmt"/>
  </r>
  <r>
    <x v="32"/>
    <x v="3"/>
    <x v="0"/>
    <x v="55"/>
    <s v="169.182.138.13"/>
    <s v="20:00:00:0d:ec:b6:f8:40"/>
    <n v="301"/>
    <n v="11"/>
    <n v="312"/>
    <s v="ok"/>
    <s v="Cisco"/>
    <s v="DS-C9513"/>
    <s v="5.2(1)"/>
    <s v="RDC, Lewisham, UK"/>
    <s v="*GT EMEA TI Distributed Storage Mgmt"/>
  </r>
  <r>
    <x v="32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2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2"/>
    <x v="3"/>
    <x v="0"/>
    <x v="59"/>
    <s v="10.154.33.82"/>
    <s v="20:00:00:0d:ec:5a:e8:40"/>
    <n v="153"/>
    <n v="87"/>
    <n v="240"/>
    <s v="ok"/>
    <s v="Cisco"/>
    <s v="DS-C9513"/>
    <s v="5.2(1)"/>
    <s v="RDC , Lewisham , London , UK"/>
    <s v="*GT EMEA TI Distributed Storage Mgmt"/>
  </r>
  <r>
    <x v="32"/>
    <x v="3"/>
    <x v="0"/>
    <x v="60"/>
    <s v="10.154.33.126"/>
    <s v="20:00:00:0d:ec:5a:ec:40"/>
    <n v="135"/>
    <n v="81"/>
    <n v="216"/>
    <s v="ok"/>
    <s v="Cisco"/>
    <s v="DS-C9513"/>
    <s v="5.2(1)"/>
    <s v="RDC, Lewisham, London,UK"/>
    <s v="*GT EMEA TI Distributed Storage Mgmt"/>
  </r>
  <r>
    <x v="32"/>
    <x v="3"/>
    <x v="0"/>
    <x v="61"/>
    <s v="10.154.33.124"/>
    <s v="20:00:00:0d:ec:a2:51:c0"/>
    <n v="234"/>
    <n v="30"/>
    <n v="264"/>
    <s v="ok"/>
    <s v="Cisco"/>
    <s v="DS-C9513"/>
    <s v="4.2(1a)"/>
    <s v="RDC, Lewisham, London, UK"/>
    <s v="*GT EMEA TI Distributed Storage Mgmt"/>
  </r>
  <r>
    <x v="32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2"/>
    <x v="1"/>
    <x v="4"/>
    <x v="14"/>
    <s v="169.194.160.69"/>
    <s v="20:00:00:0d:ec:af:65:40"/>
    <n v="5"/>
    <n v="31"/>
    <n v="36"/>
    <s v="ok"/>
    <s v="Cisco"/>
    <s v="DS-C9222i"/>
    <s v="4.2(5)"/>
    <m/>
    <s v="emea.sanalerts@citi.com"/>
  </r>
  <r>
    <x v="32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32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32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32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32"/>
    <x v="1"/>
    <x v="5"/>
    <x v="15"/>
    <s v="169.194.160.68"/>
    <s v="20:00:00:0d:ec:af:6a:c0"/>
    <n v="5"/>
    <n v="31"/>
    <n v="36"/>
    <s v="ok"/>
    <s v="Cisco"/>
    <s v="DS-C9222i"/>
    <s v="4.2(5)"/>
    <m/>
    <s v="emea.sanalerts@citi.com"/>
  </r>
  <r>
    <x v="32"/>
    <x v="2"/>
    <x v="5"/>
    <x v="41"/>
    <s v="10.159.40.201"/>
    <s v="20:00:00:0d:ec:5a:fe:80"/>
    <n v="53"/>
    <n v="127"/>
    <n v="180"/>
    <s v="ok"/>
    <s v="Cisco"/>
    <s v="DS-C9513"/>
    <s v="4.2(5)"/>
    <s v="47 Heinrich-Lanz-Allee D-60437 Frankfurt"/>
    <s v="emea.sanalerts@citi.com"/>
  </r>
  <r>
    <x v="32"/>
    <x v="3"/>
    <x v="5"/>
    <x v="63"/>
    <s v="10.154.32.83"/>
    <s v="20:00:00:0d:ec:5a:e3:c0"/>
    <n v="53"/>
    <n v="127"/>
    <n v="180"/>
    <s v="ok"/>
    <s v="Cisco"/>
    <s v="DS-C9513"/>
    <s v="4.2(5)"/>
    <s v="66 Molesworth Street, Lewisham SE13 7EY"/>
    <s v="emea.sanalerts@citi.com"/>
  </r>
  <r>
    <x v="32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32"/>
    <x v="0"/>
    <x v="2"/>
    <x v="2"/>
    <s v="169.186.132.96"/>
    <s v="20:00:00:0d:ec:dc:1a:80"/>
    <n v="54"/>
    <n v="150"/>
    <n v="204"/>
    <s v="ok"/>
    <s v="Cisco"/>
    <s v="DS-C9513"/>
    <s v="4.2(1a)"/>
    <m/>
    <s v="emea.sanalerts@citi.com"/>
  </r>
  <r>
    <x v="32"/>
    <x v="0"/>
    <x v="2"/>
    <x v="4"/>
    <s v="10.154.1.11"/>
    <s v="20:00:00:0d:ec:e3:1d:c0"/>
    <n v="25"/>
    <n v="119"/>
    <n v="144"/>
    <s v="ok"/>
    <s v="Cisco"/>
    <s v="DS-C9509"/>
    <s v="4.2(1a)"/>
    <m/>
    <s v="emea.sanalerts@citi.com"/>
  </r>
  <r>
    <x v="32"/>
    <x v="0"/>
    <x v="2"/>
    <x v="6"/>
    <s v="169.186.132.95"/>
    <s v="20:00:00:0d:ec:dc:1d:80"/>
    <n v="145"/>
    <n v="47"/>
    <n v="192"/>
    <s v="ok"/>
    <s v="Cisco"/>
    <s v="DS-C9513"/>
    <s v="4.2(1a)"/>
    <m/>
    <s v="emea.sanalerts@citi.com"/>
  </r>
  <r>
    <x v="32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32"/>
    <x v="0"/>
    <x v="2"/>
    <x v="8"/>
    <s v="169.194.40.16"/>
    <s v="20:00:00:0d:ec:dc:1d:00"/>
    <n v="67"/>
    <n v="197"/>
    <n v="264"/>
    <s v="ok"/>
    <s v="Cisco"/>
    <s v="DS-C9513"/>
    <s v="4.2(1a)"/>
    <m/>
    <s v="emea.sanalerts@citi.com"/>
  </r>
  <r>
    <x v="32"/>
    <x v="0"/>
    <x v="3"/>
    <x v="3"/>
    <s v="169.186.132.247"/>
    <s v="20:00:00:0d:ec:dc:1a:c0"/>
    <n v="53"/>
    <n v="151"/>
    <n v="204"/>
    <s v="ok"/>
    <s v="Cisco"/>
    <s v="DS-C9513"/>
    <s v="5.0(7)"/>
    <m/>
    <s v="SAN Operations "/>
  </r>
  <r>
    <x v="32"/>
    <x v="0"/>
    <x v="3"/>
    <x v="5"/>
    <s v="10.154.1.12"/>
    <s v="20:00:00:0d:ec:e3:06:80"/>
    <n v="23"/>
    <n v="121"/>
    <n v="144"/>
    <s v="ok"/>
    <s v="Cisco"/>
    <s v="DS-C9509"/>
    <s v="5.0(7)"/>
    <m/>
    <s v="SAN Operations "/>
  </r>
  <r>
    <x v="32"/>
    <x v="0"/>
    <x v="3"/>
    <x v="9"/>
    <s v="169.186.132.246"/>
    <s v="20:00:00:0d:ec:d0:fa:c0"/>
    <n v="145"/>
    <n v="47"/>
    <n v="192"/>
    <s v="ok"/>
    <s v="Cisco"/>
    <s v="DS-C9513"/>
    <s v="5.0(7)"/>
    <m/>
    <s v="SAN Operations "/>
  </r>
  <r>
    <x v="32"/>
    <x v="0"/>
    <x v="3"/>
    <x v="10"/>
    <s v="169.186.132.245"/>
    <s v="20:00:00:0d:ec:dc:18:c0"/>
    <n v="5"/>
    <n v="187"/>
    <n v="192"/>
    <s v="ok"/>
    <s v="Cisco"/>
    <s v="DS-C9513"/>
    <s v="5.0(7)"/>
    <s v="CGC1"/>
    <s v="SAN Operations "/>
  </r>
  <r>
    <x v="32"/>
    <x v="0"/>
    <x v="3"/>
    <x v="11"/>
    <s v="169.194.40.148"/>
    <s v="20:00:00:0d:ec:dc:1c:00"/>
    <n v="67"/>
    <n v="197"/>
    <n v="264"/>
    <s v="ok"/>
    <s v="Cisco"/>
    <s v="DS-C9513"/>
    <s v="5.0(7)"/>
    <m/>
    <s v="SAN Operations "/>
  </r>
  <r>
    <x v="32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2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2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2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2"/>
    <x v="2"/>
    <x v="6"/>
    <x v="16"/>
    <s v="10.159.40.202"/>
    <s v="20:00:00:0d:ec:5a:ee:40"/>
    <n v="131"/>
    <n v="13"/>
    <n v="144"/>
    <s v="ok"/>
    <s v="Cisco"/>
    <s v="DS-C9513"/>
    <s v="4.2(1a)"/>
    <s v="47 Heinrich-Lanz-Allee D-60437 Frankfurt"/>
    <s v="*GT EMEA TI Distributed Storage Mgmt"/>
  </r>
  <r>
    <x v="32"/>
    <x v="2"/>
    <x v="6"/>
    <x v="17"/>
    <s v="10.159.40.203"/>
    <s v="20:00:00:0d:ec:5a:f0:00"/>
    <n v="130"/>
    <n v="14"/>
    <n v="144"/>
    <s v="ok"/>
    <s v="Cisco"/>
    <s v="DS-C9513"/>
    <s v="4.2(1a)"/>
    <s v="47 Heinrich-Lanz-Allee D-60437 Frankfurt"/>
    <s v="*GT EMEA TI Distributed Storage Mgmt"/>
  </r>
  <r>
    <x v="32"/>
    <x v="2"/>
    <x v="6"/>
    <x v="18"/>
    <s v="10.159.40.254"/>
    <s v="20:00:00:0d:ec:b6:e3:00"/>
    <n v="111"/>
    <n v="21"/>
    <n v="132"/>
    <s v="ok"/>
    <s v="Cisco"/>
    <s v="DS-C9513"/>
    <s v="4.2(1a)"/>
    <s v="47 Heinrich-Lanz-Allee D-60437 Frankfurt"/>
    <s v="*GT EMEA TI Distributed Storage Mgmt"/>
  </r>
  <r>
    <x v="32"/>
    <x v="2"/>
    <x v="6"/>
    <x v="72"/>
    <s v="10.159.40.225"/>
    <s v="20:00:54:7f:ee:05:65:c0"/>
    <n v="62"/>
    <n v="82"/>
    <n v="144"/>
    <s v="ok"/>
    <s v="Cisco"/>
    <s v="DS-C9513"/>
    <s v="4.2(1a)"/>
    <s v="47 Heinrich-Lanz-Allee D-60437 Frankfurt"/>
    <s v="*GT EMEA TI Distributed Storage Mgmt"/>
  </r>
  <r>
    <x v="32"/>
    <x v="2"/>
    <x v="6"/>
    <x v="23"/>
    <s v="10.159.41.8"/>
    <s v="20:00:00:0d:ec:3c:1d:00"/>
    <n v="108"/>
    <n v="12"/>
    <n v="120"/>
    <s v="ok"/>
    <s v="Cisco"/>
    <s v="DS-C9513"/>
    <s v="4.2(1a)"/>
    <s v="47 Heinrich-Lanz-Allee D-60437 Frankfurt"/>
    <s v="*GT EMEA TI Distributed Storage Mgmt"/>
  </r>
  <r>
    <x v="32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32"/>
    <x v="2"/>
    <x v="6"/>
    <x v="24"/>
    <s v="10.159.41.214"/>
    <s v="20:00:00:0d:ec:5a:f8:c0"/>
    <n v="205"/>
    <n v="35"/>
    <n v="240"/>
    <s v="ok"/>
    <s v="Cisco"/>
    <s v="DS-C9513"/>
    <s v="4.2(1a)"/>
    <s v="47 Heinrich-Lanz-Allee D-60437 Frankfurt"/>
    <s v="*GT EMEA TI Distributed Storage Mgmt"/>
  </r>
  <r>
    <x v="32"/>
    <x v="2"/>
    <x v="6"/>
    <x v="25"/>
    <s v="10.159.41.231"/>
    <s v="20:00:00:0d:ec:5b:01:00"/>
    <n v="197"/>
    <n v="67"/>
    <n v="264"/>
    <s v="ok"/>
    <s v="Cisco"/>
    <s v="DS-C9513"/>
    <s v="4.2(1a)"/>
    <s v="47 Heinrich-Lanz-Allee D-60437 Frankfurt"/>
    <s v="*GT EMEA TI Distributed Storage Mgmt"/>
  </r>
  <r>
    <x v="32"/>
    <x v="2"/>
    <x v="6"/>
    <x v="27"/>
    <s v="10.159.41.199"/>
    <s v="20:00:00:0d:ec:5a:ff:00"/>
    <n v="116"/>
    <n v="52"/>
    <n v="168"/>
    <s v="ok"/>
    <s v="Cisco"/>
    <s v="DS-C9513"/>
    <s v="4.2(1a)"/>
    <s v="47 Heinrich-Lanz-Allee D-60437 Frankfurt"/>
    <s v="*GT EMEA TI Distributed Storage Mgmt"/>
  </r>
  <r>
    <x v="32"/>
    <x v="2"/>
    <x v="6"/>
    <x v="28"/>
    <s v="10.159.41.200"/>
    <s v="20:00:00:0d:ec:5a:ee:c0"/>
    <n v="136"/>
    <n v="56"/>
    <n v="192"/>
    <s v="ok"/>
    <s v="Cisco"/>
    <s v="DS-C9513"/>
    <s v="4.2(1a)"/>
    <s v="47 Heinrich-Lanz-Allee D-60437 Frankfurt"/>
    <s v="*GT EMEA TI Distributed Storage Mgmt"/>
  </r>
  <r>
    <x v="32"/>
    <x v="2"/>
    <x v="6"/>
    <x v="29"/>
    <s v="10.159.41.215"/>
    <s v="20:00:00:0d:ec:5a:ed:80"/>
    <n v="193"/>
    <n v="47"/>
    <n v="240"/>
    <s v="ok"/>
    <s v="Cisco"/>
    <s v="DS-C9513"/>
    <s v="4.2(1a)"/>
    <s v="47 Heinrich-Lanz-Allee D-60437 Frankfurt"/>
    <s v="*GT EMEA TI Distributed Storage Mgmt"/>
  </r>
  <r>
    <x v="32"/>
    <x v="2"/>
    <x v="6"/>
    <x v="30"/>
    <s v="10.159.14.252"/>
    <s v="20:00:00:05:73:a8:19:00"/>
    <n v="228"/>
    <n v="108"/>
    <n v="336"/>
    <s v="ok"/>
    <s v="Cisco"/>
    <s v="DS-C9513"/>
    <s v="4.2(1a)"/>
    <s v="47 Heinrich-Lanz-Allee D-60437 Frankfurt"/>
    <s v="*GT EMEA TI Distributed Storage Mgmt"/>
  </r>
  <r>
    <x v="32"/>
    <x v="2"/>
    <x v="6"/>
    <x v="80"/>
    <s v="10.159.15.238"/>
    <s v="20:00:54:7f:ee:0a:1b:40"/>
    <n v="180"/>
    <n v="36"/>
    <n v="216"/>
    <s v="Module Warning,15:56 07/17/2012 BST"/>
    <s v="Cisco"/>
    <s v="DS-C9513"/>
    <s v="5.2(1)"/>
    <m/>
    <m/>
  </r>
  <r>
    <x v="32"/>
    <x v="2"/>
    <x v="6"/>
    <x v="74"/>
    <s v="10.159.44.40"/>
    <s v="20:00:00:0d:ec:5b:00:80"/>
    <n v="115"/>
    <n v="5"/>
    <n v="120"/>
    <s v="ok"/>
    <s v="Cisco"/>
    <s v="DS-C9513"/>
    <s v="4.2(1a)"/>
    <s v="47 Heinrich-Lanz-Allee D-60437 Frankfurt"/>
    <s v="*GT EMEA TI Distributed Storage Mgmt"/>
  </r>
  <r>
    <x v="32"/>
    <x v="2"/>
    <x v="6"/>
    <x v="38"/>
    <s v="10.159.43.120"/>
    <s v="20:00:00:0d:ec:b7:32:40"/>
    <n v="225"/>
    <n v="15"/>
    <n v="240"/>
    <s v="ok"/>
    <s v="Cisco"/>
    <s v="DS-C9513"/>
    <s v="4.2(1a)"/>
    <s v="47 Heinrich-Lanz-Allee D-60437 Frankfurt"/>
    <s v="*GT EMEA TI Distributed Storage Mgmt"/>
  </r>
  <r>
    <x v="32"/>
    <x v="2"/>
    <x v="6"/>
    <x v="84"/>
    <s v="10.159.122.246"/>
    <s v="20:00:54:7f:ee:46:a8:00"/>
    <n v="25"/>
    <n v="95"/>
    <n v="120"/>
    <s v="ok"/>
    <s v="Cisco"/>
    <s v="DS-C9513"/>
    <s v="5.2(1)"/>
    <s v="47 Heinrich-Lanz-Allee D-60437 Frankfurt"/>
    <s v="*GT EMEA TI Distributed Storage Mgmt"/>
  </r>
  <r>
    <x v="32"/>
    <x v="2"/>
    <x v="7"/>
    <x v="19"/>
    <s v="10.159.40.198"/>
    <s v="20:00:00:0d:ec:5b:17:c0"/>
    <n v="133"/>
    <n v="11"/>
    <n v="144"/>
    <s v="ok"/>
    <s v="Cisco"/>
    <s v="DS-C9513"/>
    <s v="5.2(1)"/>
    <s v="47 Heinrich-Lanz-Allee D-60437 Frankfurt"/>
    <s v="*GT EMEA TI Distributed Storage Mgmt"/>
  </r>
  <r>
    <x v="32"/>
    <x v="2"/>
    <x v="7"/>
    <x v="20"/>
    <s v="10.159.40.199"/>
    <s v="20:00:00:0d:ec:5a:db:40"/>
    <n v="130"/>
    <n v="14"/>
    <n v="144"/>
    <s v="ok"/>
    <s v="Cisco"/>
    <s v="DS-C9513"/>
    <s v="5.2(1)"/>
    <s v="47 Heinrich-Lanz-Allee D-60437 Frankfurt"/>
    <s v="*GT EMEA TI Distributed Storage Mgmt"/>
  </r>
  <r>
    <x v="32"/>
    <x v="2"/>
    <x v="7"/>
    <x v="21"/>
    <s v="10.159.40.251"/>
    <s v="20:00:00:0d:ec:b6:9f:40"/>
    <n v="111"/>
    <n v="21"/>
    <n v="132"/>
    <s v="ok"/>
    <s v="Cisco"/>
    <s v="DS-C9513"/>
    <s v="5.2(1)"/>
    <s v="47 Heinrich-Lanz-Allee D-60437 Frankfurt"/>
    <s v="*GT EMEA TI Distributed Storage Mgmt"/>
  </r>
  <r>
    <x v="32"/>
    <x v="2"/>
    <x v="7"/>
    <x v="73"/>
    <s v="10.159.40.226"/>
    <s v="20:00:54:7f:ee:05:59:40"/>
    <n v="61"/>
    <n v="83"/>
    <n v="144"/>
    <s v="ok"/>
    <s v="Cisco"/>
    <s v="DS-C9513"/>
    <s v="5.2(1)"/>
    <s v="47 Heinrich-Lanz-Allee D-60437 Frankfurt"/>
    <s v="*GT EMEA TI Distributed Storage Mgmt"/>
  </r>
  <r>
    <x v="32"/>
    <x v="2"/>
    <x v="7"/>
    <x v="22"/>
    <s v="10.159.41.7"/>
    <s v="20:00:00:0d:ec:5a:f9:40"/>
    <n v="110"/>
    <n v="10"/>
    <n v="120"/>
    <s v="ok"/>
    <s v="Cisco"/>
    <s v="DS-C9513"/>
    <s v="5.2(1)"/>
    <s v="47 Heinrich-Lanz-Allee D-60437 Frankfurt"/>
    <s v="*GT EMEA TI Distributed Storage Mgmt"/>
  </r>
  <r>
    <x v="32"/>
    <x v="4"/>
    <x v="7"/>
    <x v="64"/>
    <s v="169.194.216.99"/>
    <s v="20:00:00:0d:ec:5a:e2:80"/>
    <n v="44"/>
    <n v="4"/>
    <n v="48"/>
    <s v="ok"/>
    <s v="Cisco"/>
    <s v="DS-C9513"/>
    <s v="5.2(1)"/>
    <s v="47 Heinrich-Lanz-Allee D-60437 Frankfurt"/>
    <s v="*GT EMEA TI Distributed Storage Mgmt"/>
  </r>
  <r>
    <x v="32"/>
    <x v="2"/>
    <x v="7"/>
    <x v="31"/>
    <s v="10.159.41.213"/>
    <s v="20:00:00:0d:ec:5a:ed:00"/>
    <n v="205"/>
    <n v="35"/>
    <n v="240"/>
    <s v="ok"/>
    <s v="Cisco"/>
    <s v="DS-C9513"/>
    <s v="5.2(1)"/>
    <s v="47 Heinrich-Lanz-Allee D-60437 Frankfurt"/>
    <s v="*GT EMEA TI Distributed Storage Mgmt"/>
  </r>
  <r>
    <x v="32"/>
    <x v="2"/>
    <x v="7"/>
    <x v="32"/>
    <s v="10.159.41.229"/>
    <s v="20:00:00:0d:ec:5a:e4:40"/>
    <n v="196"/>
    <n v="68"/>
    <n v="264"/>
    <s v="ok"/>
    <s v="Cisco"/>
    <s v="DS-C9513"/>
    <s v="5.2(1)"/>
    <s v="47 Heinrich-Lanz-Allee D-60437 Frankfurt"/>
    <s v="*GT EMEA TI Distributed Storage Mgmt"/>
  </r>
  <r>
    <x v="32"/>
    <x v="2"/>
    <x v="7"/>
    <x v="34"/>
    <s v="10.159.41.197"/>
    <s v="20:00:00:0d:ec:5a:e8:80"/>
    <n v="117"/>
    <n v="51"/>
    <n v="168"/>
    <s v="ok"/>
    <s v="Cisco"/>
    <s v="DS-C9513"/>
    <s v="5.2(1)"/>
    <s v="47 Heinrich-Lanz-Allee D-60437 Frankfurt"/>
    <s v="*GT EMEA TI Distributed Storage Mgmt"/>
  </r>
  <r>
    <x v="32"/>
    <x v="2"/>
    <x v="7"/>
    <x v="35"/>
    <s v="10.159.41.198"/>
    <s v="20:00:00:0d:ec:5a:ff:80"/>
    <n v="136"/>
    <n v="56"/>
    <n v="192"/>
    <s v="ok"/>
    <s v="Cisco"/>
    <s v="DS-C9513"/>
    <s v="5.2(1)"/>
    <s v="47 Heinrich-Lanz-Allee D-60437 Frankfurt"/>
    <s v="*GT EMEA TI Distributed Storage Mgmt"/>
  </r>
  <r>
    <x v="32"/>
    <x v="2"/>
    <x v="7"/>
    <x v="36"/>
    <s v="10.159.41.216"/>
    <s v="20:00:00:0d:ec:5a:ef:c0"/>
    <n v="194"/>
    <n v="46"/>
    <n v="240"/>
    <s v="ok"/>
    <s v="Cisco"/>
    <s v="DS-C9513"/>
    <s v="5.2(1)"/>
    <s v="47 Heinrich-Lanz-Allee D-60437 Frankfurt"/>
    <s v="*GT EMEA TI Distributed Storage Mgmt"/>
  </r>
  <r>
    <x v="32"/>
    <x v="2"/>
    <x v="7"/>
    <x v="37"/>
    <s v="10.159.15.251"/>
    <s v="20:00:00:05:73:a3:06:80"/>
    <n v="226"/>
    <n v="110"/>
    <n v="336"/>
    <s v="ok"/>
    <s v="Cisco"/>
    <s v="DS-C9513"/>
    <s v="5.2(1)"/>
    <s v="47 Heinrich-Lanz-Allee D-60437 Frankfurt"/>
    <s v="*GT EMEA TI Distributed Storage Mgmt"/>
  </r>
  <r>
    <x v="32"/>
    <x v="2"/>
    <x v="7"/>
    <x v="81"/>
    <s v="10.159.14.236"/>
    <s v="20:00:00:05:73:f7:ae:80"/>
    <n v="180"/>
    <n v="36"/>
    <n v="216"/>
    <s v="Module Warning,15:56 07/17/2012 BST"/>
    <s v="Cisco"/>
    <s v="DS-C9513"/>
    <s v="5.2(1)"/>
    <m/>
    <m/>
  </r>
  <r>
    <x v="32"/>
    <x v="2"/>
    <x v="7"/>
    <x v="75"/>
    <s v="10.159.43.220"/>
    <s v="20:00:00:0d:ec:5a:ea:c0"/>
    <n v="113"/>
    <n v="7"/>
    <n v="120"/>
    <s v="ok"/>
    <s v="Cisco"/>
    <s v="DS-C9513"/>
    <s v="5.2(1)"/>
    <s v="47 Heinrich-Lanz-Allee D-60437 Frankfurt"/>
    <s v="*GT EMEA TI Distributed Storage Mgmt"/>
  </r>
  <r>
    <x v="32"/>
    <x v="2"/>
    <x v="7"/>
    <x v="39"/>
    <s v="10.159.43.248"/>
    <s v="20:00:00:0d:ec:b7:37:40"/>
    <n v="226"/>
    <n v="14"/>
    <n v="240"/>
    <s v="ok"/>
    <s v="Cisco"/>
    <s v="DS-C9513"/>
    <s v="5.2(1)"/>
    <s v="47 Heinrich-Lanz-Allee D-60437 Frankfurt"/>
    <s v="*GT EMEA TI Distributed Storage Mgmt"/>
  </r>
  <r>
    <x v="32"/>
    <x v="2"/>
    <x v="7"/>
    <x v="85"/>
    <s v="10.159.122.245"/>
    <s v="20:00:54:7f:ee:37:4b:40"/>
    <n v="24"/>
    <n v="96"/>
    <n v="120"/>
    <s v="ok"/>
    <s v="Cisco"/>
    <s v="DS-C9513"/>
    <s v="5.2(1)"/>
    <s v="47 Heinrich-Lanz-Allee D-60437 Frankfurt"/>
    <s v="*GT EMEA TI Distributed Storage Mgmt"/>
  </r>
  <r>
    <x v="33"/>
    <x v="0"/>
    <x v="1"/>
    <x v="1"/>
    <s v="169.186.132.83"/>
    <s v="20:00:00:0d:ec:5a:e1:80"/>
    <n v="40"/>
    <n v="8"/>
    <n v="48"/>
    <s v="ok"/>
    <s v="Cisco"/>
    <s v="DS-C9513"/>
    <s v="5.2(1)"/>
    <s v="CGC1, Canary Wharf,London,UK"/>
    <s v="emea.sanalerts@citi.com"/>
  </r>
  <r>
    <x v="33"/>
    <x v="3"/>
    <x v="1"/>
    <x v="43"/>
    <s v="10.154.34.151"/>
    <s v="20:00:00:0d:ec:5a:d5:00"/>
    <n v="95"/>
    <n v="37"/>
    <n v="132"/>
    <s v="ok"/>
    <s v="Cisco"/>
    <s v="DS-C9513"/>
    <s v="5.2(1)"/>
    <s v="RDC , Lewisham , London , UK"/>
    <s v="emea.sanalerts@citi.com"/>
  </r>
  <r>
    <x v="33"/>
    <x v="3"/>
    <x v="1"/>
    <x v="44"/>
    <s v="10.154.32.80"/>
    <s v="20:00:00:0d:ec:5a:e4:c0"/>
    <n v="116"/>
    <n v="4"/>
    <n v="120"/>
    <s v="ok"/>
    <s v="Cisco"/>
    <s v="DS-C9513"/>
    <s v="5.2(1)"/>
    <s v="RDC , Lewisham , London , UK"/>
    <s v="emea.sanalerts@citi.com"/>
  </r>
  <r>
    <x v="33"/>
    <x v="3"/>
    <x v="1"/>
    <x v="45"/>
    <s v="10.154.32.81"/>
    <s v="20:00:00:0d:ec:5a:da:40"/>
    <n v="112"/>
    <n v="8"/>
    <n v="120"/>
    <s v="ok"/>
    <s v="Cisco"/>
    <s v="DS-C9513"/>
    <s v="5.2(1)"/>
    <s v="RDC , Lewisham , London , UK"/>
    <s v="emea.sanalerts@citi.com"/>
  </r>
  <r>
    <x v="33"/>
    <x v="3"/>
    <x v="1"/>
    <x v="70"/>
    <s v="10.154.53.240"/>
    <s v="20:00:00:05:73:fa:50:80"/>
    <n v="81"/>
    <n v="63"/>
    <n v="144"/>
    <s v="ok"/>
    <s v="Cisco"/>
    <s v="DS-C9513"/>
    <s v="5.2(1)"/>
    <s v="RDC , Lewisham , London , UK"/>
    <s v="*GT EMEA TI Distributed Storage Mgmt"/>
  </r>
  <r>
    <x v="33"/>
    <x v="3"/>
    <x v="1"/>
    <x v="48"/>
    <s v="10.154.41.5"/>
    <s v="20:00:00:0d:ec:88:29:80"/>
    <n v="74"/>
    <n v="110"/>
    <n v="184"/>
    <s v="ok"/>
    <s v="Cisco"/>
    <s v="DS-C9513"/>
    <s v="5.2(1)"/>
    <s v="RDC , Lewisham , London , UK"/>
    <s v="emea.sanalerts@citi.com"/>
  </r>
  <r>
    <x v="33"/>
    <x v="3"/>
    <x v="1"/>
    <x v="50"/>
    <s v="10.154.34.150"/>
    <s v="20:00:00:0d:ec:5a:e7:80"/>
    <n v="231"/>
    <n v="105"/>
    <n v="336"/>
    <s v="ok"/>
    <s v="Cisco"/>
    <s v="DS-C9513"/>
    <s v="5.2(1)"/>
    <s v="RDC , Lewisham , London , UK"/>
    <s v="emea.sanalerts@citi.com"/>
  </r>
  <r>
    <x v="33"/>
    <x v="3"/>
    <x v="1"/>
    <x v="51"/>
    <s v="10.154.36.157"/>
    <s v="20:00:00:0d:ec:88:34:00"/>
    <n v="101"/>
    <n v="139"/>
    <n v="240"/>
    <s v="ok"/>
    <s v="Cisco"/>
    <s v="DS-C9513"/>
    <s v="5.2(1)"/>
    <s v="RDC , Lewisham , UK"/>
    <s v="emea.sanalerts@citi.com"/>
  </r>
  <r>
    <x v="33"/>
    <x v="3"/>
    <x v="1"/>
    <x v="52"/>
    <s v="169.182.138.14"/>
    <s v="20:00:00:0d:ec:b7:00:c0"/>
    <n v="297"/>
    <n v="15"/>
    <n v="312"/>
    <s v="ok"/>
    <s v="Cisco"/>
    <s v="DS-C9513"/>
    <s v="5.2(1)"/>
    <s v="RDC, Lewisham, UK"/>
    <s v="emea.sanalerts@citi.com"/>
  </r>
  <r>
    <x v="33"/>
    <x v="3"/>
    <x v="1"/>
    <x v="68"/>
    <s v="10.154.35.232"/>
    <s v="20:00:00:05:73:cc:f6:c0"/>
    <n v="209"/>
    <n v="31"/>
    <n v="240"/>
    <s v="ok"/>
    <s v="Cisco"/>
    <s v="DS-C9513"/>
    <s v="4.2(1a)"/>
    <s v="RDC, Lewisham, UK"/>
    <s v="emea.sanalerts@citi.com"/>
  </r>
  <r>
    <x v="33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3"/>
    <x v="3"/>
    <x v="1"/>
    <x v="86"/>
    <s v="169.182.141.222"/>
    <s v="20:00:54:7f:ee:37:4b:c0"/>
    <n v="5"/>
    <n v="211"/>
    <n v="216"/>
    <s v="ok"/>
    <s v="Cisco"/>
    <s v="DS-C9513"/>
    <s v="5.2(1)"/>
    <s v="RDC, Lewisham, UK"/>
    <s v="emea.sanalerts@citi.com"/>
  </r>
  <r>
    <x v="33"/>
    <x v="3"/>
    <x v="1"/>
    <x v="56"/>
    <s v="10.154.32.82"/>
    <s v="20:00:00:0d:ec:5a:e2:00"/>
    <n v="149"/>
    <n v="91"/>
    <n v="240"/>
    <s v="ok"/>
    <s v="Cisco"/>
    <s v="DS-C9513"/>
    <s v="5.2(1)"/>
    <s v="RDC , Lewisham , London , UK"/>
    <s v="emea.sanalerts@citi.com"/>
  </r>
  <r>
    <x v="33"/>
    <x v="3"/>
    <x v="1"/>
    <x v="57"/>
    <s v="10.154.33.125"/>
    <s v="20:00:00:0d:ec:5a:e5:00"/>
    <n v="133"/>
    <n v="83"/>
    <n v="216"/>
    <s v="ok"/>
    <s v="Cisco"/>
    <s v="DS-C9513"/>
    <s v="5.2(1)"/>
    <s v="RDC, Lewisham, London,UK"/>
    <s v="emea.sanalerts@citi.com"/>
  </r>
  <r>
    <x v="33"/>
    <x v="3"/>
    <x v="1"/>
    <x v="58"/>
    <s v="10.154.33.123"/>
    <s v="20:00:00:0d:ec:a2:4b:40"/>
    <n v="227"/>
    <n v="37"/>
    <n v="264"/>
    <s v="ok"/>
    <s v="Cisco"/>
    <s v="DS-C9513"/>
    <s v="4.2(1a)"/>
    <s v="RDC, Lewisham, London, UK"/>
    <s v="emea.sanalerts@citi.com"/>
  </r>
  <r>
    <x v="33"/>
    <x v="0"/>
    <x v="0"/>
    <x v="0"/>
    <s v="169.186.132.85"/>
    <s v="20:00:00:0d:ec:5a:e5:c0"/>
    <n v="42"/>
    <n v="6"/>
    <n v="48"/>
    <s v="ok"/>
    <s v="Cisco"/>
    <s v="DS-C9513"/>
    <s v="5.2(1)"/>
    <s v="CGC1,Canary Wharf,London,UK"/>
    <s v="*GT EMEA TI Distributed Storage Mgmt"/>
  </r>
  <r>
    <x v="33"/>
    <x v="3"/>
    <x v="0"/>
    <x v="42"/>
    <s v="10.154.36.21"/>
    <s v="20:00:00:0d:ec:5a:dc:80"/>
    <n v="100"/>
    <n v="32"/>
    <n v="132"/>
    <s v="ok"/>
    <s v="Cisco"/>
    <s v="DS-C9513"/>
    <s v="5.2(1)"/>
    <s v="RDC, Lewisham, London,UK"/>
    <s v="*GT EMEA TI Distributed Storage Mgmt"/>
  </r>
  <r>
    <x v="33"/>
    <x v="3"/>
    <x v="0"/>
    <x v="46"/>
    <s v="10.154.33.80"/>
    <s v="20:00:00:0d:ec:5a:e0:c0"/>
    <n v="112"/>
    <n v="20"/>
    <n v="132"/>
    <s v="ok"/>
    <s v="Cisco"/>
    <s v="DS-C9513"/>
    <s v="5.2(1)"/>
    <s v="RDC , Lewisham , London , UK"/>
    <s v="*GT EMEA TI Distributed Storage Mgmt"/>
  </r>
  <r>
    <x v="33"/>
    <x v="3"/>
    <x v="0"/>
    <x v="47"/>
    <s v="10.154.33.81"/>
    <s v="20:00:00:0d:ec:5a:e3:00"/>
    <n v="110"/>
    <n v="22"/>
    <n v="132"/>
    <s v="ok"/>
    <s v="Cisco"/>
    <s v="DS-C9513"/>
    <s v="5.2(1)"/>
    <s v="RDC , Lewisham , London , UK"/>
    <s v="*GT EMEA TI Distributed Storage Mgmt"/>
  </r>
  <r>
    <x v="33"/>
    <x v="3"/>
    <x v="0"/>
    <x v="71"/>
    <s v="10.154.54.30"/>
    <s v="20:00:00:05:73:fa:58:80"/>
    <n v="81"/>
    <n v="63"/>
    <n v="144"/>
    <s v="ok"/>
    <s v="Cisco"/>
    <s v="DS-C9513"/>
    <s v="5.2(1)"/>
    <s v="RDC , Lewisham , London , UK"/>
    <s v="*GT EMEA TI Distributed Storage Mgmt"/>
  </r>
  <r>
    <x v="33"/>
    <x v="3"/>
    <x v="0"/>
    <x v="49"/>
    <s v="10.154.41.6"/>
    <s v="20:00:00:0d:ec:88:3c:00"/>
    <n v="57"/>
    <n v="63"/>
    <n v="120"/>
    <s v="ok"/>
    <s v="Cisco"/>
    <s v="DS-C9513"/>
    <s v="5.2(1)"/>
    <s v="RDC , Lewisham , UK"/>
    <s v="*GT EMEA TI Distributed Storage Mgmt"/>
  </r>
  <r>
    <x v="33"/>
    <x v="3"/>
    <x v="0"/>
    <x v="53"/>
    <s v="10.154.36.20"/>
    <s v="20:00:00:0d:ec:5a:e3:40"/>
    <n v="231"/>
    <n v="105"/>
    <n v="336"/>
    <s v="ok"/>
    <s v="Cisco"/>
    <s v="DS-C9513"/>
    <s v="5.2(1)"/>
    <s v="RDC , Lewisham , London , UK"/>
    <s v="*GT EMEA TI Distributed Storage Mgmt"/>
  </r>
  <r>
    <x v="33"/>
    <x v="3"/>
    <x v="0"/>
    <x v="54"/>
    <s v="10.154.36.44"/>
    <s v="20:00:00:0d:ec:88:3b:40"/>
    <n v="106"/>
    <n v="134"/>
    <n v="240"/>
    <s v="ok"/>
    <s v="Cisco"/>
    <s v="DS-C9513"/>
    <s v="5.2(1)"/>
    <s v="RDC , Lewisham , UK"/>
    <s v="*GT EMEA TI Distributed Storage Mgmt"/>
  </r>
  <r>
    <x v="33"/>
    <x v="3"/>
    <x v="0"/>
    <x v="55"/>
    <s v="169.182.138.13"/>
    <s v="20:00:00:0d:ec:b6:f8:40"/>
    <n v="294"/>
    <n v="18"/>
    <n v="312"/>
    <s v="ok"/>
    <s v="Cisco"/>
    <s v="DS-C9513"/>
    <s v="5.2(1)"/>
    <s v="RDC, Lewisham, UK"/>
    <s v="*GT EMEA TI Distributed Storage Mgmt"/>
  </r>
  <r>
    <x v="33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3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3"/>
    <x v="3"/>
    <x v="0"/>
    <x v="87"/>
    <s v="169.182.141.223"/>
    <s v="20:00:54:7f:ee:3c:de:c0"/>
    <n v="6"/>
    <n v="210"/>
    <n v="216"/>
    <s v="ok"/>
    <s v="Cisco"/>
    <s v="DS-C9513"/>
    <s v="5.2(1)"/>
    <s v="RDC, Lewisham, UK"/>
    <s v="emea.sanalerts@citi.com"/>
  </r>
  <r>
    <x v="33"/>
    <x v="3"/>
    <x v="0"/>
    <x v="59"/>
    <s v="10.154.33.82"/>
    <s v="20:00:00:0d:ec:5a:e8:40"/>
    <n v="150"/>
    <n v="90"/>
    <n v="240"/>
    <s v="ok"/>
    <s v="Cisco"/>
    <s v="DS-C9513"/>
    <s v="5.2(1)"/>
    <s v="RDC , Lewisham , London , UK"/>
    <s v="*GT EMEA TI Distributed Storage Mgmt"/>
  </r>
  <r>
    <x v="33"/>
    <x v="3"/>
    <x v="0"/>
    <x v="60"/>
    <s v="10.154.33.126"/>
    <s v="20:00:00:0d:ec:5a:ec:40"/>
    <n v="137"/>
    <n v="79"/>
    <n v="216"/>
    <s v="ok"/>
    <s v="Cisco"/>
    <s v="DS-C9513"/>
    <s v="5.2(1)"/>
    <s v="RDC, Lewisham, London,UK"/>
    <s v="*GT EMEA TI Distributed Storage Mgmt"/>
  </r>
  <r>
    <x v="33"/>
    <x v="3"/>
    <x v="0"/>
    <x v="61"/>
    <s v="10.154.33.124"/>
    <s v="20:00:00:0d:ec:a2:51:c0"/>
    <n v="233"/>
    <n v="31"/>
    <n v="264"/>
    <s v="ok"/>
    <s v="Cisco"/>
    <s v="DS-C9513"/>
    <s v="4.2(1a)"/>
    <s v="RDC, Lewisham, London, UK"/>
    <s v="*GT EMEA TI Distributed Storage Mgmt"/>
  </r>
  <r>
    <x v="33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3"/>
    <x v="1"/>
    <x v="4"/>
    <x v="14"/>
    <s v="169.194.160.69"/>
    <s v="20:00:00:0d:ec:af:65:40"/>
    <n v="5"/>
    <n v="31"/>
    <n v="36"/>
    <s v="ok"/>
    <s v="Cisco"/>
    <s v="DS-C9222i"/>
    <s v="4.2(5)"/>
    <m/>
    <s v="emea.sanalerts@citi.com"/>
  </r>
  <r>
    <x v="33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33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33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33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33"/>
    <x v="1"/>
    <x v="5"/>
    <x v="15"/>
    <s v="169.194.160.68"/>
    <s v="20:00:00:0d:ec:af:6a:c0"/>
    <n v="5"/>
    <n v="31"/>
    <n v="36"/>
    <s v="ok"/>
    <s v="Cisco"/>
    <s v="DS-C9222i"/>
    <s v="4.2(5)"/>
    <m/>
    <s v="emea.sanalerts@citi.com"/>
  </r>
  <r>
    <x v="33"/>
    <x v="2"/>
    <x v="5"/>
    <x v="41"/>
    <s v="10.159.40.201"/>
    <s v="20:00:00:0d:ec:5a:fe:80"/>
    <n v="53"/>
    <n v="127"/>
    <n v="180"/>
    <s v="ok"/>
    <s v="Cisco"/>
    <s v="DS-C9513"/>
    <s v="4.2(5)"/>
    <s v="47 Heinrich-Lanz-Allee D-60437 Frankfurt"/>
    <s v="emea.sanalerts@citi.com"/>
  </r>
  <r>
    <x v="33"/>
    <x v="3"/>
    <x v="5"/>
    <x v="63"/>
    <s v="10.154.32.83"/>
    <s v="20:00:00:0d:ec:5a:e3:c0"/>
    <n v="53"/>
    <n v="127"/>
    <n v="180"/>
    <s v="ok"/>
    <s v="Cisco"/>
    <s v="DS-C9513"/>
    <s v="4.2(5)"/>
    <s v="66 Molesworth Street, Lewisham SE13 7EY"/>
    <s v="emea.sanalerts@citi.com"/>
  </r>
  <r>
    <x v="33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33"/>
    <x v="0"/>
    <x v="2"/>
    <x v="2"/>
    <s v="169.186.132.96"/>
    <s v="20:00:00:0d:ec:dc:1a:80"/>
    <n v="54"/>
    <n v="150"/>
    <n v="204"/>
    <s v="ok"/>
    <s v="Cisco"/>
    <s v="DS-C9513"/>
    <s v="4.2(1a)"/>
    <m/>
    <s v="emea.sanalerts@citi.com"/>
  </r>
  <r>
    <x v="33"/>
    <x v="0"/>
    <x v="2"/>
    <x v="4"/>
    <s v="10.154.1.11"/>
    <s v="20:00:00:0d:ec:e3:1d:c0"/>
    <n v="25"/>
    <n v="119"/>
    <n v="144"/>
    <s v="ok"/>
    <s v="Cisco"/>
    <s v="DS-C9509"/>
    <s v="4.2(1a)"/>
    <m/>
    <s v="emea.sanalerts@citi.com"/>
  </r>
  <r>
    <x v="33"/>
    <x v="0"/>
    <x v="2"/>
    <x v="6"/>
    <s v="169.186.132.95"/>
    <s v="20:00:00:0d:ec:dc:1d:80"/>
    <n v="155"/>
    <n v="37"/>
    <n v="192"/>
    <s v="ok"/>
    <s v="Cisco"/>
    <s v="DS-C9513"/>
    <s v="4.2(1a)"/>
    <m/>
    <s v="emea.sanalerts@citi.com"/>
  </r>
  <r>
    <x v="33"/>
    <x v="0"/>
    <x v="2"/>
    <x v="7"/>
    <s v="169.186.132.94"/>
    <s v="20:00:00:0d:ec:d0:fa:80"/>
    <n v="6"/>
    <n v="186"/>
    <n v="192"/>
    <s v="ok"/>
    <s v="Cisco"/>
    <s v="DS-C9513"/>
    <s v="4.2(1a)"/>
    <m/>
    <s v="emea.sanalerts@citi.com"/>
  </r>
  <r>
    <x v="33"/>
    <x v="0"/>
    <x v="2"/>
    <x v="8"/>
    <s v="169.194.40.16"/>
    <s v="20:00:00:0d:ec:dc:1d:00"/>
    <n v="67"/>
    <n v="197"/>
    <n v="264"/>
    <s v="ok"/>
    <s v="Cisco"/>
    <s v="DS-C9513"/>
    <s v="4.2(1a)"/>
    <m/>
    <s v="emea.sanalerts@citi.com"/>
  </r>
  <r>
    <x v="33"/>
    <x v="0"/>
    <x v="3"/>
    <x v="3"/>
    <s v="169.186.132.247"/>
    <s v="20:00:00:0d:ec:dc:1a:c0"/>
    <n v="53"/>
    <n v="151"/>
    <n v="204"/>
    <s v="ok"/>
    <s v="Cisco"/>
    <s v="DS-C9513"/>
    <s v="5.0(7)"/>
    <m/>
    <s v="SAN Operations "/>
  </r>
  <r>
    <x v="33"/>
    <x v="0"/>
    <x v="3"/>
    <x v="5"/>
    <s v="10.154.1.12"/>
    <s v="20:00:00:0d:ec:e3:06:80"/>
    <n v="23"/>
    <n v="121"/>
    <n v="144"/>
    <s v="ok"/>
    <s v="Cisco"/>
    <s v="DS-C9509"/>
    <s v="5.0(7)"/>
    <m/>
    <s v="SAN Operations "/>
  </r>
  <r>
    <x v="33"/>
    <x v="0"/>
    <x v="3"/>
    <x v="9"/>
    <s v="169.186.132.246"/>
    <s v="20:00:00:0d:ec:d0:fa:c0"/>
    <n v="155"/>
    <n v="37"/>
    <n v="192"/>
    <s v="ok"/>
    <s v="Cisco"/>
    <s v="DS-C9513"/>
    <s v="5.0(7)"/>
    <m/>
    <s v="SAN Operations "/>
  </r>
  <r>
    <x v="33"/>
    <x v="0"/>
    <x v="3"/>
    <x v="10"/>
    <s v="169.186.132.245"/>
    <s v="20:00:00:0d:ec:dc:18:c0"/>
    <n v="6"/>
    <n v="186"/>
    <n v="192"/>
    <s v="ok"/>
    <s v="Cisco"/>
    <s v="DS-C9513"/>
    <s v="5.0(7)"/>
    <s v="CGC1"/>
    <s v="SAN Operations "/>
  </r>
  <r>
    <x v="33"/>
    <x v="0"/>
    <x v="3"/>
    <x v="11"/>
    <s v="169.194.40.148"/>
    <s v="20:00:00:0d:ec:dc:1c:00"/>
    <n v="67"/>
    <n v="197"/>
    <n v="264"/>
    <s v="ok"/>
    <s v="Cisco"/>
    <s v="DS-C9513"/>
    <s v="5.0(7)"/>
    <m/>
    <s v="SAN Operations "/>
  </r>
  <r>
    <x v="33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3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3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3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3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3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3"/>
    <x v="2"/>
    <x v="6"/>
    <x v="18"/>
    <s v="10.159.40.254"/>
    <s v="20:00:00:0d:ec:b6:e3:00"/>
    <n v="111"/>
    <n v="21"/>
    <n v="132"/>
    <s v="ok"/>
    <s v="Cisco"/>
    <s v="DS-C9513"/>
    <s v="5.2(1)"/>
    <s v="47 Heinrich-Lanz-Allee D-60437 Frankfurt"/>
    <s v="*GT EMEA TI Distributed Storage Mgmt"/>
  </r>
  <r>
    <x v="33"/>
    <x v="2"/>
    <x v="6"/>
    <x v="72"/>
    <s v="10.159.40.225"/>
    <s v="20:00:54:7f:ee:05:65:c0"/>
    <n v="62"/>
    <n v="82"/>
    <n v="144"/>
    <s v="ok"/>
    <s v="Cisco"/>
    <s v="DS-C9513"/>
    <s v="5.2(1)"/>
    <s v="47 Heinrich-Lanz-Allee D-60437 Frankfurt"/>
    <s v="*GT EMEA TI Distributed Storage Mgmt"/>
  </r>
  <r>
    <x v="33"/>
    <x v="2"/>
    <x v="6"/>
    <x v="23"/>
    <s v="10.159.41.8"/>
    <s v="20:00:00:0d:ec:3c:1d:00"/>
    <n v="109"/>
    <n v="11"/>
    <n v="120"/>
    <s v="ok"/>
    <s v="Cisco"/>
    <s v="DS-C9513"/>
    <s v="5.2(1)"/>
    <s v="47 Heinrich-Lanz-Allee D-60437 Frankfurt"/>
    <s v="*GT EMEA TI Distributed Storage Mgmt"/>
  </r>
  <r>
    <x v="33"/>
    <x v="4"/>
    <x v="6"/>
    <x v="65"/>
    <s v="169.194.215.99"/>
    <s v="20:00:00:0d:ec:5a:f8:80"/>
    <n v="44"/>
    <n v="4"/>
    <n v="48"/>
    <s v="ok"/>
    <s v="Cisco"/>
    <s v="DS-C9513"/>
    <s v="5.2(1)"/>
    <s v="47 Heinrich-Lanz-Allee D-60437 Frankfurt"/>
    <s v="*GT EMEA TI Distributed Storage Mgmt"/>
  </r>
  <r>
    <x v="33"/>
    <x v="2"/>
    <x v="6"/>
    <x v="24"/>
    <s v="10.159.41.214"/>
    <s v="20:00:00:0d:ec:5a:f8:c0"/>
    <n v="204"/>
    <n v="36"/>
    <n v="240"/>
    <s v="ok"/>
    <s v="Cisco"/>
    <s v="DS-C9513"/>
    <s v="5.2(1)"/>
    <s v="47 Heinrich-Lanz-Allee D-60437 Frankfurt"/>
    <s v="*GT EMEA TI Distributed Storage Mgmt"/>
  </r>
  <r>
    <x v="33"/>
    <x v="2"/>
    <x v="6"/>
    <x v="25"/>
    <s v="10.159.41.231"/>
    <s v="20:00:00:0d:ec:5b:01:00"/>
    <n v="185"/>
    <n v="79"/>
    <n v="264"/>
    <s v="ok"/>
    <s v="Cisco"/>
    <s v="DS-C9513"/>
    <s v="5.2(1)"/>
    <s v="47 Heinrich-Lanz-Allee D-60437 Frankfurt"/>
    <s v="*GT EMEA TI Distributed Storage Mgmt"/>
  </r>
  <r>
    <x v="33"/>
    <x v="2"/>
    <x v="6"/>
    <x v="27"/>
    <s v="10.159.41.199"/>
    <s v="20:00:00:0d:ec:5a:ff:00"/>
    <n v="113"/>
    <n v="55"/>
    <n v="168"/>
    <s v="ok"/>
    <s v="Cisco"/>
    <s v="DS-C9513"/>
    <s v="5.2(1)"/>
    <s v="47 Heinrich-Lanz-Allee D-60437 Frankfurt"/>
    <s v="*GT EMEA TI Distributed Storage Mgmt"/>
  </r>
  <r>
    <x v="33"/>
    <x v="2"/>
    <x v="6"/>
    <x v="28"/>
    <s v="10.159.41.200"/>
    <s v="20:00:00:0d:ec:5a:ee:c0"/>
    <n v="134"/>
    <n v="58"/>
    <n v="192"/>
    <s v="ok"/>
    <s v="Cisco"/>
    <s v="DS-C9513"/>
    <s v="5.2(1)"/>
    <s v="47 Heinrich-Lanz-Allee D-60437 Frankfurt"/>
    <s v="*GT EMEA TI Distributed Storage Mgmt"/>
  </r>
  <r>
    <x v="33"/>
    <x v="2"/>
    <x v="6"/>
    <x v="29"/>
    <s v="10.159.41.215"/>
    <s v="20:00:00:0d:ec:5a:ed:80"/>
    <n v="193"/>
    <n v="47"/>
    <n v="240"/>
    <s v="ok"/>
    <s v="Cisco"/>
    <s v="DS-C9513"/>
    <s v="5.2(1)"/>
    <s v="47 Heinrich-Lanz-Allee D-60437 Frankfurt"/>
    <s v="*GT EMEA TI Distributed Storage Mgmt"/>
  </r>
  <r>
    <x v="33"/>
    <x v="2"/>
    <x v="6"/>
    <x v="30"/>
    <s v="10.159.14.252"/>
    <s v="20:00:00:05:73:a8:19:00"/>
    <n v="228"/>
    <n v="108"/>
    <n v="336"/>
    <s v="ok"/>
    <s v="Cisco"/>
    <s v="DS-C9513"/>
    <s v="5.0(7)"/>
    <s v="47 Heinrich-Lanz-Allee D-60437 Frankfurt"/>
    <s v="*GT EMEA TI Distributed Storage Mgmt"/>
  </r>
  <r>
    <x v="33"/>
    <x v="2"/>
    <x v="6"/>
    <x v="80"/>
    <s v="10.159.15.238"/>
    <s v="20:00:54:7f:ee:0a:1b:40"/>
    <n v="196"/>
    <n v="84"/>
    <n v="280"/>
    <s v="ok"/>
    <s v="Cisco"/>
    <s v="DS-C9513"/>
    <s v="5.2(1)"/>
    <m/>
    <m/>
  </r>
  <r>
    <x v="33"/>
    <x v="2"/>
    <x v="6"/>
    <x v="74"/>
    <s v="10.159.44.40"/>
    <s v="20:00:00:0d:ec:5b:00:80"/>
    <n v="112"/>
    <n v="8"/>
    <n v="120"/>
    <s v="ok"/>
    <s v="Cisco"/>
    <s v="DS-C9513"/>
    <s v="5.2(1)"/>
    <s v="47 Heinrich-Lanz-Allee D-60437 Frankfurt"/>
    <s v="*GT EMEA TI Distributed Storage Mgmt"/>
  </r>
  <r>
    <x v="33"/>
    <x v="2"/>
    <x v="6"/>
    <x v="38"/>
    <s v="10.159.43.120"/>
    <s v="20:00:00:0d:ec:b7:32:40"/>
    <n v="222"/>
    <n v="18"/>
    <n v="240"/>
    <s v="ok"/>
    <s v="Cisco"/>
    <s v="DS-C9513"/>
    <s v="5.2(1)"/>
    <s v="47 Heinrich-Lanz-Allee D-60437 Frankfurt"/>
    <s v="*GT EMEA TI Distributed Storage Mgmt"/>
  </r>
  <r>
    <x v="33"/>
    <x v="2"/>
    <x v="6"/>
    <x v="84"/>
    <s v="10.159.122.246"/>
    <s v="20:00:54:7f:ee:46:a8:00"/>
    <n v="25"/>
    <n v="95"/>
    <n v="120"/>
    <s v="ok"/>
    <s v="Cisco"/>
    <s v="DS-C9513"/>
    <s v="5.2(1)"/>
    <s v="47 Heinrich-Lanz-Allee D-60437 Frankfurt"/>
    <s v="*GT EMEA TI Distributed Storage Mgmt"/>
  </r>
  <r>
    <x v="33"/>
    <x v="2"/>
    <x v="7"/>
    <x v="19"/>
    <s v="10.159.40.198"/>
    <s v="20:00:00:0d:ec:5b:17:c0"/>
    <n v="133"/>
    <n v="11"/>
    <n v="144"/>
    <s v="ok"/>
    <s v="Cisco"/>
    <s v="DS-C9513"/>
    <s v="5.2(1)"/>
    <s v="47 Heinrich-Lanz-Allee D-60437 Frankfurt"/>
    <s v="*GT EMEA TI Distributed Storage Mgmt"/>
  </r>
  <r>
    <x v="33"/>
    <x v="2"/>
    <x v="7"/>
    <x v="20"/>
    <s v="10.159.40.199"/>
    <s v="20:00:00:0d:ec:5a:db:40"/>
    <n v="130"/>
    <n v="14"/>
    <n v="144"/>
    <s v="ok"/>
    <s v="Cisco"/>
    <s v="DS-C9513"/>
    <s v="5.2(1)"/>
    <s v="47 Heinrich-Lanz-Allee D-60437 Frankfurt"/>
    <s v="*GT EMEA TI Distributed Storage Mgmt"/>
  </r>
  <r>
    <x v="33"/>
    <x v="2"/>
    <x v="7"/>
    <x v="21"/>
    <s v="10.159.40.251"/>
    <s v="20:00:00:0d:ec:b6:9f:40"/>
    <n v="111"/>
    <n v="21"/>
    <n v="132"/>
    <s v="ok"/>
    <s v="Cisco"/>
    <s v="DS-C9513"/>
    <s v="5.2(1)"/>
    <s v="47 Heinrich-Lanz-Allee D-60437 Frankfurt"/>
    <s v="*GT EMEA TI Distributed Storage Mgmt"/>
  </r>
  <r>
    <x v="33"/>
    <x v="2"/>
    <x v="7"/>
    <x v="73"/>
    <s v="10.159.40.226"/>
    <s v="20:00:54:7f:ee:05:59:40"/>
    <n v="62"/>
    <n v="82"/>
    <n v="144"/>
    <s v="ok"/>
    <s v="Cisco"/>
    <s v="DS-C9513"/>
    <s v="5.2(1)"/>
    <s v="47 Heinrich-Lanz-Allee D-60437 Frankfurt"/>
    <s v="*GT EMEA TI Distributed Storage Mgmt"/>
  </r>
  <r>
    <x v="33"/>
    <x v="2"/>
    <x v="7"/>
    <x v="22"/>
    <s v="10.159.41.7"/>
    <s v="20:00:00:0d:ec:5a:f9:40"/>
    <n v="110"/>
    <n v="10"/>
    <n v="120"/>
    <s v="ok"/>
    <s v="Cisco"/>
    <s v="DS-C9513"/>
    <s v="5.2(1)"/>
    <s v="47 Heinrich-Lanz-Allee D-60437 Frankfurt"/>
    <s v="*GT EMEA TI Distributed Storage Mgmt"/>
  </r>
  <r>
    <x v="33"/>
    <x v="4"/>
    <x v="7"/>
    <x v="64"/>
    <s v="169.194.216.99"/>
    <s v="20:00:00:0d:ec:5a:e2:80"/>
    <n v="44"/>
    <n v="4"/>
    <n v="48"/>
    <s v="ok"/>
    <s v="Cisco"/>
    <s v="DS-C9513"/>
    <s v="5.2(1)"/>
    <s v="47 Heinrich-Lanz-Allee D-60437 Frankfurt"/>
    <s v="*GT EMEA TI Distributed Storage Mgmt"/>
  </r>
  <r>
    <x v="33"/>
    <x v="2"/>
    <x v="7"/>
    <x v="31"/>
    <s v="10.159.41.213"/>
    <s v="20:00:00:0d:ec:5a:ed:00"/>
    <n v="205"/>
    <n v="35"/>
    <n v="240"/>
    <s v="ok"/>
    <s v="Cisco"/>
    <s v="DS-C9513"/>
    <s v="5.2(1)"/>
    <s v="47 Heinrich-Lanz-Allee D-60437 Frankfurt"/>
    <s v="*GT EMEA TI Distributed Storage Mgmt"/>
  </r>
  <r>
    <x v="33"/>
    <x v="2"/>
    <x v="7"/>
    <x v="32"/>
    <s v="10.159.41.229"/>
    <s v="20:00:00:0d:ec:5a:e4:40"/>
    <n v="197"/>
    <n v="67"/>
    <n v="264"/>
    <s v="ok"/>
    <s v="Cisco"/>
    <s v="DS-C9513"/>
    <s v="5.2(1)"/>
    <s v="47 Heinrich-Lanz-Allee D-60437 Frankfurt"/>
    <s v="*GT EMEA TI Distributed Storage Mgmt"/>
  </r>
  <r>
    <x v="33"/>
    <x v="2"/>
    <x v="7"/>
    <x v="34"/>
    <s v="10.159.41.197"/>
    <s v="20:00:00:0d:ec:5a:e8:80"/>
    <n v="117"/>
    <n v="51"/>
    <n v="168"/>
    <s v="ok"/>
    <s v="Cisco"/>
    <s v="DS-C9513"/>
    <s v="5.2(1)"/>
    <s v="47 Heinrich-Lanz-Allee D-60437 Frankfurt"/>
    <s v="*GT EMEA TI Distributed Storage Mgmt"/>
  </r>
  <r>
    <x v="33"/>
    <x v="2"/>
    <x v="7"/>
    <x v="35"/>
    <s v="10.159.41.198"/>
    <s v="20:00:00:0d:ec:5a:ff:80"/>
    <n v="136"/>
    <n v="56"/>
    <n v="192"/>
    <s v="ok"/>
    <s v="Cisco"/>
    <s v="DS-C9513"/>
    <s v="5.2(1)"/>
    <s v="47 Heinrich-Lanz-Allee D-60437 Frankfurt"/>
    <s v="*GT EMEA TI Distributed Storage Mgmt"/>
  </r>
  <r>
    <x v="33"/>
    <x v="2"/>
    <x v="7"/>
    <x v="36"/>
    <s v="10.159.41.216"/>
    <s v="20:00:00:0d:ec:5a:ef:c0"/>
    <n v="194"/>
    <n v="46"/>
    <n v="240"/>
    <s v="ok"/>
    <s v="Cisco"/>
    <s v="DS-C9513"/>
    <s v="5.2(1)"/>
    <s v="47 Heinrich-Lanz-Allee D-60437 Frankfurt"/>
    <s v="*GT EMEA TI Distributed Storage Mgmt"/>
  </r>
  <r>
    <x v="33"/>
    <x v="2"/>
    <x v="7"/>
    <x v="37"/>
    <s v="10.159.15.251"/>
    <s v="20:00:00:05:73:a3:06:80"/>
    <n v="226"/>
    <n v="110"/>
    <n v="336"/>
    <s v="ok"/>
    <s v="Cisco"/>
    <s v="DS-C9513"/>
    <s v="5.2(1)"/>
    <s v="47 Heinrich-Lanz-Allee D-60437 Frankfurt"/>
    <s v="*GT EMEA TI Distributed Storage Mgmt"/>
  </r>
  <r>
    <x v="33"/>
    <x v="2"/>
    <x v="7"/>
    <x v="81"/>
    <s v="10.159.14.236"/>
    <s v="20:00:00:05:73:f7:ae:80"/>
    <n v="196"/>
    <n v="84"/>
    <n v="280"/>
    <s v="ok"/>
    <s v="Cisco"/>
    <s v="DS-C9513"/>
    <s v="5.2(1)"/>
    <m/>
    <m/>
  </r>
  <r>
    <x v="33"/>
    <x v="2"/>
    <x v="7"/>
    <x v="75"/>
    <s v="10.159.43.220"/>
    <s v="20:00:00:0d:ec:5a:ea:c0"/>
    <n v="113"/>
    <n v="7"/>
    <n v="120"/>
    <s v="ok"/>
    <s v="Cisco"/>
    <s v="DS-C9513"/>
    <s v="5.2(1)"/>
    <s v="47 Heinrich-Lanz-Allee D-60437 Frankfurt"/>
    <s v="*GT EMEA TI Distributed Storage Mgmt"/>
  </r>
  <r>
    <x v="33"/>
    <x v="2"/>
    <x v="7"/>
    <x v="39"/>
    <s v="10.159.43.248"/>
    <s v="20:00:00:0d:ec:b7:37:40"/>
    <n v="226"/>
    <n v="14"/>
    <n v="240"/>
    <s v="ok"/>
    <s v="Cisco"/>
    <s v="DS-C9513"/>
    <s v="5.2(1)"/>
    <s v="47 Heinrich-Lanz-Allee D-60437 Frankfurt"/>
    <s v="*GT EMEA TI Distributed Storage Mgmt"/>
  </r>
  <r>
    <x v="33"/>
    <x v="2"/>
    <x v="7"/>
    <x v="85"/>
    <s v="10.159.122.245"/>
    <s v="20:00:54:7f:ee:37:4b:40"/>
    <n v="24"/>
    <n v="96"/>
    <n v="120"/>
    <s v="ok"/>
    <s v="Cisco"/>
    <s v="DS-C9513"/>
    <s v="5.2(1)"/>
    <s v="47 Heinrich-Lanz-Allee D-60437 Frankfurt"/>
    <s v="*GT EMEA TI Distributed Storage Mgmt"/>
  </r>
  <r>
    <x v="34"/>
    <x v="0"/>
    <x v="1"/>
    <x v="1"/>
    <s v="169.186.132.83"/>
    <s v="20:00:00:0d:ec:5a:e1:80"/>
    <n v="42"/>
    <n v="6"/>
    <n v="48"/>
    <s v="ok"/>
    <s v="Cisco"/>
    <s v="DS-C9513"/>
    <s v="5.2(1)"/>
    <s v="CGC1, Canary Wharf,London,UK"/>
    <s v="emea.sanalerts@citi.com"/>
  </r>
  <r>
    <x v="34"/>
    <x v="3"/>
    <x v="1"/>
    <x v="43"/>
    <s v="10.154.34.151"/>
    <s v="20:00:00:0d:ec:5a:d5:00"/>
    <n v="98"/>
    <n v="34"/>
    <n v="132"/>
    <s v="ok"/>
    <s v="Cisco"/>
    <s v="DS-C9513"/>
    <s v="5.2(1)"/>
    <s v="RDC , Lewisham , London , UK"/>
    <s v="emea.sanalerts@citi.com"/>
  </r>
  <r>
    <x v="34"/>
    <x v="3"/>
    <x v="1"/>
    <x v="44"/>
    <s v="10.154.32.80"/>
    <s v="20:00:00:0d:ec:5a:e4:c0"/>
    <n v="116"/>
    <n v="4"/>
    <n v="120"/>
    <s v="ok"/>
    <s v="Cisco"/>
    <s v="DS-C9513"/>
    <s v="5.2(1)"/>
    <s v="RDC , Lewisham , London , UK"/>
    <s v="emea.sanalerts@citi.com"/>
  </r>
  <r>
    <x v="34"/>
    <x v="3"/>
    <x v="1"/>
    <x v="45"/>
    <s v="10.154.32.81"/>
    <s v="20:00:00:0d:ec:5a:da:40"/>
    <n v="112"/>
    <n v="8"/>
    <n v="120"/>
    <s v="ok"/>
    <s v="Cisco"/>
    <s v="DS-C9513"/>
    <s v="5.2(1)"/>
    <s v="RDC , Lewisham , London , UK"/>
    <s v="emea.sanalerts@citi.com"/>
  </r>
  <r>
    <x v="34"/>
    <x v="3"/>
    <x v="1"/>
    <x v="70"/>
    <s v="10.154.53.240"/>
    <s v="20:00:00:05:73:fa:50:80"/>
    <n v="81"/>
    <n v="63"/>
    <n v="144"/>
    <s v="ok"/>
    <s v="Cisco"/>
    <s v="DS-C9513"/>
    <s v="5.2(1)"/>
    <s v="RDC , Lewisham , London , UK"/>
    <s v="*GT EMEA TI Distributed Storage Mgmt"/>
  </r>
  <r>
    <x v="34"/>
    <x v="3"/>
    <x v="1"/>
    <x v="48"/>
    <s v="10.154.41.5"/>
    <s v="20:00:00:0d:ec:88:29:80"/>
    <n v="102"/>
    <n v="82"/>
    <n v="184"/>
    <s v="ok"/>
    <s v="Cisco"/>
    <s v="DS-C9513"/>
    <s v="5.2(1)"/>
    <s v="RDC , Lewisham , London , UK"/>
    <s v="emea.sanalerts@citi.com"/>
  </r>
  <r>
    <x v="34"/>
    <x v="3"/>
    <x v="1"/>
    <x v="50"/>
    <s v="10.154.34.150"/>
    <s v="20:00:00:0d:ec:5a:e7:80"/>
    <n v="233"/>
    <n v="103"/>
    <n v="336"/>
    <s v="ok"/>
    <s v="Cisco"/>
    <s v="DS-C9513"/>
    <s v="5.2(1)"/>
    <s v="RDC , Lewisham , London , UK"/>
    <s v="emea.sanalerts@citi.com"/>
  </r>
  <r>
    <x v="34"/>
    <x v="3"/>
    <x v="1"/>
    <x v="51"/>
    <s v="10.154.36.157"/>
    <s v="20:00:00:0d:ec:88:34:00"/>
    <n v="109"/>
    <n v="131"/>
    <n v="240"/>
    <s v="ok"/>
    <s v="Cisco"/>
    <s v="DS-C9513"/>
    <s v="5.2(1)"/>
    <s v="RDC , Lewisham , UK"/>
    <s v="emea.sanalerts@citi.com"/>
  </r>
  <r>
    <x v="34"/>
    <x v="3"/>
    <x v="1"/>
    <x v="52"/>
    <s v="169.182.138.14"/>
    <s v="20:00:00:0d:ec:b7:00:c0"/>
    <n v="296"/>
    <n v="16"/>
    <n v="312"/>
    <s v="ok"/>
    <s v="Cisco"/>
    <s v="DS-C9513"/>
    <s v="5.2(1)"/>
    <s v="RDC, Lewisham, UK"/>
    <s v="emea.sanalerts@citi.com"/>
  </r>
  <r>
    <x v="34"/>
    <x v="3"/>
    <x v="1"/>
    <x v="68"/>
    <s v="10.154.35.232"/>
    <s v="20:00:00:05:73:cc:f6:c0"/>
    <n v="209"/>
    <n v="31"/>
    <n v="240"/>
    <s v="ok"/>
    <s v="Cisco"/>
    <s v="DS-C9513"/>
    <s v="4.2(1a)"/>
    <s v="RDC, Lewisham, UK"/>
    <s v="emea.sanalerts@citi.com"/>
  </r>
  <r>
    <x v="34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4"/>
    <x v="3"/>
    <x v="1"/>
    <x v="86"/>
    <s v="169.182.141.222"/>
    <s v="20:00:54:7f:ee:37:4b:c0"/>
    <n v="75"/>
    <n v="141"/>
    <n v="216"/>
    <s v="ok"/>
    <s v="Cisco"/>
    <s v="DS-C9513"/>
    <s v="5.2(1)"/>
    <s v="RDC, Lewisham, UK"/>
    <s v="emea.sanalerts@citi.com"/>
  </r>
  <r>
    <x v="34"/>
    <x v="3"/>
    <x v="1"/>
    <x v="56"/>
    <s v="10.154.32.82"/>
    <s v="20:00:00:0d:ec:5a:e2:00"/>
    <n v="151"/>
    <n v="89"/>
    <n v="240"/>
    <s v="ok"/>
    <s v="Cisco"/>
    <s v="DS-C9513"/>
    <s v="5.2(1)"/>
    <s v="RDC , Lewisham , London , UK"/>
    <s v="emea.sanalerts@citi.com"/>
  </r>
  <r>
    <x v="34"/>
    <x v="3"/>
    <x v="1"/>
    <x v="57"/>
    <s v="10.154.33.125"/>
    <s v="20:00:00:0d:ec:5a:e5:00"/>
    <n v="140"/>
    <n v="76"/>
    <n v="216"/>
    <s v="ok"/>
    <s v="Cisco"/>
    <s v="DS-C9513"/>
    <s v="5.2(1)"/>
    <s v="RDC, Lewisham, London,UK"/>
    <s v="emea.sanalerts@citi.com"/>
  </r>
  <r>
    <x v="34"/>
    <x v="3"/>
    <x v="1"/>
    <x v="58"/>
    <s v="10.154.33.123"/>
    <s v="20:00:00:0d:ec:a2:4b:40"/>
    <n v="232"/>
    <n v="32"/>
    <n v="264"/>
    <s v="ok"/>
    <s v="Cisco"/>
    <s v="DS-C9513"/>
    <s v="4.2(1a)"/>
    <s v="RDC, Lewisham, London, UK"/>
    <s v="emea.sanalerts@citi.com"/>
  </r>
  <r>
    <x v="34"/>
    <x v="0"/>
    <x v="0"/>
    <x v="0"/>
    <s v="169.186.132.85"/>
    <s v="20:00:00:0d:ec:5a:e5:c0"/>
    <n v="42"/>
    <n v="6"/>
    <n v="48"/>
    <s v="ok"/>
    <s v="Cisco"/>
    <s v="DS-C9513"/>
    <s v="5.2(1)"/>
    <s v="CGC1,Canary Wharf,London,UK"/>
    <s v="*GT EMEA TI Distributed Storage Mgmt"/>
  </r>
  <r>
    <x v="34"/>
    <x v="3"/>
    <x v="0"/>
    <x v="42"/>
    <s v="10.154.36.21"/>
    <s v="20:00:00:0d:ec:5a:dc:80"/>
    <n v="100"/>
    <n v="32"/>
    <n v="132"/>
    <s v="ok"/>
    <s v="Cisco"/>
    <s v="DS-C9513"/>
    <s v="5.2(1)"/>
    <s v="RDC, Lewisham, London,UK"/>
    <s v="*GT EMEA TI Distributed Storage Mgmt"/>
  </r>
  <r>
    <x v="34"/>
    <x v="3"/>
    <x v="0"/>
    <x v="46"/>
    <s v="10.154.33.80"/>
    <s v="20:00:00:0d:ec:5a:e0:c0"/>
    <n v="112"/>
    <n v="20"/>
    <n v="132"/>
    <s v="ok"/>
    <s v="Cisco"/>
    <s v="DS-C9513"/>
    <s v="5.2(1)"/>
    <s v="RDC , Lewisham , London , UK"/>
    <s v="*GT EMEA TI Distributed Storage Mgmt"/>
  </r>
  <r>
    <x v="34"/>
    <x v="3"/>
    <x v="0"/>
    <x v="47"/>
    <s v="10.154.33.81"/>
    <s v="20:00:00:0d:ec:5a:e3:00"/>
    <n v="110"/>
    <n v="22"/>
    <n v="132"/>
    <s v="ok"/>
    <s v="Cisco"/>
    <s v="DS-C9513"/>
    <s v="5.2(1)"/>
    <s v="RDC , Lewisham , London , UK"/>
    <s v="*GT EMEA TI Distributed Storage Mgmt"/>
  </r>
  <r>
    <x v="34"/>
    <x v="3"/>
    <x v="0"/>
    <x v="71"/>
    <s v="10.154.54.30"/>
    <s v="20:00:00:05:73:fa:58:80"/>
    <n v="81"/>
    <n v="63"/>
    <n v="144"/>
    <s v="ok"/>
    <s v="Cisco"/>
    <s v="DS-C9513"/>
    <s v="5.2(1)"/>
    <s v="RDC , Lewisham , London , UK"/>
    <s v="*GT EMEA TI Distributed Storage Mgmt"/>
  </r>
  <r>
    <x v="34"/>
    <x v="3"/>
    <x v="0"/>
    <x v="49"/>
    <s v="10.154.41.6"/>
    <s v="20:00:00:0d:ec:88:3c:00"/>
    <n v="101"/>
    <n v="83"/>
    <n v="184"/>
    <s v="ok"/>
    <s v="Cisco"/>
    <s v="DS-C9513"/>
    <s v="5.2(1)"/>
    <s v="RDC , Lewisham , UK"/>
    <s v="*GT EMEA TI Distributed Storage Mgmt"/>
  </r>
  <r>
    <x v="34"/>
    <x v="3"/>
    <x v="0"/>
    <x v="53"/>
    <s v="10.154.36.20"/>
    <s v="20:00:00:0d:ec:5a:e3:40"/>
    <n v="231"/>
    <n v="105"/>
    <n v="336"/>
    <s v="ok"/>
    <s v="Cisco"/>
    <s v="DS-C9513"/>
    <s v="5.2(1)"/>
    <s v="RDC , Lewisham , London , UK"/>
    <s v="*GT EMEA TI Distributed Storage Mgmt"/>
  </r>
  <r>
    <x v="34"/>
    <x v="3"/>
    <x v="0"/>
    <x v="54"/>
    <s v="10.154.36.44"/>
    <s v="20:00:00:0d:ec:88:3b:40"/>
    <n v="113"/>
    <n v="127"/>
    <n v="240"/>
    <s v="ok"/>
    <s v="Cisco"/>
    <s v="DS-C9513"/>
    <s v="5.2(1)"/>
    <s v="RDC , Lewisham , UK"/>
    <s v="*GT EMEA TI Distributed Storage Mgmt"/>
  </r>
  <r>
    <x v="34"/>
    <x v="3"/>
    <x v="0"/>
    <x v="55"/>
    <s v="169.182.138.13"/>
    <s v="20:00:00:0d:ec:b6:f8:40"/>
    <n v="294"/>
    <n v="18"/>
    <n v="312"/>
    <s v="ok"/>
    <s v="Cisco"/>
    <s v="DS-C9513"/>
    <s v="5.2(1)"/>
    <s v="RDC, Lewisham, UK"/>
    <s v="*GT EMEA TI Distributed Storage Mgmt"/>
  </r>
  <r>
    <x v="34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4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4"/>
    <x v="3"/>
    <x v="0"/>
    <x v="87"/>
    <s v="169.182.141.223"/>
    <s v="20:00:54:7f:ee:3c:de:c0"/>
    <n v="76"/>
    <n v="140"/>
    <n v="216"/>
    <s v="ok"/>
    <s v="Cisco"/>
    <s v="DS-C9513"/>
    <s v="5.2(1)"/>
    <s v="RDC, Lewisham, UK"/>
    <s v="emea.sanalerts@citi.com"/>
  </r>
  <r>
    <x v="34"/>
    <x v="3"/>
    <x v="0"/>
    <x v="59"/>
    <s v="10.154.33.82"/>
    <s v="20:00:00:0d:ec:5a:e8:40"/>
    <n v="152"/>
    <n v="88"/>
    <n v="240"/>
    <s v="ok"/>
    <s v="Cisco"/>
    <s v="DS-C9513"/>
    <s v="5.2(1)"/>
    <s v="RDC , Lewisham , London , UK"/>
    <s v="*GT EMEA TI Distributed Storage Mgmt"/>
  </r>
  <r>
    <x v="34"/>
    <x v="3"/>
    <x v="0"/>
    <x v="60"/>
    <s v="10.154.33.126"/>
    <s v="20:00:00:0d:ec:5a:ec:40"/>
    <n v="143"/>
    <n v="73"/>
    <n v="216"/>
    <s v="ok"/>
    <s v="Cisco"/>
    <s v="DS-C9513"/>
    <s v="5.2(1)"/>
    <s v="RDC, Lewisham, London,UK"/>
    <s v="*GT EMEA TI Distributed Storage Mgmt"/>
  </r>
  <r>
    <x v="34"/>
    <x v="3"/>
    <x v="0"/>
    <x v="61"/>
    <s v="10.154.33.124"/>
    <s v="20:00:00:0d:ec:a2:51:c0"/>
    <n v="234"/>
    <n v="30"/>
    <n v="264"/>
    <s v="ok"/>
    <s v="Cisco"/>
    <s v="DS-C9513"/>
    <s v="4.2(1a)"/>
    <s v="RDC, Lewisham, London, UK"/>
    <s v="*GT EMEA TI Distributed Storage Mgmt"/>
  </r>
  <r>
    <x v="34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4"/>
    <x v="1"/>
    <x v="4"/>
    <x v="14"/>
    <s v="169.194.160.69"/>
    <s v="20:00:00:0d:ec:af:65:40"/>
    <n v="5"/>
    <n v="31"/>
    <n v="36"/>
    <s v="ok"/>
    <s v="Cisco"/>
    <s v="DS-C9222i"/>
    <s v="4.2(5)"/>
    <m/>
    <s v="emea.sanalerts@citi.com"/>
  </r>
  <r>
    <x v="34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34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34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34"/>
    <x v="0"/>
    <x v="5"/>
    <x v="13"/>
    <s v="169.186.132.86"/>
    <s v="20:00:00:0d:ec:81:b0:c0"/>
    <n v="13"/>
    <n v="59"/>
    <n v="72"/>
    <s v="ok"/>
    <s v="Cisco"/>
    <s v="DS-C9509"/>
    <s v="5.2(2a)"/>
    <s v="CGC1 25 Canada Square Canary Wharf London E14 5LB"/>
    <s v="emea.sanalerts@citi.com"/>
  </r>
  <r>
    <x v="34"/>
    <x v="1"/>
    <x v="5"/>
    <x v="15"/>
    <s v="169.194.160.68"/>
    <s v="20:00:00:0d:ec:af:6a:c0"/>
    <n v="5"/>
    <n v="31"/>
    <n v="36"/>
    <s v="ok"/>
    <s v="Cisco"/>
    <s v="DS-C9222i"/>
    <s v="5.2(2a)"/>
    <m/>
    <s v="emea.sanalerts@citi.com"/>
  </r>
  <r>
    <x v="34"/>
    <x v="2"/>
    <x v="5"/>
    <x v="41"/>
    <s v="10.159.40.201"/>
    <s v="20:00:00:0d:ec:5a:fe:80"/>
    <n v="53"/>
    <n v="127"/>
    <n v="180"/>
    <s v="ok"/>
    <s v="Cisco"/>
    <s v="DS-C9513"/>
    <s v="5.2(2a)"/>
    <s v="47 Heinrich-Lanz-Allee D-60437 Frankfurt"/>
    <s v="emea.sanalerts@citi.com"/>
  </r>
  <r>
    <x v="34"/>
    <x v="3"/>
    <x v="5"/>
    <x v="63"/>
    <s v="10.154.32.83"/>
    <s v="20:00:00:0d:ec:5a:e3:c0"/>
    <n v="53"/>
    <n v="127"/>
    <n v="180"/>
    <s v="ok"/>
    <s v="Cisco"/>
    <s v="DS-C9513"/>
    <s v="5.2(2a)"/>
    <s v="66 Molesworth Street, Lewisham SE13 7EY"/>
    <s v="emea.sanalerts@citi.com"/>
  </r>
  <r>
    <x v="34"/>
    <x v="4"/>
    <x v="5"/>
    <x v="67"/>
    <s v="169.194.216.241"/>
    <s v="20:00:00:0d:ec:c1:fa:40"/>
    <n v="23"/>
    <n v="31"/>
    <n v="54"/>
    <s v="ok"/>
    <s v="Cisco"/>
    <s v="DS-C9509"/>
    <s v="5.2(2a)"/>
    <m/>
    <s v="emea.sanalerts@citi.com"/>
  </r>
  <r>
    <x v="34"/>
    <x v="0"/>
    <x v="2"/>
    <x v="2"/>
    <s v="169.186.132.96"/>
    <s v="20:00:00:0d:ec:dc:1a:80"/>
    <n v="69"/>
    <n v="135"/>
    <n v="204"/>
    <s v="ok"/>
    <s v="Cisco"/>
    <s v="DS-C9513"/>
    <s v="4.2(1a)"/>
    <m/>
    <s v="emea.sanalerts@citi.com"/>
  </r>
  <r>
    <x v="34"/>
    <x v="0"/>
    <x v="2"/>
    <x v="4"/>
    <s v="10.154.1.11"/>
    <s v="20:00:00:0d:ec:e3:1d:c0"/>
    <n v="25"/>
    <n v="119"/>
    <n v="144"/>
    <s v="ok"/>
    <s v="Cisco"/>
    <s v="DS-C9509"/>
    <s v="4.2(1a)"/>
    <m/>
    <s v="emea.sanalerts@citi.com"/>
  </r>
  <r>
    <x v="34"/>
    <x v="0"/>
    <x v="2"/>
    <x v="6"/>
    <s v="169.186.132.95"/>
    <s v="20:00:00:0d:ec:dc:1d:80"/>
    <n v="159"/>
    <n v="33"/>
    <n v="192"/>
    <s v="ok"/>
    <s v="Cisco"/>
    <s v="DS-C9513"/>
    <s v="4.2(1a)"/>
    <m/>
    <s v="emea.sanalerts@citi.com"/>
  </r>
  <r>
    <x v="34"/>
    <x v="0"/>
    <x v="2"/>
    <x v="7"/>
    <s v="169.186.132.94"/>
    <s v="20:00:00:0d:ec:d0:fa:80"/>
    <n v="12"/>
    <n v="180"/>
    <n v="192"/>
    <s v="ok"/>
    <s v="Cisco"/>
    <s v="DS-C9513"/>
    <s v="4.2(1a)"/>
    <m/>
    <s v="emea.sanalerts@citi.com"/>
  </r>
  <r>
    <x v="34"/>
    <x v="0"/>
    <x v="2"/>
    <x v="8"/>
    <s v="169.194.40.16"/>
    <s v="20:00:00:0d:ec:dc:1d:00"/>
    <n v="67"/>
    <n v="197"/>
    <n v="264"/>
    <s v="ok"/>
    <s v="Cisco"/>
    <s v="DS-C9513"/>
    <s v="4.2(1a)"/>
    <m/>
    <s v="emea.sanalerts@citi.com"/>
  </r>
  <r>
    <x v="34"/>
    <x v="0"/>
    <x v="3"/>
    <x v="3"/>
    <s v="169.186.132.247"/>
    <s v="20:00:00:0d:ec:dc:1a:c0"/>
    <n v="68"/>
    <n v="136"/>
    <n v="204"/>
    <s v="ok"/>
    <s v="Cisco"/>
    <s v="DS-C9513"/>
    <s v="5.2(1)"/>
    <m/>
    <s v="SAN Operations "/>
  </r>
  <r>
    <x v="34"/>
    <x v="0"/>
    <x v="3"/>
    <x v="5"/>
    <s v="10.154.1.12"/>
    <s v="20:00:00:0d:ec:e3:06:80"/>
    <n v="23"/>
    <n v="121"/>
    <n v="144"/>
    <s v="ok"/>
    <s v="Cisco"/>
    <s v="DS-C9509"/>
    <s v="5.2(1)"/>
    <m/>
    <s v="SAN Operations "/>
  </r>
  <r>
    <x v="34"/>
    <x v="0"/>
    <x v="3"/>
    <x v="9"/>
    <s v="169.186.132.246"/>
    <s v="20:00:00:0d:ec:d0:fa:c0"/>
    <n v="158"/>
    <n v="34"/>
    <n v="192"/>
    <s v="ok"/>
    <s v="Cisco"/>
    <s v="DS-C9513"/>
    <s v="5.2(1)"/>
    <m/>
    <s v="SAN Operations "/>
  </r>
  <r>
    <x v="34"/>
    <x v="0"/>
    <x v="3"/>
    <x v="10"/>
    <s v="169.186.132.245"/>
    <s v="20:00:00:0d:ec:dc:18:c0"/>
    <n v="11"/>
    <n v="181"/>
    <n v="192"/>
    <s v="ok"/>
    <s v="Cisco"/>
    <s v="DS-C9513"/>
    <s v="5.2(1)"/>
    <s v="CGC1"/>
    <s v="SAN Operations "/>
  </r>
  <r>
    <x v="34"/>
    <x v="0"/>
    <x v="3"/>
    <x v="11"/>
    <s v="169.194.40.148"/>
    <s v="20:00:00:0d:ec:dc:1c:00"/>
    <n v="67"/>
    <n v="197"/>
    <n v="264"/>
    <s v="ok"/>
    <s v="Cisco"/>
    <s v="DS-C9513"/>
    <s v="5.2(1)"/>
    <m/>
    <s v="SAN Operations "/>
  </r>
  <r>
    <x v="34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4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4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4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4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4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4"/>
    <x v="2"/>
    <x v="6"/>
    <x v="18"/>
    <s v="10.159.40.254"/>
    <s v="20:00:00:0d:ec:b6:e3:00"/>
    <n v="111"/>
    <n v="21"/>
    <n v="132"/>
    <s v="ok"/>
    <s v="Cisco"/>
    <s v="DS-C9513"/>
    <s v="5.2(1)"/>
    <s v="47 Heinrich-Lanz-Allee D-60437 Frankfurt"/>
    <s v="*GT EMEA TI Distributed Storage Mgmt"/>
  </r>
  <r>
    <x v="34"/>
    <x v="2"/>
    <x v="6"/>
    <x v="72"/>
    <s v="10.159.40.225"/>
    <s v="20:00:54:7f:ee:05:65:c0"/>
    <n v="62"/>
    <n v="82"/>
    <n v="144"/>
    <s v="ok"/>
    <s v="Cisco"/>
    <s v="DS-C9513"/>
    <s v="5.2(1)"/>
    <s v="47 Heinrich-Lanz-Allee D-60437 Frankfurt"/>
    <s v="*GT EMEA TI Distributed Storage Mgmt"/>
  </r>
  <r>
    <x v="34"/>
    <x v="2"/>
    <x v="6"/>
    <x v="23"/>
    <s v="10.159.41.8"/>
    <s v="20:00:00:0d:ec:3c:1d:00"/>
    <n v="109"/>
    <n v="11"/>
    <n v="120"/>
    <s v="ok"/>
    <s v="Cisco"/>
    <s v="DS-C9513"/>
    <s v="5.2(1)"/>
    <s v="47 Heinrich-Lanz-Allee D-60437 Frankfurt"/>
    <s v="*GT EMEA TI Distributed Storage Mgmt"/>
  </r>
  <r>
    <x v="34"/>
    <x v="4"/>
    <x v="6"/>
    <x v="65"/>
    <s v="169.194.215.99"/>
    <s v="20:00:00:0d:ec:5a:f8:80"/>
    <n v="44"/>
    <n v="4"/>
    <n v="48"/>
    <s v="ok"/>
    <s v="Cisco"/>
    <s v="DS-C9513"/>
    <s v="5.2(1)"/>
    <s v="47 Heinrich-Lanz-Allee D-60437 Frankfurt"/>
    <s v="*GT EMEA TI Distributed Storage Mgmt"/>
  </r>
  <r>
    <x v="34"/>
    <x v="2"/>
    <x v="6"/>
    <x v="24"/>
    <s v="10.159.41.214"/>
    <s v="20:00:00:0d:ec:5a:f8:c0"/>
    <n v="204"/>
    <n v="36"/>
    <n v="240"/>
    <s v="ok"/>
    <s v="Cisco"/>
    <s v="DS-C9513"/>
    <s v="5.2(1)"/>
    <s v="47 Heinrich-Lanz-Allee D-60437 Frankfurt"/>
    <s v="*GT EMEA TI Distributed Storage Mgmt"/>
  </r>
  <r>
    <x v="34"/>
    <x v="2"/>
    <x v="6"/>
    <x v="25"/>
    <s v="10.159.41.231"/>
    <s v="20:00:00:0d:ec:5b:01:00"/>
    <n v="205"/>
    <n v="59"/>
    <n v="264"/>
    <s v="ok"/>
    <s v="Cisco"/>
    <s v="DS-C9513"/>
    <s v="5.2(1)"/>
    <s v="47 Heinrich-Lanz-Allee D-60437 Frankfurt"/>
    <s v="*GT EMEA TI Distributed Storage Mgmt"/>
  </r>
  <r>
    <x v="34"/>
    <x v="2"/>
    <x v="6"/>
    <x v="27"/>
    <s v="10.159.41.199"/>
    <s v="20:00:00:0d:ec:5a:ff:00"/>
    <n v="115"/>
    <n v="53"/>
    <n v="168"/>
    <s v="ok"/>
    <s v="Cisco"/>
    <s v="DS-C9513"/>
    <s v="5.2(1)"/>
    <s v="47 Heinrich-Lanz-Allee D-60437 Frankfurt"/>
    <s v="*GT EMEA TI Distributed Storage Mgmt"/>
  </r>
  <r>
    <x v="34"/>
    <x v="2"/>
    <x v="6"/>
    <x v="28"/>
    <s v="10.159.41.200"/>
    <s v="20:00:00:0d:ec:5a:ee:c0"/>
    <n v="135"/>
    <n v="57"/>
    <n v="192"/>
    <s v="ok"/>
    <s v="Cisco"/>
    <s v="DS-C9513"/>
    <s v="5.2(1)"/>
    <s v="47 Heinrich-Lanz-Allee D-60437 Frankfurt"/>
    <s v="*GT EMEA TI Distributed Storage Mgmt"/>
  </r>
  <r>
    <x v="34"/>
    <x v="2"/>
    <x v="6"/>
    <x v="29"/>
    <s v="10.159.41.215"/>
    <s v="20:00:00:0d:ec:5a:ed:80"/>
    <n v="193"/>
    <n v="47"/>
    <n v="240"/>
    <s v="ok"/>
    <s v="Cisco"/>
    <s v="DS-C9513"/>
    <s v="5.2(1)"/>
    <s v="47 Heinrich-Lanz-Allee D-60437 Frankfurt"/>
    <s v="*GT EMEA TI Distributed Storage Mgmt"/>
  </r>
  <r>
    <x v="34"/>
    <x v="2"/>
    <x v="6"/>
    <x v="30"/>
    <s v="10.159.14.252"/>
    <s v="20:00:00:05:73:a8:19:00"/>
    <n v="236"/>
    <n v="100"/>
    <n v="336"/>
    <s v="ok"/>
    <s v="Cisco"/>
    <s v="DS-C9513"/>
    <s v="5.0(7)"/>
    <s v="47 Heinrich-Lanz-Allee D-60437 Frankfurt"/>
    <s v="*GT EMEA TI Distributed Storage Mgmt"/>
  </r>
  <r>
    <x v="34"/>
    <x v="2"/>
    <x v="6"/>
    <x v="80"/>
    <s v="10.159.15.238"/>
    <s v="20:00:54:7f:ee:0a:1b:40"/>
    <n v="206"/>
    <n v="74"/>
    <n v="280"/>
    <s v="ok"/>
    <s v="Cisco"/>
    <s v="DS-C9513"/>
    <s v="5.2(1)"/>
    <m/>
    <m/>
  </r>
  <r>
    <x v="34"/>
    <x v="2"/>
    <x v="6"/>
    <x v="74"/>
    <s v="10.159.44.40"/>
    <s v="20:00:00:0d:ec:5b:00:80"/>
    <n v="114"/>
    <n v="6"/>
    <n v="120"/>
    <s v="ok"/>
    <s v="Cisco"/>
    <s v="DS-C9513"/>
    <s v="5.2(1)"/>
    <s v="47 Heinrich-Lanz-Allee D-60437 Frankfurt"/>
    <s v="*GT EMEA TI Distributed Storage Mgmt"/>
  </r>
  <r>
    <x v="34"/>
    <x v="2"/>
    <x v="6"/>
    <x v="38"/>
    <s v="10.159.43.120"/>
    <s v="20:00:00:0d:ec:b7:32:40"/>
    <n v="226"/>
    <n v="14"/>
    <n v="240"/>
    <s v="ok"/>
    <s v="Cisco"/>
    <s v="DS-C9513"/>
    <s v="5.2(1)"/>
    <s v="47 Heinrich-Lanz-Allee D-60437 Frankfurt"/>
    <s v="*GT EMEA TI Distributed Storage Mgmt"/>
  </r>
  <r>
    <x v="34"/>
    <x v="2"/>
    <x v="6"/>
    <x v="84"/>
    <s v="10.159.122.246"/>
    <s v="20:00:54:7f:ee:46:a8:00"/>
    <n v="25"/>
    <n v="95"/>
    <n v="120"/>
    <s v="ok"/>
    <s v="Cisco"/>
    <s v="DS-C9513"/>
    <s v="5.2(1)"/>
    <s v="47 Heinrich-Lanz-Allee D-60437 Frankfurt"/>
    <s v="*GT EMEA TI Distributed Storage Mgmt"/>
  </r>
  <r>
    <x v="34"/>
    <x v="2"/>
    <x v="7"/>
    <x v="19"/>
    <s v="10.159.40.198"/>
    <s v="20:00:00:0d:ec:5b:17:c0"/>
    <n v="133"/>
    <n v="11"/>
    <n v="144"/>
    <s v="ok"/>
    <s v="Cisco"/>
    <s v="DS-C9513"/>
    <s v="5.2(1)"/>
    <s v="47 Heinrich-Lanz-Allee D-60437 Frankfurt"/>
    <s v="*GT EMEA TI Distributed Storage Mgmt"/>
  </r>
  <r>
    <x v="34"/>
    <x v="2"/>
    <x v="7"/>
    <x v="20"/>
    <s v="10.159.40.199"/>
    <s v="20:00:00:0d:ec:5a:db:40"/>
    <n v="130"/>
    <n v="14"/>
    <n v="144"/>
    <s v="ok"/>
    <s v="Cisco"/>
    <s v="DS-C9513"/>
    <s v="5.2(1)"/>
    <s v="47 Heinrich-Lanz-Allee D-60437 Frankfurt"/>
    <s v="*GT EMEA TI Distributed Storage Mgmt"/>
  </r>
  <r>
    <x v="34"/>
    <x v="2"/>
    <x v="7"/>
    <x v="21"/>
    <s v="10.159.40.251"/>
    <s v="20:00:00:0d:ec:b6:9f:40"/>
    <n v="111"/>
    <n v="21"/>
    <n v="132"/>
    <s v="ok"/>
    <s v="Cisco"/>
    <s v="DS-C9513"/>
    <s v="5.2(1)"/>
    <s v="47 Heinrich-Lanz-Allee D-60437 Frankfurt"/>
    <s v="*GT EMEA TI Distributed Storage Mgmt"/>
  </r>
  <r>
    <x v="34"/>
    <x v="2"/>
    <x v="7"/>
    <x v="73"/>
    <s v="10.159.40.226"/>
    <s v="20:00:54:7f:ee:05:59:40"/>
    <n v="62"/>
    <n v="82"/>
    <n v="144"/>
    <s v="ok"/>
    <s v="Cisco"/>
    <s v="DS-C9513"/>
    <s v="5.2(1)"/>
    <s v="47 Heinrich-Lanz-Allee D-60437 Frankfurt"/>
    <s v="*GT EMEA TI Distributed Storage Mgmt"/>
  </r>
  <r>
    <x v="34"/>
    <x v="2"/>
    <x v="7"/>
    <x v="22"/>
    <s v="10.159.41.7"/>
    <s v="20:00:00:0d:ec:5a:f9:40"/>
    <n v="110"/>
    <n v="10"/>
    <n v="120"/>
    <s v="ok"/>
    <s v="Cisco"/>
    <s v="DS-C9513"/>
    <s v="5.2(1)"/>
    <s v="47 Heinrich-Lanz-Allee D-60437 Frankfurt"/>
    <s v="*GT EMEA TI Distributed Storage Mgmt"/>
  </r>
  <r>
    <x v="34"/>
    <x v="4"/>
    <x v="7"/>
    <x v="64"/>
    <s v="169.194.216.99"/>
    <s v="20:00:00:0d:ec:5a:e2:80"/>
    <n v="44"/>
    <n v="4"/>
    <n v="48"/>
    <s v="ok"/>
    <s v="Cisco"/>
    <s v="DS-C9513"/>
    <s v="5.2(1)"/>
    <s v="47 Heinrich-Lanz-Allee D-60437 Frankfurt"/>
    <s v="*GT EMEA TI Distributed Storage Mgmt"/>
  </r>
  <r>
    <x v="34"/>
    <x v="2"/>
    <x v="7"/>
    <x v="31"/>
    <s v="10.159.41.213"/>
    <s v="20:00:00:0d:ec:5a:ed:00"/>
    <n v="204"/>
    <n v="36"/>
    <n v="240"/>
    <s v="ok"/>
    <s v="Cisco"/>
    <s v="DS-C9513"/>
    <s v="5.2(1)"/>
    <s v="47 Heinrich-Lanz-Allee D-60437 Frankfurt"/>
    <s v="*GT EMEA TI Distributed Storage Mgmt"/>
  </r>
  <r>
    <x v="34"/>
    <x v="2"/>
    <x v="7"/>
    <x v="32"/>
    <s v="10.159.41.229"/>
    <s v="20:00:00:0d:ec:5a:e4:40"/>
    <n v="201"/>
    <n v="63"/>
    <n v="264"/>
    <s v="ok"/>
    <s v="Cisco"/>
    <s v="DS-C9513"/>
    <s v="5.2(1)"/>
    <s v="47 Heinrich-Lanz-Allee D-60437 Frankfurt"/>
    <s v="*GT EMEA TI Distributed Storage Mgmt"/>
  </r>
  <r>
    <x v="34"/>
    <x v="2"/>
    <x v="7"/>
    <x v="34"/>
    <s v="10.159.41.197"/>
    <s v="20:00:00:0d:ec:5a:e8:80"/>
    <n v="113"/>
    <n v="55"/>
    <n v="168"/>
    <s v="ok"/>
    <s v="Cisco"/>
    <s v="DS-C9513"/>
    <s v="5.2(1)"/>
    <s v="47 Heinrich-Lanz-Allee D-60437 Frankfurt"/>
    <s v="*GT EMEA TI Distributed Storage Mgmt"/>
  </r>
  <r>
    <x v="34"/>
    <x v="2"/>
    <x v="7"/>
    <x v="35"/>
    <s v="10.159.41.198"/>
    <s v="20:00:00:0d:ec:5a:ff:80"/>
    <n v="134"/>
    <n v="58"/>
    <n v="192"/>
    <s v="ok"/>
    <s v="Cisco"/>
    <s v="DS-C9513"/>
    <s v="5.2(1)"/>
    <s v="47 Heinrich-Lanz-Allee D-60437 Frankfurt"/>
    <s v="*GT EMEA TI Distributed Storage Mgmt"/>
  </r>
  <r>
    <x v="34"/>
    <x v="2"/>
    <x v="7"/>
    <x v="36"/>
    <s v="10.159.41.216"/>
    <s v="20:00:00:0d:ec:5a:ef:c0"/>
    <n v="193"/>
    <n v="47"/>
    <n v="240"/>
    <s v="ok"/>
    <s v="Cisco"/>
    <s v="DS-C9513"/>
    <s v="5.2(1)"/>
    <s v="47 Heinrich-Lanz-Allee D-60437 Frankfurt"/>
    <s v="*GT EMEA TI Distributed Storage Mgmt"/>
  </r>
  <r>
    <x v="34"/>
    <x v="2"/>
    <x v="7"/>
    <x v="37"/>
    <s v="10.159.15.251"/>
    <s v="20:00:00:05:73:a3:06:80"/>
    <n v="228"/>
    <n v="108"/>
    <n v="336"/>
    <s v="ok"/>
    <s v="Cisco"/>
    <s v="DS-C9513"/>
    <s v="5.2(1)"/>
    <s v="47 Heinrich-Lanz-Allee D-60437 Frankfurt"/>
    <s v="*GT EMEA TI Distributed Storage Mgmt"/>
  </r>
  <r>
    <x v="34"/>
    <x v="2"/>
    <x v="7"/>
    <x v="81"/>
    <s v="10.159.14.236"/>
    <s v="20:00:00:05:73:f7:ae:80"/>
    <n v="206"/>
    <n v="74"/>
    <n v="280"/>
    <s v="ok"/>
    <s v="Cisco"/>
    <s v="DS-C9513"/>
    <s v="5.2(1)"/>
    <m/>
    <m/>
  </r>
  <r>
    <x v="34"/>
    <x v="2"/>
    <x v="7"/>
    <x v="75"/>
    <s v="10.159.43.220"/>
    <s v="20:00:00:0d:ec:5a:ea:c0"/>
    <n v="112"/>
    <n v="8"/>
    <n v="120"/>
    <s v="ok"/>
    <s v="Cisco"/>
    <s v="DS-C9513"/>
    <s v="5.2(1)"/>
    <s v="47 Heinrich-Lanz-Allee D-60437 Frankfurt"/>
    <s v="*GT EMEA TI Distributed Storage Mgmt"/>
  </r>
  <r>
    <x v="34"/>
    <x v="2"/>
    <x v="7"/>
    <x v="39"/>
    <s v="10.159.43.248"/>
    <s v="20:00:00:0d:ec:b7:37:40"/>
    <n v="228"/>
    <n v="12"/>
    <n v="240"/>
    <s v="ok"/>
    <s v="Cisco"/>
    <s v="DS-C9513"/>
    <s v="5.2(1)"/>
    <s v="47 Heinrich-Lanz-Allee D-60437 Frankfurt"/>
    <s v="*GT EMEA TI Distributed Storage Mgmt"/>
  </r>
  <r>
    <x v="34"/>
    <x v="2"/>
    <x v="7"/>
    <x v="85"/>
    <s v="10.159.122.245"/>
    <s v="20:00:54:7f:ee:37:4b:40"/>
    <n v="24"/>
    <n v="96"/>
    <n v="120"/>
    <s v="ok"/>
    <s v="Cisco"/>
    <s v="DS-C9513"/>
    <s v="5.2(1)"/>
    <s v="47 Heinrich-Lanz-Allee D-60437 Frankfurt"/>
    <s v="*GT EMEA TI Distributed Storage Mgmt"/>
  </r>
  <r>
    <x v="35"/>
    <x v="0"/>
    <x v="1"/>
    <x v="1"/>
    <s v="169.186.132.83"/>
    <s v="20:00:00:0d:ec:5a:e1:80"/>
    <n v="42"/>
    <n v="6"/>
    <n v="48"/>
    <s v="ok"/>
    <s v="Cisco"/>
    <s v="DS-C9513"/>
    <s v="5.2(1)"/>
    <s v="CGC1, Canary Wharf,London,UK"/>
    <s v="emea.sanalerts@citi.com"/>
  </r>
  <r>
    <x v="35"/>
    <x v="3"/>
    <x v="1"/>
    <x v="43"/>
    <s v="10.154.34.151"/>
    <s v="20:00:00:0d:ec:5a:d5:00"/>
    <n v="106"/>
    <n v="26"/>
    <n v="132"/>
    <s v="ok"/>
    <s v="Cisco"/>
    <s v="DS-C9513"/>
    <s v="5.2(1)"/>
    <s v="RDC , Lewisham , London , UK"/>
    <s v="emea.sanalerts@citi.com"/>
  </r>
  <r>
    <x v="35"/>
    <x v="3"/>
    <x v="1"/>
    <x v="44"/>
    <s v="10.154.32.80"/>
    <s v="20:00:00:0d:ec:5a:e4:c0"/>
    <n v="116"/>
    <n v="4"/>
    <n v="120"/>
    <s v="ok"/>
    <s v="Cisco"/>
    <s v="DS-C9513"/>
    <s v="5.2(1)"/>
    <s v="RDC , Lewisham , London , UK"/>
    <s v="emea.sanalerts@citi.com"/>
  </r>
  <r>
    <x v="35"/>
    <x v="3"/>
    <x v="1"/>
    <x v="45"/>
    <s v="10.154.32.81"/>
    <s v="20:00:00:0d:ec:5a:da:40"/>
    <n v="113"/>
    <n v="7"/>
    <n v="120"/>
    <s v="ok"/>
    <s v="Cisco"/>
    <s v="DS-C9513"/>
    <s v="5.2(1)"/>
    <s v="RDC , Lewisham , London , UK"/>
    <s v="emea.sanalerts@citi.com"/>
  </r>
  <r>
    <x v="35"/>
    <x v="3"/>
    <x v="1"/>
    <x v="70"/>
    <s v="10.154.53.240"/>
    <s v="20:00:00:05:73:fa:50:80"/>
    <n v="81"/>
    <n v="63"/>
    <n v="144"/>
    <s v="ok"/>
    <s v="Cisco"/>
    <s v="DS-C9513"/>
    <s v="5.2(1)"/>
    <s v="RDC , Lewisham , London , UK"/>
    <s v="*GT EMEA TI Distributed Storage Mgmt"/>
  </r>
  <r>
    <x v="35"/>
    <x v="3"/>
    <x v="1"/>
    <x v="48"/>
    <s v="10.154.41.5"/>
    <s v="20:00:00:0d:ec:88:29:80"/>
    <n v="102"/>
    <n v="82"/>
    <n v="184"/>
    <s v="ok"/>
    <s v="Cisco"/>
    <s v="DS-C9513"/>
    <s v="5.2(1)"/>
    <s v="RDC , Lewisham , London , UK"/>
    <s v="emea.sanalerts@citi.com"/>
  </r>
  <r>
    <x v="35"/>
    <x v="3"/>
    <x v="1"/>
    <x v="50"/>
    <s v="10.154.34.150"/>
    <s v="20:00:00:0d:ec:5a:e7:80"/>
    <n v="232"/>
    <n v="104"/>
    <n v="336"/>
    <s v="ok"/>
    <s v="Cisco"/>
    <s v="DS-C9513"/>
    <s v="5.2(1)"/>
    <s v="RDC , Lewisham , London , UK"/>
    <s v="emea.sanalerts@citi.com"/>
  </r>
  <r>
    <x v="35"/>
    <x v="3"/>
    <x v="1"/>
    <x v="51"/>
    <s v="10.154.36.157"/>
    <s v="20:00:00:0d:ec:88:34:00"/>
    <n v="111"/>
    <n v="129"/>
    <n v="240"/>
    <s v="ok"/>
    <s v="Cisco"/>
    <s v="DS-C9513"/>
    <s v="5.2(1)"/>
    <s v="RDC , Lewisham , UK"/>
    <s v="emea.sanalerts@citi.com"/>
  </r>
  <r>
    <x v="35"/>
    <x v="3"/>
    <x v="1"/>
    <x v="52"/>
    <s v="169.182.138.14"/>
    <s v="20:00:00:0d:ec:b7:00:c0"/>
    <n v="296"/>
    <n v="16"/>
    <n v="312"/>
    <s v="ok"/>
    <s v="Cisco"/>
    <s v="DS-C9513"/>
    <s v="5.2(1)"/>
    <s v="RDC, Lewisham, UK"/>
    <s v="emea.sanalerts@citi.com"/>
  </r>
  <r>
    <x v="35"/>
    <x v="3"/>
    <x v="1"/>
    <x v="68"/>
    <s v="10.154.35.232"/>
    <s v="20:00:00:05:73:cc:f6:c0"/>
    <n v="209"/>
    <n v="31"/>
    <n v="240"/>
    <s v="ok"/>
    <s v="Cisco"/>
    <s v="DS-C9513"/>
    <s v="4.2(1a)"/>
    <s v="RDC, Lewisham, UK"/>
    <s v="emea.sanalerts@citi.com"/>
  </r>
  <r>
    <x v="35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5"/>
    <x v="3"/>
    <x v="1"/>
    <x v="86"/>
    <s v="169.182.141.222"/>
    <s v="20:00:54:7f:ee:37:4b:c0"/>
    <n v="99"/>
    <n v="117"/>
    <n v="216"/>
    <s v="ok"/>
    <s v="Cisco"/>
    <s v="DS-C9513"/>
    <s v="5.2(1)"/>
    <s v="RDC, Lewisham, UK"/>
    <s v="emea.sanalerts@citi.com"/>
  </r>
  <r>
    <x v="35"/>
    <x v="3"/>
    <x v="1"/>
    <x v="56"/>
    <s v="10.154.32.82"/>
    <s v="20:00:00:0d:ec:5a:e2:00"/>
    <n v="152"/>
    <n v="88"/>
    <n v="240"/>
    <s v="ok"/>
    <s v="Cisco"/>
    <s v="DS-C9513"/>
    <s v="5.2(1)"/>
    <s v="RDC , Lewisham , London , UK"/>
    <s v="emea.sanalerts@citi.com"/>
  </r>
  <r>
    <x v="35"/>
    <x v="3"/>
    <x v="1"/>
    <x v="57"/>
    <s v="10.154.33.125"/>
    <s v="20:00:00:0d:ec:5a:e5:00"/>
    <n v="143"/>
    <n v="73"/>
    <n v="216"/>
    <s v="ok"/>
    <s v="Cisco"/>
    <s v="DS-C9513"/>
    <s v="5.2(1)"/>
    <s v="RDC, Lewisham, London,UK"/>
    <s v="emea.sanalerts@citi.com"/>
  </r>
  <r>
    <x v="35"/>
    <x v="3"/>
    <x v="1"/>
    <x v="58"/>
    <s v="10.154.33.123"/>
    <s v="20:00:00:0d:ec:a2:4b:40"/>
    <n v="242"/>
    <n v="22"/>
    <n v="264"/>
    <s v="ok"/>
    <s v="Cisco"/>
    <s v="DS-C9513"/>
    <s v="4.2(1a)"/>
    <s v="RDC, Lewisham, London, UK"/>
    <s v="emea.sanalerts@citi.com"/>
  </r>
  <r>
    <x v="35"/>
    <x v="0"/>
    <x v="0"/>
    <x v="0"/>
    <s v="169.186.132.85"/>
    <s v="20:00:00:0d:ec:5a:e5:c0"/>
    <n v="42"/>
    <n v="6"/>
    <n v="48"/>
    <s v="ok"/>
    <s v="Cisco"/>
    <s v="DS-C9513"/>
    <s v="5.2(1)"/>
    <s v="CGC1,Canary Wharf,London,UK"/>
    <s v="*GT EMEA TI Distributed Storage Mgmt"/>
  </r>
  <r>
    <x v="35"/>
    <x v="3"/>
    <x v="0"/>
    <x v="42"/>
    <s v="10.154.36.21"/>
    <s v="20:00:00:0d:ec:5a:dc:80"/>
    <n v="108"/>
    <n v="24"/>
    <n v="132"/>
    <s v="ok"/>
    <s v="Cisco"/>
    <s v="DS-C9513"/>
    <s v="5.2(1)"/>
    <s v="RDC, Lewisham, London,UK"/>
    <s v="*GT EMEA TI Distributed Storage Mgmt"/>
  </r>
  <r>
    <x v="35"/>
    <x v="3"/>
    <x v="0"/>
    <x v="46"/>
    <s v="10.154.33.80"/>
    <s v="20:00:00:0d:ec:5a:e0:c0"/>
    <n v="114"/>
    <n v="18"/>
    <n v="132"/>
    <s v="ok"/>
    <s v="Cisco"/>
    <s v="DS-C9513"/>
    <s v="5.2(1)"/>
    <s v="RDC , Lewisham , London , UK"/>
    <s v="*GT EMEA TI Distributed Storage Mgmt"/>
  </r>
  <r>
    <x v="35"/>
    <x v="3"/>
    <x v="0"/>
    <x v="47"/>
    <s v="10.154.33.81"/>
    <s v="20:00:00:0d:ec:5a:e3:00"/>
    <n v="111"/>
    <n v="21"/>
    <n v="132"/>
    <s v="ok"/>
    <s v="Cisco"/>
    <s v="DS-C9513"/>
    <s v="5.2(1)"/>
    <s v="RDC , Lewisham , London , UK"/>
    <s v="*GT EMEA TI Distributed Storage Mgmt"/>
  </r>
  <r>
    <x v="35"/>
    <x v="3"/>
    <x v="0"/>
    <x v="71"/>
    <s v="10.154.54.30"/>
    <s v="20:00:00:05:73:fa:58:80"/>
    <n v="81"/>
    <n v="63"/>
    <n v="144"/>
    <s v="ok"/>
    <s v="Cisco"/>
    <s v="DS-C9513"/>
    <s v="5.2(1)"/>
    <s v="RDC , Lewisham , London , UK"/>
    <s v="*GT EMEA TI Distributed Storage Mgmt"/>
  </r>
  <r>
    <x v="35"/>
    <x v="3"/>
    <x v="0"/>
    <x v="49"/>
    <s v="10.154.41.6"/>
    <s v="20:00:00:0d:ec:88:3c:00"/>
    <n v="101"/>
    <n v="83"/>
    <n v="184"/>
    <s v="ok"/>
    <s v="Cisco"/>
    <s v="DS-C9513"/>
    <s v="5.2(1)"/>
    <s v="RDC , Lewisham , UK"/>
    <s v="*GT EMEA TI Distributed Storage Mgmt"/>
  </r>
  <r>
    <x v="35"/>
    <x v="3"/>
    <x v="0"/>
    <x v="53"/>
    <s v="10.154.36.20"/>
    <s v="20:00:00:0d:ec:5a:e3:40"/>
    <n v="231"/>
    <n v="105"/>
    <n v="336"/>
    <s v="ok"/>
    <s v="Cisco"/>
    <s v="DS-C9513"/>
    <s v="5.2(1)"/>
    <s v="RDC , Lewisham , London , UK"/>
    <s v="*GT EMEA TI Distributed Storage Mgmt"/>
  </r>
  <r>
    <x v="35"/>
    <x v="3"/>
    <x v="0"/>
    <x v="54"/>
    <s v="10.154.36.44"/>
    <s v="20:00:00:0d:ec:88:3b:40"/>
    <n v="115"/>
    <n v="125"/>
    <n v="240"/>
    <s v="ok"/>
    <s v="Cisco"/>
    <s v="DS-C9513"/>
    <s v="5.2(1)"/>
    <s v="RDC , Lewisham , UK"/>
    <s v="*GT EMEA TI Distributed Storage Mgmt"/>
  </r>
  <r>
    <x v="35"/>
    <x v="3"/>
    <x v="0"/>
    <x v="55"/>
    <s v="169.182.138.13"/>
    <s v="20:00:00:0d:ec:b6:f8:40"/>
    <n v="294"/>
    <n v="18"/>
    <n v="312"/>
    <s v="ok"/>
    <s v="Cisco"/>
    <s v="DS-C9513"/>
    <s v="5.2(1)"/>
    <s v="RDC, Lewisham, UK"/>
    <s v="*GT EMEA TI Distributed Storage Mgmt"/>
  </r>
  <r>
    <x v="35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5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5"/>
    <x v="3"/>
    <x v="0"/>
    <x v="87"/>
    <s v="169.182.141.223"/>
    <s v="20:00:54:7f:ee:3c:de:c0"/>
    <n v="98"/>
    <n v="118"/>
    <n v="216"/>
    <s v="ok"/>
    <s v="Cisco"/>
    <s v="DS-C9513"/>
    <s v="5.2(1)"/>
    <s v="RDC, Lewisham, UK"/>
    <s v="emea.sanalerts@citi.com"/>
  </r>
  <r>
    <x v="35"/>
    <x v="3"/>
    <x v="0"/>
    <x v="59"/>
    <s v="10.154.33.82"/>
    <s v="20:00:00:0d:ec:5a:e8:40"/>
    <n v="153"/>
    <n v="87"/>
    <n v="240"/>
    <s v="ok"/>
    <s v="Cisco"/>
    <s v="DS-C9513"/>
    <s v="5.2(1)"/>
    <s v="RDC , Lewisham , London , UK"/>
    <s v="*GT EMEA TI Distributed Storage Mgmt"/>
  </r>
  <r>
    <x v="35"/>
    <x v="3"/>
    <x v="0"/>
    <x v="60"/>
    <s v="10.154.33.126"/>
    <s v="20:00:00:0d:ec:5a:ec:40"/>
    <n v="145"/>
    <n v="71"/>
    <n v="216"/>
    <s v="ok"/>
    <s v="Cisco"/>
    <s v="DS-C9513"/>
    <s v="5.2(1)"/>
    <s v="RDC, Lewisham, London,UK"/>
    <s v="*GT EMEA TI Distributed Storage Mgmt"/>
  </r>
  <r>
    <x v="35"/>
    <x v="3"/>
    <x v="0"/>
    <x v="61"/>
    <s v="10.154.33.124"/>
    <s v="20:00:00:0d:ec:a2:51:c0"/>
    <n v="244"/>
    <n v="20"/>
    <n v="264"/>
    <s v="ok"/>
    <s v="Cisco"/>
    <s v="DS-C9513"/>
    <s v="4.2(1a)"/>
    <s v="RDC, Lewisham, London, UK"/>
    <s v="*GT EMEA TI Distributed Storage Mgmt"/>
  </r>
  <r>
    <x v="35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5"/>
    <x v="1"/>
    <x v="4"/>
    <x v="14"/>
    <s v="169.194.160.69"/>
    <s v="20:00:00:0d:ec:af:65:40"/>
    <n v="5"/>
    <n v="31"/>
    <n v="36"/>
    <s v="ok"/>
    <s v="Cisco"/>
    <s v="DS-C9222i"/>
    <s v="4.2(5)"/>
    <m/>
    <s v="emea.sanalerts@citi.com"/>
  </r>
  <r>
    <x v="35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35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35"/>
    <x v="4"/>
    <x v="4"/>
    <x v="66"/>
    <s v="169.194.216.243"/>
    <s v="20:00:00:0d:ec:a1:21:c0"/>
    <n v="23"/>
    <n v="31"/>
    <n v="54"/>
    <s v="ok"/>
    <s v="Cisco"/>
    <s v="DS-C9509"/>
    <s v="4.2(5)"/>
    <m/>
    <s v="emea.sanalerts@citi.com"/>
  </r>
  <r>
    <x v="35"/>
    <x v="0"/>
    <x v="5"/>
    <x v="13"/>
    <s v="169.186.132.86"/>
    <s v="20:00:00:0d:ec:81:b0:c0"/>
    <n v="13"/>
    <n v="59"/>
    <n v="72"/>
    <s v="ok"/>
    <s v="Cisco"/>
    <s v="DS-C9509"/>
    <s v="5.2(2a)"/>
    <s v="CGC1 25 Canada Square Canary Wharf London E14 5LB"/>
    <s v="emea.sanalerts@citi.com"/>
  </r>
  <r>
    <x v="35"/>
    <x v="1"/>
    <x v="5"/>
    <x v="15"/>
    <s v="169.194.160.68"/>
    <s v="20:00:00:0d:ec:af:6a:c0"/>
    <n v="5"/>
    <n v="31"/>
    <n v="36"/>
    <s v="ok"/>
    <s v="Cisco"/>
    <s v="DS-C9222i"/>
    <s v="5.2(2a)"/>
    <m/>
    <s v="emea.sanalerts@citi.com"/>
  </r>
  <r>
    <x v="35"/>
    <x v="2"/>
    <x v="5"/>
    <x v="41"/>
    <s v="10.159.40.201"/>
    <s v="20:00:00:0d:ec:5a:fe:80"/>
    <n v="53"/>
    <n v="127"/>
    <n v="180"/>
    <s v="ok"/>
    <s v="Cisco"/>
    <s v="DS-C9513"/>
    <s v="5.2(2a)"/>
    <s v="47 Heinrich-Lanz-Allee D-60437 Frankfurt"/>
    <s v="emea.sanalerts@citi.com"/>
  </r>
  <r>
    <x v="35"/>
    <x v="3"/>
    <x v="5"/>
    <x v="63"/>
    <s v="10.154.32.83"/>
    <s v="20:00:00:0d:ec:5a:e3:c0"/>
    <n v="53"/>
    <n v="127"/>
    <n v="180"/>
    <s v="ok"/>
    <s v="Cisco"/>
    <s v="DS-C9513"/>
    <s v="5.2(2a)"/>
    <s v="66 Molesworth Street, Lewisham SE13 7EY"/>
    <s v="emea.sanalerts@citi.com"/>
  </r>
  <r>
    <x v="35"/>
    <x v="4"/>
    <x v="5"/>
    <x v="67"/>
    <s v="169.194.216.241"/>
    <s v="20:00:00:0d:ec:c1:fa:40"/>
    <n v="22"/>
    <n v="32"/>
    <n v="54"/>
    <s v="ok"/>
    <s v="Cisco"/>
    <s v="DS-C9509"/>
    <s v="5.2(2a)"/>
    <m/>
    <s v="emea.sanalerts@citi.com"/>
  </r>
  <r>
    <x v="35"/>
    <x v="0"/>
    <x v="2"/>
    <x v="2"/>
    <s v="169.186.132.96"/>
    <s v="20:00:00:0d:ec:dc:1a:80"/>
    <n v="69"/>
    <n v="135"/>
    <n v="204"/>
    <s v="ok"/>
    <s v="Cisco"/>
    <s v="DS-C9513"/>
    <s v="5.2(1)"/>
    <m/>
    <s v="emea.sanalerts@citi.com"/>
  </r>
  <r>
    <x v="35"/>
    <x v="0"/>
    <x v="2"/>
    <x v="4"/>
    <s v="10.154.1.11"/>
    <s v="20:00:00:0d:ec:e3:1d:c0"/>
    <n v="25"/>
    <n v="119"/>
    <n v="144"/>
    <s v="ok"/>
    <s v="Cisco"/>
    <s v="DS-C9509"/>
    <s v="5.2(1)"/>
    <m/>
    <s v="emea.sanalerts@citi.com"/>
  </r>
  <r>
    <x v="35"/>
    <x v="0"/>
    <x v="2"/>
    <x v="6"/>
    <s v="169.186.132.95"/>
    <s v="20:00:00:0d:ec:dc:1d:80"/>
    <n v="161"/>
    <n v="31"/>
    <n v="192"/>
    <s v="ok"/>
    <s v="Cisco"/>
    <s v="DS-C9513"/>
    <s v="5.2(1)"/>
    <m/>
    <s v="emea.sanalerts@citi.com"/>
  </r>
  <r>
    <x v="35"/>
    <x v="0"/>
    <x v="2"/>
    <x v="7"/>
    <s v="169.186.132.94"/>
    <s v="20:00:00:0d:ec:d0:fa:80"/>
    <n v="23"/>
    <n v="169"/>
    <n v="192"/>
    <s v="ok"/>
    <s v="Cisco"/>
    <s v="DS-C9513"/>
    <s v="5.2(1)"/>
    <m/>
    <s v="emea.sanalerts@citi.com"/>
  </r>
  <r>
    <x v="35"/>
    <x v="0"/>
    <x v="2"/>
    <x v="8"/>
    <s v="169.194.40.16"/>
    <s v="20:00:00:0d:ec:dc:1d:00"/>
    <n v="67"/>
    <n v="197"/>
    <n v="264"/>
    <s v="ok"/>
    <s v="Cisco"/>
    <s v="DS-C9513"/>
    <s v="5.2(1)"/>
    <m/>
    <s v="emea.sanalerts@citi.com"/>
  </r>
  <r>
    <x v="35"/>
    <x v="0"/>
    <x v="3"/>
    <x v="3"/>
    <s v="169.186.132.247"/>
    <s v="20:00:00:0d:ec:dc:1a:c0"/>
    <n v="68"/>
    <n v="136"/>
    <n v="204"/>
    <s v="ok"/>
    <s v="Cisco"/>
    <s v="DS-C9513"/>
    <s v="5.2(1)"/>
    <m/>
    <s v="SAN Operations "/>
  </r>
  <r>
    <x v="35"/>
    <x v="0"/>
    <x v="3"/>
    <x v="5"/>
    <s v="10.154.1.12"/>
    <s v="20:00:00:0d:ec:e3:06:80"/>
    <n v="23"/>
    <n v="121"/>
    <n v="144"/>
    <s v="ok"/>
    <s v="Cisco"/>
    <s v="DS-C9509"/>
    <s v="5.2(1)"/>
    <m/>
    <s v="SAN Operations "/>
  </r>
  <r>
    <x v="35"/>
    <x v="0"/>
    <x v="3"/>
    <x v="9"/>
    <s v="169.186.132.246"/>
    <s v="20:00:00:0d:ec:d0:fa:c0"/>
    <n v="159"/>
    <n v="33"/>
    <n v="192"/>
    <s v="ok"/>
    <s v="Cisco"/>
    <s v="DS-C9513"/>
    <s v="5.2(1)"/>
    <m/>
    <s v="SAN Operations "/>
  </r>
  <r>
    <x v="35"/>
    <x v="0"/>
    <x v="3"/>
    <x v="10"/>
    <s v="169.186.132.245"/>
    <s v="20:00:00:0d:ec:dc:18:c0"/>
    <n v="22"/>
    <n v="170"/>
    <n v="192"/>
    <s v="ok"/>
    <s v="Cisco"/>
    <s v="DS-C9513"/>
    <s v="5.2(1)"/>
    <s v="CGC1"/>
    <s v="SAN Operations "/>
  </r>
  <r>
    <x v="35"/>
    <x v="0"/>
    <x v="3"/>
    <x v="11"/>
    <s v="169.194.40.148"/>
    <s v="20:00:00:0d:ec:dc:1c:00"/>
    <n v="61"/>
    <n v="203"/>
    <n v="264"/>
    <s v="ok"/>
    <s v="Cisco"/>
    <s v="DS-C9513"/>
    <s v="5.2(1)"/>
    <m/>
    <s v="SAN Operations "/>
  </r>
  <r>
    <x v="35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5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5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5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5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5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5"/>
    <x v="2"/>
    <x v="6"/>
    <x v="18"/>
    <s v="10.159.40.254"/>
    <s v="20:00:00:0d:ec:b6:e3:00"/>
    <n v="111"/>
    <n v="21"/>
    <n v="132"/>
    <s v="ok"/>
    <s v="Cisco"/>
    <s v="DS-C9513"/>
    <s v="5.2(1)"/>
    <s v="47 Heinrich-Lanz-Allee D-60437 Frankfurt"/>
    <s v="*GT EMEA TI Distributed Storage Mgmt"/>
  </r>
  <r>
    <x v="35"/>
    <x v="2"/>
    <x v="6"/>
    <x v="72"/>
    <s v="10.159.40.225"/>
    <s v="20:00:54:7f:ee:05:65:c0"/>
    <n v="62"/>
    <n v="82"/>
    <n v="144"/>
    <s v="ok"/>
    <s v="Cisco"/>
    <s v="DS-C9513"/>
    <s v="5.2(1)"/>
    <s v="47 Heinrich-Lanz-Allee D-60437 Frankfurt"/>
    <s v="*GT EMEA TI Distributed Storage Mgmt"/>
  </r>
  <r>
    <x v="35"/>
    <x v="2"/>
    <x v="6"/>
    <x v="23"/>
    <s v="10.159.41.8"/>
    <s v="20:00:00:0d:ec:3c:1d:00"/>
    <n v="113"/>
    <n v="7"/>
    <n v="120"/>
    <s v="ok"/>
    <s v="Cisco"/>
    <s v="DS-C9513"/>
    <s v="5.2(1)"/>
    <s v="47 Heinrich-Lanz-Allee D-60437 Frankfurt"/>
    <s v="*GT EMEA TI Distributed Storage Mgmt"/>
  </r>
  <r>
    <x v="35"/>
    <x v="4"/>
    <x v="6"/>
    <x v="65"/>
    <s v="169.194.215.99"/>
    <s v="20:00:00:0d:ec:5a:f8:80"/>
    <n v="44"/>
    <n v="4"/>
    <n v="48"/>
    <s v="ok"/>
    <s v="Cisco"/>
    <s v="DS-C9513"/>
    <s v="5.2(1)"/>
    <s v="47 Heinrich-Lanz-Allee D-60437 Frankfurt"/>
    <s v="*GT EMEA TI Distributed Storage Mgmt"/>
  </r>
  <r>
    <x v="35"/>
    <x v="2"/>
    <x v="6"/>
    <x v="24"/>
    <s v="10.159.41.214"/>
    <s v="20:00:00:0d:ec:5a:f8:c0"/>
    <n v="204"/>
    <n v="36"/>
    <n v="240"/>
    <s v="ok"/>
    <s v="Cisco"/>
    <s v="DS-C9513"/>
    <s v="5.2(1)"/>
    <s v="47 Heinrich-Lanz-Allee D-60437 Frankfurt"/>
    <s v="*GT EMEA TI Distributed Storage Mgmt"/>
  </r>
  <r>
    <x v="35"/>
    <x v="2"/>
    <x v="6"/>
    <x v="25"/>
    <s v="10.159.41.231"/>
    <s v="20:00:00:0d:ec:5b:01:00"/>
    <n v="206"/>
    <n v="58"/>
    <n v="264"/>
    <s v="ok"/>
    <s v="Cisco"/>
    <s v="DS-C9513"/>
    <s v="5.2(1)"/>
    <s v="47 Heinrich-Lanz-Allee D-60437 Frankfurt"/>
    <s v="*GT EMEA TI Distributed Storage Mgmt"/>
  </r>
  <r>
    <x v="35"/>
    <x v="2"/>
    <x v="6"/>
    <x v="27"/>
    <s v="10.159.41.199"/>
    <s v="20:00:00:0d:ec:5a:ff:00"/>
    <n v="117"/>
    <n v="51"/>
    <n v="168"/>
    <s v="ok"/>
    <s v="Cisco"/>
    <s v="DS-C9513"/>
    <s v="5.2(1)"/>
    <s v="47 Heinrich-Lanz-Allee D-60437 Frankfurt"/>
    <s v="*GT EMEA TI Distributed Storage Mgmt"/>
  </r>
  <r>
    <x v="35"/>
    <x v="2"/>
    <x v="6"/>
    <x v="28"/>
    <s v="10.159.41.200"/>
    <s v="20:00:00:0d:ec:5a:ee:c0"/>
    <n v="141"/>
    <n v="51"/>
    <n v="192"/>
    <s v="ok"/>
    <s v="Cisco"/>
    <s v="DS-C9513"/>
    <s v="5.2(1)"/>
    <s v="47 Heinrich-Lanz-Allee D-60437 Frankfurt"/>
    <s v="*GT EMEA TI Distributed Storage Mgmt"/>
  </r>
  <r>
    <x v="35"/>
    <x v="2"/>
    <x v="6"/>
    <x v="29"/>
    <s v="10.159.41.215"/>
    <s v="20:00:00:0d:ec:5a:ed:80"/>
    <n v="193"/>
    <n v="47"/>
    <n v="240"/>
    <s v="ok"/>
    <s v="Cisco"/>
    <s v="DS-C9513"/>
    <s v="5.2(1)"/>
    <s v="47 Heinrich-Lanz-Allee D-60437 Frankfurt"/>
    <s v="*GT EMEA TI Distributed Storage Mgmt"/>
  </r>
  <r>
    <x v="35"/>
    <x v="2"/>
    <x v="6"/>
    <x v="30"/>
    <s v="10.159.14.252"/>
    <s v="20:00:00:05:73:a8:19:00"/>
    <n v="244"/>
    <n v="92"/>
    <n v="336"/>
    <s v="ok"/>
    <s v="Cisco"/>
    <s v="DS-C9513"/>
    <s v="5.0(7)"/>
    <s v="47 Heinrich-Lanz-Allee D-60437 Frankfurt"/>
    <s v="*GT EMEA TI Distributed Storage Mgmt"/>
  </r>
  <r>
    <x v="35"/>
    <x v="2"/>
    <x v="6"/>
    <x v="80"/>
    <s v="10.159.15.238"/>
    <s v="20:00:54:7f:ee:0a:1b:40"/>
    <n v="216"/>
    <n v="64"/>
    <n v="280"/>
    <s v="ok"/>
    <s v="Cisco"/>
    <s v="DS-C9513"/>
    <s v="5.2(1)"/>
    <m/>
    <m/>
  </r>
  <r>
    <x v="35"/>
    <x v="2"/>
    <x v="6"/>
    <x v="74"/>
    <s v="10.159.44.40"/>
    <s v="20:00:00:0d:ec:5b:00:80"/>
    <n v="144"/>
    <n v="24"/>
    <n v="168"/>
    <s v="ok"/>
    <s v="Cisco"/>
    <s v="DS-C9513"/>
    <s v="5.2(1)"/>
    <s v="47 Heinrich-Lanz-Allee D-60437 Frankfurt"/>
    <s v="*GT EMEA TI Distributed Storage Mgmt"/>
  </r>
  <r>
    <x v="35"/>
    <x v="2"/>
    <x v="6"/>
    <x v="38"/>
    <s v="10.159.43.120"/>
    <s v="20:00:00:0d:ec:b7:32:40"/>
    <n v="228"/>
    <n v="12"/>
    <n v="240"/>
    <s v="ok"/>
    <s v="Cisco"/>
    <s v="DS-C9513"/>
    <s v="5.2(1)"/>
    <s v="47 Heinrich-Lanz-Allee D-60437 Frankfurt"/>
    <s v="*GT EMEA TI Distributed Storage Mgmt"/>
  </r>
  <r>
    <x v="35"/>
    <x v="2"/>
    <x v="6"/>
    <x v="84"/>
    <s v="10.159.122.246"/>
    <s v="20:00:54:7f:ee:46:a8:00"/>
    <n v="50"/>
    <n v="70"/>
    <n v="120"/>
    <s v="ok"/>
    <s v="Cisco"/>
    <s v="DS-C9513"/>
    <s v="5.2(1)"/>
    <s v="47 Heinrich-Lanz-Allee D-60437 Frankfurt"/>
    <s v="*GT EMEA TI Distributed Storage Mgmt"/>
  </r>
  <r>
    <x v="35"/>
    <x v="2"/>
    <x v="7"/>
    <x v="19"/>
    <s v="10.159.40.198"/>
    <s v="20:00:00:0d:ec:5b:17:c0"/>
    <n v="133"/>
    <n v="11"/>
    <n v="144"/>
    <s v="ok"/>
    <s v="Cisco"/>
    <s v="DS-C9513"/>
    <s v="5.2(1)"/>
    <s v="47 Heinrich-Lanz-Allee D-60437 Frankfurt"/>
    <s v="*GT EMEA TI Distributed Storage Mgmt"/>
  </r>
  <r>
    <x v="35"/>
    <x v="2"/>
    <x v="7"/>
    <x v="20"/>
    <s v="10.159.40.199"/>
    <s v="20:00:00:0d:ec:5a:db:40"/>
    <n v="130"/>
    <n v="14"/>
    <n v="144"/>
    <s v="ok"/>
    <s v="Cisco"/>
    <s v="DS-C9513"/>
    <s v="5.2(1)"/>
    <s v="47 Heinrich-Lanz-Allee D-60437 Frankfurt"/>
    <s v="*GT EMEA TI Distributed Storage Mgmt"/>
  </r>
  <r>
    <x v="35"/>
    <x v="2"/>
    <x v="7"/>
    <x v="21"/>
    <s v="10.159.40.251"/>
    <s v="20:00:00:0d:ec:b6:9f:40"/>
    <n v="111"/>
    <n v="21"/>
    <n v="132"/>
    <s v="ok"/>
    <s v="Cisco"/>
    <s v="DS-C9513"/>
    <s v="5.2(1)"/>
    <s v="47 Heinrich-Lanz-Allee D-60437 Frankfurt"/>
    <s v="*GT EMEA TI Distributed Storage Mgmt"/>
  </r>
  <r>
    <x v="35"/>
    <x v="2"/>
    <x v="7"/>
    <x v="73"/>
    <s v="10.159.40.226"/>
    <s v="20:00:54:7f:ee:05:59:40"/>
    <n v="62"/>
    <n v="82"/>
    <n v="144"/>
    <s v="ok"/>
    <s v="Cisco"/>
    <s v="DS-C9513"/>
    <s v="5.2(1)"/>
    <s v="47 Heinrich-Lanz-Allee D-60437 Frankfurt"/>
    <s v="*GT EMEA TI Distributed Storage Mgmt"/>
  </r>
  <r>
    <x v="35"/>
    <x v="2"/>
    <x v="7"/>
    <x v="22"/>
    <s v="10.159.41.7"/>
    <s v="20:00:00:0d:ec:5a:f9:40"/>
    <n v="110"/>
    <n v="10"/>
    <n v="120"/>
    <s v="ok"/>
    <s v="Cisco"/>
    <s v="DS-C9513"/>
    <s v="5.2(1)"/>
    <s v="47 Heinrich-Lanz-Allee D-60437 Frankfurt"/>
    <s v="*GT EMEA TI Distributed Storage Mgmt"/>
  </r>
  <r>
    <x v="35"/>
    <x v="4"/>
    <x v="7"/>
    <x v="64"/>
    <s v="169.194.216.99"/>
    <s v="20:00:00:0d:ec:5a:e2:80"/>
    <n v="42"/>
    <n v="6"/>
    <n v="48"/>
    <s v="ok"/>
    <s v="Cisco"/>
    <s v="DS-C9513"/>
    <s v="5.2(1)"/>
    <s v="47 Heinrich-Lanz-Allee D-60437 Frankfurt"/>
    <s v="*GT EMEA TI Distributed Storage Mgmt"/>
  </r>
  <r>
    <x v="35"/>
    <x v="2"/>
    <x v="7"/>
    <x v="31"/>
    <s v="10.159.41.213"/>
    <s v="20:00:00:0d:ec:5a:ed:00"/>
    <n v="204"/>
    <n v="36"/>
    <n v="240"/>
    <s v="ok"/>
    <s v="Cisco"/>
    <s v="DS-C9513"/>
    <s v="5.2(1)"/>
    <s v="47 Heinrich-Lanz-Allee D-60437 Frankfurt"/>
    <s v="*GT EMEA TI Distributed Storage Mgmt"/>
  </r>
  <r>
    <x v="35"/>
    <x v="2"/>
    <x v="7"/>
    <x v="32"/>
    <s v="10.159.41.229"/>
    <s v="20:00:00:0d:ec:5a:e4:40"/>
    <n v="202"/>
    <n v="62"/>
    <n v="264"/>
    <s v="ok"/>
    <s v="Cisco"/>
    <s v="DS-C9513"/>
    <s v="5.2(1)"/>
    <s v="47 Heinrich-Lanz-Allee D-60437 Frankfurt"/>
    <s v="*GT EMEA TI Distributed Storage Mgmt"/>
  </r>
  <r>
    <x v="35"/>
    <x v="2"/>
    <x v="7"/>
    <x v="34"/>
    <s v="10.159.41.197"/>
    <s v="20:00:00:0d:ec:5a:e8:80"/>
    <n v="115"/>
    <n v="53"/>
    <n v="168"/>
    <s v="ok"/>
    <s v="Cisco"/>
    <s v="DS-C9513"/>
    <s v="5.2(1)"/>
    <s v="47 Heinrich-Lanz-Allee D-60437 Frankfurt"/>
    <s v="*GT EMEA TI Distributed Storage Mgmt"/>
  </r>
  <r>
    <x v="35"/>
    <x v="2"/>
    <x v="7"/>
    <x v="35"/>
    <s v="10.159.41.198"/>
    <s v="20:00:00:0d:ec:5a:ff:80"/>
    <n v="140"/>
    <n v="52"/>
    <n v="192"/>
    <s v="ok"/>
    <s v="Cisco"/>
    <s v="DS-C9513"/>
    <s v="5.2(1)"/>
    <s v="47 Heinrich-Lanz-Allee D-60437 Frankfurt"/>
    <s v="*GT EMEA TI Distributed Storage Mgmt"/>
  </r>
  <r>
    <x v="35"/>
    <x v="2"/>
    <x v="7"/>
    <x v="36"/>
    <s v="10.159.41.216"/>
    <s v="20:00:00:0d:ec:5a:ef:c0"/>
    <n v="194"/>
    <n v="46"/>
    <n v="240"/>
    <s v="ok"/>
    <s v="Cisco"/>
    <s v="DS-C9513"/>
    <s v="5.2(1)"/>
    <s v="47 Heinrich-Lanz-Allee D-60437 Frankfurt"/>
    <s v="*GT EMEA TI Distributed Storage Mgmt"/>
  </r>
  <r>
    <x v="35"/>
    <x v="2"/>
    <x v="7"/>
    <x v="37"/>
    <s v="10.159.15.251"/>
    <s v="20:00:00:05:73:a3:06:80"/>
    <n v="236"/>
    <n v="100"/>
    <n v="336"/>
    <s v="ok"/>
    <s v="Cisco"/>
    <s v="DS-C9513"/>
    <s v="5.2(1)"/>
    <s v="47 Heinrich-Lanz-Allee D-60437 Frankfurt"/>
    <s v="*GT EMEA TI Distributed Storage Mgmt"/>
  </r>
  <r>
    <x v="35"/>
    <x v="2"/>
    <x v="7"/>
    <x v="81"/>
    <s v="10.159.14.236"/>
    <s v="20:00:00:05:73:f7:ae:80"/>
    <n v="216"/>
    <n v="64"/>
    <n v="280"/>
    <s v="ok"/>
    <s v="Cisco"/>
    <s v="DS-C9513"/>
    <s v="5.2(1)"/>
    <m/>
    <m/>
  </r>
  <r>
    <x v="35"/>
    <x v="2"/>
    <x v="7"/>
    <x v="75"/>
    <s v="10.159.43.220"/>
    <s v="20:00:00:0d:ec:5a:ea:c0"/>
    <n v="142"/>
    <n v="26"/>
    <n v="168"/>
    <s v="ok"/>
    <s v="Cisco"/>
    <s v="DS-C9513"/>
    <s v="5.2(1)"/>
    <s v="47 Heinrich-Lanz-Allee D-60437 Frankfurt"/>
    <s v="*GT EMEA TI Distributed Storage Mgmt"/>
  </r>
  <r>
    <x v="35"/>
    <x v="2"/>
    <x v="7"/>
    <x v="39"/>
    <s v="10.159.43.248"/>
    <s v="20:00:00:0d:ec:b7:37:40"/>
    <n v="230"/>
    <n v="10"/>
    <n v="240"/>
    <s v="ok"/>
    <s v="Cisco"/>
    <s v="DS-C9513"/>
    <s v="5.2(1)"/>
    <s v="47 Heinrich-Lanz-Allee D-60437 Frankfurt"/>
    <s v="*GT EMEA TI Distributed Storage Mgmt"/>
  </r>
  <r>
    <x v="35"/>
    <x v="2"/>
    <x v="7"/>
    <x v="85"/>
    <s v="10.159.122.245"/>
    <s v="20:00:54:7f:ee:37:4b:40"/>
    <n v="49"/>
    <n v="71"/>
    <n v="120"/>
    <s v="ok"/>
    <s v="Cisco"/>
    <s v="DS-C9513"/>
    <s v="5.2(1)"/>
    <s v="47 Heinrich-Lanz-Allee D-60437 Frankfurt"/>
    <s v="*GT EMEA TI Distributed Storage Mgmt"/>
  </r>
  <r>
    <x v="36"/>
    <x v="0"/>
    <x v="1"/>
    <x v="1"/>
    <s v="169.186.132.83"/>
    <s v="20:00:00:0d:ec:5a:e1:80"/>
    <n v="6"/>
    <n v="42"/>
    <n v="48"/>
    <s v="last seen 2013/02/25-11:43:06"/>
    <s v="Cisco"/>
    <s v="DS-C9513"/>
    <s v="5.2(1)"/>
    <s v="CGC1, Canary Wharf,London,UK"/>
    <s v="emea.sanalerts@citi.com"/>
  </r>
  <r>
    <x v="36"/>
    <x v="3"/>
    <x v="1"/>
    <x v="43"/>
    <s v="10.154.34.151"/>
    <s v="20:00:00:0d:ec:5a:d5:00"/>
    <n v="10"/>
    <n v="122"/>
    <n v="132"/>
    <s v="last seen 2013/02/25-11:43:06"/>
    <s v="Cisco"/>
    <s v="DS-C9513"/>
    <s v="5.2(1)"/>
    <s v="RDC , Lewisham , London , UK"/>
    <s v="emea.sanalerts@citi.com"/>
  </r>
  <r>
    <x v="36"/>
    <x v="3"/>
    <x v="1"/>
    <x v="44"/>
    <s v="10.154.32.80"/>
    <s v="20:00:00:0d:ec:5a:e4:c0"/>
    <n v="45"/>
    <n v="75"/>
    <n v="120"/>
    <s v="timeout"/>
    <s v="Cisco"/>
    <s v="DS-C9513"/>
    <s v="5.2(1)"/>
    <s v="RDC , Lewisham , London , UK"/>
    <s v="emea.sanalerts@citi.com"/>
  </r>
  <r>
    <x v="36"/>
    <x v="3"/>
    <x v="1"/>
    <x v="45"/>
    <s v="10.154.32.81"/>
    <s v="20:00:00:0d:ec:5a:da:40"/>
    <n v="44"/>
    <n v="76"/>
    <n v="120"/>
    <s v="timeout"/>
    <s v="Cisco"/>
    <s v="DS-C9513"/>
    <s v="5.2(1)"/>
    <s v="RDC , Lewisham , London , UK"/>
    <s v="emea.sanalerts@citi.com"/>
  </r>
  <r>
    <x v="36"/>
    <x v="3"/>
    <x v="1"/>
    <x v="70"/>
    <s v="10.154.53.240"/>
    <s v="20:00:00:05:73:fa:50:80"/>
    <n v="57"/>
    <n v="247"/>
    <n v="304"/>
    <s v="timeout"/>
    <s v="Cisco"/>
    <s v="DS-C9513"/>
    <s v="5.2(1)"/>
    <s v="RDC , Lewisham , London , UK"/>
    <s v="*GT EMEA TI Distributed Storage Mgmt"/>
  </r>
  <r>
    <x v="36"/>
    <x v="3"/>
    <x v="1"/>
    <x v="48"/>
    <s v="10.154.41.5"/>
    <s v="20:00:00:0d:ec:88:29:80"/>
    <n v="14"/>
    <n v="170"/>
    <n v="184"/>
    <s v="timeout"/>
    <s v="Cisco"/>
    <s v="DS-C9513"/>
    <s v="5.2(1)"/>
    <s v="RDC , Lewisham , London , UK"/>
    <s v="emea.sanalerts@citi.com"/>
  </r>
  <r>
    <x v="36"/>
    <x v="3"/>
    <x v="1"/>
    <x v="50"/>
    <s v="10.154.34.150"/>
    <s v="20:00:00:0d:ec:5a:e7:80"/>
    <n v="18"/>
    <n v="318"/>
    <n v="336"/>
    <s v="timeout"/>
    <s v="Cisco"/>
    <s v="DS-C9513"/>
    <s v="5.2(1)"/>
    <s v="RDC , Lewisham , London , UK"/>
    <s v="emea.sanalerts@citi.com"/>
  </r>
  <r>
    <x v="36"/>
    <x v="3"/>
    <x v="1"/>
    <x v="51"/>
    <s v="10.154.36.157"/>
    <s v="20:00:00:0d:ec:88:34:00"/>
    <n v="14"/>
    <n v="226"/>
    <n v="240"/>
    <s v="timeout"/>
    <s v="Cisco"/>
    <s v="DS-C9513"/>
    <s v="5.2(1)"/>
    <s v="RDC , Lewisham , UK"/>
    <s v="emea.sanalerts@citi.com"/>
  </r>
  <r>
    <x v="36"/>
    <x v="3"/>
    <x v="1"/>
    <x v="52"/>
    <s v="169.182.138.14"/>
    <s v="20:00:00:0d:ec:b7:00:c0"/>
    <n v="16"/>
    <n v="296"/>
    <n v="312"/>
    <s v="timeout"/>
    <s v="Cisco"/>
    <s v="DS-C9513"/>
    <s v="5.2(1)"/>
    <s v="RDC, Lewisham, UK"/>
    <s v="emea.sanalerts@citi.com"/>
  </r>
  <r>
    <x v="36"/>
    <x v="3"/>
    <x v="1"/>
    <x v="68"/>
    <s v="10.154.35.120"/>
    <s v="20:00:00:05:73:cc:f6:c0"/>
    <n v="15"/>
    <n v="225"/>
    <n v="240"/>
    <s v="timeout"/>
    <s v="Cisco"/>
    <s v="DS-C9513"/>
    <s v="5.2(1)"/>
    <s v="RDC, Lewisham, UK"/>
    <s v="emea.sanalerts@citi.com"/>
  </r>
  <r>
    <x v="36"/>
    <x v="3"/>
    <x v="1"/>
    <x v="82"/>
    <s v="10.154.43.100"/>
    <s v="20:00:54:7f:ee:1c:bf:c0"/>
    <n v="45"/>
    <n v="75"/>
    <n v="120"/>
    <s v="timeout"/>
    <s v="Cisco"/>
    <s v="DS-C9513"/>
    <s v="5.2(1)"/>
    <s v="RDC, Lewisham, UK"/>
    <s v="emea.sanalerts@citi.com"/>
  </r>
  <r>
    <x v="36"/>
    <x v="3"/>
    <x v="1"/>
    <x v="86"/>
    <s v="169.182.141.222"/>
    <s v="20:00:54:7f:ee:37:4b:c0"/>
    <n v="26"/>
    <n v="190"/>
    <n v="216"/>
    <s v="timeout"/>
    <s v="Cisco"/>
    <s v="DS-C9513"/>
    <s v="5.2(1)"/>
    <s v="RDC, Lewisham, UK"/>
    <s v="emea.sanalerts@citi.com"/>
  </r>
  <r>
    <x v="36"/>
    <x v="3"/>
    <x v="1"/>
    <x v="56"/>
    <s v="10.154.32.82"/>
    <s v="20:00:00:0d:ec:5a:e2:00"/>
    <n v="18"/>
    <n v="222"/>
    <n v="240"/>
    <s v="timeout"/>
    <s v="Cisco"/>
    <s v="DS-C9513"/>
    <s v="5.2(1)"/>
    <s v="RDC , Lewisham , London , UK"/>
    <s v="emea.sanalerts@citi.com"/>
  </r>
  <r>
    <x v="36"/>
    <x v="3"/>
    <x v="1"/>
    <x v="57"/>
    <s v="10.154.33.125"/>
    <s v="20:00:00:0d:ec:5a:e5:00"/>
    <n v="16"/>
    <n v="200"/>
    <n v="216"/>
    <s v="timeout"/>
    <s v="Cisco"/>
    <s v="DS-C9513"/>
    <s v="5.2(1)"/>
    <s v="RDC, Lewisham, London,UK"/>
    <s v="emea.sanalerts@citi.com"/>
  </r>
  <r>
    <x v="36"/>
    <x v="3"/>
    <x v="1"/>
    <x v="58"/>
    <s v="10.154.33.123"/>
    <s v="20:00:00:0d:ec:a2:4b:40"/>
    <n v="18"/>
    <n v="246"/>
    <n v="264"/>
    <s v="timeout"/>
    <s v="Cisco"/>
    <s v="DS-C9513"/>
    <s v="5.2(1)"/>
    <s v="RDC, Lewisham, London, UK"/>
    <s v="emea.sanalerts@citi.com"/>
  </r>
  <r>
    <x v="36"/>
    <x v="0"/>
    <x v="0"/>
    <x v="0"/>
    <s v="169.186.132.85"/>
    <s v="20:00:00:0d:ec:5a:e5:c0"/>
    <n v="8"/>
    <n v="40"/>
    <n v="48"/>
    <s v="timeout"/>
    <s v="Cisco"/>
    <s v="DS-C9513"/>
    <s v="5.2(1)"/>
    <s v="CGC1,Canary Wharf,London,UK"/>
    <s v="*GT EMEA TI Distributed Storage Mgmt"/>
  </r>
  <r>
    <x v="36"/>
    <x v="3"/>
    <x v="0"/>
    <x v="42"/>
    <s v="10.154.36.21"/>
    <s v="20:00:00:0d:ec:5a:dc:80"/>
    <n v="12"/>
    <n v="120"/>
    <n v="132"/>
    <s v="last seen 2013/02/25-11:38:49"/>
    <s v="Cisco"/>
    <s v="DS-C9513"/>
    <s v="5.2(1)"/>
    <s v="RDC, Lewisham, London,UK"/>
    <s v="*GT EMEA TI Distributed Storage Mgmt"/>
  </r>
  <r>
    <x v="36"/>
    <x v="3"/>
    <x v="0"/>
    <x v="46"/>
    <s v="10.154.33.80"/>
    <s v="20:00:00:0d:ec:5a:e0:c0"/>
    <n v="41"/>
    <n v="91"/>
    <n v="132"/>
    <s v="last seen 2013/02/25-11:38:49"/>
    <s v="Cisco"/>
    <s v="DS-C9513"/>
    <s v="5.2(1)"/>
    <s v="RDC , Lewisham , London , UK"/>
    <s v="*GT EMEA TI Distributed Storage Mgmt"/>
  </r>
  <r>
    <x v="36"/>
    <x v="3"/>
    <x v="0"/>
    <x v="47"/>
    <s v="10.154.33.81"/>
    <s v="20:00:00:0d:ec:5a:e3:00"/>
    <n v="41"/>
    <n v="91"/>
    <n v="132"/>
    <s v="last seen 2013/02/25-11:38:49"/>
    <s v="Cisco"/>
    <s v="DS-C9513"/>
    <s v="5.2(1)"/>
    <s v="RDC , Lewisham , London , UK"/>
    <s v="*GT EMEA TI Distributed Storage Mgmt"/>
  </r>
  <r>
    <x v="36"/>
    <x v="3"/>
    <x v="0"/>
    <x v="71"/>
    <s v="10.154.54.30"/>
    <s v="20:00:00:05:73:fa:58:80"/>
    <n v="48"/>
    <n v="256"/>
    <n v="304"/>
    <s v="last seen 2013/02/25-11:38:49"/>
    <s v="Cisco"/>
    <s v="DS-C9513"/>
    <s v="5.2(1)"/>
    <s v="RDC , Lewisham , London , UK"/>
    <s v="*GT EMEA TI Distributed Storage Mgmt"/>
  </r>
  <r>
    <x v="36"/>
    <x v="3"/>
    <x v="0"/>
    <x v="49"/>
    <s v="10.154.41.6"/>
    <s v="20:00:00:0d:ec:88:3c:00"/>
    <n v="13"/>
    <n v="171"/>
    <n v="184"/>
    <s v="last seen 2013/02/25-11:38:49"/>
    <s v="Cisco"/>
    <s v="DS-C9513"/>
    <s v="5.2(1)"/>
    <s v="RDC , Lewisham , UK"/>
    <s v="*GT EMEA TI Distributed Storage Mgmt"/>
  </r>
  <r>
    <x v="36"/>
    <x v="3"/>
    <x v="0"/>
    <x v="53"/>
    <s v="10.154.36.20"/>
    <s v="20:00:00:0d:ec:5a:e3:40"/>
    <n v="15"/>
    <n v="321"/>
    <n v="336"/>
    <s v="last seen 2013/02/25-11:38:49"/>
    <s v="Cisco"/>
    <s v="DS-C9513"/>
    <s v="5.2(1)"/>
    <s v="RDC , Lewisham , London , UK"/>
    <s v="*GT EMEA TI Distributed Storage Mgmt"/>
  </r>
  <r>
    <x v="36"/>
    <x v="3"/>
    <x v="0"/>
    <x v="54"/>
    <s v="10.154.36.44"/>
    <s v="20:00:00:0d:ec:88:3b:40"/>
    <n v="14"/>
    <n v="226"/>
    <n v="240"/>
    <s v="last seen 2013/02/25-11:38:49"/>
    <s v="Cisco"/>
    <s v="DS-C9513"/>
    <s v="5.2(1)"/>
    <s v="RDC , Lewisham , UK"/>
    <s v="*GT EMEA TI Distributed Storage Mgmt"/>
  </r>
  <r>
    <x v="36"/>
    <x v="3"/>
    <x v="0"/>
    <x v="55"/>
    <s v="169.182.138.13"/>
    <s v="20:00:00:0d:ec:b6:f8:40"/>
    <n v="13"/>
    <n v="299"/>
    <n v="312"/>
    <s v="last seen 2013/02/25-11:38:49"/>
    <s v="Cisco"/>
    <s v="DS-C9513"/>
    <s v="5.2(1)"/>
    <s v="RDC, Lewisham, UK"/>
    <s v="*GT EMEA TI Distributed Storage Mgmt"/>
  </r>
  <r>
    <x v="36"/>
    <x v="3"/>
    <x v="0"/>
    <x v="69"/>
    <s v="10.154.36.49"/>
    <s v="20:00:00:05:73:cc:f6:00"/>
    <n v="13"/>
    <n v="227"/>
    <n v="240"/>
    <s v="last seen 2013/02/25-11:38:49"/>
    <s v="Cisco"/>
    <s v="DS-C9513"/>
    <s v="5.2(1)"/>
    <s v="RDC, Lewisham, UK"/>
    <s v="emea.sanalerts@citi.com"/>
  </r>
  <r>
    <x v="36"/>
    <x v="3"/>
    <x v="0"/>
    <x v="83"/>
    <s v="10.154.43.58"/>
    <s v="20:00:54:7f:ee:2e:ac:40"/>
    <n v="15"/>
    <n v="105"/>
    <n v="120"/>
    <s v="last seen 2013/02/25-11:38:49"/>
    <s v="Cisco"/>
    <s v="DS-C9513"/>
    <s v="5.2(1)"/>
    <s v="RDC, Lewisham, UK"/>
    <s v="emea.sanalerts@citi.com"/>
  </r>
  <r>
    <x v="36"/>
    <x v="3"/>
    <x v="0"/>
    <x v="87"/>
    <s v="169.182.141.223"/>
    <s v="20:00:54:7f:ee:3c:de:c0"/>
    <n v="5"/>
    <n v="211"/>
    <n v="216"/>
    <s v="last seen 2013/02/25-11:38:49"/>
    <s v="Cisco"/>
    <s v="DS-C9513"/>
    <s v="5.2(1)"/>
    <s v="RDC, Lewisham, UK"/>
    <s v="emea.sanalerts@citi.com"/>
  </r>
  <r>
    <x v="36"/>
    <x v="3"/>
    <x v="0"/>
    <x v="59"/>
    <s v="10.154.33.82"/>
    <s v="20:00:00:0d:ec:5a:e8:40"/>
    <n v="17"/>
    <n v="223"/>
    <n v="240"/>
    <s v="last seen 2013/02/25-11:38:49"/>
    <s v="Cisco"/>
    <s v="DS-C9513"/>
    <s v="5.2(1)"/>
    <s v="RDC , Lewisham , London , UK"/>
    <s v="*GT EMEA TI Distributed Storage Mgmt"/>
  </r>
  <r>
    <x v="36"/>
    <x v="3"/>
    <x v="0"/>
    <x v="60"/>
    <s v="10.154.33.126"/>
    <s v="20:00:00:0d:ec:5a:ec:40"/>
    <n v="16"/>
    <n v="200"/>
    <n v="216"/>
    <s v="last seen 2013/02/25-11:38:49"/>
    <s v="Cisco"/>
    <s v="DS-C9513"/>
    <s v="5.2(1)"/>
    <s v="RDC, Lewisham, London,UK"/>
    <s v="*GT EMEA TI Distributed Storage Mgmt"/>
  </r>
  <r>
    <x v="36"/>
    <x v="3"/>
    <x v="0"/>
    <x v="61"/>
    <s v="10.154.33.124"/>
    <s v="20:00:00:0d:ec:a2:51:c0"/>
    <n v="15"/>
    <n v="249"/>
    <n v="264"/>
    <s v="last seen 2013/02/25-11:38:49"/>
    <s v="Cisco"/>
    <s v="DS-C9513"/>
    <s v="5.2(1)"/>
    <s v="RDC, Lewisham, London, UK"/>
    <s v="*GT EMEA TI Distributed Storage Mgmt"/>
  </r>
  <r>
    <x v="36"/>
    <x v="0"/>
    <x v="2"/>
    <x v="2"/>
    <s v="169.186.132.96"/>
    <s v="20:00:00:0d:ec:dc:1a:80"/>
    <n v="80"/>
    <n v="124"/>
    <n v="204"/>
    <s v="ok"/>
    <s v="Cisco"/>
    <s v="DS-C9513"/>
    <s v="5.2(1)"/>
    <m/>
    <s v="emea.sanalerts@citi.com"/>
  </r>
  <r>
    <x v="36"/>
    <x v="0"/>
    <x v="2"/>
    <x v="4"/>
    <s v="10.154.1.11"/>
    <s v="20:00:00:0d:ec:e3:1d:c0"/>
    <n v="15"/>
    <n v="129"/>
    <n v="144"/>
    <s v="last seen 2012/12/13-15:22:15"/>
    <s v="Cisco"/>
    <s v="DS-C9509"/>
    <s v="5.2(1)"/>
    <m/>
    <s v="emea.sanalerts@citi.com"/>
  </r>
  <r>
    <x v="36"/>
    <x v="0"/>
    <x v="2"/>
    <x v="6"/>
    <s v="169.186.132.95"/>
    <s v="20:00:00:0d:ec:dc:1d:80"/>
    <n v="161"/>
    <n v="31"/>
    <n v="192"/>
    <s v="ok"/>
    <s v="Cisco"/>
    <s v="DS-C9513"/>
    <s v="5.2(1)"/>
    <m/>
    <s v="emea.sanalerts@citi.com"/>
  </r>
  <r>
    <x v="36"/>
    <x v="0"/>
    <x v="2"/>
    <x v="7"/>
    <s v="169.186.132.94"/>
    <s v="20:00:00:0d:ec:d0:fa:80"/>
    <n v="39"/>
    <n v="153"/>
    <n v="192"/>
    <s v="ok"/>
    <s v="Cisco"/>
    <s v="DS-C9513"/>
    <s v="5.2(1)"/>
    <m/>
    <s v="emea.sanalerts@citi.com"/>
  </r>
  <r>
    <x v="36"/>
    <x v="0"/>
    <x v="2"/>
    <x v="8"/>
    <s v="169.194.40.16"/>
    <s v="20:00:00:0d:ec:dc:1d:00"/>
    <n v="75"/>
    <n v="189"/>
    <n v="264"/>
    <s v="ok"/>
    <s v="Cisco"/>
    <s v="DS-C9513"/>
    <s v="5.2(1)"/>
    <m/>
    <s v="emea.sanalerts@citi.com"/>
  </r>
  <r>
    <x v="36"/>
    <x v="0"/>
    <x v="3"/>
    <x v="3"/>
    <s v="169.186.132.247"/>
    <s v="20:00:00:0d:ec:dc:1a:c0"/>
    <n v="79"/>
    <n v="125"/>
    <n v="204"/>
    <s v="ok"/>
    <s v="Cisco"/>
    <s v="DS-C9513"/>
    <s v="5.2(1)"/>
    <m/>
    <s v="SAN Operations "/>
  </r>
  <r>
    <x v="36"/>
    <x v="0"/>
    <x v="3"/>
    <x v="5"/>
    <s v="10.154.1.12"/>
    <s v="20:00:00:0d:ec:e3:06:80"/>
    <n v="14"/>
    <n v="130"/>
    <n v="144"/>
    <s v="last seen 2012/12/13-15:19:12"/>
    <s v="Cisco"/>
    <s v="DS-C9509"/>
    <s v="5.2(1)"/>
    <m/>
    <s v="SAN Operations "/>
  </r>
  <r>
    <x v="36"/>
    <x v="0"/>
    <x v="3"/>
    <x v="9"/>
    <s v="169.186.132.246"/>
    <s v="20:00:00:0d:ec:d0:fa:c0"/>
    <n v="150"/>
    <n v="42"/>
    <n v="192"/>
    <s v="ok"/>
    <s v="Cisco"/>
    <s v="DS-C9513"/>
    <s v="5.2(1)"/>
    <m/>
    <s v="SAN Operations "/>
  </r>
  <r>
    <x v="36"/>
    <x v="0"/>
    <x v="3"/>
    <x v="10"/>
    <s v="169.186.132.245"/>
    <s v="20:00:00:0d:ec:dc:18:c0"/>
    <n v="37"/>
    <n v="155"/>
    <n v="192"/>
    <s v="ok"/>
    <s v="Cisco"/>
    <s v="DS-C9513"/>
    <s v="5.2(1)"/>
    <s v="CGC1"/>
    <s v="SAN Operations "/>
  </r>
  <r>
    <x v="36"/>
    <x v="0"/>
    <x v="3"/>
    <x v="11"/>
    <s v="169.194.40.148"/>
    <s v="20:00:00:0d:ec:dc:1c:00"/>
    <n v="69"/>
    <n v="195"/>
    <n v="264"/>
    <s v="ok"/>
    <s v="Cisco"/>
    <s v="DS-C9513"/>
    <s v="5.2(1)"/>
    <m/>
    <s v="SAN Operations "/>
  </r>
  <r>
    <x v="36"/>
    <x v="0"/>
    <x v="4"/>
    <x v="12"/>
    <s v="169.186.132.87"/>
    <s v="20:00:00:0d:ec:72:62:80"/>
    <n v="15"/>
    <n v="57"/>
    <n v="72"/>
    <s v="ok"/>
    <s v="Cisco"/>
    <s v="DS-C9509"/>
    <s v="5.2(2a)"/>
    <s v="CGC1 25 Canada Square Canary Wharf London E14 5LB"/>
    <s v="emea.sanalerts@citi.com"/>
  </r>
  <r>
    <x v="36"/>
    <x v="1"/>
    <x v="4"/>
    <x v="14"/>
    <s v="169.194.160.69"/>
    <s v="20:00:00:0d:ec:af:65:40"/>
    <n v="0"/>
    <n v="36"/>
    <n v="36"/>
    <s v="timeout"/>
    <s v="Cisco"/>
    <s v="DS-C9222i"/>
    <s v="5.2(2a)"/>
    <m/>
    <s v="emea.sanalerts@citi.com"/>
  </r>
  <r>
    <x v="36"/>
    <x v="2"/>
    <x v="4"/>
    <x v="40"/>
    <s v="10.159.40.205"/>
    <s v="20:00:00:0d:ec:5a:fe:c0"/>
    <n v="47"/>
    <n v="133"/>
    <n v="180"/>
    <s v="ok"/>
    <s v="Cisco"/>
    <s v="DS-C9513"/>
    <s v="5.2(2a)"/>
    <s v="47 Heinrich-Lanz-Allee D-60437 Frankfurt"/>
    <s v="emea.sanalerts@citi.com"/>
  </r>
  <r>
    <x v="36"/>
    <x v="3"/>
    <x v="4"/>
    <x v="62"/>
    <s v="10.154.33.83"/>
    <s v="20:00:00:0d:ec:5a:e7:00"/>
    <n v="64"/>
    <n v="116"/>
    <n v="180"/>
    <s v="ok"/>
    <s v="Cisco"/>
    <s v="DS-C9513"/>
    <s v="5.2(2a)"/>
    <s v="66 Molesworth Street, Lewisham SE13 7EY"/>
    <s v="emea.sanalerts@citi.com"/>
  </r>
  <r>
    <x v="36"/>
    <x v="4"/>
    <x v="4"/>
    <x v="66"/>
    <s v="169.194.216.243"/>
    <s v="20:00:00:0d:ec:a1:21:c0"/>
    <n v="18"/>
    <n v="36"/>
    <n v="54"/>
    <s v="ok"/>
    <s v="Cisco"/>
    <s v="DS-C9509"/>
    <s v="5.2(2a)"/>
    <m/>
    <s v="emea.sanalerts@citi.com"/>
  </r>
  <r>
    <x v="36"/>
    <x v="0"/>
    <x v="5"/>
    <x v="13"/>
    <s v="169.186.132.86"/>
    <s v="20:00:00:0d:ec:81:b0:c0"/>
    <n v="14"/>
    <n v="58"/>
    <n v="72"/>
    <s v="ok"/>
    <s v="Cisco"/>
    <s v="DS-C9509"/>
    <s v="5.2(2a)"/>
    <s v="CGC1 25 Canada Square Canary Wharf London E14 5LB"/>
    <s v="emea.sanalerts@citi.com"/>
  </r>
  <r>
    <x v="36"/>
    <x v="2"/>
    <x v="5"/>
    <x v="41"/>
    <s v="10.159.40.201"/>
    <s v="20:00:00:0d:ec:5a:fe:80"/>
    <n v="48"/>
    <n v="132"/>
    <n v="180"/>
    <s v="ok"/>
    <s v="Cisco"/>
    <s v="DS-C9513"/>
    <s v="5.2(2a)"/>
    <s v="47 Heinrich-Lanz-Allee D-60437 Frankfurt"/>
    <s v="emea.sanalerts@citi.com"/>
  </r>
  <r>
    <x v="36"/>
    <x v="3"/>
    <x v="5"/>
    <x v="63"/>
    <s v="10.154.32.83"/>
    <s v="20:00:00:0d:ec:5a:e3:c0"/>
    <n v="54"/>
    <n v="126"/>
    <n v="180"/>
    <s v="ok"/>
    <s v="Cisco"/>
    <s v="DS-C9513"/>
    <s v="5.2(2a)"/>
    <s v="66 Molesworth Street, Lewisham SE13 7EY"/>
    <s v="emea.sanalerts@citi.com"/>
  </r>
  <r>
    <x v="36"/>
    <x v="4"/>
    <x v="5"/>
    <x v="67"/>
    <s v="169.194.216.241"/>
    <s v="20:00:00:0d:ec:c1:fa:40"/>
    <n v="17"/>
    <n v="37"/>
    <n v="54"/>
    <s v="ok"/>
    <s v="Cisco"/>
    <s v="DS-C9509"/>
    <s v="5.2(2a)"/>
    <m/>
    <s v="emea.sanalerts@citi.com"/>
  </r>
  <r>
    <x v="36"/>
    <x v="2"/>
    <x v="7"/>
    <x v="19"/>
    <s v="10.159.40.198"/>
    <s v="20:00:00:0d:ec:5b:17:c0"/>
    <n v="133"/>
    <n v="11"/>
    <n v="144"/>
    <s v="ok"/>
    <s v="Cisco"/>
    <s v="DS-C9513"/>
    <s v="5.2(1)"/>
    <s v="47 Heinrich-Lanz-Allee D-60437 Frankfurt"/>
    <s v="*GT EMEA TI Distributed Storage Mgmt"/>
  </r>
  <r>
    <x v="36"/>
    <x v="2"/>
    <x v="7"/>
    <x v="20"/>
    <s v="10.159.40.199"/>
    <s v="20:00:00:0d:ec:5a:db:40"/>
    <n v="130"/>
    <n v="14"/>
    <n v="144"/>
    <s v="ok"/>
    <s v="Cisco"/>
    <s v="DS-C9513"/>
    <s v="5.2(1)"/>
    <s v="47 Heinrich-Lanz-Allee D-60437 Frankfurt"/>
    <s v="*GT EMEA TI Distributed Storage Mgmt"/>
  </r>
  <r>
    <x v="36"/>
    <x v="2"/>
    <x v="7"/>
    <x v="21"/>
    <s v="10.159.40.251"/>
    <s v="20:00:00:0d:ec:b6:9f:40"/>
    <n v="113"/>
    <n v="19"/>
    <n v="132"/>
    <s v="ok"/>
    <s v="Cisco"/>
    <s v="DS-C9513"/>
    <s v="5.2(1)"/>
    <s v="47 Heinrich-Lanz-Allee D-60437 Frankfurt"/>
    <s v="*GT EMEA TI Distributed Storage Mgmt"/>
  </r>
  <r>
    <x v="36"/>
    <x v="2"/>
    <x v="7"/>
    <x v="73"/>
    <s v="10.159.40.226"/>
    <s v="20:00:54:7f:ee:05:59:40"/>
    <n v="78"/>
    <n v="66"/>
    <n v="144"/>
    <s v="ok"/>
    <s v="Cisco"/>
    <s v="DS-C9513"/>
    <s v="5.2(1)"/>
    <s v="47 Heinrich-Lanz-Allee D-60437 Frankfurt"/>
    <s v="*GT EMEA TI Distributed Storage Mgmt"/>
  </r>
  <r>
    <x v="36"/>
    <x v="2"/>
    <x v="12"/>
    <x v="22"/>
    <s v="10.159.41.7"/>
    <s v="20:00:00:0d:ec:5a:f9:40"/>
    <n v="110"/>
    <n v="10"/>
    <n v="120"/>
    <s v="ok"/>
    <s v="Cisco"/>
    <s v="DS-C9513"/>
    <s v="5.2(1)"/>
    <s v="47 Heinrich-Lanz-Allee D-60437 Frankfurt"/>
    <s v="*GT EMEA TI Distributed Storage Mgmt"/>
  </r>
  <r>
    <x v="36"/>
    <x v="2"/>
    <x v="7"/>
    <x v="88"/>
    <s v="10.159.41.55"/>
    <s v="20:00:54:7f:ee:42:e0:00"/>
    <n v="87"/>
    <n v="265"/>
    <n v="352"/>
    <s v="ok"/>
    <s v="Cisco"/>
    <s v="DS-C9513"/>
    <s v="5.2(1)"/>
    <s v="47 Heinrich-Lanz-Allee D-60437 Frankfurt"/>
    <s v="*GT EMEA TI Distributed Storage Mgmt"/>
  </r>
  <r>
    <x v="36"/>
    <x v="4"/>
    <x v="12"/>
    <x v="64"/>
    <s v="169.194.216.99"/>
    <s v="20:00:00:0d:ec:5a:e2:80"/>
    <n v="42"/>
    <n v="6"/>
    <n v="48"/>
    <s v="ok"/>
    <s v="Cisco"/>
    <s v="DS-C9513"/>
    <s v="5.2(1)"/>
    <s v="47 Heinrich-Lanz-Allee D-60437 Frankfurt"/>
    <s v="*GT EMEA TI Distributed Storage Mgmt"/>
  </r>
  <r>
    <x v="36"/>
    <x v="2"/>
    <x v="7"/>
    <x v="31"/>
    <s v="10.159.41.213"/>
    <s v="20:00:00:0d:ec:5a:ed:00"/>
    <n v="209"/>
    <n v="31"/>
    <n v="240"/>
    <s v="ok"/>
    <s v="Cisco"/>
    <s v="DS-C9513"/>
    <s v="5.2(1)"/>
    <s v="47 Heinrich-Lanz-Allee D-60437 Frankfurt"/>
    <s v="*GT EMEA TI Distributed Storage Mgmt"/>
  </r>
  <r>
    <x v="36"/>
    <x v="2"/>
    <x v="7"/>
    <x v="32"/>
    <s v="10.159.41.229"/>
    <s v="20:00:00:0d:ec:5a:e4:40"/>
    <n v="211"/>
    <n v="53"/>
    <n v="264"/>
    <s v="ok"/>
    <s v="Cisco"/>
    <s v="DS-C9513"/>
    <s v="5.2(1)"/>
    <s v="47 Heinrich-Lanz-Allee D-60437 Frankfurt"/>
    <s v="*GT EMEA TI Distributed Storage Mgmt"/>
  </r>
  <r>
    <x v="36"/>
    <x v="2"/>
    <x v="7"/>
    <x v="34"/>
    <s v="10.159.41.197"/>
    <s v="20:00:00:0d:ec:5a:e8:80"/>
    <n v="123"/>
    <n v="45"/>
    <n v="168"/>
    <s v="ok"/>
    <s v="Cisco"/>
    <s v="DS-C9513"/>
    <s v="5.2(1)"/>
    <s v="47 Heinrich-Lanz-Allee D-60437 Frankfurt"/>
    <s v="*GT EMEA TI Distributed Storage Mgmt"/>
  </r>
  <r>
    <x v="36"/>
    <x v="2"/>
    <x v="7"/>
    <x v="35"/>
    <s v="10.159.41.198"/>
    <s v="20:00:00:0d:ec:5a:ff:80"/>
    <n v="145"/>
    <n v="47"/>
    <n v="192"/>
    <s v="ok"/>
    <s v="Cisco"/>
    <s v="DS-C9513"/>
    <s v="5.2(1)"/>
    <s v="47 Heinrich-Lanz-Allee D-60437 Frankfurt"/>
    <s v="*GT EMEA TI Distributed Storage Mgmt"/>
  </r>
  <r>
    <x v="36"/>
    <x v="2"/>
    <x v="7"/>
    <x v="36"/>
    <s v="10.159.41.216"/>
    <s v="20:00:00:0d:ec:5a:ef:c0"/>
    <n v="199"/>
    <n v="41"/>
    <n v="240"/>
    <s v="ok"/>
    <s v="Cisco"/>
    <s v="DS-C9513"/>
    <s v="5.2(1)"/>
    <s v="47 Heinrich-Lanz-Allee D-60437 Frankfurt"/>
    <s v="*GT EMEA TI Distributed Storage Mgmt"/>
  </r>
  <r>
    <x v="36"/>
    <x v="2"/>
    <x v="7"/>
    <x v="37"/>
    <s v="10.159.15.251"/>
    <s v="20:00:00:05:73:a3:06:80"/>
    <n v="256"/>
    <n v="80"/>
    <n v="336"/>
    <s v="ok"/>
    <s v="Cisco"/>
    <s v="DS-C9513"/>
    <s v="5.2(1)"/>
    <s v="47 Heinrich-Lanz-Allee D-60437 Frankfurt"/>
    <s v="*GT EMEA TI Distributed Storage Mgmt"/>
  </r>
  <r>
    <x v="36"/>
    <x v="2"/>
    <x v="7"/>
    <x v="81"/>
    <s v="10.159.14.236"/>
    <s v="20:00:00:05:73:f7:ae:80"/>
    <n v="222"/>
    <n v="58"/>
    <n v="280"/>
    <s v="ok"/>
    <s v="Cisco"/>
    <s v="DS-C9513"/>
    <s v="5.2(1)"/>
    <m/>
    <m/>
  </r>
  <r>
    <x v="36"/>
    <x v="2"/>
    <x v="7"/>
    <x v="75"/>
    <s v="10.159.43.220"/>
    <s v="20:00:00:0d:ec:5a:ea:c0"/>
    <n v="153"/>
    <n v="39"/>
    <n v="192"/>
    <s v="ok"/>
    <s v="Cisco"/>
    <s v="DS-C9513"/>
    <s v="5.2(1)"/>
    <s v="47 Heinrich-Lanz-Allee D-60437 Frankfurt"/>
    <s v="*GT EMEA TI Distributed Storage Mgmt"/>
  </r>
  <r>
    <x v="36"/>
    <x v="2"/>
    <x v="7"/>
    <x v="39"/>
    <s v="10.159.43.248"/>
    <s v="20:00:00:0d:ec:b7:37:40"/>
    <n v="233"/>
    <n v="7"/>
    <n v="240"/>
    <s v="ok"/>
    <s v="Cisco"/>
    <s v="DS-C9513"/>
    <s v="5.2(1)"/>
    <s v="47 Heinrich-Lanz-Allee D-60437 Frankfurt"/>
    <s v="*GT EMEA TI Distributed Storage Mgmt"/>
  </r>
  <r>
    <x v="36"/>
    <x v="2"/>
    <x v="7"/>
    <x v="85"/>
    <s v="10.159.122.245"/>
    <s v="20:00:54:7f:ee:37:4b:40"/>
    <n v="81"/>
    <n v="135"/>
    <n v="216"/>
    <s v="ok"/>
    <s v="Cisco"/>
    <s v="DS-C9513"/>
    <s v="5.2(1)"/>
    <s v="47 Heinrich-Lanz-Allee D-60437 Frankfurt"/>
    <s v="*GT EMEA TI Distributed Storage Mgmt"/>
  </r>
  <r>
    <x v="36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6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6"/>
    <x v="2"/>
    <x v="6"/>
    <x v="18"/>
    <s v="10.159.40.254"/>
    <s v="20:00:00:0d:ec:b6:e3:00"/>
    <n v="113"/>
    <n v="19"/>
    <n v="132"/>
    <s v="ok"/>
    <s v="Cisco"/>
    <s v="DS-C9513"/>
    <s v="5.2(1)"/>
    <s v="47 Heinrich-Lanz-Allee D-60437 Frankfurt"/>
    <s v="*GT EMEA TI Distributed Storage Mgmt"/>
  </r>
  <r>
    <x v="36"/>
    <x v="2"/>
    <x v="6"/>
    <x v="72"/>
    <s v="10.159.40.225"/>
    <s v="20:00:54:7f:ee:05:65:c0"/>
    <n v="78"/>
    <n v="66"/>
    <n v="144"/>
    <s v="ok"/>
    <s v="Cisco"/>
    <s v="DS-C9513"/>
    <s v="5.2(1)"/>
    <s v="47 Heinrich-Lanz-Allee D-60437 Frankfurt"/>
    <s v="*GT EMEA TI Distributed Storage Mgmt"/>
  </r>
  <r>
    <x v="36"/>
    <x v="2"/>
    <x v="13"/>
    <x v="23"/>
    <s v="10.159.41.8"/>
    <s v="20:00:00:0d:ec:3c:1d:00"/>
    <n v="113"/>
    <n v="7"/>
    <n v="120"/>
    <s v="ok"/>
    <s v="Cisco"/>
    <s v="DS-C9513"/>
    <s v="5.2(1)"/>
    <s v="47 Heinrich-Lanz-Allee D-60437 Frankfurt"/>
    <s v="*GT EMEA TI Distributed Storage Mgmt"/>
  </r>
  <r>
    <x v="36"/>
    <x v="2"/>
    <x v="6"/>
    <x v="89"/>
    <s v="10.159.41.56"/>
    <s v="20:00:54:7f:ee:56:aa:00"/>
    <n v="87"/>
    <n v="265"/>
    <n v="352"/>
    <s v="ok"/>
    <s v="Cisco"/>
    <s v="DS-C9513"/>
    <s v="5.2(1)"/>
    <s v="47 Heinrich-Lanz-Allee D-60437 Frankfurt"/>
    <s v="*GT EMEA TI Distributed Storage Mgmt"/>
  </r>
  <r>
    <x v="36"/>
    <x v="4"/>
    <x v="13"/>
    <x v="65"/>
    <s v="169.194.215.99"/>
    <s v="20:00:00:0d:ec:5a:f8:80"/>
    <n v="44"/>
    <n v="4"/>
    <n v="48"/>
    <s v="ok"/>
    <s v="Cisco"/>
    <s v="DS-C9513"/>
    <s v="5.2(1)"/>
    <s v="47 Heinrich-Lanz-Allee D-60437 Frankfurt"/>
    <s v="*GT EMEA TI Distributed Storage Mgmt"/>
  </r>
  <r>
    <x v="36"/>
    <x v="2"/>
    <x v="6"/>
    <x v="24"/>
    <s v="10.159.41.214"/>
    <s v="20:00:00:0d:ec:5a:f8:c0"/>
    <n v="209"/>
    <n v="31"/>
    <n v="240"/>
    <s v="ok"/>
    <s v="Cisco"/>
    <s v="DS-C9513"/>
    <s v="5.2(1)"/>
    <s v="47 Heinrich-Lanz-Allee D-60437 Frankfurt"/>
    <s v="*GT EMEA TI Distributed Storage Mgmt"/>
  </r>
  <r>
    <x v="36"/>
    <x v="2"/>
    <x v="6"/>
    <x v="25"/>
    <s v="10.159.41.231"/>
    <s v="20:00:00:0d:ec:5b:01:00"/>
    <n v="213"/>
    <n v="51"/>
    <n v="264"/>
    <s v="ok"/>
    <s v="Cisco"/>
    <s v="DS-C9513"/>
    <s v="5.2(1)"/>
    <s v="47 Heinrich-Lanz-Allee D-60437 Frankfurt"/>
    <s v="*GT EMEA TI Distributed Storage Mgmt"/>
  </r>
  <r>
    <x v="36"/>
    <x v="2"/>
    <x v="6"/>
    <x v="27"/>
    <s v="10.159.41.199"/>
    <s v="20:00:00:0d:ec:5a:ff:00"/>
    <n v="125"/>
    <n v="43"/>
    <n v="168"/>
    <s v="ok"/>
    <s v="Cisco"/>
    <s v="DS-C9513"/>
    <s v="5.2(1)"/>
    <s v="47 Heinrich-Lanz-Allee D-60437 Frankfurt"/>
    <s v="*GT EMEA TI Distributed Storage Mgmt"/>
  </r>
  <r>
    <x v="36"/>
    <x v="2"/>
    <x v="6"/>
    <x v="28"/>
    <s v="10.159.41.200"/>
    <s v="20:00:00:0d:ec:5a:ee:c0"/>
    <n v="146"/>
    <n v="46"/>
    <n v="192"/>
    <s v="ok"/>
    <s v="Cisco"/>
    <s v="DS-C9513"/>
    <s v="5.2(1)"/>
    <s v="47 Heinrich-Lanz-Allee D-60437 Frankfurt"/>
    <s v="*GT EMEA TI Distributed Storage Mgmt"/>
  </r>
  <r>
    <x v="36"/>
    <x v="2"/>
    <x v="6"/>
    <x v="29"/>
    <s v="10.159.41.215"/>
    <s v="20:00:00:0d:ec:5a:ed:80"/>
    <n v="198"/>
    <n v="42"/>
    <n v="240"/>
    <s v="ok"/>
    <s v="Cisco"/>
    <s v="DS-C9513"/>
    <s v="5.2(1)"/>
    <s v="47 Heinrich-Lanz-Allee D-60437 Frankfurt"/>
    <s v="*GT EMEA TI Distributed Storage Mgmt"/>
  </r>
  <r>
    <x v="36"/>
    <x v="2"/>
    <x v="6"/>
    <x v="30"/>
    <s v="10.159.14.252"/>
    <s v="20:00:00:05:73:a8:19:00"/>
    <n v="249"/>
    <n v="87"/>
    <n v="336"/>
    <s v="ok"/>
    <s v="Cisco"/>
    <s v="DS-C9513"/>
    <s v="5.0(7)"/>
    <s v="47 Heinrich-Lanz-Allee D-60437 Frankfurt"/>
    <s v="*GT EMEA TI Distributed Storage Mgmt"/>
  </r>
  <r>
    <x v="36"/>
    <x v="2"/>
    <x v="6"/>
    <x v="80"/>
    <s v="10.159.15.238"/>
    <s v="20:00:54:7f:ee:0a:1b:40"/>
    <n v="223"/>
    <n v="57"/>
    <n v="280"/>
    <s v="ok"/>
    <s v="Cisco"/>
    <s v="DS-C9513"/>
    <s v="5.2(1)"/>
    <m/>
    <m/>
  </r>
  <r>
    <x v="36"/>
    <x v="2"/>
    <x v="6"/>
    <x v="74"/>
    <s v="10.159.44.40"/>
    <s v="20:00:00:0d:ec:5b:00:80"/>
    <n v="155"/>
    <n v="37"/>
    <n v="192"/>
    <s v="ok"/>
    <s v="Cisco"/>
    <s v="DS-C9513"/>
    <s v="5.2(1)"/>
    <s v="47 Heinrich-Lanz-Allee D-60437 Frankfurt"/>
    <s v="*GT EMEA TI Distributed Storage Mgmt"/>
  </r>
  <r>
    <x v="36"/>
    <x v="2"/>
    <x v="6"/>
    <x v="38"/>
    <s v="10.159.43.120"/>
    <s v="20:00:00:0d:ec:b7:32:40"/>
    <n v="232"/>
    <n v="8"/>
    <n v="240"/>
    <s v="ok"/>
    <s v="Cisco"/>
    <s v="DS-C9513"/>
    <s v="5.2(1)"/>
    <s v="47 Heinrich-Lanz-Allee D-60437 Frankfurt"/>
    <s v="*GT EMEA TI Distributed Storage Mgmt"/>
  </r>
  <r>
    <x v="36"/>
    <x v="2"/>
    <x v="6"/>
    <x v="84"/>
    <s v="10.159.122.246"/>
    <s v="20:00:54:7f:ee:46:a8:00"/>
    <n v="82"/>
    <n v="134"/>
    <n v="216"/>
    <s v="ok"/>
    <s v="Cisco"/>
    <s v="DS-C9513"/>
    <s v="5.2(1)"/>
    <s v="47 Heinrich-Lanz-Allee D-60437 Frankfurt"/>
    <s v="*GT EMEA TI Distributed Storage Mgmt"/>
  </r>
  <r>
    <x v="36"/>
    <x v="5"/>
    <x v="8"/>
    <x v="76"/>
    <s v="169.166.116.153"/>
    <s v="20:00:00:05:73:f5:17:40"/>
    <n v="10"/>
    <n v="14"/>
    <n v="24"/>
    <s v="Unknown User or Password"/>
    <s v="Cisco"/>
    <s v="DS-C9124"/>
    <s v="5.0(1a)"/>
    <m/>
    <m/>
  </r>
  <r>
    <x v="36"/>
    <x v="5"/>
    <x v="9"/>
    <x v="77"/>
    <s v="169.166.116.154"/>
    <s v="20:00:00:05:73:f5:6c:40"/>
    <n v="10"/>
    <n v="14"/>
    <n v="24"/>
    <s v="Unknown User or Password"/>
    <s v="Cisco"/>
    <s v="DS-C9124"/>
    <s v="5.0(1a)"/>
    <m/>
    <m/>
  </r>
  <r>
    <x v="36"/>
    <x v="5"/>
    <x v="10"/>
    <x v="78"/>
    <s v="169.166.104.163"/>
    <s v="20:00:00:05:73:f5:65:40"/>
    <n v="10"/>
    <n v="14"/>
    <n v="24"/>
    <s v="Unknown User or Password"/>
    <s v="Cisco"/>
    <s v="DS-C9124"/>
    <s v="5.0(1a)"/>
    <m/>
    <m/>
  </r>
  <r>
    <x v="36"/>
    <x v="5"/>
    <x v="11"/>
    <x v="79"/>
    <s v="169.166.104.164"/>
    <s v="20:00:00:05:73:f5:16:00"/>
    <n v="10"/>
    <n v="14"/>
    <n v="24"/>
    <s v="Unknown User or Password"/>
    <s v="Cisco"/>
    <s v="DS-C9124"/>
    <s v="5.0(1a)"/>
    <m/>
    <m/>
  </r>
  <r>
    <x v="37"/>
    <x v="0"/>
    <x v="1"/>
    <x v="1"/>
    <s v="169.186.132.83"/>
    <s v="20:00:00:0d:ec:5a:e1:80"/>
    <n v="32"/>
    <n v="16"/>
    <n v="48"/>
    <s v="ok"/>
    <s v="Cisco"/>
    <s v="DS-C9513"/>
    <s v="5.2(1)"/>
    <s v="CGC1, Canary Wharf,London,UK"/>
    <s v="emea.sanalerts@citi.com"/>
  </r>
  <r>
    <x v="37"/>
    <x v="3"/>
    <x v="1"/>
    <x v="43"/>
    <s v="10.154.34.151"/>
    <s v="20:00:00:0d:ec:5a:d5:00"/>
    <n v="115"/>
    <n v="17"/>
    <n v="132"/>
    <s v="ok"/>
    <s v="Cisco"/>
    <s v="DS-C9513"/>
    <s v="5.2(1)"/>
    <s v="RDC , Lewisham , London , UK"/>
    <s v="emea.sanalerts@citi.com"/>
  </r>
  <r>
    <x v="37"/>
    <x v="3"/>
    <x v="1"/>
    <x v="44"/>
    <s v="10.154.32.80"/>
    <s v="20:00:00:0d:ec:5a:e4:c0"/>
    <n v="117"/>
    <n v="3"/>
    <n v="120"/>
    <s v="ok"/>
    <s v="Cisco"/>
    <s v="DS-C9513"/>
    <s v="5.2(1)"/>
    <s v="RDC , Lewisham , London , UK"/>
    <s v="emea.sanalerts@citi.com"/>
  </r>
  <r>
    <x v="37"/>
    <x v="3"/>
    <x v="1"/>
    <x v="45"/>
    <s v="10.154.32.81"/>
    <s v="20:00:00:0d:ec:5a:da:40"/>
    <n v="113"/>
    <n v="7"/>
    <n v="120"/>
    <s v="ok"/>
    <s v="Cisco"/>
    <s v="DS-C9513"/>
    <s v="5.2(1)"/>
    <s v="RDC , Lewisham , London , UK"/>
    <s v="emea.sanalerts@citi.com"/>
  </r>
  <r>
    <x v="37"/>
    <x v="3"/>
    <x v="1"/>
    <x v="70"/>
    <s v="10.154.53.240"/>
    <s v="20:00:00:05:73:fa:50:80"/>
    <n v="168"/>
    <n v="136"/>
    <n v="304"/>
    <s v="ok"/>
    <s v="Cisco"/>
    <s v="DS-C9513"/>
    <s v="5.2(1)"/>
    <s v="RDC , Lewisham , London , UK"/>
    <s v="*GT EMEA TI Distributed Storage Mgmt"/>
  </r>
  <r>
    <x v="37"/>
    <x v="3"/>
    <x v="1"/>
    <x v="48"/>
    <s v="10.154.41.5"/>
    <s v="20:00:00:0d:ec:88:29:80"/>
    <n v="103"/>
    <n v="81"/>
    <n v="184"/>
    <s v="ok"/>
    <s v="Cisco"/>
    <s v="DS-C9513"/>
    <s v="5.2(1)"/>
    <s v="RDC , Lewisham , London , UK"/>
    <s v="emea.sanalerts@citi.com"/>
  </r>
  <r>
    <x v="37"/>
    <x v="3"/>
    <x v="1"/>
    <x v="50"/>
    <s v="10.154.34.150"/>
    <s v="20:00:00:0d:ec:5a:e7:80"/>
    <n v="223"/>
    <n v="113"/>
    <n v="336"/>
    <s v="ok"/>
    <s v="Cisco"/>
    <s v="DS-C9513"/>
    <s v="5.2(1)"/>
    <s v="RDC , Lewisham , London , UK"/>
    <s v="emea.sanalerts@citi.com"/>
  </r>
  <r>
    <x v="37"/>
    <x v="3"/>
    <x v="1"/>
    <x v="51"/>
    <s v="10.154.36.157"/>
    <s v="20:00:00:0d:ec:88:34:00"/>
    <n v="114"/>
    <n v="126"/>
    <n v="240"/>
    <s v="ok"/>
    <s v="Cisco"/>
    <s v="DS-C9513"/>
    <s v="5.2(1)"/>
    <s v="RDC , Lewisham , UK"/>
    <s v="emea.sanalerts@citi.com"/>
  </r>
  <r>
    <x v="37"/>
    <x v="3"/>
    <x v="1"/>
    <x v="52"/>
    <s v="169.182.138.14"/>
    <s v="20:00:00:0d:ec:b7:00:c0"/>
    <n v="300"/>
    <n v="12"/>
    <n v="312"/>
    <s v="ok"/>
    <s v="Cisco"/>
    <s v="DS-C9513"/>
    <s v="5.2(1)"/>
    <s v="RDC, Lewisham, UK"/>
    <s v="emea.sanalerts@citi.com"/>
  </r>
  <r>
    <x v="37"/>
    <x v="3"/>
    <x v="1"/>
    <x v="68"/>
    <s v="10.154.35.120"/>
    <s v="20:00:00:05:73:cc:f6:c0"/>
    <n v="208"/>
    <n v="32"/>
    <n v="240"/>
    <s v="ok"/>
    <s v="Cisco"/>
    <s v="DS-C9513"/>
    <s v="5.2(1)"/>
    <s v="RDC, Lewisham, UK"/>
    <s v="emea.sanalerts@citi.com"/>
  </r>
  <r>
    <x v="37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7"/>
    <x v="3"/>
    <x v="1"/>
    <x v="86"/>
    <s v="169.182.141.222"/>
    <s v="20:00:54:7f:ee:37:4b:c0"/>
    <n v="114"/>
    <n v="102"/>
    <n v="216"/>
    <s v="ok"/>
    <s v="Cisco"/>
    <s v="DS-C9513"/>
    <s v="5.2(1)"/>
    <s v="RDC, Lewisham, UK"/>
    <s v="emea.sanalerts@citi.com"/>
  </r>
  <r>
    <x v="37"/>
    <x v="3"/>
    <x v="1"/>
    <x v="56"/>
    <s v="10.154.32.82"/>
    <s v="20:00:00:0d:ec:5a:e2:00"/>
    <n v="146"/>
    <n v="94"/>
    <n v="240"/>
    <s v="ok"/>
    <s v="Cisco"/>
    <s v="DS-C9513"/>
    <s v="5.2(1)"/>
    <s v="RDC , Lewisham , London , UK"/>
    <s v="emea.sanalerts@citi.com"/>
  </r>
  <r>
    <x v="37"/>
    <x v="3"/>
    <x v="1"/>
    <x v="57"/>
    <s v="10.154.33.125"/>
    <s v="20:00:00:0d:ec:5a:e5:00"/>
    <n v="133"/>
    <n v="83"/>
    <n v="216"/>
    <s v="ok"/>
    <s v="Cisco"/>
    <s v="DS-C9513"/>
    <s v="5.2(1)"/>
    <s v="RDC, Lewisham, London,UK"/>
    <s v="emea.sanalerts@citi.com"/>
  </r>
  <r>
    <x v="37"/>
    <x v="3"/>
    <x v="1"/>
    <x v="58"/>
    <s v="10.154.33.123"/>
    <s v="20:00:00:0d:ec:a2:4b:40"/>
    <n v="221"/>
    <n v="43"/>
    <n v="264"/>
    <s v="ok"/>
    <s v="Cisco"/>
    <s v="DS-C9513"/>
    <s v="5.2(1)"/>
    <s v="RDC, Lewisham, London, UK"/>
    <s v="emea.sanalerts@citi.com"/>
  </r>
  <r>
    <x v="37"/>
    <x v="0"/>
    <x v="0"/>
    <x v="0"/>
    <s v="169.186.132.85"/>
    <s v="20:00:00:0d:ec:5a:e5:c0"/>
    <n v="32"/>
    <n v="16"/>
    <n v="48"/>
    <s v="ok"/>
    <s v="Cisco"/>
    <s v="DS-C9513"/>
    <s v="5.2(1)"/>
    <s v="CGC1,Canary Wharf,London,UK"/>
    <s v="*GT EMEA TI Distributed Storage Mgmt"/>
  </r>
  <r>
    <x v="37"/>
    <x v="3"/>
    <x v="0"/>
    <x v="42"/>
    <s v="10.154.36.21"/>
    <s v="20:00:00:0d:ec:5a:dc:80"/>
    <n v="116"/>
    <n v="16"/>
    <n v="132"/>
    <s v="ok"/>
    <s v="Cisco"/>
    <s v="DS-C9513"/>
    <s v="5.2(1)"/>
    <s v="RDC, Lewisham, London,UK"/>
    <s v="*GT EMEA TI Distributed Storage Mgmt"/>
  </r>
  <r>
    <x v="37"/>
    <x v="3"/>
    <x v="0"/>
    <x v="46"/>
    <s v="10.154.33.80"/>
    <s v="20:00:00:0d:ec:5a:e0:c0"/>
    <n v="114"/>
    <n v="18"/>
    <n v="132"/>
    <s v="ok"/>
    <s v="Cisco"/>
    <s v="DS-C9513"/>
    <s v="5.2(1)"/>
    <s v="RDC , Lewisham , London , UK"/>
    <s v="*GT EMEA TI Distributed Storage Mgmt"/>
  </r>
  <r>
    <x v="37"/>
    <x v="3"/>
    <x v="0"/>
    <x v="47"/>
    <s v="10.154.33.81"/>
    <s v="20:00:00:0d:ec:5a:e3:00"/>
    <n v="111"/>
    <n v="21"/>
    <n v="132"/>
    <s v="ok"/>
    <s v="Cisco"/>
    <s v="DS-C9513"/>
    <s v="5.2(1)"/>
    <s v="RDC , Lewisham , London , UK"/>
    <s v="*GT EMEA TI Distributed Storage Mgmt"/>
  </r>
  <r>
    <x v="37"/>
    <x v="3"/>
    <x v="0"/>
    <x v="71"/>
    <s v="10.154.54.30"/>
    <s v="20:00:00:05:73:fa:58:80"/>
    <n v="167"/>
    <n v="137"/>
    <n v="304"/>
    <s v="ok"/>
    <s v="Cisco"/>
    <s v="DS-C9513"/>
    <s v="5.2(1)"/>
    <s v="RDC , Lewisham , London , UK"/>
    <s v="*GT EMEA TI Distributed Storage Mgmt"/>
  </r>
  <r>
    <x v="37"/>
    <x v="3"/>
    <x v="0"/>
    <x v="49"/>
    <s v="10.154.41.6"/>
    <s v="20:00:00:0d:ec:88:3c:00"/>
    <n v="56"/>
    <n v="128"/>
    <n v="184"/>
    <s v="ok"/>
    <s v="Cisco"/>
    <s v="DS-C9513"/>
    <s v="5.2(1)"/>
    <s v="RDC , Lewisham , UK"/>
    <s v="*GT EMEA TI Distributed Storage Mgmt"/>
  </r>
  <r>
    <x v="37"/>
    <x v="3"/>
    <x v="0"/>
    <x v="53"/>
    <s v="10.154.36.20"/>
    <s v="20:00:00:0d:ec:5a:e3:40"/>
    <n v="221"/>
    <n v="115"/>
    <n v="336"/>
    <s v="ok"/>
    <s v="Cisco"/>
    <s v="DS-C9513"/>
    <s v="5.2(1)"/>
    <s v="RDC , Lewisham , London , UK"/>
    <s v="*GT EMEA TI Distributed Storage Mgmt"/>
  </r>
  <r>
    <x v="37"/>
    <x v="3"/>
    <x v="0"/>
    <x v="54"/>
    <s v="10.154.36.44"/>
    <s v="20:00:00:0d:ec:88:3b:40"/>
    <n v="115"/>
    <n v="125"/>
    <n v="240"/>
    <s v="ok"/>
    <s v="Cisco"/>
    <s v="DS-C9513"/>
    <s v="5.2(1)"/>
    <s v="RDC , Lewisham , UK"/>
    <s v="*GT EMEA TI Distributed Storage Mgmt"/>
  </r>
  <r>
    <x v="37"/>
    <x v="3"/>
    <x v="0"/>
    <x v="55"/>
    <s v="169.182.138.13"/>
    <s v="20:00:00:0d:ec:b6:f8:40"/>
    <n v="296"/>
    <n v="16"/>
    <n v="312"/>
    <s v="ok"/>
    <s v="Cisco"/>
    <s v="DS-C9513"/>
    <s v="5.2(1)"/>
    <s v="RDC, Lewisham, UK"/>
    <s v="*GT EMEA TI Distributed Storage Mgmt"/>
  </r>
  <r>
    <x v="37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7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7"/>
    <x v="3"/>
    <x v="0"/>
    <x v="87"/>
    <s v="169.182.141.223"/>
    <s v="20:00:54:7f:ee:3c:de:c0"/>
    <n v="114"/>
    <n v="102"/>
    <n v="216"/>
    <s v="ok"/>
    <s v="Cisco"/>
    <s v="DS-C9513"/>
    <s v="5.2(1)"/>
    <s v="RDC, Lewisham, UK"/>
    <s v="emea.sanalerts@citi.com"/>
  </r>
  <r>
    <x v="37"/>
    <x v="3"/>
    <x v="0"/>
    <x v="59"/>
    <s v="10.154.33.82"/>
    <s v="20:00:00:0d:ec:5a:e8:40"/>
    <n v="144"/>
    <n v="96"/>
    <n v="240"/>
    <s v="ok"/>
    <s v="Cisco"/>
    <s v="DS-C9513"/>
    <s v="5.2(1)"/>
    <s v="RDC , Lewisham , London , UK"/>
    <s v="*GT EMEA TI Distributed Storage Mgmt"/>
  </r>
  <r>
    <x v="37"/>
    <x v="3"/>
    <x v="0"/>
    <x v="60"/>
    <s v="10.154.33.126"/>
    <s v="20:00:00:0d:ec:5a:ec:40"/>
    <n v="135"/>
    <n v="81"/>
    <n v="216"/>
    <s v="ok"/>
    <s v="Cisco"/>
    <s v="DS-C9513"/>
    <s v="5.2(1)"/>
    <s v="RDC, Lewisham, London,UK"/>
    <s v="*GT EMEA TI Distributed Storage Mgmt"/>
  </r>
  <r>
    <x v="37"/>
    <x v="3"/>
    <x v="0"/>
    <x v="61"/>
    <s v="10.154.33.124"/>
    <s v="20:00:00:0d:ec:a2:51:c0"/>
    <n v="223"/>
    <n v="41"/>
    <n v="264"/>
    <s v="ok"/>
    <s v="Cisco"/>
    <s v="DS-C9513"/>
    <s v="5.2(1)"/>
    <s v="RDC, Lewisham, London, UK"/>
    <s v="*GT EMEA TI Distributed Storage Mgmt"/>
  </r>
  <r>
    <x v="37"/>
    <x v="6"/>
    <x v="4"/>
    <x v="90"/>
    <s v="163.36.171.169"/>
    <s v="20:00:00:0d:ec:b7:0a:c0"/>
    <s v="N/A"/>
    <s v="N/A"/>
    <s v="N/A"/>
    <s v="timeout"/>
    <s v="Cisco"/>
    <s v="Cisco"/>
    <m/>
    <m/>
    <m/>
  </r>
  <r>
    <x v="37"/>
    <x v="6"/>
    <x v="4"/>
    <x v="91"/>
    <s v="129.14.6.47"/>
    <s v="20:00:00:05:73:ee:14:c0"/>
    <s v="N/A"/>
    <s v="N/A"/>
    <s v="N/A"/>
    <s v="timeout"/>
    <s v="Cisco"/>
    <s v="Cisco"/>
    <m/>
    <m/>
    <m/>
  </r>
  <r>
    <x v="37"/>
    <x v="0"/>
    <x v="4"/>
    <x v="12"/>
    <s v="169.186.132.87"/>
    <s v="20:00:00:0d:ec:72:62:80"/>
    <n v="15"/>
    <n v="57"/>
    <n v="72"/>
    <s v="ok"/>
    <s v="Cisco"/>
    <s v="DS-C9509"/>
    <s v="5.2(2a)"/>
    <s v="CGC1 25 Canada Square Canary Wharf London E14 5LB"/>
    <s v="emea.sanalerts@citi.com"/>
  </r>
  <r>
    <x v="37"/>
    <x v="1"/>
    <x v="4"/>
    <x v="14"/>
    <s v="169.194.160.69"/>
    <s v="20:00:00:0d:ec:af:65:40"/>
    <n v="0"/>
    <n v="36"/>
    <n v="36"/>
    <s v="timeout"/>
    <s v="Cisco"/>
    <s v="DS-C9222i"/>
    <s v="5.2(2a)"/>
    <m/>
    <s v="emea.sanalerts@citi.com"/>
  </r>
  <r>
    <x v="37"/>
    <x v="2"/>
    <x v="4"/>
    <x v="40"/>
    <s v="10.159.40.205"/>
    <s v="20:00:00:0d:ec:5a:fe:c0"/>
    <n v="53"/>
    <n v="127"/>
    <n v="180"/>
    <s v="ok"/>
    <s v="Cisco"/>
    <s v="DS-C9513"/>
    <s v="5.2(2a)"/>
    <s v="47 Heinrich-Lanz-Allee D-60437 Frankfurt"/>
    <s v="emea.sanalerts@citi.com"/>
  </r>
  <r>
    <x v="37"/>
    <x v="3"/>
    <x v="4"/>
    <x v="62"/>
    <s v="10.154.33.83"/>
    <s v="20:00:00:0d:ec:5a:e7:00"/>
    <n v="64"/>
    <n v="116"/>
    <n v="180"/>
    <s v="ok"/>
    <s v="Cisco"/>
    <s v="DS-C9513"/>
    <s v="5.2(2a)"/>
    <s v="66 Molesworth Street, Lewisham SE13 7EY"/>
    <s v="emea.sanalerts@citi.com"/>
  </r>
  <r>
    <x v="37"/>
    <x v="4"/>
    <x v="4"/>
    <x v="66"/>
    <s v="169.194.216.243"/>
    <s v="20:00:00:0d:ec:a1:21:c0"/>
    <n v="18"/>
    <n v="36"/>
    <n v="54"/>
    <s v="ok"/>
    <s v="Cisco"/>
    <s v="DS-C9509"/>
    <s v="5.2(2a)"/>
    <m/>
    <s v="emea.sanalerts@citi.com"/>
  </r>
  <r>
    <x v="37"/>
    <x v="6"/>
    <x v="5"/>
    <x v="92"/>
    <s v="163.36.171.165"/>
    <s v="20:00:00:0d:ec:6c:cc:00"/>
    <s v="N/A"/>
    <s v="N/A"/>
    <s v="N/A"/>
    <s v="timeout"/>
    <s v="Cisco"/>
    <s v="Cisco"/>
    <m/>
    <m/>
    <m/>
  </r>
  <r>
    <x v="37"/>
    <x v="6"/>
    <x v="5"/>
    <x v="93"/>
    <s v="129.14.6.46"/>
    <s v="20:00:00:05:73:f2:c7:40"/>
    <s v="N/A"/>
    <s v="N/A"/>
    <s v="N/A"/>
    <s v="timeout"/>
    <s v="Cisco"/>
    <s v="Cisco"/>
    <m/>
    <m/>
    <m/>
  </r>
  <r>
    <x v="37"/>
    <x v="0"/>
    <x v="5"/>
    <x v="13"/>
    <s v="169.186.132.86"/>
    <s v="20:00:00:0d:ec:81:b0:c0"/>
    <n v="14"/>
    <n v="58"/>
    <n v="72"/>
    <s v="ok"/>
    <s v="Cisco"/>
    <s v="DS-C9509"/>
    <s v="5.2(2a)"/>
    <s v="CGC1 25 Canada Square Canary Wharf London E14 5LB"/>
    <s v="emea.sanalerts@citi.com"/>
  </r>
  <r>
    <x v="37"/>
    <x v="2"/>
    <x v="5"/>
    <x v="41"/>
    <s v="10.159.40.201"/>
    <s v="20:00:00:0d:ec:5a:fe:80"/>
    <n v="54"/>
    <n v="126"/>
    <n v="180"/>
    <s v="Unknown User or Password"/>
    <s v="Cisco"/>
    <s v="DS-C9513"/>
    <s v="5.2(2a)"/>
    <s v="47 Heinrich-Lanz-Allee D-60437 Frankfurt"/>
    <s v="emea.sanalerts@citi.com"/>
  </r>
  <r>
    <x v="37"/>
    <x v="3"/>
    <x v="5"/>
    <x v="63"/>
    <s v="10.154.32.83"/>
    <s v="20:00:00:0d:ec:5a:e3:c0"/>
    <n v="54"/>
    <n v="126"/>
    <n v="180"/>
    <s v="ok"/>
    <s v="Cisco"/>
    <s v="DS-C9513"/>
    <s v="5.2(2a)"/>
    <s v="66 Molesworth Street, Lewisham SE13 7EY"/>
    <s v="emea.sanalerts@citi.com"/>
  </r>
  <r>
    <x v="37"/>
    <x v="4"/>
    <x v="5"/>
    <x v="67"/>
    <s v="169.194.216.241"/>
    <s v="20:00:00:0d:ec:c1:fa:40"/>
    <n v="17"/>
    <n v="37"/>
    <n v="54"/>
    <s v="ok"/>
    <s v="Cisco"/>
    <s v="DS-C9509"/>
    <s v="5.2(2a)"/>
    <m/>
    <s v="emea.sanalerts@citi.com"/>
  </r>
  <r>
    <x v="37"/>
    <x v="0"/>
    <x v="2"/>
    <x v="2"/>
    <s v="169.186.132.96"/>
    <s v="20:00:00:0d:ec:dc:1a:80"/>
    <n v="80"/>
    <n v="124"/>
    <n v="204"/>
    <s v="ok"/>
    <s v="Cisco"/>
    <s v="DS-C9513"/>
    <s v="5.2(1)"/>
    <m/>
    <s v="emea.sanalerts@citi.com"/>
  </r>
  <r>
    <x v="37"/>
    <x v="0"/>
    <x v="2"/>
    <x v="4"/>
    <s v="10.154.1.11"/>
    <s v="20:00:00:0d:ec:e3:1d:c0"/>
    <n v="15"/>
    <n v="129"/>
    <n v="144"/>
    <s v="last seen 2012/12/13-15:22:15"/>
    <s v="Cisco"/>
    <s v="DS-C9509"/>
    <s v="5.2(1)"/>
    <m/>
    <s v="emea.sanalerts@citi.com"/>
  </r>
  <r>
    <x v="37"/>
    <x v="0"/>
    <x v="2"/>
    <x v="6"/>
    <s v="169.186.132.95"/>
    <s v="20:00:00:0d:ec:dc:1d:80"/>
    <n v="161"/>
    <n v="31"/>
    <n v="192"/>
    <s v="ok"/>
    <s v="Cisco"/>
    <s v="DS-C9513"/>
    <s v="5.2(1)"/>
    <m/>
    <s v="emea.sanalerts@citi.com"/>
  </r>
  <r>
    <x v="37"/>
    <x v="0"/>
    <x v="2"/>
    <x v="7"/>
    <s v="169.186.132.94"/>
    <s v="20:00:00:0d:ec:d0:fa:80"/>
    <n v="41"/>
    <n v="151"/>
    <n v="192"/>
    <s v="ok"/>
    <s v="Cisco"/>
    <s v="DS-C9513"/>
    <s v="5.2(1)"/>
    <m/>
    <s v="emea.sanalerts@citi.com"/>
  </r>
  <r>
    <x v="37"/>
    <x v="0"/>
    <x v="2"/>
    <x v="8"/>
    <s v="169.194.40.16"/>
    <s v="20:00:00:0d:ec:dc:1d:00"/>
    <n v="75"/>
    <n v="189"/>
    <n v="264"/>
    <s v="ok"/>
    <s v="Cisco"/>
    <s v="DS-C9513"/>
    <s v="5.2(1)"/>
    <m/>
    <s v="emea.sanalerts@citi.com"/>
  </r>
  <r>
    <x v="37"/>
    <x v="0"/>
    <x v="3"/>
    <x v="3"/>
    <s v="169.186.132.247"/>
    <s v="20:00:00:0d:ec:dc:1a:c0"/>
    <n v="79"/>
    <n v="125"/>
    <n v="204"/>
    <s v="ok"/>
    <s v="Cisco"/>
    <s v="DS-C9513"/>
    <s v="5.2(1)"/>
    <m/>
    <s v="SAN Operations "/>
  </r>
  <r>
    <x v="37"/>
    <x v="0"/>
    <x v="3"/>
    <x v="5"/>
    <s v="10.154.1.12"/>
    <s v="20:00:00:0d:ec:e3:06:80"/>
    <n v="14"/>
    <n v="130"/>
    <n v="144"/>
    <s v="last seen 2012/12/13-15:19:12"/>
    <s v="Cisco"/>
    <s v="DS-C9509"/>
    <s v="5.2(1)"/>
    <m/>
    <s v="SAN Operations "/>
  </r>
  <r>
    <x v="37"/>
    <x v="0"/>
    <x v="3"/>
    <x v="9"/>
    <s v="169.186.132.246"/>
    <s v="20:00:00:0d:ec:d0:fa:c0"/>
    <n v="150"/>
    <n v="42"/>
    <n v="192"/>
    <s v="ok"/>
    <s v="Cisco"/>
    <s v="DS-C9513"/>
    <s v="5.2(1)"/>
    <m/>
    <s v="SAN Operations "/>
  </r>
  <r>
    <x v="37"/>
    <x v="0"/>
    <x v="3"/>
    <x v="10"/>
    <s v="169.186.132.245"/>
    <s v="20:00:00:0d:ec:dc:18:c0"/>
    <n v="39"/>
    <n v="153"/>
    <n v="192"/>
    <s v="ok"/>
    <s v="Cisco"/>
    <s v="DS-C9513"/>
    <s v="5.2(1)"/>
    <s v="CGC1"/>
    <s v="SAN Operations "/>
  </r>
  <r>
    <x v="37"/>
    <x v="0"/>
    <x v="3"/>
    <x v="11"/>
    <s v="169.194.40.148"/>
    <s v="20:00:00:0d:ec:dc:1c:00"/>
    <n v="69"/>
    <n v="195"/>
    <n v="264"/>
    <s v="ok"/>
    <s v="Cisco"/>
    <s v="DS-C9513"/>
    <s v="5.2(1)"/>
    <m/>
    <s v="SAN Operations "/>
  </r>
  <r>
    <x v="37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7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7"/>
    <x v="2"/>
    <x v="6"/>
    <x v="18"/>
    <s v="10.159.40.254"/>
    <s v="20:00:00:0d:ec:b6:e3:00"/>
    <n v="113"/>
    <n v="19"/>
    <n v="132"/>
    <s v="ok"/>
    <s v="Cisco"/>
    <s v="DS-C9513"/>
    <s v="5.2(1)"/>
    <s v="47 Heinrich-Lanz-Allee D-60437 Frankfurt"/>
    <s v="*GT EMEA TI Distributed Storage Mgmt"/>
  </r>
  <r>
    <x v="37"/>
    <x v="2"/>
    <x v="6"/>
    <x v="72"/>
    <s v="10.159.40.225"/>
    <s v="20:00:54:7f:ee:05:65:c0"/>
    <n v="78"/>
    <n v="66"/>
    <n v="144"/>
    <s v="ok"/>
    <s v="Cisco"/>
    <s v="DS-C9513"/>
    <s v="5.2(1)"/>
    <s v="47 Heinrich-Lanz-Allee D-60437 Frankfurt"/>
    <s v="*GT EMEA TI Distributed Storage Mgmt"/>
  </r>
  <r>
    <x v="37"/>
    <x v="2"/>
    <x v="13"/>
    <x v="23"/>
    <s v="10.159.41.8"/>
    <s v="20:00:00:0d:ec:3c:1d:00"/>
    <n v="109"/>
    <n v="11"/>
    <n v="120"/>
    <s v="ok"/>
    <s v="Cisco"/>
    <s v="DS-C9513"/>
    <s v="5.2(1)"/>
    <s v="47 Heinrich-Lanz-Allee D-60437 Frankfurt"/>
    <s v="*GT EMEA TI Distributed Storage Mgmt"/>
  </r>
  <r>
    <x v="37"/>
    <x v="2"/>
    <x v="6"/>
    <x v="89"/>
    <s v="10.159.41.56"/>
    <s v="20:00:54:7f:ee:56:aa:00"/>
    <n v="105"/>
    <n v="247"/>
    <n v="352"/>
    <s v="ok"/>
    <s v="Cisco"/>
    <s v="DS-C9513"/>
    <s v="5.2(1)"/>
    <s v="47 Heinrich-Lanz-Allee D-60437 Frankfurt"/>
    <s v="*GT EMEA TI Distributed Storage Mgmt"/>
  </r>
  <r>
    <x v="37"/>
    <x v="4"/>
    <x v="14"/>
    <x v="65"/>
    <s v="169.194.215.99"/>
    <s v="20:00:00:0d:ec:5a:f8:80"/>
    <n v="41"/>
    <n v="7"/>
    <n v="48"/>
    <s v="ok"/>
    <s v="Cisco"/>
    <s v="DS-C9513"/>
    <s v="5.2(1)"/>
    <s v="47 Heinrich-Lanz-Allee D-60437 Frankfurt"/>
    <s v="*GT EMEA TI Distributed Storage Mgmt"/>
  </r>
  <r>
    <x v="37"/>
    <x v="2"/>
    <x v="6"/>
    <x v="24"/>
    <s v="10.159.41.214"/>
    <s v="20:00:00:0d:ec:5a:f8:c0"/>
    <n v="202"/>
    <n v="38"/>
    <n v="240"/>
    <s v="ok"/>
    <s v="Cisco"/>
    <s v="DS-C9513"/>
    <s v="5.2(1)"/>
    <s v="47 Heinrich-Lanz-Allee D-60437 Frankfurt"/>
    <s v="*GT EMEA TI Distributed Storage Mgmt"/>
  </r>
  <r>
    <x v="37"/>
    <x v="2"/>
    <x v="6"/>
    <x v="25"/>
    <s v="10.159.41.231"/>
    <s v="20:00:00:0d:ec:5b:01:00"/>
    <n v="209"/>
    <n v="55"/>
    <n v="264"/>
    <s v="ok"/>
    <s v="Cisco"/>
    <s v="DS-C9513"/>
    <s v="5.2(1)"/>
    <s v="47 Heinrich-Lanz-Allee D-60437 Frankfurt"/>
    <s v="*GT EMEA TI Distributed Storage Mgmt"/>
  </r>
  <r>
    <x v="37"/>
    <x v="2"/>
    <x v="6"/>
    <x v="27"/>
    <s v="10.159.41.199"/>
    <s v="20:00:00:0d:ec:5a:ff:00"/>
    <n v="119"/>
    <n v="49"/>
    <n v="168"/>
    <s v="ok"/>
    <s v="Cisco"/>
    <s v="DS-C9513"/>
    <s v="5.2(1)"/>
    <s v="47 Heinrich-Lanz-Allee D-60437 Frankfurt"/>
    <s v="*GT EMEA TI Distributed Storage Mgmt"/>
  </r>
  <r>
    <x v="37"/>
    <x v="2"/>
    <x v="6"/>
    <x v="28"/>
    <s v="10.159.41.200"/>
    <s v="20:00:00:0d:ec:5a:ee:c0"/>
    <n v="135"/>
    <n v="57"/>
    <n v="192"/>
    <s v="ok"/>
    <s v="Cisco"/>
    <s v="DS-C9513"/>
    <s v="5.2(1)"/>
    <s v="47 Heinrich-Lanz-Allee D-60437 Frankfurt"/>
    <s v="*GT EMEA TI Distributed Storage Mgmt"/>
  </r>
  <r>
    <x v="37"/>
    <x v="2"/>
    <x v="6"/>
    <x v="29"/>
    <s v="10.159.41.215"/>
    <s v="20:00:00:0d:ec:5a:ed:80"/>
    <n v="191"/>
    <n v="49"/>
    <n v="240"/>
    <s v="ok"/>
    <s v="Cisco"/>
    <s v="DS-C9513"/>
    <s v="5.2(1)"/>
    <s v="47 Heinrich-Lanz-Allee D-60437 Frankfurt"/>
    <s v="*GT EMEA TI Distributed Storage Mgmt"/>
  </r>
  <r>
    <x v="37"/>
    <x v="2"/>
    <x v="6"/>
    <x v="30"/>
    <s v="10.159.14.252"/>
    <s v="20:00:00:05:73:a8:19:00"/>
    <n v="243"/>
    <n v="93"/>
    <n v="336"/>
    <s v="ok"/>
    <s v="Cisco"/>
    <s v="DS-C9513"/>
    <s v="5.0(7)"/>
    <s v="47 Heinrich-Lanz-Allee D-60437 Frankfurt"/>
    <s v="*GT EMEA TI Distributed Storage Mgmt"/>
  </r>
  <r>
    <x v="37"/>
    <x v="2"/>
    <x v="6"/>
    <x v="80"/>
    <s v="10.159.15.238"/>
    <s v="20:00:54:7f:ee:0a:1b:40"/>
    <n v="221"/>
    <n v="59"/>
    <n v="280"/>
    <s v="ok"/>
    <s v="Cisco"/>
    <s v="DS-C9513"/>
    <s v="5.2(1)"/>
    <m/>
    <m/>
  </r>
  <r>
    <x v="37"/>
    <x v="2"/>
    <x v="6"/>
    <x v="74"/>
    <s v="10.159.44.40"/>
    <s v="20:00:00:0d:ec:5b:00:80"/>
    <n v="159"/>
    <n v="33"/>
    <n v="192"/>
    <s v="ok"/>
    <s v="Cisco"/>
    <s v="DS-C9513"/>
    <s v="5.2(1)"/>
    <s v="47 Heinrich-Lanz-Allee D-60437 Frankfurt"/>
    <s v="*GT EMEA TI Distributed Storage Mgmt"/>
  </r>
  <r>
    <x v="37"/>
    <x v="2"/>
    <x v="6"/>
    <x v="38"/>
    <s v="10.159.43.120"/>
    <s v="20:00:00:0d:ec:b7:32:40"/>
    <n v="220"/>
    <n v="20"/>
    <n v="240"/>
    <s v="ok"/>
    <s v="Cisco"/>
    <s v="DS-C9513"/>
    <s v="5.2(1)"/>
    <s v="47 Heinrich-Lanz-Allee D-60437 Frankfurt"/>
    <s v="*GT EMEA TI Distributed Storage Mgmt"/>
  </r>
  <r>
    <x v="37"/>
    <x v="2"/>
    <x v="6"/>
    <x v="84"/>
    <s v="10.159.122.246"/>
    <s v="20:00:54:7f:ee:46:a8:00"/>
    <n v="108"/>
    <n v="108"/>
    <n v="216"/>
    <s v="ok"/>
    <s v="Cisco"/>
    <s v="DS-C9513"/>
    <s v="5.2(1)"/>
    <s v="47 Heinrich-Lanz-Allee D-60437 Frankfurt"/>
    <s v="*GT EMEA TI Distributed Storage Mgmt"/>
  </r>
  <r>
    <x v="37"/>
    <x v="2"/>
    <x v="7"/>
    <x v="19"/>
    <s v="10.159.40.198"/>
    <s v="20:00:00:0d:ec:5b:17:c0"/>
    <n v="82"/>
    <n v="11"/>
    <n v="144"/>
    <s v="Unknown User or Password"/>
    <s v="Cisco"/>
    <s v="DS-C9513"/>
    <s v="5.2(1)"/>
    <s v="47 Heinrich-Lanz-Allee D-60437 Frankfurt"/>
    <s v="*GT EMEA TI Distributed Storage Mgmt"/>
  </r>
  <r>
    <x v="37"/>
    <x v="2"/>
    <x v="7"/>
    <x v="20"/>
    <s v="10.159.40.199"/>
    <s v="20:00:00:0d:ec:5a:db:40"/>
    <n v="83"/>
    <n v="14"/>
    <n v="144"/>
    <s v="Unknown User or Password"/>
    <s v="Cisco"/>
    <s v="DS-C9513"/>
    <s v="5.2(1)"/>
    <s v="47 Heinrich-Lanz-Allee D-60437 Frankfurt"/>
    <s v="*GT EMEA TI Distributed Storage Mgmt"/>
  </r>
  <r>
    <x v="37"/>
    <x v="2"/>
    <x v="7"/>
    <x v="21"/>
    <s v="10.159.40.251"/>
    <s v="20:00:00:0d:ec:b6:9f:40"/>
    <n v="84"/>
    <n v="19"/>
    <n v="132"/>
    <s v="Unknown User or Password"/>
    <s v="Cisco"/>
    <s v="DS-C9513"/>
    <s v="5.2(1)"/>
    <s v="47 Heinrich-Lanz-Allee D-60437 Frankfurt"/>
    <s v="*GT EMEA TI Distributed Storage Mgmt"/>
  </r>
  <r>
    <x v="37"/>
    <x v="2"/>
    <x v="7"/>
    <x v="73"/>
    <s v="10.159.40.226"/>
    <s v="20:00:54:7f:ee:05:59:40"/>
    <n v="85"/>
    <n v="66"/>
    <n v="144"/>
    <s v="Unknown User or Password"/>
    <s v="Cisco"/>
    <s v="DS-C9513"/>
    <s v="5.2(1)"/>
    <s v="47 Heinrich-Lanz-Allee D-60437 Frankfurt"/>
    <s v="*GT EMEA TI Distributed Storage Mgmt"/>
  </r>
  <r>
    <x v="37"/>
    <x v="2"/>
    <x v="12"/>
    <x v="22"/>
    <s v="10.159.41.7"/>
    <s v="20:00:00:0d:ec:5a:f9:40"/>
    <n v="86"/>
    <n v="10"/>
    <n v="120"/>
    <s v="Unknown User or Password"/>
    <s v="Cisco"/>
    <s v="DS-C9513"/>
    <s v="5.2(1)"/>
    <s v="47 Heinrich-Lanz-Allee D-60437 Frankfurt"/>
    <s v="*GT EMEA TI Distributed Storage Mgmt"/>
  </r>
  <r>
    <x v="37"/>
    <x v="2"/>
    <x v="7"/>
    <x v="88"/>
    <s v="10.159.41.55"/>
    <s v="20:00:54:7f:ee:42:e0:00"/>
    <n v="87"/>
    <n v="265"/>
    <n v="352"/>
    <s v="Unknown User or Password"/>
    <s v="Cisco"/>
    <s v="DS-C9513"/>
    <s v="5.2(1)"/>
    <s v="47 Heinrich-Lanz-Allee D-60437 Frankfurt"/>
    <s v="*GT EMEA TI Distributed Storage Mgmt"/>
  </r>
  <r>
    <x v="37"/>
    <x v="4"/>
    <x v="15"/>
    <x v="64"/>
    <s v="169.194.216.99"/>
    <s v="20:00:00:0d:ec:5a:e2:80"/>
    <n v="42"/>
    <n v="6"/>
    <n v="48"/>
    <s v="Unknown User or Password"/>
    <s v="Cisco"/>
    <s v="DS-C9513"/>
    <s v="5.2(1)"/>
    <s v="47 Heinrich-Lanz-Allee D-60437 Frankfurt"/>
    <s v="*GT EMEA TI Distributed Storage Mgmt"/>
  </r>
  <r>
    <x v="37"/>
    <x v="2"/>
    <x v="7"/>
    <x v="31"/>
    <s v="10.159.41.213"/>
    <s v="20:00:00:0d:ec:5a:ed:00"/>
    <n v="206"/>
    <n v="34"/>
    <n v="240"/>
    <s v="Unknown User or Password"/>
    <s v="Cisco"/>
    <s v="DS-C9513"/>
    <s v="5.2(1)"/>
    <s v="47 Heinrich-Lanz-Allee D-60437 Frankfurt"/>
    <s v="*GT EMEA TI Distributed Storage Mgmt"/>
  </r>
  <r>
    <x v="37"/>
    <x v="2"/>
    <x v="7"/>
    <x v="32"/>
    <s v="10.159.41.229"/>
    <s v="20:00:00:0d:ec:5a:e4:40"/>
    <n v="209"/>
    <n v="55"/>
    <n v="264"/>
    <s v="Unknown User or Password"/>
    <s v="Cisco"/>
    <s v="DS-C9513"/>
    <s v="5.2(1)"/>
    <s v="47 Heinrich-Lanz-Allee D-60437 Frankfurt"/>
    <s v="*GT EMEA TI Distributed Storage Mgmt"/>
  </r>
  <r>
    <x v="37"/>
    <x v="2"/>
    <x v="7"/>
    <x v="34"/>
    <s v="10.159.41.197"/>
    <s v="20:00:00:0d:ec:5a:e8:80"/>
    <n v="122"/>
    <n v="46"/>
    <n v="168"/>
    <s v="Unknown User or Password"/>
    <s v="Cisco"/>
    <s v="DS-C9513"/>
    <s v="5.2(1)"/>
    <s v="47 Heinrich-Lanz-Allee D-60437 Frankfurt"/>
    <s v="*GT EMEA TI Distributed Storage Mgmt"/>
  </r>
  <r>
    <x v="37"/>
    <x v="2"/>
    <x v="7"/>
    <x v="35"/>
    <s v="10.159.41.198"/>
    <s v="20:00:00:0d:ec:5a:ff:80"/>
    <n v="139"/>
    <n v="53"/>
    <n v="192"/>
    <s v="Unknown User or Password"/>
    <s v="Cisco"/>
    <s v="DS-C9513"/>
    <s v="5.2(1)"/>
    <s v="47 Heinrich-Lanz-Allee D-60437 Frankfurt"/>
    <s v="*GT EMEA TI Distributed Storage Mgmt"/>
  </r>
  <r>
    <x v="37"/>
    <x v="2"/>
    <x v="7"/>
    <x v="36"/>
    <s v="10.159.41.216"/>
    <s v="20:00:00:0d:ec:5a:ef:c0"/>
    <n v="195"/>
    <n v="45"/>
    <n v="240"/>
    <s v="Unknown User or Password"/>
    <s v="Cisco"/>
    <s v="DS-C9513"/>
    <s v="5.2(1)"/>
    <s v="47 Heinrich-Lanz-Allee D-60437 Frankfurt"/>
    <s v="*GT EMEA TI Distributed Storage Mgmt"/>
  </r>
  <r>
    <x v="37"/>
    <x v="2"/>
    <x v="7"/>
    <x v="37"/>
    <s v="10.159.15.251"/>
    <s v="20:00:00:05:73:a3:06:80"/>
    <n v="243"/>
    <n v="93"/>
    <n v="336"/>
    <s v="Unknown User or Password"/>
    <s v="Cisco"/>
    <s v="DS-C9513"/>
    <s v="5.2(1)"/>
    <s v="47 Heinrich-Lanz-Allee D-60437 Frankfurt"/>
    <s v="*GT EMEA TI Distributed Storage Mgmt"/>
  </r>
  <r>
    <x v="37"/>
    <x v="2"/>
    <x v="7"/>
    <x v="81"/>
    <s v="10.159.14.236"/>
    <s v="20:00:00:05:73:f7:ae:80"/>
    <n v="222"/>
    <n v="58"/>
    <n v="280"/>
    <s v="Unknown User or Password"/>
    <s v="Cisco"/>
    <s v="DS-C9513"/>
    <s v="5.2(1)"/>
    <m/>
    <m/>
  </r>
  <r>
    <x v="37"/>
    <x v="2"/>
    <x v="7"/>
    <x v="75"/>
    <s v="10.159.43.220"/>
    <s v="20:00:00:0d:ec:5a:ea:c0"/>
    <n v="153"/>
    <n v="39"/>
    <n v="192"/>
    <s v="Unknown User or Password"/>
    <s v="Cisco"/>
    <s v="DS-C9513"/>
    <s v="5.2(1)"/>
    <s v="47 Heinrich-Lanz-Allee D-60437 Frankfurt"/>
    <s v="*GT EMEA TI Distributed Storage Mgmt"/>
  </r>
  <r>
    <x v="37"/>
    <x v="2"/>
    <x v="7"/>
    <x v="39"/>
    <s v="10.159.43.248"/>
    <s v="20:00:00:0d:ec:b7:37:40"/>
    <n v="233"/>
    <n v="7"/>
    <n v="240"/>
    <s v="Unknown User or Password"/>
    <s v="Cisco"/>
    <s v="DS-C9513"/>
    <s v="5.2(1)"/>
    <s v="47 Heinrich-Lanz-Allee D-60437 Frankfurt"/>
    <s v="*GT EMEA TI Distributed Storage Mgmt"/>
  </r>
  <r>
    <x v="37"/>
    <x v="2"/>
    <x v="7"/>
    <x v="85"/>
    <s v="10.159.122.245"/>
    <s v="20:00:54:7f:ee:37:4b:40"/>
    <n v="78"/>
    <n v="138"/>
    <n v="216"/>
    <s v="Unknown User or Password"/>
    <s v="Cisco"/>
    <s v="DS-C9513"/>
    <s v="5.2(1)"/>
    <s v="47 Heinrich-Lanz-Allee D-60437 Frankfurt"/>
    <s v="*GT EMEA TI Distributed Storage Mgmt"/>
  </r>
  <r>
    <x v="37"/>
    <x v="5"/>
    <x v="8"/>
    <x v="76"/>
    <s v="169.166.116.153"/>
    <s v="20:00:00:05:73:f5:17:40"/>
    <n v="10"/>
    <n v="14"/>
    <n v="24"/>
    <s v="Unknown User or Password"/>
    <s v="Cisco"/>
    <s v="DS-C9124"/>
    <s v="5.0(1a)"/>
    <m/>
    <m/>
  </r>
  <r>
    <x v="37"/>
    <x v="5"/>
    <x v="9"/>
    <x v="77"/>
    <s v="169.166.116.154"/>
    <s v="20:00:00:05:73:f5:6c:40"/>
    <n v="10"/>
    <n v="14"/>
    <n v="24"/>
    <s v="Unknown User or Password"/>
    <s v="Cisco"/>
    <s v="DS-C9124"/>
    <s v="5.0(1a)"/>
    <m/>
    <m/>
  </r>
  <r>
    <x v="37"/>
    <x v="5"/>
    <x v="10"/>
    <x v="78"/>
    <s v="169.166.104.163"/>
    <s v="20:00:00:05:73:f5:65:40"/>
    <n v="10"/>
    <n v="14"/>
    <n v="24"/>
    <s v="Unknown User or Password"/>
    <s v="Cisco"/>
    <s v="DS-C9124"/>
    <s v="5.0(1a)"/>
    <m/>
    <m/>
  </r>
  <r>
    <x v="37"/>
    <x v="5"/>
    <x v="11"/>
    <x v="79"/>
    <s v="169.166.104.164"/>
    <s v="20:00:00:05:73:f5:16:00"/>
    <n v="10"/>
    <n v="14"/>
    <n v="24"/>
    <s v="Unknown User or Password"/>
    <s v="Cisco"/>
    <s v="DS-C9124"/>
    <s v="5.0(1a)"/>
    <m/>
    <m/>
  </r>
  <r>
    <x v="38"/>
    <x v="0"/>
    <x v="1"/>
    <x v="1"/>
    <s v="169.186.132.83"/>
    <s v="20:00:00:0d:ec:5a:e1:80"/>
    <n v="32"/>
    <n v="16"/>
    <n v="48"/>
    <s v="ok"/>
    <s v="Cisco"/>
    <s v="DS-C9513"/>
    <s v="5.2(1)"/>
    <s v="CGC1, Canary Wharf,London,UK"/>
    <s v="emea.sanalerts@citi.com"/>
  </r>
  <r>
    <x v="38"/>
    <x v="3"/>
    <x v="1"/>
    <x v="43"/>
    <s v="10.154.34.151"/>
    <s v="20:00:00:0d:ec:5a:d5:00"/>
    <n v="115"/>
    <n v="17"/>
    <n v="132"/>
    <s v="ok"/>
    <s v="Cisco"/>
    <s v="DS-C9513"/>
    <s v="5.2(1)"/>
    <s v="RDC , Lewisham , London , UK"/>
    <s v="emea.sanalerts@citi.com"/>
  </r>
  <r>
    <x v="38"/>
    <x v="3"/>
    <x v="1"/>
    <x v="44"/>
    <s v="10.154.32.80"/>
    <s v="20:00:00:0d:ec:5a:e4:c0"/>
    <n v="117"/>
    <n v="3"/>
    <n v="120"/>
    <s v="ok"/>
    <s v="Cisco"/>
    <s v="DS-C9513"/>
    <s v="5.2(1)"/>
    <s v="RDC , Lewisham , London , UK"/>
    <s v="emea.sanalerts@citi.com"/>
  </r>
  <r>
    <x v="38"/>
    <x v="3"/>
    <x v="1"/>
    <x v="45"/>
    <s v="10.154.32.81"/>
    <s v="20:00:00:0d:ec:5a:da:40"/>
    <n v="113"/>
    <n v="7"/>
    <n v="120"/>
    <s v="ok"/>
    <s v="Cisco"/>
    <s v="DS-C9513"/>
    <s v="5.2(1)"/>
    <s v="RDC , Lewisham , London , UK"/>
    <s v="emea.sanalerts@citi.com"/>
  </r>
  <r>
    <x v="38"/>
    <x v="3"/>
    <x v="1"/>
    <x v="70"/>
    <s v="10.154.53.240"/>
    <s v="20:00:00:05:73:fa:50:80"/>
    <n v="168"/>
    <n v="136"/>
    <n v="304"/>
    <s v="ok"/>
    <s v="Cisco"/>
    <s v="DS-C9513"/>
    <s v="5.2(1)"/>
    <s v="RDC , Lewisham , London , UK"/>
    <s v="*GT EMEA TI Distributed Storage Mgmt"/>
  </r>
  <r>
    <x v="38"/>
    <x v="3"/>
    <x v="1"/>
    <x v="48"/>
    <s v="10.154.41.5"/>
    <s v="20:00:00:0d:ec:88:29:80"/>
    <n v="103"/>
    <n v="81"/>
    <n v="184"/>
    <s v="ok"/>
    <s v="Cisco"/>
    <s v="DS-C9513"/>
    <s v="5.2(1)"/>
    <s v="RDC , Lewisham , London , UK"/>
    <s v="emea.sanalerts@citi.com"/>
  </r>
  <r>
    <x v="38"/>
    <x v="3"/>
    <x v="1"/>
    <x v="50"/>
    <s v="10.154.34.150"/>
    <s v="20:00:00:0d:ec:5a:e7:80"/>
    <n v="223"/>
    <n v="113"/>
    <n v="336"/>
    <s v="ok"/>
    <s v="Cisco"/>
    <s v="DS-C9513"/>
    <s v="5.2(1)"/>
    <s v="RDC , Lewisham , London , UK"/>
    <s v="emea.sanalerts@citi.com"/>
  </r>
  <r>
    <x v="38"/>
    <x v="3"/>
    <x v="1"/>
    <x v="51"/>
    <s v="10.154.36.157"/>
    <s v="20:00:00:0d:ec:88:34:00"/>
    <n v="114"/>
    <n v="126"/>
    <n v="240"/>
    <s v="ok"/>
    <s v="Cisco"/>
    <s v="DS-C9513"/>
    <s v="5.2(1)"/>
    <s v="RDC , Lewisham , UK"/>
    <s v="emea.sanalerts@citi.com"/>
  </r>
  <r>
    <x v="38"/>
    <x v="3"/>
    <x v="1"/>
    <x v="52"/>
    <s v="169.182.138.14"/>
    <s v="20:00:00:0d:ec:b7:00:c0"/>
    <n v="300"/>
    <n v="12"/>
    <n v="312"/>
    <s v="ok"/>
    <s v="Cisco"/>
    <s v="DS-C9513"/>
    <s v="5.2(1)"/>
    <s v="RDC, Lewisham, UK"/>
    <s v="emea.sanalerts@citi.com"/>
  </r>
  <r>
    <x v="38"/>
    <x v="3"/>
    <x v="1"/>
    <x v="68"/>
    <s v="10.154.35.120"/>
    <s v="20:00:00:05:73:cc:f6:c0"/>
    <n v="208"/>
    <n v="32"/>
    <n v="240"/>
    <s v="ok"/>
    <s v="Cisco"/>
    <s v="DS-C9513"/>
    <s v="5.2(1)"/>
    <s v="RDC, Lewisham, UK"/>
    <s v="emea.sanalerts@citi.com"/>
  </r>
  <r>
    <x v="38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8"/>
    <x v="3"/>
    <x v="1"/>
    <x v="86"/>
    <s v="169.182.141.222"/>
    <s v="20:00:54:7f:ee:37:4b:c0"/>
    <n v="114"/>
    <n v="102"/>
    <n v="216"/>
    <s v="ok"/>
    <s v="Cisco"/>
    <s v="DS-C9513"/>
    <s v="5.2(1)"/>
    <s v="RDC, Lewisham, UK"/>
    <s v="emea.sanalerts@citi.com"/>
  </r>
  <r>
    <x v="38"/>
    <x v="3"/>
    <x v="1"/>
    <x v="56"/>
    <s v="10.154.32.82"/>
    <s v="20:00:00:0d:ec:5a:e2:00"/>
    <n v="146"/>
    <n v="94"/>
    <n v="240"/>
    <s v="ok"/>
    <s v="Cisco"/>
    <s v="DS-C9513"/>
    <s v="5.2(1)"/>
    <s v="RDC , Lewisham , London , UK"/>
    <s v="emea.sanalerts@citi.com"/>
  </r>
  <r>
    <x v="38"/>
    <x v="3"/>
    <x v="1"/>
    <x v="57"/>
    <s v="10.154.33.125"/>
    <s v="20:00:00:0d:ec:5a:e5:00"/>
    <n v="133"/>
    <n v="83"/>
    <n v="216"/>
    <s v="ok"/>
    <s v="Cisco"/>
    <s v="DS-C9513"/>
    <s v="5.2(1)"/>
    <s v="RDC, Lewisham, London,UK"/>
    <s v="emea.sanalerts@citi.com"/>
  </r>
  <r>
    <x v="38"/>
    <x v="3"/>
    <x v="1"/>
    <x v="58"/>
    <s v="10.154.33.123"/>
    <s v="20:00:00:0d:ec:a2:4b:40"/>
    <n v="221"/>
    <n v="43"/>
    <n v="264"/>
    <s v="ok"/>
    <s v="Cisco"/>
    <s v="DS-C9513"/>
    <s v="5.2(1)"/>
    <s v="RDC, Lewisham, London, UK"/>
    <s v="emea.sanalerts@citi.com"/>
  </r>
  <r>
    <x v="38"/>
    <x v="0"/>
    <x v="0"/>
    <x v="0"/>
    <s v="169.186.132.85"/>
    <s v="20:00:00:0d:ec:5a:e5:c0"/>
    <n v="32"/>
    <n v="16"/>
    <n v="48"/>
    <s v="ok"/>
    <s v="Cisco"/>
    <s v="DS-C9513"/>
    <s v="5.2(1)"/>
    <s v="CGC1,Canary Wharf,London,UK"/>
    <s v="*GT EMEA TI Distributed Storage Mgmt"/>
  </r>
  <r>
    <x v="38"/>
    <x v="3"/>
    <x v="0"/>
    <x v="42"/>
    <s v="10.154.36.21"/>
    <s v="20:00:00:0d:ec:5a:dc:80"/>
    <n v="116"/>
    <n v="16"/>
    <n v="132"/>
    <s v="ok"/>
    <s v="Cisco"/>
    <s v="DS-C9513"/>
    <s v="5.2(1)"/>
    <s v="RDC, Lewisham, London,UK"/>
    <s v="*GT EMEA TI Distributed Storage Mgmt"/>
  </r>
  <r>
    <x v="38"/>
    <x v="3"/>
    <x v="0"/>
    <x v="46"/>
    <s v="10.154.33.80"/>
    <s v="20:00:00:0d:ec:5a:e0:c0"/>
    <n v="114"/>
    <n v="18"/>
    <n v="132"/>
    <s v="ok"/>
    <s v="Cisco"/>
    <s v="DS-C9513"/>
    <s v="5.2(1)"/>
    <s v="RDC , Lewisham , London , UK"/>
    <s v="*GT EMEA TI Distributed Storage Mgmt"/>
  </r>
  <r>
    <x v="38"/>
    <x v="3"/>
    <x v="0"/>
    <x v="47"/>
    <s v="10.154.33.81"/>
    <s v="20:00:00:0d:ec:5a:e3:00"/>
    <n v="111"/>
    <n v="21"/>
    <n v="132"/>
    <s v="ok"/>
    <s v="Cisco"/>
    <s v="DS-C9513"/>
    <s v="5.2(1)"/>
    <s v="RDC , Lewisham , London , UK"/>
    <s v="*GT EMEA TI Distributed Storage Mgmt"/>
  </r>
  <r>
    <x v="38"/>
    <x v="3"/>
    <x v="0"/>
    <x v="71"/>
    <s v="10.154.54.30"/>
    <s v="20:00:00:05:73:fa:58:80"/>
    <n v="167"/>
    <n v="137"/>
    <n v="304"/>
    <s v="ok"/>
    <s v="Cisco"/>
    <s v="DS-C9513"/>
    <s v="5.2(1)"/>
    <s v="RDC , Lewisham , London , UK"/>
    <s v="*GT EMEA TI Distributed Storage Mgmt"/>
  </r>
  <r>
    <x v="38"/>
    <x v="3"/>
    <x v="0"/>
    <x v="49"/>
    <s v="10.154.41.6"/>
    <s v="20:00:00:0d:ec:88:3c:00"/>
    <n v="56"/>
    <n v="128"/>
    <n v="184"/>
    <s v="ok"/>
    <s v="Cisco"/>
    <s v="DS-C9513"/>
    <s v="5.2(1)"/>
    <s v="RDC , Lewisham , UK"/>
    <s v="*GT EMEA TI Distributed Storage Mgmt"/>
  </r>
  <r>
    <x v="38"/>
    <x v="3"/>
    <x v="0"/>
    <x v="53"/>
    <s v="10.154.36.20"/>
    <s v="20:00:00:0d:ec:5a:e3:40"/>
    <n v="221"/>
    <n v="115"/>
    <n v="336"/>
    <s v="ok"/>
    <s v="Cisco"/>
    <s v="DS-C9513"/>
    <s v="5.2(1)"/>
    <s v="RDC , Lewisham , London , UK"/>
    <s v="*GT EMEA TI Distributed Storage Mgmt"/>
  </r>
  <r>
    <x v="38"/>
    <x v="3"/>
    <x v="0"/>
    <x v="54"/>
    <s v="10.154.36.44"/>
    <s v="20:00:00:0d:ec:88:3b:40"/>
    <n v="115"/>
    <n v="125"/>
    <n v="240"/>
    <s v="ok"/>
    <s v="Cisco"/>
    <s v="DS-C9513"/>
    <s v="5.2(1)"/>
    <s v="RDC , Lewisham , UK"/>
    <s v="*GT EMEA TI Distributed Storage Mgmt"/>
  </r>
  <r>
    <x v="38"/>
    <x v="3"/>
    <x v="0"/>
    <x v="55"/>
    <s v="169.182.138.13"/>
    <s v="20:00:00:0d:ec:b6:f8:40"/>
    <n v="296"/>
    <n v="16"/>
    <n v="312"/>
    <s v="ok"/>
    <s v="Cisco"/>
    <s v="DS-C9513"/>
    <s v="5.2(1)"/>
    <s v="RDC, Lewisham, UK"/>
    <s v="*GT EMEA TI Distributed Storage Mgmt"/>
  </r>
  <r>
    <x v="38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8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8"/>
    <x v="3"/>
    <x v="0"/>
    <x v="87"/>
    <s v="169.182.141.223"/>
    <s v="20:00:54:7f:ee:3c:de:c0"/>
    <n v="114"/>
    <n v="102"/>
    <n v="216"/>
    <s v="ok"/>
    <s v="Cisco"/>
    <s v="DS-C9513"/>
    <s v="5.2(1)"/>
    <s v="RDC, Lewisham, UK"/>
    <s v="emea.sanalerts@citi.com"/>
  </r>
  <r>
    <x v="38"/>
    <x v="3"/>
    <x v="0"/>
    <x v="59"/>
    <s v="10.154.33.82"/>
    <s v="20:00:00:0d:ec:5a:e8:40"/>
    <n v="144"/>
    <n v="96"/>
    <n v="240"/>
    <s v="ok"/>
    <s v="Cisco"/>
    <s v="DS-C9513"/>
    <s v="5.2(1)"/>
    <s v="RDC , Lewisham , London , UK"/>
    <s v="*GT EMEA TI Distributed Storage Mgmt"/>
  </r>
  <r>
    <x v="38"/>
    <x v="3"/>
    <x v="0"/>
    <x v="60"/>
    <s v="10.154.33.126"/>
    <s v="20:00:00:0d:ec:5a:ec:40"/>
    <n v="135"/>
    <n v="81"/>
    <n v="216"/>
    <s v="ok"/>
    <s v="Cisco"/>
    <s v="DS-C9513"/>
    <s v="5.2(1)"/>
    <s v="RDC, Lewisham, London,UK"/>
    <s v="*GT EMEA TI Distributed Storage Mgmt"/>
  </r>
  <r>
    <x v="38"/>
    <x v="3"/>
    <x v="0"/>
    <x v="61"/>
    <s v="10.154.33.124"/>
    <s v="20:00:00:0d:ec:a2:51:c0"/>
    <n v="223"/>
    <n v="41"/>
    <n v="264"/>
    <s v="ok"/>
    <s v="Cisco"/>
    <s v="DS-C9513"/>
    <s v="5.2(1)"/>
    <s v="RDC, Lewisham, London, UK"/>
    <s v="*GT EMEA TI Distributed Storage Mgmt"/>
  </r>
  <r>
    <x v="38"/>
    <x v="6"/>
    <x v="4"/>
    <x v="90"/>
    <s v="163.36.171.169"/>
    <s v="20:00:00:0d:ec:b7:0a:c0"/>
    <s v="N/A"/>
    <s v="N/A"/>
    <s v="N/A"/>
    <s v="timeout"/>
    <s v="Cisco"/>
    <s v="Cisco"/>
    <m/>
    <m/>
    <m/>
  </r>
  <r>
    <x v="38"/>
    <x v="6"/>
    <x v="4"/>
    <x v="91"/>
    <s v="129.14.6.47"/>
    <s v="20:00:00:05:73:ee:14:c0"/>
    <s v="N/A"/>
    <s v="N/A"/>
    <s v="N/A"/>
    <s v="timeout"/>
    <s v="Cisco"/>
    <s v="Cisco"/>
    <m/>
    <m/>
    <m/>
  </r>
  <r>
    <x v="38"/>
    <x v="0"/>
    <x v="4"/>
    <x v="12"/>
    <s v="169.186.132.87"/>
    <s v="20:00:00:0d:ec:72:62:80"/>
    <n v="3"/>
    <n v="69"/>
    <n v="72"/>
    <s v="timeout"/>
    <s v="Cisco"/>
    <s v="DS-C9509"/>
    <s v="5.2(2a)"/>
    <s v="CGC1 25 Canada Square Canary Wharf London E14 5LB"/>
    <s v="emea.sanalerts@citi.com"/>
  </r>
  <r>
    <x v="38"/>
    <x v="1"/>
    <x v="4"/>
    <x v="14"/>
    <s v="169.194.160.69"/>
    <s v="20:00:00:0d:ec:af:65:40"/>
    <n v="0"/>
    <n v="36"/>
    <n v="36"/>
    <s v="timeout"/>
    <s v="Cisco"/>
    <s v="DS-C9222i"/>
    <s v="5.2(2a)"/>
    <m/>
    <s v="emea.sanalerts@citi.com"/>
  </r>
  <r>
    <x v="38"/>
    <x v="2"/>
    <x v="4"/>
    <x v="40"/>
    <s v="10.159.40.205"/>
    <s v="20:00:00:0d:ec:5a:fe:c0"/>
    <n v="3"/>
    <n v="177"/>
    <n v="180"/>
    <s v="timeout"/>
    <s v="Cisco"/>
    <s v="DS-C9513"/>
    <s v="5.2(2a)"/>
    <s v="47 Heinrich-Lanz-Allee D-60437 Frankfurt"/>
    <s v="emea.sanalerts@citi.com"/>
  </r>
  <r>
    <x v="38"/>
    <x v="3"/>
    <x v="4"/>
    <x v="62"/>
    <s v="10.154.33.83"/>
    <s v="20:00:00:0d:ec:5a:e7:00"/>
    <n v="7"/>
    <n v="173"/>
    <n v="180"/>
    <s v="timeout"/>
    <s v="Cisco"/>
    <s v="DS-C9513"/>
    <s v="5.2(2a)"/>
    <s v="66 Molesworth Street, Lewisham SE13 7EY"/>
    <s v="emea.sanalerts@citi.com"/>
  </r>
  <r>
    <x v="38"/>
    <x v="4"/>
    <x v="4"/>
    <x v="66"/>
    <s v="169.194.216.243"/>
    <s v="20:00:00:0d:ec:a1:21:c0"/>
    <n v="2"/>
    <n v="52"/>
    <n v="54"/>
    <s v="timeout"/>
    <s v="Cisco"/>
    <s v="DS-C9509"/>
    <s v="5.2(2a)"/>
    <m/>
    <s v="emea.sanalerts@citi.com"/>
  </r>
  <r>
    <x v="38"/>
    <x v="6"/>
    <x v="5"/>
    <x v="92"/>
    <s v="163.36.171.165"/>
    <s v="20:00:00:0d:ec:6c:cc:00"/>
    <s v="N/A"/>
    <s v="N/A"/>
    <s v="N/A"/>
    <s v="timeout"/>
    <s v="Cisco"/>
    <s v="Cisco"/>
    <m/>
    <m/>
    <m/>
  </r>
  <r>
    <x v="38"/>
    <x v="6"/>
    <x v="5"/>
    <x v="93"/>
    <s v="129.14.6.46"/>
    <s v="20:00:00:05:73:f2:c7:40"/>
    <s v="N/A"/>
    <s v="N/A"/>
    <s v="N/A"/>
    <s v="timeout"/>
    <s v="Cisco"/>
    <s v="Cisco"/>
    <m/>
    <m/>
    <m/>
  </r>
  <r>
    <x v="38"/>
    <x v="0"/>
    <x v="5"/>
    <x v="13"/>
    <s v="169.186.132.86"/>
    <s v="20:00:00:0d:ec:81:b0:c0"/>
    <n v="14"/>
    <n v="58"/>
    <n v="72"/>
    <s v="timeout"/>
    <s v="Cisco"/>
    <s v="DS-C9509"/>
    <s v="5.2(2a)"/>
    <s v="CGC1 25 Canada Square Canary Wharf London E14 5LB"/>
    <s v="emea.sanalerts@citi.com"/>
  </r>
  <r>
    <x v="38"/>
    <x v="2"/>
    <x v="5"/>
    <x v="41"/>
    <s v="10.159.40.201"/>
    <s v="20:00:00:0d:ec:5a:fe:80"/>
    <n v="54"/>
    <n v="126"/>
    <n v="180"/>
    <s v="timeout"/>
    <s v="Cisco"/>
    <s v="DS-C9513"/>
    <s v="5.2(2a)"/>
    <s v="47 Heinrich-Lanz-Allee D-60437 Frankfurt"/>
    <s v="emea.sanalerts@citi.com"/>
  </r>
  <r>
    <x v="38"/>
    <x v="3"/>
    <x v="5"/>
    <x v="63"/>
    <s v="10.154.32.83"/>
    <s v="20:00:00:0d:ec:5a:e3:c0"/>
    <n v="56"/>
    <n v="124"/>
    <n v="180"/>
    <s v="timeout"/>
    <s v="Cisco"/>
    <s v="DS-C9513"/>
    <s v="5.2(2a)"/>
    <s v="66 Molesworth Street, Lewisham SE13 7EY"/>
    <s v="emea.sanalerts@citi.com"/>
  </r>
  <r>
    <x v="38"/>
    <x v="4"/>
    <x v="5"/>
    <x v="67"/>
    <s v="169.194.216.241"/>
    <s v="20:00:00:0d:ec:c1:fa:40"/>
    <n v="1"/>
    <n v="53"/>
    <n v="54"/>
    <s v="timeout"/>
    <s v="Cisco"/>
    <s v="DS-C9509"/>
    <s v="5.2(2a)"/>
    <m/>
    <s v="emea.sanalerts@citi.com"/>
  </r>
  <r>
    <x v="38"/>
    <x v="0"/>
    <x v="2"/>
    <x v="2"/>
    <s v="169.186.132.96"/>
    <s v="20:00:00:0d:ec:dc:1a:80"/>
    <n v="80"/>
    <n v="124"/>
    <n v="204"/>
    <s v="ok"/>
    <s v="Cisco"/>
    <s v="DS-C9513"/>
    <s v="5.2(1)"/>
    <m/>
    <s v="emea.sanalerts@citi.com"/>
  </r>
  <r>
    <x v="38"/>
    <x v="0"/>
    <x v="2"/>
    <x v="4"/>
    <s v="10.154.1.11"/>
    <s v="20:00:00:0d:ec:e3:1d:c0"/>
    <n v="15"/>
    <n v="129"/>
    <n v="144"/>
    <s v="last seen 2012/12/13-15:22:15"/>
    <s v="Cisco"/>
    <s v="DS-C9509"/>
    <s v="5.2(1)"/>
    <m/>
    <s v="emea.sanalerts@citi.com"/>
  </r>
  <r>
    <x v="38"/>
    <x v="0"/>
    <x v="2"/>
    <x v="6"/>
    <s v="169.186.132.95"/>
    <s v="20:00:00:0d:ec:dc:1d:80"/>
    <n v="161"/>
    <n v="31"/>
    <n v="192"/>
    <s v="ok"/>
    <s v="Cisco"/>
    <s v="DS-C9513"/>
    <s v="5.2(1)"/>
    <m/>
    <s v="emea.sanalerts@citi.com"/>
  </r>
  <r>
    <x v="38"/>
    <x v="0"/>
    <x v="2"/>
    <x v="7"/>
    <s v="169.186.132.94"/>
    <s v="20:00:00:0d:ec:d0:fa:80"/>
    <n v="41"/>
    <n v="151"/>
    <n v="192"/>
    <s v="ok"/>
    <s v="Cisco"/>
    <s v="DS-C9513"/>
    <s v="5.2(1)"/>
    <m/>
    <s v="emea.sanalerts@citi.com"/>
  </r>
  <r>
    <x v="38"/>
    <x v="0"/>
    <x v="2"/>
    <x v="8"/>
    <s v="169.194.40.16"/>
    <s v="20:00:00:0d:ec:dc:1d:00"/>
    <n v="75"/>
    <n v="189"/>
    <n v="264"/>
    <s v="ok"/>
    <s v="Cisco"/>
    <s v="DS-C9513"/>
    <s v="5.2(1)"/>
    <m/>
    <s v="emea.sanalerts@citi.com"/>
  </r>
  <r>
    <x v="38"/>
    <x v="0"/>
    <x v="3"/>
    <x v="3"/>
    <s v="169.186.132.247"/>
    <s v="20:00:00:0d:ec:dc:1a:c0"/>
    <n v="79"/>
    <n v="125"/>
    <n v="204"/>
    <s v="ok"/>
    <s v="Cisco"/>
    <s v="DS-C9513"/>
    <s v="5.2(1)"/>
    <m/>
    <s v="SAN Operations "/>
  </r>
  <r>
    <x v="38"/>
    <x v="0"/>
    <x v="3"/>
    <x v="5"/>
    <s v="10.154.1.12"/>
    <s v="20:00:00:0d:ec:e3:06:80"/>
    <n v="14"/>
    <n v="130"/>
    <n v="144"/>
    <s v="last seen 2012/12/13-15:19:12"/>
    <s v="Cisco"/>
    <s v="DS-C9509"/>
    <s v="5.2(1)"/>
    <m/>
    <s v="SAN Operations "/>
  </r>
  <r>
    <x v="38"/>
    <x v="0"/>
    <x v="3"/>
    <x v="9"/>
    <s v="169.186.132.246"/>
    <s v="20:00:00:0d:ec:d0:fa:c0"/>
    <n v="150"/>
    <n v="42"/>
    <n v="192"/>
    <s v="ok"/>
    <s v="Cisco"/>
    <s v="DS-C9513"/>
    <s v="5.2(1)"/>
    <m/>
    <s v="SAN Operations "/>
  </r>
  <r>
    <x v="38"/>
    <x v="0"/>
    <x v="3"/>
    <x v="10"/>
    <s v="169.186.132.245"/>
    <s v="20:00:00:0d:ec:dc:18:c0"/>
    <n v="39"/>
    <n v="153"/>
    <n v="192"/>
    <s v="ok"/>
    <s v="Cisco"/>
    <s v="DS-C9513"/>
    <s v="5.2(1)"/>
    <s v="CGC1"/>
    <s v="SAN Operations "/>
  </r>
  <r>
    <x v="38"/>
    <x v="0"/>
    <x v="3"/>
    <x v="11"/>
    <s v="169.194.40.148"/>
    <s v="20:00:00:0d:ec:dc:1c:00"/>
    <n v="69"/>
    <n v="195"/>
    <n v="264"/>
    <s v="ok"/>
    <s v="Cisco"/>
    <s v="DS-C9513"/>
    <s v="5.2(1)"/>
    <m/>
    <s v="SAN Operations "/>
  </r>
  <r>
    <x v="38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8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8"/>
    <x v="2"/>
    <x v="6"/>
    <x v="18"/>
    <s v="10.159.40.254"/>
    <s v="20:00:00:0d:ec:b6:e3:00"/>
    <n v="113"/>
    <n v="19"/>
    <n v="132"/>
    <s v="ok"/>
    <s v="Cisco"/>
    <s v="DS-C9513"/>
    <s v="5.2(1)"/>
    <s v="47 Heinrich-Lanz-Allee D-60437 Frankfurt"/>
    <s v="*GT EMEA TI Distributed Storage Mgmt"/>
  </r>
  <r>
    <x v="38"/>
    <x v="2"/>
    <x v="6"/>
    <x v="72"/>
    <s v="10.159.40.225"/>
    <s v="20:00:54:7f:ee:05:65:c0"/>
    <n v="78"/>
    <n v="66"/>
    <n v="144"/>
    <s v="ok"/>
    <s v="Cisco"/>
    <s v="DS-C9513"/>
    <s v="5.2(1)"/>
    <s v="47 Heinrich-Lanz-Allee D-60437 Frankfurt"/>
    <s v="*GT EMEA TI Distributed Storage Mgmt"/>
  </r>
  <r>
    <x v="38"/>
    <x v="2"/>
    <x v="13"/>
    <x v="23"/>
    <s v="10.159.41.8"/>
    <s v="20:00:00:0d:ec:3c:1d:00"/>
    <n v="109"/>
    <n v="11"/>
    <n v="120"/>
    <s v="ok"/>
    <s v="Cisco"/>
    <s v="DS-C9513"/>
    <s v="5.2(1)"/>
    <s v="47 Heinrich-Lanz-Allee D-60437 Frankfurt"/>
    <s v="*GT EMEA TI Distributed Storage Mgmt"/>
  </r>
  <r>
    <x v="38"/>
    <x v="2"/>
    <x v="6"/>
    <x v="89"/>
    <s v="10.159.41.56"/>
    <s v="20:00:54:7f:ee:56:aa:00"/>
    <n v="105"/>
    <n v="247"/>
    <n v="352"/>
    <s v="ok"/>
    <s v="Cisco"/>
    <s v="DS-C9513"/>
    <s v="5.2(1)"/>
    <s v="47 Heinrich-Lanz-Allee D-60437 Frankfurt"/>
    <s v="*GT EMEA TI Distributed Storage Mgmt"/>
  </r>
  <r>
    <x v="38"/>
    <x v="4"/>
    <x v="14"/>
    <x v="65"/>
    <s v="169.194.215.99"/>
    <s v="20:00:00:0d:ec:5a:f8:80"/>
    <n v="41"/>
    <n v="7"/>
    <n v="48"/>
    <s v="ok"/>
    <s v="Cisco"/>
    <s v="DS-C9513"/>
    <s v="5.2(1)"/>
    <s v="47 Heinrich-Lanz-Allee D-60437 Frankfurt"/>
    <s v="*GT EMEA TI Distributed Storage Mgmt"/>
  </r>
  <r>
    <x v="38"/>
    <x v="2"/>
    <x v="6"/>
    <x v="24"/>
    <s v="10.159.41.214"/>
    <s v="20:00:00:0d:ec:5a:f8:c0"/>
    <n v="202"/>
    <n v="38"/>
    <n v="240"/>
    <s v="ok"/>
    <s v="Cisco"/>
    <s v="DS-C9513"/>
    <s v="5.2(1)"/>
    <s v="47 Heinrich-Lanz-Allee D-60437 Frankfurt"/>
    <s v="*GT EMEA TI Distributed Storage Mgmt"/>
  </r>
  <r>
    <x v="38"/>
    <x v="2"/>
    <x v="6"/>
    <x v="25"/>
    <s v="10.159.41.231"/>
    <s v="20:00:00:0d:ec:5b:01:00"/>
    <n v="209"/>
    <n v="55"/>
    <n v="264"/>
    <s v="ok"/>
    <s v="Cisco"/>
    <s v="DS-C9513"/>
    <s v="5.2(1)"/>
    <s v="47 Heinrich-Lanz-Allee D-60437 Frankfurt"/>
    <s v="*GT EMEA TI Distributed Storage Mgmt"/>
  </r>
  <r>
    <x v="38"/>
    <x v="2"/>
    <x v="6"/>
    <x v="27"/>
    <s v="10.159.41.199"/>
    <s v="20:00:00:0d:ec:5a:ff:00"/>
    <n v="119"/>
    <n v="49"/>
    <n v="168"/>
    <s v="ok"/>
    <s v="Cisco"/>
    <s v="DS-C9513"/>
    <s v="5.2(1)"/>
    <s v="47 Heinrich-Lanz-Allee D-60437 Frankfurt"/>
    <s v="*GT EMEA TI Distributed Storage Mgmt"/>
  </r>
  <r>
    <x v="38"/>
    <x v="2"/>
    <x v="6"/>
    <x v="28"/>
    <s v="10.159.41.200"/>
    <s v="20:00:00:0d:ec:5a:ee:c0"/>
    <n v="135"/>
    <n v="57"/>
    <n v="192"/>
    <s v="ok"/>
    <s v="Cisco"/>
    <s v="DS-C9513"/>
    <s v="5.2(1)"/>
    <s v="47 Heinrich-Lanz-Allee D-60437 Frankfurt"/>
    <s v="*GT EMEA TI Distributed Storage Mgmt"/>
  </r>
  <r>
    <x v="38"/>
    <x v="2"/>
    <x v="6"/>
    <x v="29"/>
    <s v="10.159.41.215"/>
    <s v="20:00:00:0d:ec:5a:ed:80"/>
    <n v="191"/>
    <n v="49"/>
    <n v="240"/>
    <s v="ok"/>
    <s v="Cisco"/>
    <s v="DS-C9513"/>
    <s v="5.2(1)"/>
    <s v="47 Heinrich-Lanz-Allee D-60437 Frankfurt"/>
    <s v="*GT EMEA TI Distributed Storage Mgmt"/>
  </r>
  <r>
    <x v="38"/>
    <x v="2"/>
    <x v="6"/>
    <x v="30"/>
    <s v="10.159.14.252"/>
    <s v="20:00:00:05:73:a8:19:00"/>
    <n v="243"/>
    <n v="93"/>
    <n v="336"/>
    <s v="ok"/>
    <s v="Cisco"/>
    <s v="DS-C9513"/>
    <s v="5.0(7)"/>
    <s v="47 Heinrich-Lanz-Allee D-60437 Frankfurt"/>
    <s v="*GT EMEA TI Distributed Storage Mgmt"/>
  </r>
  <r>
    <x v="38"/>
    <x v="2"/>
    <x v="6"/>
    <x v="80"/>
    <s v="10.159.15.238"/>
    <s v="20:00:54:7f:ee:0a:1b:40"/>
    <n v="221"/>
    <n v="59"/>
    <n v="280"/>
    <s v="ok"/>
    <s v="Cisco"/>
    <s v="DS-C9513"/>
    <s v="5.2(1)"/>
    <m/>
    <m/>
  </r>
  <r>
    <x v="38"/>
    <x v="2"/>
    <x v="6"/>
    <x v="74"/>
    <s v="10.159.44.40"/>
    <s v="20:00:00:0d:ec:5b:00:80"/>
    <n v="159"/>
    <n v="33"/>
    <n v="192"/>
    <s v="ok"/>
    <s v="Cisco"/>
    <s v="DS-C9513"/>
    <s v="5.2(1)"/>
    <s v="47 Heinrich-Lanz-Allee D-60437 Frankfurt"/>
    <s v="*GT EMEA TI Distributed Storage Mgmt"/>
  </r>
  <r>
    <x v="38"/>
    <x v="2"/>
    <x v="6"/>
    <x v="38"/>
    <s v="10.159.43.120"/>
    <s v="20:00:00:0d:ec:b7:32:40"/>
    <n v="220"/>
    <n v="20"/>
    <n v="240"/>
    <s v="ok"/>
    <s v="Cisco"/>
    <s v="DS-C9513"/>
    <s v="5.2(1)"/>
    <s v="47 Heinrich-Lanz-Allee D-60437 Frankfurt"/>
    <s v="*GT EMEA TI Distributed Storage Mgmt"/>
  </r>
  <r>
    <x v="38"/>
    <x v="2"/>
    <x v="6"/>
    <x v="84"/>
    <s v="10.159.122.246"/>
    <s v="20:00:54:7f:ee:46:a8:00"/>
    <n v="108"/>
    <n v="108"/>
    <n v="216"/>
    <s v="ok"/>
    <s v="Cisco"/>
    <s v="DS-C9513"/>
    <s v="5.2(1)"/>
    <s v="47 Heinrich-Lanz-Allee D-60437 Frankfurt"/>
    <s v="*GT EMEA TI Distributed Storage Mgmt"/>
  </r>
  <r>
    <x v="38"/>
    <x v="2"/>
    <x v="7"/>
    <x v="19"/>
    <s v="10.159.40.198"/>
    <s v="20:00:00:0d:ec:5b:17:c0"/>
    <n v="0"/>
    <n v="144"/>
    <n v="144"/>
    <s v="Unknown User or Password"/>
    <s v="Cisco"/>
    <s v="DS-C9513"/>
    <s v="5.2(1)"/>
    <s v="47 Heinrich-Lanz-Allee D-60437 Frankfurt"/>
    <s v="*GT EMEA TI Distributed Storage Mgmt"/>
  </r>
  <r>
    <x v="38"/>
    <x v="2"/>
    <x v="7"/>
    <x v="20"/>
    <s v="10.159.40.199"/>
    <s v="20:00:00:0d:ec:5a:db:40"/>
    <n v="0"/>
    <n v="144"/>
    <n v="144"/>
    <s v="Unknown User or Password"/>
    <s v="Cisco"/>
    <s v="DS-C9513"/>
    <s v="5.2(1)"/>
    <s v="47 Heinrich-Lanz-Allee D-60437 Frankfurt"/>
    <s v="*GT EMEA TI Distributed Storage Mgmt"/>
  </r>
  <r>
    <x v="38"/>
    <x v="2"/>
    <x v="7"/>
    <x v="21"/>
    <s v="10.159.40.251"/>
    <s v="20:00:00:0d:ec:b6:9f:40"/>
    <n v="0"/>
    <n v="132"/>
    <n v="132"/>
    <s v="Unknown User or Password"/>
    <s v="Cisco"/>
    <s v="DS-C9513"/>
    <s v="5.2(1)"/>
    <s v="47 Heinrich-Lanz-Allee D-60437 Frankfurt"/>
    <s v="*GT EMEA TI Distributed Storage Mgmt"/>
  </r>
  <r>
    <x v="38"/>
    <x v="2"/>
    <x v="7"/>
    <x v="73"/>
    <s v="10.159.40.226"/>
    <s v="20:00:54:7f:ee:05:59:40"/>
    <n v="0"/>
    <n v="144"/>
    <n v="144"/>
    <s v="Unknown User or Password"/>
    <s v="Cisco"/>
    <s v="DS-C9513"/>
    <s v="5.2(1)"/>
    <s v="47 Heinrich-Lanz-Allee D-60437 Frankfurt"/>
    <s v="*GT EMEA TI Distributed Storage Mgmt"/>
  </r>
  <r>
    <x v="38"/>
    <x v="2"/>
    <x v="12"/>
    <x v="22"/>
    <s v="10.159.41.7"/>
    <s v="20:00:00:0d:ec:5a:f9:40"/>
    <n v="0"/>
    <n v="120"/>
    <n v="120"/>
    <s v="Unknown User or Password"/>
    <s v="Cisco"/>
    <s v="DS-C9513"/>
    <s v="5.2(1)"/>
    <s v="47 Heinrich-Lanz-Allee D-60437 Frankfurt"/>
    <s v="*GT EMEA TI Distributed Storage Mgmt"/>
  </r>
  <r>
    <x v="38"/>
    <x v="2"/>
    <x v="7"/>
    <x v="88"/>
    <s v="10.159.41.55"/>
    <s v="20:00:54:7f:ee:42:e0:00"/>
    <n v="0"/>
    <n v="352"/>
    <n v="352"/>
    <s v="Unknown User or Password"/>
    <s v="Cisco"/>
    <s v="DS-C9513"/>
    <s v="5.2(1)"/>
    <s v="47 Heinrich-Lanz-Allee D-60437 Frankfurt"/>
    <s v="*GT EMEA TI Distributed Storage Mgmt"/>
  </r>
  <r>
    <x v="38"/>
    <x v="4"/>
    <x v="15"/>
    <x v="64"/>
    <s v="169.194.216.99"/>
    <s v="20:00:00:0d:ec:5a:e2:80"/>
    <n v="0"/>
    <n v="48"/>
    <n v="48"/>
    <s v="Unknown User or Password"/>
    <s v="Cisco"/>
    <s v="DS-C9513"/>
    <s v="5.2(1)"/>
    <s v="47 Heinrich-Lanz-Allee D-60437 Frankfurt"/>
    <s v="*GT EMEA TI Distributed Storage Mgmt"/>
  </r>
  <r>
    <x v="38"/>
    <x v="2"/>
    <x v="7"/>
    <x v="31"/>
    <s v="10.159.41.213"/>
    <s v="20:00:00:0d:ec:5a:ed:00"/>
    <n v="0"/>
    <n v="240"/>
    <n v="240"/>
    <s v="Unknown User or Password"/>
    <s v="Cisco"/>
    <s v="DS-C9513"/>
    <s v="5.2(1)"/>
    <s v="47 Heinrich-Lanz-Allee D-60437 Frankfurt"/>
    <s v="*GT EMEA TI Distributed Storage Mgmt"/>
  </r>
  <r>
    <x v="38"/>
    <x v="2"/>
    <x v="7"/>
    <x v="32"/>
    <s v="10.159.41.229"/>
    <s v="20:00:00:0d:ec:5a:e4:40"/>
    <n v="0"/>
    <n v="264"/>
    <n v="264"/>
    <s v="Unknown User or Password"/>
    <s v="Cisco"/>
    <s v="DS-C9513"/>
    <s v="5.2(1)"/>
    <s v="47 Heinrich-Lanz-Allee D-60437 Frankfurt"/>
    <s v="*GT EMEA TI Distributed Storage Mgmt"/>
  </r>
  <r>
    <x v="38"/>
    <x v="2"/>
    <x v="7"/>
    <x v="34"/>
    <s v="10.159.41.197"/>
    <s v="20:00:00:0d:ec:5a:e8:80"/>
    <n v="0"/>
    <n v="168"/>
    <n v="168"/>
    <s v="Unknown User or Password"/>
    <s v="Cisco"/>
    <s v="DS-C9513"/>
    <s v="5.2(1)"/>
    <s v="47 Heinrich-Lanz-Allee D-60437 Frankfurt"/>
    <s v="*GT EMEA TI Distributed Storage Mgmt"/>
  </r>
  <r>
    <x v="38"/>
    <x v="2"/>
    <x v="7"/>
    <x v="35"/>
    <s v="10.159.41.198"/>
    <s v="20:00:00:0d:ec:5a:ff:80"/>
    <n v="0"/>
    <n v="192"/>
    <n v="192"/>
    <s v="Unknown User or Password"/>
    <s v="Cisco"/>
    <s v="DS-C9513"/>
    <s v="5.2(1)"/>
    <s v="47 Heinrich-Lanz-Allee D-60437 Frankfurt"/>
    <s v="*GT EMEA TI Distributed Storage Mgmt"/>
  </r>
  <r>
    <x v="38"/>
    <x v="2"/>
    <x v="7"/>
    <x v="36"/>
    <s v="10.159.41.216"/>
    <s v="20:00:00:0d:ec:5a:ef:c0"/>
    <n v="0"/>
    <n v="240"/>
    <n v="240"/>
    <s v="Unknown User or Password"/>
    <s v="Cisco"/>
    <s v="DS-C9513"/>
    <s v="5.2(1)"/>
    <s v="47 Heinrich-Lanz-Allee D-60437 Frankfurt"/>
    <s v="*GT EMEA TI Distributed Storage Mgmt"/>
  </r>
  <r>
    <x v="38"/>
    <x v="2"/>
    <x v="7"/>
    <x v="37"/>
    <s v="10.159.15.251"/>
    <s v="20:00:00:05:73:a3:06:80"/>
    <n v="0"/>
    <n v="336"/>
    <n v="336"/>
    <s v="Unknown User or Password"/>
    <s v="Cisco"/>
    <s v="DS-C9513"/>
    <s v="5.2(1)"/>
    <s v="47 Heinrich-Lanz-Allee D-60437 Frankfurt"/>
    <s v="*GT EMEA TI Distributed Storage Mgmt"/>
  </r>
  <r>
    <x v="38"/>
    <x v="2"/>
    <x v="7"/>
    <x v="81"/>
    <s v="10.159.14.236"/>
    <s v="20:00:00:05:73:f7:ae:80"/>
    <n v="0"/>
    <n v="280"/>
    <n v="280"/>
    <s v="Unknown User or Password"/>
    <s v="Cisco"/>
    <s v="DS-C9513"/>
    <s v="5.2(1)"/>
    <m/>
    <m/>
  </r>
  <r>
    <x v="38"/>
    <x v="2"/>
    <x v="7"/>
    <x v="75"/>
    <s v="10.159.43.220"/>
    <s v="20:00:00:0d:ec:5a:ea:c0"/>
    <n v="0"/>
    <n v="192"/>
    <n v="192"/>
    <s v="Unknown User or Password"/>
    <s v="Cisco"/>
    <s v="DS-C9513"/>
    <s v="5.2(1)"/>
    <s v="47 Heinrich-Lanz-Allee D-60437 Frankfurt"/>
    <s v="*GT EMEA TI Distributed Storage Mgmt"/>
  </r>
  <r>
    <x v="38"/>
    <x v="2"/>
    <x v="7"/>
    <x v="39"/>
    <s v="10.159.43.248"/>
    <s v="20:00:00:0d:ec:b7:37:40"/>
    <n v="0"/>
    <n v="240"/>
    <n v="240"/>
    <s v="Unknown User or Password"/>
    <s v="Cisco"/>
    <s v="DS-C9513"/>
    <s v="5.2(1)"/>
    <s v="47 Heinrich-Lanz-Allee D-60437 Frankfurt"/>
    <s v="*GT EMEA TI Distributed Storage Mgmt"/>
  </r>
  <r>
    <x v="38"/>
    <x v="2"/>
    <x v="7"/>
    <x v="85"/>
    <s v="10.159.122.245"/>
    <s v="20:00:54:7f:ee:37:4b:40"/>
    <n v="0"/>
    <n v="216"/>
    <n v="216"/>
    <s v="Unknown User or Password"/>
    <s v="Cisco"/>
    <s v="DS-C9513"/>
    <s v="5.2(1)"/>
    <s v="47 Heinrich-Lanz-Allee D-60437 Frankfurt"/>
    <s v="*GT EMEA TI Distributed Storage Mgmt"/>
  </r>
  <r>
    <x v="38"/>
    <x v="5"/>
    <x v="8"/>
    <x v="76"/>
    <s v="169.166.116.153"/>
    <s v="20:00:00:05:73:f5:17:40"/>
    <n v="0"/>
    <n v="24"/>
    <n v="24"/>
    <s v="Unknown User or Password"/>
    <s v="Cisco"/>
    <s v="DS-C9124"/>
    <s v="5.0(1a)"/>
    <m/>
    <m/>
  </r>
  <r>
    <x v="38"/>
    <x v="5"/>
    <x v="9"/>
    <x v="77"/>
    <s v="169.166.116.154"/>
    <s v="20:00:00:05:73:f5:6c:40"/>
    <n v="0"/>
    <n v="24"/>
    <n v="24"/>
    <s v="Unknown User or Password"/>
    <s v="Cisco"/>
    <s v="DS-C9124"/>
    <s v="5.0(1a)"/>
    <m/>
    <m/>
  </r>
  <r>
    <x v="38"/>
    <x v="5"/>
    <x v="10"/>
    <x v="78"/>
    <s v="169.166.104.163"/>
    <s v="20:00:00:05:73:f5:65:40"/>
    <n v="0"/>
    <n v="24"/>
    <n v="24"/>
    <s v="Unknown User or Password"/>
    <s v="Cisco"/>
    <s v="DS-C9124"/>
    <s v="5.0(1a)"/>
    <m/>
    <m/>
  </r>
  <r>
    <x v="38"/>
    <x v="5"/>
    <x v="11"/>
    <x v="79"/>
    <s v="169.166.104.164"/>
    <s v="20:00:00:05:73:f5:16:00"/>
    <n v="0"/>
    <n v="24"/>
    <n v="24"/>
    <s v="Unknown User or Password"/>
    <s v="Cisco"/>
    <s v="DS-C9124"/>
    <s v="5.0(1a)"/>
    <m/>
    <m/>
  </r>
  <r>
    <x v="39"/>
    <x v="7"/>
    <x v="16"/>
    <x v="94"/>
    <m/>
    <m/>
    <m/>
    <m/>
    <m/>
    <m/>
    <m/>
    <m/>
    <m/>
    <m/>
    <m/>
  </r>
  <r>
    <x v="39"/>
    <x v="7"/>
    <x v="16"/>
    <x v="94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0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B3:F250" firstHeaderRow="1" firstDataRow="2" firstDataCol="1"/>
  <pivotFields count="15">
    <pivotField axis="axisRow" multipleItemSelectionAllowed="1" showAl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39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t="default"/>
      </items>
    </pivotField>
    <pivotField axis="axisRow" showAll="0">
      <items count="9">
        <item x="0"/>
        <item x="1"/>
        <item x="2"/>
        <item x="3"/>
        <item x="4"/>
        <item h="1" x="7"/>
        <item x="5"/>
        <item h="1" x="6"/>
        <item t="default"/>
      </items>
    </pivotField>
    <pivotField showAll="0"/>
    <pivotField dataField="1" showAll="0"/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/>
    <pivotField showAll="0"/>
    <pivotField showAll="0"/>
  </pivotFields>
  <rowFields count="2">
    <field x="0"/>
    <field x="1"/>
  </rowFields>
  <rowItems count="246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/>
    </i>
    <i r="1">
      <x v="1"/>
    </i>
    <i r="1">
      <x v="2"/>
    </i>
    <i r="1">
      <x v="3"/>
    </i>
    <i r="1">
      <x v="4"/>
    </i>
    <i>
      <x v="2"/>
    </i>
    <i r="1">
      <x/>
    </i>
    <i r="1">
      <x v="1"/>
    </i>
    <i r="1">
      <x v="2"/>
    </i>
    <i r="1">
      <x v="3"/>
    </i>
    <i r="1">
      <x v="4"/>
    </i>
    <i>
      <x v="3"/>
    </i>
    <i r="1">
      <x/>
    </i>
    <i r="1">
      <x v="1"/>
    </i>
    <i r="1">
      <x v="2"/>
    </i>
    <i r="1">
      <x v="3"/>
    </i>
    <i r="1">
      <x v="4"/>
    </i>
    <i>
      <x v="4"/>
    </i>
    <i r="1">
      <x/>
    </i>
    <i r="1">
      <x v="1"/>
    </i>
    <i r="1">
      <x v="2"/>
    </i>
    <i r="1">
      <x v="3"/>
    </i>
    <i r="1">
      <x v="4"/>
    </i>
    <i>
      <x v="5"/>
    </i>
    <i r="1">
      <x/>
    </i>
    <i r="1">
      <x v="1"/>
    </i>
    <i r="1">
      <x v="2"/>
    </i>
    <i r="1">
      <x v="3"/>
    </i>
    <i r="1">
      <x v="4"/>
    </i>
    <i>
      <x v="6"/>
    </i>
    <i r="1">
      <x/>
    </i>
    <i r="1">
      <x v="1"/>
    </i>
    <i r="1">
      <x v="2"/>
    </i>
    <i r="1">
      <x v="3"/>
    </i>
    <i r="1">
      <x v="4"/>
    </i>
    <i>
      <x v="7"/>
    </i>
    <i r="1">
      <x/>
    </i>
    <i r="1">
      <x v="1"/>
    </i>
    <i r="1">
      <x v="2"/>
    </i>
    <i r="1">
      <x v="3"/>
    </i>
    <i r="1">
      <x v="4"/>
    </i>
    <i>
      <x v="8"/>
    </i>
    <i r="1">
      <x/>
    </i>
    <i r="1">
      <x v="1"/>
    </i>
    <i r="1">
      <x v="2"/>
    </i>
    <i r="1">
      <x v="3"/>
    </i>
    <i r="1">
      <x v="4"/>
    </i>
    <i>
      <x v="9"/>
    </i>
    <i r="1">
      <x/>
    </i>
    <i r="1">
      <x v="1"/>
    </i>
    <i r="1">
      <x v="2"/>
    </i>
    <i r="1">
      <x v="3"/>
    </i>
    <i r="1">
      <x v="4"/>
    </i>
    <i>
      <x v="10"/>
    </i>
    <i r="1">
      <x/>
    </i>
    <i r="1">
      <x v="1"/>
    </i>
    <i r="1">
      <x v="2"/>
    </i>
    <i r="1">
      <x v="3"/>
    </i>
    <i r="1">
      <x v="4"/>
    </i>
    <i>
      <x v="11"/>
    </i>
    <i r="1">
      <x/>
    </i>
    <i r="1">
      <x v="1"/>
    </i>
    <i r="1">
      <x v="2"/>
    </i>
    <i r="1">
      <x v="3"/>
    </i>
    <i r="1">
      <x v="4"/>
    </i>
    <i>
      <x v="13"/>
    </i>
    <i r="1">
      <x/>
    </i>
    <i r="1">
      <x v="1"/>
    </i>
    <i r="1">
      <x v="2"/>
    </i>
    <i r="1">
      <x v="3"/>
    </i>
    <i r="1">
      <x v="4"/>
    </i>
    <i>
      <x v="14"/>
    </i>
    <i r="1">
      <x/>
    </i>
    <i r="1">
      <x v="1"/>
    </i>
    <i r="1">
      <x v="2"/>
    </i>
    <i r="1">
      <x v="3"/>
    </i>
    <i r="1">
      <x v="4"/>
    </i>
    <i>
      <x v="15"/>
    </i>
    <i r="1">
      <x/>
    </i>
    <i r="1">
      <x v="1"/>
    </i>
    <i r="1">
      <x v="2"/>
    </i>
    <i r="1">
      <x v="3"/>
    </i>
    <i r="1">
      <x v="4"/>
    </i>
    <i>
      <x v="16"/>
    </i>
    <i r="1">
      <x/>
    </i>
    <i r="1">
      <x v="1"/>
    </i>
    <i r="1">
      <x v="2"/>
    </i>
    <i r="1">
      <x v="3"/>
    </i>
    <i r="1">
      <x v="4"/>
    </i>
    <i>
      <x v="17"/>
    </i>
    <i r="1">
      <x/>
    </i>
    <i r="1">
      <x v="1"/>
    </i>
    <i r="1">
      <x v="2"/>
    </i>
    <i r="1">
      <x v="3"/>
    </i>
    <i r="1">
      <x v="4"/>
    </i>
    <i>
      <x v="18"/>
    </i>
    <i r="1">
      <x/>
    </i>
    <i r="1">
      <x v="1"/>
    </i>
    <i r="1">
      <x v="2"/>
    </i>
    <i r="1">
      <x v="3"/>
    </i>
    <i r="1">
      <x v="4"/>
    </i>
    <i>
      <x v="19"/>
    </i>
    <i r="1">
      <x/>
    </i>
    <i r="1">
      <x v="1"/>
    </i>
    <i r="1">
      <x v="2"/>
    </i>
    <i r="1">
      <x v="3"/>
    </i>
    <i r="1">
      <x v="4"/>
    </i>
    <i>
      <x v="20"/>
    </i>
    <i r="1">
      <x/>
    </i>
    <i r="1">
      <x v="1"/>
    </i>
    <i r="1">
      <x v="2"/>
    </i>
    <i r="1">
      <x v="3"/>
    </i>
    <i r="1">
      <x v="4"/>
    </i>
    <i>
      <x v="21"/>
    </i>
    <i r="1">
      <x/>
    </i>
    <i r="1">
      <x v="1"/>
    </i>
    <i r="1">
      <x v="2"/>
    </i>
    <i r="1">
      <x v="3"/>
    </i>
    <i r="1">
      <x v="4"/>
    </i>
    <i>
      <x v="22"/>
    </i>
    <i r="1">
      <x/>
    </i>
    <i r="1">
      <x v="1"/>
    </i>
    <i r="1">
      <x v="2"/>
    </i>
    <i r="1">
      <x v="3"/>
    </i>
    <i r="1">
      <x v="4"/>
    </i>
    <i>
      <x v="23"/>
    </i>
    <i r="1">
      <x/>
    </i>
    <i r="1">
      <x v="1"/>
    </i>
    <i r="1">
      <x v="2"/>
    </i>
    <i r="1">
      <x v="3"/>
    </i>
    <i r="1">
      <x v="4"/>
    </i>
    <i>
      <x v="24"/>
    </i>
    <i r="1">
      <x/>
    </i>
    <i r="1">
      <x v="1"/>
    </i>
    <i r="1">
      <x v="2"/>
    </i>
    <i r="1">
      <x v="3"/>
    </i>
    <i r="1">
      <x v="4"/>
    </i>
    <i>
      <x v="25"/>
    </i>
    <i r="1">
      <x/>
    </i>
    <i r="1">
      <x v="1"/>
    </i>
    <i r="1">
      <x v="2"/>
    </i>
    <i r="1">
      <x v="3"/>
    </i>
    <i r="1">
      <x v="4"/>
    </i>
    <i>
      <x v="26"/>
    </i>
    <i r="1">
      <x/>
    </i>
    <i r="1">
      <x v="1"/>
    </i>
    <i r="1">
      <x v="2"/>
    </i>
    <i r="1">
      <x v="3"/>
    </i>
    <i r="1">
      <x v="4"/>
    </i>
    <i>
      <x v="27"/>
    </i>
    <i r="1">
      <x/>
    </i>
    <i r="1">
      <x v="1"/>
    </i>
    <i r="1">
      <x v="2"/>
    </i>
    <i r="1">
      <x v="3"/>
    </i>
    <i r="1">
      <x v="4"/>
    </i>
    <i>
      <x v="28"/>
    </i>
    <i r="1">
      <x/>
    </i>
    <i r="1">
      <x v="1"/>
    </i>
    <i r="1">
      <x v="2"/>
    </i>
    <i r="1">
      <x v="3"/>
    </i>
    <i r="1">
      <x v="4"/>
    </i>
    <i>
      <x v="29"/>
    </i>
    <i r="1">
      <x/>
    </i>
    <i r="1">
      <x v="1"/>
    </i>
    <i r="1">
      <x v="2"/>
    </i>
    <i r="1">
      <x v="3"/>
    </i>
    <i r="1">
      <x v="4"/>
    </i>
    <i r="1">
      <x v="6"/>
    </i>
    <i>
      <x v="30"/>
    </i>
    <i r="1">
      <x/>
    </i>
    <i r="1">
      <x v="1"/>
    </i>
    <i r="1">
      <x v="2"/>
    </i>
    <i r="1">
      <x v="3"/>
    </i>
    <i r="1">
      <x v="4"/>
    </i>
    <i r="1">
      <x v="6"/>
    </i>
    <i>
      <x v="31"/>
    </i>
    <i r="1">
      <x/>
    </i>
    <i r="1">
      <x v="1"/>
    </i>
    <i r="1">
      <x v="2"/>
    </i>
    <i r="1">
      <x v="3"/>
    </i>
    <i r="1">
      <x v="4"/>
    </i>
    <i r="1">
      <x v="6"/>
    </i>
    <i>
      <x v="32"/>
    </i>
    <i r="1">
      <x/>
    </i>
    <i r="1">
      <x v="1"/>
    </i>
    <i r="1">
      <x v="2"/>
    </i>
    <i r="1">
      <x v="3"/>
    </i>
    <i r="1">
      <x v="4"/>
    </i>
    <i r="1">
      <x v="6"/>
    </i>
    <i>
      <x v="33"/>
    </i>
    <i r="1">
      <x/>
    </i>
    <i r="1">
      <x v="1"/>
    </i>
    <i r="1">
      <x v="2"/>
    </i>
    <i r="1">
      <x v="3"/>
    </i>
    <i r="1">
      <x v="4"/>
    </i>
    <i r="1">
      <x v="6"/>
    </i>
    <i>
      <x v="34"/>
    </i>
    <i r="1">
      <x/>
    </i>
    <i r="1">
      <x v="1"/>
    </i>
    <i r="1">
      <x v="2"/>
    </i>
    <i r="1">
      <x v="3"/>
    </i>
    <i r="1">
      <x v="4"/>
    </i>
    <i r="1">
      <x v="6"/>
    </i>
    <i>
      <x v="35"/>
    </i>
    <i r="1">
      <x/>
    </i>
    <i r="1">
      <x v="1"/>
    </i>
    <i r="1">
      <x v="2"/>
    </i>
    <i r="1">
      <x v="3"/>
    </i>
    <i r="1">
      <x v="4"/>
    </i>
    <i r="1">
      <x v="6"/>
    </i>
    <i>
      <x v="36"/>
    </i>
    <i r="1">
      <x/>
    </i>
    <i r="1">
      <x v="1"/>
    </i>
    <i r="1">
      <x v="2"/>
    </i>
    <i r="1">
      <x v="3"/>
    </i>
    <i r="1">
      <x v="4"/>
    </i>
    <i r="1">
      <x v="6"/>
    </i>
    <i>
      <x v="37"/>
    </i>
    <i r="1">
      <x/>
    </i>
    <i r="1">
      <x v="1"/>
    </i>
    <i r="1">
      <x v="2"/>
    </i>
    <i r="1">
      <x v="3"/>
    </i>
    <i r="1">
      <x v="4"/>
    </i>
    <i r="1">
      <x v="6"/>
    </i>
    <i>
      <x v="38"/>
    </i>
    <i r="1">
      <x/>
    </i>
    <i r="1">
      <x v="1"/>
    </i>
    <i r="1">
      <x v="2"/>
    </i>
    <i r="1">
      <x v="3"/>
    </i>
    <i r="1">
      <x v="4"/>
    </i>
    <i r="1">
      <x v="6"/>
    </i>
    <i>
      <x v="39"/>
    </i>
    <i r="1">
      <x/>
    </i>
    <i r="1">
      <x v="1"/>
    </i>
    <i r="1">
      <x v="2"/>
    </i>
    <i r="1">
      <x v="3"/>
    </i>
    <i r="1">
      <x v="4"/>
    </i>
    <i r="1"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No of Ports " fld="8" baseField="0" baseItem="0"/>
    <dataField name="No of Used Ports " fld="6" baseField="0" baseItem="0"/>
    <dataField name="No of Available Ports " fld="7" baseField="0" baseItem="0"/>
    <dataField name="No of Switches" fld="3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10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B2:F409" firstHeaderRow="1" firstDataRow="2" firstDataCol="1"/>
  <pivotFields count="15">
    <pivotField axis="axisRow" showAl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h="1" x="39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t="default"/>
      </items>
    </pivotField>
    <pivotField showAll="0"/>
    <pivotField axis="axisRow" showAll="0" sortType="descending">
      <items count="18">
        <item x="16"/>
        <item x="8"/>
        <item x="9"/>
        <item x="10"/>
        <item x="11"/>
        <item x="6"/>
        <item x="7"/>
        <item x="1"/>
        <item x="0"/>
        <item x="2"/>
        <item x="3"/>
        <item x="4"/>
        <item x="5"/>
        <item x="12"/>
        <item x="13"/>
        <item x="14"/>
        <item x="15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/>
    <pivotField showAll="0"/>
    <pivotField showAll="0"/>
  </pivotFields>
  <rowFields count="2">
    <field x="0"/>
    <field x="2"/>
  </rowFields>
  <rowItems count="406">
    <i>
      <x/>
    </i>
    <i r="1">
      <x v="6"/>
    </i>
    <i r="1">
      <x v="5"/>
    </i>
    <i r="1">
      <x v="8"/>
    </i>
    <i r="1">
      <x v="7"/>
    </i>
    <i r="1">
      <x v="10"/>
    </i>
    <i r="1">
      <x v="9"/>
    </i>
    <i r="1">
      <x v="12"/>
    </i>
    <i r="1">
      <x v="11"/>
    </i>
    <i>
      <x v="1"/>
    </i>
    <i r="1">
      <x v="6"/>
    </i>
    <i r="1">
      <x v="5"/>
    </i>
    <i r="1">
      <x v="8"/>
    </i>
    <i r="1">
      <x v="7"/>
    </i>
    <i r="1">
      <x v="10"/>
    </i>
    <i r="1">
      <x v="9"/>
    </i>
    <i r="1">
      <x v="12"/>
    </i>
    <i r="1">
      <x v="11"/>
    </i>
    <i>
      <x v="2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>
      <x v="3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>
      <x v="4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>
      <x v="5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>
      <x v="6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>
      <x v="7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1"/>
    </i>
    <i r="1">
      <x v="12"/>
    </i>
    <i>
      <x v="8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1"/>
    </i>
    <i r="1">
      <x v="12"/>
    </i>
    <i>
      <x v="9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0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1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3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4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5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6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7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8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9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0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1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>
      <x v="22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3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4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5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>
      <x v="26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7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2"/>
    </i>
    <i r="1">
      <x v="11"/>
    </i>
    <i>
      <x v="28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9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 r="1">
      <x v="1"/>
    </i>
    <i r="1">
      <x v="2"/>
    </i>
    <i r="1">
      <x v="3"/>
    </i>
    <i r="1">
      <x v="4"/>
    </i>
    <i>
      <x v="30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 r="1">
      <x v="1"/>
    </i>
    <i r="1">
      <x v="2"/>
    </i>
    <i r="1">
      <x v="3"/>
    </i>
    <i r="1">
      <x v="4"/>
    </i>
    <i>
      <x v="31"/>
    </i>
    <i r="1">
      <x v="5"/>
    </i>
    <i r="1">
      <x v="6"/>
    </i>
    <i r="1">
      <x v="7"/>
    </i>
    <i r="1">
      <x v="9"/>
    </i>
    <i r="1">
      <x v="10"/>
    </i>
    <i r="1">
      <x v="8"/>
    </i>
    <i r="1">
      <x v="11"/>
    </i>
    <i r="1">
      <x v="12"/>
    </i>
    <i r="1">
      <x v="1"/>
    </i>
    <i r="1">
      <x v="4"/>
    </i>
    <i r="1">
      <x v="3"/>
    </i>
    <i r="1">
      <x v="2"/>
    </i>
    <i>
      <x v="32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"/>
    </i>
    <i r="1">
      <x v="3"/>
    </i>
    <i r="1">
      <x v="2"/>
    </i>
    <i r="1">
      <x v="4"/>
    </i>
    <i>
      <x v="33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"/>
    </i>
    <i r="1">
      <x v="3"/>
    </i>
    <i r="1">
      <x v="2"/>
    </i>
    <i r="1">
      <x v="4"/>
    </i>
    <i>
      <x v="34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"/>
    </i>
    <i r="1">
      <x v="2"/>
    </i>
    <i r="1">
      <x v="3"/>
    </i>
    <i r="1">
      <x v="4"/>
    </i>
    <i>
      <x v="35"/>
    </i>
    <i r="1">
      <x v="5"/>
    </i>
    <i r="1">
      <x v="6"/>
    </i>
    <i r="1">
      <x v="8"/>
    </i>
    <i r="1">
      <x v="7"/>
    </i>
    <i r="1">
      <x v="9"/>
    </i>
    <i r="1">
      <x v="10"/>
    </i>
    <i r="1">
      <x v="11"/>
    </i>
    <i r="1">
      <x v="12"/>
    </i>
    <i r="1">
      <x v="1"/>
    </i>
    <i r="1">
      <x v="3"/>
    </i>
    <i r="1">
      <x v="2"/>
    </i>
    <i r="1">
      <x v="4"/>
    </i>
    <i>
      <x v="36"/>
    </i>
    <i r="1">
      <x v="5"/>
    </i>
    <i r="1">
      <x v="6"/>
    </i>
    <i r="1">
      <x v="8"/>
    </i>
    <i r="1">
      <x v="7"/>
    </i>
    <i r="1">
      <x v="9"/>
    </i>
    <i r="1">
      <x v="10"/>
    </i>
    <i r="1">
      <x v="11"/>
    </i>
    <i r="1">
      <x v="12"/>
    </i>
    <i r="1">
      <x v="1"/>
    </i>
    <i r="1">
      <x v="3"/>
    </i>
    <i r="1">
      <x v="2"/>
    </i>
    <i r="1">
      <x v="4"/>
    </i>
    <i>
      <x v="37"/>
    </i>
    <i r="1">
      <x v="6"/>
    </i>
    <i r="1">
      <x v="5"/>
    </i>
    <i r="1">
      <x v="9"/>
    </i>
    <i r="1">
      <x v="7"/>
    </i>
    <i r="1">
      <x v="10"/>
    </i>
    <i r="1">
      <x v="8"/>
    </i>
    <i r="1">
      <x v="14"/>
    </i>
    <i r="1">
      <x v="13"/>
    </i>
    <i r="1">
      <x v="11"/>
    </i>
    <i r="1">
      <x v="12"/>
    </i>
    <i r="1">
      <x v="1"/>
    </i>
    <i r="1">
      <x v="3"/>
    </i>
    <i r="1">
      <x v="2"/>
    </i>
    <i r="1">
      <x v="4"/>
    </i>
    <i>
      <x v="38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4"/>
    </i>
    <i r="1">
      <x v="13"/>
    </i>
    <i r="1">
      <x v="16"/>
    </i>
    <i r="1">
      <x v="15"/>
    </i>
    <i r="1">
      <x v="2"/>
    </i>
    <i r="1">
      <x v="4"/>
    </i>
    <i r="1">
      <x v="3"/>
    </i>
    <i r="1">
      <x v="1"/>
    </i>
    <i>
      <x v="39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4"/>
    </i>
    <i r="1">
      <x v="15"/>
    </i>
    <i r="1">
      <x v="11"/>
    </i>
    <i r="1">
      <x v="4"/>
    </i>
    <i r="1">
      <x v="2"/>
    </i>
    <i r="1">
      <x v="1"/>
    </i>
    <i r="1">
      <x v="6"/>
    </i>
    <i r="1">
      <x v="16"/>
    </i>
    <i r="1">
      <x v="3"/>
    </i>
    <i r="1">
      <x v="1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No of Ports " fld="8" baseField="0" baseItem="0"/>
    <dataField name="No of Used Ports " fld="6" baseField="0" baseItem="0"/>
    <dataField name="No of Available Ports " fld="7" baseField="0" baseItem="0"/>
    <dataField name="No of Switches" fld="3" subtotal="count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10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B2:F43" firstHeaderRow="1" firstDataRow="2" firstDataCol="1"/>
  <pivotFields count="15">
    <pivotField axis="axisRow" showAl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h="1" x="39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t="default"/>
      </items>
    </pivotField>
    <pivotField showAll="0"/>
    <pivotField showAll="0"/>
    <pivotField dataField="1" showAll="0"/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/>
    <pivotField showAll="0"/>
    <pivotField showAll="0"/>
  </pivotFields>
  <rowFields count="1">
    <field x="0"/>
  </rowFields>
  <row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No of Ports " fld="8" baseField="0" baseItem="0"/>
    <dataField name="No of Used Ports " fld="6" baseField="0" baseItem="0"/>
    <dataField name="No of Available Ports " fld="7" baseField="0" baseItem="0"/>
    <dataField name="No of Switches" fld="3" subtotal="count" baseField="0" baseItem="0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10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B2:F2928" firstHeaderRow="1" firstDataRow="2" firstDataCol="1"/>
  <pivotFields count="15">
    <pivotField axis="axisRow" showAl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h="1" x="39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t="default"/>
      </items>
    </pivotField>
    <pivotField showAll="0"/>
    <pivotField showAll="0"/>
    <pivotField axis="axisRow" dataField="1" showAll="0">
      <items count="96">
        <item x="0"/>
        <item x="1"/>
        <item x="2"/>
        <item x="3"/>
        <item x="4"/>
        <item x="5"/>
        <item x="16"/>
        <item x="17"/>
        <item x="18"/>
        <item x="19"/>
        <item x="20"/>
        <item x="21"/>
        <item x="22"/>
        <item x="23"/>
        <item x="42"/>
        <item x="43"/>
        <item x="44"/>
        <item x="45"/>
        <item x="46"/>
        <item x="47"/>
        <item x="64"/>
        <item x="65"/>
        <item x="6"/>
        <item x="7"/>
        <item x="8"/>
        <item x="9"/>
        <item x="10"/>
        <item x="11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8"/>
        <item x="49"/>
        <item x="50"/>
        <item x="51"/>
        <item x="52"/>
        <item x="68"/>
        <item x="53"/>
        <item x="54"/>
        <item x="55"/>
        <item x="69"/>
        <item x="56"/>
        <item x="57"/>
        <item x="58"/>
        <item x="59"/>
        <item x="60"/>
        <item x="61"/>
        <item x="12"/>
        <item x="13"/>
        <item x="14"/>
        <item x="15"/>
        <item x="40"/>
        <item x="41"/>
        <item x="62"/>
        <item x="63"/>
        <item x="66"/>
        <item x="67"/>
        <item x="94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t="default"/>
      </items>
    </pivotField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/>
    <pivotField showAll="0"/>
    <pivotField showAll="0"/>
  </pivotFields>
  <rowFields count="2">
    <field x="0"/>
    <field x="3"/>
  </rowFields>
  <rowItems count="2925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>
      <x v="2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>
      <x v="2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>
      <x v="2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>
      <x v="2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>
      <x v="3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>
      <x v="3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>
      <x v="3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>
      <x v="3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>
      <x v="3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>
      <x v="3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>
      <x v="3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>
      <x v="3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>
      <x v="3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>
      <x v="3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No of Ports " fld="8" baseField="0" baseItem="0"/>
    <dataField name="No of Used Ports " fld="6" baseField="0" baseItem="0"/>
    <dataField name="No of Available Ports " fld="7" baseField="0" baseItem="0"/>
    <dataField name="No of Switches" fld="3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82.xml"/><Relationship Id="rId21" Type="http://schemas.openxmlformats.org/officeDocument/2006/relationships/image" Target="../media/image6.emf"/><Relationship Id="rId42" Type="http://schemas.openxmlformats.org/officeDocument/2006/relationships/control" Target="../activeX/activeX27.xml"/><Relationship Id="rId63" Type="http://schemas.openxmlformats.org/officeDocument/2006/relationships/control" Target="../activeX/activeX42.xml"/><Relationship Id="rId84" Type="http://schemas.openxmlformats.org/officeDocument/2006/relationships/control" Target="../activeX/activeX57.xml"/><Relationship Id="rId138" Type="http://schemas.openxmlformats.org/officeDocument/2006/relationships/control" Target="../activeX/activeX97.xml"/><Relationship Id="rId159" Type="http://schemas.openxmlformats.org/officeDocument/2006/relationships/control" Target="../activeX/activeX113.xml"/><Relationship Id="rId170" Type="http://schemas.openxmlformats.org/officeDocument/2006/relationships/image" Target="../media/image47.emf"/><Relationship Id="rId191" Type="http://schemas.openxmlformats.org/officeDocument/2006/relationships/control" Target="../activeX/activeX136.xml"/><Relationship Id="rId205" Type="http://schemas.openxmlformats.org/officeDocument/2006/relationships/control" Target="../activeX/activeX146.xml"/><Relationship Id="rId226" Type="http://schemas.openxmlformats.org/officeDocument/2006/relationships/control" Target="../activeX/activeX160.xml"/><Relationship Id="rId247" Type="http://schemas.openxmlformats.org/officeDocument/2006/relationships/control" Target="../activeX/activeX176.xml"/><Relationship Id="rId107" Type="http://schemas.openxmlformats.org/officeDocument/2006/relationships/control" Target="../activeX/activeX74.xml"/><Relationship Id="rId11" Type="http://schemas.openxmlformats.org/officeDocument/2006/relationships/image" Target="../media/image3.emf"/><Relationship Id="rId32" Type="http://schemas.openxmlformats.org/officeDocument/2006/relationships/control" Target="../activeX/activeX20.xml"/><Relationship Id="rId53" Type="http://schemas.openxmlformats.org/officeDocument/2006/relationships/control" Target="../activeX/activeX34.xml"/><Relationship Id="rId74" Type="http://schemas.openxmlformats.org/officeDocument/2006/relationships/control" Target="../activeX/activeX50.xml"/><Relationship Id="rId128" Type="http://schemas.openxmlformats.org/officeDocument/2006/relationships/image" Target="../media/image35.emf"/><Relationship Id="rId149" Type="http://schemas.openxmlformats.org/officeDocument/2006/relationships/control" Target="../activeX/activeX106.xml"/><Relationship Id="rId5" Type="http://schemas.openxmlformats.org/officeDocument/2006/relationships/image" Target="../media/image1.emf"/><Relationship Id="rId95" Type="http://schemas.openxmlformats.org/officeDocument/2006/relationships/control" Target="../activeX/activeX66.xml"/><Relationship Id="rId160" Type="http://schemas.openxmlformats.org/officeDocument/2006/relationships/image" Target="../media/image44.emf"/><Relationship Id="rId181" Type="http://schemas.openxmlformats.org/officeDocument/2006/relationships/control" Target="../activeX/activeX129.xml"/><Relationship Id="rId216" Type="http://schemas.openxmlformats.org/officeDocument/2006/relationships/control" Target="../activeX/activeX153.xml"/><Relationship Id="rId237" Type="http://schemas.openxmlformats.org/officeDocument/2006/relationships/control" Target="../activeX/activeX169.xml"/><Relationship Id="rId22" Type="http://schemas.openxmlformats.org/officeDocument/2006/relationships/control" Target="../activeX/activeX13.xml"/><Relationship Id="rId43" Type="http://schemas.openxmlformats.org/officeDocument/2006/relationships/control" Target="../activeX/activeX28.xml"/><Relationship Id="rId64" Type="http://schemas.openxmlformats.org/officeDocument/2006/relationships/control" Target="../activeX/activeX43.xml"/><Relationship Id="rId118" Type="http://schemas.openxmlformats.org/officeDocument/2006/relationships/control" Target="../activeX/activeX83.xml"/><Relationship Id="rId139" Type="http://schemas.openxmlformats.org/officeDocument/2006/relationships/control" Target="../activeX/activeX98.xml"/><Relationship Id="rId85" Type="http://schemas.openxmlformats.org/officeDocument/2006/relationships/control" Target="../activeX/activeX58.xml"/><Relationship Id="rId150" Type="http://schemas.openxmlformats.org/officeDocument/2006/relationships/image" Target="../media/image41.emf"/><Relationship Id="rId171" Type="http://schemas.openxmlformats.org/officeDocument/2006/relationships/control" Target="../activeX/activeX121.xml"/><Relationship Id="rId192" Type="http://schemas.openxmlformats.org/officeDocument/2006/relationships/control" Target="../activeX/activeX137.xml"/><Relationship Id="rId206" Type="http://schemas.openxmlformats.org/officeDocument/2006/relationships/control" Target="../activeX/activeX147.xml"/><Relationship Id="rId227" Type="http://schemas.openxmlformats.org/officeDocument/2006/relationships/control" Target="../activeX/activeX161.xml"/><Relationship Id="rId248" Type="http://schemas.openxmlformats.org/officeDocument/2006/relationships/image" Target="../media/image69.emf"/><Relationship Id="rId12" Type="http://schemas.openxmlformats.org/officeDocument/2006/relationships/control" Target="../activeX/activeX6.xml"/><Relationship Id="rId33" Type="http://schemas.openxmlformats.org/officeDocument/2006/relationships/image" Target="../media/image10.emf"/><Relationship Id="rId108" Type="http://schemas.openxmlformats.org/officeDocument/2006/relationships/control" Target="../activeX/activeX75.xml"/><Relationship Id="rId129" Type="http://schemas.openxmlformats.org/officeDocument/2006/relationships/control" Target="../activeX/activeX91.xml"/><Relationship Id="rId54" Type="http://schemas.openxmlformats.org/officeDocument/2006/relationships/control" Target="../activeX/activeX35.xml"/><Relationship Id="rId70" Type="http://schemas.openxmlformats.org/officeDocument/2006/relationships/control" Target="../activeX/activeX47.xml"/><Relationship Id="rId75" Type="http://schemas.openxmlformats.org/officeDocument/2006/relationships/image" Target="../media/image22.emf"/><Relationship Id="rId91" Type="http://schemas.openxmlformats.org/officeDocument/2006/relationships/image" Target="../media/image26.emf"/><Relationship Id="rId96" Type="http://schemas.openxmlformats.org/officeDocument/2006/relationships/image" Target="../media/image27.emf"/><Relationship Id="rId140" Type="http://schemas.openxmlformats.org/officeDocument/2006/relationships/control" Target="../activeX/activeX99.xml"/><Relationship Id="rId145" Type="http://schemas.openxmlformats.org/officeDocument/2006/relationships/control" Target="../activeX/activeX102.xml"/><Relationship Id="rId161" Type="http://schemas.openxmlformats.org/officeDocument/2006/relationships/control" Target="../activeX/activeX114.xml"/><Relationship Id="rId166" Type="http://schemas.openxmlformats.org/officeDocument/2006/relationships/control" Target="../activeX/activeX118.xml"/><Relationship Id="rId182" Type="http://schemas.openxmlformats.org/officeDocument/2006/relationships/control" Target="../activeX/activeX130.xml"/><Relationship Id="rId187" Type="http://schemas.openxmlformats.org/officeDocument/2006/relationships/control" Target="../activeX/activeX133.xml"/><Relationship Id="rId217" Type="http://schemas.openxmlformats.org/officeDocument/2006/relationships/control" Target="../activeX/activeX15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12" Type="http://schemas.openxmlformats.org/officeDocument/2006/relationships/control" Target="../activeX/activeX151.xml"/><Relationship Id="rId233" Type="http://schemas.openxmlformats.org/officeDocument/2006/relationships/image" Target="../media/image65.emf"/><Relationship Id="rId238" Type="http://schemas.openxmlformats.org/officeDocument/2006/relationships/image" Target="../media/image66.emf"/><Relationship Id="rId23" Type="http://schemas.openxmlformats.org/officeDocument/2006/relationships/image" Target="../media/image7.emf"/><Relationship Id="rId28" Type="http://schemas.openxmlformats.org/officeDocument/2006/relationships/control" Target="../activeX/activeX17.xml"/><Relationship Id="rId49" Type="http://schemas.openxmlformats.org/officeDocument/2006/relationships/control" Target="../activeX/activeX32.xml"/><Relationship Id="rId114" Type="http://schemas.openxmlformats.org/officeDocument/2006/relationships/image" Target="../media/image32.emf"/><Relationship Id="rId119" Type="http://schemas.openxmlformats.org/officeDocument/2006/relationships/control" Target="../activeX/activeX84.xml"/><Relationship Id="rId44" Type="http://schemas.openxmlformats.org/officeDocument/2006/relationships/image" Target="../media/image13.emf"/><Relationship Id="rId60" Type="http://schemas.openxmlformats.org/officeDocument/2006/relationships/image" Target="../media/image18.emf"/><Relationship Id="rId65" Type="http://schemas.openxmlformats.org/officeDocument/2006/relationships/control" Target="../activeX/activeX44.xml"/><Relationship Id="rId81" Type="http://schemas.openxmlformats.org/officeDocument/2006/relationships/image" Target="../media/image23.emf"/><Relationship Id="rId86" Type="http://schemas.openxmlformats.org/officeDocument/2006/relationships/control" Target="../activeX/activeX59.xml"/><Relationship Id="rId130" Type="http://schemas.openxmlformats.org/officeDocument/2006/relationships/image" Target="../media/image36.emf"/><Relationship Id="rId135" Type="http://schemas.openxmlformats.org/officeDocument/2006/relationships/image" Target="../media/image37.emf"/><Relationship Id="rId151" Type="http://schemas.openxmlformats.org/officeDocument/2006/relationships/control" Target="../activeX/activeX107.xml"/><Relationship Id="rId156" Type="http://schemas.openxmlformats.org/officeDocument/2006/relationships/control" Target="../activeX/activeX111.xml"/><Relationship Id="rId177" Type="http://schemas.openxmlformats.org/officeDocument/2006/relationships/image" Target="../media/image49.emf"/><Relationship Id="rId198" Type="http://schemas.openxmlformats.org/officeDocument/2006/relationships/control" Target="../activeX/activeX141.xml"/><Relationship Id="rId172" Type="http://schemas.openxmlformats.org/officeDocument/2006/relationships/control" Target="../activeX/activeX122.xml"/><Relationship Id="rId193" Type="http://schemas.openxmlformats.org/officeDocument/2006/relationships/image" Target="../media/image53.emf"/><Relationship Id="rId202" Type="http://schemas.openxmlformats.org/officeDocument/2006/relationships/image" Target="../media/image56.emf"/><Relationship Id="rId207" Type="http://schemas.openxmlformats.org/officeDocument/2006/relationships/image" Target="../media/image57.emf"/><Relationship Id="rId223" Type="http://schemas.openxmlformats.org/officeDocument/2006/relationships/image" Target="../media/image62.emf"/><Relationship Id="rId228" Type="http://schemas.openxmlformats.org/officeDocument/2006/relationships/control" Target="../activeX/activeX162.xml"/><Relationship Id="rId244" Type="http://schemas.openxmlformats.org/officeDocument/2006/relationships/control" Target="../activeX/activeX173.xml"/><Relationship Id="rId249" Type="http://schemas.openxmlformats.org/officeDocument/2006/relationships/control" Target="../activeX/activeX177.xml"/><Relationship Id="rId13" Type="http://schemas.openxmlformats.org/officeDocument/2006/relationships/image" Target="../media/image4.emf"/><Relationship Id="rId18" Type="http://schemas.openxmlformats.org/officeDocument/2006/relationships/control" Target="../activeX/activeX10.xml"/><Relationship Id="rId39" Type="http://schemas.openxmlformats.org/officeDocument/2006/relationships/control" Target="../activeX/activeX25.xml"/><Relationship Id="rId109" Type="http://schemas.openxmlformats.org/officeDocument/2006/relationships/control" Target="../activeX/activeX76.xml"/><Relationship Id="rId34" Type="http://schemas.openxmlformats.org/officeDocument/2006/relationships/control" Target="../activeX/activeX21.xml"/><Relationship Id="rId50" Type="http://schemas.openxmlformats.org/officeDocument/2006/relationships/image" Target="../media/image15.emf"/><Relationship Id="rId55" Type="http://schemas.openxmlformats.org/officeDocument/2006/relationships/control" Target="../activeX/activeX36.xml"/><Relationship Id="rId76" Type="http://schemas.openxmlformats.org/officeDocument/2006/relationships/control" Target="../activeX/activeX51.xml"/><Relationship Id="rId97" Type="http://schemas.openxmlformats.org/officeDocument/2006/relationships/control" Target="../activeX/activeX67.xml"/><Relationship Id="rId104" Type="http://schemas.openxmlformats.org/officeDocument/2006/relationships/image" Target="../media/image29.emf"/><Relationship Id="rId120" Type="http://schemas.openxmlformats.org/officeDocument/2006/relationships/image" Target="../media/image33.emf"/><Relationship Id="rId125" Type="http://schemas.openxmlformats.org/officeDocument/2006/relationships/control" Target="../activeX/activeX88.xml"/><Relationship Id="rId141" Type="http://schemas.openxmlformats.org/officeDocument/2006/relationships/control" Target="../activeX/activeX100.xml"/><Relationship Id="rId146" Type="http://schemas.openxmlformats.org/officeDocument/2006/relationships/control" Target="../activeX/activeX103.xml"/><Relationship Id="rId167" Type="http://schemas.openxmlformats.org/officeDocument/2006/relationships/control" Target="../activeX/activeX119.xml"/><Relationship Id="rId188" Type="http://schemas.openxmlformats.org/officeDocument/2006/relationships/image" Target="../media/image52.emf"/><Relationship Id="rId7" Type="http://schemas.openxmlformats.org/officeDocument/2006/relationships/image" Target="../media/image2.emf"/><Relationship Id="rId71" Type="http://schemas.openxmlformats.org/officeDocument/2006/relationships/control" Target="../activeX/activeX48.xml"/><Relationship Id="rId92" Type="http://schemas.openxmlformats.org/officeDocument/2006/relationships/control" Target="../activeX/activeX63.xml"/><Relationship Id="rId162" Type="http://schemas.openxmlformats.org/officeDocument/2006/relationships/control" Target="../activeX/activeX115.xml"/><Relationship Id="rId183" Type="http://schemas.openxmlformats.org/officeDocument/2006/relationships/image" Target="../media/image50.emf"/><Relationship Id="rId213" Type="http://schemas.openxmlformats.org/officeDocument/2006/relationships/image" Target="../media/image59.emf"/><Relationship Id="rId218" Type="http://schemas.openxmlformats.org/officeDocument/2006/relationships/control" Target="../activeX/activeX155.xml"/><Relationship Id="rId234" Type="http://schemas.openxmlformats.org/officeDocument/2006/relationships/control" Target="../activeX/activeX166.xml"/><Relationship Id="rId239" Type="http://schemas.openxmlformats.org/officeDocument/2006/relationships/control" Target="../activeX/activeX170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18.xml"/><Relationship Id="rId250" Type="http://schemas.openxmlformats.org/officeDocument/2006/relationships/image" Target="../media/image70.emf"/><Relationship Id="rId24" Type="http://schemas.openxmlformats.org/officeDocument/2006/relationships/control" Target="../activeX/activeX14.xml"/><Relationship Id="rId40" Type="http://schemas.openxmlformats.org/officeDocument/2006/relationships/image" Target="../media/image12.emf"/><Relationship Id="rId45" Type="http://schemas.openxmlformats.org/officeDocument/2006/relationships/control" Target="../activeX/activeX29.xml"/><Relationship Id="rId66" Type="http://schemas.openxmlformats.org/officeDocument/2006/relationships/image" Target="../media/image19.emf"/><Relationship Id="rId87" Type="http://schemas.openxmlformats.org/officeDocument/2006/relationships/control" Target="../activeX/activeX60.xml"/><Relationship Id="rId110" Type="http://schemas.openxmlformats.org/officeDocument/2006/relationships/control" Target="../activeX/activeX77.xml"/><Relationship Id="rId115" Type="http://schemas.openxmlformats.org/officeDocument/2006/relationships/control" Target="../activeX/activeX80.xml"/><Relationship Id="rId131" Type="http://schemas.openxmlformats.org/officeDocument/2006/relationships/control" Target="../activeX/activeX92.xml"/><Relationship Id="rId136" Type="http://schemas.openxmlformats.org/officeDocument/2006/relationships/control" Target="../activeX/activeX96.xml"/><Relationship Id="rId157" Type="http://schemas.openxmlformats.org/officeDocument/2006/relationships/control" Target="../activeX/activeX112.xml"/><Relationship Id="rId178" Type="http://schemas.openxmlformats.org/officeDocument/2006/relationships/control" Target="../activeX/activeX126.xml"/><Relationship Id="rId61" Type="http://schemas.openxmlformats.org/officeDocument/2006/relationships/control" Target="../activeX/activeX40.xml"/><Relationship Id="rId82" Type="http://schemas.openxmlformats.org/officeDocument/2006/relationships/control" Target="../activeX/activeX56.xml"/><Relationship Id="rId152" Type="http://schemas.openxmlformats.org/officeDocument/2006/relationships/image" Target="../media/image42.emf"/><Relationship Id="rId173" Type="http://schemas.openxmlformats.org/officeDocument/2006/relationships/control" Target="../activeX/activeX123.xml"/><Relationship Id="rId194" Type="http://schemas.openxmlformats.org/officeDocument/2006/relationships/control" Target="../activeX/activeX138.xml"/><Relationship Id="rId199" Type="http://schemas.openxmlformats.org/officeDocument/2006/relationships/control" Target="../activeX/activeX142.xml"/><Relationship Id="rId203" Type="http://schemas.openxmlformats.org/officeDocument/2006/relationships/control" Target="../activeX/activeX144.xml"/><Relationship Id="rId208" Type="http://schemas.openxmlformats.org/officeDocument/2006/relationships/control" Target="../activeX/activeX148.xml"/><Relationship Id="rId229" Type="http://schemas.openxmlformats.org/officeDocument/2006/relationships/control" Target="../activeX/activeX163.xml"/><Relationship Id="rId19" Type="http://schemas.openxmlformats.org/officeDocument/2006/relationships/control" Target="../activeX/activeX11.xml"/><Relationship Id="rId224" Type="http://schemas.openxmlformats.org/officeDocument/2006/relationships/control" Target="../activeX/activeX159.xml"/><Relationship Id="rId240" Type="http://schemas.openxmlformats.org/officeDocument/2006/relationships/control" Target="../activeX/activeX171.xml"/><Relationship Id="rId245" Type="http://schemas.openxmlformats.org/officeDocument/2006/relationships/control" Target="../activeX/activeX174.xml"/><Relationship Id="rId14" Type="http://schemas.openxmlformats.org/officeDocument/2006/relationships/control" Target="../activeX/activeX7.xml"/><Relationship Id="rId30" Type="http://schemas.openxmlformats.org/officeDocument/2006/relationships/control" Target="../activeX/activeX19.xml"/><Relationship Id="rId35" Type="http://schemas.openxmlformats.org/officeDocument/2006/relationships/control" Target="../activeX/activeX22.xml"/><Relationship Id="rId56" Type="http://schemas.openxmlformats.org/officeDocument/2006/relationships/control" Target="../activeX/activeX37.xml"/><Relationship Id="rId77" Type="http://schemas.openxmlformats.org/officeDocument/2006/relationships/control" Target="../activeX/activeX52.xml"/><Relationship Id="rId100" Type="http://schemas.openxmlformats.org/officeDocument/2006/relationships/control" Target="../activeX/activeX69.xml"/><Relationship Id="rId105" Type="http://schemas.openxmlformats.org/officeDocument/2006/relationships/control" Target="../activeX/activeX73.xml"/><Relationship Id="rId126" Type="http://schemas.openxmlformats.org/officeDocument/2006/relationships/control" Target="../activeX/activeX89.xml"/><Relationship Id="rId147" Type="http://schemas.openxmlformats.org/officeDocument/2006/relationships/control" Target="../activeX/activeX104.xml"/><Relationship Id="rId168" Type="http://schemas.openxmlformats.org/officeDocument/2006/relationships/image" Target="../media/image46.emf"/><Relationship Id="rId8" Type="http://schemas.openxmlformats.org/officeDocument/2006/relationships/control" Target="../activeX/activeX3.xml"/><Relationship Id="rId51" Type="http://schemas.openxmlformats.org/officeDocument/2006/relationships/control" Target="../activeX/activeX33.xml"/><Relationship Id="rId72" Type="http://schemas.openxmlformats.org/officeDocument/2006/relationships/control" Target="../activeX/activeX49.xml"/><Relationship Id="rId93" Type="http://schemas.openxmlformats.org/officeDocument/2006/relationships/control" Target="../activeX/activeX64.xml"/><Relationship Id="rId98" Type="http://schemas.openxmlformats.org/officeDocument/2006/relationships/image" Target="../media/image28.emf"/><Relationship Id="rId121" Type="http://schemas.openxmlformats.org/officeDocument/2006/relationships/control" Target="../activeX/activeX85.xml"/><Relationship Id="rId142" Type="http://schemas.openxmlformats.org/officeDocument/2006/relationships/image" Target="../media/image39.emf"/><Relationship Id="rId163" Type="http://schemas.openxmlformats.org/officeDocument/2006/relationships/image" Target="../media/image45.emf"/><Relationship Id="rId184" Type="http://schemas.openxmlformats.org/officeDocument/2006/relationships/control" Target="../activeX/activeX131.xml"/><Relationship Id="rId189" Type="http://schemas.openxmlformats.org/officeDocument/2006/relationships/control" Target="../activeX/activeX134.xml"/><Relationship Id="rId219" Type="http://schemas.openxmlformats.org/officeDocument/2006/relationships/control" Target="../activeX/activeX156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152.xml"/><Relationship Id="rId230" Type="http://schemas.openxmlformats.org/officeDocument/2006/relationships/control" Target="../activeX/activeX164.xml"/><Relationship Id="rId235" Type="http://schemas.openxmlformats.org/officeDocument/2006/relationships/control" Target="../activeX/activeX167.xml"/><Relationship Id="rId251" Type="http://schemas.openxmlformats.org/officeDocument/2006/relationships/control" Target="../activeX/activeX178.xml"/><Relationship Id="rId25" Type="http://schemas.openxmlformats.org/officeDocument/2006/relationships/control" Target="../activeX/activeX15.xml"/><Relationship Id="rId46" Type="http://schemas.openxmlformats.org/officeDocument/2006/relationships/image" Target="../media/image14.emf"/><Relationship Id="rId67" Type="http://schemas.openxmlformats.org/officeDocument/2006/relationships/control" Target="../activeX/activeX45.xml"/><Relationship Id="rId116" Type="http://schemas.openxmlformats.org/officeDocument/2006/relationships/control" Target="../activeX/activeX81.xml"/><Relationship Id="rId137" Type="http://schemas.openxmlformats.org/officeDocument/2006/relationships/image" Target="../media/image38.emf"/><Relationship Id="rId158" Type="http://schemas.openxmlformats.org/officeDocument/2006/relationships/image" Target="../media/image43.emf"/><Relationship Id="rId20" Type="http://schemas.openxmlformats.org/officeDocument/2006/relationships/control" Target="../activeX/activeX12.xml"/><Relationship Id="rId41" Type="http://schemas.openxmlformats.org/officeDocument/2006/relationships/control" Target="../activeX/activeX26.xml"/><Relationship Id="rId62" Type="http://schemas.openxmlformats.org/officeDocument/2006/relationships/control" Target="../activeX/activeX41.xml"/><Relationship Id="rId83" Type="http://schemas.openxmlformats.org/officeDocument/2006/relationships/image" Target="../media/image24.emf"/><Relationship Id="rId88" Type="http://schemas.openxmlformats.org/officeDocument/2006/relationships/control" Target="../activeX/activeX61.xml"/><Relationship Id="rId111" Type="http://schemas.openxmlformats.org/officeDocument/2006/relationships/control" Target="../activeX/activeX78.xml"/><Relationship Id="rId132" Type="http://schemas.openxmlformats.org/officeDocument/2006/relationships/control" Target="../activeX/activeX93.xml"/><Relationship Id="rId153" Type="http://schemas.openxmlformats.org/officeDocument/2006/relationships/control" Target="../activeX/activeX108.xml"/><Relationship Id="rId174" Type="http://schemas.openxmlformats.org/officeDocument/2006/relationships/control" Target="../activeX/activeX124.xml"/><Relationship Id="rId179" Type="http://schemas.openxmlformats.org/officeDocument/2006/relationships/control" Target="../activeX/activeX127.xml"/><Relationship Id="rId195" Type="http://schemas.openxmlformats.org/officeDocument/2006/relationships/image" Target="../media/image54.emf"/><Relationship Id="rId209" Type="http://schemas.openxmlformats.org/officeDocument/2006/relationships/image" Target="../media/image58.emf"/><Relationship Id="rId190" Type="http://schemas.openxmlformats.org/officeDocument/2006/relationships/control" Target="../activeX/activeX135.xml"/><Relationship Id="rId204" Type="http://schemas.openxmlformats.org/officeDocument/2006/relationships/control" Target="../activeX/activeX145.xml"/><Relationship Id="rId220" Type="http://schemas.openxmlformats.org/officeDocument/2006/relationships/image" Target="../media/image61.emf"/><Relationship Id="rId225" Type="http://schemas.openxmlformats.org/officeDocument/2006/relationships/image" Target="../media/image63.emf"/><Relationship Id="rId241" Type="http://schemas.openxmlformats.org/officeDocument/2006/relationships/image" Target="../media/image67.emf"/><Relationship Id="rId246" Type="http://schemas.openxmlformats.org/officeDocument/2006/relationships/control" Target="../activeX/activeX175.xml"/><Relationship Id="rId15" Type="http://schemas.openxmlformats.org/officeDocument/2006/relationships/control" Target="../activeX/activeX8.xml"/><Relationship Id="rId36" Type="http://schemas.openxmlformats.org/officeDocument/2006/relationships/control" Target="../activeX/activeX23.xml"/><Relationship Id="rId57" Type="http://schemas.openxmlformats.org/officeDocument/2006/relationships/control" Target="../activeX/activeX38.xml"/><Relationship Id="rId106" Type="http://schemas.openxmlformats.org/officeDocument/2006/relationships/image" Target="../media/image30.emf"/><Relationship Id="rId127" Type="http://schemas.openxmlformats.org/officeDocument/2006/relationships/control" Target="../activeX/activeX90.xml"/><Relationship Id="rId10" Type="http://schemas.openxmlformats.org/officeDocument/2006/relationships/control" Target="../activeX/activeX5.xml"/><Relationship Id="rId31" Type="http://schemas.openxmlformats.org/officeDocument/2006/relationships/image" Target="../media/image9.emf"/><Relationship Id="rId52" Type="http://schemas.openxmlformats.org/officeDocument/2006/relationships/image" Target="../media/image16.emf"/><Relationship Id="rId73" Type="http://schemas.openxmlformats.org/officeDocument/2006/relationships/image" Target="../media/image21.emf"/><Relationship Id="rId78" Type="http://schemas.openxmlformats.org/officeDocument/2006/relationships/control" Target="../activeX/activeX53.xml"/><Relationship Id="rId94" Type="http://schemas.openxmlformats.org/officeDocument/2006/relationships/control" Target="../activeX/activeX65.xml"/><Relationship Id="rId99" Type="http://schemas.openxmlformats.org/officeDocument/2006/relationships/control" Target="../activeX/activeX68.xml"/><Relationship Id="rId101" Type="http://schemas.openxmlformats.org/officeDocument/2006/relationships/control" Target="../activeX/activeX70.xml"/><Relationship Id="rId122" Type="http://schemas.openxmlformats.org/officeDocument/2006/relationships/image" Target="../media/image34.emf"/><Relationship Id="rId143" Type="http://schemas.openxmlformats.org/officeDocument/2006/relationships/control" Target="../activeX/activeX101.xml"/><Relationship Id="rId148" Type="http://schemas.openxmlformats.org/officeDocument/2006/relationships/control" Target="../activeX/activeX105.xml"/><Relationship Id="rId164" Type="http://schemas.openxmlformats.org/officeDocument/2006/relationships/control" Target="../activeX/activeX116.xml"/><Relationship Id="rId169" Type="http://schemas.openxmlformats.org/officeDocument/2006/relationships/control" Target="../activeX/activeX120.xml"/><Relationship Id="rId185" Type="http://schemas.openxmlformats.org/officeDocument/2006/relationships/image" Target="../media/image51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80" Type="http://schemas.openxmlformats.org/officeDocument/2006/relationships/control" Target="../activeX/activeX128.xml"/><Relationship Id="rId210" Type="http://schemas.openxmlformats.org/officeDocument/2006/relationships/control" Target="../activeX/activeX149.xml"/><Relationship Id="rId215" Type="http://schemas.openxmlformats.org/officeDocument/2006/relationships/image" Target="../media/image60.emf"/><Relationship Id="rId236" Type="http://schemas.openxmlformats.org/officeDocument/2006/relationships/control" Target="../activeX/activeX168.xml"/><Relationship Id="rId26" Type="http://schemas.openxmlformats.org/officeDocument/2006/relationships/image" Target="../media/image8.emf"/><Relationship Id="rId231" Type="http://schemas.openxmlformats.org/officeDocument/2006/relationships/image" Target="../media/image64.emf"/><Relationship Id="rId252" Type="http://schemas.openxmlformats.org/officeDocument/2006/relationships/control" Target="../activeX/activeX179.xml"/><Relationship Id="rId47" Type="http://schemas.openxmlformats.org/officeDocument/2006/relationships/control" Target="../activeX/activeX30.xml"/><Relationship Id="rId68" Type="http://schemas.openxmlformats.org/officeDocument/2006/relationships/image" Target="../media/image20.emf"/><Relationship Id="rId89" Type="http://schemas.openxmlformats.org/officeDocument/2006/relationships/image" Target="../media/image25.emf"/><Relationship Id="rId112" Type="http://schemas.openxmlformats.org/officeDocument/2006/relationships/image" Target="../media/image31.emf"/><Relationship Id="rId133" Type="http://schemas.openxmlformats.org/officeDocument/2006/relationships/control" Target="../activeX/activeX94.xml"/><Relationship Id="rId154" Type="http://schemas.openxmlformats.org/officeDocument/2006/relationships/control" Target="../activeX/activeX109.xml"/><Relationship Id="rId175" Type="http://schemas.openxmlformats.org/officeDocument/2006/relationships/image" Target="../media/image48.emf"/><Relationship Id="rId196" Type="http://schemas.openxmlformats.org/officeDocument/2006/relationships/control" Target="../activeX/activeX139.xml"/><Relationship Id="rId200" Type="http://schemas.openxmlformats.org/officeDocument/2006/relationships/image" Target="../media/image55.emf"/><Relationship Id="rId16" Type="http://schemas.openxmlformats.org/officeDocument/2006/relationships/image" Target="../media/image5.emf"/><Relationship Id="rId221" Type="http://schemas.openxmlformats.org/officeDocument/2006/relationships/control" Target="../activeX/activeX157.xml"/><Relationship Id="rId242" Type="http://schemas.openxmlformats.org/officeDocument/2006/relationships/control" Target="../activeX/activeX172.xml"/><Relationship Id="rId37" Type="http://schemas.openxmlformats.org/officeDocument/2006/relationships/control" Target="../activeX/activeX24.xml"/><Relationship Id="rId58" Type="http://schemas.openxmlformats.org/officeDocument/2006/relationships/image" Target="../media/image17.emf"/><Relationship Id="rId79" Type="http://schemas.openxmlformats.org/officeDocument/2006/relationships/control" Target="../activeX/activeX54.xml"/><Relationship Id="rId102" Type="http://schemas.openxmlformats.org/officeDocument/2006/relationships/control" Target="../activeX/activeX71.xml"/><Relationship Id="rId123" Type="http://schemas.openxmlformats.org/officeDocument/2006/relationships/control" Target="../activeX/activeX86.xml"/><Relationship Id="rId144" Type="http://schemas.openxmlformats.org/officeDocument/2006/relationships/image" Target="../media/image40.emf"/><Relationship Id="rId90" Type="http://schemas.openxmlformats.org/officeDocument/2006/relationships/control" Target="../activeX/activeX62.xml"/><Relationship Id="rId165" Type="http://schemas.openxmlformats.org/officeDocument/2006/relationships/control" Target="../activeX/activeX117.xml"/><Relationship Id="rId186" Type="http://schemas.openxmlformats.org/officeDocument/2006/relationships/control" Target="../activeX/activeX132.xml"/><Relationship Id="rId211" Type="http://schemas.openxmlformats.org/officeDocument/2006/relationships/control" Target="../activeX/activeX150.xml"/><Relationship Id="rId232" Type="http://schemas.openxmlformats.org/officeDocument/2006/relationships/control" Target="../activeX/activeX165.xml"/><Relationship Id="rId253" Type="http://schemas.openxmlformats.org/officeDocument/2006/relationships/control" Target="../activeX/activeX180.xml"/><Relationship Id="rId27" Type="http://schemas.openxmlformats.org/officeDocument/2006/relationships/control" Target="../activeX/activeX16.xml"/><Relationship Id="rId48" Type="http://schemas.openxmlformats.org/officeDocument/2006/relationships/control" Target="../activeX/activeX31.xml"/><Relationship Id="rId69" Type="http://schemas.openxmlformats.org/officeDocument/2006/relationships/control" Target="../activeX/activeX46.xml"/><Relationship Id="rId113" Type="http://schemas.openxmlformats.org/officeDocument/2006/relationships/control" Target="../activeX/activeX79.xml"/><Relationship Id="rId134" Type="http://schemas.openxmlformats.org/officeDocument/2006/relationships/control" Target="../activeX/activeX95.xml"/><Relationship Id="rId80" Type="http://schemas.openxmlformats.org/officeDocument/2006/relationships/control" Target="../activeX/activeX55.xml"/><Relationship Id="rId155" Type="http://schemas.openxmlformats.org/officeDocument/2006/relationships/control" Target="../activeX/activeX110.xml"/><Relationship Id="rId176" Type="http://schemas.openxmlformats.org/officeDocument/2006/relationships/control" Target="../activeX/activeX125.xml"/><Relationship Id="rId197" Type="http://schemas.openxmlformats.org/officeDocument/2006/relationships/control" Target="../activeX/activeX140.xml"/><Relationship Id="rId201" Type="http://schemas.openxmlformats.org/officeDocument/2006/relationships/control" Target="../activeX/activeX143.xml"/><Relationship Id="rId222" Type="http://schemas.openxmlformats.org/officeDocument/2006/relationships/control" Target="../activeX/activeX158.xml"/><Relationship Id="rId243" Type="http://schemas.openxmlformats.org/officeDocument/2006/relationships/image" Target="../media/image68.emf"/><Relationship Id="rId17" Type="http://schemas.openxmlformats.org/officeDocument/2006/relationships/control" Target="../activeX/activeX9.xml"/><Relationship Id="rId38" Type="http://schemas.openxmlformats.org/officeDocument/2006/relationships/image" Target="../media/image11.emf"/><Relationship Id="rId59" Type="http://schemas.openxmlformats.org/officeDocument/2006/relationships/control" Target="../activeX/activeX39.xml"/><Relationship Id="rId103" Type="http://schemas.openxmlformats.org/officeDocument/2006/relationships/control" Target="../activeX/activeX72.xml"/><Relationship Id="rId124" Type="http://schemas.openxmlformats.org/officeDocument/2006/relationships/control" Target="../activeX/activeX8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7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image" Target="../media/image72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6.xml"/><Relationship Id="rId4" Type="http://schemas.openxmlformats.org/officeDocument/2006/relationships/image" Target="../media/image73.emf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8.xml"/><Relationship Id="rId4" Type="http://schemas.openxmlformats.org/officeDocument/2006/relationships/image" Target="../media/image74.emf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0.xml"/><Relationship Id="rId4" Type="http://schemas.openxmlformats.org/officeDocument/2006/relationships/image" Target="../media/image75.emf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76.emf"/><Relationship Id="rId4" Type="http://schemas.openxmlformats.org/officeDocument/2006/relationships/control" Target="../activeX/activeX18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14.xml"/><Relationship Id="rId4" Type="http://schemas.openxmlformats.org/officeDocument/2006/relationships/image" Target="../media/image77.emf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8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6.xml"/><Relationship Id="rId4" Type="http://schemas.openxmlformats.org/officeDocument/2006/relationships/image" Target="../media/image78.emf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9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8.xml"/><Relationship Id="rId4" Type="http://schemas.openxmlformats.org/officeDocument/2006/relationships/image" Target="../media/image79.emf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0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B2887"/>
  <sheetViews>
    <sheetView tabSelected="1" topLeftCell="A2854" workbookViewId="0">
      <selection activeCell="D2849" sqref="D2849:Q2865"/>
    </sheetView>
  </sheetViews>
  <sheetFormatPr defaultRowHeight="15" x14ac:dyDescent="0.25"/>
  <cols>
    <col min="1" max="1" width="13.28515625" style="51" customWidth="1"/>
    <col min="2" max="2" width="10.7109375" style="51" customWidth="1"/>
    <col min="3" max="3" width="22.5703125" style="51" customWidth="1"/>
    <col min="4" max="4" width="30.7109375" style="51" customWidth="1"/>
    <col min="5" max="5" width="15.5703125" style="51" customWidth="1"/>
    <col min="6" max="6" width="21.85546875" style="51" bestFit="1" customWidth="1"/>
    <col min="7" max="7" width="9.42578125" style="51" bestFit="1" customWidth="1"/>
    <col min="8" max="8" width="9.28515625" style="51" bestFit="1" customWidth="1"/>
    <col min="9" max="9" width="9.140625" style="51"/>
    <col min="10" max="10" width="23.85546875" style="51" customWidth="1"/>
    <col min="11" max="11" width="7" style="51" customWidth="1"/>
    <col min="12" max="12" width="13.5703125" style="51" customWidth="1"/>
    <col min="13" max="13" width="10.85546875" style="51" customWidth="1"/>
    <col min="14" max="14" width="50.140625" style="56" customWidth="1"/>
    <col min="15" max="15" width="40.42578125" style="56" customWidth="1"/>
    <col min="16" max="16" width="19.5703125" style="56" customWidth="1"/>
    <col min="17" max="17" width="16.7109375" style="56" bestFit="1" customWidth="1"/>
    <col min="18" max="18" width="23.85546875" style="56" bestFit="1" customWidth="1"/>
    <col min="19" max="16384" width="9.140625" style="56"/>
  </cols>
  <sheetData>
    <row r="1" spans="1:18" x14ac:dyDescent="0.25">
      <c r="A1" s="51" t="s">
        <v>310</v>
      </c>
      <c r="B1" s="51" t="s">
        <v>316</v>
      </c>
      <c r="C1" s="51" t="s">
        <v>0</v>
      </c>
      <c r="D1" s="51" t="s">
        <v>1</v>
      </c>
      <c r="E1" s="51" t="s">
        <v>2</v>
      </c>
      <c r="F1" s="51" t="s">
        <v>3</v>
      </c>
      <c r="G1" s="51" t="s">
        <v>4</v>
      </c>
      <c r="H1" s="51" t="s">
        <v>5</v>
      </c>
      <c r="I1" s="51" t="s">
        <v>6</v>
      </c>
      <c r="J1">
        <v>42</v>
      </c>
      <c r="K1">
        <v>6</v>
      </c>
      <c r="L1">
        <v>48</v>
      </c>
      <c r="M1" s="51" t="s">
        <v>7</v>
      </c>
      <c r="N1" s="51" t="s">
        <v>8</v>
      </c>
      <c r="O1" s="51" t="s">
        <v>9</v>
      </c>
      <c r="P1" s="51" t="s">
        <v>10</v>
      </c>
      <c r="Q1" s="56" t="s">
        <v>11</v>
      </c>
      <c r="R1" s="56" t="s">
        <v>12</v>
      </c>
    </row>
    <row r="2" spans="1:18" ht="30" x14ac:dyDescent="0.25">
      <c r="A2" s="47">
        <v>40598</v>
      </c>
      <c r="B2" s="47" t="str">
        <f>VLOOKUP(D2,VLookup!C:F,4,FALSE)</f>
        <v>CGC</v>
      </c>
      <c r="C2" s="52" t="s">
        <v>965</v>
      </c>
      <c r="D2" s="66" t="s">
        <v>214</v>
      </c>
      <c r="E2" s="52" t="s">
        <v>215</v>
      </c>
      <c r="F2" s="52" t="s">
        <v>216</v>
      </c>
      <c r="G2" s="52">
        <v>40</v>
      </c>
      <c r="H2" s="52">
        <v>8</v>
      </c>
      <c r="I2" s="52">
        <v>48</v>
      </c>
      <c r="J2">
        <v>106</v>
      </c>
      <c r="K2">
        <v>26</v>
      </c>
      <c r="L2">
        <v>132</v>
      </c>
      <c r="M2" s="52" t="s">
        <v>17</v>
      </c>
      <c r="N2" s="52" t="s">
        <v>18</v>
      </c>
      <c r="O2" s="52" t="s">
        <v>19</v>
      </c>
      <c r="P2" s="52" t="s">
        <v>20</v>
      </c>
      <c r="Q2" s="72" t="s">
        <v>217</v>
      </c>
      <c r="R2" s="72" t="s">
        <v>22</v>
      </c>
    </row>
    <row r="3" spans="1:18" ht="30" x14ac:dyDescent="0.25">
      <c r="A3" s="47">
        <v>40598</v>
      </c>
      <c r="B3" s="47" t="str">
        <f>VLOOKUP(D3,VLookup!C:F,4,FALSE)</f>
        <v>CGC</v>
      </c>
      <c r="C3" s="52" t="s">
        <v>961</v>
      </c>
      <c r="D3" s="66" t="s">
        <v>174</v>
      </c>
      <c r="E3" s="52" t="s">
        <v>175</v>
      </c>
      <c r="F3" s="52" t="s">
        <v>176</v>
      </c>
      <c r="G3" s="52">
        <v>41</v>
      </c>
      <c r="H3" s="52">
        <v>7</v>
      </c>
      <c r="I3" s="52">
        <v>48</v>
      </c>
      <c r="J3">
        <v>116</v>
      </c>
      <c r="K3">
        <v>4</v>
      </c>
      <c r="L3">
        <v>120</v>
      </c>
      <c r="M3" s="52" t="s">
        <v>17</v>
      </c>
      <c r="N3" s="52" t="s">
        <v>18</v>
      </c>
      <c r="O3" s="52" t="s">
        <v>19</v>
      </c>
      <c r="P3" s="52" t="s">
        <v>20</v>
      </c>
      <c r="Q3" s="72" t="s">
        <v>177</v>
      </c>
      <c r="R3" s="72" t="s">
        <v>105</v>
      </c>
    </row>
    <row r="4" spans="1:18" x14ac:dyDescent="0.25">
      <c r="A4" s="47">
        <v>40598</v>
      </c>
      <c r="B4" s="47" t="str">
        <f>VLOOKUP(D4,VLookup!C:F,4,FALSE)</f>
        <v>CGC</v>
      </c>
      <c r="C4" s="52" t="s">
        <v>978</v>
      </c>
      <c r="D4" s="66" t="s">
        <v>102</v>
      </c>
      <c r="E4" s="52" t="s">
        <v>103</v>
      </c>
      <c r="F4" s="52" t="s">
        <v>104</v>
      </c>
      <c r="G4" s="52">
        <v>46</v>
      </c>
      <c r="H4" s="52">
        <v>158</v>
      </c>
      <c r="I4" s="52">
        <v>204</v>
      </c>
      <c r="J4">
        <v>113</v>
      </c>
      <c r="K4">
        <v>7</v>
      </c>
      <c r="L4">
        <v>120</v>
      </c>
      <c r="M4" s="52" t="s">
        <v>17</v>
      </c>
      <c r="N4" s="52" t="s">
        <v>18</v>
      </c>
      <c r="O4" s="52" t="s">
        <v>19</v>
      </c>
      <c r="P4" s="52" t="s">
        <v>20</v>
      </c>
      <c r="Q4" s="72"/>
      <c r="R4" s="72" t="s">
        <v>105</v>
      </c>
    </row>
    <row r="5" spans="1:18" x14ac:dyDescent="0.25">
      <c r="A5" s="47">
        <v>40598</v>
      </c>
      <c r="B5" s="47" t="str">
        <f>VLOOKUP(D5,VLookup!C:F,4,FALSE)</f>
        <v>CGC</v>
      </c>
      <c r="C5" s="52" t="s">
        <v>979</v>
      </c>
      <c r="D5" s="66" t="s">
        <v>120</v>
      </c>
      <c r="E5" s="52" t="s">
        <v>121</v>
      </c>
      <c r="F5" s="52" t="s">
        <v>122</v>
      </c>
      <c r="G5" s="52">
        <v>45</v>
      </c>
      <c r="H5" s="52">
        <v>159</v>
      </c>
      <c r="I5" s="52">
        <v>204</v>
      </c>
      <c r="J5">
        <v>81</v>
      </c>
      <c r="K5">
        <v>63</v>
      </c>
      <c r="L5">
        <v>144</v>
      </c>
      <c r="M5" s="52" t="s">
        <v>17</v>
      </c>
      <c r="N5" s="52" t="s">
        <v>18</v>
      </c>
      <c r="O5" s="52" t="s">
        <v>19</v>
      </c>
      <c r="P5" s="52" t="s">
        <v>20</v>
      </c>
      <c r="Q5" s="72"/>
      <c r="R5" s="72" t="s">
        <v>123</v>
      </c>
    </row>
    <row r="6" spans="1:18" x14ac:dyDescent="0.25">
      <c r="A6" s="47">
        <v>40598</v>
      </c>
      <c r="B6" s="47" t="str">
        <f>VLOOKUP(D6,VLookup!C:F,4,FALSE)</f>
        <v>CGC</v>
      </c>
      <c r="C6" s="52" t="s">
        <v>978</v>
      </c>
      <c r="D6" s="66" t="s">
        <v>106</v>
      </c>
      <c r="E6" s="52" t="s">
        <v>107</v>
      </c>
      <c r="F6" s="52" t="s">
        <v>108</v>
      </c>
      <c r="G6" s="52">
        <v>31</v>
      </c>
      <c r="H6" s="52">
        <v>113</v>
      </c>
      <c r="I6" s="52">
        <v>144</v>
      </c>
      <c r="J6">
        <v>102</v>
      </c>
      <c r="K6">
        <v>82</v>
      </c>
      <c r="L6">
        <v>184</v>
      </c>
      <c r="M6" s="52" t="s">
        <v>17</v>
      </c>
      <c r="N6" s="52" t="s">
        <v>18</v>
      </c>
      <c r="O6" s="52" t="s">
        <v>109</v>
      </c>
      <c r="P6" s="52" t="s">
        <v>20</v>
      </c>
      <c r="Q6" s="72"/>
      <c r="R6" s="72" t="s">
        <v>105</v>
      </c>
    </row>
    <row r="7" spans="1:18" x14ac:dyDescent="0.25">
      <c r="A7" s="47">
        <v>40598</v>
      </c>
      <c r="B7" s="47" t="str">
        <f>VLOOKUP(D7,VLookup!C:F,4,FALSE)</f>
        <v>CGC</v>
      </c>
      <c r="C7" s="52" t="s">
        <v>979</v>
      </c>
      <c r="D7" s="66" t="s">
        <v>124</v>
      </c>
      <c r="E7" s="52" t="s">
        <v>125</v>
      </c>
      <c r="F7" s="52" t="s">
        <v>126</v>
      </c>
      <c r="G7" s="52">
        <v>29</v>
      </c>
      <c r="H7" s="52">
        <v>115</v>
      </c>
      <c r="I7" s="52">
        <v>144</v>
      </c>
      <c r="J7">
        <v>232</v>
      </c>
      <c r="K7">
        <v>104</v>
      </c>
      <c r="L7">
        <v>336</v>
      </c>
      <c r="M7" s="52" t="s">
        <v>70</v>
      </c>
      <c r="N7" s="52" t="s">
        <v>18</v>
      </c>
      <c r="O7" s="52" t="s">
        <v>109</v>
      </c>
      <c r="P7" s="52" t="s">
        <v>20</v>
      </c>
      <c r="Q7" s="72"/>
      <c r="R7" s="72" t="s">
        <v>123</v>
      </c>
    </row>
    <row r="8" spans="1:18" ht="30" x14ac:dyDescent="0.25">
      <c r="A8" s="47">
        <v>40598</v>
      </c>
      <c r="B8" s="47" t="str">
        <f>VLOOKUP(D8,VLookup!C:F,4,FALSE)</f>
        <v>CGC</v>
      </c>
      <c r="C8" s="52" t="s">
        <v>978</v>
      </c>
      <c r="D8" s="66" t="s">
        <v>110</v>
      </c>
      <c r="E8" s="52" t="s">
        <v>111</v>
      </c>
      <c r="F8" s="52" t="s">
        <v>112</v>
      </c>
      <c r="G8" s="52">
        <v>0</v>
      </c>
      <c r="H8" s="52">
        <v>0</v>
      </c>
      <c r="I8" s="52">
        <v>0</v>
      </c>
      <c r="J8">
        <v>111</v>
      </c>
      <c r="K8">
        <v>129</v>
      </c>
      <c r="L8">
        <v>240</v>
      </c>
      <c r="M8" s="52" t="s">
        <v>59</v>
      </c>
      <c r="N8" s="52" t="s">
        <v>18</v>
      </c>
      <c r="O8" s="52" t="s">
        <v>18</v>
      </c>
      <c r="P8" s="52"/>
      <c r="Q8" s="72"/>
      <c r="R8" s="72"/>
    </row>
    <row r="9" spans="1:18" x14ac:dyDescent="0.25">
      <c r="A9" s="47">
        <v>40598</v>
      </c>
      <c r="B9" s="47" t="str">
        <f>VLOOKUP(D9,VLookup!C:F,4,FALSE)</f>
        <v>CGC</v>
      </c>
      <c r="C9" s="52" t="s">
        <v>978</v>
      </c>
      <c r="D9" s="66" t="s">
        <v>113</v>
      </c>
      <c r="E9" s="52" t="s">
        <v>114</v>
      </c>
      <c r="F9" s="52" t="s">
        <v>115</v>
      </c>
      <c r="G9" s="52">
        <v>5</v>
      </c>
      <c r="H9" s="52">
        <v>187</v>
      </c>
      <c r="I9" s="52">
        <v>192</v>
      </c>
      <c r="J9">
        <v>296</v>
      </c>
      <c r="K9">
        <v>16</v>
      </c>
      <c r="L9">
        <v>312</v>
      </c>
      <c r="M9" s="52" t="s">
        <v>17</v>
      </c>
      <c r="N9" s="52" t="s">
        <v>18</v>
      </c>
      <c r="O9" s="52" t="s">
        <v>19</v>
      </c>
      <c r="P9" s="52" t="s">
        <v>20</v>
      </c>
      <c r="Q9" s="72"/>
      <c r="R9" s="72" t="s">
        <v>105</v>
      </c>
    </row>
    <row r="10" spans="1:18" x14ac:dyDescent="0.25">
      <c r="A10" s="47">
        <v>40598</v>
      </c>
      <c r="B10" s="47" t="str">
        <f>VLOOKUP(D10,VLookup!C:F,4,FALSE)</f>
        <v>CGC</v>
      </c>
      <c r="C10" s="52" t="s">
        <v>978</v>
      </c>
      <c r="D10" s="66" t="s">
        <v>116</v>
      </c>
      <c r="E10" s="52" t="s">
        <v>117</v>
      </c>
      <c r="F10" s="52" t="s">
        <v>118</v>
      </c>
      <c r="G10" s="52">
        <v>92</v>
      </c>
      <c r="H10" s="52">
        <v>172</v>
      </c>
      <c r="I10" s="52">
        <v>264</v>
      </c>
      <c r="J10">
        <v>209</v>
      </c>
      <c r="K10">
        <v>31</v>
      </c>
      <c r="L10">
        <v>240</v>
      </c>
      <c r="M10" s="52" t="s">
        <v>17</v>
      </c>
      <c r="N10" s="52" t="s">
        <v>18</v>
      </c>
      <c r="O10" s="52" t="s">
        <v>19</v>
      </c>
      <c r="P10" s="52" t="s">
        <v>20</v>
      </c>
      <c r="Q10" s="72"/>
      <c r="R10" s="72" t="s">
        <v>105</v>
      </c>
    </row>
    <row r="11" spans="1:18" x14ac:dyDescent="0.25">
      <c r="A11" s="47">
        <v>40598</v>
      </c>
      <c r="B11" s="47" t="str">
        <f>VLOOKUP(D11,VLookup!C:F,4,FALSE)</f>
        <v>CGC</v>
      </c>
      <c r="C11" s="52" t="s">
        <v>979</v>
      </c>
      <c r="D11" s="66" t="s">
        <v>127</v>
      </c>
      <c r="E11" s="52" t="s">
        <v>128</v>
      </c>
      <c r="F11" s="52" t="s">
        <v>129</v>
      </c>
      <c r="G11" s="52">
        <v>61</v>
      </c>
      <c r="H11" s="52">
        <v>131</v>
      </c>
      <c r="I11" s="52">
        <v>192</v>
      </c>
      <c r="J11">
        <v>91</v>
      </c>
      <c r="K11">
        <v>29</v>
      </c>
      <c r="L11">
        <v>120</v>
      </c>
      <c r="M11" s="52" t="s">
        <v>17</v>
      </c>
      <c r="N11" s="52" t="s">
        <v>18</v>
      </c>
      <c r="O11" s="52" t="s">
        <v>19</v>
      </c>
      <c r="P11" s="52" t="s">
        <v>20</v>
      </c>
      <c r="Q11" s="72"/>
      <c r="R11" s="72" t="s">
        <v>123</v>
      </c>
    </row>
    <row r="12" spans="1:18" x14ac:dyDescent="0.25">
      <c r="A12" s="47">
        <v>40598</v>
      </c>
      <c r="B12" s="47" t="str">
        <f>VLOOKUP(D12,VLookup!C:F,4,FALSE)</f>
        <v>CGC</v>
      </c>
      <c r="C12" s="52" t="s">
        <v>979</v>
      </c>
      <c r="D12" s="66" t="s">
        <v>130</v>
      </c>
      <c r="E12" s="52" t="s">
        <v>131</v>
      </c>
      <c r="F12" s="52" t="s">
        <v>132</v>
      </c>
      <c r="G12" s="52">
        <v>5</v>
      </c>
      <c r="H12" s="52">
        <v>187</v>
      </c>
      <c r="I12" s="52">
        <v>192</v>
      </c>
      <c r="J12">
        <v>99</v>
      </c>
      <c r="K12">
        <v>117</v>
      </c>
      <c r="L12">
        <v>216</v>
      </c>
      <c r="M12" s="52" t="s">
        <v>17</v>
      </c>
      <c r="N12" s="52" t="s">
        <v>18</v>
      </c>
      <c r="O12" s="52" t="s">
        <v>19</v>
      </c>
      <c r="P12" s="52" t="s">
        <v>20</v>
      </c>
      <c r="Q12" s="72" t="s">
        <v>133</v>
      </c>
      <c r="R12" s="72" t="s">
        <v>123</v>
      </c>
    </row>
    <row r="13" spans="1:18" x14ac:dyDescent="0.25">
      <c r="A13" s="47">
        <v>40598</v>
      </c>
      <c r="B13" s="47" t="str">
        <f>VLOOKUP(D13,VLookup!C:F,4,FALSE)</f>
        <v>CGC</v>
      </c>
      <c r="C13" s="52" t="s">
        <v>979</v>
      </c>
      <c r="D13" s="66" t="s">
        <v>134</v>
      </c>
      <c r="E13" s="52" t="s">
        <v>135</v>
      </c>
      <c r="F13" s="52" t="s">
        <v>136</v>
      </c>
      <c r="G13" s="52">
        <v>93</v>
      </c>
      <c r="H13" s="52">
        <v>171</v>
      </c>
      <c r="I13" s="52">
        <v>264</v>
      </c>
      <c r="J13">
        <v>152</v>
      </c>
      <c r="K13">
        <v>88</v>
      </c>
      <c r="L13">
        <v>240</v>
      </c>
      <c r="M13" s="52" t="s">
        <v>17</v>
      </c>
      <c r="N13" s="52" t="s">
        <v>18</v>
      </c>
      <c r="O13" s="52" t="s">
        <v>19</v>
      </c>
      <c r="P13" s="52" t="s">
        <v>20</v>
      </c>
      <c r="Q13" s="72"/>
      <c r="R13" s="72" t="s">
        <v>123</v>
      </c>
    </row>
    <row r="14" spans="1:18" ht="60" x14ac:dyDescent="0.25">
      <c r="A14" s="47">
        <v>40598</v>
      </c>
      <c r="B14" s="47" t="str">
        <f>VLOOKUP(D14,VLookup!C:F,4,FALSE)</f>
        <v>CGC</v>
      </c>
      <c r="C14" s="52" t="s">
        <v>980</v>
      </c>
      <c r="D14" s="66" t="s">
        <v>138</v>
      </c>
      <c r="E14" s="52" t="s">
        <v>139</v>
      </c>
      <c r="F14" s="52" t="s">
        <v>140</v>
      </c>
      <c r="G14" s="52">
        <v>13</v>
      </c>
      <c r="H14" s="52">
        <v>59</v>
      </c>
      <c r="I14" s="52">
        <v>72</v>
      </c>
      <c r="J14">
        <v>143</v>
      </c>
      <c r="K14">
        <v>73</v>
      </c>
      <c r="L14">
        <v>216</v>
      </c>
      <c r="M14" s="52" t="s">
        <v>17</v>
      </c>
      <c r="N14" s="52" t="s">
        <v>18</v>
      </c>
      <c r="O14" s="52" t="s">
        <v>109</v>
      </c>
      <c r="P14" s="52" t="s">
        <v>141</v>
      </c>
      <c r="Q14" s="72" t="s">
        <v>142</v>
      </c>
      <c r="R14" s="72" t="s">
        <v>105</v>
      </c>
    </row>
    <row r="15" spans="1:18" ht="60" x14ac:dyDescent="0.25">
      <c r="A15" s="47">
        <v>40598</v>
      </c>
      <c r="B15" s="47" t="str">
        <f>VLOOKUP(D15,VLookup!C:F,4,FALSE)</f>
        <v>CGC</v>
      </c>
      <c r="C15" s="52" t="s">
        <v>981</v>
      </c>
      <c r="D15" s="66" t="s">
        <v>158</v>
      </c>
      <c r="E15" s="52" t="s">
        <v>159</v>
      </c>
      <c r="F15" s="52" t="s">
        <v>160</v>
      </c>
      <c r="G15" s="52">
        <v>13</v>
      </c>
      <c r="H15" s="52">
        <v>59</v>
      </c>
      <c r="I15" s="52">
        <v>72</v>
      </c>
      <c r="J15">
        <v>242</v>
      </c>
      <c r="K15">
        <v>22</v>
      </c>
      <c r="L15">
        <v>264</v>
      </c>
      <c r="M15" s="52" t="s">
        <v>17</v>
      </c>
      <c r="N15" s="52" t="s">
        <v>18</v>
      </c>
      <c r="O15" s="52" t="s">
        <v>109</v>
      </c>
      <c r="P15" s="52" t="s">
        <v>141</v>
      </c>
      <c r="Q15" s="72" t="s">
        <v>142</v>
      </c>
      <c r="R15" s="72" t="s">
        <v>105</v>
      </c>
    </row>
    <row r="16" spans="1:18" x14ac:dyDescent="0.25">
      <c r="A16" s="47">
        <v>40598</v>
      </c>
      <c r="B16" s="47" t="str">
        <f>VLOOKUP(D16,VLookup!C:F,4,FALSE)</f>
        <v>EDC</v>
      </c>
      <c r="C16" s="52" t="s">
        <v>980</v>
      </c>
      <c r="D16" s="66" t="s">
        <v>143</v>
      </c>
      <c r="E16" s="52" t="s">
        <v>144</v>
      </c>
      <c r="F16" s="52" t="s">
        <v>145</v>
      </c>
      <c r="G16" s="52">
        <v>9</v>
      </c>
      <c r="H16" s="52">
        <v>27</v>
      </c>
      <c r="I16" s="52">
        <v>36</v>
      </c>
      <c r="J16">
        <v>42</v>
      </c>
      <c r="K16">
        <v>6</v>
      </c>
      <c r="L16">
        <v>48</v>
      </c>
      <c r="M16" s="52" t="s">
        <v>17</v>
      </c>
      <c r="N16" s="52" t="s">
        <v>18</v>
      </c>
      <c r="O16" s="52" t="s">
        <v>146</v>
      </c>
      <c r="P16" s="52" t="s">
        <v>141</v>
      </c>
      <c r="Q16" s="72"/>
      <c r="R16" s="72" t="s">
        <v>105</v>
      </c>
    </row>
    <row r="17" spans="1:18" x14ac:dyDescent="0.25">
      <c r="A17" s="47">
        <v>40598</v>
      </c>
      <c r="B17" s="47" t="str">
        <f>VLOOKUP(D17,VLookup!C:F,4,FALSE)</f>
        <v>EDC</v>
      </c>
      <c r="C17" s="52" t="s">
        <v>981</v>
      </c>
      <c r="D17" s="66" t="s">
        <v>161</v>
      </c>
      <c r="E17" s="52" t="s">
        <v>162</v>
      </c>
      <c r="F17" s="52" t="s">
        <v>163</v>
      </c>
      <c r="G17" s="52">
        <v>11</v>
      </c>
      <c r="H17" s="52">
        <v>25</v>
      </c>
      <c r="I17" s="52">
        <v>36</v>
      </c>
      <c r="J17">
        <v>108</v>
      </c>
      <c r="K17">
        <v>24</v>
      </c>
      <c r="L17">
        <v>132</v>
      </c>
      <c r="M17" s="52" t="s">
        <v>17</v>
      </c>
      <c r="N17" s="52" t="s">
        <v>18</v>
      </c>
      <c r="O17" s="52" t="s">
        <v>146</v>
      </c>
      <c r="P17" s="52" t="s">
        <v>141</v>
      </c>
      <c r="Q17" s="72"/>
      <c r="R17" s="72" t="s">
        <v>105</v>
      </c>
    </row>
    <row r="18" spans="1:18" ht="45" x14ac:dyDescent="0.25">
      <c r="A18" s="47">
        <v>40598</v>
      </c>
      <c r="B18" s="47" t="str">
        <f>VLOOKUP(D18,VLookup!C:F,4,FALSE)</f>
        <v>FDC</v>
      </c>
      <c r="C18" s="52" t="s">
        <v>13</v>
      </c>
      <c r="D18" s="66" t="s">
        <v>14</v>
      </c>
      <c r="E18" s="52" t="s">
        <v>15</v>
      </c>
      <c r="F18" s="52" t="s">
        <v>16</v>
      </c>
      <c r="G18" s="52">
        <v>121</v>
      </c>
      <c r="H18" s="52">
        <v>23</v>
      </c>
      <c r="I18" s="52">
        <v>144</v>
      </c>
      <c r="J18">
        <v>114</v>
      </c>
      <c r="K18">
        <v>18</v>
      </c>
      <c r="L18">
        <v>132</v>
      </c>
      <c r="M18" s="52" t="s">
        <v>17</v>
      </c>
      <c r="N18" s="52" t="s">
        <v>18</v>
      </c>
      <c r="O18" s="52" t="s">
        <v>19</v>
      </c>
      <c r="P18" s="52" t="s">
        <v>20</v>
      </c>
      <c r="Q18" s="72" t="s">
        <v>21</v>
      </c>
      <c r="R18" s="72" t="s">
        <v>22</v>
      </c>
    </row>
    <row r="19" spans="1:18" ht="45" x14ac:dyDescent="0.25">
      <c r="A19" s="47">
        <v>40598</v>
      </c>
      <c r="B19" s="47" t="str">
        <f>VLOOKUP(D19,VLookup!C:F,4,FALSE)</f>
        <v>FDC</v>
      </c>
      <c r="C19" s="52" t="s">
        <v>13</v>
      </c>
      <c r="D19" s="66" t="s">
        <v>23</v>
      </c>
      <c r="E19" s="52" t="s">
        <v>24</v>
      </c>
      <c r="F19" s="52" t="s">
        <v>25</v>
      </c>
      <c r="G19" s="52">
        <v>118</v>
      </c>
      <c r="H19" s="52">
        <v>26</v>
      </c>
      <c r="I19" s="52">
        <v>144</v>
      </c>
      <c r="J19">
        <v>111</v>
      </c>
      <c r="K19">
        <v>21</v>
      </c>
      <c r="L19">
        <v>132</v>
      </c>
      <c r="M19" s="52" t="s">
        <v>17</v>
      </c>
      <c r="N19" s="52" t="s">
        <v>18</v>
      </c>
      <c r="O19" s="52" t="s">
        <v>19</v>
      </c>
      <c r="P19" s="52" t="s">
        <v>20</v>
      </c>
      <c r="Q19" s="72" t="s">
        <v>21</v>
      </c>
      <c r="R19" s="72" t="s">
        <v>22</v>
      </c>
    </row>
    <row r="20" spans="1:18" ht="45" x14ac:dyDescent="0.25">
      <c r="A20" s="47">
        <v>40598</v>
      </c>
      <c r="B20" s="47" t="str">
        <f>VLOOKUP(D20,VLookup!C:F,4,FALSE)</f>
        <v>FDC</v>
      </c>
      <c r="C20" s="52" t="s">
        <v>13</v>
      </c>
      <c r="D20" s="66" t="s">
        <v>26</v>
      </c>
      <c r="E20" s="52" t="s">
        <v>27</v>
      </c>
      <c r="F20" s="52" t="s">
        <v>28</v>
      </c>
      <c r="G20" s="52">
        <v>57</v>
      </c>
      <c r="H20" s="52">
        <v>75</v>
      </c>
      <c r="I20" s="52">
        <v>132</v>
      </c>
      <c r="J20">
        <v>81</v>
      </c>
      <c r="K20">
        <v>63</v>
      </c>
      <c r="L20">
        <v>144</v>
      </c>
      <c r="M20" s="52" t="s">
        <v>17</v>
      </c>
      <c r="N20" s="52" t="s">
        <v>18</v>
      </c>
      <c r="O20" s="52" t="s">
        <v>19</v>
      </c>
      <c r="P20" s="52" t="s">
        <v>20</v>
      </c>
      <c r="Q20" s="72" t="s">
        <v>21</v>
      </c>
      <c r="R20" s="72" t="s">
        <v>22</v>
      </c>
    </row>
    <row r="21" spans="1:18" ht="45" x14ac:dyDescent="0.25">
      <c r="A21" s="47">
        <v>40598</v>
      </c>
      <c r="B21" s="47" t="str">
        <f>VLOOKUP(D21,VLookup!C:F,4,FALSE)</f>
        <v>FDC</v>
      </c>
      <c r="C21" s="52" t="s">
        <v>60</v>
      </c>
      <c r="D21" s="66" t="s">
        <v>61</v>
      </c>
      <c r="E21" s="52" t="s">
        <v>62</v>
      </c>
      <c r="F21" s="52" t="s">
        <v>63</v>
      </c>
      <c r="G21" s="52">
        <v>126</v>
      </c>
      <c r="H21" s="52">
        <v>18</v>
      </c>
      <c r="I21" s="52">
        <v>144</v>
      </c>
      <c r="J21">
        <v>101</v>
      </c>
      <c r="K21">
        <v>83</v>
      </c>
      <c r="L21">
        <v>184</v>
      </c>
      <c r="M21" s="52" t="s">
        <v>17</v>
      </c>
      <c r="N21" s="52" t="s">
        <v>18</v>
      </c>
      <c r="O21" s="52" t="s">
        <v>19</v>
      </c>
      <c r="P21" s="52" t="s">
        <v>20</v>
      </c>
      <c r="Q21" s="72" t="s">
        <v>21</v>
      </c>
      <c r="R21" s="72" t="s">
        <v>22</v>
      </c>
    </row>
    <row r="22" spans="1:18" ht="45" x14ac:dyDescent="0.25">
      <c r="A22" s="47">
        <v>40598</v>
      </c>
      <c r="B22" s="47" t="str">
        <f>VLOOKUP(D22,VLookup!C:F,4,FALSE)</f>
        <v>FDC</v>
      </c>
      <c r="C22" s="52" t="s">
        <v>60</v>
      </c>
      <c r="D22" s="66" t="s">
        <v>64</v>
      </c>
      <c r="E22" s="52" t="s">
        <v>65</v>
      </c>
      <c r="F22" s="52" t="s">
        <v>66</v>
      </c>
      <c r="G22" s="52">
        <v>123</v>
      </c>
      <c r="H22" s="52">
        <v>21</v>
      </c>
      <c r="I22" s="52">
        <v>144</v>
      </c>
      <c r="J22">
        <v>231</v>
      </c>
      <c r="K22">
        <v>105</v>
      </c>
      <c r="L22">
        <v>336</v>
      </c>
      <c r="M22" s="52" t="s">
        <v>17</v>
      </c>
      <c r="N22" s="52" t="s">
        <v>18</v>
      </c>
      <c r="O22" s="52" t="s">
        <v>19</v>
      </c>
      <c r="P22" s="52" t="s">
        <v>20</v>
      </c>
      <c r="Q22" s="72" t="s">
        <v>21</v>
      </c>
      <c r="R22" s="72" t="s">
        <v>22</v>
      </c>
    </row>
    <row r="23" spans="1:18" ht="45" x14ac:dyDescent="0.25">
      <c r="A23" s="47">
        <v>40598</v>
      </c>
      <c r="B23" s="47" t="str">
        <f>VLOOKUP(D23,VLookup!C:F,4,FALSE)</f>
        <v>FDC</v>
      </c>
      <c r="C23" s="52" t="s">
        <v>60</v>
      </c>
      <c r="D23" s="66" t="s">
        <v>67</v>
      </c>
      <c r="E23" s="52" t="s">
        <v>68</v>
      </c>
      <c r="F23" s="52" t="s">
        <v>69</v>
      </c>
      <c r="G23" s="52">
        <v>57</v>
      </c>
      <c r="H23" s="52">
        <v>75</v>
      </c>
      <c r="I23" s="52">
        <v>132</v>
      </c>
      <c r="J23">
        <v>115</v>
      </c>
      <c r="K23">
        <v>125</v>
      </c>
      <c r="L23">
        <v>240</v>
      </c>
      <c r="M23" s="52" t="s">
        <v>70</v>
      </c>
      <c r="N23" s="52" t="s">
        <v>18</v>
      </c>
      <c r="O23" s="52" t="s">
        <v>19</v>
      </c>
      <c r="P23" s="52" t="s">
        <v>20</v>
      </c>
      <c r="Q23" s="72" t="s">
        <v>21</v>
      </c>
      <c r="R23" s="72" t="s">
        <v>22</v>
      </c>
    </row>
    <row r="24" spans="1:18" ht="45" x14ac:dyDescent="0.25">
      <c r="A24" s="47">
        <v>40598</v>
      </c>
      <c r="B24" s="47" t="str">
        <f>VLOOKUP(D24,VLookup!C:F,4,FALSE)</f>
        <v>FDC</v>
      </c>
      <c r="C24" s="52" t="s">
        <v>60</v>
      </c>
      <c r="D24" s="66" t="s">
        <v>71</v>
      </c>
      <c r="E24" s="52" t="s">
        <v>72</v>
      </c>
      <c r="F24" s="52" t="s">
        <v>73</v>
      </c>
      <c r="G24" s="52">
        <v>90</v>
      </c>
      <c r="H24" s="52">
        <v>18</v>
      </c>
      <c r="I24" s="52">
        <v>108</v>
      </c>
      <c r="J24">
        <v>294</v>
      </c>
      <c r="K24">
        <v>18</v>
      </c>
      <c r="L24">
        <v>312</v>
      </c>
      <c r="M24" s="52" t="s">
        <v>17</v>
      </c>
      <c r="N24" s="52" t="s">
        <v>18</v>
      </c>
      <c r="O24" s="52" t="s">
        <v>19</v>
      </c>
      <c r="P24" s="52" t="s">
        <v>20</v>
      </c>
      <c r="Q24" s="72" t="s">
        <v>21</v>
      </c>
      <c r="R24" s="72" t="s">
        <v>22</v>
      </c>
    </row>
    <row r="25" spans="1:18" ht="45" x14ac:dyDescent="0.25">
      <c r="A25" s="47">
        <v>40598</v>
      </c>
      <c r="B25" s="47" t="str">
        <f>VLOOKUP(D25,VLookup!C:F,4,FALSE)</f>
        <v>FDC</v>
      </c>
      <c r="C25" s="52" t="s">
        <v>13</v>
      </c>
      <c r="D25" s="66" t="s">
        <v>29</v>
      </c>
      <c r="E25" s="52" t="s">
        <v>30</v>
      </c>
      <c r="F25" s="52" t="s">
        <v>31</v>
      </c>
      <c r="G25" s="52">
        <v>89</v>
      </c>
      <c r="H25" s="52">
        <v>19</v>
      </c>
      <c r="I25" s="52">
        <v>108</v>
      </c>
      <c r="J25">
        <v>209</v>
      </c>
      <c r="K25">
        <v>31</v>
      </c>
      <c r="L25">
        <v>240</v>
      </c>
      <c r="M25" s="52" t="s">
        <v>17</v>
      </c>
      <c r="N25" s="52" t="s">
        <v>18</v>
      </c>
      <c r="O25" s="52" t="s">
        <v>19</v>
      </c>
      <c r="P25" s="52" t="s">
        <v>20</v>
      </c>
      <c r="Q25" s="72" t="s">
        <v>21</v>
      </c>
      <c r="R25" s="72" t="s">
        <v>22</v>
      </c>
    </row>
    <row r="26" spans="1:18" ht="45" x14ac:dyDescent="0.25">
      <c r="A26" s="47">
        <v>40598</v>
      </c>
      <c r="B26" s="47" t="str">
        <f>VLOOKUP(D26,VLookup!C:F,4,FALSE)</f>
        <v>FDC</v>
      </c>
      <c r="C26" s="52" t="s">
        <v>13</v>
      </c>
      <c r="D26" s="66" t="s">
        <v>35</v>
      </c>
      <c r="E26" s="52" t="s">
        <v>36</v>
      </c>
      <c r="F26" s="52" t="s">
        <v>37</v>
      </c>
      <c r="G26" s="52">
        <v>231</v>
      </c>
      <c r="H26" s="52">
        <v>9</v>
      </c>
      <c r="I26" s="52">
        <v>240</v>
      </c>
      <c r="J26">
        <v>91</v>
      </c>
      <c r="K26">
        <v>29</v>
      </c>
      <c r="L26">
        <v>120</v>
      </c>
      <c r="M26" s="52" t="s">
        <v>17</v>
      </c>
      <c r="N26" s="52" t="s">
        <v>18</v>
      </c>
      <c r="O26" s="52" t="s">
        <v>19</v>
      </c>
      <c r="P26" s="52" t="s">
        <v>20</v>
      </c>
      <c r="Q26" s="72" t="s">
        <v>21</v>
      </c>
      <c r="R26" s="72" t="s">
        <v>22</v>
      </c>
    </row>
    <row r="27" spans="1:18" ht="45" x14ac:dyDescent="0.25">
      <c r="A27" s="47">
        <v>40598</v>
      </c>
      <c r="B27" s="47" t="str">
        <f>VLOOKUP(D27,VLookup!C:F,4,FALSE)</f>
        <v>FDC</v>
      </c>
      <c r="C27" s="52" t="s">
        <v>13</v>
      </c>
      <c r="D27" s="66" t="s">
        <v>38</v>
      </c>
      <c r="E27" s="52" t="s">
        <v>39</v>
      </c>
      <c r="F27" s="52" t="s">
        <v>40</v>
      </c>
      <c r="G27" s="52">
        <v>101</v>
      </c>
      <c r="H27" s="52">
        <v>19</v>
      </c>
      <c r="I27" s="52">
        <v>120</v>
      </c>
      <c r="J27">
        <v>98</v>
      </c>
      <c r="K27">
        <v>118</v>
      </c>
      <c r="L27">
        <v>216</v>
      </c>
      <c r="M27" s="52" t="s">
        <v>17</v>
      </c>
      <c r="N27" s="52" t="s">
        <v>18</v>
      </c>
      <c r="O27" s="52" t="s">
        <v>19</v>
      </c>
      <c r="P27" s="52" t="s">
        <v>20</v>
      </c>
      <c r="Q27" s="72" t="s">
        <v>21</v>
      </c>
      <c r="R27" s="72" t="s">
        <v>22</v>
      </c>
    </row>
    <row r="28" spans="1:18" ht="45" x14ac:dyDescent="0.25">
      <c r="A28" s="47">
        <v>40598</v>
      </c>
      <c r="B28" s="47" t="str">
        <f>VLOOKUP(D28,VLookup!C:F,4,FALSE)</f>
        <v>FDC</v>
      </c>
      <c r="C28" s="52" t="s">
        <v>13</v>
      </c>
      <c r="D28" s="66" t="s">
        <v>41</v>
      </c>
      <c r="E28" s="52" t="s">
        <v>42</v>
      </c>
      <c r="F28" s="52" t="s">
        <v>43</v>
      </c>
      <c r="G28" s="52">
        <v>102</v>
      </c>
      <c r="H28" s="52">
        <v>18</v>
      </c>
      <c r="I28" s="52">
        <v>120</v>
      </c>
      <c r="J28">
        <v>153</v>
      </c>
      <c r="K28">
        <v>87</v>
      </c>
      <c r="L28">
        <v>240</v>
      </c>
      <c r="M28" s="52" t="s">
        <v>17</v>
      </c>
      <c r="N28" s="52" t="s">
        <v>18</v>
      </c>
      <c r="O28" s="52" t="s">
        <v>19</v>
      </c>
      <c r="P28" s="52" t="s">
        <v>20</v>
      </c>
      <c r="Q28" s="72" t="s">
        <v>21</v>
      </c>
      <c r="R28" s="72" t="s">
        <v>22</v>
      </c>
    </row>
    <row r="29" spans="1:18" ht="45" x14ac:dyDescent="0.25">
      <c r="A29" s="47">
        <v>40598</v>
      </c>
      <c r="B29" s="47" t="str">
        <f>VLOOKUP(D29,VLookup!C:F,4,FALSE)</f>
        <v>FDC</v>
      </c>
      <c r="C29" s="52" t="s">
        <v>13</v>
      </c>
      <c r="D29" s="66" t="s">
        <v>44</v>
      </c>
      <c r="E29" s="52" t="s">
        <v>45</v>
      </c>
      <c r="F29" s="52" t="s">
        <v>46</v>
      </c>
      <c r="G29" s="52">
        <v>133</v>
      </c>
      <c r="H29" s="52">
        <v>35</v>
      </c>
      <c r="I29" s="52">
        <v>168</v>
      </c>
      <c r="J29">
        <v>145</v>
      </c>
      <c r="K29">
        <v>71</v>
      </c>
      <c r="L29">
        <v>216</v>
      </c>
      <c r="M29" s="52" t="s">
        <v>17</v>
      </c>
      <c r="N29" s="52" t="s">
        <v>18</v>
      </c>
      <c r="O29" s="52" t="s">
        <v>19</v>
      </c>
      <c r="P29" s="52" t="s">
        <v>20</v>
      </c>
      <c r="Q29" s="72" t="s">
        <v>21</v>
      </c>
      <c r="R29" s="72" t="s">
        <v>22</v>
      </c>
    </row>
    <row r="30" spans="1:18" ht="45" x14ac:dyDescent="0.25">
      <c r="A30" s="47">
        <v>40598</v>
      </c>
      <c r="B30" s="47" t="str">
        <f>VLOOKUP(D30,VLookup!C:F,4,FALSE)</f>
        <v>FDC</v>
      </c>
      <c r="C30" s="52" t="s">
        <v>13</v>
      </c>
      <c r="D30" s="66" t="s">
        <v>47</v>
      </c>
      <c r="E30" s="52" t="s">
        <v>48</v>
      </c>
      <c r="F30" s="52" t="s">
        <v>49</v>
      </c>
      <c r="G30" s="52">
        <v>146</v>
      </c>
      <c r="H30" s="52">
        <v>46</v>
      </c>
      <c r="I30" s="52">
        <v>192</v>
      </c>
      <c r="J30">
        <v>244</v>
      </c>
      <c r="K30">
        <v>20</v>
      </c>
      <c r="L30">
        <v>264</v>
      </c>
      <c r="M30" s="52" t="s">
        <v>17</v>
      </c>
      <c r="N30" s="52" t="s">
        <v>18</v>
      </c>
      <c r="O30" s="52" t="s">
        <v>19</v>
      </c>
      <c r="P30" s="52" t="s">
        <v>20</v>
      </c>
      <c r="Q30" s="72" t="s">
        <v>21</v>
      </c>
      <c r="R30" s="72" t="s">
        <v>22</v>
      </c>
    </row>
    <row r="31" spans="1:18" x14ac:dyDescent="0.25">
      <c r="A31" s="47">
        <v>40598</v>
      </c>
      <c r="B31" s="47" t="str">
        <f>VLOOKUP(D31,VLookup!C:F,4,FALSE)</f>
        <v>FDC</v>
      </c>
      <c r="C31" s="52" t="s">
        <v>13</v>
      </c>
      <c r="D31" s="66" t="s">
        <v>50</v>
      </c>
      <c r="E31" s="52" t="s">
        <v>51</v>
      </c>
      <c r="F31" s="52" t="s">
        <v>52</v>
      </c>
      <c r="G31" s="52">
        <v>230</v>
      </c>
      <c r="H31" s="52">
        <v>10</v>
      </c>
      <c r="I31" s="52">
        <v>240</v>
      </c>
      <c r="J31" s="52" t="s">
        <v>17</v>
      </c>
      <c r="K31" s="52" t="s">
        <v>18</v>
      </c>
      <c r="L31" s="52" t="s">
        <v>19</v>
      </c>
      <c r="M31" s="52" t="s">
        <v>20</v>
      </c>
      <c r="N31" s="72" t="s">
        <v>21</v>
      </c>
      <c r="O31" s="72" t="s">
        <v>22</v>
      </c>
    </row>
    <row r="32" spans="1:18" x14ac:dyDescent="0.25">
      <c r="A32" s="47">
        <v>40598</v>
      </c>
      <c r="B32" s="47" t="str">
        <f>VLOOKUP(D32,VLookup!C:F,4,FALSE)</f>
        <v>FDC</v>
      </c>
      <c r="C32" s="52" t="s">
        <v>13</v>
      </c>
      <c r="D32" s="66" t="s">
        <v>53</v>
      </c>
      <c r="E32" s="52" t="s">
        <v>54</v>
      </c>
      <c r="F32" s="52" t="s">
        <v>55</v>
      </c>
      <c r="G32" s="52">
        <v>158</v>
      </c>
      <c r="H32" s="52">
        <v>82</v>
      </c>
      <c r="I32" s="52">
        <v>240</v>
      </c>
      <c r="J32" s="52" t="s">
        <v>17</v>
      </c>
      <c r="K32" s="52" t="s">
        <v>18</v>
      </c>
      <c r="L32" s="52" t="s">
        <v>19</v>
      </c>
      <c r="M32" s="52" t="s">
        <v>20</v>
      </c>
      <c r="N32" s="72" t="s">
        <v>21</v>
      </c>
      <c r="O32" s="72" t="s">
        <v>22</v>
      </c>
    </row>
    <row r="33" spans="1:15" x14ac:dyDescent="0.25">
      <c r="A33" s="47">
        <v>40598</v>
      </c>
      <c r="B33" s="47" t="str">
        <f>VLOOKUP(D33,VLookup!C:F,4,FALSE)</f>
        <v>FDC</v>
      </c>
      <c r="C33" s="52" t="s">
        <v>60</v>
      </c>
      <c r="D33" s="66" t="s">
        <v>77</v>
      </c>
      <c r="E33" s="52" t="s">
        <v>78</v>
      </c>
      <c r="F33" s="52" t="s">
        <v>79</v>
      </c>
      <c r="G33" s="52">
        <v>231</v>
      </c>
      <c r="H33" s="52">
        <v>9</v>
      </c>
      <c r="I33" s="52">
        <v>240</v>
      </c>
      <c r="J33" s="52" t="s">
        <v>70</v>
      </c>
      <c r="K33" s="52" t="s">
        <v>18</v>
      </c>
      <c r="L33" s="52" t="s">
        <v>19</v>
      </c>
      <c r="M33" s="52" t="s">
        <v>20</v>
      </c>
      <c r="N33" s="72" t="s">
        <v>21</v>
      </c>
      <c r="O33" s="72" t="s">
        <v>22</v>
      </c>
    </row>
    <row r="34" spans="1:15" x14ac:dyDescent="0.25">
      <c r="A34" s="47">
        <v>40598</v>
      </c>
      <c r="B34" s="47" t="str">
        <f>VLOOKUP(D34,VLookup!C:F,4,FALSE)</f>
        <v>FDC</v>
      </c>
      <c r="C34" s="52" t="s">
        <v>60</v>
      </c>
      <c r="D34" s="66" t="s">
        <v>80</v>
      </c>
      <c r="E34" s="52" t="s">
        <v>81</v>
      </c>
      <c r="F34" s="52" t="s">
        <v>82</v>
      </c>
      <c r="G34" s="52">
        <v>100</v>
      </c>
      <c r="H34" s="52">
        <v>20</v>
      </c>
      <c r="I34" s="52">
        <v>120</v>
      </c>
      <c r="J34" s="52" t="s">
        <v>70</v>
      </c>
      <c r="K34" s="52" t="s">
        <v>18</v>
      </c>
      <c r="L34" s="52" t="s">
        <v>19</v>
      </c>
      <c r="M34" s="52" t="s">
        <v>20</v>
      </c>
      <c r="N34" s="72" t="s">
        <v>21</v>
      </c>
      <c r="O34" s="72" t="s">
        <v>22</v>
      </c>
    </row>
    <row r="35" spans="1:15" x14ac:dyDescent="0.25">
      <c r="A35" s="47">
        <v>40598</v>
      </c>
      <c r="B35" s="47" t="str">
        <f>VLOOKUP(D35,VLookup!C:F,4,FALSE)</f>
        <v>FDC</v>
      </c>
      <c r="C35" s="52" t="s">
        <v>60</v>
      </c>
      <c r="D35" s="66" t="s">
        <v>83</v>
      </c>
      <c r="E35" s="52" t="s">
        <v>84</v>
      </c>
      <c r="F35" s="52" t="s">
        <v>85</v>
      </c>
      <c r="G35" s="52">
        <v>102</v>
      </c>
      <c r="H35" s="52">
        <v>18</v>
      </c>
      <c r="I35" s="52">
        <v>120</v>
      </c>
      <c r="J35" s="52" t="s">
        <v>17</v>
      </c>
      <c r="K35" s="52" t="s">
        <v>18</v>
      </c>
      <c r="L35" s="52" t="s">
        <v>19</v>
      </c>
      <c r="M35" s="52" t="s">
        <v>20</v>
      </c>
      <c r="N35" s="72" t="s">
        <v>21</v>
      </c>
      <c r="O35" s="72" t="s">
        <v>22</v>
      </c>
    </row>
    <row r="36" spans="1:15" x14ac:dyDescent="0.25">
      <c r="A36" s="47">
        <v>40598</v>
      </c>
      <c r="B36" s="47" t="str">
        <f>VLOOKUP(D36,VLookup!C:F,4,FALSE)</f>
        <v>FDC</v>
      </c>
      <c r="C36" s="52" t="s">
        <v>60</v>
      </c>
      <c r="D36" s="66" t="s">
        <v>86</v>
      </c>
      <c r="E36" s="52" t="s">
        <v>87</v>
      </c>
      <c r="F36" s="52" t="s">
        <v>88</v>
      </c>
      <c r="G36" s="52">
        <v>133</v>
      </c>
      <c r="H36" s="52">
        <v>35</v>
      </c>
      <c r="I36" s="52">
        <v>168</v>
      </c>
      <c r="J36" s="52" t="s">
        <v>70</v>
      </c>
      <c r="K36" s="52" t="s">
        <v>18</v>
      </c>
      <c r="L36" s="52" t="s">
        <v>19</v>
      </c>
      <c r="M36" s="52" t="s">
        <v>20</v>
      </c>
      <c r="N36" s="72" t="s">
        <v>21</v>
      </c>
      <c r="O36" s="72" t="s">
        <v>22</v>
      </c>
    </row>
    <row r="37" spans="1:15" x14ac:dyDescent="0.25">
      <c r="A37" s="47">
        <v>40598</v>
      </c>
      <c r="B37" s="47" t="str">
        <f>VLOOKUP(D37,VLookup!C:F,4,FALSE)</f>
        <v>FDC</v>
      </c>
      <c r="C37" s="52" t="s">
        <v>60</v>
      </c>
      <c r="D37" s="66" t="s">
        <v>89</v>
      </c>
      <c r="E37" s="52" t="s">
        <v>90</v>
      </c>
      <c r="F37" s="52" t="s">
        <v>91</v>
      </c>
      <c r="G37" s="52">
        <v>146</v>
      </c>
      <c r="H37" s="52">
        <v>46</v>
      </c>
      <c r="I37" s="52">
        <v>192</v>
      </c>
      <c r="J37" s="52" t="s">
        <v>17</v>
      </c>
      <c r="K37" s="52" t="s">
        <v>18</v>
      </c>
      <c r="L37" s="52" t="s">
        <v>19</v>
      </c>
      <c r="M37" s="52" t="s">
        <v>20</v>
      </c>
      <c r="N37" s="72" t="s">
        <v>21</v>
      </c>
      <c r="O37" s="72" t="s">
        <v>22</v>
      </c>
    </row>
    <row r="38" spans="1:15" x14ac:dyDescent="0.25">
      <c r="A38" s="47">
        <v>40598</v>
      </c>
      <c r="B38" s="47" t="str">
        <f>VLOOKUP(D38,VLookup!C:F,4,FALSE)</f>
        <v>FDC</v>
      </c>
      <c r="C38" s="52" t="s">
        <v>60</v>
      </c>
      <c r="D38" s="66" t="s">
        <v>92</v>
      </c>
      <c r="E38" s="52" t="s">
        <v>93</v>
      </c>
      <c r="F38" s="52" t="s">
        <v>94</v>
      </c>
      <c r="G38" s="52">
        <v>230</v>
      </c>
      <c r="H38" s="52">
        <v>10</v>
      </c>
      <c r="I38" s="52">
        <v>240</v>
      </c>
      <c r="J38" s="52" t="s">
        <v>17</v>
      </c>
      <c r="K38" s="52" t="s">
        <v>18</v>
      </c>
      <c r="L38" s="52" t="s">
        <v>19</v>
      </c>
      <c r="M38" s="52" t="s">
        <v>20</v>
      </c>
      <c r="N38" s="72" t="s">
        <v>21</v>
      </c>
      <c r="O38" s="72" t="s">
        <v>22</v>
      </c>
    </row>
    <row r="39" spans="1:15" x14ac:dyDescent="0.25">
      <c r="A39" s="47">
        <v>40598</v>
      </c>
      <c r="B39" s="47" t="str">
        <f>VLOOKUP(D39,VLookup!C:F,4,FALSE)</f>
        <v>FDC</v>
      </c>
      <c r="C39" s="52" t="s">
        <v>60</v>
      </c>
      <c r="D39" s="66" t="s">
        <v>95</v>
      </c>
      <c r="E39" s="52" t="s">
        <v>96</v>
      </c>
      <c r="F39" s="52" t="s">
        <v>97</v>
      </c>
      <c r="G39" s="52">
        <v>159</v>
      </c>
      <c r="H39" s="52">
        <v>81</v>
      </c>
      <c r="I39" s="52">
        <v>240</v>
      </c>
      <c r="J39" s="52" t="s">
        <v>17</v>
      </c>
      <c r="K39" s="52" t="s">
        <v>18</v>
      </c>
      <c r="L39" s="52" t="s">
        <v>19</v>
      </c>
      <c r="M39" s="52" t="s">
        <v>20</v>
      </c>
      <c r="N39" s="72" t="s">
        <v>21</v>
      </c>
      <c r="O39" s="72" t="s">
        <v>22</v>
      </c>
    </row>
    <row r="40" spans="1:15" x14ac:dyDescent="0.25">
      <c r="A40" s="47">
        <v>40598</v>
      </c>
      <c r="B40" s="47" t="str">
        <f>VLOOKUP(D40,VLookup!C:F,4,FALSE)</f>
        <v>FDC</v>
      </c>
      <c r="C40" s="52" t="s">
        <v>13</v>
      </c>
      <c r="D40" s="66" t="s">
        <v>56</v>
      </c>
      <c r="E40" s="52" t="s">
        <v>57</v>
      </c>
      <c r="F40" s="52" t="s">
        <v>58</v>
      </c>
      <c r="G40" s="52">
        <v>151</v>
      </c>
      <c r="H40" s="52">
        <v>89</v>
      </c>
      <c r="I40" s="52">
        <v>240</v>
      </c>
      <c r="J40" s="52" t="s">
        <v>59</v>
      </c>
      <c r="K40" s="52" t="s">
        <v>18</v>
      </c>
      <c r="L40" s="52" t="s">
        <v>19</v>
      </c>
      <c r="M40" s="52" t="s">
        <v>20</v>
      </c>
      <c r="N40" s="72" t="s">
        <v>21</v>
      </c>
      <c r="O40" s="72" t="s">
        <v>22</v>
      </c>
    </row>
    <row r="41" spans="1:15" x14ac:dyDescent="0.25">
      <c r="A41" s="47">
        <v>40598</v>
      </c>
      <c r="B41" s="47" t="str">
        <f>VLOOKUP(D41,VLookup!C:F,4,FALSE)</f>
        <v>FDC</v>
      </c>
      <c r="C41" s="52" t="s">
        <v>60</v>
      </c>
      <c r="D41" s="66" t="s">
        <v>98</v>
      </c>
      <c r="E41" s="52" t="s">
        <v>99</v>
      </c>
      <c r="F41" s="52" t="s">
        <v>100</v>
      </c>
      <c r="G41" s="52">
        <v>152</v>
      </c>
      <c r="H41" s="52">
        <v>88</v>
      </c>
      <c r="I41" s="52">
        <v>240</v>
      </c>
      <c r="J41" s="52" t="s">
        <v>17</v>
      </c>
      <c r="K41" s="52" t="s">
        <v>18</v>
      </c>
      <c r="L41" s="52" t="s">
        <v>19</v>
      </c>
      <c r="M41" s="52" t="s">
        <v>20</v>
      </c>
      <c r="N41" s="72" t="s">
        <v>21</v>
      </c>
      <c r="O41" s="72" t="s">
        <v>22</v>
      </c>
    </row>
    <row r="42" spans="1:15" x14ac:dyDescent="0.25">
      <c r="A42" s="47">
        <v>40598</v>
      </c>
      <c r="B42" s="47" t="str">
        <f>VLOOKUP(D42,VLookup!C:F,4,FALSE)</f>
        <v>FDC</v>
      </c>
      <c r="C42" s="52" t="s">
        <v>980</v>
      </c>
      <c r="D42" s="66" t="s">
        <v>147</v>
      </c>
      <c r="E42" s="52" t="s">
        <v>148</v>
      </c>
      <c r="F42" s="52" t="s">
        <v>149</v>
      </c>
      <c r="G42" s="52">
        <v>37</v>
      </c>
      <c r="H42" s="52">
        <v>119</v>
      </c>
      <c r="I42" s="52">
        <v>156</v>
      </c>
      <c r="J42" s="52" t="s">
        <v>17</v>
      </c>
      <c r="K42" s="52" t="s">
        <v>18</v>
      </c>
      <c r="L42" s="52" t="s">
        <v>19</v>
      </c>
      <c r="M42" s="52" t="s">
        <v>141</v>
      </c>
      <c r="N42" s="72" t="s">
        <v>21</v>
      </c>
      <c r="O42" s="72" t="s">
        <v>105</v>
      </c>
    </row>
    <row r="43" spans="1:15" x14ac:dyDescent="0.25">
      <c r="A43" s="47">
        <v>40598</v>
      </c>
      <c r="B43" s="47" t="str">
        <f>VLOOKUP(D43,VLookup!C:F,4,FALSE)</f>
        <v>FDC</v>
      </c>
      <c r="C43" s="52" t="s">
        <v>981</v>
      </c>
      <c r="D43" s="66" t="s">
        <v>164</v>
      </c>
      <c r="E43" s="52" t="s">
        <v>165</v>
      </c>
      <c r="F43" s="52" t="s">
        <v>166</v>
      </c>
      <c r="G43" s="52">
        <v>36</v>
      </c>
      <c r="H43" s="52">
        <v>120</v>
      </c>
      <c r="I43" s="52">
        <v>156</v>
      </c>
      <c r="J43" s="52" t="s">
        <v>17</v>
      </c>
      <c r="K43" s="52" t="s">
        <v>18</v>
      </c>
      <c r="L43" s="52" t="s">
        <v>19</v>
      </c>
      <c r="M43" s="52" t="s">
        <v>141</v>
      </c>
      <c r="N43" s="72" t="s">
        <v>21</v>
      </c>
      <c r="O43" s="72" t="s">
        <v>105</v>
      </c>
    </row>
    <row r="44" spans="1:15" x14ac:dyDescent="0.25">
      <c r="A44" s="47">
        <v>40598</v>
      </c>
      <c r="B44" s="47" t="str">
        <f>VLOOKUP(D44,VLookup!C:F,4,FALSE)</f>
        <v>RDC</v>
      </c>
      <c r="C44" s="52" t="s">
        <v>965</v>
      </c>
      <c r="D44" s="66" t="s">
        <v>218</v>
      </c>
      <c r="E44" s="52" t="s">
        <v>219</v>
      </c>
      <c r="F44" s="52" t="s">
        <v>220</v>
      </c>
      <c r="G44" s="52">
        <v>86</v>
      </c>
      <c r="H44" s="52">
        <v>22</v>
      </c>
      <c r="I44" s="52">
        <v>108</v>
      </c>
      <c r="J44" s="52" t="s">
        <v>70</v>
      </c>
      <c r="K44" s="52" t="s">
        <v>18</v>
      </c>
      <c r="L44" s="52" t="s">
        <v>19</v>
      </c>
      <c r="M44" s="52" t="s">
        <v>20</v>
      </c>
      <c r="N44" s="72" t="s">
        <v>208</v>
      </c>
      <c r="O44" s="72" t="s">
        <v>22</v>
      </c>
    </row>
    <row r="45" spans="1:15" x14ac:dyDescent="0.25">
      <c r="A45" s="47">
        <v>40598</v>
      </c>
      <c r="B45" s="47" t="str">
        <f>VLOOKUP(D45,VLookup!C:F,4,FALSE)</f>
        <v>RDC</v>
      </c>
      <c r="C45" s="52" t="s">
        <v>961</v>
      </c>
      <c r="D45" s="66" t="s">
        <v>178</v>
      </c>
      <c r="E45" s="52" t="s">
        <v>179</v>
      </c>
      <c r="F45" s="52" t="s">
        <v>180</v>
      </c>
      <c r="G45" s="52">
        <v>86</v>
      </c>
      <c r="H45" s="52">
        <v>22</v>
      </c>
      <c r="I45" s="52">
        <v>108</v>
      </c>
      <c r="J45" s="52" t="s">
        <v>17</v>
      </c>
      <c r="K45" s="52" t="s">
        <v>18</v>
      </c>
      <c r="L45" s="52" t="s">
        <v>19</v>
      </c>
      <c r="M45" s="52" t="s">
        <v>20</v>
      </c>
      <c r="N45" s="72" t="s">
        <v>181</v>
      </c>
      <c r="O45" s="72" t="s">
        <v>105</v>
      </c>
    </row>
    <row r="46" spans="1:15" x14ac:dyDescent="0.25">
      <c r="A46" s="47">
        <v>40598</v>
      </c>
      <c r="B46" s="47" t="str">
        <f>VLOOKUP(D46,VLookup!C:F,4,FALSE)</f>
        <v>RDC</v>
      </c>
      <c r="C46" s="52" t="s">
        <v>961</v>
      </c>
      <c r="D46" s="66" t="s">
        <v>182</v>
      </c>
      <c r="E46" s="52" t="s">
        <v>183</v>
      </c>
      <c r="F46" s="52" t="s">
        <v>184</v>
      </c>
      <c r="G46" s="52">
        <v>104</v>
      </c>
      <c r="H46" s="52">
        <v>16</v>
      </c>
      <c r="I46" s="52">
        <v>120</v>
      </c>
      <c r="J46" s="52" t="s">
        <v>17</v>
      </c>
      <c r="K46" s="52" t="s">
        <v>18</v>
      </c>
      <c r="L46" s="52" t="s">
        <v>19</v>
      </c>
      <c r="M46" s="52" t="s">
        <v>20</v>
      </c>
      <c r="N46" s="72" t="s">
        <v>181</v>
      </c>
      <c r="O46" s="72" t="s">
        <v>105</v>
      </c>
    </row>
    <row r="47" spans="1:15" x14ac:dyDescent="0.25">
      <c r="A47" s="47">
        <v>40598</v>
      </c>
      <c r="B47" s="47" t="str">
        <f>VLOOKUP(D47,VLookup!C:F,4,FALSE)</f>
        <v>RDC</v>
      </c>
      <c r="C47" s="52" t="s">
        <v>961</v>
      </c>
      <c r="D47" s="66" t="s">
        <v>185</v>
      </c>
      <c r="E47" s="52" t="s">
        <v>186</v>
      </c>
      <c r="F47" s="52" t="s">
        <v>187</v>
      </c>
      <c r="G47" s="52">
        <v>102</v>
      </c>
      <c r="H47" s="52">
        <v>18</v>
      </c>
      <c r="I47" s="52">
        <v>120</v>
      </c>
      <c r="J47" s="52" t="s">
        <v>17</v>
      </c>
      <c r="K47" s="52" t="s">
        <v>18</v>
      </c>
      <c r="L47" s="52" t="s">
        <v>19</v>
      </c>
      <c r="M47" s="52" t="s">
        <v>20</v>
      </c>
      <c r="N47" s="72" t="s">
        <v>181</v>
      </c>
      <c r="O47" s="72" t="s">
        <v>105</v>
      </c>
    </row>
    <row r="48" spans="1:15" x14ac:dyDescent="0.25">
      <c r="A48" s="47">
        <v>40598</v>
      </c>
      <c r="B48" s="47" t="str">
        <f>VLOOKUP(D48,VLookup!C:F,4,FALSE)</f>
        <v>RDC</v>
      </c>
      <c r="C48" s="52" t="s">
        <v>965</v>
      </c>
      <c r="D48" s="66" t="s">
        <v>221</v>
      </c>
      <c r="E48" s="52" t="s">
        <v>222</v>
      </c>
      <c r="F48" s="52" t="s">
        <v>223</v>
      </c>
      <c r="G48" s="52">
        <v>104</v>
      </c>
      <c r="H48" s="52">
        <v>16</v>
      </c>
      <c r="I48" s="52">
        <v>120</v>
      </c>
      <c r="J48" s="52" t="s">
        <v>17</v>
      </c>
      <c r="K48" s="52" t="s">
        <v>18</v>
      </c>
      <c r="L48" s="52" t="s">
        <v>19</v>
      </c>
      <c r="M48" s="52" t="s">
        <v>20</v>
      </c>
      <c r="N48" s="72" t="s">
        <v>181</v>
      </c>
      <c r="O48" s="72" t="s">
        <v>22</v>
      </c>
    </row>
    <row r="49" spans="1:15" x14ac:dyDescent="0.25">
      <c r="A49" s="47">
        <v>40598</v>
      </c>
      <c r="B49" s="47" t="str">
        <f>VLOOKUP(D49,VLookup!C:F,4,FALSE)</f>
        <v>RDC</v>
      </c>
      <c r="C49" s="52" t="s">
        <v>965</v>
      </c>
      <c r="D49" s="66" t="s">
        <v>224</v>
      </c>
      <c r="E49" s="52" t="s">
        <v>225</v>
      </c>
      <c r="F49" s="52" t="s">
        <v>226</v>
      </c>
      <c r="G49" s="52">
        <v>103</v>
      </c>
      <c r="H49" s="52">
        <v>17</v>
      </c>
      <c r="I49" s="52">
        <v>120</v>
      </c>
      <c r="J49" s="52" t="s">
        <v>17</v>
      </c>
      <c r="K49" s="52" t="s">
        <v>18</v>
      </c>
      <c r="L49" s="52" t="s">
        <v>19</v>
      </c>
      <c r="M49" s="52" t="s">
        <v>20</v>
      </c>
      <c r="N49" s="72" t="s">
        <v>181</v>
      </c>
      <c r="O49" s="72" t="s">
        <v>22</v>
      </c>
    </row>
    <row r="50" spans="1:15" x14ac:dyDescent="0.25">
      <c r="A50" s="47">
        <v>40598</v>
      </c>
      <c r="B50" s="47" t="str">
        <f>VLOOKUP(D50,VLookup!C:F,4,FALSE)</f>
        <v>RDC</v>
      </c>
      <c r="C50" s="52" t="s">
        <v>961</v>
      </c>
      <c r="D50" s="66" t="s">
        <v>188</v>
      </c>
      <c r="E50" s="52" t="s">
        <v>189</v>
      </c>
      <c r="F50" s="52" t="s">
        <v>190</v>
      </c>
      <c r="G50" s="52">
        <v>45</v>
      </c>
      <c r="H50" s="52">
        <v>27</v>
      </c>
      <c r="I50" s="52">
        <v>72</v>
      </c>
      <c r="J50" s="52" t="s">
        <v>17</v>
      </c>
      <c r="K50" s="52" t="s">
        <v>18</v>
      </c>
      <c r="L50" s="52" t="s">
        <v>19</v>
      </c>
      <c r="M50" s="52" t="s">
        <v>20</v>
      </c>
      <c r="N50" s="72" t="s">
        <v>181</v>
      </c>
      <c r="O50" s="72" t="s">
        <v>105</v>
      </c>
    </row>
    <row r="51" spans="1:15" x14ac:dyDescent="0.25">
      <c r="A51" s="47">
        <v>40598</v>
      </c>
      <c r="B51" s="47" t="str">
        <f>VLOOKUP(D51,VLookup!C:F,4,FALSE)</f>
        <v>RDC</v>
      </c>
      <c r="C51" s="52" t="s">
        <v>965</v>
      </c>
      <c r="D51" s="66" t="s">
        <v>227</v>
      </c>
      <c r="E51" s="52" t="s">
        <v>228</v>
      </c>
      <c r="F51" s="52" t="s">
        <v>229</v>
      </c>
      <c r="G51" s="52">
        <v>45</v>
      </c>
      <c r="H51" s="52">
        <v>27</v>
      </c>
      <c r="I51" s="52">
        <v>72</v>
      </c>
      <c r="J51" s="52" t="s">
        <v>17</v>
      </c>
      <c r="K51" s="52" t="s">
        <v>18</v>
      </c>
      <c r="L51" s="52" t="s">
        <v>19</v>
      </c>
      <c r="M51" s="52" t="s">
        <v>20</v>
      </c>
      <c r="N51" s="72" t="s">
        <v>197</v>
      </c>
      <c r="O51" s="72" t="s">
        <v>22</v>
      </c>
    </row>
    <row r="52" spans="1:15" x14ac:dyDescent="0.25">
      <c r="A52" s="47">
        <v>40598</v>
      </c>
      <c r="B52" s="47" t="str">
        <f>VLOOKUP(D52,VLookup!C:F,4,FALSE)</f>
        <v>RDC</v>
      </c>
      <c r="C52" s="52" t="s">
        <v>961</v>
      </c>
      <c r="D52" s="66" t="s">
        <v>191</v>
      </c>
      <c r="E52" s="52" t="s">
        <v>192</v>
      </c>
      <c r="F52" s="52" t="s">
        <v>193</v>
      </c>
      <c r="G52" s="52">
        <v>263</v>
      </c>
      <c r="H52" s="52">
        <v>73</v>
      </c>
      <c r="I52" s="52">
        <v>336</v>
      </c>
      <c r="J52" s="52" t="s">
        <v>17</v>
      </c>
      <c r="K52" s="52" t="s">
        <v>18</v>
      </c>
      <c r="L52" s="52" t="s">
        <v>19</v>
      </c>
      <c r="M52" s="52" t="s">
        <v>20</v>
      </c>
      <c r="N52" s="72" t="s">
        <v>181</v>
      </c>
      <c r="O52" s="72" t="s">
        <v>105</v>
      </c>
    </row>
    <row r="53" spans="1:15" x14ac:dyDescent="0.25">
      <c r="A53" s="47">
        <v>40598</v>
      </c>
      <c r="B53" s="47" t="str">
        <f>VLOOKUP(D53,VLookup!C:F,4,FALSE)</f>
        <v>RDC</v>
      </c>
      <c r="C53" s="52" t="s">
        <v>961</v>
      </c>
      <c r="D53" s="66" t="s">
        <v>194</v>
      </c>
      <c r="E53" s="52" t="s">
        <v>195</v>
      </c>
      <c r="F53" s="52" t="s">
        <v>196</v>
      </c>
      <c r="G53" s="52">
        <v>150</v>
      </c>
      <c r="H53" s="52">
        <v>114</v>
      </c>
      <c r="I53" s="52">
        <v>264</v>
      </c>
      <c r="J53" s="52" t="s">
        <v>17</v>
      </c>
      <c r="K53" s="52" t="s">
        <v>18</v>
      </c>
      <c r="L53" s="52" t="s">
        <v>19</v>
      </c>
      <c r="M53" s="52" t="s">
        <v>20</v>
      </c>
      <c r="N53" s="72" t="s">
        <v>197</v>
      </c>
      <c r="O53" s="72" t="s">
        <v>105</v>
      </c>
    </row>
    <row r="54" spans="1:15" x14ac:dyDescent="0.25">
      <c r="A54" s="47">
        <v>40598</v>
      </c>
      <c r="B54" s="47" t="str">
        <f>VLOOKUP(D54,VLookup!C:F,4,FALSE)</f>
        <v>RDC</v>
      </c>
      <c r="C54" s="52" t="s">
        <v>961</v>
      </c>
      <c r="D54" s="66" t="s">
        <v>198</v>
      </c>
      <c r="E54" s="52" t="s">
        <v>199</v>
      </c>
      <c r="F54" s="52" t="s">
        <v>200</v>
      </c>
      <c r="G54" s="52">
        <v>66</v>
      </c>
      <c r="H54" s="52">
        <v>102</v>
      </c>
      <c r="I54" s="52">
        <v>168</v>
      </c>
      <c r="J54" s="52" t="s">
        <v>17</v>
      </c>
      <c r="K54" s="52" t="s">
        <v>18</v>
      </c>
      <c r="L54" s="52" t="s">
        <v>19</v>
      </c>
      <c r="M54" s="52" t="s">
        <v>20</v>
      </c>
      <c r="N54" s="72" t="s">
        <v>201</v>
      </c>
      <c r="O54" s="72" t="s">
        <v>105</v>
      </c>
    </row>
    <row r="55" spans="1:15" x14ac:dyDescent="0.25">
      <c r="A55" s="47">
        <v>40598</v>
      </c>
      <c r="B55" s="47" t="str">
        <f>VLOOKUP(D55,VLookup!C:F,4,FALSE)</f>
        <v>RDC</v>
      </c>
      <c r="C55" s="52" t="s">
        <v>965</v>
      </c>
      <c r="D55" s="66" t="s">
        <v>230</v>
      </c>
      <c r="E55" s="52" t="s">
        <v>231</v>
      </c>
      <c r="F55" s="52" t="s">
        <v>232</v>
      </c>
      <c r="G55" s="52">
        <v>262</v>
      </c>
      <c r="H55" s="52">
        <v>74</v>
      </c>
      <c r="I55" s="52">
        <v>336</v>
      </c>
      <c r="J55" s="52" t="s">
        <v>17</v>
      </c>
      <c r="K55" s="52" t="s">
        <v>18</v>
      </c>
      <c r="L55" s="52" t="s">
        <v>19</v>
      </c>
      <c r="M55" s="52" t="s">
        <v>20</v>
      </c>
      <c r="N55" s="72" t="s">
        <v>181</v>
      </c>
      <c r="O55" s="72" t="s">
        <v>22</v>
      </c>
    </row>
    <row r="56" spans="1:15" x14ac:dyDescent="0.25">
      <c r="A56" s="47">
        <v>40598</v>
      </c>
      <c r="B56" s="47" t="str">
        <f>VLOOKUP(D56,VLookup!C:F,4,FALSE)</f>
        <v>RDC</v>
      </c>
      <c r="C56" s="52" t="s">
        <v>965</v>
      </c>
      <c r="D56" s="66" t="s">
        <v>233</v>
      </c>
      <c r="E56" s="52" t="s">
        <v>234</v>
      </c>
      <c r="F56" s="52" t="s">
        <v>235</v>
      </c>
      <c r="G56" s="52">
        <v>153</v>
      </c>
      <c r="H56" s="52">
        <v>111</v>
      </c>
      <c r="I56" s="52">
        <v>264</v>
      </c>
      <c r="J56" s="52" t="s">
        <v>17</v>
      </c>
      <c r="K56" s="52" t="s">
        <v>18</v>
      </c>
      <c r="L56" s="52" t="s">
        <v>19</v>
      </c>
      <c r="M56" s="52" t="s">
        <v>20</v>
      </c>
      <c r="N56" s="72" t="s">
        <v>197</v>
      </c>
      <c r="O56" s="72" t="s">
        <v>22</v>
      </c>
    </row>
    <row r="57" spans="1:15" x14ac:dyDescent="0.25">
      <c r="A57" s="47">
        <v>40598</v>
      </c>
      <c r="B57" s="47" t="str">
        <f>VLOOKUP(D57,VLookup!C:F,4,FALSE)</f>
        <v>RDC</v>
      </c>
      <c r="C57" s="52" t="s">
        <v>965</v>
      </c>
      <c r="D57" s="66" t="s">
        <v>236</v>
      </c>
      <c r="E57" s="52" t="s">
        <v>237</v>
      </c>
      <c r="F57" s="52" t="s">
        <v>238</v>
      </c>
      <c r="G57" s="52">
        <v>66</v>
      </c>
      <c r="H57" s="52">
        <v>102</v>
      </c>
      <c r="I57" s="52">
        <v>168</v>
      </c>
      <c r="J57" s="52" t="s">
        <v>17</v>
      </c>
      <c r="K57" s="52" t="s">
        <v>18</v>
      </c>
      <c r="L57" s="52" t="s">
        <v>19</v>
      </c>
      <c r="M57" s="52" t="s">
        <v>20</v>
      </c>
      <c r="N57" s="72" t="s">
        <v>201</v>
      </c>
      <c r="O57" s="72" t="s">
        <v>22</v>
      </c>
    </row>
    <row r="58" spans="1:15" x14ac:dyDescent="0.25">
      <c r="A58" s="47">
        <v>40598</v>
      </c>
      <c r="B58" s="47" t="str">
        <f>VLOOKUP(D58,VLookup!C:F,4,FALSE)</f>
        <v>RDC</v>
      </c>
      <c r="C58" s="52" t="s">
        <v>961</v>
      </c>
      <c r="D58" s="66" t="s">
        <v>202</v>
      </c>
      <c r="E58" s="52" t="s">
        <v>203</v>
      </c>
      <c r="F58" s="52" t="s">
        <v>204</v>
      </c>
      <c r="G58" s="52">
        <v>176</v>
      </c>
      <c r="H58" s="52">
        <v>64</v>
      </c>
      <c r="I58" s="52">
        <v>240</v>
      </c>
      <c r="J58" s="52" t="s">
        <v>17</v>
      </c>
      <c r="K58" s="52" t="s">
        <v>18</v>
      </c>
      <c r="L58" s="52" t="s">
        <v>19</v>
      </c>
      <c r="M58" s="52" t="s">
        <v>20</v>
      </c>
      <c r="N58" s="72" t="s">
        <v>181</v>
      </c>
      <c r="O58" s="72" t="s">
        <v>105</v>
      </c>
    </row>
    <row r="59" spans="1:15" x14ac:dyDescent="0.25">
      <c r="A59" s="47">
        <v>40598</v>
      </c>
      <c r="B59" s="47" t="str">
        <f>VLOOKUP(D59,VLookup!C:F,4,FALSE)</f>
        <v>RDC</v>
      </c>
      <c r="C59" s="52" t="s">
        <v>961</v>
      </c>
      <c r="D59" s="66" t="s">
        <v>205</v>
      </c>
      <c r="E59" s="52" t="s">
        <v>206</v>
      </c>
      <c r="F59" s="52" t="s">
        <v>207</v>
      </c>
      <c r="G59" s="52">
        <v>149</v>
      </c>
      <c r="H59" s="52">
        <v>67</v>
      </c>
      <c r="I59" s="52">
        <v>216</v>
      </c>
      <c r="J59" s="52" t="s">
        <v>17</v>
      </c>
      <c r="K59" s="52" t="s">
        <v>18</v>
      </c>
      <c r="L59" s="52" t="s">
        <v>19</v>
      </c>
      <c r="M59" s="52" t="s">
        <v>20</v>
      </c>
      <c r="N59" s="72" t="s">
        <v>208</v>
      </c>
      <c r="O59" s="72" t="s">
        <v>105</v>
      </c>
    </row>
    <row r="60" spans="1:15" x14ac:dyDescent="0.25">
      <c r="A60" s="47">
        <v>40598</v>
      </c>
      <c r="B60" s="47" t="str">
        <f>VLOOKUP(D60,VLookup!C:F,4,FALSE)</f>
        <v>RDC</v>
      </c>
      <c r="C60" s="52" t="s">
        <v>961</v>
      </c>
      <c r="D60" s="66" t="s">
        <v>209</v>
      </c>
      <c r="E60" s="52" t="s">
        <v>210</v>
      </c>
      <c r="F60" s="52" t="s">
        <v>211</v>
      </c>
      <c r="G60" s="52">
        <v>149</v>
      </c>
      <c r="H60" s="52">
        <v>43</v>
      </c>
      <c r="I60" s="52">
        <v>192</v>
      </c>
      <c r="J60" s="52" t="s">
        <v>17</v>
      </c>
      <c r="K60" s="52" t="s">
        <v>18</v>
      </c>
      <c r="L60" s="52" t="s">
        <v>19</v>
      </c>
      <c r="M60" s="52" t="s">
        <v>20</v>
      </c>
      <c r="N60" s="72" t="s">
        <v>212</v>
      </c>
      <c r="O60" s="72" t="s">
        <v>105</v>
      </c>
    </row>
    <row r="61" spans="1:15" x14ac:dyDescent="0.25">
      <c r="A61" s="47">
        <v>40598</v>
      </c>
      <c r="B61" s="47" t="str">
        <f>VLOOKUP(D61,VLookup!C:F,4,FALSE)</f>
        <v>RDC</v>
      </c>
      <c r="C61" s="52" t="s">
        <v>965</v>
      </c>
      <c r="D61" s="66" t="s">
        <v>239</v>
      </c>
      <c r="E61" s="52" t="s">
        <v>240</v>
      </c>
      <c r="F61" s="52" t="s">
        <v>241</v>
      </c>
      <c r="G61" s="52">
        <v>176</v>
      </c>
      <c r="H61" s="52">
        <v>64</v>
      </c>
      <c r="I61" s="52">
        <v>240</v>
      </c>
      <c r="J61" s="52" t="s">
        <v>17</v>
      </c>
      <c r="K61" s="52" t="s">
        <v>18</v>
      </c>
      <c r="L61" s="52" t="s">
        <v>19</v>
      </c>
      <c r="M61" s="52" t="s">
        <v>20</v>
      </c>
      <c r="N61" s="72" t="s">
        <v>181</v>
      </c>
      <c r="O61" s="72" t="s">
        <v>22</v>
      </c>
    </row>
    <row r="62" spans="1:15" x14ac:dyDescent="0.25">
      <c r="A62" s="47">
        <v>40598</v>
      </c>
      <c r="B62" s="47" t="str">
        <f>VLOOKUP(D62,VLookup!C:F,4,FALSE)</f>
        <v>RDC</v>
      </c>
      <c r="C62" s="52" t="s">
        <v>965</v>
      </c>
      <c r="D62" s="66" t="s">
        <v>242</v>
      </c>
      <c r="E62" s="52" t="s">
        <v>243</v>
      </c>
      <c r="F62" s="52" t="s">
        <v>244</v>
      </c>
      <c r="G62" s="52">
        <v>151</v>
      </c>
      <c r="H62" s="52">
        <v>65</v>
      </c>
      <c r="I62" s="52">
        <v>216</v>
      </c>
      <c r="J62" s="52" t="s">
        <v>17</v>
      </c>
      <c r="K62" s="52" t="s">
        <v>18</v>
      </c>
      <c r="L62" s="52" t="s">
        <v>19</v>
      </c>
      <c r="M62" s="52" t="s">
        <v>20</v>
      </c>
      <c r="N62" s="72" t="s">
        <v>208</v>
      </c>
      <c r="O62" s="72" t="s">
        <v>22</v>
      </c>
    </row>
    <row r="63" spans="1:15" x14ac:dyDescent="0.25">
      <c r="A63" s="47">
        <v>40598</v>
      </c>
      <c r="B63" s="47" t="str">
        <f>VLOOKUP(D63,VLookup!C:F,4,FALSE)</f>
        <v>RDC</v>
      </c>
      <c r="C63" s="52" t="s">
        <v>965</v>
      </c>
      <c r="D63" s="66" t="s">
        <v>245</v>
      </c>
      <c r="E63" s="52" t="s">
        <v>246</v>
      </c>
      <c r="F63" s="52" t="s">
        <v>247</v>
      </c>
      <c r="G63" s="52">
        <v>149</v>
      </c>
      <c r="H63" s="52">
        <v>43</v>
      </c>
      <c r="I63" s="52">
        <v>192</v>
      </c>
      <c r="J63" s="52" t="s">
        <v>17</v>
      </c>
      <c r="K63" s="52" t="s">
        <v>18</v>
      </c>
      <c r="L63" s="52" t="s">
        <v>19</v>
      </c>
      <c r="M63" s="52" t="s">
        <v>20</v>
      </c>
      <c r="N63" s="72" t="s">
        <v>212</v>
      </c>
      <c r="O63" s="72" t="s">
        <v>22</v>
      </c>
    </row>
    <row r="64" spans="1:15" x14ac:dyDescent="0.25">
      <c r="A64" s="47">
        <v>40598</v>
      </c>
      <c r="B64" s="47" t="str">
        <f>VLOOKUP(D64,VLookup!C:F,4,FALSE)</f>
        <v>RDC</v>
      </c>
      <c r="C64" s="52" t="s">
        <v>980</v>
      </c>
      <c r="D64" s="66" t="s">
        <v>150</v>
      </c>
      <c r="E64" s="52" t="s">
        <v>151</v>
      </c>
      <c r="F64" s="52" t="s">
        <v>152</v>
      </c>
      <c r="G64" s="52">
        <v>41</v>
      </c>
      <c r="H64" s="52">
        <v>103</v>
      </c>
      <c r="I64" s="52">
        <v>144</v>
      </c>
      <c r="J64" s="52" t="s">
        <v>17</v>
      </c>
      <c r="K64" s="52" t="s">
        <v>18</v>
      </c>
      <c r="L64" s="52" t="s">
        <v>19</v>
      </c>
      <c r="M64" s="52" t="s">
        <v>141</v>
      </c>
      <c r="N64" s="72" t="s">
        <v>153</v>
      </c>
      <c r="O64" s="72" t="s">
        <v>105</v>
      </c>
    </row>
    <row r="65" spans="1:15" x14ac:dyDescent="0.25">
      <c r="A65" s="47">
        <v>40598</v>
      </c>
      <c r="B65" s="47" t="str">
        <f>VLOOKUP(D65,VLookup!C:F,4,FALSE)</f>
        <v>RDC</v>
      </c>
      <c r="C65" s="52" t="s">
        <v>981</v>
      </c>
      <c r="D65" s="66" t="s">
        <v>167</v>
      </c>
      <c r="E65" s="52" t="s">
        <v>168</v>
      </c>
      <c r="F65" s="52" t="s">
        <v>169</v>
      </c>
      <c r="G65" s="52">
        <v>42</v>
      </c>
      <c r="H65" s="52">
        <v>102</v>
      </c>
      <c r="I65" s="52">
        <v>144</v>
      </c>
      <c r="J65" s="52" t="s">
        <v>17</v>
      </c>
      <c r="K65" s="52" t="s">
        <v>18</v>
      </c>
      <c r="L65" s="52" t="s">
        <v>19</v>
      </c>
      <c r="M65" s="52" t="s">
        <v>141</v>
      </c>
      <c r="N65" s="72" t="s">
        <v>153</v>
      </c>
      <c r="O65" s="72" t="s">
        <v>105</v>
      </c>
    </row>
    <row r="66" spans="1:15" x14ac:dyDescent="0.25">
      <c r="A66" s="47">
        <v>40598</v>
      </c>
      <c r="B66" s="47" t="str">
        <f>VLOOKUP(D66,VLookup!C:F,4,FALSE)</f>
        <v>WEL</v>
      </c>
      <c r="C66" s="52" t="s">
        <v>60</v>
      </c>
      <c r="D66" s="66" t="s">
        <v>74</v>
      </c>
      <c r="E66" s="52" t="s">
        <v>75</v>
      </c>
      <c r="F66" s="52" t="s">
        <v>76</v>
      </c>
      <c r="G66" s="52">
        <v>43</v>
      </c>
      <c r="H66" s="52">
        <v>5</v>
      </c>
      <c r="I66" s="52">
        <v>48</v>
      </c>
      <c r="J66" s="52" t="s">
        <v>17</v>
      </c>
      <c r="K66" s="52" t="s">
        <v>18</v>
      </c>
      <c r="L66" s="52" t="s">
        <v>19</v>
      </c>
      <c r="M66" s="52" t="s">
        <v>20</v>
      </c>
      <c r="N66" s="72" t="s">
        <v>21</v>
      </c>
      <c r="O66" s="72" t="s">
        <v>22</v>
      </c>
    </row>
    <row r="67" spans="1:15" x14ac:dyDescent="0.25">
      <c r="A67" s="47">
        <v>40598</v>
      </c>
      <c r="B67" s="47" t="str">
        <f>VLOOKUP(D67,VLookup!C:F,4,FALSE)</f>
        <v>WEL</v>
      </c>
      <c r="C67" s="52" t="s">
        <v>13</v>
      </c>
      <c r="D67" s="66" t="s">
        <v>32</v>
      </c>
      <c r="E67" s="52" t="s">
        <v>33</v>
      </c>
      <c r="F67" s="52" t="s">
        <v>34</v>
      </c>
      <c r="G67" s="52">
        <v>43</v>
      </c>
      <c r="H67" s="52">
        <v>5</v>
      </c>
      <c r="I67" s="52">
        <v>48</v>
      </c>
      <c r="J67" s="52" t="s">
        <v>17</v>
      </c>
      <c r="K67" s="52" t="s">
        <v>18</v>
      </c>
      <c r="L67" s="52" t="s">
        <v>19</v>
      </c>
      <c r="M67" s="52" t="s">
        <v>20</v>
      </c>
      <c r="N67" s="72" t="s">
        <v>21</v>
      </c>
      <c r="O67" s="72" t="s">
        <v>22</v>
      </c>
    </row>
    <row r="68" spans="1:15" x14ac:dyDescent="0.25">
      <c r="A68" s="47">
        <v>40598</v>
      </c>
      <c r="B68" s="47" t="str">
        <f>VLOOKUP(D68,VLookup!C:F,4,FALSE)</f>
        <v>WEL</v>
      </c>
      <c r="C68" s="52" t="s">
        <v>980</v>
      </c>
      <c r="D68" s="66" t="s">
        <v>154</v>
      </c>
      <c r="E68" s="52" t="s">
        <v>155</v>
      </c>
      <c r="F68" s="52" t="s">
        <v>156</v>
      </c>
      <c r="G68" s="52">
        <v>20</v>
      </c>
      <c r="H68" s="52">
        <v>34</v>
      </c>
      <c r="I68" s="52">
        <v>54</v>
      </c>
      <c r="J68" s="52" t="s">
        <v>17</v>
      </c>
      <c r="K68" s="52" t="s">
        <v>18</v>
      </c>
      <c r="L68" s="52" t="s">
        <v>109</v>
      </c>
      <c r="M68" s="52" t="s">
        <v>141</v>
      </c>
      <c r="N68" s="72"/>
      <c r="O68" s="72" t="s">
        <v>105</v>
      </c>
    </row>
    <row r="69" spans="1:15" x14ac:dyDescent="0.25">
      <c r="A69" s="47">
        <v>40598</v>
      </c>
      <c r="B69" s="47" t="str">
        <f>VLOOKUP(D69,VLookup!C:F,4,FALSE)</f>
        <v>WEL</v>
      </c>
      <c r="C69" s="52" t="s">
        <v>981</v>
      </c>
      <c r="D69" s="66" t="s">
        <v>170</v>
      </c>
      <c r="E69" s="52" t="s">
        <v>171</v>
      </c>
      <c r="F69" s="52" t="s">
        <v>172</v>
      </c>
      <c r="G69" s="52">
        <v>20</v>
      </c>
      <c r="H69" s="52">
        <v>34</v>
      </c>
      <c r="I69" s="52">
        <v>54</v>
      </c>
      <c r="J69" s="52" t="s">
        <v>17</v>
      </c>
      <c r="K69" s="52" t="s">
        <v>18</v>
      </c>
      <c r="L69" s="52" t="s">
        <v>109</v>
      </c>
      <c r="M69" s="52" t="s">
        <v>141</v>
      </c>
      <c r="N69" s="72"/>
      <c r="O69" s="72" t="s">
        <v>105</v>
      </c>
    </row>
    <row r="70" spans="1:15" x14ac:dyDescent="0.25">
      <c r="A70" s="47">
        <v>40606</v>
      </c>
      <c r="B70" s="47" t="str">
        <f>VLOOKUP(D70,VLookup!C:F,4,FALSE)</f>
        <v>CGC</v>
      </c>
      <c r="C70" s="52" t="s">
        <v>965</v>
      </c>
      <c r="D70" s="66" t="s">
        <v>214</v>
      </c>
      <c r="E70" s="52" t="s">
        <v>215</v>
      </c>
      <c r="F70" s="52" t="s">
        <v>216</v>
      </c>
      <c r="G70" s="52">
        <v>40</v>
      </c>
      <c r="H70" s="52">
        <v>8</v>
      </c>
      <c r="I70" s="52">
        <v>48</v>
      </c>
      <c r="J70" s="52" t="s">
        <v>17</v>
      </c>
      <c r="K70" s="52" t="s">
        <v>18</v>
      </c>
      <c r="L70" s="52" t="s">
        <v>19</v>
      </c>
      <c r="M70" s="52" t="s">
        <v>20</v>
      </c>
      <c r="N70" s="72" t="s">
        <v>217</v>
      </c>
      <c r="O70" s="72" t="s">
        <v>22</v>
      </c>
    </row>
    <row r="71" spans="1:15" x14ac:dyDescent="0.25">
      <c r="A71" s="47">
        <v>40606</v>
      </c>
      <c r="B71" s="47" t="str">
        <f>VLOOKUP(D71,VLookup!C:F,4,FALSE)</f>
        <v>CGC</v>
      </c>
      <c r="C71" s="52" t="s">
        <v>961</v>
      </c>
      <c r="D71" s="66" t="s">
        <v>174</v>
      </c>
      <c r="E71" s="52" t="s">
        <v>175</v>
      </c>
      <c r="F71" s="52" t="s">
        <v>176</v>
      </c>
      <c r="G71" s="52">
        <v>41</v>
      </c>
      <c r="H71" s="52">
        <v>7</v>
      </c>
      <c r="I71" s="52">
        <v>48</v>
      </c>
      <c r="J71" s="52" t="s">
        <v>17</v>
      </c>
      <c r="K71" s="52" t="s">
        <v>18</v>
      </c>
      <c r="L71" s="52" t="s">
        <v>19</v>
      </c>
      <c r="M71" s="52" t="s">
        <v>20</v>
      </c>
      <c r="N71" s="72" t="s">
        <v>177</v>
      </c>
      <c r="O71" s="72" t="s">
        <v>105</v>
      </c>
    </row>
    <row r="72" spans="1:15" x14ac:dyDescent="0.25">
      <c r="A72" s="47">
        <v>40606</v>
      </c>
      <c r="B72" s="47" t="str">
        <f>VLOOKUP(D72,VLookup!C:F,4,FALSE)</f>
        <v>CGC</v>
      </c>
      <c r="C72" s="52" t="s">
        <v>978</v>
      </c>
      <c r="D72" s="66" t="s">
        <v>102</v>
      </c>
      <c r="E72" s="52" t="s">
        <v>103</v>
      </c>
      <c r="F72" s="52" t="s">
        <v>104</v>
      </c>
      <c r="G72" s="52">
        <v>46</v>
      </c>
      <c r="H72" s="52">
        <v>158</v>
      </c>
      <c r="I72" s="52">
        <v>204</v>
      </c>
      <c r="J72" s="52" t="s">
        <v>17</v>
      </c>
      <c r="K72" s="52" t="s">
        <v>18</v>
      </c>
      <c r="L72" s="52" t="s">
        <v>19</v>
      </c>
      <c r="M72" s="52" t="s">
        <v>20</v>
      </c>
      <c r="N72" s="72"/>
      <c r="O72" s="72" t="s">
        <v>105</v>
      </c>
    </row>
    <row r="73" spans="1:15" x14ac:dyDescent="0.25">
      <c r="A73" s="47">
        <v>40606</v>
      </c>
      <c r="B73" s="47" t="str">
        <f>VLOOKUP(D73,VLookup!C:F,4,FALSE)</f>
        <v>CGC</v>
      </c>
      <c r="C73" s="52" t="s">
        <v>979</v>
      </c>
      <c r="D73" s="66" t="s">
        <v>120</v>
      </c>
      <c r="E73" s="52" t="s">
        <v>121</v>
      </c>
      <c r="F73" s="52" t="s">
        <v>122</v>
      </c>
      <c r="G73" s="52">
        <v>45</v>
      </c>
      <c r="H73" s="52">
        <v>159</v>
      </c>
      <c r="I73" s="52">
        <v>204</v>
      </c>
      <c r="J73" s="52" t="s">
        <v>17</v>
      </c>
      <c r="K73" s="52" t="s">
        <v>18</v>
      </c>
      <c r="L73" s="52" t="s">
        <v>19</v>
      </c>
      <c r="M73" s="52" t="s">
        <v>20</v>
      </c>
      <c r="N73" s="72"/>
      <c r="O73" s="72" t="s">
        <v>123</v>
      </c>
    </row>
    <row r="74" spans="1:15" x14ac:dyDescent="0.25">
      <c r="A74" s="47">
        <v>40606</v>
      </c>
      <c r="B74" s="47" t="str">
        <f>VLOOKUP(D74,VLookup!C:F,4,FALSE)</f>
        <v>CGC</v>
      </c>
      <c r="C74" s="52" t="s">
        <v>978</v>
      </c>
      <c r="D74" s="66" t="s">
        <v>106</v>
      </c>
      <c r="E74" s="52" t="s">
        <v>107</v>
      </c>
      <c r="F74" s="52" t="s">
        <v>108</v>
      </c>
      <c r="G74" s="52">
        <v>31</v>
      </c>
      <c r="H74" s="52">
        <v>113</v>
      </c>
      <c r="I74" s="52">
        <v>144</v>
      </c>
      <c r="J74" s="52" t="s">
        <v>70</v>
      </c>
      <c r="K74" s="52" t="s">
        <v>18</v>
      </c>
      <c r="L74" s="52" t="s">
        <v>109</v>
      </c>
      <c r="M74" s="52" t="s">
        <v>20</v>
      </c>
      <c r="N74" s="72"/>
      <c r="O74" s="72" t="s">
        <v>105</v>
      </c>
    </row>
    <row r="75" spans="1:15" x14ac:dyDescent="0.25">
      <c r="A75" s="47">
        <v>40606</v>
      </c>
      <c r="B75" s="47" t="str">
        <f>VLOOKUP(D75,VLookup!C:F,4,FALSE)</f>
        <v>CGC</v>
      </c>
      <c r="C75" s="52" t="s">
        <v>979</v>
      </c>
      <c r="D75" s="66" t="s">
        <v>124</v>
      </c>
      <c r="E75" s="52" t="s">
        <v>125</v>
      </c>
      <c r="F75" s="52" t="s">
        <v>126</v>
      </c>
      <c r="G75" s="52">
        <v>29</v>
      </c>
      <c r="H75" s="52">
        <v>115</v>
      </c>
      <c r="I75" s="52">
        <v>144</v>
      </c>
      <c r="J75" s="52" t="s">
        <v>17</v>
      </c>
      <c r="K75" s="52" t="s">
        <v>18</v>
      </c>
      <c r="L75" s="52" t="s">
        <v>109</v>
      </c>
      <c r="M75" s="52" t="s">
        <v>20</v>
      </c>
      <c r="N75" s="72"/>
      <c r="O75" s="72" t="s">
        <v>123</v>
      </c>
    </row>
    <row r="76" spans="1:15" x14ac:dyDescent="0.25">
      <c r="A76" s="47">
        <v>40606</v>
      </c>
      <c r="B76" s="47" t="str">
        <f>VLOOKUP(D76,VLookup!C:F,4,FALSE)</f>
        <v>CGC</v>
      </c>
      <c r="C76" s="52" t="s">
        <v>978</v>
      </c>
      <c r="D76" s="66" t="s">
        <v>110</v>
      </c>
      <c r="E76" s="52" t="s">
        <v>111</v>
      </c>
      <c r="F76" s="52" t="s">
        <v>112</v>
      </c>
      <c r="G76" s="52">
        <v>0</v>
      </c>
      <c r="H76" s="52">
        <v>0</v>
      </c>
      <c r="I76" s="52">
        <v>0</v>
      </c>
      <c r="J76" s="52" t="s">
        <v>59</v>
      </c>
      <c r="K76" s="52" t="s">
        <v>18</v>
      </c>
      <c r="L76" s="52" t="s">
        <v>18</v>
      </c>
      <c r="M76" s="52"/>
      <c r="N76" s="72"/>
      <c r="O76" s="72"/>
    </row>
    <row r="77" spans="1:15" x14ac:dyDescent="0.25">
      <c r="A77" s="47">
        <v>40606</v>
      </c>
      <c r="B77" s="47" t="str">
        <f>VLOOKUP(D77,VLookup!C:F,4,FALSE)</f>
        <v>CGC</v>
      </c>
      <c r="C77" s="52" t="s">
        <v>978</v>
      </c>
      <c r="D77" s="66" t="s">
        <v>113</v>
      </c>
      <c r="E77" s="52" t="s">
        <v>114</v>
      </c>
      <c r="F77" s="52" t="s">
        <v>115</v>
      </c>
      <c r="G77" s="52">
        <v>5</v>
      </c>
      <c r="H77" s="52">
        <v>187</v>
      </c>
      <c r="I77" s="52">
        <v>192</v>
      </c>
      <c r="J77" s="52" t="s">
        <v>17</v>
      </c>
      <c r="K77" s="52" t="s">
        <v>18</v>
      </c>
      <c r="L77" s="52" t="s">
        <v>19</v>
      </c>
      <c r="M77" s="52" t="s">
        <v>20</v>
      </c>
      <c r="N77" s="72"/>
      <c r="O77" s="72" t="s">
        <v>105</v>
      </c>
    </row>
    <row r="78" spans="1:15" x14ac:dyDescent="0.25">
      <c r="A78" s="47">
        <v>40606</v>
      </c>
      <c r="B78" s="47" t="str">
        <f>VLOOKUP(D78,VLookup!C:F,4,FALSE)</f>
        <v>CGC</v>
      </c>
      <c r="C78" s="52" t="s">
        <v>978</v>
      </c>
      <c r="D78" s="66" t="s">
        <v>116</v>
      </c>
      <c r="E78" s="52" t="s">
        <v>117</v>
      </c>
      <c r="F78" s="52" t="s">
        <v>118</v>
      </c>
      <c r="G78" s="52">
        <v>92</v>
      </c>
      <c r="H78" s="52">
        <v>172</v>
      </c>
      <c r="I78" s="52">
        <v>264</v>
      </c>
      <c r="J78" s="52" t="s">
        <v>17</v>
      </c>
      <c r="K78" s="52" t="s">
        <v>18</v>
      </c>
      <c r="L78" s="52" t="s">
        <v>19</v>
      </c>
      <c r="M78" s="52" t="s">
        <v>20</v>
      </c>
      <c r="N78" s="72"/>
      <c r="O78" s="72" t="s">
        <v>105</v>
      </c>
    </row>
    <row r="79" spans="1:15" x14ac:dyDescent="0.25">
      <c r="A79" s="47">
        <v>40606</v>
      </c>
      <c r="B79" s="47" t="str">
        <f>VLOOKUP(D79,VLookup!C:F,4,FALSE)</f>
        <v>CGC</v>
      </c>
      <c r="C79" s="52" t="s">
        <v>979</v>
      </c>
      <c r="D79" s="66" t="s">
        <v>127</v>
      </c>
      <c r="E79" s="52" t="s">
        <v>128</v>
      </c>
      <c r="F79" s="52" t="s">
        <v>129</v>
      </c>
      <c r="G79" s="52">
        <v>64</v>
      </c>
      <c r="H79" s="52">
        <v>128</v>
      </c>
      <c r="I79" s="52">
        <v>192</v>
      </c>
      <c r="J79" s="52" t="s">
        <v>17</v>
      </c>
      <c r="K79" s="52" t="s">
        <v>18</v>
      </c>
      <c r="L79" s="52" t="s">
        <v>19</v>
      </c>
      <c r="M79" s="52" t="s">
        <v>20</v>
      </c>
      <c r="N79" s="72"/>
      <c r="O79" s="72" t="s">
        <v>123</v>
      </c>
    </row>
    <row r="80" spans="1:15" x14ac:dyDescent="0.25">
      <c r="A80" s="47">
        <v>40606</v>
      </c>
      <c r="B80" s="47" t="str">
        <f>VLOOKUP(D80,VLookup!C:F,4,FALSE)</f>
        <v>CGC</v>
      </c>
      <c r="C80" s="52" t="s">
        <v>979</v>
      </c>
      <c r="D80" s="66" t="s">
        <v>130</v>
      </c>
      <c r="E80" s="52" t="s">
        <v>131</v>
      </c>
      <c r="F80" s="52" t="s">
        <v>132</v>
      </c>
      <c r="G80" s="52">
        <v>5</v>
      </c>
      <c r="H80" s="52">
        <v>187</v>
      </c>
      <c r="I80" s="52">
        <v>192</v>
      </c>
      <c r="J80" s="52" t="s">
        <v>17</v>
      </c>
      <c r="K80" s="52" t="s">
        <v>18</v>
      </c>
      <c r="L80" s="52" t="s">
        <v>19</v>
      </c>
      <c r="M80" s="52" t="s">
        <v>20</v>
      </c>
      <c r="N80" s="72" t="s">
        <v>133</v>
      </c>
      <c r="O80" s="72" t="s">
        <v>123</v>
      </c>
    </row>
    <row r="81" spans="1:15" x14ac:dyDescent="0.25">
      <c r="A81" s="47">
        <v>40606</v>
      </c>
      <c r="B81" s="47" t="str">
        <f>VLOOKUP(D81,VLookup!C:F,4,FALSE)</f>
        <v>CGC</v>
      </c>
      <c r="C81" s="52" t="s">
        <v>979</v>
      </c>
      <c r="D81" s="66" t="s">
        <v>134</v>
      </c>
      <c r="E81" s="52" t="s">
        <v>135</v>
      </c>
      <c r="F81" s="52" t="s">
        <v>136</v>
      </c>
      <c r="G81" s="52">
        <v>93</v>
      </c>
      <c r="H81" s="52">
        <v>171</v>
      </c>
      <c r="I81" s="52">
        <v>264</v>
      </c>
      <c r="J81" s="52" t="s">
        <v>17</v>
      </c>
      <c r="K81" s="52" t="s">
        <v>18</v>
      </c>
      <c r="L81" s="52" t="s">
        <v>19</v>
      </c>
      <c r="M81" s="52" t="s">
        <v>20</v>
      </c>
      <c r="N81" s="72"/>
      <c r="O81" s="72" t="s">
        <v>123</v>
      </c>
    </row>
    <row r="82" spans="1:15" x14ac:dyDescent="0.25">
      <c r="A82" s="47">
        <v>40606</v>
      </c>
      <c r="B82" s="47" t="str">
        <f>VLOOKUP(D82,VLookup!C:F,4,FALSE)</f>
        <v>CGC</v>
      </c>
      <c r="C82" s="52" t="s">
        <v>980</v>
      </c>
      <c r="D82" s="66" t="s">
        <v>138</v>
      </c>
      <c r="E82" s="52" t="s">
        <v>139</v>
      </c>
      <c r="F82" s="52" t="s">
        <v>140</v>
      </c>
      <c r="G82" s="52">
        <v>13</v>
      </c>
      <c r="H82" s="52">
        <v>59</v>
      </c>
      <c r="I82" s="52">
        <v>72</v>
      </c>
      <c r="J82" s="52" t="s">
        <v>17</v>
      </c>
      <c r="K82" s="52" t="s">
        <v>18</v>
      </c>
      <c r="L82" s="52" t="s">
        <v>109</v>
      </c>
      <c r="M82" s="52" t="s">
        <v>141</v>
      </c>
      <c r="N82" s="72" t="s">
        <v>142</v>
      </c>
      <c r="O82" s="72" t="s">
        <v>105</v>
      </c>
    </row>
    <row r="83" spans="1:15" x14ac:dyDescent="0.25">
      <c r="A83" s="47">
        <v>40606</v>
      </c>
      <c r="B83" s="47" t="str">
        <f>VLOOKUP(D83,VLookup!C:F,4,FALSE)</f>
        <v>CGC</v>
      </c>
      <c r="C83" s="52" t="s">
        <v>981</v>
      </c>
      <c r="D83" s="66" t="s">
        <v>158</v>
      </c>
      <c r="E83" s="52" t="s">
        <v>159</v>
      </c>
      <c r="F83" s="52" t="s">
        <v>160</v>
      </c>
      <c r="G83" s="52">
        <v>13</v>
      </c>
      <c r="H83" s="52">
        <v>59</v>
      </c>
      <c r="I83" s="52">
        <v>72</v>
      </c>
      <c r="J83" s="52" t="s">
        <v>17</v>
      </c>
      <c r="K83" s="52" t="s">
        <v>18</v>
      </c>
      <c r="L83" s="52" t="s">
        <v>109</v>
      </c>
      <c r="M83" s="52" t="s">
        <v>141</v>
      </c>
      <c r="N83" s="72" t="s">
        <v>142</v>
      </c>
      <c r="O83" s="72" t="s">
        <v>105</v>
      </c>
    </row>
    <row r="84" spans="1:15" x14ac:dyDescent="0.25">
      <c r="A84" s="47">
        <v>40606</v>
      </c>
      <c r="B84" s="47" t="str">
        <f>VLOOKUP(D84,VLookup!C:F,4,FALSE)</f>
        <v>EDC</v>
      </c>
      <c r="C84" s="52" t="s">
        <v>980</v>
      </c>
      <c r="D84" s="66" t="s">
        <v>143</v>
      </c>
      <c r="E84" s="52" t="s">
        <v>144</v>
      </c>
      <c r="F84" s="52" t="s">
        <v>145</v>
      </c>
      <c r="G84" s="52">
        <v>9</v>
      </c>
      <c r="H84" s="52">
        <v>27</v>
      </c>
      <c r="I84" s="52">
        <v>36</v>
      </c>
      <c r="J84" s="52" t="s">
        <v>17</v>
      </c>
      <c r="K84" s="52" t="s">
        <v>18</v>
      </c>
      <c r="L84" s="52" t="s">
        <v>146</v>
      </c>
      <c r="M84" s="52" t="s">
        <v>141</v>
      </c>
      <c r="N84" s="72"/>
      <c r="O84" s="72" t="s">
        <v>105</v>
      </c>
    </row>
    <row r="85" spans="1:15" x14ac:dyDescent="0.25">
      <c r="A85" s="47">
        <v>40606</v>
      </c>
      <c r="B85" s="47" t="str">
        <f>VLOOKUP(D85,VLookup!C:F,4,FALSE)</f>
        <v>EDC</v>
      </c>
      <c r="C85" s="52" t="s">
        <v>981</v>
      </c>
      <c r="D85" s="66" t="s">
        <v>161</v>
      </c>
      <c r="E85" s="52" t="s">
        <v>162</v>
      </c>
      <c r="F85" s="52" t="s">
        <v>163</v>
      </c>
      <c r="G85" s="52">
        <v>11</v>
      </c>
      <c r="H85" s="52">
        <v>25</v>
      </c>
      <c r="I85" s="52">
        <v>36</v>
      </c>
      <c r="J85" s="52" t="s">
        <v>17</v>
      </c>
      <c r="K85" s="52" t="s">
        <v>18</v>
      </c>
      <c r="L85" s="52" t="s">
        <v>146</v>
      </c>
      <c r="M85" s="52" t="s">
        <v>141</v>
      </c>
      <c r="N85" s="72"/>
      <c r="O85" s="72" t="s">
        <v>105</v>
      </c>
    </row>
    <row r="86" spans="1:15" x14ac:dyDescent="0.25">
      <c r="A86" s="47">
        <v>40606</v>
      </c>
      <c r="B86" s="47" t="str">
        <f>VLOOKUP(D86,VLookup!C:F,4,FALSE)</f>
        <v>FDC</v>
      </c>
      <c r="C86" s="52" t="s">
        <v>13</v>
      </c>
      <c r="D86" s="66" t="s">
        <v>14</v>
      </c>
      <c r="E86" s="52" t="s">
        <v>15</v>
      </c>
      <c r="F86" s="52" t="s">
        <v>16</v>
      </c>
      <c r="G86" s="52">
        <v>120</v>
      </c>
      <c r="H86" s="52">
        <v>24</v>
      </c>
      <c r="I86" s="52">
        <v>144</v>
      </c>
      <c r="J86" s="52" t="s">
        <v>17</v>
      </c>
      <c r="K86" s="52" t="s">
        <v>18</v>
      </c>
      <c r="L86" s="52" t="s">
        <v>19</v>
      </c>
      <c r="M86" s="52" t="s">
        <v>20</v>
      </c>
      <c r="N86" s="72" t="s">
        <v>21</v>
      </c>
      <c r="O86" s="72" t="s">
        <v>22</v>
      </c>
    </row>
    <row r="87" spans="1:15" x14ac:dyDescent="0.25">
      <c r="A87" s="47">
        <v>40606</v>
      </c>
      <c r="B87" s="47" t="str">
        <f>VLOOKUP(D87,VLookup!C:F,4,FALSE)</f>
        <v>FDC</v>
      </c>
      <c r="C87" s="52" t="s">
        <v>13</v>
      </c>
      <c r="D87" s="66" t="s">
        <v>23</v>
      </c>
      <c r="E87" s="52" t="s">
        <v>24</v>
      </c>
      <c r="F87" s="52" t="s">
        <v>25</v>
      </c>
      <c r="G87" s="52">
        <v>118</v>
      </c>
      <c r="H87" s="52">
        <v>26</v>
      </c>
      <c r="I87" s="52">
        <v>144</v>
      </c>
      <c r="J87" s="52" t="s">
        <v>17</v>
      </c>
      <c r="K87" s="52" t="s">
        <v>18</v>
      </c>
      <c r="L87" s="52" t="s">
        <v>19</v>
      </c>
      <c r="M87" s="52" t="s">
        <v>20</v>
      </c>
      <c r="N87" s="72" t="s">
        <v>21</v>
      </c>
      <c r="O87" s="72" t="s">
        <v>22</v>
      </c>
    </row>
    <row r="88" spans="1:15" x14ac:dyDescent="0.25">
      <c r="A88" s="47">
        <v>40606</v>
      </c>
      <c r="B88" s="47" t="str">
        <f>VLOOKUP(D88,VLookup!C:F,4,FALSE)</f>
        <v>FDC</v>
      </c>
      <c r="C88" s="52" t="s">
        <v>13</v>
      </c>
      <c r="D88" s="66" t="s">
        <v>26</v>
      </c>
      <c r="E88" s="52" t="s">
        <v>27</v>
      </c>
      <c r="F88" s="52" t="s">
        <v>28</v>
      </c>
      <c r="G88" s="52">
        <v>57</v>
      </c>
      <c r="H88" s="52">
        <v>75</v>
      </c>
      <c r="I88" s="52">
        <v>132</v>
      </c>
      <c r="J88" s="52" t="s">
        <v>17</v>
      </c>
      <c r="K88" s="52" t="s">
        <v>18</v>
      </c>
      <c r="L88" s="52" t="s">
        <v>19</v>
      </c>
      <c r="M88" s="52" t="s">
        <v>20</v>
      </c>
      <c r="N88" s="72" t="s">
        <v>21</v>
      </c>
      <c r="O88" s="72" t="s">
        <v>22</v>
      </c>
    </row>
    <row r="89" spans="1:15" x14ac:dyDescent="0.25">
      <c r="A89" s="47">
        <v>40606</v>
      </c>
      <c r="B89" s="47" t="str">
        <f>VLOOKUP(D89,VLookup!C:F,4,FALSE)</f>
        <v>FDC</v>
      </c>
      <c r="C89" s="52" t="s">
        <v>60</v>
      </c>
      <c r="D89" s="66" t="s">
        <v>61</v>
      </c>
      <c r="E89" s="52" t="s">
        <v>62</v>
      </c>
      <c r="F89" s="52" t="s">
        <v>63</v>
      </c>
      <c r="G89" s="52">
        <v>126</v>
      </c>
      <c r="H89" s="52">
        <v>18</v>
      </c>
      <c r="I89" s="52">
        <v>144</v>
      </c>
      <c r="J89" s="52" t="s">
        <v>17</v>
      </c>
      <c r="K89" s="52" t="s">
        <v>18</v>
      </c>
      <c r="L89" s="52" t="s">
        <v>19</v>
      </c>
      <c r="M89" s="52" t="s">
        <v>20</v>
      </c>
      <c r="N89" s="72" t="s">
        <v>21</v>
      </c>
      <c r="O89" s="72" t="s">
        <v>22</v>
      </c>
    </row>
    <row r="90" spans="1:15" x14ac:dyDescent="0.25">
      <c r="A90" s="47">
        <v>40606</v>
      </c>
      <c r="B90" s="47" t="str">
        <f>VLOOKUP(D90,VLookup!C:F,4,FALSE)</f>
        <v>FDC</v>
      </c>
      <c r="C90" s="52" t="s">
        <v>60</v>
      </c>
      <c r="D90" s="66" t="s">
        <v>64</v>
      </c>
      <c r="E90" s="52" t="s">
        <v>65</v>
      </c>
      <c r="F90" s="52" t="s">
        <v>66</v>
      </c>
      <c r="G90" s="52">
        <v>123</v>
      </c>
      <c r="H90" s="52">
        <v>21</v>
      </c>
      <c r="I90" s="52">
        <v>144</v>
      </c>
      <c r="J90" s="52" t="s">
        <v>17</v>
      </c>
      <c r="K90" s="52" t="s">
        <v>18</v>
      </c>
      <c r="L90" s="52" t="s">
        <v>19</v>
      </c>
      <c r="M90" s="52" t="s">
        <v>20</v>
      </c>
      <c r="N90" s="72" t="s">
        <v>21</v>
      </c>
      <c r="O90" s="72" t="s">
        <v>22</v>
      </c>
    </row>
    <row r="91" spans="1:15" x14ac:dyDescent="0.25">
      <c r="A91" s="47">
        <v>40606</v>
      </c>
      <c r="B91" s="47" t="str">
        <f>VLOOKUP(D91,VLookup!C:F,4,FALSE)</f>
        <v>FDC</v>
      </c>
      <c r="C91" s="52" t="s">
        <v>60</v>
      </c>
      <c r="D91" s="66" t="s">
        <v>67</v>
      </c>
      <c r="E91" s="52" t="s">
        <v>68</v>
      </c>
      <c r="F91" s="52" t="s">
        <v>69</v>
      </c>
      <c r="G91" s="52">
        <v>57</v>
      </c>
      <c r="H91" s="52">
        <v>75</v>
      </c>
      <c r="I91" s="52">
        <v>132</v>
      </c>
      <c r="J91" s="52" t="s">
        <v>17</v>
      </c>
      <c r="K91" s="52" t="s">
        <v>18</v>
      </c>
      <c r="L91" s="52" t="s">
        <v>19</v>
      </c>
      <c r="M91" s="52" t="s">
        <v>20</v>
      </c>
      <c r="N91" s="72" t="s">
        <v>21</v>
      </c>
      <c r="O91" s="72" t="s">
        <v>22</v>
      </c>
    </row>
    <row r="92" spans="1:15" x14ac:dyDescent="0.25">
      <c r="A92" s="47">
        <v>40606</v>
      </c>
      <c r="B92" s="47" t="str">
        <f>VLOOKUP(D92,VLookup!C:F,4,FALSE)</f>
        <v>FDC</v>
      </c>
      <c r="C92" s="52" t="s">
        <v>60</v>
      </c>
      <c r="D92" s="66" t="s">
        <v>71</v>
      </c>
      <c r="E92" s="52" t="s">
        <v>72</v>
      </c>
      <c r="F92" s="52" t="s">
        <v>73</v>
      </c>
      <c r="G92" s="52">
        <v>90</v>
      </c>
      <c r="H92" s="52">
        <v>18</v>
      </c>
      <c r="I92" s="52">
        <v>108</v>
      </c>
      <c r="J92" s="52" t="s">
        <v>17</v>
      </c>
      <c r="K92" s="52" t="s">
        <v>18</v>
      </c>
      <c r="L92" s="52" t="s">
        <v>19</v>
      </c>
      <c r="M92" s="52" t="s">
        <v>20</v>
      </c>
      <c r="N92" s="72" t="s">
        <v>21</v>
      </c>
      <c r="O92" s="72" t="s">
        <v>22</v>
      </c>
    </row>
    <row r="93" spans="1:15" x14ac:dyDescent="0.25">
      <c r="A93" s="47">
        <v>40606</v>
      </c>
      <c r="B93" s="47" t="str">
        <f>VLOOKUP(D93,VLookup!C:F,4,FALSE)</f>
        <v>FDC</v>
      </c>
      <c r="C93" s="52" t="s">
        <v>13</v>
      </c>
      <c r="D93" s="66" t="s">
        <v>29</v>
      </c>
      <c r="E93" s="52" t="s">
        <v>30</v>
      </c>
      <c r="F93" s="52" t="s">
        <v>31</v>
      </c>
      <c r="G93" s="52">
        <v>89</v>
      </c>
      <c r="H93" s="52">
        <v>19</v>
      </c>
      <c r="I93" s="52">
        <v>108</v>
      </c>
      <c r="J93" s="52" t="s">
        <v>17</v>
      </c>
      <c r="K93" s="52" t="s">
        <v>18</v>
      </c>
      <c r="L93" s="52" t="s">
        <v>19</v>
      </c>
      <c r="M93" s="52" t="s">
        <v>20</v>
      </c>
      <c r="N93" s="72" t="s">
        <v>21</v>
      </c>
      <c r="O93" s="72" t="s">
        <v>22</v>
      </c>
    </row>
    <row r="94" spans="1:15" x14ac:dyDescent="0.25">
      <c r="A94" s="47">
        <v>40606</v>
      </c>
      <c r="B94" s="47" t="str">
        <f>VLOOKUP(D94,VLookup!C:F,4,FALSE)</f>
        <v>FDC</v>
      </c>
      <c r="C94" s="52" t="s">
        <v>13</v>
      </c>
      <c r="D94" s="66" t="s">
        <v>35</v>
      </c>
      <c r="E94" s="52" t="s">
        <v>36</v>
      </c>
      <c r="F94" s="52" t="s">
        <v>37</v>
      </c>
      <c r="G94" s="52">
        <v>231</v>
      </c>
      <c r="H94" s="52">
        <v>9</v>
      </c>
      <c r="I94" s="52">
        <v>240</v>
      </c>
      <c r="J94" s="52" t="s">
        <v>17</v>
      </c>
      <c r="K94" s="52" t="s">
        <v>18</v>
      </c>
      <c r="L94" s="52" t="s">
        <v>19</v>
      </c>
      <c r="M94" s="52" t="s">
        <v>20</v>
      </c>
      <c r="N94" s="72" t="s">
        <v>21</v>
      </c>
      <c r="O94" s="72" t="s">
        <v>22</v>
      </c>
    </row>
    <row r="95" spans="1:15" x14ac:dyDescent="0.25">
      <c r="A95" s="47">
        <v>40606</v>
      </c>
      <c r="B95" s="47" t="str">
        <f>VLOOKUP(D95,VLookup!C:F,4,FALSE)</f>
        <v>FDC</v>
      </c>
      <c r="C95" s="52" t="s">
        <v>13</v>
      </c>
      <c r="D95" s="66" t="s">
        <v>38</v>
      </c>
      <c r="E95" s="52" t="s">
        <v>39</v>
      </c>
      <c r="F95" s="52" t="s">
        <v>40</v>
      </c>
      <c r="G95" s="52">
        <v>101</v>
      </c>
      <c r="H95" s="52">
        <v>19</v>
      </c>
      <c r="I95" s="52">
        <v>120</v>
      </c>
      <c r="J95" s="52" t="s">
        <v>17</v>
      </c>
      <c r="K95" s="52" t="s">
        <v>18</v>
      </c>
      <c r="L95" s="52" t="s">
        <v>19</v>
      </c>
      <c r="M95" s="52" t="s">
        <v>20</v>
      </c>
      <c r="N95" s="72" t="s">
        <v>21</v>
      </c>
      <c r="O95" s="72" t="s">
        <v>22</v>
      </c>
    </row>
    <row r="96" spans="1:15" x14ac:dyDescent="0.25">
      <c r="A96" s="47">
        <v>40606</v>
      </c>
      <c r="B96" s="47" t="str">
        <f>VLOOKUP(D96,VLookup!C:F,4,FALSE)</f>
        <v>FDC</v>
      </c>
      <c r="C96" s="52" t="s">
        <v>13</v>
      </c>
      <c r="D96" s="66" t="s">
        <v>41</v>
      </c>
      <c r="E96" s="52" t="s">
        <v>42</v>
      </c>
      <c r="F96" s="52" t="s">
        <v>43</v>
      </c>
      <c r="G96" s="52">
        <v>102</v>
      </c>
      <c r="H96" s="52">
        <v>18</v>
      </c>
      <c r="I96" s="52">
        <v>120</v>
      </c>
      <c r="J96" s="52" t="s">
        <v>17</v>
      </c>
      <c r="K96" s="52" t="s">
        <v>18</v>
      </c>
      <c r="L96" s="52" t="s">
        <v>19</v>
      </c>
      <c r="M96" s="52" t="s">
        <v>20</v>
      </c>
      <c r="N96" s="72" t="s">
        <v>21</v>
      </c>
      <c r="O96" s="72" t="s">
        <v>22</v>
      </c>
    </row>
    <row r="97" spans="1:15" x14ac:dyDescent="0.25">
      <c r="A97" s="47">
        <v>40606</v>
      </c>
      <c r="B97" s="47" t="str">
        <f>VLOOKUP(D97,VLookup!C:F,4,FALSE)</f>
        <v>FDC</v>
      </c>
      <c r="C97" s="52" t="s">
        <v>13</v>
      </c>
      <c r="D97" s="66" t="s">
        <v>44</v>
      </c>
      <c r="E97" s="52" t="s">
        <v>45</v>
      </c>
      <c r="F97" s="52" t="s">
        <v>46</v>
      </c>
      <c r="G97" s="52">
        <v>133</v>
      </c>
      <c r="H97" s="52">
        <v>35</v>
      </c>
      <c r="I97" s="52">
        <v>168</v>
      </c>
      <c r="J97" s="52" t="s">
        <v>17</v>
      </c>
      <c r="K97" s="52" t="s">
        <v>18</v>
      </c>
      <c r="L97" s="52" t="s">
        <v>19</v>
      </c>
      <c r="M97" s="52" t="s">
        <v>20</v>
      </c>
      <c r="N97" s="72" t="s">
        <v>21</v>
      </c>
      <c r="O97" s="72" t="s">
        <v>22</v>
      </c>
    </row>
    <row r="98" spans="1:15" x14ac:dyDescent="0.25">
      <c r="A98" s="47">
        <v>40606</v>
      </c>
      <c r="B98" s="47" t="str">
        <f>VLOOKUP(D98,VLookup!C:F,4,FALSE)</f>
        <v>FDC</v>
      </c>
      <c r="C98" s="52" t="s">
        <v>13</v>
      </c>
      <c r="D98" s="66" t="s">
        <v>47</v>
      </c>
      <c r="E98" s="52" t="s">
        <v>48</v>
      </c>
      <c r="F98" s="52" t="s">
        <v>49</v>
      </c>
      <c r="G98" s="52">
        <v>147</v>
      </c>
      <c r="H98" s="52">
        <v>45</v>
      </c>
      <c r="I98" s="52">
        <v>192</v>
      </c>
      <c r="J98" s="52" t="s">
        <v>17</v>
      </c>
      <c r="K98" s="52" t="s">
        <v>18</v>
      </c>
      <c r="L98" s="52" t="s">
        <v>19</v>
      </c>
      <c r="M98" s="52" t="s">
        <v>20</v>
      </c>
      <c r="N98" s="72" t="s">
        <v>21</v>
      </c>
      <c r="O98" s="72" t="s">
        <v>22</v>
      </c>
    </row>
    <row r="99" spans="1:15" x14ac:dyDescent="0.25">
      <c r="A99" s="47">
        <v>40606</v>
      </c>
      <c r="B99" s="47" t="str">
        <f>VLOOKUP(D99,VLookup!C:F,4,FALSE)</f>
        <v>FDC</v>
      </c>
      <c r="C99" s="52" t="s">
        <v>13</v>
      </c>
      <c r="D99" s="66" t="s">
        <v>50</v>
      </c>
      <c r="E99" s="52" t="s">
        <v>51</v>
      </c>
      <c r="F99" s="52" t="s">
        <v>52</v>
      </c>
      <c r="G99" s="52">
        <v>229</v>
      </c>
      <c r="H99" s="52">
        <v>11</v>
      </c>
      <c r="I99" s="52">
        <v>240</v>
      </c>
      <c r="J99" s="52" t="s">
        <v>17</v>
      </c>
      <c r="K99" s="52" t="s">
        <v>18</v>
      </c>
      <c r="L99" s="52" t="s">
        <v>19</v>
      </c>
      <c r="M99" s="52" t="s">
        <v>20</v>
      </c>
      <c r="N99" s="72" t="s">
        <v>21</v>
      </c>
      <c r="O99" s="72" t="s">
        <v>22</v>
      </c>
    </row>
    <row r="100" spans="1:15" x14ac:dyDescent="0.25">
      <c r="A100" s="47">
        <v>40606</v>
      </c>
      <c r="B100" s="47" t="str">
        <f>VLOOKUP(D100,VLookup!C:F,4,FALSE)</f>
        <v>FDC</v>
      </c>
      <c r="C100" s="52" t="s">
        <v>13</v>
      </c>
      <c r="D100" s="66" t="s">
        <v>53</v>
      </c>
      <c r="E100" s="52" t="s">
        <v>54</v>
      </c>
      <c r="F100" s="52" t="s">
        <v>55</v>
      </c>
      <c r="G100" s="52">
        <v>158</v>
      </c>
      <c r="H100" s="52">
        <v>82</v>
      </c>
      <c r="I100" s="52">
        <v>240</v>
      </c>
      <c r="J100" s="52" t="s">
        <v>17</v>
      </c>
      <c r="K100" s="52" t="s">
        <v>18</v>
      </c>
      <c r="L100" s="52" t="s">
        <v>19</v>
      </c>
      <c r="M100" s="52" t="s">
        <v>20</v>
      </c>
      <c r="N100" s="72" t="s">
        <v>21</v>
      </c>
      <c r="O100" s="72" t="s">
        <v>22</v>
      </c>
    </row>
    <row r="101" spans="1:15" x14ac:dyDescent="0.25">
      <c r="A101" s="47">
        <v>40606</v>
      </c>
      <c r="B101" s="47" t="str">
        <f>VLOOKUP(D101,VLookup!C:F,4,FALSE)</f>
        <v>FDC</v>
      </c>
      <c r="C101" s="52" t="s">
        <v>60</v>
      </c>
      <c r="D101" s="66" t="s">
        <v>77</v>
      </c>
      <c r="E101" s="52" t="s">
        <v>78</v>
      </c>
      <c r="F101" s="52" t="s">
        <v>79</v>
      </c>
      <c r="G101" s="52">
        <v>231</v>
      </c>
      <c r="H101" s="52">
        <v>9</v>
      </c>
      <c r="I101" s="52">
        <v>240</v>
      </c>
      <c r="J101" s="52" t="s">
        <v>17</v>
      </c>
      <c r="K101" s="52" t="s">
        <v>18</v>
      </c>
      <c r="L101" s="52" t="s">
        <v>19</v>
      </c>
      <c r="M101" s="52" t="s">
        <v>20</v>
      </c>
      <c r="N101" s="72" t="s">
        <v>21</v>
      </c>
      <c r="O101" s="72" t="s">
        <v>22</v>
      </c>
    </row>
    <row r="102" spans="1:15" x14ac:dyDescent="0.25">
      <c r="A102" s="47">
        <v>40606</v>
      </c>
      <c r="B102" s="47" t="str">
        <f>VLOOKUP(D102,VLookup!C:F,4,FALSE)</f>
        <v>FDC</v>
      </c>
      <c r="C102" s="52" t="s">
        <v>60</v>
      </c>
      <c r="D102" s="66" t="s">
        <v>80</v>
      </c>
      <c r="E102" s="52" t="s">
        <v>81</v>
      </c>
      <c r="F102" s="52" t="s">
        <v>82</v>
      </c>
      <c r="G102" s="52">
        <v>100</v>
      </c>
      <c r="H102" s="52">
        <v>20</v>
      </c>
      <c r="I102" s="52">
        <v>120</v>
      </c>
      <c r="J102" s="52" t="s">
        <v>17</v>
      </c>
      <c r="K102" s="52" t="s">
        <v>18</v>
      </c>
      <c r="L102" s="52" t="s">
        <v>19</v>
      </c>
      <c r="M102" s="52" t="s">
        <v>20</v>
      </c>
      <c r="N102" s="72" t="s">
        <v>21</v>
      </c>
      <c r="O102" s="72" t="s">
        <v>22</v>
      </c>
    </row>
    <row r="103" spans="1:15" x14ac:dyDescent="0.25">
      <c r="A103" s="47">
        <v>40606</v>
      </c>
      <c r="B103" s="47" t="str">
        <f>VLOOKUP(D103,VLookup!C:F,4,FALSE)</f>
        <v>FDC</v>
      </c>
      <c r="C103" s="52" t="s">
        <v>60</v>
      </c>
      <c r="D103" s="66" t="s">
        <v>83</v>
      </c>
      <c r="E103" s="52" t="s">
        <v>84</v>
      </c>
      <c r="F103" s="52" t="s">
        <v>85</v>
      </c>
      <c r="G103" s="52">
        <v>102</v>
      </c>
      <c r="H103" s="52">
        <v>18</v>
      </c>
      <c r="I103" s="52">
        <v>120</v>
      </c>
      <c r="J103" s="52" t="s">
        <v>17</v>
      </c>
      <c r="K103" s="52" t="s">
        <v>18</v>
      </c>
      <c r="L103" s="52" t="s">
        <v>19</v>
      </c>
      <c r="M103" s="52" t="s">
        <v>20</v>
      </c>
      <c r="N103" s="72" t="s">
        <v>21</v>
      </c>
      <c r="O103" s="72" t="s">
        <v>22</v>
      </c>
    </row>
    <row r="104" spans="1:15" x14ac:dyDescent="0.25">
      <c r="A104" s="47">
        <v>40606</v>
      </c>
      <c r="B104" s="47" t="str">
        <f>VLOOKUP(D104,VLookup!C:F,4,FALSE)</f>
        <v>FDC</v>
      </c>
      <c r="C104" s="52" t="s">
        <v>60</v>
      </c>
      <c r="D104" s="66" t="s">
        <v>86</v>
      </c>
      <c r="E104" s="52" t="s">
        <v>87</v>
      </c>
      <c r="F104" s="52" t="s">
        <v>88</v>
      </c>
      <c r="G104" s="52">
        <v>133</v>
      </c>
      <c r="H104" s="52">
        <v>35</v>
      </c>
      <c r="I104" s="52">
        <v>168</v>
      </c>
      <c r="J104" s="52" t="s">
        <v>17</v>
      </c>
      <c r="K104" s="52" t="s">
        <v>18</v>
      </c>
      <c r="L104" s="52" t="s">
        <v>19</v>
      </c>
      <c r="M104" s="52" t="s">
        <v>20</v>
      </c>
      <c r="N104" s="72" t="s">
        <v>21</v>
      </c>
      <c r="O104" s="72" t="s">
        <v>22</v>
      </c>
    </row>
    <row r="105" spans="1:15" x14ac:dyDescent="0.25">
      <c r="A105" s="47">
        <v>40606</v>
      </c>
      <c r="B105" s="47" t="str">
        <f>VLOOKUP(D105,VLookup!C:F,4,FALSE)</f>
        <v>FDC</v>
      </c>
      <c r="C105" s="52" t="s">
        <v>60</v>
      </c>
      <c r="D105" s="66" t="s">
        <v>89</v>
      </c>
      <c r="E105" s="52" t="s">
        <v>90</v>
      </c>
      <c r="F105" s="52" t="s">
        <v>91</v>
      </c>
      <c r="G105" s="52">
        <v>147</v>
      </c>
      <c r="H105" s="52">
        <v>45</v>
      </c>
      <c r="I105" s="52">
        <v>192</v>
      </c>
      <c r="J105" s="52" t="s">
        <v>17</v>
      </c>
      <c r="K105" s="52" t="s">
        <v>18</v>
      </c>
      <c r="L105" s="52" t="s">
        <v>19</v>
      </c>
      <c r="M105" s="52" t="s">
        <v>20</v>
      </c>
      <c r="N105" s="72" t="s">
        <v>21</v>
      </c>
      <c r="O105" s="72" t="s">
        <v>22</v>
      </c>
    </row>
    <row r="106" spans="1:15" x14ac:dyDescent="0.25">
      <c r="A106" s="47">
        <v>40606</v>
      </c>
      <c r="B106" s="47" t="str">
        <f>VLOOKUP(D106,VLookup!C:F,4,FALSE)</f>
        <v>FDC</v>
      </c>
      <c r="C106" s="52" t="s">
        <v>60</v>
      </c>
      <c r="D106" s="66" t="s">
        <v>92</v>
      </c>
      <c r="E106" s="52" t="s">
        <v>93</v>
      </c>
      <c r="F106" s="52" t="s">
        <v>94</v>
      </c>
      <c r="G106" s="52">
        <v>230</v>
      </c>
      <c r="H106" s="52">
        <v>10</v>
      </c>
      <c r="I106" s="52">
        <v>240</v>
      </c>
      <c r="J106" s="52" t="s">
        <v>17</v>
      </c>
      <c r="K106" s="52" t="s">
        <v>18</v>
      </c>
      <c r="L106" s="52" t="s">
        <v>19</v>
      </c>
      <c r="M106" s="52" t="s">
        <v>20</v>
      </c>
      <c r="N106" s="72" t="s">
        <v>21</v>
      </c>
      <c r="O106" s="72" t="s">
        <v>22</v>
      </c>
    </row>
    <row r="107" spans="1:15" x14ac:dyDescent="0.25">
      <c r="A107" s="47">
        <v>40606</v>
      </c>
      <c r="B107" s="47" t="str">
        <f>VLOOKUP(D107,VLookup!C:F,4,FALSE)</f>
        <v>FDC</v>
      </c>
      <c r="C107" s="52" t="s">
        <v>60</v>
      </c>
      <c r="D107" s="66" t="s">
        <v>95</v>
      </c>
      <c r="E107" s="52" t="s">
        <v>96</v>
      </c>
      <c r="F107" s="52" t="s">
        <v>97</v>
      </c>
      <c r="G107" s="52">
        <v>159</v>
      </c>
      <c r="H107" s="52">
        <v>81</v>
      </c>
      <c r="I107" s="52">
        <v>240</v>
      </c>
      <c r="J107" s="52" t="s">
        <v>17</v>
      </c>
      <c r="K107" s="52" t="s">
        <v>18</v>
      </c>
      <c r="L107" s="52" t="s">
        <v>19</v>
      </c>
      <c r="M107" s="52" t="s">
        <v>20</v>
      </c>
      <c r="N107" s="72" t="s">
        <v>21</v>
      </c>
      <c r="O107" s="72" t="s">
        <v>22</v>
      </c>
    </row>
    <row r="108" spans="1:15" x14ac:dyDescent="0.25">
      <c r="A108" s="47">
        <v>40606</v>
      </c>
      <c r="B108" s="47" t="str">
        <f>VLOOKUP(D108,VLookup!C:F,4,FALSE)</f>
        <v>FDC</v>
      </c>
      <c r="C108" s="52" t="s">
        <v>13</v>
      </c>
      <c r="D108" s="66" t="s">
        <v>56</v>
      </c>
      <c r="E108" s="52" t="s">
        <v>57</v>
      </c>
      <c r="F108" s="52" t="s">
        <v>58</v>
      </c>
      <c r="G108" s="52">
        <v>151</v>
      </c>
      <c r="H108" s="52">
        <v>89</v>
      </c>
      <c r="I108" s="52">
        <v>240</v>
      </c>
      <c r="J108" s="52" t="s">
        <v>59</v>
      </c>
      <c r="K108" s="52" t="s">
        <v>18</v>
      </c>
      <c r="L108" s="52" t="s">
        <v>19</v>
      </c>
      <c r="M108" s="52" t="s">
        <v>20</v>
      </c>
      <c r="N108" s="72" t="s">
        <v>21</v>
      </c>
      <c r="O108" s="72" t="s">
        <v>22</v>
      </c>
    </row>
    <row r="109" spans="1:15" x14ac:dyDescent="0.25">
      <c r="A109" s="47">
        <v>40606</v>
      </c>
      <c r="B109" s="47" t="str">
        <f>VLOOKUP(D109,VLookup!C:F,4,FALSE)</f>
        <v>FDC</v>
      </c>
      <c r="C109" s="52" t="s">
        <v>60</v>
      </c>
      <c r="D109" s="66" t="s">
        <v>98</v>
      </c>
      <c r="E109" s="52" t="s">
        <v>99</v>
      </c>
      <c r="F109" s="52" t="s">
        <v>100</v>
      </c>
      <c r="G109" s="52">
        <v>152</v>
      </c>
      <c r="H109" s="52">
        <v>88</v>
      </c>
      <c r="I109" s="52">
        <v>240</v>
      </c>
      <c r="J109" s="52" t="s">
        <v>17</v>
      </c>
      <c r="K109" s="52" t="s">
        <v>18</v>
      </c>
      <c r="L109" s="52" t="s">
        <v>19</v>
      </c>
      <c r="M109" s="52" t="s">
        <v>20</v>
      </c>
      <c r="N109" s="72" t="s">
        <v>21</v>
      </c>
      <c r="O109" s="72" t="s">
        <v>22</v>
      </c>
    </row>
    <row r="110" spans="1:15" x14ac:dyDescent="0.25">
      <c r="A110" s="47">
        <v>40606</v>
      </c>
      <c r="B110" s="47" t="str">
        <f>VLOOKUP(D110,VLookup!C:F,4,FALSE)</f>
        <v>FDC</v>
      </c>
      <c r="C110" s="52" t="s">
        <v>980</v>
      </c>
      <c r="D110" s="66" t="s">
        <v>147</v>
      </c>
      <c r="E110" s="52" t="s">
        <v>148</v>
      </c>
      <c r="F110" s="52" t="s">
        <v>149</v>
      </c>
      <c r="G110" s="52">
        <v>37</v>
      </c>
      <c r="H110" s="52">
        <v>119</v>
      </c>
      <c r="I110" s="52">
        <v>156</v>
      </c>
      <c r="J110" s="52" t="s">
        <v>17</v>
      </c>
      <c r="K110" s="52" t="s">
        <v>18</v>
      </c>
      <c r="L110" s="52" t="s">
        <v>19</v>
      </c>
      <c r="M110" s="52" t="s">
        <v>141</v>
      </c>
      <c r="N110" s="72" t="s">
        <v>21</v>
      </c>
      <c r="O110" s="72" t="s">
        <v>105</v>
      </c>
    </row>
    <row r="111" spans="1:15" x14ac:dyDescent="0.25">
      <c r="A111" s="47">
        <v>40606</v>
      </c>
      <c r="B111" s="47" t="str">
        <f>VLOOKUP(D111,VLookup!C:F,4,FALSE)</f>
        <v>FDC</v>
      </c>
      <c r="C111" s="52" t="s">
        <v>981</v>
      </c>
      <c r="D111" s="66" t="s">
        <v>164</v>
      </c>
      <c r="E111" s="52" t="s">
        <v>165</v>
      </c>
      <c r="F111" s="52" t="s">
        <v>166</v>
      </c>
      <c r="G111" s="52">
        <v>36</v>
      </c>
      <c r="H111" s="52">
        <v>120</v>
      </c>
      <c r="I111" s="52">
        <v>156</v>
      </c>
      <c r="J111" s="52" t="s">
        <v>17</v>
      </c>
      <c r="K111" s="52" t="s">
        <v>18</v>
      </c>
      <c r="L111" s="52" t="s">
        <v>19</v>
      </c>
      <c r="M111" s="52" t="s">
        <v>141</v>
      </c>
      <c r="N111" s="72" t="s">
        <v>21</v>
      </c>
      <c r="O111" s="72" t="s">
        <v>105</v>
      </c>
    </row>
    <row r="112" spans="1:15" x14ac:dyDescent="0.25">
      <c r="A112" s="47">
        <v>40606</v>
      </c>
      <c r="B112" s="47" t="str">
        <f>VLOOKUP(D112,VLookup!C:F,4,FALSE)</f>
        <v>RDC</v>
      </c>
      <c r="C112" s="52" t="s">
        <v>965</v>
      </c>
      <c r="D112" s="66" t="s">
        <v>218</v>
      </c>
      <c r="E112" s="52" t="s">
        <v>219</v>
      </c>
      <c r="F112" s="52" t="s">
        <v>220</v>
      </c>
      <c r="G112" s="52">
        <v>86</v>
      </c>
      <c r="H112" s="52">
        <v>22</v>
      </c>
      <c r="I112" s="52">
        <v>108</v>
      </c>
      <c r="J112" s="52" t="s">
        <v>17</v>
      </c>
      <c r="K112" s="52" t="s">
        <v>18</v>
      </c>
      <c r="L112" s="52" t="s">
        <v>19</v>
      </c>
      <c r="M112" s="52" t="s">
        <v>20</v>
      </c>
      <c r="N112" s="72" t="s">
        <v>208</v>
      </c>
      <c r="O112" s="72" t="s">
        <v>22</v>
      </c>
    </row>
    <row r="113" spans="1:15" x14ac:dyDescent="0.25">
      <c r="A113" s="47">
        <v>40606</v>
      </c>
      <c r="B113" s="47" t="str">
        <f>VLOOKUP(D113,VLookup!C:F,4,FALSE)</f>
        <v>RDC</v>
      </c>
      <c r="C113" s="52" t="s">
        <v>961</v>
      </c>
      <c r="D113" s="66" t="s">
        <v>178</v>
      </c>
      <c r="E113" s="52" t="s">
        <v>179</v>
      </c>
      <c r="F113" s="52" t="s">
        <v>180</v>
      </c>
      <c r="G113" s="52">
        <v>87</v>
      </c>
      <c r="H113" s="52">
        <v>21</v>
      </c>
      <c r="I113" s="52">
        <v>108</v>
      </c>
      <c r="J113" s="52" t="s">
        <v>17</v>
      </c>
      <c r="K113" s="52" t="s">
        <v>18</v>
      </c>
      <c r="L113" s="52" t="s">
        <v>19</v>
      </c>
      <c r="M113" s="52" t="s">
        <v>20</v>
      </c>
      <c r="N113" s="72" t="s">
        <v>181</v>
      </c>
      <c r="O113" s="72" t="s">
        <v>105</v>
      </c>
    </row>
    <row r="114" spans="1:15" x14ac:dyDescent="0.25">
      <c r="A114" s="47">
        <v>40606</v>
      </c>
      <c r="B114" s="47" t="str">
        <f>VLOOKUP(D114,VLookup!C:F,4,FALSE)</f>
        <v>RDC</v>
      </c>
      <c r="C114" s="52" t="s">
        <v>961</v>
      </c>
      <c r="D114" s="66" t="s">
        <v>182</v>
      </c>
      <c r="E114" s="52" t="s">
        <v>183</v>
      </c>
      <c r="F114" s="52" t="s">
        <v>184</v>
      </c>
      <c r="G114" s="52">
        <v>104</v>
      </c>
      <c r="H114" s="52">
        <v>16</v>
      </c>
      <c r="I114" s="52">
        <v>120</v>
      </c>
      <c r="J114" s="52" t="s">
        <v>17</v>
      </c>
      <c r="K114" s="52" t="s">
        <v>18</v>
      </c>
      <c r="L114" s="52" t="s">
        <v>19</v>
      </c>
      <c r="M114" s="52" t="s">
        <v>20</v>
      </c>
      <c r="N114" s="72" t="s">
        <v>181</v>
      </c>
      <c r="O114" s="72" t="s">
        <v>105</v>
      </c>
    </row>
    <row r="115" spans="1:15" x14ac:dyDescent="0.25">
      <c r="A115" s="47">
        <v>40606</v>
      </c>
      <c r="B115" s="47" t="str">
        <f>VLOOKUP(D115,VLookup!C:F,4,FALSE)</f>
        <v>RDC</v>
      </c>
      <c r="C115" s="52" t="s">
        <v>961</v>
      </c>
      <c r="D115" s="66" t="s">
        <v>185</v>
      </c>
      <c r="E115" s="52" t="s">
        <v>186</v>
      </c>
      <c r="F115" s="52" t="s">
        <v>187</v>
      </c>
      <c r="G115" s="52">
        <v>102</v>
      </c>
      <c r="H115" s="52">
        <v>18</v>
      </c>
      <c r="I115" s="52">
        <v>120</v>
      </c>
      <c r="J115" s="52" t="s">
        <v>70</v>
      </c>
      <c r="K115" s="52" t="s">
        <v>18</v>
      </c>
      <c r="L115" s="52" t="s">
        <v>19</v>
      </c>
      <c r="M115" s="52" t="s">
        <v>20</v>
      </c>
      <c r="N115" s="72" t="s">
        <v>181</v>
      </c>
      <c r="O115" s="72" t="s">
        <v>105</v>
      </c>
    </row>
    <row r="116" spans="1:15" x14ac:dyDescent="0.25">
      <c r="A116" s="47">
        <v>40606</v>
      </c>
      <c r="B116" s="47" t="str">
        <f>VLOOKUP(D116,VLookup!C:F,4,FALSE)</f>
        <v>RDC</v>
      </c>
      <c r="C116" s="52" t="s">
        <v>965</v>
      </c>
      <c r="D116" s="66" t="s">
        <v>221</v>
      </c>
      <c r="E116" s="52" t="s">
        <v>222</v>
      </c>
      <c r="F116" s="52" t="s">
        <v>223</v>
      </c>
      <c r="G116" s="52">
        <v>104</v>
      </c>
      <c r="H116" s="52">
        <v>16</v>
      </c>
      <c r="I116" s="52">
        <v>120</v>
      </c>
      <c r="J116" s="52" t="s">
        <v>17</v>
      </c>
      <c r="K116" s="52" t="s">
        <v>18</v>
      </c>
      <c r="L116" s="52" t="s">
        <v>19</v>
      </c>
      <c r="M116" s="52" t="s">
        <v>20</v>
      </c>
      <c r="N116" s="72" t="s">
        <v>181</v>
      </c>
      <c r="O116" s="72" t="s">
        <v>22</v>
      </c>
    </row>
    <row r="117" spans="1:15" x14ac:dyDescent="0.25">
      <c r="A117" s="47">
        <v>40606</v>
      </c>
      <c r="B117" s="47" t="str">
        <f>VLOOKUP(D117,VLookup!C:F,4,FALSE)</f>
        <v>RDC</v>
      </c>
      <c r="C117" s="52" t="s">
        <v>965</v>
      </c>
      <c r="D117" s="66" t="s">
        <v>224</v>
      </c>
      <c r="E117" s="52" t="s">
        <v>225</v>
      </c>
      <c r="F117" s="52" t="s">
        <v>226</v>
      </c>
      <c r="G117" s="52">
        <v>103</v>
      </c>
      <c r="H117" s="52">
        <v>17</v>
      </c>
      <c r="I117" s="52">
        <v>120</v>
      </c>
      <c r="J117" s="52" t="s">
        <v>17</v>
      </c>
      <c r="K117" s="52" t="s">
        <v>18</v>
      </c>
      <c r="L117" s="52" t="s">
        <v>19</v>
      </c>
      <c r="M117" s="52" t="s">
        <v>20</v>
      </c>
      <c r="N117" s="72" t="s">
        <v>181</v>
      </c>
      <c r="O117" s="72" t="s">
        <v>22</v>
      </c>
    </row>
    <row r="118" spans="1:15" x14ac:dyDescent="0.25">
      <c r="A118" s="47">
        <v>40606</v>
      </c>
      <c r="B118" s="47" t="str">
        <f>VLOOKUP(D118,VLookup!C:F,4,FALSE)</f>
        <v>RDC</v>
      </c>
      <c r="C118" s="52" t="s">
        <v>961</v>
      </c>
      <c r="D118" s="66" t="s">
        <v>188</v>
      </c>
      <c r="E118" s="52" t="s">
        <v>189</v>
      </c>
      <c r="F118" s="52" t="s">
        <v>190</v>
      </c>
      <c r="G118" s="52">
        <v>45</v>
      </c>
      <c r="H118" s="52">
        <v>27</v>
      </c>
      <c r="I118" s="52">
        <v>72</v>
      </c>
      <c r="J118" s="52" t="s">
        <v>17</v>
      </c>
      <c r="K118" s="52" t="s">
        <v>18</v>
      </c>
      <c r="L118" s="52" t="s">
        <v>19</v>
      </c>
      <c r="M118" s="52" t="s">
        <v>20</v>
      </c>
      <c r="N118" s="72" t="s">
        <v>181</v>
      </c>
      <c r="O118" s="72" t="s">
        <v>105</v>
      </c>
    </row>
    <row r="119" spans="1:15" x14ac:dyDescent="0.25">
      <c r="A119" s="47">
        <v>40606</v>
      </c>
      <c r="B119" s="47" t="str">
        <f>VLOOKUP(D119,VLookup!C:F,4,FALSE)</f>
        <v>RDC</v>
      </c>
      <c r="C119" s="52" t="s">
        <v>965</v>
      </c>
      <c r="D119" s="66" t="s">
        <v>227</v>
      </c>
      <c r="E119" s="52" t="s">
        <v>228</v>
      </c>
      <c r="F119" s="52" t="s">
        <v>229</v>
      </c>
      <c r="G119" s="52">
        <v>45</v>
      </c>
      <c r="H119" s="52">
        <v>27</v>
      </c>
      <c r="I119" s="52">
        <v>72</v>
      </c>
      <c r="J119" s="52" t="s">
        <v>17</v>
      </c>
      <c r="K119" s="52" t="s">
        <v>18</v>
      </c>
      <c r="L119" s="52" t="s">
        <v>19</v>
      </c>
      <c r="M119" s="52" t="s">
        <v>20</v>
      </c>
      <c r="N119" s="72" t="s">
        <v>197</v>
      </c>
      <c r="O119" s="72" t="s">
        <v>22</v>
      </c>
    </row>
    <row r="120" spans="1:15" x14ac:dyDescent="0.25">
      <c r="A120" s="47">
        <v>40606</v>
      </c>
      <c r="B120" s="47" t="str">
        <f>VLOOKUP(D120,VLookup!C:F,4,FALSE)</f>
        <v>RDC</v>
      </c>
      <c r="C120" s="52" t="s">
        <v>961</v>
      </c>
      <c r="D120" s="66" t="s">
        <v>191</v>
      </c>
      <c r="E120" s="52" t="s">
        <v>192</v>
      </c>
      <c r="F120" s="52" t="s">
        <v>193</v>
      </c>
      <c r="G120" s="52">
        <v>263</v>
      </c>
      <c r="H120" s="52">
        <v>73</v>
      </c>
      <c r="I120" s="52">
        <v>336</v>
      </c>
      <c r="J120" s="52" t="s">
        <v>17</v>
      </c>
      <c r="K120" s="52" t="s">
        <v>18</v>
      </c>
      <c r="L120" s="52" t="s">
        <v>19</v>
      </c>
      <c r="M120" s="52" t="s">
        <v>20</v>
      </c>
      <c r="N120" s="72" t="s">
        <v>181</v>
      </c>
      <c r="O120" s="72" t="s">
        <v>105</v>
      </c>
    </row>
    <row r="121" spans="1:15" x14ac:dyDescent="0.25">
      <c r="A121" s="47">
        <v>40606</v>
      </c>
      <c r="B121" s="47" t="str">
        <f>VLOOKUP(D121,VLookup!C:F,4,FALSE)</f>
        <v>RDC</v>
      </c>
      <c r="C121" s="52" t="s">
        <v>961</v>
      </c>
      <c r="D121" s="66" t="s">
        <v>194</v>
      </c>
      <c r="E121" s="52" t="s">
        <v>195</v>
      </c>
      <c r="F121" s="52" t="s">
        <v>196</v>
      </c>
      <c r="G121" s="52">
        <v>150</v>
      </c>
      <c r="H121" s="52">
        <v>114</v>
      </c>
      <c r="I121" s="52">
        <v>264</v>
      </c>
      <c r="J121" s="52" t="s">
        <v>17</v>
      </c>
      <c r="K121" s="52" t="s">
        <v>18</v>
      </c>
      <c r="L121" s="52" t="s">
        <v>19</v>
      </c>
      <c r="M121" s="52" t="s">
        <v>20</v>
      </c>
      <c r="N121" s="72" t="s">
        <v>197</v>
      </c>
      <c r="O121" s="72" t="s">
        <v>105</v>
      </c>
    </row>
    <row r="122" spans="1:15" x14ac:dyDescent="0.25">
      <c r="A122" s="47">
        <v>40606</v>
      </c>
      <c r="B122" s="47" t="str">
        <f>VLOOKUP(D122,VLookup!C:F,4,FALSE)</f>
        <v>RDC</v>
      </c>
      <c r="C122" s="52" t="s">
        <v>961</v>
      </c>
      <c r="D122" s="66" t="s">
        <v>198</v>
      </c>
      <c r="E122" s="52" t="s">
        <v>199</v>
      </c>
      <c r="F122" s="52" t="s">
        <v>200</v>
      </c>
      <c r="G122" s="52">
        <v>83</v>
      </c>
      <c r="H122" s="52">
        <v>85</v>
      </c>
      <c r="I122" s="52">
        <v>168</v>
      </c>
      <c r="J122" s="52" t="s">
        <v>17</v>
      </c>
      <c r="K122" s="52" t="s">
        <v>18</v>
      </c>
      <c r="L122" s="52" t="s">
        <v>19</v>
      </c>
      <c r="M122" s="52" t="s">
        <v>20</v>
      </c>
      <c r="N122" s="72" t="s">
        <v>201</v>
      </c>
      <c r="O122" s="72" t="s">
        <v>105</v>
      </c>
    </row>
    <row r="123" spans="1:15" x14ac:dyDescent="0.25">
      <c r="A123" s="47">
        <v>40606</v>
      </c>
      <c r="B123" s="47" t="str">
        <f>VLOOKUP(D123,VLookup!C:F,4,FALSE)</f>
        <v>RDC</v>
      </c>
      <c r="C123" s="52" t="s">
        <v>965</v>
      </c>
      <c r="D123" s="66" t="s">
        <v>230</v>
      </c>
      <c r="E123" s="52" t="s">
        <v>231</v>
      </c>
      <c r="F123" s="52" t="s">
        <v>232</v>
      </c>
      <c r="G123" s="52">
        <v>262</v>
      </c>
      <c r="H123" s="52">
        <v>74</v>
      </c>
      <c r="I123" s="52">
        <v>336</v>
      </c>
      <c r="J123" s="52" t="s">
        <v>17</v>
      </c>
      <c r="K123" s="52" t="s">
        <v>18</v>
      </c>
      <c r="L123" s="52" t="s">
        <v>19</v>
      </c>
      <c r="M123" s="52" t="s">
        <v>20</v>
      </c>
      <c r="N123" s="72" t="s">
        <v>181</v>
      </c>
      <c r="O123" s="72" t="s">
        <v>22</v>
      </c>
    </row>
    <row r="124" spans="1:15" x14ac:dyDescent="0.25">
      <c r="A124" s="47">
        <v>40606</v>
      </c>
      <c r="B124" s="47" t="str">
        <f>VLOOKUP(D124,VLookup!C:F,4,FALSE)</f>
        <v>RDC</v>
      </c>
      <c r="C124" s="52" t="s">
        <v>965</v>
      </c>
      <c r="D124" s="66" t="s">
        <v>233</v>
      </c>
      <c r="E124" s="52" t="s">
        <v>234</v>
      </c>
      <c r="F124" s="52" t="s">
        <v>235</v>
      </c>
      <c r="G124" s="52">
        <v>153</v>
      </c>
      <c r="H124" s="52">
        <v>111</v>
      </c>
      <c r="I124" s="52">
        <v>264</v>
      </c>
      <c r="J124" s="52" t="s">
        <v>17</v>
      </c>
      <c r="K124" s="52" t="s">
        <v>18</v>
      </c>
      <c r="L124" s="52" t="s">
        <v>19</v>
      </c>
      <c r="M124" s="52" t="s">
        <v>20</v>
      </c>
      <c r="N124" s="72" t="s">
        <v>197</v>
      </c>
      <c r="O124" s="72" t="s">
        <v>22</v>
      </c>
    </row>
    <row r="125" spans="1:15" x14ac:dyDescent="0.25">
      <c r="A125" s="47">
        <v>40606</v>
      </c>
      <c r="B125" s="47" t="str">
        <f>VLOOKUP(D125,VLookup!C:F,4,FALSE)</f>
        <v>RDC</v>
      </c>
      <c r="C125" s="52" t="s">
        <v>965</v>
      </c>
      <c r="D125" s="66" t="s">
        <v>236</v>
      </c>
      <c r="E125" s="52" t="s">
        <v>237</v>
      </c>
      <c r="F125" s="52" t="s">
        <v>238</v>
      </c>
      <c r="G125" s="52">
        <v>81</v>
      </c>
      <c r="H125" s="52">
        <v>87</v>
      </c>
      <c r="I125" s="52">
        <v>168</v>
      </c>
      <c r="J125" s="52" t="s">
        <v>17</v>
      </c>
      <c r="K125" s="52" t="s">
        <v>18</v>
      </c>
      <c r="L125" s="52" t="s">
        <v>19</v>
      </c>
      <c r="M125" s="52" t="s">
        <v>20</v>
      </c>
      <c r="N125" s="72" t="s">
        <v>201</v>
      </c>
      <c r="O125" s="72" t="s">
        <v>22</v>
      </c>
    </row>
    <row r="126" spans="1:15" x14ac:dyDescent="0.25">
      <c r="A126" s="47">
        <v>40606</v>
      </c>
      <c r="B126" s="47" t="str">
        <f>VLOOKUP(D126,VLookup!C:F,4,FALSE)</f>
        <v>RDC</v>
      </c>
      <c r="C126" s="52" t="s">
        <v>961</v>
      </c>
      <c r="D126" s="66" t="s">
        <v>202</v>
      </c>
      <c r="E126" s="52" t="s">
        <v>203</v>
      </c>
      <c r="F126" s="52" t="s">
        <v>204</v>
      </c>
      <c r="G126" s="52">
        <v>176</v>
      </c>
      <c r="H126" s="52">
        <v>64</v>
      </c>
      <c r="I126" s="52">
        <v>240</v>
      </c>
      <c r="J126" s="52" t="s">
        <v>17</v>
      </c>
      <c r="K126" s="52" t="s">
        <v>18</v>
      </c>
      <c r="L126" s="52" t="s">
        <v>19</v>
      </c>
      <c r="M126" s="52" t="s">
        <v>20</v>
      </c>
      <c r="N126" s="72" t="s">
        <v>181</v>
      </c>
      <c r="O126" s="72" t="s">
        <v>105</v>
      </c>
    </row>
    <row r="127" spans="1:15" x14ac:dyDescent="0.25">
      <c r="A127" s="47">
        <v>40606</v>
      </c>
      <c r="B127" s="47" t="str">
        <f>VLOOKUP(D127,VLookup!C:F,4,FALSE)</f>
        <v>RDC</v>
      </c>
      <c r="C127" s="52" t="s">
        <v>961</v>
      </c>
      <c r="D127" s="66" t="s">
        <v>205</v>
      </c>
      <c r="E127" s="52" t="s">
        <v>206</v>
      </c>
      <c r="F127" s="52" t="s">
        <v>207</v>
      </c>
      <c r="G127" s="52">
        <v>149</v>
      </c>
      <c r="H127" s="52">
        <v>67</v>
      </c>
      <c r="I127" s="52">
        <v>216</v>
      </c>
      <c r="J127" s="52" t="s">
        <v>17</v>
      </c>
      <c r="K127" s="52" t="s">
        <v>18</v>
      </c>
      <c r="L127" s="52" t="s">
        <v>19</v>
      </c>
      <c r="M127" s="52" t="s">
        <v>20</v>
      </c>
      <c r="N127" s="72" t="s">
        <v>208</v>
      </c>
      <c r="O127" s="72" t="s">
        <v>105</v>
      </c>
    </row>
    <row r="128" spans="1:15" x14ac:dyDescent="0.25">
      <c r="A128" s="47">
        <v>40606</v>
      </c>
      <c r="B128" s="47" t="str">
        <f>VLOOKUP(D128,VLookup!C:F,4,FALSE)</f>
        <v>RDC</v>
      </c>
      <c r="C128" s="52" t="s">
        <v>961</v>
      </c>
      <c r="D128" s="66" t="s">
        <v>209</v>
      </c>
      <c r="E128" s="52" t="s">
        <v>210</v>
      </c>
      <c r="F128" s="52" t="s">
        <v>211</v>
      </c>
      <c r="G128" s="52">
        <v>149</v>
      </c>
      <c r="H128" s="52">
        <v>43</v>
      </c>
      <c r="I128" s="52">
        <v>192</v>
      </c>
      <c r="J128" s="52" t="s">
        <v>17</v>
      </c>
      <c r="K128" s="52" t="s">
        <v>18</v>
      </c>
      <c r="L128" s="52" t="s">
        <v>19</v>
      </c>
      <c r="M128" s="52" t="s">
        <v>20</v>
      </c>
      <c r="N128" s="72" t="s">
        <v>212</v>
      </c>
      <c r="O128" s="72" t="s">
        <v>105</v>
      </c>
    </row>
    <row r="129" spans="1:15" x14ac:dyDescent="0.25">
      <c r="A129" s="47">
        <v>40606</v>
      </c>
      <c r="B129" s="47" t="str">
        <f>VLOOKUP(D129,VLookup!C:F,4,FALSE)</f>
        <v>RDC</v>
      </c>
      <c r="C129" s="52" t="s">
        <v>965</v>
      </c>
      <c r="D129" s="66" t="s">
        <v>239</v>
      </c>
      <c r="E129" s="52" t="s">
        <v>240</v>
      </c>
      <c r="F129" s="52" t="s">
        <v>241</v>
      </c>
      <c r="G129" s="52">
        <v>176</v>
      </c>
      <c r="H129" s="52">
        <v>64</v>
      </c>
      <c r="I129" s="52">
        <v>240</v>
      </c>
      <c r="J129" s="52" t="s">
        <v>17</v>
      </c>
      <c r="K129" s="52" t="s">
        <v>18</v>
      </c>
      <c r="L129" s="52" t="s">
        <v>19</v>
      </c>
      <c r="M129" s="52" t="s">
        <v>20</v>
      </c>
      <c r="N129" s="72" t="s">
        <v>181</v>
      </c>
      <c r="O129" s="72" t="s">
        <v>22</v>
      </c>
    </row>
    <row r="130" spans="1:15" x14ac:dyDescent="0.25">
      <c r="A130" s="47">
        <v>40606</v>
      </c>
      <c r="B130" s="47" t="str">
        <f>VLOOKUP(D130,VLookup!C:F,4,FALSE)</f>
        <v>RDC</v>
      </c>
      <c r="C130" s="52" t="s">
        <v>965</v>
      </c>
      <c r="D130" s="66" t="s">
        <v>242</v>
      </c>
      <c r="E130" s="52" t="s">
        <v>243</v>
      </c>
      <c r="F130" s="52" t="s">
        <v>244</v>
      </c>
      <c r="G130" s="52">
        <v>151</v>
      </c>
      <c r="H130" s="52">
        <v>65</v>
      </c>
      <c r="I130" s="52">
        <v>216</v>
      </c>
      <c r="J130" s="52" t="s">
        <v>17</v>
      </c>
      <c r="K130" s="52" t="s">
        <v>18</v>
      </c>
      <c r="L130" s="52" t="s">
        <v>19</v>
      </c>
      <c r="M130" s="52" t="s">
        <v>20</v>
      </c>
      <c r="N130" s="72" t="s">
        <v>208</v>
      </c>
      <c r="O130" s="72" t="s">
        <v>22</v>
      </c>
    </row>
    <row r="131" spans="1:15" x14ac:dyDescent="0.25">
      <c r="A131" s="47">
        <v>40606</v>
      </c>
      <c r="B131" s="47" t="str">
        <f>VLOOKUP(D131,VLookup!C:F,4,FALSE)</f>
        <v>RDC</v>
      </c>
      <c r="C131" s="52" t="s">
        <v>965</v>
      </c>
      <c r="D131" s="66" t="s">
        <v>245</v>
      </c>
      <c r="E131" s="52" t="s">
        <v>246</v>
      </c>
      <c r="F131" s="52" t="s">
        <v>247</v>
      </c>
      <c r="G131" s="52">
        <v>149</v>
      </c>
      <c r="H131" s="52">
        <v>43</v>
      </c>
      <c r="I131" s="52">
        <v>192</v>
      </c>
      <c r="J131" s="52" t="s">
        <v>17</v>
      </c>
      <c r="K131" s="52" t="s">
        <v>18</v>
      </c>
      <c r="L131" s="52" t="s">
        <v>19</v>
      </c>
      <c r="M131" s="52" t="s">
        <v>20</v>
      </c>
      <c r="N131" s="72" t="s">
        <v>212</v>
      </c>
      <c r="O131" s="72" t="s">
        <v>22</v>
      </c>
    </row>
    <row r="132" spans="1:15" x14ac:dyDescent="0.25">
      <c r="A132" s="47">
        <v>40606</v>
      </c>
      <c r="B132" s="47" t="str">
        <f>VLOOKUP(D132,VLookup!C:F,4,FALSE)</f>
        <v>RDC</v>
      </c>
      <c r="C132" s="52" t="s">
        <v>980</v>
      </c>
      <c r="D132" s="66" t="s">
        <v>150</v>
      </c>
      <c r="E132" s="52" t="s">
        <v>151</v>
      </c>
      <c r="F132" s="52" t="s">
        <v>152</v>
      </c>
      <c r="G132" s="52">
        <v>41</v>
      </c>
      <c r="H132" s="52">
        <v>103</v>
      </c>
      <c r="I132" s="52">
        <v>144</v>
      </c>
      <c r="J132" s="52" t="s">
        <v>17</v>
      </c>
      <c r="K132" s="52" t="s">
        <v>18</v>
      </c>
      <c r="L132" s="52" t="s">
        <v>19</v>
      </c>
      <c r="M132" s="52" t="s">
        <v>141</v>
      </c>
      <c r="N132" s="72" t="s">
        <v>153</v>
      </c>
      <c r="O132" s="72" t="s">
        <v>105</v>
      </c>
    </row>
    <row r="133" spans="1:15" x14ac:dyDescent="0.25">
      <c r="A133" s="47">
        <v>40606</v>
      </c>
      <c r="B133" s="47" t="str">
        <f>VLOOKUP(D133,VLookup!C:F,4,FALSE)</f>
        <v>RDC</v>
      </c>
      <c r="C133" s="52" t="s">
        <v>981</v>
      </c>
      <c r="D133" s="66" t="s">
        <v>167</v>
      </c>
      <c r="E133" s="52" t="s">
        <v>168</v>
      </c>
      <c r="F133" s="52" t="s">
        <v>169</v>
      </c>
      <c r="G133" s="52">
        <v>42</v>
      </c>
      <c r="H133" s="52">
        <v>102</v>
      </c>
      <c r="I133" s="52">
        <v>144</v>
      </c>
      <c r="J133" s="52" t="s">
        <v>17</v>
      </c>
      <c r="K133" s="52" t="s">
        <v>18</v>
      </c>
      <c r="L133" s="52" t="s">
        <v>19</v>
      </c>
      <c r="M133" s="52" t="s">
        <v>141</v>
      </c>
      <c r="N133" s="72" t="s">
        <v>153</v>
      </c>
      <c r="O133" s="72" t="s">
        <v>105</v>
      </c>
    </row>
    <row r="134" spans="1:15" x14ac:dyDescent="0.25">
      <c r="A134" s="47">
        <v>40606</v>
      </c>
      <c r="B134" s="47" t="str">
        <f>VLOOKUP(D134,VLookup!C:F,4,FALSE)</f>
        <v>WEL</v>
      </c>
      <c r="C134" s="52" t="s">
        <v>60</v>
      </c>
      <c r="D134" s="66" t="s">
        <v>74</v>
      </c>
      <c r="E134" s="52" t="s">
        <v>75</v>
      </c>
      <c r="F134" s="52" t="s">
        <v>76</v>
      </c>
      <c r="G134" s="52">
        <v>43</v>
      </c>
      <c r="H134" s="52">
        <v>5</v>
      </c>
      <c r="I134" s="52">
        <v>48</v>
      </c>
      <c r="J134" s="52" t="s">
        <v>17</v>
      </c>
      <c r="K134" s="52" t="s">
        <v>18</v>
      </c>
      <c r="L134" s="52" t="s">
        <v>19</v>
      </c>
      <c r="M134" s="52" t="s">
        <v>20</v>
      </c>
      <c r="N134" s="72" t="s">
        <v>21</v>
      </c>
      <c r="O134" s="72" t="s">
        <v>22</v>
      </c>
    </row>
    <row r="135" spans="1:15" x14ac:dyDescent="0.25">
      <c r="A135" s="47">
        <v>40606</v>
      </c>
      <c r="B135" s="47" t="str">
        <f>VLOOKUP(D135,VLookup!C:F,4,FALSE)</f>
        <v>WEL</v>
      </c>
      <c r="C135" s="52" t="s">
        <v>13</v>
      </c>
      <c r="D135" s="66" t="s">
        <v>32</v>
      </c>
      <c r="E135" s="52" t="s">
        <v>33</v>
      </c>
      <c r="F135" s="52" t="s">
        <v>34</v>
      </c>
      <c r="G135" s="52">
        <v>43</v>
      </c>
      <c r="H135" s="52">
        <v>5</v>
      </c>
      <c r="I135" s="52">
        <v>48</v>
      </c>
      <c r="J135" s="52" t="s">
        <v>17</v>
      </c>
      <c r="K135" s="52" t="s">
        <v>18</v>
      </c>
      <c r="L135" s="52" t="s">
        <v>19</v>
      </c>
      <c r="M135" s="52" t="s">
        <v>20</v>
      </c>
      <c r="N135" s="72" t="s">
        <v>21</v>
      </c>
      <c r="O135" s="72" t="s">
        <v>22</v>
      </c>
    </row>
    <row r="136" spans="1:15" x14ac:dyDescent="0.25">
      <c r="A136" s="47">
        <v>40606</v>
      </c>
      <c r="B136" s="47" t="str">
        <f>VLOOKUP(D136,VLookup!C:F,4,FALSE)</f>
        <v>WEL</v>
      </c>
      <c r="C136" s="52" t="s">
        <v>980</v>
      </c>
      <c r="D136" s="66" t="s">
        <v>154</v>
      </c>
      <c r="E136" s="52" t="s">
        <v>155</v>
      </c>
      <c r="F136" s="52" t="s">
        <v>156</v>
      </c>
      <c r="G136" s="52">
        <v>20</v>
      </c>
      <c r="H136" s="52">
        <v>34</v>
      </c>
      <c r="I136" s="52">
        <v>54</v>
      </c>
      <c r="J136" s="52" t="s">
        <v>17</v>
      </c>
      <c r="K136" s="52" t="s">
        <v>18</v>
      </c>
      <c r="L136" s="52" t="s">
        <v>109</v>
      </c>
      <c r="M136" s="52" t="s">
        <v>141</v>
      </c>
      <c r="N136" s="72"/>
      <c r="O136" s="72" t="s">
        <v>105</v>
      </c>
    </row>
    <row r="137" spans="1:15" x14ac:dyDescent="0.25">
      <c r="A137" s="47">
        <v>40606</v>
      </c>
      <c r="B137" s="47" t="str">
        <f>VLOOKUP(D137,VLookup!C:F,4,FALSE)</f>
        <v>WEL</v>
      </c>
      <c r="C137" s="52" t="s">
        <v>981</v>
      </c>
      <c r="D137" s="66" t="s">
        <v>170</v>
      </c>
      <c r="E137" s="52" t="s">
        <v>171</v>
      </c>
      <c r="F137" s="52" t="s">
        <v>172</v>
      </c>
      <c r="G137" s="52">
        <v>20</v>
      </c>
      <c r="H137" s="52">
        <v>34</v>
      </c>
      <c r="I137" s="52">
        <v>54</v>
      </c>
      <c r="J137" s="52" t="s">
        <v>17</v>
      </c>
      <c r="K137" s="52" t="s">
        <v>18</v>
      </c>
      <c r="L137" s="52" t="s">
        <v>109</v>
      </c>
      <c r="M137" s="52" t="s">
        <v>141</v>
      </c>
      <c r="N137" s="72"/>
      <c r="O137" s="72" t="s">
        <v>105</v>
      </c>
    </row>
    <row r="138" spans="1:15" x14ac:dyDescent="0.25">
      <c r="A138" s="47">
        <v>40609</v>
      </c>
      <c r="B138" s="47" t="str">
        <f>VLOOKUP(D138,VLookup!C:F,4,FALSE)</f>
        <v>CGC</v>
      </c>
      <c r="C138" s="52" t="s">
        <v>965</v>
      </c>
      <c r="D138" s="66" t="s">
        <v>214</v>
      </c>
      <c r="E138" s="52" t="s">
        <v>215</v>
      </c>
      <c r="F138" s="52" t="s">
        <v>216</v>
      </c>
      <c r="G138" s="52">
        <v>40</v>
      </c>
      <c r="H138" s="52">
        <v>8</v>
      </c>
      <c r="I138" s="52">
        <v>48</v>
      </c>
      <c r="J138" s="52" t="s">
        <v>17</v>
      </c>
      <c r="K138" s="52" t="s">
        <v>18</v>
      </c>
      <c r="L138" s="52" t="s">
        <v>19</v>
      </c>
      <c r="M138" s="52" t="s">
        <v>20</v>
      </c>
      <c r="N138" s="72" t="s">
        <v>217</v>
      </c>
      <c r="O138" s="72" t="s">
        <v>22</v>
      </c>
    </row>
    <row r="139" spans="1:15" x14ac:dyDescent="0.25">
      <c r="A139" s="47">
        <v>40609</v>
      </c>
      <c r="B139" s="47" t="str">
        <f>VLOOKUP(D139,VLookup!C:F,4,FALSE)</f>
        <v>CGC</v>
      </c>
      <c r="C139" s="52" t="s">
        <v>961</v>
      </c>
      <c r="D139" s="66" t="s">
        <v>174</v>
      </c>
      <c r="E139" s="52" t="s">
        <v>175</v>
      </c>
      <c r="F139" s="52" t="s">
        <v>176</v>
      </c>
      <c r="G139" s="52">
        <v>41</v>
      </c>
      <c r="H139" s="52">
        <v>7</v>
      </c>
      <c r="I139" s="52">
        <v>48</v>
      </c>
      <c r="J139" s="52" t="s">
        <v>17</v>
      </c>
      <c r="K139" s="52" t="s">
        <v>18</v>
      </c>
      <c r="L139" s="52" t="s">
        <v>19</v>
      </c>
      <c r="M139" s="52" t="s">
        <v>20</v>
      </c>
      <c r="N139" s="72" t="s">
        <v>177</v>
      </c>
      <c r="O139" s="72" t="s">
        <v>105</v>
      </c>
    </row>
    <row r="140" spans="1:15" x14ac:dyDescent="0.25">
      <c r="A140" s="47">
        <v>40609</v>
      </c>
      <c r="B140" s="47" t="str">
        <f>VLOOKUP(D140,VLookup!C:F,4,FALSE)</f>
        <v>CGC</v>
      </c>
      <c r="C140" s="52" t="s">
        <v>978</v>
      </c>
      <c r="D140" s="66" t="s">
        <v>102</v>
      </c>
      <c r="E140" s="52" t="s">
        <v>103</v>
      </c>
      <c r="F140" s="52" t="s">
        <v>104</v>
      </c>
      <c r="G140" s="52">
        <v>46</v>
      </c>
      <c r="H140" s="52">
        <v>158</v>
      </c>
      <c r="I140" s="52">
        <v>204</v>
      </c>
      <c r="J140" s="52" t="s">
        <v>17</v>
      </c>
      <c r="K140" s="52" t="s">
        <v>18</v>
      </c>
      <c r="L140" s="52" t="s">
        <v>19</v>
      </c>
      <c r="M140" s="52" t="s">
        <v>20</v>
      </c>
      <c r="N140" s="72"/>
      <c r="O140" s="72" t="s">
        <v>105</v>
      </c>
    </row>
    <row r="141" spans="1:15" x14ac:dyDescent="0.25">
      <c r="A141" s="47">
        <v>40609</v>
      </c>
      <c r="B141" s="47" t="str">
        <f>VLOOKUP(D141,VLookup!C:F,4,FALSE)</f>
        <v>CGC</v>
      </c>
      <c r="C141" s="52" t="s">
        <v>979</v>
      </c>
      <c r="D141" s="66" t="s">
        <v>120</v>
      </c>
      <c r="E141" s="52" t="s">
        <v>121</v>
      </c>
      <c r="F141" s="52" t="s">
        <v>122</v>
      </c>
      <c r="G141" s="52">
        <v>45</v>
      </c>
      <c r="H141" s="52">
        <v>159</v>
      </c>
      <c r="I141" s="52">
        <v>204</v>
      </c>
      <c r="J141" s="52" t="s">
        <v>17</v>
      </c>
      <c r="K141" s="52" t="s">
        <v>18</v>
      </c>
      <c r="L141" s="52" t="s">
        <v>19</v>
      </c>
      <c r="M141" s="52" t="s">
        <v>20</v>
      </c>
      <c r="N141" s="72"/>
      <c r="O141" s="72" t="s">
        <v>123</v>
      </c>
    </row>
    <row r="142" spans="1:15" x14ac:dyDescent="0.25">
      <c r="A142" s="47">
        <v>40609</v>
      </c>
      <c r="B142" s="47" t="str">
        <f>VLOOKUP(D142,VLookup!C:F,4,FALSE)</f>
        <v>CGC</v>
      </c>
      <c r="C142" s="52" t="s">
        <v>978</v>
      </c>
      <c r="D142" s="66" t="s">
        <v>106</v>
      </c>
      <c r="E142" s="52" t="s">
        <v>107</v>
      </c>
      <c r="F142" s="52" t="s">
        <v>108</v>
      </c>
      <c r="G142" s="52">
        <v>31</v>
      </c>
      <c r="H142" s="52">
        <v>113</v>
      </c>
      <c r="I142" s="52">
        <v>144</v>
      </c>
      <c r="J142" s="52" t="s">
        <v>17</v>
      </c>
      <c r="K142" s="52" t="s">
        <v>18</v>
      </c>
      <c r="L142" s="52" t="s">
        <v>109</v>
      </c>
      <c r="M142" s="52" t="s">
        <v>20</v>
      </c>
      <c r="N142" s="72"/>
      <c r="O142" s="72" t="s">
        <v>105</v>
      </c>
    </row>
    <row r="143" spans="1:15" x14ac:dyDescent="0.25">
      <c r="A143" s="47">
        <v>40609</v>
      </c>
      <c r="B143" s="47" t="str">
        <f>VLOOKUP(D143,VLookup!C:F,4,FALSE)</f>
        <v>CGC</v>
      </c>
      <c r="C143" s="52" t="s">
        <v>979</v>
      </c>
      <c r="D143" s="66" t="s">
        <v>124</v>
      </c>
      <c r="E143" s="52" t="s">
        <v>125</v>
      </c>
      <c r="F143" s="52" t="s">
        <v>126</v>
      </c>
      <c r="G143" s="52">
        <v>29</v>
      </c>
      <c r="H143" s="52">
        <v>115</v>
      </c>
      <c r="I143" s="52">
        <v>144</v>
      </c>
      <c r="J143" s="52" t="s">
        <v>17</v>
      </c>
      <c r="K143" s="52" t="s">
        <v>18</v>
      </c>
      <c r="L143" s="52" t="s">
        <v>109</v>
      </c>
      <c r="M143" s="52" t="s">
        <v>20</v>
      </c>
      <c r="N143" s="72"/>
      <c r="O143" s="72" t="s">
        <v>123</v>
      </c>
    </row>
    <row r="144" spans="1:15" x14ac:dyDescent="0.25">
      <c r="A144" s="47">
        <v>40609</v>
      </c>
      <c r="B144" s="47" t="str">
        <f>VLOOKUP(D144,VLookup!C:F,4,FALSE)</f>
        <v>CGC</v>
      </c>
      <c r="C144" s="52" t="s">
        <v>978</v>
      </c>
      <c r="D144" s="66" t="s">
        <v>110</v>
      </c>
      <c r="E144" s="52" t="s">
        <v>111</v>
      </c>
      <c r="F144" s="52" t="s">
        <v>112</v>
      </c>
      <c r="G144" s="52">
        <v>65</v>
      </c>
      <c r="H144" s="52">
        <v>127</v>
      </c>
      <c r="I144" s="52">
        <v>192</v>
      </c>
      <c r="J144" s="52" t="s">
        <v>17</v>
      </c>
      <c r="K144" s="52" t="s">
        <v>18</v>
      </c>
      <c r="L144" s="52" t="s">
        <v>19</v>
      </c>
      <c r="M144" s="52" t="s">
        <v>20</v>
      </c>
      <c r="N144" s="72"/>
      <c r="O144" s="72" t="s">
        <v>105</v>
      </c>
    </row>
    <row r="145" spans="1:15" x14ac:dyDescent="0.25">
      <c r="A145" s="47">
        <v>40609</v>
      </c>
      <c r="B145" s="47" t="str">
        <f>VLOOKUP(D145,VLookup!C:F,4,FALSE)</f>
        <v>CGC</v>
      </c>
      <c r="C145" s="52" t="s">
        <v>978</v>
      </c>
      <c r="D145" s="66" t="s">
        <v>113</v>
      </c>
      <c r="E145" s="52" t="s">
        <v>114</v>
      </c>
      <c r="F145" s="52" t="s">
        <v>115</v>
      </c>
      <c r="G145" s="52">
        <v>5</v>
      </c>
      <c r="H145" s="52">
        <v>187</v>
      </c>
      <c r="I145" s="52">
        <v>192</v>
      </c>
      <c r="J145" s="52" t="s">
        <v>17</v>
      </c>
      <c r="K145" s="52" t="s">
        <v>18</v>
      </c>
      <c r="L145" s="52" t="s">
        <v>19</v>
      </c>
      <c r="M145" s="52" t="s">
        <v>20</v>
      </c>
      <c r="N145" s="72"/>
      <c r="O145" s="72" t="s">
        <v>105</v>
      </c>
    </row>
    <row r="146" spans="1:15" x14ac:dyDescent="0.25">
      <c r="A146" s="47">
        <v>40609</v>
      </c>
      <c r="B146" s="47" t="str">
        <f>VLOOKUP(D146,VLookup!C:F,4,FALSE)</f>
        <v>CGC</v>
      </c>
      <c r="C146" s="52" t="s">
        <v>978</v>
      </c>
      <c r="D146" s="66" t="s">
        <v>116</v>
      </c>
      <c r="E146" s="52" t="s">
        <v>117</v>
      </c>
      <c r="F146" s="52" t="s">
        <v>118</v>
      </c>
      <c r="G146" s="52">
        <v>92</v>
      </c>
      <c r="H146" s="52">
        <v>172</v>
      </c>
      <c r="I146" s="52">
        <v>264</v>
      </c>
      <c r="J146" s="52" t="s">
        <v>17</v>
      </c>
      <c r="K146" s="52" t="s">
        <v>18</v>
      </c>
      <c r="L146" s="52" t="s">
        <v>19</v>
      </c>
      <c r="M146" s="52" t="s">
        <v>20</v>
      </c>
      <c r="N146" s="72"/>
      <c r="O146" s="72" t="s">
        <v>105</v>
      </c>
    </row>
    <row r="147" spans="1:15" x14ac:dyDescent="0.25">
      <c r="A147" s="47">
        <v>40609</v>
      </c>
      <c r="B147" s="47" t="str">
        <f>VLOOKUP(D147,VLookup!C:F,4,FALSE)</f>
        <v>CGC</v>
      </c>
      <c r="C147" s="52" t="s">
        <v>979</v>
      </c>
      <c r="D147" s="66" t="s">
        <v>127</v>
      </c>
      <c r="E147" s="52" t="s">
        <v>128</v>
      </c>
      <c r="F147" s="52" t="s">
        <v>129</v>
      </c>
      <c r="G147" s="52">
        <v>65</v>
      </c>
      <c r="H147" s="52">
        <v>127</v>
      </c>
      <c r="I147" s="52">
        <v>192</v>
      </c>
      <c r="J147" s="52" t="s">
        <v>17</v>
      </c>
      <c r="K147" s="52" t="s">
        <v>18</v>
      </c>
      <c r="L147" s="52" t="s">
        <v>19</v>
      </c>
      <c r="M147" s="52" t="s">
        <v>20</v>
      </c>
      <c r="N147" s="72"/>
      <c r="O147" s="72" t="s">
        <v>123</v>
      </c>
    </row>
    <row r="148" spans="1:15" x14ac:dyDescent="0.25">
      <c r="A148" s="47">
        <v>40609</v>
      </c>
      <c r="B148" s="47" t="str">
        <f>VLOOKUP(D148,VLookup!C:F,4,FALSE)</f>
        <v>CGC</v>
      </c>
      <c r="C148" s="52" t="s">
        <v>979</v>
      </c>
      <c r="D148" s="66" t="s">
        <v>130</v>
      </c>
      <c r="E148" s="52" t="s">
        <v>131</v>
      </c>
      <c r="F148" s="52" t="s">
        <v>132</v>
      </c>
      <c r="G148" s="52">
        <v>5</v>
      </c>
      <c r="H148" s="52">
        <v>187</v>
      </c>
      <c r="I148" s="52">
        <v>192</v>
      </c>
      <c r="J148" s="52" t="s">
        <v>17</v>
      </c>
      <c r="K148" s="52" t="s">
        <v>18</v>
      </c>
      <c r="L148" s="52" t="s">
        <v>19</v>
      </c>
      <c r="M148" s="52" t="s">
        <v>20</v>
      </c>
      <c r="N148" s="72" t="s">
        <v>133</v>
      </c>
      <c r="O148" s="72" t="s">
        <v>123</v>
      </c>
    </row>
    <row r="149" spans="1:15" x14ac:dyDescent="0.25">
      <c r="A149" s="47">
        <v>40609</v>
      </c>
      <c r="B149" s="47" t="str">
        <f>VLOOKUP(D149,VLookup!C:F,4,FALSE)</f>
        <v>CGC</v>
      </c>
      <c r="C149" s="52" t="s">
        <v>979</v>
      </c>
      <c r="D149" s="66" t="s">
        <v>134</v>
      </c>
      <c r="E149" s="52" t="s">
        <v>135</v>
      </c>
      <c r="F149" s="52" t="s">
        <v>136</v>
      </c>
      <c r="G149" s="52">
        <v>93</v>
      </c>
      <c r="H149" s="52">
        <v>171</v>
      </c>
      <c r="I149" s="52">
        <v>264</v>
      </c>
      <c r="J149" s="52" t="s">
        <v>17</v>
      </c>
      <c r="K149" s="52" t="s">
        <v>18</v>
      </c>
      <c r="L149" s="52" t="s">
        <v>19</v>
      </c>
      <c r="M149" s="52" t="s">
        <v>20</v>
      </c>
      <c r="N149" s="72"/>
      <c r="O149" s="72" t="s">
        <v>123</v>
      </c>
    </row>
    <row r="150" spans="1:15" x14ac:dyDescent="0.25">
      <c r="A150" s="47">
        <v>40609</v>
      </c>
      <c r="B150" s="47" t="str">
        <f>VLOOKUP(D150,VLookup!C:F,4,FALSE)</f>
        <v>CGC</v>
      </c>
      <c r="C150" s="52" t="s">
        <v>980</v>
      </c>
      <c r="D150" s="66" t="s">
        <v>138</v>
      </c>
      <c r="E150" s="52" t="s">
        <v>139</v>
      </c>
      <c r="F150" s="52" t="s">
        <v>140</v>
      </c>
      <c r="G150" s="52">
        <v>13</v>
      </c>
      <c r="H150" s="52">
        <v>59</v>
      </c>
      <c r="I150" s="52">
        <v>72</v>
      </c>
      <c r="J150" s="52" t="s">
        <v>17</v>
      </c>
      <c r="K150" s="52" t="s">
        <v>18</v>
      </c>
      <c r="L150" s="52" t="s">
        <v>109</v>
      </c>
      <c r="M150" s="52" t="s">
        <v>141</v>
      </c>
      <c r="N150" s="72" t="s">
        <v>142</v>
      </c>
      <c r="O150" s="72" t="s">
        <v>105</v>
      </c>
    </row>
    <row r="151" spans="1:15" x14ac:dyDescent="0.25">
      <c r="A151" s="47">
        <v>40609</v>
      </c>
      <c r="B151" s="47" t="str">
        <f>VLOOKUP(D151,VLookup!C:F,4,FALSE)</f>
        <v>CGC</v>
      </c>
      <c r="C151" s="52" t="s">
        <v>981</v>
      </c>
      <c r="D151" s="66" t="s">
        <v>158</v>
      </c>
      <c r="E151" s="52" t="s">
        <v>159</v>
      </c>
      <c r="F151" s="52" t="s">
        <v>160</v>
      </c>
      <c r="G151" s="52">
        <v>13</v>
      </c>
      <c r="H151" s="52">
        <v>59</v>
      </c>
      <c r="I151" s="52">
        <v>72</v>
      </c>
      <c r="J151" s="52" t="s">
        <v>17</v>
      </c>
      <c r="K151" s="52" t="s">
        <v>18</v>
      </c>
      <c r="L151" s="52" t="s">
        <v>109</v>
      </c>
      <c r="M151" s="52" t="s">
        <v>141</v>
      </c>
      <c r="N151" s="72" t="s">
        <v>142</v>
      </c>
      <c r="O151" s="72" t="s">
        <v>105</v>
      </c>
    </row>
    <row r="152" spans="1:15" x14ac:dyDescent="0.25">
      <c r="A152" s="47">
        <v>40609</v>
      </c>
      <c r="B152" s="47" t="str">
        <f>VLOOKUP(D152,VLookup!C:F,4,FALSE)</f>
        <v>EDC</v>
      </c>
      <c r="C152" s="52" t="s">
        <v>980</v>
      </c>
      <c r="D152" s="66" t="s">
        <v>143</v>
      </c>
      <c r="E152" s="52" t="s">
        <v>144</v>
      </c>
      <c r="F152" s="52" t="s">
        <v>145</v>
      </c>
      <c r="G152" s="52">
        <v>9</v>
      </c>
      <c r="H152" s="52">
        <v>27</v>
      </c>
      <c r="I152" s="52">
        <v>36</v>
      </c>
      <c r="J152" s="52" t="s">
        <v>17</v>
      </c>
      <c r="K152" s="52" t="s">
        <v>18</v>
      </c>
      <c r="L152" s="52" t="s">
        <v>146</v>
      </c>
      <c r="M152" s="52" t="s">
        <v>141</v>
      </c>
      <c r="N152" s="72"/>
      <c r="O152" s="72" t="s">
        <v>105</v>
      </c>
    </row>
    <row r="153" spans="1:15" x14ac:dyDescent="0.25">
      <c r="A153" s="47">
        <v>40609</v>
      </c>
      <c r="B153" s="47" t="str">
        <f>VLOOKUP(D153,VLookup!C:F,4,FALSE)</f>
        <v>EDC</v>
      </c>
      <c r="C153" s="52" t="s">
        <v>981</v>
      </c>
      <c r="D153" s="66" t="s">
        <v>161</v>
      </c>
      <c r="E153" s="52" t="s">
        <v>162</v>
      </c>
      <c r="F153" s="52" t="s">
        <v>163</v>
      </c>
      <c r="G153" s="52">
        <v>11</v>
      </c>
      <c r="H153" s="52">
        <v>25</v>
      </c>
      <c r="I153" s="52">
        <v>36</v>
      </c>
      <c r="J153" s="52" t="s">
        <v>17</v>
      </c>
      <c r="K153" s="52" t="s">
        <v>18</v>
      </c>
      <c r="L153" s="52" t="s">
        <v>146</v>
      </c>
      <c r="M153" s="52" t="s">
        <v>141</v>
      </c>
      <c r="N153" s="72"/>
      <c r="O153" s="72" t="s">
        <v>105</v>
      </c>
    </row>
    <row r="154" spans="1:15" x14ac:dyDescent="0.25">
      <c r="A154" s="47">
        <v>40609</v>
      </c>
      <c r="B154" s="47" t="str">
        <f>VLOOKUP(D154,VLookup!C:F,4,FALSE)</f>
        <v>FDC</v>
      </c>
      <c r="C154" s="52" t="s">
        <v>13</v>
      </c>
      <c r="D154" s="66" t="s">
        <v>14</v>
      </c>
      <c r="E154" s="52" t="s">
        <v>15</v>
      </c>
      <c r="F154" s="52" t="s">
        <v>16</v>
      </c>
      <c r="G154" s="52">
        <v>120</v>
      </c>
      <c r="H154" s="52">
        <v>24</v>
      </c>
      <c r="I154" s="52">
        <v>144</v>
      </c>
      <c r="J154" s="52" t="s">
        <v>17</v>
      </c>
      <c r="K154" s="52" t="s">
        <v>18</v>
      </c>
      <c r="L154" s="52" t="s">
        <v>19</v>
      </c>
      <c r="M154" s="52" t="s">
        <v>20</v>
      </c>
      <c r="N154" s="72" t="s">
        <v>21</v>
      </c>
      <c r="O154" s="72" t="s">
        <v>22</v>
      </c>
    </row>
    <row r="155" spans="1:15" x14ac:dyDescent="0.25">
      <c r="A155" s="47">
        <v>40609</v>
      </c>
      <c r="B155" s="47" t="str">
        <f>VLOOKUP(D155,VLookup!C:F,4,FALSE)</f>
        <v>FDC</v>
      </c>
      <c r="C155" s="52" t="s">
        <v>13</v>
      </c>
      <c r="D155" s="66" t="s">
        <v>23</v>
      </c>
      <c r="E155" s="52" t="s">
        <v>24</v>
      </c>
      <c r="F155" s="52" t="s">
        <v>25</v>
      </c>
      <c r="G155" s="52">
        <v>118</v>
      </c>
      <c r="H155" s="52">
        <v>26</v>
      </c>
      <c r="I155" s="52">
        <v>144</v>
      </c>
      <c r="J155" s="52" t="s">
        <v>70</v>
      </c>
      <c r="K155" s="52" t="s">
        <v>18</v>
      </c>
      <c r="L155" s="52" t="s">
        <v>19</v>
      </c>
      <c r="M155" s="52" t="s">
        <v>20</v>
      </c>
      <c r="N155" s="72" t="s">
        <v>21</v>
      </c>
      <c r="O155" s="72" t="s">
        <v>22</v>
      </c>
    </row>
    <row r="156" spans="1:15" x14ac:dyDescent="0.25">
      <c r="A156" s="47">
        <v>40609</v>
      </c>
      <c r="B156" s="47" t="str">
        <f>VLOOKUP(D156,VLookup!C:F,4,FALSE)</f>
        <v>FDC</v>
      </c>
      <c r="C156" s="52" t="s">
        <v>13</v>
      </c>
      <c r="D156" s="66" t="s">
        <v>26</v>
      </c>
      <c r="E156" s="52" t="s">
        <v>27</v>
      </c>
      <c r="F156" s="52" t="s">
        <v>28</v>
      </c>
      <c r="G156" s="52">
        <v>57</v>
      </c>
      <c r="H156" s="52">
        <v>75</v>
      </c>
      <c r="I156" s="52">
        <v>132</v>
      </c>
      <c r="J156" s="52" t="s">
        <v>70</v>
      </c>
      <c r="K156" s="52" t="s">
        <v>18</v>
      </c>
      <c r="L156" s="52" t="s">
        <v>19</v>
      </c>
      <c r="M156" s="52" t="s">
        <v>20</v>
      </c>
      <c r="N156" s="72" t="s">
        <v>21</v>
      </c>
      <c r="O156" s="72" t="s">
        <v>22</v>
      </c>
    </row>
    <row r="157" spans="1:15" x14ac:dyDescent="0.25">
      <c r="A157" s="47">
        <v>40609</v>
      </c>
      <c r="B157" s="47" t="str">
        <f>VLOOKUP(D157,VLookup!C:F,4,FALSE)</f>
        <v>FDC</v>
      </c>
      <c r="C157" s="52" t="s">
        <v>60</v>
      </c>
      <c r="D157" s="66" t="s">
        <v>61</v>
      </c>
      <c r="E157" s="52" t="s">
        <v>62</v>
      </c>
      <c r="F157" s="52" t="s">
        <v>63</v>
      </c>
      <c r="G157" s="52">
        <v>126</v>
      </c>
      <c r="H157" s="52">
        <v>18</v>
      </c>
      <c r="I157" s="52">
        <v>144</v>
      </c>
      <c r="J157" s="52" t="s">
        <v>17</v>
      </c>
      <c r="K157" s="52" t="s">
        <v>18</v>
      </c>
      <c r="L157" s="52" t="s">
        <v>19</v>
      </c>
      <c r="M157" s="52" t="s">
        <v>20</v>
      </c>
      <c r="N157" s="72" t="s">
        <v>21</v>
      </c>
      <c r="O157" s="72" t="s">
        <v>22</v>
      </c>
    </row>
    <row r="158" spans="1:15" x14ac:dyDescent="0.25">
      <c r="A158" s="47">
        <v>40609</v>
      </c>
      <c r="B158" s="47" t="str">
        <f>VLOOKUP(D158,VLookup!C:F,4,FALSE)</f>
        <v>FDC</v>
      </c>
      <c r="C158" s="52" t="s">
        <v>60</v>
      </c>
      <c r="D158" s="66" t="s">
        <v>64</v>
      </c>
      <c r="E158" s="52" t="s">
        <v>65</v>
      </c>
      <c r="F158" s="52" t="s">
        <v>66</v>
      </c>
      <c r="G158" s="52">
        <v>123</v>
      </c>
      <c r="H158" s="52">
        <v>21</v>
      </c>
      <c r="I158" s="52">
        <v>144</v>
      </c>
      <c r="J158" s="52" t="s">
        <v>70</v>
      </c>
      <c r="K158" s="52" t="s">
        <v>18</v>
      </c>
      <c r="L158" s="52" t="s">
        <v>19</v>
      </c>
      <c r="M158" s="52" t="s">
        <v>20</v>
      </c>
      <c r="N158" s="72" t="s">
        <v>21</v>
      </c>
      <c r="O158" s="72" t="s">
        <v>22</v>
      </c>
    </row>
    <row r="159" spans="1:15" x14ac:dyDescent="0.25">
      <c r="A159" s="47">
        <v>40609</v>
      </c>
      <c r="B159" s="47" t="str">
        <f>VLOOKUP(D159,VLookup!C:F,4,FALSE)</f>
        <v>FDC</v>
      </c>
      <c r="C159" s="52" t="s">
        <v>60</v>
      </c>
      <c r="D159" s="66" t="s">
        <v>67</v>
      </c>
      <c r="E159" s="52" t="s">
        <v>68</v>
      </c>
      <c r="F159" s="52" t="s">
        <v>69</v>
      </c>
      <c r="G159" s="52">
        <v>57</v>
      </c>
      <c r="H159" s="52">
        <v>75</v>
      </c>
      <c r="I159" s="52">
        <v>132</v>
      </c>
      <c r="J159" s="52" t="s">
        <v>70</v>
      </c>
      <c r="K159" s="52" t="s">
        <v>18</v>
      </c>
      <c r="L159" s="52" t="s">
        <v>19</v>
      </c>
      <c r="M159" s="52" t="s">
        <v>20</v>
      </c>
      <c r="N159" s="72" t="s">
        <v>21</v>
      </c>
      <c r="O159" s="72" t="s">
        <v>22</v>
      </c>
    </row>
    <row r="160" spans="1:15" x14ac:dyDescent="0.25">
      <c r="A160" s="47">
        <v>40609</v>
      </c>
      <c r="B160" s="47" t="str">
        <f>VLOOKUP(D160,VLookup!C:F,4,FALSE)</f>
        <v>FDC</v>
      </c>
      <c r="C160" s="52" t="s">
        <v>60</v>
      </c>
      <c r="D160" s="66" t="s">
        <v>71</v>
      </c>
      <c r="E160" s="52" t="s">
        <v>72</v>
      </c>
      <c r="F160" s="52" t="s">
        <v>73</v>
      </c>
      <c r="G160" s="52">
        <v>90</v>
      </c>
      <c r="H160" s="52">
        <v>18</v>
      </c>
      <c r="I160" s="52">
        <v>108</v>
      </c>
      <c r="J160" s="52" t="s">
        <v>17</v>
      </c>
      <c r="K160" s="52" t="s">
        <v>18</v>
      </c>
      <c r="L160" s="52" t="s">
        <v>19</v>
      </c>
      <c r="M160" s="52" t="s">
        <v>20</v>
      </c>
      <c r="N160" s="72" t="s">
        <v>21</v>
      </c>
      <c r="O160" s="72" t="s">
        <v>22</v>
      </c>
    </row>
    <row r="161" spans="1:15" x14ac:dyDescent="0.25">
      <c r="A161" s="47">
        <v>40609</v>
      </c>
      <c r="B161" s="47" t="str">
        <f>VLOOKUP(D161,VLookup!C:F,4,FALSE)</f>
        <v>FDC</v>
      </c>
      <c r="C161" s="52" t="s">
        <v>13</v>
      </c>
      <c r="D161" s="66" t="s">
        <v>29</v>
      </c>
      <c r="E161" s="52" t="s">
        <v>30</v>
      </c>
      <c r="F161" s="52" t="s">
        <v>31</v>
      </c>
      <c r="G161" s="52">
        <v>89</v>
      </c>
      <c r="H161" s="52">
        <v>19</v>
      </c>
      <c r="I161" s="52">
        <v>108</v>
      </c>
      <c r="J161" s="52" t="s">
        <v>17</v>
      </c>
      <c r="K161" s="52" t="s">
        <v>18</v>
      </c>
      <c r="L161" s="52" t="s">
        <v>19</v>
      </c>
      <c r="M161" s="52" t="s">
        <v>20</v>
      </c>
      <c r="N161" s="72" t="s">
        <v>21</v>
      </c>
      <c r="O161" s="72" t="s">
        <v>22</v>
      </c>
    </row>
    <row r="162" spans="1:15" x14ac:dyDescent="0.25">
      <c r="A162" s="47">
        <v>40609</v>
      </c>
      <c r="B162" s="47" t="str">
        <f>VLOOKUP(D162,VLookup!C:F,4,FALSE)</f>
        <v>FDC</v>
      </c>
      <c r="C162" s="52" t="s">
        <v>13</v>
      </c>
      <c r="D162" s="66" t="s">
        <v>35</v>
      </c>
      <c r="E162" s="52" t="s">
        <v>36</v>
      </c>
      <c r="F162" s="52" t="s">
        <v>37</v>
      </c>
      <c r="G162" s="52">
        <v>231</v>
      </c>
      <c r="H162" s="52">
        <v>9</v>
      </c>
      <c r="I162" s="52">
        <v>240</v>
      </c>
      <c r="J162" s="52" t="s">
        <v>17</v>
      </c>
      <c r="K162" s="52" t="s">
        <v>18</v>
      </c>
      <c r="L162" s="52" t="s">
        <v>19</v>
      </c>
      <c r="M162" s="52" t="s">
        <v>20</v>
      </c>
      <c r="N162" s="72" t="s">
        <v>21</v>
      </c>
      <c r="O162" s="72" t="s">
        <v>22</v>
      </c>
    </row>
    <row r="163" spans="1:15" x14ac:dyDescent="0.25">
      <c r="A163" s="47">
        <v>40609</v>
      </c>
      <c r="B163" s="47" t="str">
        <f>VLOOKUP(D163,VLookup!C:F,4,FALSE)</f>
        <v>FDC</v>
      </c>
      <c r="C163" s="52" t="s">
        <v>13</v>
      </c>
      <c r="D163" s="66" t="s">
        <v>38</v>
      </c>
      <c r="E163" s="52" t="s">
        <v>39</v>
      </c>
      <c r="F163" s="52" t="s">
        <v>40</v>
      </c>
      <c r="G163" s="52">
        <v>101</v>
      </c>
      <c r="H163" s="52">
        <v>19</v>
      </c>
      <c r="I163" s="52">
        <v>120</v>
      </c>
      <c r="J163" s="52" t="s">
        <v>17</v>
      </c>
      <c r="K163" s="52" t="s">
        <v>18</v>
      </c>
      <c r="L163" s="52" t="s">
        <v>19</v>
      </c>
      <c r="M163" s="52" t="s">
        <v>20</v>
      </c>
      <c r="N163" s="72" t="s">
        <v>21</v>
      </c>
      <c r="O163" s="72" t="s">
        <v>22</v>
      </c>
    </row>
    <row r="164" spans="1:15" x14ac:dyDescent="0.25">
      <c r="A164" s="47">
        <v>40609</v>
      </c>
      <c r="B164" s="47" t="str">
        <f>VLOOKUP(D164,VLookup!C:F,4,FALSE)</f>
        <v>FDC</v>
      </c>
      <c r="C164" s="52" t="s">
        <v>13</v>
      </c>
      <c r="D164" s="66" t="s">
        <v>41</v>
      </c>
      <c r="E164" s="52" t="s">
        <v>42</v>
      </c>
      <c r="F164" s="52" t="s">
        <v>43</v>
      </c>
      <c r="G164" s="52">
        <v>102</v>
      </c>
      <c r="H164" s="52">
        <v>18</v>
      </c>
      <c r="I164" s="52">
        <v>120</v>
      </c>
      <c r="J164" s="52" t="s">
        <v>17</v>
      </c>
      <c r="K164" s="52" t="s">
        <v>18</v>
      </c>
      <c r="L164" s="52" t="s">
        <v>19</v>
      </c>
      <c r="M164" s="52" t="s">
        <v>20</v>
      </c>
      <c r="N164" s="72" t="s">
        <v>21</v>
      </c>
      <c r="O164" s="72" t="s">
        <v>22</v>
      </c>
    </row>
    <row r="165" spans="1:15" x14ac:dyDescent="0.25">
      <c r="A165" s="47">
        <v>40609</v>
      </c>
      <c r="B165" s="47" t="str">
        <f>VLOOKUP(D165,VLookup!C:F,4,FALSE)</f>
        <v>FDC</v>
      </c>
      <c r="C165" s="52" t="s">
        <v>13</v>
      </c>
      <c r="D165" s="66" t="s">
        <v>44</v>
      </c>
      <c r="E165" s="52" t="s">
        <v>45</v>
      </c>
      <c r="F165" s="52" t="s">
        <v>46</v>
      </c>
      <c r="G165" s="52">
        <v>133</v>
      </c>
      <c r="H165" s="52">
        <v>35</v>
      </c>
      <c r="I165" s="52">
        <v>168</v>
      </c>
      <c r="J165" s="52" t="s">
        <v>17</v>
      </c>
      <c r="K165" s="52" t="s">
        <v>18</v>
      </c>
      <c r="L165" s="52" t="s">
        <v>19</v>
      </c>
      <c r="M165" s="52" t="s">
        <v>20</v>
      </c>
      <c r="N165" s="72" t="s">
        <v>21</v>
      </c>
      <c r="O165" s="72" t="s">
        <v>22</v>
      </c>
    </row>
    <row r="166" spans="1:15" x14ac:dyDescent="0.25">
      <c r="A166" s="47">
        <v>40609</v>
      </c>
      <c r="B166" s="47" t="str">
        <f>VLOOKUP(D166,VLookup!C:F,4,FALSE)</f>
        <v>FDC</v>
      </c>
      <c r="C166" s="52" t="s">
        <v>13</v>
      </c>
      <c r="D166" s="66" t="s">
        <v>47</v>
      </c>
      <c r="E166" s="52" t="s">
        <v>48</v>
      </c>
      <c r="F166" s="52" t="s">
        <v>49</v>
      </c>
      <c r="G166" s="52">
        <v>147</v>
      </c>
      <c r="H166" s="52">
        <v>45</v>
      </c>
      <c r="I166" s="52">
        <v>192</v>
      </c>
      <c r="J166" s="52" t="s">
        <v>17</v>
      </c>
      <c r="K166" s="52" t="s">
        <v>18</v>
      </c>
      <c r="L166" s="52" t="s">
        <v>19</v>
      </c>
      <c r="M166" s="52" t="s">
        <v>20</v>
      </c>
      <c r="N166" s="72" t="s">
        <v>21</v>
      </c>
      <c r="O166" s="72" t="s">
        <v>22</v>
      </c>
    </row>
    <row r="167" spans="1:15" x14ac:dyDescent="0.25">
      <c r="A167" s="47">
        <v>40609</v>
      </c>
      <c r="B167" s="47" t="str">
        <f>VLOOKUP(D167,VLookup!C:F,4,FALSE)</f>
        <v>FDC</v>
      </c>
      <c r="C167" s="52" t="s">
        <v>13</v>
      </c>
      <c r="D167" s="66" t="s">
        <v>50</v>
      </c>
      <c r="E167" s="52" t="s">
        <v>51</v>
      </c>
      <c r="F167" s="52" t="s">
        <v>52</v>
      </c>
      <c r="G167" s="52">
        <v>229</v>
      </c>
      <c r="H167" s="52">
        <v>11</v>
      </c>
      <c r="I167" s="52">
        <v>240</v>
      </c>
      <c r="J167" s="52" t="s">
        <v>17</v>
      </c>
      <c r="K167" s="52" t="s">
        <v>18</v>
      </c>
      <c r="L167" s="52" t="s">
        <v>19</v>
      </c>
      <c r="M167" s="52" t="s">
        <v>20</v>
      </c>
      <c r="N167" s="72" t="s">
        <v>21</v>
      </c>
      <c r="O167" s="72" t="s">
        <v>22</v>
      </c>
    </row>
    <row r="168" spans="1:15" x14ac:dyDescent="0.25">
      <c r="A168" s="47">
        <v>40609</v>
      </c>
      <c r="B168" s="47" t="str">
        <f>VLOOKUP(D168,VLookup!C:F,4,FALSE)</f>
        <v>FDC</v>
      </c>
      <c r="C168" s="52" t="s">
        <v>13</v>
      </c>
      <c r="D168" s="66" t="s">
        <v>53</v>
      </c>
      <c r="E168" s="52" t="s">
        <v>54</v>
      </c>
      <c r="F168" s="52" t="s">
        <v>55</v>
      </c>
      <c r="G168" s="52">
        <v>158</v>
      </c>
      <c r="H168" s="52">
        <v>82</v>
      </c>
      <c r="I168" s="52">
        <v>240</v>
      </c>
      <c r="J168" s="52" t="s">
        <v>17</v>
      </c>
      <c r="K168" s="52" t="s">
        <v>18</v>
      </c>
      <c r="L168" s="52" t="s">
        <v>19</v>
      </c>
      <c r="M168" s="52" t="s">
        <v>20</v>
      </c>
      <c r="N168" s="72" t="s">
        <v>21</v>
      </c>
      <c r="O168" s="72" t="s">
        <v>22</v>
      </c>
    </row>
    <row r="169" spans="1:15" x14ac:dyDescent="0.25">
      <c r="A169" s="47">
        <v>40609</v>
      </c>
      <c r="B169" s="47" t="str">
        <f>VLOOKUP(D169,VLookup!C:F,4,FALSE)</f>
        <v>FDC</v>
      </c>
      <c r="C169" s="52" t="s">
        <v>60</v>
      </c>
      <c r="D169" s="66" t="s">
        <v>77</v>
      </c>
      <c r="E169" s="52" t="s">
        <v>78</v>
      </c>
      <c r="F169" s="52" t="s">
        <v>79</v>
      </c>
      <c r="G169" s="52">
        <v>231</v>
      </c>
      <c r="H169" s="52">
        <v>9</v>
      </c>
      <c r="I169" s="52">
        <v>240</v>
      </c>
      <c r="J169" s="52" t="s">
        <v>17</v>
      </c>
      <c r="K169" s="52" t="s">
        <v>18</v>
      </c>
      <c r="L169" s="52" t="s">
        <v>19</v>
      </c>
      <c r="M169" s="52" t="s">
        <v>20</v>
      </c>
      <c r="N169" s="72" t="s">
        <v>21</v>
      </c>
      <c r="O169" s="72" t="s">
        <v>22</v>
      </c>
    </row>
    <row r="170" spans="1:15" x14ac:dyDescent="0.25">
      <c r="A170" s="47">
        <v>40609</v>
      </c>
      <c r="B170" s="47" t="str">
        <f>VLOOKUP(D170,VLookup!C:F,4,FALSE)</f>
        <v>FDC</v>
      </c>
      <c r="C170" s="52" t="s">
        <v>60</v>
      </c>
      <c r="D170" s="66" t="s">
        <v>80</v>
      </c>
      <c r="E170" s="52" t="s">
        <v>81</v>
      </c>
      <c r="F170" s="52" t="s">
        <v>82</v>
      </c>
      <c r="G170" s="52">
        <v>100</v>
      </c>
      <c r="H170" s="52">
        <v>20</v>
      </c>
      <c r="I170" s="52">
        <v>120</v>
      </c>
      <c r="J170" s="52" t="s">
        <v>17</v>
      </c>
      <c r="K170" s="52" t="s">
        <v>18</v>
      </c>
      <c r="L170" s="52" t="s">
        <v>19</v>
      </c>
      <c r="M170" s="52" t="s">
        <v>20</v>
      </c>
      <c r="N170" s="72" t="s">
        <v>21</v>
      </c>
      <c r="O170" s="72" t="s">
        <v>22</v>
      </c>
    </row>
    <row r="171" spans="1:15" x14ac:dyDescent="0.25">
      <c r="A171" s="47">
        <v>40609</v>
      </c>
      <c r="B171" s="47" t="str">
        <f>VLOOKUP(D171,VLookup!C:F,4,FALSE)</f>
        <v>FDC</v>
      </c>
      <c r="C171" s="52" t="s">
        <v>60</v>
      </c>
      <c r="D171" s="66" t="s">
        <v>83</v>
      </c>
      <c r="E171" s="52" t="s">
        <v>84</v>
      </c>
      <c r="F171" s="52" t="s">
        <v>85</v>
      </c>
      <c r="G171" s="52">
        <v>102</v>
      </c>
      <c r="H171" s="52">
        <v>18</v>
      </c>
      <c r="I171" s="52">
        <v>120</v>
      </c>
      <c r="J171" s="52" t="s">
        <v>17</v>
      </c>
      <c r="K171" s="52" t="s">
        <v>18</v>
      </c>
      <c r="L171" s="52" t="s">
        <v>19</v>
      </c>
      <c r="M171" s="52" t="s">
        <v>20</v>
      </c>
      <c r="N171" s="72" t="s">
        <v>21</v>
      </c>
      <c r="O171" s="72" t="s">
        <v>22</v>
      </c>
    </row>
    <row r="172" spans="1:15" x14ac:dyDescent="0.25">
      <c r="A172" s="47">
        <v>40609</v>
      </c>
      <c r="B172" s="47" t="str">
        <f>VLOOKUP(D172,VLookup!C:F,4,FALSE)</f>
        <v>FDC</v>
      </c>
      <c r="C172" s="52" t="s">
        <v>60</v>
      </c>
      <c r="D172" s="66" t="s">
        <v>86</v>
      </c>
      <c r="E172" s="52" t="s">
        <v>87</v>
      </c>
      <c r="F172" s="52" t="s">
        <v>88</v>
      </c>
      <c r="G172" s="52">
        <v>133</v>
      </c>
      <c r="H172" s="52">
        <v>35</v>
      </c>
      <c r="I172" s="52">
        <v>168</v>
      </c>
      <c r="J172" s="52" t="s">
        <v>17</v>
      </c>
      <c r="K172" s="52" t="s">
        <v>18</v>
      </c>
      <c r="L172" s="52" t="s">
        <v>19</v>
      </c>
      <c r="M172" s="52" t="s">
        <v>20</v>
      </c>
      <c r="N172" s="72" t="s">
        <v>21</v>
      </c>
      <c r="O172" s="72" t="s">
        <v>22</v>
      </c>
    </row>
    <row r="173" spans="1:15" x14ac:dyDescent="0.25">
      <c r="A173" s="47">
        <v>40609</v>
      </c>
      <c r="B173" s="47" t="str">
        <f>VLOOKUP(D173,VLookup!C:F,4,FALSE)</f>
        <v>FDC</v>
      </c>
      <c r="C173" s="52" t="s">
        <v>60</v>
      </c>
      <c r="D173" s="66" t="s">
        <v>89</v>
      </c>
      <c r="E173" s="52" t="s">
        <v>90</v>
      </c>
      <c r="F173" s="52" t="s">
        <v>91</v>
      </c>
      <c r="G173" s="52">
        <v>147</v>
      </c>
      <c r="H173" s="52">
        <v>45</v>
      </c>
      <c r="I173" s="52">
        <v>192</v>
      </c>
      <c r="J173" s="52" t="s">
        <v>17</v>
      </c>
      <c r="K173" s="52" t="s">
        <v>18</v>
      </c>
      <c r="L173" s="52" t="s">
        <v>19</v>
      </c>
      <c r="M173" s="52" t="s">
        <v>20</v>
      </c>
      <c r="N173" s="72" t="s">
        <v>21</v>
      </c>
      <c r="O173" s="72" t="s">
        <v>22</v>
      </c>
    </row>
    <row r="174" spans="1:15" x14ac:dyDescent="0.25">
      <c r="A174" s="47">
        <v>40609</v>
      </c>
      <c r="B174" s="47" t="str">
        <f>VLOOKUP(D174,VLookup!C:F,4,FALSE)</f>
        <v>FDC</v>
      </c>
      <c r="C174" s="52" t="s">
        <v>60</v>
      </c>
      <c r="D174" s="66" t="s">
        <v>92</v>
      </c>
      <c r="E174" s="52" t="s">
        <v>93</v>
      </c>
      <c r="F174" s="52" t="s">
        <v>94</v>
      </c>
      <c r="G174" s="52">
        <v>230</v>
      </c>
      <c r="H174" s="52">
        <v>10</v>
      </c>
      <c r="I174" s="52">
        <v>240</v>
      </c>
      <c r="J174" s="52" t="s">
        <v>17</v>
      </c>
      <c r="K174" s="52" t="s">
        <v>18</v>
      </c>
      <c r="L174" s="52" t="s">
        <v>19</v>
      </c>
      <c r="M174" s="52" t="s">
        <v>20</v>
      </c>
      <c r="N174" s="72" t="s">
        <v>21</v>
      </c>
      <c r="O174" s="72" t="s">
        <v>22</v>
      </c>
    </row>
    <row r="175" spans="1:15" x14ac:dyDescent="0.25">
      <c r="A175" s="47">
        <v>40609</v>
      </c>
      <c r="B175" s="47" t="str">
        <f>VLOOKUP(D175,VLookup!C:F,4,FALSE)</f>
        <v>FDC</v>
      </c>
      <c r="C175" s="52" t="s">
        <v>60</v>
      </c>
      <c r="D175" s="66" t="s">
        <v>95</v>
      </c>
      <c r="E175" s="52" t="s">
        <v>96</v>
      </c>
      <c r="F175" s="52" t="s">
        <v>97</v>
      </c>
      <c r="G175" s="52">
        <v>159</v>
      </c>
      <c r="H175" s="52">
        <v>81</v>
      </c>
      <c r="I175" s="52">
        <v>240</v>
      </c>
      <c r="J175" s="52" t="s">
        <v>17</v>
      </c>
      <c r="K175" s="52" t="s">
        <v>18</v>
      </c>
      <c r="L175" s="52" t="s">
        <v>19</v>
      </c>
      <c r="M175" s="52" t="s">
        <v>20</v>
      </c>
      <c r="N175" s="72" t="s">
        <v>21</v>
      </c>
      <c r="O175" s="72" t="s">
        <v>22</v>
      </c>
    </row>
    <row r="176" spans="1:15" x14ac:dyDescent="0.25">
      <c r="A176" s="47">
        <v>40609</v>
      </c>
      <c r="B176" s="47" t="str">
        <f>VLOOKUP(D176,VLookup!C:F,4,FALSE)</f>
        <v>FDC</v>
      </c>
      <c r="C176" s="52" t="s">
        <v>13</v>
      </c>
      <c r="D176" s="66" t="s">
        <v>56</v>
      </c>
      <c r="E176" s="52" t="s">
        <v>57</v>
      </c>
      <c r="F176" s="52" t="s">
        <v>58</v>
      </c>
      <c r="G176" s="52">
        <v>151</v>
      </c>
      <c r="H176" s="52">
        <v>89</v>
      </c>
      <c r="I176" s="52">
        <v>240</v>
      </c>
      <c r="J176" s="52" t="s">
        <v>59</v>
      </c>
      <c r="K176" s="52" t="s">
        <v>18</v>
      </c>
      <c r="L176" s="52" t="s">
        <v>19</v>
      </c>
      <c r="M176" s="52" t="s">
        <v>20</v>
      </c>
      <c r="N176" s="72" t="s">
        <v>21</v>
      </c>
      <c r="O176" s="72" t="s">
        <v>22</v>
      </c>
    </row>
    <row r="177" spans="1:15" x14ac:dyDescent="0.25">
      <c r="A177" s="47">
        <v>40609</v>
      </c>
      <c r="B177" s="47" t="str">
        <f>VLOOKUP(D177,VLookup!C:F,4,FALSE)</f>
        <v>FDC</v>
      </c>
      <c r="C177" s="52" t="s">
        <v>60</v>
      </c>
      <c r="D177" s="66" t="s">
        <v>98</v>
      </c>
      <c r="E177" s="52" t="s">
        <v>99</v>
      </c>
      <c r="F177" s="52" t="s">
        <v>100</v>
      </c>
      <c r="G177" s="52">
        <v>152</v>
      </c>
      <c r="H177" s="52">
        <v>88</v>
      </c>
      <c r="I177" s="52">
        <v>240</v>
      </c>
      <c r="J177" s="52" t="s">
        <v>17</v>
      </c>
      <c r="K177" s="52" t="s">
        <v>18</v>
      </c>
      <c r="L177" s="52" t="s">
        <v>19</v>
      </c>
      <c r="M177" s="52" t="s">
        <v>20</v>
      </c>
      <c r="N177" s="72" t="s">
        <v>21</v>
      </c>
      <c r="O177" s="72" t="s">
        <v>22</v>
      </c>
    </row>
    <row r="178" spans="1:15" x14ac:dyDescent="0.25">
      <c r="A178" s="47">
        <v>40609</v>
      </c>
      <c r="B178" s="47" t="str">
        <f>VLOOKUP(D178,VLookup!C:F,4,FALSE)</f>
        <v>FDC</v>
      </c>
      <c r="C178" s="52" t="s">
        <v>980</v>
      </c>
      <c r="D178" s="66" t="s">
        <v>147</v>
      </c>
      <c r="E178" s="52" t="s">
        <v>148</v>
      </c>
      <c r="F178" s="52" t="s">
        <v>149</v>
      </c>
      <c r="G178" s="52">
        <v>37</v>
      </c>
      <c r="H178" s="52">
        <v>119</v>
      </c>
      <c r="I178" s="52">
        <v>156</v>
      </c>
      <c r="J178" s="52" t="s">
        <v>17</v>
      </c>
      <c r="K178" s="52" t="s">
        <v>18</v>
      </c>
      <c r="L178" s="52" t="s">
        <v>19</v>
      </c>
      <c r="M178" s="52" t="s">
        <v>141</v>
      </c>
      <c r="N178" s="72" t="s">
        <v>21</v>
      </c>
      <c r="O178" s="72" t="s">
        <v>105</v>
      </c>
    </row>
    <row r="179" spans="1:15" x14ac:dyDescent="0.25">
      <c r="A179" s="47">
        <v>40609</v>
      </c>
      <c r="B179" s="47" t="str">
        <f>VLOOKUP(D179,VLookup!C:F,4,FALSE)</f>
        <v>FDC</v>
      </c>
      <c r="C179" s="52" t="s">
        <v>981</v>
      </c>
      <c r="D179" s="66" t="s">
        <v>164</v>
      </c>
      <c r="E179" s="52" t="s">
        <v>165</v>
      </c>
      <c r="F179" s="52" t="s">
        <v>166</v>
      </c>
      <c r="G179" s="52">
        <v>36</v>
      </c>
      <c r="H179" s="52">
        <v>120</v>
      </c>
      <c r="I179" s="52">
        <v>156</v>
      </c>
      <c r="J179" s="52" t="s">
        <v>17</v>
      </c>
      <c r="K179" s="52" t="s">
        <v>18</v>
      </c>
      <c r="L179" s="52" t="s">
        <v>19</v>
      </c>
      <c r="M179" s="52" t="s">
        <v>141</v>
      </c>
      <c r="N179" s="72" t="s">
        <v>21</v>
      </c>
      <c r="O179" s="72" t="s">
        <v>105</v>
      </c>
    </row>
    <row r="180" spans="1:15" x14ac:dyDescent="0.25">
      <c r="A180" s="47">
        <v>40609</v>
      </c>
      <c r="B180" s="47" t="str">
        <f>VLOOKUP(D180,VLookup!C:F,4,FALSE)</f>
        <v>RDC</v>
      </c>
      <c r="C180" s="52" t="s">
        <v>965</v>
      </c>
      <c r="D180" s="66" t="s">
        <v>218</v>
      </c>
      <c r="E180" s="52" t="s">
        <v>219</v>
      </c>
      <c r="F180" s="52" t="s">
        <v>220</v>
      </c>
      <c r="G180" s="52">
        <v>86</v>
      </c>
      <c r="H180" s="52">
        <v>22</v>
      </c>
      <c r="I180" s="52">
        <v>108</v>
      </c>
      <c r="J180" s="52" t="s">
        <v>17</v>
      </c>
      <c r="K180" s="52" t="s">
        <v>18</v>
      </c>
      <c r="L180" s="52" t="s">
        <v>19</v>
      </c>
      <c r="M180" s="52" t="s">
        <v>20</v>
      </c>
      <c r="N180" s="72" t="s">
        <v>208</v>
      </c>
      <c r="O180" s="72" t="s">
        <v>22</v>
      </c>
    </row>
    <row r="181" spans="1:15" x14ac:dyDescent="0.25">
      <c r="A181" s="47">
        <v>40609</v>
      </c>
      <c r="B181" s="47" t="str">
        <f>VLOOKUP(D181,VLookup!C:F,4,FALSE)</f>
        <v>RDC</v>
      </c>
      <c r="C181" s="52" t="s">
        <v>961</v>
      </c>
      <c r="D181" s="66" t="s">
        <v>178</v>
      </c>
      <c r="E181" s="52" t="s">
        <v>179</v>
      </c>
      <c r="F181" s="52" t="s">
        <v>180</v>
      </c>
      <c r="G181" s="52">
        <v>87</v>
      </c>
      <c r="H181" s="52">
        <v>21</v>
      </c>
      <c r="I181" s="52">
        <v>108</v>
      </c>
      <c r="J181" s="52" t="s">
        <v>17</v>
      </c>
      <c r="K181" s="52" t="s">
        <v>18</v>
      </c>
      <c r="L181" s="52" t="s">
        <v>19</v>
      </c>
      <c r="M181" s="52" t="s">
        <v>20</v>
      </c>
      <c r="N181" s="72" t="s">
        <v>181</v>
      </c>
      <c r="O181" s="72" t="s">
        <v>105</v>
      </c>
    </row>
    <row r="182" spans="1:15" x14ac:dyDescent="0.25">
      <c r="A182" s="47">
        <v>40609</v>
      </c>
      <c r="B182" s="47" t="str">
        <f>VLOOKUP(D182,VLookup!C:F,4,FALSE)</f>
        <v>RDC</v>
      </c>
      <c r="C182" s="52" t="s">
        <v>961</v>
      </c>
      <c r="D182" s="66" t="s">
        <v>182</v>
      </c>
      <c r="E182" s="52" t="s">
        <v>183</v>
      </c>
      <c r="F182" s="52" t="s">
        <v>184</v>
      </c>
      <c r="G182" s="52">
        <v>104</v>
      </c>
      <c r="H182" s="52">
        <v>16</v>
      </c>
      <c r="I182" s="52">
        <v>120</v>
      </c>
      <c r="J182" s="52" t="s">
        <v>17</v>
      </c>
      <c r="K182" s="52" t="s">
        <v>18</v>
      </c>
      <c r="L182" s="52" t="s">
        <v>19</v>
      </c>
      <c r="M182" s="52" t="s">
        <v>20</v>
      </c>
      <c r="N182" s="72" t="s">
        <v>181</v>
      </c>
      <c r="O182" s="72" t="s">
        <v>105</v>
      </c>
    </row>
    <row r="183" spans="1:15" x14ac:dyDescent="0.25">
      <c r="A183" s="47">
        <v>40609</v>
      </c>
      <c r="B183" s="47" t="str">
        <f>VLOOKUP(D183,VLookup!C:F,4,FALSE)</f>
        <v>RDC</v>
      </c>
      <c r="C183" s="52" t="s">
        <v>961</v>
      </c>
      <c r="D183" s="66" t="s">
        <v>185</v>
      </c>
      <c r="E183" s="52" t="s">
        <v>186</v>
      </c>
      <c r="F183" s="52" t="s">
        <v>187</v>
      </c>
      <c r="G183" s="52">
        <v>102</v>
      </c>
      <c r="H183" s="52">
        <v>18</v>
      </c>
      <c r="I183" s="52">
        <v>120</v>
      </c>
      <c r="J183" s="52" t="s">
        <v>70</v>
      </c>
      <c r="K183" s="52" t="s">
        <v>18</v>
      </c>
      <c r="L183" s="52" t="s">
        <v>19</v>
      </c>
      <c r="M183" s="52" t="s">
        <v>20</v>
      </c>
      <c r="N183" s="72" t="s">
        <v>181</v>
      </c>
      <c r="O183" s="72" t="s">
        <v>105</v>
      </c>
    </row>
    <row r="184" spans="1:15" x14ac:dyDescent="0.25">
      <c r="A184" s="47">
        <v>40609</v>
      </c>
      <c r="B184" s="47" t="str">
        <f>VLOOKUP(D184,VLookup!C:F,4,FALSE)</f>
        <v>RDC</v>
      </c>
      <c r="C184" s="52" t="s">
        <v>965</v>
      </c>
      <c r="D184" s="66" t="s">
        <v>221</v>
      </c>
      <c r="E184" s="52" t="s">
        <v>222</v>
      </c>
      <c r="F184" s="52" t="s">
        <v>223</v>
      </c>
      <c r="G184" s="52">
        <v>104</v>
      </c>
      <c r="H184" s="52">
        <v>16</v>
      </c>
      <c r="I184" s="52">
        <v>120</v>
      </c>
      <c r="J184" s="52" t="s">
        <v>17</v>
      </c>
      <c r="K184" s="52" t="s">
        <v>18</v>
      </c>
      <c r="L184" s="52" t="s">
        <v>19</v>
      </c>
      <c r="M184" s="52" t="s">
        <v>20</v>
      </c>
      <c r="N184" s="72" t="s">
        <v>181</v>
      </c>
      <c r="O184" s="72" t="s">
        <v>22</v>
      </c>
    </row>
    <row r="185" spans="1:15" x14ac:dyDescent="0.25">
      <c r="A185" s="47">
        <v>40609</v>
      </c>
      <c r="B185" s="47" t="str">
        <f>VLOOKUP(D185,VLookup!C:F,4,FALSE)</f>
        <v>RDC</v>
      </c>
      <c r="C185" s="52" t="s">
        <v>965</v>
      </c>
      <c r="D185" s="66" t="s">
        <v>224</v>
      </c>
      <c r="E185" s="52" t="s">
        <v>225</v>
      </c>
      <c r="F185" s="52" t="s">
        <v>226</v>
      </c>
      <c r="G185" s="52">
        <v>103</v>
      </c>
      <c r="H185" s="52">
        <v>17</v>
      </c>
      <c r="I185" s="52">
        <v>120</v>
      </c>
      <c r="J185" s="52" t="s">
        <v>17</v>
      </c>
      <c r="K185" s="52" t="s">
        <v>18</v>
      </c>
      <c r="L185" s="52" t="s">
        <v>19</v>
      </c>
      <c r="M185" s="52" t="s">
        <v>20</v>
      </c>
      <c r="N185" s="72" t="s">
        <v>181</v>
      </c>
      <c r="O185" s="72" t="s">
        <v>22</v>
      </c>
    </row>
    <row r="186" spans="1:15" x14ac:dyDescent="0.25">
      <c r="A186" s="47">
        <v>40609</v>
      </c>
      <c r="B186" s="47" t="str">
        <f>VLOOKUP(D186,VLookup!C:F,4,FALSE)</f>
        <v>RDC</v>
      </c>
      <c r="C186" s="52" t="s">
        <v>961</v>
      </c>
      <c r="D186" s="66" t="s">
        <v>188</v>
      </c>
      <c r="E186" s="52" t="s">
        <v>189</v>
      </c>
      <c r="F186" s="52" t="s">
        <v>190</v>
      </c>
      <c r="G186" s="52">
        <v>45</v>
      </c>
      <c r="H186" s="52">
        <v>27</v>
      </c>
      <c r="I186" s="52">
        <v>72</v>
      </c>
      <c r="J186" s="52" t="s">
        <v>17</v>
      </c>
      <c r="K186" s="52" t="s">
        <v>18</v>
      </c>
      <c r="L186" s="52" t="s">
        <v>19</v>
      </c>
      <c r="M186" s="52" t="s">
        <v>20</v>
      </c>
      <c r="N186" s="72" t="s">
        <v>181</v>
      </c>
      <c r="O186" s="72" t="s">
        <v>105</v>
      </c>
    </row>
    <row r="187" spans="1:15" x14ac:dyDescent="0.25">
      <c r="A187" s="47">
        <v>40609</v>
      </c>
      <c r="B187" s="47" t="str">
        <f>VLOOKUP(D187,VLookup!C:F,4,FALSE)</f>
        <v>RDC</v>
      </c>
      <c r="C187" s="52" t="s">
        <v>965</v>
      </c>
      <c r="D187" s="66" t="s">
        <v>227</v>
      </c>
      <c r="E187" s="52" t="s">
        <v>228</v>
      </c>
      <c r="F187" s="52" t="s">
        <v>229</v>
      </c>
      <c r="G187" s="52">
        <v>45</v>
      </c>
      <c r="H187" s="52">
        <v>27</v>
      </c>
      <c r="I187" s="52">
        <v>72</v>
      </c>
      <c r="J187" s="52" t="s">
        <v>17</v>
      </c>
      <c r="K187" s="52" t="s">
        <v>18</v>
      </c>
      <c r="L187" s="52" t="s">
        <v>19</v>
      </c>
      <c r="M187" s="52" t="s">
        <v>20</v>
      </c>
      <c r="N187" s="72" t="s">
        <v>197</v>
      </c>
      <c r="O187" s="72" t="s">
        <v>22</v>
      </c>
    </row>
    <row r="188" spans="1:15" x14ac:dyDescent="0.25">
      <c r="A188" s="47">
        <v>40609</v>
      </c>
      <c r="B188" s="47" t="str">
        <f>VLOOKUP(D188,VLookup!C:F,4,FALSE)</f>
        <v>RDC</v>
      </c>
      <c r="C188" s="52" t="s">
        <v>961</v>
      </c>
      <c r="D188" s="66" t="s">
        <v>191</v>
      </c>
      <c r="E188" s="52" t="s">
        <v>192</v>
      </c>
      <c r="F188" s="52" t="s">
        <v>193</v>
      </c>
      <c r="G188" s="52">
        <v>263</v>
      </c>
      <c r="H188" s="52">
        <v>73</v>
      </c>
      <c r="I188" s="52">
        <v>336</v>
      </c>
      <c r="J188" s="52" t="s">
        <v>17</v>
      </c>
      <c r="K188" s="52" t="s">
        <v>18</v>
      </c>
      <c r="L188" s="52" t="s">
        <v>19</v>
      </c>
      <c r="M188" s="52" t="s">
        <v>20</v>
      </c>
      <c r="N188" s="72" t="s">
        <v>181</v>
      </c>
      <c r="O188" s="72" t="s">
        <v>105</v>
      </c>
    </row>
    <row r="189" spans="1:15" x14ac:dyDescent="0.25">
      <c r="A189" s="47">
        <v>40609</v>
      </c>
      <c r="B189" s="47" t="str">
        <f>VLOOKUP(D189,VLookup!C:F,4,FALSE)</f>
        <v>RDC</v>
      </c>
      <c r="C189" s="52" t="s">
        <v>961</v>
      </c>
      <c r="D189" s="66" t="s">
        <v>194</v>
      </c>
      <c r="E189" s="52" t="s">
        <v>195</v>
      </c>
      <c r="F189" s="52" t="s">
        <v>196</v>
      </c>
      <c r="G189" s="52">
        <v>150</v>
      </c>
      <c r="H189" s="52">
        <v>114</v>
      </c>
      <c r="I189" s="52">
        <v>264</v>
      </c>
      <c r="J189" s="52" t="s">
        <v>17</v>
      </c>
      <c r="K189" s="52" t="s">
        <v>18</v>
      </c>
      <c r="L189" s="52" t="s">
        <v>19</v>
      </c>
      <c r="M189" s="52" t="s">
        <v>20</v>
      </c>
      <c r="N189" s="72" t="s">
        <v>197</v>
      </c>
      <c r="O189" s="72" t="s">
        <v>105</v>
      </c>
    </row>
    <row r="190" spans="1:15" x14ac:dyDescent="0.25">
      <c r="A190" s="47">
        <v>40609</v>
      </c>
      <c r="B190" s="47" t="str">
        <f>VLOOKUP(D190,VLookup!C:F,4,FALSE)</f>
        <v>RDC</v>
      </c>
      <c r="C190" s="52" t="s">
        <v>961</v>
      </c>
      <c r="D190" s="66" t="s">
        <v>198</v>
      </c>
      <c r="E190" s="52" t="s">
        <v>199</v>
      </c>
      <c r="F190" s="52" t="s">
        <v>200</v>
      </c>
      <c r="G190" s="52">
        <v>83</v>
      </c>
      <c r="H190" s="52">
        <v>85</v>
      </c>
      <c r="I190" s="52">
        <v>168</v>
      </c>
      <c r="J190" s="52" t="s">
        <v>17</v>
      </c>
      <c r="K190" s="52" t="s">
        <v>18</v>
      </c>
      <c r="L190" s="52" t="s">
        <v>19</v>
      </c>
      <c r="M190" s="52" t="s">
        <v>20</v>
      </c>
      <c r="N190" s="72" t="s">
        <v>201</v>
      </c>
      <c r="O190" s="72" t="s">
        <v>105</v>
      </c>
    </row>
    <row r="191" spans="1:15" x14ac:dyDescent="0.25">
      <c r="A191" s="47">
        <v>40609</v>
      </c>
      <c r="B191" s="47" t="str">
        <f>VLOOKUP(D191,VLookup!C:F,4,FALSE)</f>
        <v>RDC</v>
      </c>
      <c r="C191" s="52" t="s">
        <v>965</v>
      </c>
      <c r="D191" s="66" t="s">
        <v>230</v>
      </c>
      <c r="E191" s="52" t="s">
        <v>231</v>
      </c>
      <c r="F191" s="52" t="s">
        <v>232</v>
      </c>
      <c r="G191" s="52">
        <v>262</v>
      </c>
      <c r="H191" s="52">
        <v>74</v>
      </c>
      <c r="I191" s="52">
        <v>336</v>
      </c>
      <c r="J191" s="52" t="s">
        <v>17</v>
      </c>
      <c r="K191" s="52" t="s">
        <v>18</v>
      </c>
      <c r="L191" s="52" t="s">
        <v>19</v>
      </c>
      <c r="M191" s="52" t="s">
        <v>20</v>
      </c>
      <c r="N191" s="72" t="s">
        <v>181</v>
      </c>
      <c r="O191" s="72" t="s">
        <v>22</v>
      </c>
    </row>
    <row r="192" spans="1:15" x14ac:dyDescent="0.25">
      <c r="A192" s="47">
        <v>40609</v>
      </c>
      <c r="B192" s="47" t="str">
        <f>VLOOKUP(D192,VLookup!C:F,4,FALSE)</f>
        <v>RDC</v>
      </c>
      <c r="C192" s="52" t="s">
        <v>965</v>
      </c>
      <c r="D192" s="66" t="s">
        <v>233</v>
      </c>
      <c r="E192" s="52" t="s">
        <v>234</v>
      </c>
      <c r="F192" s="52" t="s">
        <v>235</v>
      </c>
      <c r="G192" s="52">
        <v>153</v>
      </c>
      <c r="H192" s="52">
        <v>111</v>
      </c>
      <c r="I192" s="52">
        <v>264</v>
      </c>
      <c r="J192" s="52" t="s">
        <v>17</v>
      </c>
      <c r="K192" s="52" t="s">
        <v>18</v>
      </c>
      <c r="L192" s="52" t="s">
        <v>19</v>
      </c>
      <c r="M192" s="52" t="s">
        <v>20</v>
      </c>
      <c r="N192" s="72" t="s">
        <v>197</v>
      </c>
      <c r="O192" s="72" t="s">
        <v>22</v>
      </c>
    </row>
    <row r="193" spans="1:15" x14ac:dyDescent="0.25">
      <c r="A193" s="47">
        <v>40609</v>
      </c>
      <c r="B193" s="47" t="str">
        <f>VLOOKUP(D193,VLookup!C:F,4,FALSE)</f>
        <v>RDC</v>
      </c>
      <c r="C193" s="52" t="s">
        <v>965</v>
      </c>
      <c r="D193" s="66" t="s">
        <v>236</v>
      </c>
      <c r="E193" s="52" t="s">
        <v>237</v>
      </c>
      <c r="F193" s="52" t="s">
        <v>238</v>
      </c>
      <c r="G193" s="52">
        <v>82</v>
      </c>
      <c r="H193" s="52">
        <v>86</v>
      </c>
      <c r="I193" s="52">
        <v>168</v>
      </c>
      <c r="J193" s="52" t="s">
        <v>17</v>
      </c>
      <c r="K193" s="52" t="s">
        <v>18</v>
      </c>
      <c r="L193" s="52" t="s">
        <v>19</v>
      </c>
      <c r="M193" s="52" t="s">
        <v>20</v>
      </c>
      <c r="N193" s="72" t="s">
        <v>201</v>
      </c>
      <c r="O193" s="72" t="s">
        <v>22</v>
      </c>
    </row>
    <row r="194" spans="1:15" x14ac:dyDescent="0.25">
      <c r="A194" s="47">
        <v>40609</v>
      </c>
      <c r="B194" s="47" t="str">
        <f>VLOOKUP(D194,VLookup!C:F,4,FALSE)</f>
        <v>RDC</v>
      </c>
      <c r="C194" s="52" t="s">
        <v>961</v>
      </c>
      <c r="D194" s="66" t="s">
        <v>202</v>
      </c>
      <c r="E194" s="52" t="s">
        <v>203</v>
      </c>
      <c r="F194" s="52" t="s">
        <v>204</v>
      </c>
      <c r="G194" s="52">
        <v>178</v>
      </c>
      <c r="H194" s="52">
        <v>62</v>
      </c>
      <c r="I194" s="52">
        <v>240</v>
      </c>
      <c r="J194" s="52" t="s">
        <v>17</v>
      </c>
      <c r="K194" s="52" t="s">
        <v>18</v>
      </c>
      <c r="L194" s="52" t="s">
        <v>19</v>
      </c>
      <c r="M194" s="52" t="s">
        <v>20</v>
      </c>
      <c r="N194" s="72" t="s">
        <v>181</v>
      </c>
      <c r="O194" s="72" t="s">
        <v>105</v>
      </c>
    </row>
    <row r="195" spans="1:15" x14ac:dyDescent="0.25">
      <c r="A195" s="47">
        <v>40609</v>
      </c>
      <c r="B195" s="47" t="str">
        <f>VLOOKUP(D195,VLookup!C:F,4,FALSE)</f>
        <v>RDC</v>
      </c>
      <c r="C195" s="52" t="s">
        <v>961</v>
      </c>
      <c r="D195" s="66" t="s">
        <v>205</v>
      </c>
      <c r="E195" s="52" t="s">
        <v>206</v>
      </c>
      <c r="F195" s="52" t="s">
        <v>207</v>
      </c>
      <c r="G195" s="52">
        <v>149</v>
      </c>
      <c r="H195" s="52">
        <v>67</v>
      </c>
      <c r="I195" s="52">
        <v>216</v>
      </c>
      <c r="J195" s="52" t="s">
        <v>17</v>
      </c>
      <c r="K195" s="52" t="s">
        <v>18</v>
      </c>
      <c r="L195" s="52" t="s">
        <v>19</v>
      </c>
      <c r="M195" s="52" t="s">
        <v>20</v>
      </c>
      <c r="N195" s="72" t="s">
        <v>208</v>
      </c>
      <c r="O195" s="72" t="s">
        <v>105</v>
      </c>
    </row>
    <row r="196" spans="1:15" x14ac:dyDescent="0.25">
      <c r="A196" s="47">
        <v>40609</v>
      </c>
      <c r="B196" s="47" t="str">
        <f>VLOOKUP(D196,VLookup!C:F,4,FALSE)</f>
        <v>RDC</v>
      </c>
      <c r="C196" s="52" t="s">
        <v>961</v>
      </c>
      <c r="D196" s="66" t="s">
        <v>209</v>
      </c>
      <c r="E196" s="52" t="s">
        <v>210</v>
      </c>
      <c r="F196" s="52" t="s">
        <v>211</v>
      </c>
      <c r="G196" s="52">
        <v>149</v>
      </c>
      <c r="H196" s="52">
        <v>43</v>
      </c>
      <c r="I196" s="52">
        <v>192</v>
      </c>
      <c r="J196" s="52" t="s">
        <v>17</v>
      </c>
      <c r="K196" s="52" t="s">
        <v>18</v>
      </c>
      <c r="L196" s="52" t="s">
        <v>19</v>
      </c>
      <c r="M196" s="52" t="s">
        <v>20</v>
      </c>
      <c r="N196" s="72" t="s">
        <v>212</v>
      </c>
      <c r="O196" s="72" t="s">
        <v>105</v>
      </c>
    </row>
    <row r="197" spans="1:15" x14ac:dyDescent="0.25">
      <c r="A197" s="47">
        <v>40609</v>
      </c>
      <c r="B197" s="47" t="str">
        <f>VLOOKUP(D197,VLookup!C:F,4,FALSE)</f>
        <v>RDC</v>
      </c>
      <c r="C197" s="52" t="s">
        <v>965</v>
      </c>
      <c r="D197" s="66" t="s">
        <v>239</v>
      </c>
      <c r="E197" s="52" t="s">
        <v>240</v>
      </c>
      <c r="F197" s="52" t="s">
        <v>241</v>
      </c>
      <c r="G197" s="52">
        <v>178</v>
      </c>
      <c r="H197" s="52">
        <v>62</v>
      </c>
      <c r="I197" s="52">
        <v>240</v>
      </c>
      <c r="J197" s="52" t="s">
        <v>17</v>
      </c>
      <c r="K197" s="52" t="s">
        <v>18</v>
      </c>
      <c r="L197" s="52" t="s">
        <v>19</v>
      </c>
      <c r="M197" s="52" t="s">
        <v>20</v>
      </c>
      <c r="N197" s="72" t="s">
        <v>181</v>
      </c>
      <c r="O197" s="72" t="s">
        <v>22</v>
      </c>
    </row>
    <row r="198" spans="1:15" x14ac:dyDescent="0.25">
      <c r="A198" s="47">
        <v>40609</v>
      </c>
      <c r="B198" s="47" t="str">
        <f>VLOOKUP(D198,VLookup!C:F,4,FALSE)</f>
        <v>RDC</v>
      </c>
      <c r="C198" s="52" t="s">
        <v>965</v>
      </c>
      <c r="D198" s="66" t="s">
        <v>242</v>
      </c>
      <c r="E198" s="52" t="s">
        <v>243</v>
      </c>
      <c r="F198" s="52" t="s">
        <v>244</v>
      </c>
      <c r="G198" s="52">
        <v>151</v>
      </c>
      <c r="H198" s="52">
        <v>65</v>
      </c>
      <c r="I198" s="52">
        <v>216</v>
      </c>
      <c r="J198" s="52" t="s">
        <v>17</v>
      </c>
      <c r="K198" s="52" t="s">
        <v>18</v>
      </c>
      <c r="L198" s="52" t="s">
        <v>19</v>
      </c>
      <c r="M198" s="52" t="s">
        <v>20</v>
      </c>
      <c r="N198" s="72" t="s">
        <v>208</v>
      </c>
      <c r="O198" s="72" t="s">
        <v>22</v>
      </c>
    </row>
    <row r="199" spans="1:15" x14ac:dyDescent="0.25">
      <c r="A199" s="47">
        <v>40609</v>
      </c>
      <c r="B199" s="47" t="str">
        <f>VLOOKUP(D199,VLookup!C:F,4,FALSE)</f>
        <v>RDC</v>
      </c>
      <c r="C199" s="52" t="s">
        <v>965</v>
      </c>
      <c r="D199" s="66" t="s">
        <v>245</v>
      </c>
      <c r="E199" s="52" t="s">
        <v>246</v>
      </c>
      <c r="F199" s="52" t="s">
        <v>247</v>
      </c>
      <c r="G199" s="52">
        <v>149</v>
      </c>
      <c r="H199" s="52">
        <v>43</v>
      </c>
      <c r="I199" s="52">
        <v>192</v>
      </c>
      <c r="J199" s="52" t="s">
        <v>17</v>
      </c>
      <c r="K199" s="52" t="s">
        <v>18</v>
      </c>
      <c r="L199" s="52" t="s">
        <v>19</v>
      </c>
      <c r="M199" s="52" t="s">
        <v>20</v>
      </c>
      <c r="N199" s="72" t="s">
        <v>212</v>
      </c>
      <c r="O199" s="72" t="s">
        <v>22</v>
      </c>
    </row>
    <row r="200" spans="1:15" x14ac:dyDescent="0.25">
      <c r="A200" s="47">
        <v>40609</v>
      </c>
      <c r="B200" s="47" t="str">
        <f>VLOOKUP(D200,VLookup!C:F,4,FALSE)</f>
        <v>RDC</v>
      </c>
      <c r="C200" s="52" t="s">
        <v>980</v>
      </c>
      <c r="D200" s="66" t="s">
        <v>150</v>
      </c>
      <c r="E200" s="52" t="s">
        <v>151</v>
      </c>
      <c r="F200" s="52" t="s">
        <v>152</v>
      </c>
      <c r="G200" s="52">
        <v>41</v>
      </c>
      <c r="H200" s="52">
        <v>103</v>
      </c>
      <c r="I200" s="52">
        <v>144</v>
      </c>
      <c r="J200" s="52" t="s">
        <v>17</v>
      </c>
      <c r="K200" s="52" t="s">
        <v>18</v>
      </c>
      <c r="L200" s="52" t="s">
        <v>19</v>
      </c>
      <c r="M200" s="52" t="s">
        <v>141</v>
      </c>
      <c r="N200" s="72" t="s">
        <v>153</v>
      </c>
      <c r="O200" s="72" t="s">
        <v>105</v>
      </c>
    </row>
    <row r="201" spans="1:15" x14ac:dyDescent="0.25">
      <c r="A201" s="47">
        <v>40609</v>
      </c>
      <c r="B201" s="47" t="str">
        <f>VLOOKUP(D201,VLookup!C:F,4,FALSE)</f>
        <v>RDC</v>
      </c>
      <c r="C201" s="52" t="s">
        <v>981</v>
      </c>
      <c r="D201" s="66" t="s">
        <v>167</v>
      </c>
      <c r="E201" s="52" t="s">
        <v>168</v>
      </c>
      <c r="F201" s="52" t="s">
        <v>169</v>
      </c>
      <c r="G201" s="52">
        <v>42</v>
      </c>
      <c r="H201" s="52">
        <v>102</v>
      </c>
      <c r="I201" s="52">
        <v>144</v>
      </c>
      <c r="J201" s="52" t="s">
        <v>17</v>
      </c>
      <c r="K201" s="52" t="s">
        <v>18</v>
      </c>
      <c r="L201" s="52" t="s">
        <v>19</v>
      </c>
      <c r="M201" s="52" t="s">
        <v>141</v>
      </c>
      <c r="N201" s="72" t="s">
        <v>153</v>
      </c>
      <c r="O201" s="72" t="s">
        <v>105</v>
      </c>
    </row>
    <row r="202" spans="1:15" x14ac:dyDescent="0.25">
      <c r="A202" s="47">
        <v>40609</v>
      </c>
      <c r="B202" s="47" t="str">
        <f>VLOOKUP(D202,VLookup!C:F,4,FALSE)</f>
        <v>WEL</v>
      </c>
      <c r="C202" s="52" t="s">
        <v>60</v>
      </c>
      <c r="D202" s="66" t="s">
        <v>74</v>
      </c>
      <c r="E202" s="52" t="s">
        <v>75</v>
      </c>
      <c r="F202" s="52" t="s">
        <v>76</v>
      </c>
      <c r="G202" s="52">
        <v>43</v>
      </c>
      <c r="H202" s="52">
        <v>5</v>
      </c>
      <c r="I202" s="52">
        <v>48</v>
      </c>
      <c r="J202" s="52" t="s">
        <v>17</v>
      </c>
      <c r="K202" s="52" t="s">
        <v>18</v>
      </c>
      <c r="L202" s="52" t="s">
        <v>19</v>
      </c>
      <c r="M202" s="52" t="s">
        <v>20</v>
      </c>
      <c r="N202" s="72" t="s">
        <v>21</v>
      </c>
      <c r="O202" s="72" t="s">
        <v>22</v>
      </c>
    </row>
    <row r="203" spans="1:15" x14ac:dyDescent="0.25">
      <c r="A203" s="47">
        <v>40609</v>
      </c>
      <c r="B203" s="47" t="str">
        <f>VLOOKUP(D203,VLookup!C:F,4,FALSE)</f>
        <v>WEL</v>
      </c>
      <c r="C203" s="52" t="s">
        <v>13</v>
      </c>
      <c r="D203" s="66" t="s">
        <v>32</v>
      </c>
      <c r="E203" s="52" t="s">
        <v>33</v>
      </c>
      <c r="F203" s="52" t="s">
        <v>34</v>
      </c>
      <c r="G203" s="52">
        <v>43</v>
      </c>
      <c r="H203" s="52">
        <v>5</v>
      </c>
      <c r="I203" s="52">
        <v>48</v>
      </c>
      <c r="J203" s="52" t="s">
        <v>17</v>
      </c>
      <c r="K203" s="52" t="s">
        <v>18</v>
      </c>
      <c r="L203" s="52" t="s">
        <v>19</v>
      </c>
      <c r="M203" s="52" t="s">
        <v>20</v>
      </c>
      <c r="N203" s="72" t="s">
        <v>21</v>
      </c>
      <c r="O203" s="72" t="s">
        <v>22</v>
      </c>
    </row>
    <row r="204" spans="1:15" x14ac:dyDescent="0.25">
      <c r="A204" s="47">
        <v>40609</v>
      </c>
      <c r="B204" s="47" t="str">
        <f>VLOOKUP(D204,VLookup!C:F,4,FALSE)</f>
        <v>WEL</v>
      </c>
      <c r="C204" s="52" t="s">
        <v>980</v>
      </c>
      <c r="D204" s="66" t="s">
        <v>154</v>
      </c>
      <c r="E204" s="52" t="s">
        <v>155</v>
      </c>
      <c r="F204" s="52" t="s">
        <v>156</v>
      </c>
      <c r="G204" s="52">
        <v>20</v>
      </c>
      <c r="H204" s="52">
        <v>34</v>
      </c>
      <c r="I204" s="52">
        <v>54</v>
      </c>
      <c r="J204" s="52" t="s">
        <v>17</v>
      </c>
      <c r="K204" s="52" t="s">
        <v>18</v>
      </c>
      <c r="L204" s="52" t="s">
        <v>109</v>
      </c>
      <c r="M204" s="52" t="s">
        <v>141</v>
      </c>
      <c r="N204" s="72"/>
      <c r="O204" s="72" t="s">
        <v>105</v>
      </c>
    </row>
    <row r="205" spans="1:15" x14ac:dyDescent="0.25">
      <c r="A205" s="47">
        <v>40609</v>
      </c>
      <c r="B205" s="47" t="str">
        <f>VLOOKUP(D205,VLookup!C:F,4,FALSE)</f>
        <v>WEL</v>
      </c>
      <c r="C205" s="52" t="s">
        <v>981</v>
      </c>
      <c r="D205" s="66" t="s">
        <v>170</v>
      </c>
      <c r="E205" s="52" t="s">
        <v>171</v>
      </c>
      <c r="F205" s="52" t="s">
        <v>172</v>
      </c>
      <c r="G205" s="52">
        <v>20</v>
      </c>
      <c r="H205" s="52">
        <v>34</v>
      </c>
      <c r="I205" s="52">
        <v>54</v>
      </c>
      <c r="J205" s="52" t="s">
        <v>17</v>
      </c>
      <c r="K205" s="52" t="s">
        <v>18</v>
      </c>
      <c r="L205" s="52" t="s">
        <v>109</v>
      </c>
      <c r="M205" s="52" t="s">
        <v>141</v>
      </c>
      <c r="N205" s="72"/>
      <c r="O205" s="72" t="s">
        <v>105</v>
      </c>
    </row>
    <row r="206" spans="1:15" x14ac:dyDescent="0.25">
      <c r="A206" s="47">
        <v>40637</v>
      </c>
      <c r="B206" s="47" t="str">
        <f>VLOOKUP(D206,VLookup!C:F,4,FALSE)</f>
        <v>CGC</v>
      </c>
      <c r="C206" s="52" t="s">
        <v>965</v>
      </c>
      <c r="D206" s="66" t="s">
        <v>214</v>
      </c>
      <c r="E206" s="52" t="s">
        <v>215</v>
      </c>
      <c r="F206" s="52" t="s">
        <v>216</v>
      </c>
      <c r="G206" s="52">
        <v>41</v>
      </c>
      <c r="H206" s="52">
        <v>7</v>
      </c>
      <c r="I206" s="52">
        <v>48</v>
      </c>
      <c r="J206" s="52" t="s">
        <v>17</v>
      </c>
      <c r="K206" s="52" t="s">
        <v>18</v>
      </c>
      <c r="L206" s="52" t="s">
        <v>19</v>
      </c>
      <c r="M206" s="52" t="s">
        <v>20</v>
      </c>
      <c r="N206" s="72" t="s">
        <v>217</v>
      </c>
      <c r="O206" s="72" t="s">
        <v>22</v>
      </c>
    </row>
    <row r="207" spans="1:15" x14ac:dyDescent="0.25">
      <c r="A207" s="47">
        <v>40637</v>
      </c>
      <c r="B207" s="47" t="str">
        <f>VLOOKUP(D207,VLookup!C:F,4,FALSE)</f>
        <v>CGC</v>
      </c>
      <c r="C207" s="52" t="s">
        <v>961</v>
      </c>
      <c r="D207" s="66" t="s">
        <v>174</v>
      </c>
      <c r="E207" s="52" t="s">
        <v>175</v>
      </c>
      <c r="F207" s="52" t="s">
        <v>176</v>
      </c>
      <c r="G207" s="52">
        <v>42</v>
      </c>
      <c r="H207" s="52">
        <v>6</v>
      </c>
      <c r="I207" s="52">
        <v>48</v>
      </c>
      <c r="J207" s="52" t="s">
        <v>17</v>
      </c>
      <c r="K207" s="52" t="s">
        <v>18</v>
      </c>
      <c r="L207" s="52" t="s">
        <v>19</v>
      </c>
      <c r="M207" s="52" t="s">
        <v>20</v>
      </c>
      <c r="N207" s="72" t="s">
        <v>177</v>
      </c>
      <c r="O207" s="72" t="s">
        <v>105</v>
      </c>
    </row>
    <row r="208" spans="1:15" x14ac:dyDescent="0.25">
      <c r="A208" s="47">
        <v>40637</v>
      </c>
      <c r="B208" s="47" t="str">
        <f>VLOOKUP(D208,VLookup!C:F,4,FALSE)</f>
        <v>CGC</v>
      </c>
      <c r="C208" s="52" t="s">
        <v>978</v>
      </c>
      <c r="D208" s="66" t="s">
        <v>102</v>
      </c>
      <c r="E208" s="52" t="s">
        <v>103</v>
      </c>
      <c r="F208" s="52" t="s">
        <v>104</v>
      </c>
      <c r="G208" s="52">
        <v>46</v>
      </c>
      <c r="H208" s="52">
        <v>158</v>
      </c>
      <c r="I208" s="52">
        <v>204</v>
      </c>
      <c r="J208" s="52" t="s">
        <v>17</v>
      </c>
      <c r="K208" s="52" t="s">
        <v>18</v>
      </c>
      <c r="L208" s="52" t="s">
        <v>19</v>
      </c>
      <c r="M208" s="52" t="s">
        <v>20</v>
      </c>
      <c r="N208" s="72"/>
      <c r="O208" s="72" t="s">
        <v>105</v>
      </c>
    </row>
    <row r="209" spans="1:15" x14ac:dyDescent="0.25">
      <c r="A209" s="47">
        <v>40637</v>
      </c>
      <c r="B209" s="47" t="str">
        <f>VLOOKUP(D209,VLookup!C:F,4,FALSE)</f>
        <v>CGC</v>
      </c>
      <c r="C209" s="52" t="s">
        <v>979</v>
      </c>
      <c r="D209" s="66" t="s">
        <v>120</v>
      </c>
      <c r="E209" s="52" t="s">
        <v>121</v>
      </c>
      <c r="F209" s="52" t="s">
        <v>122</v>
      </c>
      <c r="G209" s="52">
        <v>45</v>
      </c>
      <c r="H209" s="52">
        <v>159</v>
      </c>
      <c r="I209" s="52">
        <v>204</v>
      </c>
      <c r="J209" s="52" t="s">
        <v>59</v>
      </c>
      <c r="K209" s="52" t="s">
        <v>18</v>
      </c>
      <c r="L209" s="52" t="s">
        <v>19</v>
      </c>
      <c r="M209" s="52" t="s">
        <v>20</v>
      </c>
      <c r="N209" s="72"/>
      <c r="O209" s="72" t="s">
        <v>123</v>
      </c>
    </row>
    <row r="210" spans="1:15" x14ac:dyDescent="0.25">
      <c r="A210" s="47">
        <v>40637</v>
      </c>
      <c r="B210" s="47" t="str">
        <f>VLOOKUP(D210,VLookup!C:F,4,FALSE)</f>
        <v>CGC</v>
      </c>
      <c r="C210" s="52" t="s">
        <v>978</v>
      </c>
      <c r="D210" s="66" t="s">
        <v>106</v>
      </c>
      <c r="E210" s="52" t="s">
        <v>107</v>
      </c>
      <c r="F210" s="52" t="s">
        <v>108</v>
      </c>
      <c r="G210" s="52">
        <v>31</v>
      </c>
      <c r="H210" s="52">
        <v>113</v>
      </c>
      <c r="I210" s="52">
        <v>144</v>
      </c>
      <c r="J210" s="52" t="s">
        <v>17</v>
      </c>
      <c r="K210" s="52" t="s">
        <v>18</v>
      </c>
      <c r="L210" s="52" t="s">
        <v>109</v>
      </c>
      <c r="M210" s="52" t="s">
        <v>20</v>
      </c>
      <c r="N210" s="72"/>
      <c r="O210" s="72" t="s">
        <v>105</v>
      </c>
    </row>
    <row r="211" spans="1:15" x14ac:dyDescent="0.25">
      <c r="A211" s="47">
        <v>40637</v>
      </c>
      <c r="B211" s="47" t="str">
        <f>VLOOKUP(D211,VLookup!C:F,4,FALSE)</f>
        <v>CGC</v>
      </c>
      <c r="C211" s="52" t="s">
        <v>979</v>
      </c>
      <c r="D211" s="66" t="s">
        <v>124</v>
      </c>
      <c r="E211" s="52" t="s">
        <v>125</v>
      </c>
      <c r="F211" s="52" t="s">
        <v>126</v>
      </c>
      <c r="G211" s="52">
        <v>29</v>
      </c>
      <c r="H211" s="52">
        <v>115</v>
      </c>
      <c r="I211" s="52">
        <v>144</v>
      </c>
      <c r="J211" s="52" t="s">
        <v>17</v>
      </c>
      <c r="K211" s="52" t="s">
        <v>18</v>
      </c>
      <c r="L211" s="52" t="s">
        <v>109</v>
      </c>
      <c r="M211" s="52" t="s">
        <v>20</v>
      </c>
      <c r="N211" s="72"/>
      <c r="O211" s="72" t="s">
        <v>123</v>
      </c>
    </row>
    <row r="212" spans="1:15" x14ac:dyDescent="0.25">
      <c r="A212" s="47">
        <v>40637</v>
      </c>
      <c r="B212" s="47" t="str">
        <f>VLOOKUP(D212,VLookup!C:F,4,FALSE)</f>
        <v>CGC</v>
      </c>
      <c r="C212" s="52" t="s">
        <v>978</v>
      </c>
      <c r="D212" s="66" t="s">
        <v>110</v>
      </c>
      <c r="E212" s="52" t="s">
        <v>111</v>
      </c>
      <c r="F212" s="52" t="s">
        <v>112</v>
      </c>
      <c r="G212" s="52">
        <v>73</v>
      </c>
      <c r="H212" s="52">
        <v>119</v>
      </c>
      <c r="I212" s="52">
        <v>192</v>
      </c>
      <c r="J212" s="52" t="s">
        <v>17</v>
      </c>
      <c r="K212" s="52" t="s">
        <v>18</v>
      </c>
      <c r="L212" s="52" t="s">
        <v>19</v>
      </c>
      <c r="M212" s="52" t="s">
        <v>20</v>
      </c>
      <c r="N212" s="72"/>
      <c r="O212" s="72" t="s">
        <v>105</v>
      </c>
    </row>
    <row r="213" spans="1:15" x14ac:dyDescent="0.25">
      <c r="A213" s="47">
        <v>40637</v>
      </c>
      <c r="B213" s="47" t="str">
        <f>VLOOKUP(D213,VLookup!C:F,4,FALSE)</f>
        <v>CGC</v>
      </c>
      <c r="C213" s="52" t="s">
        <v>978</v>
      </c>
      <c r="D213" s="66" t="s">
        <v>113</v>
      </c>
      <c r="E213" s="52" t="s">
        <v>114</v>
      </c>
      <c r="F213" s="52" t="s">
        <v>115</v>
      </c>
      <c r="G213" s="52">
        <v>5</v>
      </c>
      <c r="H213" s="52">
        <v>187</v>
      </c>
      <c r="I213" s="52">
        <v>192</v>
      </c>
      <c r="J213" s="52" t="s">
        <v>17</v>
      </c>
      <c r="K213" s="52" t="s">
        <v>18</v>
      </c>
      <c r="L213" s="52" t="s">
        <v>19</v>
      </c>
      <c r="M213" s="52" t="s">
        <v>20</v>
      </c>
      <c r="N213" s="72"/>
      <c r="O213" s="72" t="s">
        <v>105</v>
      </c>
    </row>
    <row r="214" spans="1:15" x14ac:dyDescent="0.25">
      <c r="A214" s="47">
        <v>40637</v>
      </c>
      <c r="B214" s="47" t="str">
        <f>VLOOKUP(D214,VLookup!C:F,4,FALSE)</f>
        <v>CGC</v>
      </c>
      <c r="C214" s="52" t="s">
        <v>978</v>
      </c>
      <c r="D214" s="66" t="s">
        <v>116</v>
      </c>
      <c r="E214" s="52" t="s">
        <v>117</v>
      </c>
      <c r="F214" s="52" t="s">
        <v>118</v>
      </c>
      <c r="G214" s="52">
        <v>92</v>
      </c>
      <c r="H214" s="52">
        <v>172</v>
      </c>
      <c r="I214" s="52">
        <v>264</v>
      </c>
      <c r="J214" s="52" t="s">
        <v>17</v>
      </c>
      <c r="K214" s="52" t="s">
        <v>18</v>
      </c>
      <c r="L214" s="52" t="s">
        <v>19</v>
      </c>
      <c r="M214" s="52" t="s">
        <v>20</v>
      </c>
      <c r="N214" s="72"/>
      <c r="O214" s="72" t="s">
        <v>105</v>
      </c>
    </row>
    <row r="215" spans="1:15" x14ac:dyDescent="0.25">
      <c r="A215" s="47">
        <v>40637</v>
      </c>
      <c r="B215" s="47" t="str">
        <f>VLOOKUP(D215,VLookup!C:F,4,FALSE)</f>
        <v>CGC</v>
      </c>
      <c r="C215" s="52" t="s">
        <v>979</v>
      </c>
      <c r="D215" s="66" t="s">
        <v>127</v>
      </c>
      <c r="E215" s="52" t="s">
        <v>128</v>
      </c>
      <c r="F215" s="52" t="s">
        <v>129</v>
      </c>
      <c r="G215" s="52">
        <v>73</v>
      </c>
      <c r="H215" s="52">
        <v>119</v>
      </c>
      <c r="I215" s="52">
        <v>192</v>
      </c>
      <c r="J215" s="52" t="s">
        <v>17</v>
      </c>
      <c r="K215" s="52" t="s">
        <v>18</v>
      </c>
      <c r="L215" s="52" t="s">
        <v>19</v>
      </c>
      <c r="M215" s="52" t="s">
        <v>20</v>
      </c>
      <c r="N215" s="72"/>
      <c r="O215" s="72" t="s">
        <v>123</v>
      </c>
    </row>
    <row r="216" spans="1:15" x14ac:dyDescent="0.25">
      <c r="A216" s="47">
        <v>40637</v>
      </c>
      <c r="B216" s="47" t="str">
        <f>VLOOKUP(D216,VLookup!C:F,4,FALSE)</f>
        <v>CGC</v>
      </c>
      <c r="C216" s="52" t="s">
        <v>979</v>
      </c>
      <c r="D216" s="66" t="s">
        <v>130</v>
      </c>
      <c r="E216" s="52" t="s">
        <v>131</v>
      </c>
      <c r="F216" s="52" t="s">
        <v>132</v>
      </c>
      <c r="G216" s="52">
        <v>5</v>
      </c>
      <c r="H216" s="52">
        <v>187</v>
      </c>
      <c r="I216" s="52">
        <v>192</v>
      </c>
      <c r="J216" s="52" t="s">
        <v>17</v>
      </c>
      <c r="K216" s="52" t="s">
        <v>18</v>
      </c>
      <c r="L216" s="52" t="s">
        <v>19</v>
      </c>
      <c r="M216" s="52" t="s">
        <v>20</v>
      </c>
      <c r="N216" s="72" t="s">
        <v>133</v>
      </c>
      <c r="O216" s="72" t="s">
        <v>123</v>
      </c>
    </row>
    <row r="217" spans="1:15" x14ac:dyDescent="0.25">
      <c r="A217" s="47">
        <v>40637</v>
      </c>
      <c r="B217" s="47" t="str">
        <f>VLOOKUP(D217,VLookup!C:F,4,FALSE)</f>
        <v>CGC</v>
      </c>
      <c r="C217" s="52" t="s">
        <v>979</v>
      </c>
      <c r="D217" s="66" t="s">
        <v>134</v>
      </c>
      <c r="E217" s="52" t="s">
        <v>135</v>
      </c>
      <c r="F217" s="52" t="s">
        <v>136</v>
      </c>
      <c r="G217" s="52">
        <v>93</v>
      </c>
      <c r="H217" s="52">
        <v>171</v>
      </c>
      <c r="I217" s="52">
        <v>264</v>
      </c>
      <c r="J217" s="52" t="s">
        <v>17</v>
      </c>
      <c r="K217" s="52" t="s">
        <v>18</v>
      </c>
      <c r="L217" s="52" t="s">
        <v>19</v>
      </c>
      <c r="M217" s="52" t="s">
        <v>20</v>
      </c>
      <c r="N217" s="72"/>
      <c r="O217" s="72" t="s">
        <v>123</v>
      </c>
    </row>
    <row r="218" spans="1:15" x14ac:dyDescent="0.25">
      <c r="A218" s="47">
        <v>40637</v>
      </c>
      <c r="B218" s="47" t="str">
        <f>VLOOKUP(D218,VLookup!C:F,4,FALSE)</f>
        <v>CGC</v>
      </c>
      <c r="C218" s="52" t="s">
        <v>980</v>
      </c>
      <c r="D218" s="66" t="s">
        <v>138</v>
      </c>
      <c r="E218" s="52" t="s">
        <v>139</v>
      </c>
      <c r="F218" s="52" t="s">
        <v>140</v>
      </c>
      <c r="G218" s="52">
        <v>13</v>
      </c>
      <c r="H218" s="52">
        <v>59</v>
      </c>
      <c r="I218" s="52">
        <v>72</v>
      </c>
      <c r="J218" s="52" t="s">
        <v>17</v>
      </c>
      <c r="K218" s="52" t="s">
        <v>18</v>
      </c>
      <c r="L218" s="52" t="s">
        <v>109</v>
      </c>
      <c r="M218" s="52" t="s">
        <v>141</v>
      </c>
      <c r="N218" s="72" t="s">
        <v>142</v>
      </c>
      <c r="O218" s="72" t="s">
        <v>105</v>
      </c>
    </row>
    <row r="219" spans="1:15" x14ac:dyDescent="0.25">
      <c r="A219" s="47">
        <v>40637</v>
      </c>
      <c r="B219" s="47" t="str">
        <f>VLOOKUP(D219,VLookup!C:F,4,FALSE)</f>
        <v>CGC</v>
      </c>
      <c r="C219" s="52" t="s">
        <v>981</v>
      </c>
      <c r="D219" s="66" t="s">
        <v>158</v>
      </c>
      <c r="E219" s="52" t="s">
        <v>159</v>
      </c>
      <c r="F219" s="52" t="s">
        <v>160</v>
      </c>
      <c r="G219" s="52">
        <v>13</v>
      </c>
      <c r="H219" s="52">
        <v>59</v>
      </c>
      <c r="I219" s="52">
        <v>72</v>
      </c>
      <c r="J219" s="52" t="s">
        <v>17</v>
      </c>
      <c r="K219" s="52" t="s">
        <v>18</v>
      </c>
      <c r="L219" s="52" t="s">
        <v>109</v>
      </c>
      <c r="M219" s="52" t="s">
        <v>141</v>
      </c>
      <c r="N219" s="72" t="s">
        <v>142</v>
      </c>
      <c r="O219" s="72" t="s">
        <v>105</v>
      </c>
    </row>
    <row r="220" spans="1:15" x14ac:dyDescent="0.25">
      <c r="A220" s="47">
        <v>40637</v>
      </c>
      <c r="B220" s="47" t="str">
        <f>VLOOKUP(D220,VLookup!C:F,4,FALSE)</f>
        <v>EDC</v>
      </c>
      <c r="C220" s="52" t="s">
        <v>980</v>
      </c>
      <c r="D220" s="66" t="s">
        <v>143</v>
      </c>
      <c r="E220" s="52" t="s">
        <v>144</v>
      </c>
      <c r="F220" s="52" t="s">
        <v>145</v>
      </c>
      <c r="G220" s="52">
        <v>11</v>
      </c>
      <c r="H220" s="52">
        <v>25</v>
      </c>
      <c r="I220" s="52">
        <v>36</v>
      </c>
      <c r="J220" s="52" t="s">
        <v>17</v>
      </c>
      <c r="K220" s="52" t="s">
        <v>18</v>
      </c>
      <c r="L220" s="52" t="s">
        <v>146</v>
      </c>
      <c r="M220" s="52" t="s">
        <v>141</v>
      </c>
      <c r="N220" s="72"/>
      <c r="O220" s="72" t="s">
        <v>105</v>
      </c>
    </row>
    <row r="221" spans="1:15" x14ac:dyDescent="0.25">
      <c r="A221" s="47">
        <v>40637</v>
      </c>
      <c r="B221" s="47" t="str">
        <f>VLOOKUP(D221,VLookup!C:F,4,FALSE)</f>
        <v>EDC</v>
      </c>
      <c r="C221" s="52" t="s">
        <v>981</v>
      </c>
      <c r="D221" s="66" t="s">
        <v>161</v>
      </c>
      <c r="E221" s="52" t="s">
        <v>162</v>
      </c>
      <c r="F221" s="52" t="s">
        <v>163</v>
      </c>
      <c r="G221" s="52">
        <v>11</v>
      </c>
      <c r="H221" s="52">
        <v>25</v>
      </c>
      <c r="I221" s="52">
        <v>36</v>
      </c>
      <c r="J221" s="52" t="s">
        <v>17</v>
      </c>
      <c r="K221" s="52" t="s">
        <v>18</v>
      </c>
      <c r="L221" s="52" t="s">
        <v>146</v>
      </c>
      <c r="M221" s="52" t="s">
        <v>141</v>
      </c>
      <c r="N221" s="72"/>
      <c r="O221" s="72" t="s">
        <v>105</v>
      </c>
    </row>
    <row r="222" spans="1:15" x14ac:dyDescent="0.25">
      <c r="A222" s="47">
        <v>40637</v>
      </c>
      <c r="B222" s="47" t="str">
        <f>VLOOKUP(D222,VLookup!C:F,4,FALSE)</f>
        <v>FDC</v>
      </c>
      <c r="C222" s="52" t="s">
        <v>13</v>
      </c>
      <c r="D222" s="66" t="s">
        <v>14</v>
      </c>
      <c r="E222" s="52" t="s">
        <v>15</v>
      </c>
      <c r="F222" s="52" t="s">
        <v>16</v>
      </c>
      <c r="G222" s="52">
        <v>124</v>
      </c>
      <c r="H222" s="52">
        <v>20</v>
      </c>
      <c r="I222" s="52">
        <v>144</v>
      </c>
      <c r="J222" s="52" t="s">
        <v>17</v>
      </c>
      <c r="K222" s="52" t="s">
        <v>18</v>
      </c>
      <c r="L222" s="52" t="s">
        <v>19</v>
      </c>
      <c r="M222" s="52" t="s">
        <v>20</v>
      </c>
      <c r="N222" s="72" t="s">
        <v>21</v>
      </c>
      <c r="O222" s="72" t="s">
        <v>22</v>
      </c>
    </row>
    <row r="223" spans="1:15" x14ac:dyDescent="0.25">
      <c r="A223" s="47">
        <v>40637</v>
      </c>
      <c r="B223" s="47" t="str">
        <f>VLOOKUP(D223,VLookup!C:F,4,FALSE)</f>
        <v>FDC</v>
      </c>
      <c r="C223" s="52" t="s">
        <v>13</v>
      </c>
      <c r="D223" s="66" t="s">
        <v>23</v>
      </c>
      <c r="E223" s="52" t="s">
        <v>24</v>
      </c>
      <c r="F223" s="52" t="s">
        <v>25</v>
      </c>
      <c r="G223" s="52">
        <v>123</v>
      </c>
      <c r="H223" s="52">
        <v>21</v>
      </c>
      <c r="I223" s="52">
        <v>144</v>
      </c>
      <c r="J223" s="52" t="s">
        <v>17</v>
      </c>
      <c r="K223" s="52" t="s">
        <v>18</v>
      </c>
      <c r="L223" s="52" t="s">
        <v>19</v>
      </c>
      <c r="M223" s="52" t="s">
        <v>20</v>
      </c>
      <c r="N223" s="72" t="s">
        <v>21</v>
      </c>
      <c r="O223" s="72" t="s">
        <v>22</v>
      </c>
    </row>
    <row r="224" spans="1:15" x14ac:dyDescent="0.25">
      <c r="A224" s="47">
        <v>40637</v>
      </c>
      <c r="B224" s="47" t="str">
        <f>VLOOKUP(D224,VLookup!C:F,4,FALSE)</f>
        <v>FDC</v>
      </c>
      <c r="C224" s="52" t="s">
        <v>13</v>
      </c>
      <c r="D224" s="66" t="s">
        <v>26</v>
      </c>
      <c r="E224" s="52" t="s">
        <v>27</v>
      </c>
      <c r="F224" s="52" t="s">
        <v>28</v>
      </c>
      <c r="G224" s="52">
        <v>91</v>
      </c>
      <c r="H224" s="52">
        <v>41</v>
      </c>
      <c r="I224" s="52">
        <v>132</v>
      </c>
      <c r="J224" s="52" t="s">
        <v>17</v>
      </c>
      <c r="K224" s="52" t="s">
        <v>18</v>
      </c>
      <c r="L224" s="52" t="s">
        <v>19</v>
      </c>
      <c r="M224" s="52" t="s">
        <v>20</v>
      </c>
      <c r="N224" s="72" t="s">
        <v>21</v>
      </c>
      <c r="O224" s="72" t="s">
        <v>22</v>
      </c>
    </row>
    <row r="225" spans="1:15" x14ac:dyDescent="0.25">
      <c r="A225" s="47">
        <v>40637</v>
      </c>
      <c r="B225" s="47" t="str">
        <f>VLOOKUP(D225,VLookup!C:F,4,FALSE)</f>
        <v>FDC</v>
      </c>
      <c r="C225" s="52" t="s">
        <v>60</v>
      </c>
      <c r="D225" s="66" t="s">
        <v>61</v>
      </c>
      <c r="E225" s="52" t="s">
        <v>62</v>
      </c>
      <c r="F225" s="52" t="s">
        <v>63</v>
      </c>
      <c r="G225" s="52">
        <v>128</v>
      </c>
      <c r="H225" s="52">
        <v>16</v>
      </c>
      <c r="I225" s="52">
        <v>144</v>
      </c>
      <c r="J225" s="52" t="s">
        <v>17</v>
      </c>
      <c r="K225" s="52" t="s">
        <v>18</v>
      </c>
      <c r="L225" s="52" t="s">
        <v>19</v>
      </c>
      <c r="M225" s="52" t="s">
        <v>20</v>
      </c>
      <c r="N225" s="72" t="s">
        <v>21</v>
      </c>
      <c r="O225" s="72" t="s">
        <v>22</v>
      </c>
    </row>
    <row r="226" spans="1:15" x14ac:dyDescent="0.25">
      <c r="A226" s="47">
        <v>40637</v>
      </c>
      <c r="B226" s="47" t="str">
        <f>VLOOKUP(D226,VLookup!C:F,4,FALSE)</f>
        <v>FDC</v>
      </c>
      <c r="C226" s="52" t="s">
        <v>60</v>
      </c>
      <c r="D226" s="66" t="s">
        <v>64</v>
      </c>
      <c r="E226" s="52" t="s">
        <v>65</v>
      </c>
      <c r="F226" s="52" t="s">
        <v>66</v>
      </c>
      <c r="G226" s="52">
        <v>126</v>
      </c>
      <c r="H226" s="52">
        <v>18</v>
      </c>
      <c r="I226" s="52">
        <v>144</v>
      </c>
      <c r="J226" s="52" t="s">
        <v>17</v>
      </c>
      <c r="K226" s="52" t="s">
        <v>18</v>
      </c>
      <c r="L226" s="52" t="s">
        <v>19</v>
      </c>
      <c r="M226" s="52" t="s">
        <v>20</v>
      </c>
      <c r="N226" s="72" t="s">
        <v>21</v>
      </c>
      <c r="O226" s="72" t="s">
        <v>22</v>
      </c>
    </row>
    <row r="227" spans="1:15" x14ac:dyDescent="0.25">
      <c r="A227" s="47">
        <v>40637</v>
      </c>
      <c r="B227" s="47" t="str">
        <f>VLOOKUP(D227,VLookup!C:F,4,FALSE)</f>
        <v>FDC</v>
      </c>
      <c r="C227" s="52" t="s">
        <v>60</v>
      </c>
      <c r="D227" s="66" t="s">
        <v>67</v>
      </c>
      <c r="E227" s="52" t="s">
        <v>68</v>
      </c>
      <c r="F227" s="52" t="s">
        <v>69</v>
      </c>
      <c r="G227" s="52">
        <v>91</v>
      </c>
      <c r="H227" s="52">
        <v>41</v>
      </c>
      <c r="I227" s="52">
        <v>132</v>
      </c>
      <c r="J227" s="52" t="s">
        <v>17</v>
      </c>
      <c r="K227" s="52" t="s">
        <v>18</v>
      </c>
      <c r="L227" s="52" t="s">
        <v>19</v>
      </c>
      <c r="M227" s="52" t="s">
        <v>20</v>
      </c>
      <c r="N227" s="72" t="s">
        <v>21</v>
      </c>
      <c r="O227" s="72" t="s">
        <v>22</v>
      </c>
    </row>
    <row r="228" spans="1:15" x14ac:dyDescent="0.25">
      <c r="A228" s="47">
        <v>40637</v>
      </c>
      <c r="B228" s="47" t="str">
        <f>VLOOKUP(D228,VLookup!C:F,4,FALSE)</f>
        <v>FDC</v>
      </c>
      <c r="C228" s="52" t="s">
        <v>60</v>
      </c>
      <c r="D228" s="66" t="s">
        <v>71</v>
      </c>
      <c r="E228" s="52" t="s">
        <v>72</v>
      </c>
      <c r="F228" s="52" t="s">
        <v>73</v>
      </c>
      <c r="G228" s="52">
        <v>95</v>
      </c>
      <c r="H228" s="52">
        <v>13</v>
      </c>
      <c r="I228" s="52">
        <v>108</v>
      </c>
      <c r="J228" s="52" t="s">
        <v>17</v>
      </c>
      <c r="K228" s="52" t="s">
        <v>18</v>
      </c>
      <c r="L228" s="52" t="s">
        <v>19</v>
      </c>
      <c r="M228" s="52" t="s">
        <v>20</v>
      </c>
      <c r="N228" s="72" t="s">
        <v>21</v>
      </c>
      <c r="O228" s="72" t="s">
        <v>22</v>
      </c>
    </row>
    <row r="229" spans="1:15" x14ac:dyDescent="0.25">
      <c r="A229" s="47">
        <v>40637</v>
      </c>
      <c r="B229" s="47" t="str">
        <f>VLOOKUP(D229,VLookup!C:F,4,FALSE)</f>
        <v>FDC</v>
      </c>
      <c r="C229" s="52" t="s">
        <v>13</v>
      </c>
      <c r="D229" s="66" t="s">
        <v>29</v>
      </c>
      <c r="E229" s="52" t="s">
        <v>30</v>
      </c>
      <c r="F229" s="52" t="s">
        <v>31</v>
      </c>
      <c r="G229" s="52">
        <v>96</v>
      </c>
      <c r="H229" s="52">
        <v>12</v>
      </c>
      <c r="I229" s="52">
        <v>108</v>
      </c>
      <c r="J229" s="52" t="s">
        <v>17</v>
      </c>
      <c r="K229" s="52" t="s">
        <v>18</v>
      </c>
      <c r="L229" s="52" t="s">
        <v>19</v>
      </c>
      <c r="M229" s="52" t="s">
        <v>20</v>
      </c>
      <c r="N229" s="72" t="s">
        <v>21</v>
      </c>
      <c r="O229" s="72" t="s">
        <v>22</v>
      </c>
    </row>
    <row r="230" spans="1:15" x14ac:dyDescent="0.25">
      <c r="A230" s="47">
        <v>40637</v>
      </c>
      <c r="B230" s="47" t="str">
        <f>VLOOKUP(D230,VLookup!C:F,4,FALSE)</f>
        <v>FDC</v>
      </c>
      <c r="C230" s="52" t="s">
        <v>13</v>
      </c>
      <c r="D230" s="66" t="s">
        <v>35</v>
      </c>
      <c r="E230" s="52" t="s">
        <v>36</v>
      </c>
      <c r="F230" s="52" t="s">
        <v>37</v>
      </c>
      <c r="G230" s="52">
        <v>231</v>
      </c>
      <c r="H230" s="52">
        <v>9</v>
      </c>
      <c r="I230" s="52">
        <v>240</v>
      </c>
      <c r="J230" s="52" t="s">
        <v>17</v>
      </c>
      <c r="K230" s="52" t="s">
        <v>18</v>
      </c>
      <c r="L230" s="52" t="s">
        <v>19</v>
      </c>
      <c r="M230" s="52" t="s">
        <v>20</v>
      </c>
      <c r="N230" s="72" t="s">
        <v>21</v>
      </c>
      <c r="O230" s="72" t="s">
        <v>22</v>
      </c>
    </row>
    <row r="231" spans="1:15" x14ac:dyDescent="0.25">
      <c r="A231" s="47">
        <v>40637</v>
      </c>
      <c r="B231" s="47" t="str">
        <f>VLOOKUP(D231,VLookup!C:F,4,FALSE)</f>
        <v>FDC</v>
      </c>
      <c r="C231" s="52" t="s">
        <v>13</v>
      </c>
      <c r="D231" s="66" t="s">
        <v>38</v>
      </c>
      <c r="E231" s="52" t="s">
        <v>39</v>
      </c>
      <c r="F231" s="52" t="s">
        <v>40</v>
      </c>
      <c r="G231" s="52">
        <v>101</v>
      </c>
      <c r="H231" s="52">
        <v>19</v>
      </c>
      <c r="I231" s="52">
        <v>120</v>
      </c>
      <c r="J231" s="52" t="s">
        <v>17</v>
      </c>
      <c r="K231" s="52" t="s">
        <v>18</v>
      </c>
      <c r="L231" s="52" t="s">
        <v>19</v>
      </c>
      <c r="M231" s="52" t="s">
        <v>20</v>
      </c>
      <c r="N231" s="72" t="s">
        <v>21</v>
      </c>
      <c r="O231" s="72" t="s">
        <v>22</v>
      </c>
    </row>
    <row r="232" spans="1:15" x14ac:dyDescent="0.25">
      <c r="A232" s="47">
        <v>40637</v>
      </c>
      <c r="B232" s="47" t="str">
        <f>VLOOKUP(D232,VLookup!C:F,4,FALSE)</f>
        <v>FDC</v>
      </c>
      <c r="C232" s="52" t="s">
        <v>13</v>
      </c>
      <c r="D232" s="66" t="s">
        <v>41</v>
      </c>
      <c r="E232" s="52" t="s">
        <v>42</v>
      </c>
      <c r="F232" s="52" t="s">
        <v>43</v>
      </c>
      <c r="G232" s="52">
        <v>102</v>
      </c>
      <c r="H232" s="52">
        <v>18</v>
      </c>
      <c r="I232" s="52">
        <v>120</v>
      </c>
      <c r="J232" s="52" t="s">
        <v>17</v>
      </c>
      <c r="K232" s="52" t="s">
        <v>18</v>
      </c>
      <c r="L232" s="52" t="s">
        <v>19</v>
      </c>
      <c r="M232" s="52" t="s">
        <v>20</v>
      </c>
      <c r="N232" s="72" t="s">
        <v>21</v>
      </c>
      <c r="O232" s="72" t="s">
        <v>22</v>
      </c>
    </row>
    <row r="233" spans="1:15" x14ac:dyDescent="0.25">
      <c r="A233" s="47">
        <v>40637</v>
      </c>
      <c r="B233" s="47" t="str">
        <f>VLOOKUP(D233,VLookup!C:F,4,FALSE)</f>
        <v>FDC</v>
      </c>
      <c r="C233" s="52" t="s">
        <v>13</v>
      </c>
      <c r="D233" s="66" t="s">
        <v>44</v>
      </c>
      <c r="E233" s="52" t="s">
        <v>45</v>
      </c>
      <c r="F233" s="52" t="s">
        <v>46</v>
      </c>
      <c r="G233" s="52">
        <v>133</v>
      </c>
      <c r="H233" s="52">
        <v>35</v>
      </c>
      <c r="I233" s="52">
        <v>168</v>
      </c>
      <c r="J233" s="52" t="s">
        <v>17</v>
      </c>
      <c r="K233" s="52" t="s">
        <v>18</v>
      </c>
      <c r="L233" s="52" t="s">
        <v>19</v>
      </c>
      <c r="M233" s="52" t="s">
        <v>20</v>
      </c>
      <c r="N233" s="72" t="s">
        <v>21</v>
      </c>
      <c r="O233" s="72" t="s">
        <v>22</v>
      </c>
    </row>
    <row r="234" spans="1:15" x14ac:dyDescent="0.25">
      <c r="A234" s="47">
        <v>40637</v>
      </c>
      <c r="B234" s="47" t="str">
        <f>VLOOKUP(D234,VLookup!C:F,4,FALSE)</f>
        <v>FDC</v>
      </c>
      <c r="C234" s="52" t="s">
        <v>13</v>
      </c>
      <c r="D234" s="66" t="s">
        <v>47</v>
      </c>
      <c r="E234" s="52" t="s">
        <v>48</v>
      </c>
      <c r="F234" s="52" t="s">
        <v>49</v>
      </c>
      <c r="G234" s="52">
        <v>147</v>
      </c>
      <c r="H234" s="52">
        <v>45</v>
      </c>
      <c r="I234" s="52">
        <v>192</v>
      </c>
      <c r="J234" s="52" t="s">
        <v>17</v>
      </c>
      <c r="K234" s="52" t="s">
        <v>18</v>
      </c>
      <c r="L234" s="52" t="s">
        <v>19</v>
      </c>
      <c r="M234" s="52" t="s">
        <v>20</v>
      </c>
      <c r="N234" s="72" t="s">
        <v>21</v>
      </c>
      <c r="O234" s="72" t="s">
        <v>22</v>
      </c>
    </row>
    <row r="235" spans="1:15" x14ac:dyDescent="0.25">
      <c r="A235" s="47">
        <v>40637</v>
      </c>
      <c r="B235" s="47" t="str">
        <f>VLOOKUP(D235,VLookup!C:F,4,FALSE)</f>
        <v>FDC</v>
      </c>
      <c r="C235" s="52" t="s">
        <v>13</v>
      </c>
      <c r="D235" s="66" t="s">
        <v>50</v>
      </c>
      <c r="E235" s="52" t="s">
        <v>51</v>
      </c>
      <c r="F235" s="52" t="s">
        <v>52</v>
      </c>
      <c r="G235" s="52">
        <v>229</v>
      </c>
      <c r="H235" s="52">
        <v>11</v>
      </c>
      <c r="I235" s="52">
        <v>240</v>
      </c>
      <c r="J235" s="52" t="s">
        <v>17</v>
      </c>
      <c r="K235" s="52" t="s">
        <v>18</v>
      </c>
      <c r="L235" s="52" t="s">
        <v>19</v>
      </c>
      <c r="M235" s="52" t="s">
        <v>20</v>
      </c>
      <c r="N235" s="72" t="s">
        <v>21</v>
      </c>
      <c r="O235" s="72" t="s">
        <v>22</v>
      </c>
    </row>
    <row r="236" spans="1:15" x14ac:dyDescent="0.25">
      <c r="A236" s="47">
        <v>40637</v>
      </c>
      <c r="B236" s="47" t="str">
        <f>VLOOKUP(D236,VLookup!C:F,4,FALSE)</f>
        <v>FDC</v>
      </c>
      <c r="C236" s="52" t="s">
        <v>13</v>
      </c>
      <c r="D236" s="66" t="s">
        <v>53</v>
      </c>
      <c r="E236" s="52" t="s">
        <v>54</v>
      </c>
      <c r="F236" s="52" t="s">
        <v>55</v>
      </c>
      <c r="G236" s="52">
        <v>157</v>
      </c>
      <c r="H236" s="52">
        <v>83</v>
      </c>
      <c r="I236" s="52">
        <v>240</v>
      </c>
      <c r="J236" s="52" t="s">
        <v>17</v>
      </c>
      <c r="K236" s="52" t="s">
        <v>18</v>
      </c>
      <c r="L236" s="52" t="s">
        <v>19</v>
      </c>
      <c r="M236" s="52" t="s">
        <v>20</v>
      </c>
      <c r="N236" s="72" t="s">
        <v>21</v>
      </c>
      <c r="O236" s="72" t="s">
        <v>22</v>
      </c>
    </row>
    <row r="237" spans="1:15" x14ac:dyDescent="0.25">
      <c r="A237" s="47">
        <v>40637</v>
      </c>
      <c r="B237" s="47" t="str">
        <f>VLOOKUP(D237,VLookup!C:F,4,FALSE)</f>
        <v>FDC</v>
      </c>
      <c r="C237" s="52" t="s">
        <v>60</v>
      </c>
      <c r="D237" s="66" t="s">
        <v>77</v>
      </c>
      <c r="E237" s="52" t="s">
        <v>78</v>
      </c>
      <c r="F237" s="52" t="s">
        <v>79</v>
      </c>
      <c r="G237" s="52">
        <v>231</v>
      </c>
      <c r="H237" s="52">
        <v>9</v>
      </c>
      <c r="I237" s="52">
        <v>240</v>
      </c>
      <c r="J237" s="52" t="s">
        <v>17</v>
      </c>
      <c r="K237" s="52" t="s">
        <v>18</v>
      </c>
      <c r="L237" s="52" t="s">
        <v>19</v>
      </c>
      <c r="M237" s="52" t="s">
        <v>20</v>
      </c>
      <c r="N237" s="72" t="s">
        <v>21</v>
      </c>
      <c r="O237" s="72" t="s">
        <v>22</v>
      </c>
    </row>
    <row r="238" spans="1:15" x14ac:dyDescent="0.25">
      <c r="A238" s="47">
        <v>40637</v>
      </c>
      <c r="B238" s="47" t="str">
        <f>VLOOKUP(D238,VLookup!C:F,4,FALSE)</f>
        <v>FDC</v>
      </c>
      <c r="C238" s="52" t="s">
        <v>60</v>
      </c>
      <c r="D238" s="66" t="s">
        <v>80</v>
      </c>
      <c r="E238" s="52" t="s">
        <v>81</v>
      </c>
      <c r="F238" s="52" t="s">
        <v>82</v>
      </c>
      <c r="G238" s="52">
        <v>100</v>
      </c>
      <c r="H238" s="52">
        <v>20</v>
      </c>
      <c r="I238" s="52">
        <v>120</v>
      </c>
      <c r="J238" s="52" t="s">
        <v>17</v>
      </c>
      <c r="K238" s="52" t="s">
        <v>18</v>
      </c>
      <c r="L238" s="52" t="s">
        <v>19</v>
      </c>
      <c r="M238" s="52" t="s">
        <v>20</v>
      </c>
      <c r="N238" s="72" t="s">
        <v>21</v>
      </c>
      <c r="O238" s="72" t="s">
        <v>22</v>
      </c>
    </row>
    <row r="239" spans="1:15" x14ac:dyDescent="0.25">
      <c r="A239" s="47">
        <v>40637</v>
      </c>
      <c r="B239" s="47" t="str">
        <f>VLOOKUP(D239,VLookup!C:F,4,FALSE)</f>
        <v>FDC</v>
      </c>
      <c r="C239" s="52" t="s">
        <v>60</v>
      </c>
      <c r="D239" s="66" t="s">
        <v>83</v>
      </c>
      <c r="E239" s="52" t="s">
        <v>84</v>
      </c>
      <c r="F239" s="52" t="s">
        <v>85</v>
      </c>
      <c r="G239" s="52">
        <v>102</v>
      </c>
      <c r="H239" s="52">
        <v>18</v>
      </c>
      <c r="I239" s="52">
        <v>120</v>
      </c>
      <c r="J239" s="52" t="s">
        <v>17</v>
      </c>
      <c r="K239" s="52" t="s">
        <v>18</v>
      </c>
      <c r="L239" s="52" t="s">
        <v>19</v>
      </c>
      <c r="M239" s="52" t="s">
        <v>20</v>
      </c>
      <c r="N239" s="72" t="s">
        <v>21</v>
      </c>
      <c r="O239" s="72" t="s">
        <v>22</v>
      </c>
    </row>
    <row r="240" spans="1:15" x14ac:dyDescent="0.25">
      <c r="A240" s="47">
        <v>40637</v>
      </c>
      <c r="B240" s="47" t="str">
        <f>VLOOKUP(D240,VLookup!C:F,4,FALSE)</f>
        <v>FDC</v>
      </c>
      <c r="C240" s="52" t="s">
        <v>60</v>
      </c>
      <c r="D240" s="66" t="s">
        <v>86</v>
      </c>
      <c r="E240" s="52" t="s">
        <v>87</v>
      </c>
      <c r="F240" s="52" t="s">
        <v>88</v>
      </c>
      <c r="G240" s="52">
        <v>133</v>
      </c>
      <c r="H240" s="52">
        <v>35</v>
      </c>
      <c r="I240" s="52">
        <v>168</v>
      </c>
      <c r="J240" s="52" t="s">
        <v>17</v>
      </c>
      <c r="K240" s="52" t="s">
        <v>18</v>
      </c>
      <c r="L240" s="52" t="s">
        <v>19</v>
      </c>
      <c r="M240" s="52" t="s">
        <v>20</v>
      </c>
      <c r="N240" s="72" t="s">
        <v>21</v>
      </c>
      <c r="O240" s="72" t="s">
        <v>22</v>
      </c>
    </row>
    <row r="241" spans="1:15" x14ac:dyDescent="0.25">
      <c r="A241" s="47">
        <v>40637</v>
      </c>
      <c r="B241" s="47" t="str">
        <f>VLOOKUP(D241,VLookup!C:F,4,FALSE)</f>
        <v>FDC</v>
      </c>
      <c r="C241" s="52" t="s">
        <v>60</v>
      </c>
      <c r="D241" s="66" t="s">
        <v>89</v>
      </c>
      <c r="E241" s="52" t="s">
        <v>90</v>
      </c>
      <c r="F241" s="52" t="s">
        <v>91</v>
      </c>
      <c r="G241" s="52">
        <v>147</v>
      </c>
      <c r="H241" s="52">
        <v>45</v>
      </c>
      <c r="I241" s="52">
        <v>192</v>
      </c>
      <c r="J241" s="52" t="s">
        <v>17</v>
      </c>
      <c r="K241" s="52" t="s">
        <v>18</v>
      </c>
      <c r="L241" s="52" t="s">
        <v>19</v>
      </c>
      <c r="M241" s="52" t="s">
        <v>20</v>
      </c>
      <c r="N241" s="72" t="s">
        <v>21</v>
      </c>
      <c r="O241" s="72" t="s">
        <v>22</v>
      </c>
    </row>
    <row r="242" spans="1:15" x14ac:dyDescent="0.25">
      <c r="A242" s="47">
        <v>40637</v>
      </c>
      <c r="B242" s="47" t="str">
        <f>VLOOKUP(D242,VLookup!C:F,4,FALSE)</f>
        <v>FDC</v>
      </c>
      <c r="C242" s="52" t="s">
        <v>60</v>
      </c>
      <c r="D242" s="66" t="s">
        <v>92</v>
      </c>
      <c r="E242" s="52" t="s">
        <v>93</v>
      </c>
      <c r="F242" s="52" t="s">
        <v>94</v>
      </c>
      <c r="G242" s="52">
        <v>230</v>
      </c>
      <c r="H242" s="52">
        <v>10</v>
      </c>
      <c r="I242" s="52">
        <v>240</v>
      </c>
      <c r="J242" s="52" t="s">
        <v>17</v>
      </c>
      <c r="K242" s="52" t="s">
        <v>18</v>
      </c>
      <c r="L242" s="52" t="s">
        <v>19</v>
      </c>
      <c r="M242" s="52" t="s">
        <v>20</v>
      </c>
      <c r="N242" s="72" t="s">
        <v>21</v>
      </c>
      <c r="O242" s="72" t="s">
        <v>22</v>
      </c>
    </row>
    <row r="243" spans="1:15" x14ac:dyDescent="0.25">
      <c r="A243" s="47">
        <v>40637</v>
      </c>
      <c r="B243" s="47" t="str">
        <f>VLOOKUP(D243,VLookup!C:F,4,FALSE)</f>
        <v>FDC</v>
      </c>
      <c r="C243" s="52" t="s">
        <v>60</v>
      </c>
      <c r="D243" s="66" t="s">
        <v>95</v>
      </c>
      <c r="E243" s="52" t="s">
        <v>96</v>
      </c>
      <c r="F243" s="52" t="s">
        <v>97</v>
      </c>
      <c r="G243" s="52">
        <v>158</v>
      </c>
      <c r="H243" s="52">
        <v>82</v>
      </c>
      <c r="I243" s="52">
        <v>240</v>
      </c>
      <c r="J243" s="52" t="s">
        <v>17</v>
      </c>
      <c r="K243" s="52" t="s">
        <v>18</v>
      </c>
      <c r="L243" s="52" t="s">
        <v>19</v>
      </c>
      <c r="M243" s="52" t="s">
        <v>20</v>
      </c>
      <c r="N243" s="72" t="s">
        <v>21</v>
      </c>
      <c r="O243" s="72" t="s">
        <v>22</v>
      </c>
    </row>
    <row r="244" spans="1:15" x14ac:dyDescent="0.25">
      <c r="A244" s="47">
        <v>40637</v>
      </c>
      <c r="B244" s="47" t="str">
        <f>VLOOKUP(D244,VLookup!C:F,4,FALSE)</f>
        <v>FDC</v>
      </c>
      <c r="C244" s="52" t="s">
        <v>13</v>
      </c>
      <c r="D244" s="66" t="s">
        <v>56</v>
      </c>
      <c r="E244" s="52" t="s">
        <v>57</v>
      </c>
      <c r="F244" s="52" t="s">
        <v>58</v>
      </c>
      <c r="G244" s="52">
        <v>156</v>
      </c>
      <c r="H244" s="52">
        <v>84</v>
      </c>
      <c r="I244" s="52">
        <v>240</v>
      </c>
      <c r="J244" s="52" t="s">
        <v>59</v>
      </c>
      <c r="K244" s="52" t="s">
        <v>18</v>
      </c>
      <c r="L244" s="52" t="s">
        <v>19</v>
      </c>
      <c r="M244" s="52" t="s">
        <v>20</v>
      </c>
      <c r="N244" s="72" t="s">
        <v>21</v>
      </c>
      <c r="O244" s="72" t="s">
        <v>22</v>
      </c>
    </row>
    <row r="245" spans="1:15" x14ac:dyDescent="0.25">
      <c r="A245" s="47">
        <v>40637</v>
      </c>
      <c r="B245" s="47" t="str">
        <f>VLOOKUP(D245,VLookup!C:F,4,FALSE)</f>
        <v>FDC</v>
      </c>
      <c r="C245" s="52" t="s">
        <v>60</v>
      </c>
      <c r="D245" s="66" t="s">
        <v>98</v>
      </c>
      <c r="E245" s="52" t="s">
        <v>99</v>
      </c>
      <c r="F245" s="52" t="s">
        <v>100</v>
      </c>
      <c r="G245" s="52">
        <v>157</v>
      </c>
      <c r="H245" s="52">
        <v>83</v>
      </c>
      <c r="I245" s="52">
        <v>240</v>
      </c>
      <c r="J245" s="52" t="s">
        <v>17</v>
      </c>
      <c r="K245" s="52" t="s">
        <v>18</v>
      </c>
      <c r="L245" s="52" t="s">
        <v>19</v>
      </c>
      <c r="M245" s="52" t="s">
        <v>20</v>
      </c>
      <c r="N245" s="72" t="s">
        <v>21</v>
      </c>
      <c r="O245" s="72" t="s">
        <v>22</v>
      </c>
    </row>
    <row r="246" spans="1:15" x14ac:dyDescent="0.25">
      <c r="A246" s="47">
        <v>40637</v>
      </c>
      <c r="B246" s="47" t="str">
        <f>VLOOKUP(D246,VLookup!C:F,4,FALSE)</f>
        <v>FDC</v>
      </c>
      <c r="C246" s="52" t="s">
        <v>980</v>
      </c>
      <c r="D246" s="66" t="s">
        <v>147</v>
      </c>
      <c r="E246" s="52" t="s">
        <v>148</v>
      </c>
      <c r="F246" s="52" t="s">
        <v>149</v>
      </c>
      <c r="G246" s="52">
        <v>41</v>
      </c>
      <c r="H246" s="52">
        <v>115</v>
      </c>
      <c r="I246" s="52">
        <v>156</v>
      </c>
      <c r="J246" s="52" t="s">
        <v>17</v>
      </c>
      <c r="K246" s="52" t="s">
        <v>18</v>
      </c>
      <c r="L246" s="52" t="s">
        <v>19</v>
      </c>
      <c r="M246" s="52" t="s">
        <v>141</v>
      </c>
      <c r="N246" s="72" t="s">
        <v>21</v>
      </c>
      <c r="O246" s="72" t="s">
        <v>105</v>
      </c>
    </row>
    <row r="247" spans="1:15" x14ac:dyDescent="0.25">
      <c r="A247" s="47">
        <v>40637</v>
      </c>
      <c r="B247" s="47" t="str">
        <f>VLOOKUP(D247,VLookup!C:F,4,FALSE)</f>
        <v>FDC</v>
      </c>
      <c r="C247" s="52" t="s">
        <v>981</v>
      </c>
      <c r="D247" s="66" t="s">
        <v>164</v>
      </c>
      <c r="E247" s="52" t="s">
        <v>165</v>
      </c>
      <c r="F247" s="52" t="s">
        <v>166</v>
      </c>
      <c r="G247" s="52">
        <v>40</v>
      </c>
      <c r="H247" s="52">
        <v>116</v>
      </c>
      <c r="I247" s="52">
        <v>156</v>
      </c>
      <c r="J247" s="52" t="s">
        <v>17</v>
      </c>
      <c r="K247" s="52" t="s">
        <v>18</v>
      </c>
      <c r="L247" s="52" t="s">
        <v>19</v>
      </c>
      <c r="M247" s="52" t="s">
        <v>141</v>
      </c>
      <c r="N247" s="72" t="s">
        <v>21</v>
      </c>
      <c r="O247" s="72" t="s">
        <v>105</v>
      </c>
    </row>
    <row r="248" spans="1:15" x14ac:dyDescent="0.25">
      <c r="A248" s="47">
        <v>40637</v>
      </c>
      <c r="B248" s="47" t="str">
        <f>VLOOKUP(D248,VLookup!C:F,4,FALSE)</f>
        <v>RDC</v>
      </c>
      <c r="C248" s="52" t="s">
        <v>965</v>
      </c>
      <c r="D248" s="66" t="s">
        <v>218</v>
      </c>
      <c r="E248" s="52" t="s">
        <v>219</v>
      </c>
      <c r="F248" s="52" t="s">
        <v>220</v>
      </c>
      <c r="G248" s="52">
        <v>95</v>
      </c>
      <c r="H248" s="52">
        <v>13</v>
      </c>
      <c r="I248" s="52">
        <v>108</v>
      </c>
      <c r="J248" s="52" t="s">
        <v>17</v>
      </c>
      <c r="K248" s="52" t="s">
        <v>18</v>
      </c>
      <c r="L248" s="52" t="s">
        <v>19</v>
      </c>
      <c r="M248" s="52" t="s">
        <v>20</v>
      </c>
      <c r="N248" s="72" t="s">
        <v>208</v>
      </c>
      <c r="O248" s="72" t="s">
        <v>22</v>
      </c>
    </row>
    <row r="249" spans="1:15" x14ac:dyDescent="0.25">
      <c r="A249" s="47">
        <v>40637</v>
      </c>
      <c r="B249" s="47" t="str">
        <f>VLOOKUP(D249,VLookup!C:F,4,FALSE)</f>
        <v>RDC</v>
      </c>
      <c r="C249" s="52" t="s">
        <v>961</v>
      </c>
      <c r="D249" s="66" t="s">
        <v>178</v>
      </c>
      <c r="E249" s="52" t="s">
        <v>179</v>
      </c>
      <c r="F249" s="52" t="s">
        <v>180</v>
      </c>
      <c r="G249" s="52">
        <v>94</v>
      </c>
      <c r="H249" s="52">
        <v>14</v>
      </c>
      <c r="I249" s="52">
        <v>108</v>
      </c>
      <c r="J249" s="52" t="s">
        <v>17</v>
      </c>
      <c r="K249" s="52" t="s">
        <v>18</v>
      </c>
      <c r="L249" s="52" t="s">
        <v>19</v>
      </c>
      <c r="M249" s="52" t="s">
        <v>20</v>
      </c>
      <c r="N249" s="72" t="s">
        <v>181</v>
      </c>
      <c r="O249" s="72" t="s">
        <v>105</v>
      </c>
    </row>
    <row r="250" spans="1:15" x14ac:dyDescent="0.25">
      <c r="A250" s="47">
        <v>40637</v>
      </c>
      <c r="B250" s="47" t="str">
        <f>VLOOKUP(D250,VLookup!C:F,4,FALSE)</f>
        <v>RDC</v>
      </c>
      <c r="C250" s="52" t="s">
        <v>961</v>
      </c>
      <c r="D250" s="66" t="s">
        <v>182</v>
      </c>
      <c r="E250" s="52" t="s">
        <v>183</v>
      </c>
      <c r="F250" s="52" t="s">
        <v>184</v>
      </c>
      <c r="G250" s="52">
        <v>104</v>
      </c>
      <c r="H250" s="52">
        <v>16</v>
      </c>
      <c r="I250" s="52">
        <v>120</v>
      </c>
      <c r="J250" s="52" t="s">
        <v>17</v>
      </c>
      <c r="K250" s="52" t="s">
        <v>18</v>
      </c>
      <c r="L250" s="52" t="s">
        <v>19</v>
      </c>
      <c r="M250" s="52" t="s">
        <v>20</v>
      </c>
      <c r="N250" s="72" t="s">
        <v>181</v>
      </c>
      <c r="O250" s="72" t="s">
        <v>105</v>
      </c>
    </row>
    <row r="251" spans="1:15" x14ac:dyDescent="0.25">
      <c r="A251" s="47">
        <v>40637</v>
      </c>
      <c r="B251" s="47" t="str">
        <f>VLOOKUP(D251,VLookup!C:F,4,FALSE)</f>
        <v>RDC</v>
      </c>
      <c r="C251" s="52" t="s">
        <v>961</v>
      </c>
      <c r="D251" s="66" t="s">
        <v>185</v>
      </c>
      <c r="E251" s="52" t="s">
        <v>186</v>
      </c>
      <c r="F251" s="52" t="s">
        <v>187</v>
      </c>
      <c r="G251" s="52">
        <v>101</v>
      </c>
      <c r="H251" s="52">
        <v>19</v>
      </c>
      <c r="I251" s="52">
        <v>120</v>
      </c>
      <c r="J251" s="52" t="s">
        <v>70</v>
      </c>
      <c r="K251" s="52" t="s">
        <v>18</v>
      </c>
      <c r="L251" s="52" t="s">
        <v>19</v>
      </c>
      <c r="M251" s="52" t="s">
        <v>20</v>
      </c>
      <c r="N251" s="72" t="s">
        <v>181</v>
      </c>
      <c r="O251" s="72" t="s">
        <v>105</v>
      </c>
    </row>
    <row r="252" spans="1:15" x14ac:dyDescent="0.25">
      <c r="A252" s="47">
        <v>40637</v>
      </c>
      <c r="B252" s="47" t="str">
        <f>VLOOKUP(D252,VLookup!C:F,4,FALSE)</f>
        <v>RDC</v>
      </c>
      <c r="C252" s="52" t="s">
        <v>965</v>
      </c>
      <c r="D252" s="66" t="s">
        <v>221</v>
      </c>
      <c r="E252" s="52" t="s">
        <v>222</v>
      </c>
      <c r="F252" s="52" t="s">
        <v>223</v>
      </c>
      <c r="G252" s="52">
        <v>104</v>
      </c>
      <c r="H252" s="52">
        <v>16</v>
      </c>
      <c r="I252" s="52">
        <v>120</v>
      </c>
      <c r="J252" s="52" t="s">
        <v>17</v>
      </c>
      <c r="K252" s="52" t="s">
        <v>18</v>
      </c>
      <c r="L252" s="52" t="s">
        <v>19</v>
      </c>
      <c r="M252" s="52" t="s">
        <v>20</v>
      </c>
      <c r="N252" s="72" t="s">
        <v>181</v>
      </c>
      <c r="O252" s="72" t="s">
        <v>22</v>
      </c>
    </row>
    <row r="253" spans="1:15" x14ac:dyDescent="0.25">
      <c r="A253" s="47">
        <v>40637</v>
      </c>
      <c r="B253" s="47" t="str">
        <f>VLOOKUP(D253,VLookup!C:F,4,FALSE)</f>
        <v>RDC</v>
      </c>
      <c r="C253" s="52" t="s">
        <v>965</v>
      </c>
      <c r="D253" s="66" t="s">
        <v>224</v>
      </c>
      <c r="E253" s="52" t="s">
        <v>225</v>
      </c>
      <c r="F253" s="52" t="s">
        <v>226</v>
      </c>
      <c r="G253" s="52">
        <v>102</v>
      </c>
      <c r="H253" s="52">
        <v>18</v>
      </c>
      <c r="I253" s="52">
        <v>120</v>
      </c>
      <c r="J253" s="52" t="s">
        <v>17</v>
      </c>
      <c r="K253" s="52" t="s">
        <v>18</v>
      </c>
      <c r="L253" s="52" t="s">
        <v>19</v>
      </c>
      <c r="M253" s="52" t="s">
        <v>20</v>
      </c>
      <c r="N253" s="72" t="s">
        <v>181</v>
      </c>
      <c r="O253" s="72" t="s">
        <v>22</v>
      </c>
    </row>
    <row r="254" spans="1:15" x14ac:dyDescent="0.25">
      <c r="A254" s="47">
        <v>40637</v>
      </c>
      <c r="B254" s="47" t="str">
        <f>VLOOKUP(D254,VLookup!C:F,4,FALSE)</f>
        <v>RDC</v>
      </c>
      <c r="C254" s="52" t="s">
        <v>961</v>
      </c>
      <c r="D254" s="66" t="s">
        <v>188</v>
      </c>
      <c r="E254" s="52" t="s">
        <v>189</v>
      </c>
      <c r="F254" s="52" t="s">
        <v>190</v>
      </c>
      <c r="G254" s="52">
        <v>44</v>
      </c>
      <c r="H254" s="52">
        <v>28</v>
      </c>
      <c r="I254" s="52">
        <v>72</v>
      </c>
      <c r="J254" s="52" t="s">
        <v>70</v>
      </c>
      <c r="K254" s="52" t="s">
        <v>18</v>
      </c>
      <c r="L254" s="52" t="s">
        <v>19</v>
      </c>
      <c r="M254" s="52" t="s">
        <v>20</v>
      </c>
      <c r="N254" s="72" t="s">
        <v>181</v>
      </c>
      <c r="O254" s="72" t="s">
        <v>105</v>
      </c>
    </row>
    <row r="255" spans="1:15" x14ac:dyDescent="0.25">
      <c r="A255" s="47">
        <v>40637</v>
      </c>
      <c r="B255" s="47" t="str">
        <f>VLOOKUP(D255,VLookup!C:F,4,FALSE)</f>
        <v>RDC</v>
      </c>
      <c r="C255" s="52" t="s">
        <v>965</v>
      </c>
      <c r="D255" s="66" t="s">
        <v>227</v>
      </c>
      <c r="E255" s="52" t="s">
        <v>228</v>
      </c>
      <c r="F255" s="52" t="s">
        <v>229</v>
      </c>
      <c r="G255" s="52">
        <v>45</v>
      </c>
      <c r="H255" s="52">
        <v>27</v>
      </c>
      <c r="I255" s="52">
        <v>72</v>
      </c>
      <c r="J255" s="52" t="s">
        <v>17</v>
      </c>
      <c r="K255" s="52" t="s">
        <v>18</v>
      </c>
      <c r="L255" s="52" t="s">
        <v>19</v>
      </c>
      <c r="M255" s="52" t="s">
        <v>20</v>
      </c>
      <c r="N255" s="72" t="s">
        <v>197</v>
      </c>
      <c r="O255" s="72" t="s">
        <v>22</v>
      </c>
    </row>
    <row r="256" spans="1:15" x14ac:dyDescent="0.25">
      <c r="A256" s="47">
        <v>40637</v>
      </c>
      <c r="B256" s="47" t="str">
        <f>VLOOKUP(D256,VLookup!C:F,4,FALSE)</f>
        <v>RDC</v>
      </c>
      <c r="C256" s="52" t="s">
        <v>961</v>
      </c>
      <c r="D256" s="66" t="s">
        <v>191</v>
      </c>
      <c r="E256" s="52" t="s">
        <v>192</v>
      </c>
      <c r="F256" s="52" t="s">
        <v>193</v>
      </c>
      <c r="G256" s="52">
        <v>263</v>
      </c>
      <c r="H256" s="52">
        <v>73</v>
      </c>
      <c r="I256" s="52">
        <v>336</v>
      </c>
      <c r="J256" s="52" t="s">
        <v>17</v>
      </c>
      <c r="K256" s="52" t="s">
        <v>18</v>
      </c>
      <c r="L256" s="52" t="s">
        <v>19</v>
      </c>
      <c r="M256" s="52" t="s">
        <v>20</v>
      </c>
      <c r="N256" s="72" t="s">
        <v>181</v>
      </c>
      <c r="O256" s="72" t="s">
        <v>105</v>
      </c>
    </row>
    <row r="257" spans="1:15" x14ac:dyDescent="0.25">
      <c r="A257" s="47">
        <v>40637</v>
      </c>
      <c r="B257" s="47" t="str">
        <f>VLOOKUP(D257,VLookup!C:F,4,FALSE)</f>
        <v>RDC</v>
      </c>
      <c r="C257" s="52" t="s">
        <v>961</v>
      </c>
      <c r="D257" s="66" t="s">
        <v>194</v>
      </c>
      <c r="E257" s="52" t="s">
        <v>195</v>
      </c>
      <c r="F257" s="52" t="s">
        <v>196</v>
      </c>
      <c r="G257" s="52">
        <v>150</v>
      </c>
      <c r="H257" s="52">
        <v>114</v>
      </c>
      <c r="I257" s="52">
        <v>264</v>
      </c>
      <c r="J257" s="52" t="s">
        <v>17</v>
      </c>
      <c r="K257" s="52" t="s">
        <v>18</v>
      </c>
      <c r="L257" s="52" t="s">
        <v>19</v>
      </c>
      <c r="M257" s="52" t="s">
        <v>20</v>
      </c>
      <c r="N257" s="72" t="s">
        <v>197</v>
      </c>
      <c r="O257" s="72" t="s">
        <v>105</v>
      </c>
    </row>
    <row r="258" spans="1:15" x14ac:dyDescent="0.25">
      <c r="A258" s="47">
        <v>40637</v>
      </c>
      <c r="B258" s="47" t="str">
        <f>VLOOKUP(D258,VLookup!C:F,4,FALSE)</f>
        <v>RDC</v>
      </c>
      <c r="C258" s="52" t="s">
        <v>961</v>
      </c>
      <c r="D258" s="66" t="s">
        <v>198</v>
      </c>
      <c r="E258" s="52" t="s">
        <v>199</v>
      </c>
      <c r="F258" s="52" t="s">
        <v>200</v>
      </c>
      <c r="G258" s="52">
        <v>112</v>
      </c>
      <c r="H258" s="52">
        <v>56</v>
      </c>
      <c r="I258" s="52">
        <v>168</v>
      </c>
      <c r="J258" s="52" t="s">
        <v>17</v>
      </c>
      <c r="K258" s="52" t="s">
        <v>18</v>
      </c>
      <c r="L258" s="52" t="s">
        <v>19</v>
      </c>
      <c r="M258" s="52" t="s">
        <v>20</v>
      </c>
      <c r="N258" s="72" t="s">
        <v>201</v>
      </c>
      <c r="O258" s="72" t="s">
        <v>105</v>
      </c>
    </row>
    <row r="259" spans="1:15" x14ac:dyDescent="0.25">
      <c r="A259" s="47">
        <v>40637</v>
      </c>
      <c r="B259" s="47" t="str">
        <f>VLOOKUP(D259,VLookup!C:F,4,FALSE)</f>
        <v>RDC</v>
      </c>
      <c r="C259" s="52" t="s">
        <v>965</v>
      </c>
      <c r="D259" s="66" t="s">
        <v>230</v>
      </c>
      <c r="E259" s="52" t="s">
        <v>231</v>
      </c>
      <c r="F259" s="52" t="s">
        <v>232</v>
      </c>
      <c r="G259" s="52">
        <v>262</v>
      </c>
      <c r="H259" s="52">
        <v>74</v>
      </c>
      <c r="I259" s="52">
        <v>336</v>
      </c>
      <c r="J259" s="52" t="s">
        <v>17</v>
      </c>
      <c r="K259" s="52" t="s">
        <v>18</v>
      </c>
      <c r="L259" s="52" t="s">
        <v>19</v>
      </c>
      <c r="M259" s="52" t="s">
        <v>20</v>
      </c>
      <c r="N259" s="72" t="s">
        <v>181</v>
      </c>
      <c r="O259" s="72" t="s">
        <v>22</v>
      </c>
    </row>
    <row r="260" spans="1:15" x14ac:dyDescent="0.25">
      <c r="A260" s="47">
        <v>40637</v>
      </c>
      <c r="B260" s="47" t="str">
        <f>VLOOKUP(D260,VLookup!C:F,4,FALSE)</f>
        <v>RDC</v>
      </c>
      <c r="C260" s="52" t="s">
        <v>965</v>
      </c>
      <c r="D260" s="66" t="s">
        <v>233</v>
      </c>
      <c r="E260" s="52" t="s">
        <v>234</v>
      </c>
      <c r="F260" s="52" t="s">
        <v>235</v>
      </c>
      <c r="G260" s="52">
        <v>153</v>
      </c>
      <c r="H260" s="52">
        <v>111</v>
      </c>
      <c r="I260" s="52">
        <v>264</v>
      </c>
      <c r="J260" s="52" t="s">
        <v>17</v>
      </c>
      <c r="K260" s="52" t="s">
        <v>18</v>
      </c>
      <c r="L260" s="52" t="s">
        <v>19</v>
      </c>
      <c r="M260" s="52" t="s">
        <v>20</v>
      </c>
      <c r="N260" s="72" t="s">
        <v>197</v>
      </c>
      <c r="O260" s="72" t="s">
        <v>22</v>
      </c>
    </row>
    <row r="261" spans="1:15" x14ac:dyDescent="0.25">
      <c r="A261" s="47">
        <v>40637</v>
      </c>
      <c r="B261" s="47" t="str">
        <f>VLOOKUP(D261,VLookup!C:F,4,FALSE)</f>
        <v>RDC</v>
      </c>
      <c r="C261" s="52" t="s">
        <v>965</v>
      </c>
      <c r="D261" s="66" t="s">
        <v>236</v>
      </c>
      <c r="E261" s="52" t="s">
        <v>237</v>
      </c>
      <c r="F261" s="52" t="s">
        <v>238</v>
      </c>
      <c r="G261" s="52">
        <v>111</v>
      </c>
      <c r="H261" s="52">
        <v>57</v>
      </c>
      <c r="I261" s="52">
        <v>168</v>
      </c>
      <c r="J261" s="52" t="s">
        <v>17</v>
      </c>
      <c r="K261" s="52" t="s">
        <v>18</v>
      </c>
      <c r="L261" s="52" t="s">
        <v>19</v>
      </c>
      <c r="M261" s="52" t="s">
        <v>20</v>
      </c>
      <c r="N261" s="72" t="s">
        <v>201</v>
      </c>
      <c r="O261" s="72" t="s">
        <v>22</v>
      </c>
    </row>
    <row r="262" spans="1:15" x14ac:dyDescent="0.25">
      <c r="A262" s="47">
        <v>40637</v>
      </c>
      <c r="B262" s="47" t="str">
        <f>VLOOKUP(D262,VLookup!C:F,4,FALSE)</f>
        <v>RDC</v>
      </c>
      <c r="C262" s="52" t="s">
        <v>961</v>
      </c>
      <c r="D262" s="66" t="s">
        <v>202</v>
      </c>
      <c r="E262" s="52" t="s">
        <v>203</v>
      </c>
      <c r="F262" s="52" t="s">
        <v>204</v>
      </c>
      <c r="G262" s="52">
        <v>183</v>
      </c>
      <c r="H262" s="52">
        <v>57</v>
      </c>
      <c r="I262" s="52">
        <v>240</v>
      </c>
      <c r="J262" s="52" t="s">
        <v>17</v>
      </c>
      <c r="K262" s="52" t="s">
        <v>18</v>
      </c>
      <c r="L262" s="52" t="s">
        <v>19</v>
      </c>
      <c r="M262" s="52" t="s">
        <v>20</v>
      </c>
      <c r="N262" s="72" t="s">
        <v>181</v>
      </c>
      <c r="O262" s="72" t="s">
        <v>105</v>
      </c>
    </row>
    <row r="263" spans="1:15" x14ac:dyDescent="0.25">
      <c r="A263" s="47">
        <v>40637</v>
      </c>
      <c r="B263" s="47" t="str">
        <f>VLOOKUP(D263,VLookup!C:F,4,FALSE)</f>
        <v>RDC</v>
      </c>
      <c r="C263" s="52" t="s">
        <v>961</v>
      </c>
      <c r="D263" s="66" t="s">
        <v>205</v>
      </c>
      <c r="E263" s="52" t="s">
        <v>206</v>
      </c>
      <c r="F263" s="52" t="s">
        <v>207</v>
      </c>
      <c r="G263" s="52">
        <v>150</v>
      </c>
      <c r="H263" s="52">
        <v>66</v>
      </c>
      <c r="I263" s="52">
        <v>216</v>
      </c>
      <c r="J263" s="52" t="s">
        <v>17</v>
      </c>
      <c r="K263" s="52" t="s">
        <v>18</v>
      </c>
      <c r="L263" s="52" t="s">
        <v>19</v>
      </c>
      <c r="M263" s="52" t="s">
        <v>20</v>
      </c>
      <c r="N263" s="72" t="s">
        <v>208</v>
      </c>
      <c r="O263" s="72" t="s">
        <v>105</v>
      </c>
    </row>
    <row r="264" spans="1:15" x14ac:dyDescent="0.25">
      <c r="A264" s="47">
        <v>40637</v>
      </c>
      <c r="B264" s="47" t="str">
        <f>VLOOKUP(D264,VLookup!C:F,4,FALSE)</f>
        <v>RDC</v>
      </c>
      <c r="C264" s="52" t="s">
        <v>961</v>
      </c>
      <c r="D264" s="66" t="s">
        <v>209</v>
      </c>
      <c r="E264" s="52" t="s">
        <v>210</v>
      </c>
      <c r="F264" s="52" t="s">
        <v>211</v>
      </c>
      <c r="G264" s="52">
        <v>150</v>
      </c>
      <c r="H264" s="52">
        <v>42</v>
      </c>
      <c r="I264" s="52">
        <v>192</v>
      </c>
      <c r="J264" s="52" t="s">
        <v>17</v>
      </c>
      <c r="K264" s="52" t="s">
        <v>18</v>
      </c>
      <c r="L264" s="52" t="s">
        <v>19</v>
      </c>
      <c r="M264" s="52" t="s">
        <v>20</v>
      </c>
      <c r="N264" s="72" t="s">
        <v>212</v>
      </c>
      <c r="O264" s="72" t="s">
        <v>105</v>
      </c>
    </row>
    <row r="265" spans="1:15" x14ac:dyDescent="0.25">
      <c r="A265" s="47">
        <v>40637</v>
      </c>
      <c r="B265" s="47" t="str">
        <f>VLOOKUP(D265,VLookup!C:F,4,FALSE)</f>
        <v>RDC</v>
      </c>
      <c r="C265" s="52" t="s">
        <v>965</v>
      </c>
      <c r="D265" s="66" t="s">
        <v>239</v>
      </c>
      <c r="E265" s="52" t="s">
        <v>240</v>
      </c>
      <c r="F265" s="52" t="s">
        <v>241</v>
      </c>
      <c r="G265" s="52">
        <v>183</v>
      </c>
      <c r="H265" s="52">
        <v>57</v>
      </c>
      <c r="I265" s="52">
        <v>240</v>
      </c>
      <c r="J265" s="52" t="s">
        <v>17</v>
      </c>
      <c r="K265" s="52" t="s">
        <v>18</v>
      </c>
      <c r="L265" s="52" t="s">
        <v>19</v>
      </c>
      <c r="M265" s="52" t="s">
        <v>20</v>
      </c>
      <c r="N265" s="72" t="s">
        <v>181</v>
      </c>
      <c r="O265" s="72" t="s">
        <v>22</v>
      </c>
    </row>
    <row r="266" spans="1:15" x14ac:dyDescent="0.25">
      <c r="A266" s="47">
        <v>40637</v>
      </c>
      <c r="B266" s="47" t="str">
        <f>VLOOKUP(D266,VLookup!C:F,4,FALSE)</f>
        <v>RDC</v>
      </c>
      <c r="C266" s="52" t="s">
        <v>965</v>
      </c>
      <c r="D266" s="66" t="s">
        <v>242</v>
      </c>
      <c r="E266" s="52" t="s">
        <v>243</v>
      </c>
      <c r="F266" s="52" t="s">
        <v>244</v>
      </c>
      <c r="G266" s="52">
        <v>152</v>
      </c>
      <c r="H266" s="52">
        <v>64</v>
      </c>
      <c r="I266" s="52">
        <v>216</v>
      </c>
      <c r="J266" s="52" t="s">
        <v>17</v>
      </c>
      <c r="K266" s="52" t="s">
        <v>18</v>
      </c>
      <c r="L266" s="52" t="s">
        <v>19</v>
      </c>
      <c r="M266" s="52" t="s">
        <v>20</v>
      </c>
      <c r="N266" s="72" t="s">
        <v>208</v>
      </c>
      <c r="O266" s="72" t="s">
        <v>22</v>
      </c>
    </row>
    <row r="267" spans="1:15" x14ac:dyDescent="0.25">
      <c r="A267" s="47">
        <v>40637</v>
      </c>
      <c r="B267" s="47" t="str">
        <f>VLOOKUP(D267,VLookup!C:F,4,FALSE)</f>
        <v>RDC</v>
      </c>
      <c r="C267" s="52" t="s">
        <v>965</v>
      </c>
      <c r="D267" s="66" t="s">
        <v>245</v>
      </c>
      <c r="E267" s="52" t="s">
        <v>246</v>
      </c>
      <c r="F267" s="52" t="s">
        <v>247</v>
      </c>
      <c r="G267" s="52">
        <v>150</v>
      </c>
      <c r="H267" s="52">
        <v>42</v>
      </c>
      <c r="I267" s="52">
        <v>192</v>
      </c>
      <c r="J267" s="52" t="s">
        <v>17</v>
      </c>
      <c r="K267" s="52" t="s">
        <v>18</v>
      </c>
      <c r="L267" s="52" t="s">
        <v>19</v>
      </c>
      <c r="M267" s="52" t="s">
        <v>20</v>
      </c>
      <c r="N267" s="72" t="s">
        <v>212</v>
      </c>
      <c r="O267" s="72" t="s">
        <v>22</v>
      </c>
    </row>
    <row r="268" spans="1:15" x14ac:dyDescent="0.25">
      <c r="A268" s="47">
        <v>40637</v>
      </c>
      <c r="B268" s="47" t="str">
        <f>VLOOKUP(D268,VLookup!C:F,4,FALSE)</f>
        <v>RDC</v>
      </c>
      <c r="C268" s="52" t="s">
        <v>980</v>
      </c>
      <c r="D268" s="66" t="s">
        <v>150</v>
      </c>
      <c r="E268" s="52" t="s">
        <v>151</v>
      </c>
      <c r="F268" s="52" t="s">
        <v>152</v>
      </c>
      <c r="G268" s="52">
        <v>41</v>
      </c>
      <c r="H268" s="52">
        <v>103</v>
      </c>
      <c r="I268" s="52">
        <v>144</v>
      </c>
      <c r="J268" s="52" t="s">
        <v>17</v>
      </c>
      <c r="K268" s="52" t="s">
        <v>18</v>
      </c>
      <c r="L268" s="52" t="s">
        <v>19</v>
      </c>
      <c r="M268" s="52" t="s">
        <v>141</v>
      </c>
      <c r="N268" s="72" t="s">
        <v>153</v>
      </c>
      <c r="O268" s="72" t="s">
        <v>105</v>
      </c>
    </row>
    <row r="269" spans="1:15" x14ac:dyDescent="0.25">
      <c r="A269" s="47">
        <v>40637</v>
      </c>
      <c r="B269" s="47" t="str">
        <f>VLOOKUP(D269,VLookup!C:F,4,FALSE)</f>
        <v>RDC</v>
      </c>
      <c r="C269" s="52" t="s">
        <v>981</v>
      </c>
      <c r="D269" s="66" t="s">
        <v>167</v>
      </c>
      <c r="E269" s="52" t="s">
        <v>168</v>
      </c>
      <c r="F269" s="52" t="s">
        <v>169</v>
      </c>
      <c r="G269" s="52">
        <v>42</v>
      </c>
      <c r="H269" s="52">
        <v>102</v>
      </c>
      <c r="I269" s="52">
        <v>144</v>
      </c>
      <c r="J269" s="52" t="s">
        <v>17</v>
      </c>
      <c r="K269" s="52" t="s">
        <v>18</v>
      </c>
      <c r="L269" s="52" t="s">
        <v>19</v>
      </c>
      <c r="M269" s="52" t="s">
        <v>141</v>
      </c>
      <c r="N269" s="72" t="s">
        <v>153</v>
      </c>
      <c r="O269" s="72" t="s">
        <v>105</v>
      </c>
    </row>
    <row r="270" spans="1:15" x14ac:dyDescent="0.25">
      <c r="A270" s="47">
        <v>40637</v>
      </c>
      <c r="B270" s="47" t="str">
        <f>VLOOKUP(D270,VLookup!C:F,4,FALSE)</f>
        <v>WEL</v>
      </c>
      <c r="C270" s="52" t="s">
        <v>60</v>
      </c>
      <c r="D270" s="66" t="s">
        <v>74</v>
      </c>
      <c r="E270" s="52" t="s">
        <v>75</v>
      </c>
      <c r="F270" s="52" t="s">
        <v>76</v>
      </c>
      <c r="G270" s="52">
        <v>43</v>
      </c>
      <c r="H270" s="52">
        <v>5</v>
      </c>
      <c r="I270" s="52">
        <v>48</v>
      </c>
      <c r="J270" s="52" t="s">
        <v>17</v>
      </c>
      <c r="K270" s="52" t="s">
        <v>18</v>
      </c>
      <c r="L270" s="52" t="s">
        <v>19</v>
      </c>
      <c r="M270" s="52" t="s">
        <v>20</v>
      </c>
      <c r="N270" s="72" t="s">
        <v>21</v>
      </c>
      <c r="O270" s="72" t="s">
        <v>22</v>
      </c>
    </row>
    <row r="271" spans="1:15" x14ac:dyDescent="0.25">
      <c r="A271" s="47">
        <v>40637</v>
      </c>
      <c r="B271" s="47" t="str">
        <f>VLOOKUP(D271,VLookup!C:F,4,FALSE)</f>
        <v>WEL</v>
      </c>
      <c r="C271" s="52" t="s">
        <v>13</v>
      </c>
      <c r="D271" s="66" t="s">
        <v>32</v>
      </c>
      <c r="E271" s="52" t="s">
        <v>33</v>
      </c>
      <c r="F271" s="52" t="s">
        <v>34</v>
      </c>
      <c r="G271" s="52">
        <v>43</v>
      </c>
      <c r="H271" s="52">
        <v>5</v>
      </c>
      <c r="I271" s="52">
        <v>48</v>
      </c>
      <c r="J271" s="52" t="s">
        <v>17</v>
      </c>
      <c r="K271" s="52" t="s">
        <v>18</v>
      </c>
      <c r="L271" s="52" t="s">
        <v>19</v>
      </c>
      <c r="M271" s="52" t="s">
        <v>20</v>
      </c>
      <c r="N271" s="72" t="s">
        <v>21</v>
      </c>
      <c r="O271" s="72" t="s">
        <v>22</v>
      </c>
    </row>
    <row r="272" spans="1:15" x14ac:dyDescent="0.25">
      <c r="A272" s="47">
        <v>40637</v>
      </c>
      <c r="B272" s="47" t="str">
        <f>VLOOKUP(D272,VLookup!C:F,4,FALSE)</f>
        <v>WEL</v>
      </c>
      <c r="C272" s="52" t="s">
        <v>980</v>
      </c>
      <c r="D272" s="66" t="s">
        <v>154</v>
      </c>
      <c r="E272" s="52" t="s">
        <v>155</v>
      </c>
      <c r="F272" s="52" t="s">
        <v>156</v>
      </c>
      <c r="G272" s="52">
        <v>21</v>
      </c>
      <c r="H272" s="52">
        <v>33</v>
      </c>
      <c r="I272" s="52">
        <v>54</v>
      </c>
      <c r="J272" s="52" t="s">
        <v>17</v>
      </c>
      <c r="K272" s="52" t="s">
        <v>18</v>
      </c>
      <c r="L272" s="52" t="s">
        <v>109</v>
      </c>
      <c r="M272" s="52" t="s">
        <v>141</v>
      </c>
      <c r="N272" s="72"/>
      <c r="O272" s="72" t="s">
        <v>105</v>
      </c>
    </row>
    <row r="273" spans="1:15" x14ac:dyDescent="0.25">
      <c r="A273" s="47">
        <v>40637</v>
      </c>
      <c r="B273" s="47" t="str">
        <f>VLOOKUP(D273,VLookup!C:F,4,FALSE)</f>
        <v>WEL</v>
      </c>
      <c r="C273" s="52" t="s">
        <v>981</v>
      </c>
      <c r="D273" s="66" t="s">
        <v>170</v>
      </c>
      <c r="E273" s="52" t="s">
        <v>171</v>
      </c>
      <c r="F273" s="52" t="s">
        <v>172</v>
      </c>
      <c r="G273" s="52">
        <v>21</v>
      </c>
      <c r="H273" s="52">
        <v>33</v>
      </c>
      <c r="I273" s="52">
        <v>54</v>
      </c>
      <c r="J273" s="52" t="s">
        <v>17</v>
      </c>
      <c r="K273" s="52" t="s">
        <v>18</v>
      </c>
      <c r="L273" s="52" t="s">
        <v>109</v>
      </c>
      <c r="M273" s="52" t="s">
        <v>141</v>
      </c>
      <c r="N273" s="72"/>
      <c r="O273" s="72" t="s">
        <v>105</v>
      </c>
    </row>
    <row r="274" spans="1:15" x14ac:dyDescent="0.25">
      <c r="A274" s="47">
        <v>40646</v>
      </c>
      <c r="B274" s="47" t="str">
        <f>VLOOKUP(D274,VLookup!C:F,4,FALSE)</f>
        <v>CGC</v>
      </c>
      <c r="C274" s="52" t="s">
        <v>965</v>
      </c>
      <c r="D274" s="66" t="s">
        <v>214</v>
      </c>
      <c r="E274" s="52" t="s">
        <v>215</v>
      </c>
      <c r="F274" s="52" t="s">
        <v>216</v>
      </c>
      <c r="G274" s="52">
        <v>41</v>
      </c>
      <c r="H274" s="52">
        <v>7</v>
      </c>
      <c r="I274" s="52">
        <v>48</v>
      </c>
      <c r="J274" s="52" t="s">
        <v>70</v>
      </c>
      <c r="K274" s="52" t="s">
        <v>18</v>
      </c>
      <c r="L274" s="52" t="s">
        <v>19</v>
      </c>
      <c r="M274" s="52" t="s">
        <v>20</v>
      </c>
      <c r="N274" s="72" t="s">
        <v>217</v>
      </c>
      <c r="O274" s="72" t="s">
        <v>22</v>
      </c>
    </row>
    <row r="275" spans="1:15" x14ac:dyDescent="0.25">
      <c r="A275" s="47">
        <v>40646</v>
      </c>
      <c r="B275" s="47" t="str">
        <f>VLOOKUP(D275,VLookup!C:F,4,FALSE)</f>
        <v>CGC</v>
      </c>
      <c r="C275" s="52" t="s">
        <v>961</v>
      </c>
      <c r="D275" s="66" t="s">
        <v>174</v>
      </c>
      <c r="E275" s="52" t="s">
        <v>175</v>
      </c>
      <c r="F275" s="52" t="s">
        <v>176</v>
      </c>
      <c r="G275" s="52">
        <v>42</v>
      </c>
      <c r="H275" s="52">
        <v>6</v>
      </c>
      <c r="I275" s="52">
        <v>48</v>
      </c>
      <c r="J275" s="52" t="s">
        <v>17</v>
      </c>
      <c r="K275" s="52" t="s">
        <v>18</v>
      </c>
      <c r="L275" s="52" t="s">
        <v>19</v>
      </c>
      <c r="M275" s="52" t="s">
        <v>20</v>
      </c>
      <c r="N275" s="72" t="s">
        <v>177</v>
      </c>
      <c r="O275" s="72" t="s">
        <v>105</v>
      </c>
    </row>
    <row r="276" spans="1:15" x14ac:dyDescent="0.25">
      <c r="A276" s="47">
        <v>40646</v>
      </c>
      <c r="B276" s="47" t="str">
        <f>VLOOKUP(D276,VLookup!C:F,4,FALSE)</f>
        <v>CGC</v>
      </c>
      <c r="C276" s="52" t="s">
        <v>978</v>
      </c>
      <c r="D276" s="66" t="s">
        <v>102</v>
      </c>
      <c r="E276" s="52" t="s">
        <v>103</v>
      </c>
      <c r="F276" s="52" t="s">
        <v>104</v>
      </c>
      <c r="G276" s="52">
        <v>46</v>
      </c>
      <c r="H276" s="52">
        <v>158</v>
      </c>
      <c r="I276" s="52">
        <v>204</v>
      </c>
      <c r="J276" s="52" t="s">
        <v>17</v>
      </c>
      <c r="K276" s="52" t="s">
        <v>18</v>
      </c>
      <c r="L276" s="52" t="s">
        <v>19</v>
      </c>
      <c r="M276" s="52" t="s">
        <v>20</v>
      </c>
      <c r="N276" s="72"/>
      <c r="O276" s="72" t="s">
        <v>105</v>
      </c>
    </row>
    <row r="277" spans="1:15" x14ac:dyDescent="0.25">
      <c r="A277" s="47">
        <v>40646</v>
      </c>
      <c r="B277" s="47" t="str">
        <f>VLOOKUP(D277,VLookup!C:F,4,FALSE)</f>
        <v>CGC</v>
      </c>
      <c r="C277" s="52" t="s">
        <v>979</v>
      </c>
      <c r="D277" s="66" t="s">
        <v>120</v>
      </c>
      <c r="E277" s="52" t="s">
        <v>121</v>
      </c>
      <c r="F277" s="52" t="s">
        <v>122</v>
      </c>
      <c r="G277" s="52">
        <v>45</v>
      </c>
      <c r="H277" s="52">
        <v>159</v>
      </c>
      <c r="I277" s="52">
        <v>204</v>
      </c>
      <c r="J277" s="52" t="s">
        <v>17</v>
      </c>
      <c r="K277" s="52" t="s">
        <v>18</v>
      </c>
      <c r="L277" s="52" t="s">
        <v>19</v>
      </c>
      <c r="M277" s="52" t="s">
        <v>20</v>
      </c>
      <c r="N277" s="72"/>
      <c r="O277" s="72" t="s">
        <v>123</v>
      </c>
    </row>
    <row r="278" spans="1:15" x14ac:dyDescent="0.25">
      <c r="A278" s="47">
        <v>40646</v>
      </c>
      <c r="B278" s="47" t="str">
        <f>VLOOKUP(D278,VLookup!C:F,4,FALSE)</f>
        <v>CGC</v>
      </c>
      <c r="C278" s="52" t="s">
        <v>978</v>
      </c>
      <c r="D278" s="66" t="s">
        <v>106</v>
      </c>
      <c r="E278" s="52" t="s">
        <v>107</v>
      </c>
      <c r="F278" s="52" t="s">
        <v>108</v>
      </c>
      <c r="G278" s="52">
        <v>31</v>
      </c>
      <c r="H278" s="52">
        <v>113</v>
      </c>
      <c r="I278" s="52">
        <v>144</v>
      </c>
      <c r="J278" s="52" t="s">
        <v>17</v>
      </c>
      <c r="K278" s="52" t="s">
        <v>18</v>
      </c>
      <c r="L278" s="52" t="s">
        <v>109</v>
      </c>
      <c r="M278" s="52" t="s">
        <v>20</v>
      </c>
      <c r="N278" s="72"/>
      <c r="O278" s="72" t="s">
        <v>105</v>
      </c>
    </row>
    <row r="279" spans="1:15" x14ac:dyDescent="0.25">
      <c r="A279" s="47">
        <v>40646</v>
      </c>
      <c r="B279" s="47" t="str">
        <f>VLOOKUP(D279,VLookup!C:F,4,FALSE)</f>
        <v>CGC</v>
      </c>
      <c r="C279" s="52" t="s">
        <v>979</v>
      </c>
      <c r="D279" s="66" t="s">
        <v>124</v>
      </c>
      <c r="E279" s="52" t="s">
        <v>125</v>
      </c>
      <c r="F279" s="52" t="s">
        <v>126</v>
      </c>
      <c r="G279" s="52">
        <v>29</v>
      </c>
      <c r="H279" s="52">
        <v>115</v>
      </c>
      <c r="I279" s="52">
        <v>144</v>
      </c>
      <c r="J279" s="52" t="s">
        <v>17</v>
      </c>
      <c r="K279" s="52" t="s">
        <v>18</v>
      </c>
      <c r="L279" s="52" t="s">
        <v>109</v>
      </c>
      <c r="M279" s="52" t="s">
        <v>20</v>
      </c>
      <c r="N279" s="72"/>
      <c r="O279" s="72" t="s">
        <v>123</v>
      </c>
    </row>
    <row r="280" spans="1:15" x14ac:dyDescent="0.25">
      <c r="A280" s="47">
        <v>40646</v>
      </c>
      <c r="B280" s="47" t="str">
        <f>VLOOKUP(D280,VLookup!C:F,4,FALSE)</f>
        <v>CGC</v>
      </c>
      <c r="C280" s="52" t="s">
        <v>978</v>
      </c>
      <c r="D280" s="66" t="s">
        <v>110</v>
      </c>
      <c r="E280" s="52" t="s">
        <v>111</v>
      </c>
      <c r="F280" s="52" t="s">
        <v>112</v>
      </c>
      <c r="G280" s="52">
        <v>74</v>
      </c>
      <c r="H280" s="52">
        <v>118</v>
      </c>
      <c r="I280" s="52">
        <v>192</v>
      </c>
      <c r="J280" s="52" t="s">
        <v>17</v>
      </c>
      <c r="K280" s="52" t="s">
        <v>18</v>
      </c>
      <c r="L280" s="52" t="s">
        <v>19</v>
      </c>
      <c r="M280" s="52" t="s">
        <v>20</v>
      </c>
      <c r="N280" s="72"/>
      <c r="O280" s="72" t="s">
        <v>105</v>
      </c>
    </row>
    <row r="281" spans="1:15" x14ac:dyDescent="0.25">
      <c r="A281" s="47">
        <v>40646</v>
      </c>
      <c r="B281" s="47" t="str">
        <f>VLOOKUP(D281,VLookup!C:F,4,FALSE)</f>
        <v>CGC</v>
      </c>
      <c r="C281" s="52" t="s">
        <v>978</v>
      </c>
      <c r="D281" s="66" t="s">
        <v>113</v>
      </c>
      <c r="E281" s="52" t="s">
        <v>114</v>
      </c>
      <c r="F281" s="52" t="s">
        <v>115</v>
      </c>
      <c r="G281" s="52">
        <v>5</v>
      </c>
      <c r="H281" s="52">
        <v>187</v>
      </c>
      <c r="I281" s="52">
        <v>192</v>
      </c>
      <c r="J281" s="52" t="s">
        <v>17</v>
      </c>
      <c r="K281" s="52" t="s">
        <v>18</v>
      </c>
      <c r="L281" s="52" t="s">
        <v>19</v>
      </c>
      <c r="M281" s="52" t="s">
        <v>20</v>
      </c>
      <c r="N281" s="72"/>
      <c r="O281" s="72" t="s">
        <v>105</v>
      </c>
    </row>
    <row r="282" spans="1:15" x14ac:dyDescent="0.25">
      <c r="A282" s="47">
        <v>40646</v>
      </c>
      <c r="B282" s="47" t="str">
        <f>VLOOKUP(D282,VLookup!C:F,4,FALSE)</f>
        <v>CGC</v>
      </c>
      <c r="C282" s="52" t="s">
        <v>978</v>
      </c>
      <c r="D282" s="66" t="s">
        <v>116</v>
      </c>
      <c r="E282" s="52" t="s">
        <v>117</v>
      </c>
      <c r="F282" s="52" t="s">
        <v>118</v>
      </c>
      <c r="G282" s="52">
        <v>92</v>
      </c>
      <c r="H282" s="52">
        <v>172</v>
      </c>
      <c r="I282" s="52">
        <v>264</v>
      </c>
      <c r="J282" s="52" t="s">
        <v>17</v>
      </c>
      <c r="K282" s="52" t="s">
        <v>18</v>
      </c>
      <c r="L282" s="52" t="s">
        <v>19</v>
      </c>
      <c r="M282" s="52" t="s">
        <v>20</v>
      </c>
      <c r="N282" s="72"/>
      <c r="O282" s="72" t="s">
        <v>105</v>
      </c>
    </row>
    <row r="283" spans="1:15" x14ac:dyDescent="0.25">
      <c r="A283" s="47">
        <v>40646</v>
      </c>
      <c r="B283" s="47" t="str">
        <f>VLOOKUP(D283,VLookup!C:F,4,FALSE)</f>
        <v>CGC</v>
      </c>
      <c r="C283" s="52" t="s">
        <v>979</v>
      </c>
      <c r="D283" s="66" t="s">
        <v>127</v>
      </c>
      <c r="E283" s="52" t="s">
        <v>128</v>
      </c>
      <c r="F283" s="52" t="s">
        <v>129</v>
      </c>
      <c r="G283" s="52">
        <v>74</v>
      </c>
      <c r="H283" s="52">
        <v>118</v>
      </c>
      <c r="I283" s="52">
        <v>192</v>
      </c>
      <c r="J283" s="52" t="s">
        <v>17</v>
      </c>
      <c r="K283" s="52" t="s">
        <v>18</v>
      </c>
      <c r="L283" s="52" t="s">
        <v>19</v>
      </c>
      <c r="M283" s="52" t="s">
        <v>20</v>
      </c>
      <c r="N283" s="72"/>
      <c r="O283" s="72" t="s">
        <v>123</v>
      </c>
    </row>
    <row r="284" spans="1:15" x14ac:dyDescent="0.25">
      <c r="A284" s="47">
        <v>40646</v>
      </c>
      <c r="B284" s="47" t="str">
        <f>VLOOKUP(D284,VLookup!C:F,4,FALSE)</f>
        <v>CGC</v>
      </c>
      <c r="C284" s="52" t="s">
        <v>979</v>
      </c>
      <c r="D284" s="66" t="s">
        <v>130</v>
      </c>
      <c r="E284" s="52" t="s">
        <v>131</v>
      </c>
      <c r="F284" s="52" t="s">
        <v>132</v>
      </c>
      <c r="G284" s="52">
        <v>5</v>
      </c>
      <c r="H284" s="52">
        <v>187</v>
      </c>
      <c r="I284" s="52">
        <v>192</v>
      </c>
      <c r="J284" s="52" t="s">
        <v>17</v>
      </c>
      <c r="K284" s="52" t="s">
        <v>18</v>
      </c>
      <c r="L284" s="52" t="s">
        <v>19</v>
      </c>
      <c r="M284" s="52" t="s">
        <v>20</v>
      </c>
      <c r="N284" s="72" t="s">
        <v>133</v>
      </c>
      <c r="O284" s="72" t="s">
        <v>123</v>
      </c>
    </row>
    <row r="285" spans="1:15" x14ac:dyDescent="0.25">
      <c r="A285" s="47">
        <v>40646</v>
      </c>
      <c r="B285" s="47" t="str">
        <f>VLOOKUP(D285,VLookup!C:F,4,FALSE)</f>
        <v>CGC</v>
      </c>
      <c r="C285" s="52" t="s">
        <v>979</v>
      </c>
      <c r="D285" s="66" t="s">
        <v>134</v>
      </c>
      <c r="E285" s="52" t="s">
        <v>135</v>
      </c>
      <c r="F285" s="52" t="s">
        <v>136</v>
      </c>
      <c r="G285" s="52">
        <v>93</v>
      </c>
      <c r="H285" s="52">
        <v>171</v>
      </c>
      <c r="I285" s="52">
        <v>264</v>
      </c>
      <c r="J285" s="52" t="s">
        <v>17</v>
      </c>
      <c r="K285" s="52" t="s">
        <v>18</v>
      </c>
      <c r="L285" s="52" t="s">
        <v>19</v>
      </c>
      <c r="M285" s="52" t="s">
        <v>20</v>
      </c>
      <c r="N285" s="72"/>
      <c r="O285" s="72" t="s">
        <v>123</v>
      </c>
    </row>
    <row r="286" spans="1:15" x14ac:dyDescent="0.25">
      <c r="A286" s="47">
        <v>40646</v>
      </c>
      <c r="B286" s="47" t="str">
        <f>VLOOKUP(D286,VLookup!C:F,4,FALSE)</f>
        <v>CGC</v>
      </c>
      <c r="C286" s="52" t="s">
        <v>980</v>
      </c>
      <c r="D286" s="66" t="s">
        <v>138</v>
      </c>
      <c r="E286" s="52" t="s">
        <v>139</v>
      </c>
      <c r="F286" s="52" t="s">
        <v>140</v>
      </c>
      <c r="G286" s="52">
        <v>13</v>
      </c>
      <c r="H286" s="52">
        <v>59</v>
      </c>
      <c r="I286" s="52">
        <v>72</v>
      </c>
      <c r="J286" s="52" t="s">
        <v>17</v>
      </c>
      <c r="K286" s="52" t="s">
        <v>18</v>
      </c>
      <c r="L286" s="52" t="s">
        <v>109</v>
      </c>
      <c r="M286" s="52" t="s">
        <v>141</v>
      </c>
      <c r="N286" s="72" t="s">
        <v>142</v>
      </c>
      <c r="O286" s="72" t="s">
        <v>105</v>
      </c>
    </row>
    <row r="287" spans="1:15" x14ac:dyDescent="0.25">
      <c r="A287" s="47">
        <v>40646</v>
      </c>
      <c r="B287" s="47" t="str">
        <f>VLOOKUP(D287,VLookup!C:F,4,FALSE)</f>
        <v>CGC</v>
      </c>
      <c r="C287" s="52" t="s">
        <v>981</v>
      </c>
      <c r="D287" s="66" t="s">
        <v>158</v>
      </c>
      <c r="E287" s="52" t="s">
        <v>159</v>
      </c>
      <c r="F287" s="52" t="s">
        <v>160</v>
      </c>
      <c r="G287" s="52">
        <v>13</v>
      </c>
      <c r="H287" s="52">
        <v>59</v>
      </c>
      <c r="I287" s="52">
        <v>72</v>
      </c>
      <c r="J287" s="52" t="s">
        <v>17</v>
      </c>
      <c r="K287" s="52" t="s">
        <v>18</v>
      </c>
      <c r="L287" s="52" t="s">
        <v>109</v>
      </c>
      <c r="M287" s="52" t="s">
        <v>141</v>
      </c>
      <c r="N287" s="72" t="s">
        <v>142</v>
      </c>
      <c r="O287" s="72" t="s">
        <v>105</v>
      </c>
    </row>
    <row r="288" spans="1:15" x14ac:dyDescent="0.25">
      <c r="A288" s="47">
        <v>40646</v>
      </c>
      <c r="B288" s="47" t="str">
        <f>VLOOKUP(D288,VLookup!C:F,4,FALSE)</f>
        <v>EDC</v>
      </c>
      <c r="C288" s="52" t="s">
        <v>980</v>
      </c>
      <c r="D288" s="66" t="s">
        <v>143</v>
      </c>
      <c r="E288" s="52" t="s">
        <v>144</v>
      </c>
      <c r="F288" s="52" t="s">
        <v>145</v>
      </c>
      <c r="G288" s="52">
        <v>11</v>
      </c>
      <c r="H288" s="52">
        <v>25</v>
      </c>
      <c r="I288" s="52">
        <v>36</v>
      </c>
      <c r="J288" s="52" t="s">
        <v>17</v>
      </c>
      <c r="K288" s="52" t="s">
        <v>18</v>
      </c>
      <c r="L288" s="52" t="s">
        <v>146</v>
      </c>
      <c r="M288" s="52" t="s">
        <v>141</v>
      </c>
      <c r="N288" s="72"/>
      <c r="O288" s="72" t="s">
        <v>105</v>
      </c>
    </row>
    <row r="289" spans="1:15" x14ac:dyDescent="0.25">
      <c r="A289" s="47">
        <v>40646</v>
      </c>
      <c r="B289" s="47" t="str">
        <f>VLOOKUP(D289,VLookup!C:F,4,FALSE)</f>
        <v>EDC</v>
      </c>
      <c r="C289" s="52" t="s">
        <v>981</v>
      </c>
      <c r="D289" s="66" t="s">
        <v>161</v>
      </c>
      <c r="E289" s="52" t="s">
        <v>162</v>
      </c>
      <c r="F289" s="52" t="s">
        <v>163</v>
      </c>
      <c r="G289" s="52">
        <v>11</v>
      </c>
      <c r="H289" s="52">
        <v>25</v>
      </c>
      <c r="I289" s="52">
        <v>36</v>
      </c>
      <c r="J289" s="52" t="s">
        <v>17</v>
      </c>
      <c r="K289" s="52" t="s">
        <v>18</v>
      </c>
      <c r="L289" s="52" t="s">
        <v>146</v>
      </c>
      <c r="M289" s="52" t="s">
        <v>141</v>
      </c>
      <c r="N289" s="72"/>
      <c r="O289" s="72" t="s">
        <v>105</v>
      </c>
    </row>
    <row r="290" spans="1:15" x14ac:dyDescent="0.25">
      <c r="A290" s="47">
        <v>40646</v>
      </c>
      <c r="B290" s="47" t="str">
        <f>VLOOKUP(D290,VLookup!C:F,4,FALSE)</f>
        <v>FDC</v>
      </c>
      <c r="C290" s="52" t="s">
        <v>13</v>
      </c>
      <c r="D290" s="66" t="s">
        <v>14</v>
      </c>
      <c r="E290" s="52" t="s">
        <v>15</v>
      </c>
      <c r="F290" s="52" t="s">
        <v>16</v>
      </c>
      <c r="G290" s="52">
        <v>124</v>
      </c>
      <c r="H290" s="52">
        <v>20</v>
      </c>
      <c r="I290" s="52">
        <v>144</v>
      </c>
      <c r="J290" s="52" t="s">
        <v>17</v>
      </c>
      <c r="K290" s="52" t="s">
        <v>18</v>
      </c>
      <c r="L290" s="52" t="s">
        <v>19</v>
      </c>
      <c r="M290" s="52" t="s">
        <v>20</v>
      </c>
      <c r="N290" s="72" t="s">
        <v>21</v>
      </c>
      <c r="O290" s="72" t="s">
        <v>22</v>
      </c>
    </row>
    <row r="291" spans="1:15" x14ac:dyDescent="0.25">
      <c r="A291" s="47">
        <v>40646</v>
      </c>
      <c r="B291" s="47" t="str">
        <f>VLOOKUP(D291,VLookup!C:F,4,FALSE)</f>
        <v>FDC</v>
      </c>
      <c r="C291" s="52" t="s">
        <v>13</v>
      </c>
      <c r="D291" s="66" t="s">
        <v>23</v>
      </c>
      <c r="E291" s="52" t="s">
        <v>24</v>
      </c>
      <c r="F291" s="52" t="s">
        <v>25</v>
      </c>
      <c r="G291" s="52">
        <v>123</v>
      </c>
      <c r="H291" s="52">
        <v>21</v>
      </c>
      <c r="I291" s="52">
        <v>144</v>
      </c>
      <c r="J291" s="52" t="s">
        <v>17</v>
      </c>
      <c r="K291" s="52" t="s">
        <v>18</v>
      </c>
      <c r="L291" s="52" t="s">
        <v>19</v>
      </c>
      <c r="M291" s="52" t="s">
        <v>20</v>
      </c>
      <c r="N291" s="72" t="s">
        <v>21</v>
      </c>
      <c r="O291" s="72" t="s">
        <v>22</v>
      </c>
    </row>
    <row r="292" spans="1:15" x14ac:dyDescent="0.25">
      <c r="A292" s="47">
        <v>40646</v>
      </c>
      <c r="B292" s="47" t="str">
        <f>VLOOKUP(D292,VLookup!C:F,4,FALSE)</f>
        <v>FDC</v>
      </c>
      <c r="C292" s="52" t="s">
        <v>13</v>
      </c>
      <c r="D292" s="66" t="s">
        <v>26</v>
      </c>
      <c r="E292" s="52" t="s">
        <v>27</v>
      </c>
      <c r="F292" s="52" t="s">
        <v>28</v>
      </c>
      <c r="G292" s="52">
        <v>91</v>
      </c>
      <c r="H292" s="52">
        <v>41</v>
      </c>
      <c r="I292" s="52">
        <v>132</v>
      </c>
      <c r="J292" s="52" t="s">
        <v>17</v>
      </c>
      <c r="K292" s="52" t="s">
        <v>18</v>
      </c>
      <c r="L292" s="52" t="s">
        <v>19</v>
      </c>
      <c r="M292" s="52" t="s">
        <v>20</v>
      </c>
      <c r="N292" s="72" t="s">
        <v>21</v>
      </c>
      <c r="O292" s="72" t="s">
        <v>22</v>
      </c>
    </row>
    <row r="293" spans="1:15" x14ac:dyDescent="0.25">
      <c r="A293" s="47">
        <v>40646</v>
      </c>
      <c r="B293" s="47" t="str">
        <f>VLOOKUP(D293,VLookup!C:F,4,FALSE)</f>
        <v>FDC</v>
      </c>
      <c r="C293" s="52" t="s">
        <v>60</v>
      </c>
      <c r="D293" s="66" t="s">
        <v>61</v>
      </c>
      <c r="E293" s="52" t="s">
        <v>62</v>
      </c>
      <c r="F293" s="52" t="s">
        <v>63</v>
      </c>
      <c r="G293" s="52">
        <v>128</v>
      </c>
      <c r="H293" s="52">
        <v>16</v>
      </c>
      <c r="I293" s="52">
        <v>144</v>
      </c>
      <c r="J293" s="52" t="s">
        <v>17</v>
      </c>
      <c r="K293" s="52" t="s">
        <v>18</v>
      </c>
      <c r="L293" s="52" t="s">
        <v>19</v>
      </c>
      <c r="M293" s="52" t="s">
        <v>20</v>
      </c>
      <c r="N293" s="72" t="s">
        <v>21</v>
      </c>
      <c r="O293" s="72" t="s">
        <v>22</v>
      </c>
    </row>
    <row r="294" spans="1:15" x14ac:dyDescent="0.25">
      <c r="A294" s="47">
        <v>40646</v>
      </c>
      <c r="B294" s="47" t="str">
        <f>VLOOKUP(D294,VLookup!C:F,4,FALSE)</f>
        <v>FDC</v>
      </c>
      <c r="C294" s="52" t="s">
        <v>60</v>
      </c>
      <c r="D294" s="66" t="s">
        <v>64</v>
      </c>
      <c r="E294" s="52" t="s">
        <v>65</v>
      </c>
      <c r="F294" s="52" t="s">
        <v>66</v>
      </c>
      <c r="G294" s="52">
        <v>126</v>
      </c>
      <c r="H294" s="52">
        <v>18</v>
      </c>
      <c r="I294" s="52">
        <v>144</v>
      </c>
      <c r="J294" s="52" t="s">
        <v>17</v>
      </c>
      <c r="K294" s="52" t="s">
        <v>18</v>
      </c>
      <c r="L294" s="52" t="s">
        <v>19</v>
      </c>
      <c r="M294" s="52" t="s">
        <v>20</v>
      </c>
      <c r="N294" s="72" t="s">
        <v>21</v>
      </c>
      <c r="O294" s="72" t="s">
        <v>22</v>
      </c>
    </row>
    <row r="295" spans="1:15" x14ac:dyDescent="0.25">
      <c r="A295" s="47">
        <v>40646</v>
      </c>
      <c r="B295" s="47" t="str">
        <f>VLOOKUP(D295,VLookup!C:F,4,FALSE)</f>
        <v>FDC</v>
      </c>
      <c r="C295" s="52" t="s">
        <v>60</v>
      </c>
      <c r="D295" s="66" t="s">
        <v>67</v>
      </c>
      <c r="E295" s="52" t="s">
        <v>68</v>
      </c>
      <c r="F295" s="52" t="s">
        <v>69</v>
      </c>
      <c r="G295" s="52">
        <v>91</v>
      </c>
      <c r="H295" s="52">
        <v>41</v>
      </c>
      <c r="I295" s="52">
        <v>132</v>
      </c>
      <c r="J295" s="52" t="s">
        <v>17</v>
      </c>
      <c r="K295" s="52" t="s">
        <v>18</v>
      </c>
      <c r="L295" s="52" t="s">
        <v>19</v>
      </c>
      <c r="M295" s="52" t="s">
        <v>20</v>
      </c>
      <c r="N295" s="72" t="s">
        <v>21</v>
      </c>
      <c r="O295" s="72" t="s">
        <v>22</v>
      </c>
    </row>
    <row r="296" spans="1:15" x14ac:dyDescent="0.25">
      <c r="A296" s="47">
        <v>40646</v>
      </c>
      <c r="B296" s="47" t="str">
        <f>VLOOKUP(D296,VLookup!C:F,4,FALSE)</f>
        <v>FDC</v>
      </c>
      <c r="C296" s="52" t="s">
        <v>60</v>
      </c>
      <c r="D296" s="66" t="s">
        <v>71</v>
      </c>
      <c r="E296" s="52" t="s">
        <v>72</v>
      </c>
      <c r="F296" s="52" t="s">
        <v>73</v>
      </c>
      <c r="G296" s="52">
        <v>95</v>
      </c>
      <c r="H296" s="52">
        <v>13</v>
      </c>
      <c r="I296" s="52">
        <v>108</v>
      </c>
      <c r="J296" s="52" t="s">
        <v>17</v>
      </c>
      <c r="K296" s="52" t="s">
        <v>18</v>
      </c>
      <c r="L296" s="52" t="s">
        <v>19</v>
      </c>
      <c r="M296" s="52" t="s">
        <v>20</v>
      </c>
      <c r="N296" s="72" t="s">
        <v>21</v>
      </c>
      <c r="O296" s="72" t="s">
        <v>22</v>
      </c>
    </row>
    <row r="297" spans="1:15" x14ac:dyDescent="0.25">
      <c r="A297" s="47">
        <v>40646</v>
      </c>
      <c r="B297" s="47" t="str">
        <f>VLOOKUP(D297,VLookup!C:F,4,FALSE)</f>
        <v>FDC</v>
      </c>
      <c r="C297" s="52" t="s">
        <v>13</v>
      </c>
      <c r="D297" s="66" t="s">
        <v>29</v>
      </c>
      <c r="E297" s="52" t="s">
        <v>30</v>
      </c>
      <c r="F297" s="52" t="s">
        <v>31</v>
      </c>
      <c r="G297" s="52">
        <v>96</v>
      </c>
      <c r="H297" s="52">
        <v>12</v>
      </c>
      <c r="I297" s="52">
        <v>108</v>
      </c>
      <c r="J297" s="52" t="s">
        <v>17</v>
      </c>
      <c r="K297" s="52" t="s">
        <v>18</v>
      </c>
      <c r="L297" s="52" t="s">
        <v>19</v>
      </c>
      <c r="M297" s="52" t="s">
        <v>20</v>
      </c>
      <c r="N297" s="72" t="s">
        <v>21</v>
      </c>
      <c r="O297" s="72" t="s">
        <v>22</v>
      </c>
    </row>
    <row r="298" spans="1:15" x14ac:dyDescent="0.25">
      <c r="A298" s="47">
        <v>40646</v>
      </c>
      <c r="B298" s="47" t="str">
        <f>VLOOKUP(D298,VLookup!C:F,4,FALSE)</f>
        <v>FDC</v>
      </c>
      <c r="C298" s="52" t="s">
        <v>13</v>
      </c>
      <c r="D298" s="66" t="s">
        <v>35</v>
      </c>
      <c r="E298" s="52" t="s">
        <v>36</v>
      </c>
      <c r="F298" s="52" t="s">
        <v>37</v>
      </c>
      <c r="G298" s="52">
        <v>231</v>
      </c>
      <c r="H298" s="52">
        <v>9</v>
      </c>
      <c r="I298" s="52">
        <v>240</v>
      </c>
      <c r="J298" s="52" t="s">
        <v>17</v>
      </c>
      <c r="K298" s="52" t="s">
        <v>18</v>
      </c>
      <c r="L298" s="52" t="s">
        <v>19</v>
      </c>
      <c r="M298" s="52" t="s">
        <v>20</v>
      </c>
      <c r="N298" s="72" t="s">
        <v>21</v>
      </c>
      <c r="O298" s="72" t="s">
        <v>22</v>
      </c>
    </row>
    <row r="299" spans="1:15" x14ac:dyDescent="0.25">
      <c r="A299" s="47">
        <v>40646</v>
      </c>
      <c r="B299" s="47" t="str">
        <f>VLOOKUP(D299,VLookup!C:F,4,FALSE)</f>
        <v>FDC</v>
      </c>
      <c r="C299" s="52" t="s">
        <v>13</v>
      </c>
      <c r="D299" s="66" t="s">
        <v>38</v>
      </c>
      <c r="E299" s="52" t="s">
        <v>39</v>
      </c>
      <c r="F299" s="52" t="s">
        <v>40</v>
      </c>
      <c r="G299" s="52">
        <v>101</v>
      </c>
      <c r="H299" s="52">
        <v>19</v>
      </c>
      <c r="I299" s="52">
        <v>120</v>
      </c>
      <c r="J299" s="52" t="s">
        <v>17</v>
      </c>
      <c r="K299" s="52" t="s">
        <v>18</v>
      </c>
      <c r="L299" s="52" t="s">
        <v>19</v>
      </c>
      <c r="M299" s="52" t="s">
        <v>20</v>
      </c>
      <c r="N299" s="72" t="s">
        <v>21</v>
      </c>
      <c r="O299" s="72" t="s">
        <v>22</v>
      </c>
    </row>
    <row r="300" spans="1:15" x14ac:dyDescent="0.25">
      <c r="A300" s="47">
        <v>40646</v>
      </c>
      <c r="B300" s="47" t="str">
        <f>VLOOKUP(D300,VLookup!C:F,4,FALSE)</f>
        <v>FDC</v>
      </c>
      <c r="C300" s="52" t="s">
        <v>13</v>
      </c>
      <c r="D300" s="66" t="s">
        <v>41</v>
      </c>
      <c r="E300" s="52" t="s">
        <v>42</v>
      </c>
      <c r="F300" s="52" t="s">
        <v>43</v>
      </c>
      <c r="G300" s="52">
        <v>102</v>
      </c>
      <c r="H300" s="52">
        <v>18</v>
      </c>
      <c r="I300" s="52">
        <v>120</v>
      </c>
      <c r="J300" s="52" t="s">
        <v>17</v>
      </c>
      <c r="K300" s="52" t="s">
        <v>18</v>
      </c>
      <c r="L300" s="52" t="s">
        <v>19</v>
      </c>
      <c r="M300" s="52" t="s">
        <v>20</v>
      </c>
      <c r="N300" s="72" t="s">
        <v>21</v>
      </c>
      <c r="O300" s="72" t="s">
        <v>22</v>
      </c>
    </row>
    <row r="301" spans="1:15" x14ac:dyDescent="0.25">
      <c r="A301" s="47">
        <v>40646</v>
      </c>
      <c r="B301" s="47" t="str">
        <f>VLOOKUP(D301,VLookup!C:F,4,FALSE)</f>
        <v>FDC</v>
      </c>
      <c r="C301" s="52" t="s">
        <v>13</v>
      </c>
      <c r="D301" s="66" t="s">
        <v>44</v>
      </c>
      <c r="E301" s="52" t="s">
        <v>45</v>
      </c>
      <c r="F301" s="52" t="s">
        <v>46</v>
      </c>
      <c r="G301" s="52">
        <v>133</v>
      </c>
      <c r="H301" s="52">
        <v>35</v>
      </c>
      <c r="I301" s="52">
        <v>168</v>
      </c>
      <c r="J301" s="52" t="s">
        <v>17</v>
      </c>
      <c r="K301" s="52" t="s">
        <v>18</v>
      </c>
      <c r="L301" s="52" t="s">
        <v>19</v>
      </c>
      <c r="M301" s="52" t="s">
        <v>20</v>
      </c>
      <c r="N301" s="72" t="s">
        <v>21</v>
      </c>
      <c r="O301" s="72" t="s">
        <v>22</v>
      </c>
    </row>
    <row r="302" spans="1:15" x14ac:dyDescent="0.25">
      <c r="A302" s="47">
        <v>40646</v>
      </c>
      <c r="B302" s="47" t="str">
        <f>VLOOKUP(D302,VLookup!C:F,4,FALSE)</f>
        <v>FDC</v>
      </c>
      <c r="C302" s="52" t="s">
        <v>13</v>
      </c>
      <c r="D302" s="66" t="s">
        <v>47</v>
      </c>
      <c r="E302" s="52" t="s">
        <v>48</v>
      </c>
      <c r="F302" s="52" t="s">
        <v>49</v>
      </c>
      <c r="G302" s="52">
        <v>147</v>
      </c>
      <c r="H302" s="52">
        <v>45</v>
      </c>
      <c r="I302" s="52">
        <v>192</v>
      </c>
      <c r="J302" s="52" t="s">
        <v>17</v>
      </c>
      <c r="K302" s="52" t="s">
        <v>18</v>
      </c>
      <c r="L302" s="52" t="s">
        <v>19</v>
      </c>
      <c r="M302" s="52" t="s">
        <v>20</v>
      </c>
      <c r="N302" s="72" t="s">
        <v>21</v>
      </c>
      <c r="O302" s="72" t="s">
        <v>22</v>
      </c>
    </row>
    <row r="303" spans="1:15" x14ac:dyDescent="0.25">
      <c r="A303" s="47">
        <v>40646</v>
      </c>
      <c r="B303" s="47" t="str">
        <f>VLOOKUP(D303,VLookup!C:F,4,FALSE)</f>
        <v>FDC</v>
      </c>
      <c r="C303" s="52" t="s">
        <v>13</v>
      </c>
      <c r="D303" s="66" t="s">
        <v>50</v>
      </c>
      <c r="E303" s="52" t="s">
        <v>51</v>
      </c>
      <c r="F303" s="52" t="s">
        <v>52</v>
      </c>
      <c r="G303" s="52">
        <v>229</v>
      </c>
      <c r="H303" s="52">
        <v>11</v>
      </c>
      <c r="I303" s="52">
        <v>240</v>
      </c>
      <c r="J303" s="52" t="s">
        <v>17</v>
      </c>
      <c r="K303" s="52" t="s">
        <v>18</v>
      </c>
      <c r="L303" s="52" t="s">
        <v>19</v>
      </c>
      <c r="M303" s="52" t="s">
        <v>20</v>
      </c>
      <c r="N303" s="72" t="s">
        <v>21</v>
      </c>
      <c r="O303" s="72" t="s">
        <v>22</v>
      </c>
    </row>
    <row r="304" spans="1:15" x14ac:dyDescent="0.25">
      <c r="A304" s="47">
        <v>40646</v>
      </c>
      <c r="B304" s="47" t="str">
        <f>VLOOKUP(D304,VLookup!C:F,4,FALSE)</f>
        <v>FDC</v>
      </c>
      <c r="C304" s="52" t="s">
        <v>13</v>
      </c>
      <c r="D304" s="66" t="s">
        <v>53</v>
      </c>
      <c r="E304" s="52" t="s">
        <v>54</v>
      </c>
      <c r="F304" s="52" t="s">
        <v>55</v>
      </c>
      <c r="G304" s="52">
        <v>157</v>
      </c>
      <c r="H304" s="52">
        <v>83</v>
      </c>
      <c r="I304" s="52">
        <v>240</v>
      </c>
      <c r="J304" s="52" t="s">
        <v>17</v>
      </c>
      <c r="K304" s="52" t="s">
        <v>18</v>
      </c>
      <c r="L304" s="52" t="s">
        <v>19</v>
      </c>
      <c r="M304" s="52" t="s">
        <v>20</v>
      </c>
      <c r="N304" s="72" t="s">
        <v>21</v>
      </c>
      <c r="O304" s="72" t="s">
        <v>22</v>
      </c>
    </row>
    <row r="305" spans="1:15" x14ac:dyDescent="0.25">
      <c r="A305" s="47">
        <v>40646</v>
      </c>
      <c r="B305" s="47" t="str">
        <f>VLOOKUP(D305,VLookup!C:F,4,FALSE)</f>
        <v>FDC</v>
      </c>
      <c r="C305" s="52" t="s">
        <v>60</v>
      </c>
      <c r="D305" s="66" t="s">
        <v>77</v>
      </c>
      <c r="E305" s="52" t="s">
        <v>78</v>
      </c>
      <c r="F305" s="52" t="s">
        <v>79</v>
      </c>
      <c r="G305" s="52">
        <v>231</v>
      </c>
      <c r="H305" s="52">
        <v>9</v>
      </c>
      <c r="I305" s="52">
        <v>240</v>
      </c>
      <c r="J305" s="52" t="s">
        <v>17</v>
      </c>
      <c r="K305" s="52" t="s">
        <v>18</v>
      </c>
      <c r="L305" s="52" t="s">
        <v>19</v>
      </c>
      <c r="M305" s="52" t="s">
        <v>20</v>
      </c>
      <c r="N305" s="72" t="s">
        <v>21</v>
      </c>
      <c r="O305" s="72" t="s">
        <v>22</v>
      </c>
    </row>
    <row r="306" spans="1:15" x14ac:dyDescent="0.25">
      <c r="A306" s="47">
        <v>40646</v>
      </c>
      <c r="B306" s="47" t="str">
        <f>VLOOKUP(D306,VLookup!C:F,4,FALSE)</f>
        <v>FDC</v>
      </c>
      <c r="C306" s="52" t="s">
        <v>60</v>
      </c>
      <c r="D306" s="66" t="s">
        <v>80</v>
      </c>
      <c r="E306" s="52" t="s">
        <v>81</v>
      </c>
      <c r="F306" s="52" t="s">
        <v>82</v>
      </c>
      <c r="G306" s="52">
        <v>100</v>
      </c>
      <c r="H306" s="52">
        <v>20</v>
      </c>
      <c r="I306" s="52">
        <v>120</v>
      </c>
      <c r="J306" s="52" t="s">
        <v>17</v>
      </c>
      <c r="K306" s="52" t="s">
        <v>18</v>
      </c>
      <c r="L306" s="52" t="s">
        <v>19</v>
      </c>
      <c r="M306" s="52" t="s">
        <v>20</v>
      </c>
      <c r="N306" s="72" t="s">
        <v>21</v>
      </c>
      <c r="O306" s="72" t="s">
        <v>22</v>
      </c>
    </row>
    <row r="307" spans="1:15" x14ac:dyDescent="0.25">
      <c r="A307" s="47">
        <v>40646</v>
      </c>
      <c r="B307" s="47" t="str">
        <f>VLOOKUP(D307,VLookup!C:F,4,FALSE)</f>
        <v>FDC</v>
      </c>
      <c r="C307" s="52" t="s">
        <v>60</v>
      </c>
      <c r="D307" s="66" t="s">
        <v>83</v>
      </c>
      <c r="E307" s="52" t="s">
        <v>84</v>
      </c>
      <c r="F307" s="52" t="s">
        <v>85</v>
      </c>
      <c r="G307" s="52">
        <v>102</v>
      </c>
      <c r="H307" s="52">
        <v>18</v>
      </c>
      <c r="I307" s="52">
        <v>120</v>
      </c>
      <c r="J307" s="52" t="s">
        <v>17</v>
      </c>
      <c r="K307" s="52" t="s">
        <v>18</v>
      </c>
      <c r="L307" s="52" t="s">
        <v>19</v>
      </c>
      <c r="M307" s="52" t="s">
        <v>20</v>
      </c>
      <c r="N307" s="72" t="s">
        <v>21</v>
      </c>
      <c r="O307" s="72" t="s">
        <v>22</v>
      </c>
    </row>
    <row r="308" spans="1:15" x14ac:dyDescent="0.25">
      <c r="A308" s="47">
        <v>40646</v>
      </c>
      <c r="B308" s="47" t="str">
        <f>VLOOKUP(D308,VLookup!C:F,4,FALSE)</f>
        <v>FDC</v>
      </c>
      <c r="C308" s="52" t="s">
        <v>60</v>
      </c>
      <c r="D308" s="66" t="s">
        <v>86</v>
      </c>
      <c r="E308" s="52" t="s">
        <v>87</v>
      </c>
      <c r="F308" s="52" t="s">
        <v>88</v>
      </c>
      <c r="G308" s="52">
        <v>133</v>
      </c>
      <c r="H308" s="52">
        <v>35</v>
      </c>
      <c r="I308" s="52">
        <v>168</v>
      </c>
      <c r="J308" s="52" t="s">
        <v>17</v>
      </c>
      <c r="K308" s="52" t="s">
        <v>18</v>
      </c>
      <c r="L308" s="52" t="s">
        <v>19</v>
      </c>
      <c r="M308" s="52" t="s">
        <v>20</v>
      </c>
      <c r="N308" s="72" t="s">
        <v>21</v>
      </c>
      <c r="O308" s="72" t="s">
        <v>22</v>
      </c>
    </row>
    <row r="309" spans="1:15" x14ac:dyDescent="0.25">
      <c r="A309" s="47">
        <v>40646</v>
      </c>
      <c r="B309" s="47" t="str">
        <f>VLOOKUP(D309,VLookup!C:F,4,FALSE)</f>
        <v>FDC</v>
      </c>
      <c r="C309" s="52" t="s">
        <v>60</v>
      </c>
      <c r="D309" s="66" t="s">
        <v>89</v>
      </c>
      <c r="E309" s="52" t="s">
        <v>90</v>
      </c>
      <c r="F309" s="52" t="s">
        <v>91</v>
      </c>
      <c r="G309" s="52">
        <v>147</v>
      </c>
      <c r="H309" s="52">
        <v>45</v>
      </c>
      <c r="I309" s="52">
        <v>192</v>
      </c>
      <c r="J309" s="52" t="s">
        <v>17</v>
      </c>
      <c r="K309" s="52" t="s">
        <v>18</v>
      </c>
      <c r="L309" s="52" t="s">
        <v>19</v>
      </c>
      <c r="M309" s="52" t="s">
        <v>20</v>
      </c>
      <c r="N309" s="72" t="s">
        <v>21</v>
      </c>
      <c r="O309" s="72" t="s">
        <v>22</v>
      </c>
    </row>
    <row r="310" spans="1:15" x14ac:dyDescent="0.25">
      <c r="A310" s="47">
        <v>40646</v>
      </c>
      <c r="B310" s="47" t="str">
        <f>VLOOKUP(D310,VLookup!C:F,4,FALSE)</f>
        <v>FDC</v>
      </c>
      <c r="C310" s="52" t="s">
        <v>60</v>
      </c>
      <c r="D310" s="66" t="s">
        <v>92</v>
      </c>
      <c r="E310" s="52" t="s">
        <v>93</v>
      </c>
      <c r="F310" s="52" t="s">
        <v>94</v>
      </c>
      <c r="G310" s="52">
        <v>230</v>
      </c>
      <c r="H310" s="52">
        <v>10</v>
      </c>
      <c r="I310" s="52">
        <v>240</v>
      </c>
      <c r="J310" s="52" t="s">
        <v>17</v>
      </c>
      <c r="K310" s="52" t="s">
        <v>18</v>
      </c>
      <c r="L310" s="52" t="s">
        <v>19</v>
      </c>
      <c r="M310" s="52" t="s">
        <v>20</v>
      </c>
      <c r="N310" s="72" t="s">
        <v>21</v>
      </c>
      <c r="O310" s="72" t="s">
        <v>22</v>
      </c>
    </row>
    <row r="311" spans="1:15" x14ac:dyDescent="0.25">
      <c r="A311" s="47">
        <v>40646</v>
      </c>
      <c r="B311" s="47" t="str">
        <f>VLOOKUP(D311,VLookup!C:F,4,FALSE)</f>
        <v>FDC</v>
      </c>
      <c r="C311" s="52" t="s">
        <v>60</v>
      </c>
      <c r="D311" s="66" t="s">
        <v>95</v>
      </c>
      <c r="E311" s="52" t="s">
        <v>96</v>
      </c>
      <c r="F311" s="52" t="s">
        <v>97</v>
      </c>
      <c r="G311" s="52">
        <v>158</v>
      </c>
      <c r="H311" s="52">
        <v>82</v>
      </c>
      <c r="I311" s="52">
        <v>240</v>
      </c>
      <c r="J311" s="52" t="s">
        <v>17</v>
      </c>
      <c r="K311" s="52" t="s">
        <v>18</v>
      </c>
      <c r="L311" s="52" t="s">
        <v>19</v>
      </c>
      <c r="M311" s="52" t="s">
        <v>20</v>
      </c>
      <c r="N311" s="72" t="s">
        <v>21</v>
      </c>
      <c r="O311" s="72" t="s">
        <v>22</v>
      </c>
    </row>
    <row r="312" spans="1:15" x14ac:dyDescent="0.25">
      <c r="A312" s="47">
        <v>40646</v>
      </c>
      <c r="B312" s="47" t="str">
        <f>VLOOKUP(D312,VLookup!C:F,4,FALSE)</f>
        <v>FDC</v>
      </c>
      <c r="C312" s="52" t="s">
        <v>13</v>
      </c>
      <c r="D312" s="66" t="s">
        <v>56</v>
      </c>
      <c r="E312" s="52" t="s">
        <v>57</v>
      </c>
      <c r="F312" s="52" t="s">
        <v>58</v>
      </c>
      <c r="G312" s="52">
        <v>156</v>
      </c>
      <c r="H312" s="52">
        <v>84</v>
      </c>
      <c r="I312" s="52">
        <v>240</v>
      </c>
      <c r="J312" s="52" t="s">
        <v>59</v>
      </c>
      <c r="K312" s="52" t="s">
        <v>18</v>
      </c>
      <c r="L312" s="52" t="s">
        <v>19</v>
      </c>
      <c r="M312" s="52" t="s">
        <v>20</v>
      </c>
      <c r="N312" s="72" t="s">
        <v>21</v>
      </c>
      <c r="O312" s="72" t="s">
        <v>22</v>
      </c>
    </row>
    <row r="313" spans="1:15" x14ac:dyDescent="0.25">
      <c r="A313" s="47">
        <v>40646</v>
      </c>
      <c r="B313" s="47" t="str">
        <f>VLOOKUP(D313,VLookup!C:F,4,FALSE)</f>
        <v>FDC</v>
      </c>
      <c r="C313" s="52" t="s">
        <v>60</v>
      </c>
      <c r="D313" s="66" t="s">
        <v>98</v>
      </c>
      <c r="E313" s="52" t="s">
        <v>99</v>
      </c>
      <c r="F313" s="52" t="s">
        <v>100</v>
      </c>
      <c r="G313" s="52">
        <v>157</v>
      </c>
      <c r="H313" s="52">
        <v>83</v>
      </c>
      <c r="I313" s="52">
        <v>240</v>
      </c>
      <c r="J313" s="52" t="s">
        <v>17</v>
      </c>
      <c r="K313" s="52" t="s">
        <v>18</v>
      </c>
      <c r="L313" s="52" t="s">
        <v>19</v>
      </c>
      <c r="M313" s="52" t="s">
        <v>20</v>
      </c>
      <c r="N313" s="72" t="s">
        <v>21</v>
      </c>
      <c r="O313" s="72" t="s">
        <v>22</v>
      </c>
    </row>
    <row r="314" spans="1:15" x14ac:dyDescent="0.25">
      <c r="A314" s="47">
        <v>40646</v>
      </c>
      <c r="B314" s="47" t="str">
        <f>VLOOKUP(D314,VLookup!C:F,4,FALSE)</f>
        <v>FDC</v>
      </c>
      <c r="C314" s="52" t="s">
        <v>980</v>
      </c>
      <c r="D314" s="66" t="s">
        <v>147</v>
      </c>
      <c r="E314" s="52" t="s">
        <v>148</v>
      </c>
      <c r="F314" s="52" t="s">
        <v>149</v>
      </c>
      <c r="G314" s="52">
        <v>41</v>
      </c>
      <c r="H314" s="52">
        <v>115</v>
      </c>
      <c r="I314" s="52">
        <v>156</v>
      </c>
      <c r="J314" s="52" t="s">
        <v>17</v>
      </c>
      <c r="K314" s="52" t="s">
        <v>18</v>
      </c>
      <c r="L314" s="52" t="s">
        <v>19</v>
      </c>
      <c r="M314" s="52" t="s">
        <v>141</v>
      </c>
      <c r="N314" s="72" t="s">
        <v>21</v>
      </c>
      <c r="O314" s="72" t="s">
        <v>105</v>
      </c>
    </row>
    <row r="315" spans="1:15" x14ac:dyDescent="0.25">
      <c r="A315" s="47">
        <v>40646</v>
      </c>
      <c r="B315" s="47" t="str">
        <f>VLOOKUP(D315,VLookup!C:F,4,FALSE)</f>
        <v>FDC</v>
      </c>
      <c r="C315" s="52" t="s">
        <v>981</v>
      </c>
      <c r="D315" s="66" t="s">
        <v>164</v>
      </c>
      <c r="E315" s="52" t="s">
        <v>165</v>
      </c>
      <c r="F315" s="52" t="s">
        <v>166</v>
      </c>
      <c r="G315" s="52">
        <v>40</v>
      </c>
      <c r="H315" s="52">
        <v>116</v>
      </c>
      <c r="I315" s="52">
        <v>156</v>
      </c>
      <c r="J315" s="52" t="s">
        <v>17</v>
      </c>
      <c r="K315" s="52" t="s">
        <v>18</v>
      </c>
      <c r="L315" s="52" t="s">
        <v>19</v>
      </c>
      <c r="M315" s="52" t="s">
        <v>141</v>
      </c>
      <c r="N315" s="72" t="s">
        <v>21</v>
      </c>
      <c r="O315" s="72" t="s">
        <v>105</v>
      </c>
    </row>
    <row r="316" spans="1:15" x14ac:dyDescent="0.25">
      <c r="A316" s="47">
        <v>40646</v>
      </c>
      <c r="B316" s="47" t="str">
        <f>VLOOKUP(D316,VLookup!C:F,4,FALSE)</f>
        <v>RDC</v>
      </c>
      <c r="C316" s="52" t="s">
        <v>965</v>
      </c>
      <c r="D316" s="66" t="s">
        <v>218</v>
      </c>
      <c r="E316" s="52" t="s">
        <v>219</v>
      </c>
      <c r="F316" s="52" t="s">
        <v>220</v>
      </c>
      <c r="G316" s="52">
        <v>95</v>
      </c>
      <c r="H316" s="52">
        <v>13</v>
      </c>
      <c r="I316" s="52">
        <v>108</v>
      </c>
      <c r="J316" s="52" t="s">
        <v>17</v>
      </c>
      <c r="K316" s="52" t="s">
        <v>18</v>
      </c>
      <c r="L316" s="52" t="s">
        <v>19</v>
      </c>
      <c r="M316" s="52" t="s">
        <v>20</v>
      </c>
      <c r="N316" s="72" t="s">
        <v>208</v>
      </c>
      <c r="O316" s="72" t="s">
        <v>22</v>
      </c>
    </row>
    <row r="317" spans="1:15" x14ac:dyDescent="0.25">
      <c r="A317" s="47">
        <v>40646</v>
      </c>
      <c r="B317" s="47" t="str">
        <f>VLOOKUP(D317,VLookup!C:F,4,FALSE)</f>
        <v>RDC</v>
      </c>
      <c r="C317" s="52" t="s">
        <v>961</v>
      </c>
      <c r="D317" s="66" t="s">
        <v>178</v>
      </c>
      <c r="E317" s="52" t="s">
        <v>179</v>
      </c>
      <c r="F317" s="52" t="s">
        <v>180</v>
      </c>
      <c r="G317" s="52">
        <v>94</v>
      </c>
      <c r="H317" s="52">
        <v>14</v>
      </c>
      <c r="I317" s="52">
        <v>108</v>
      </c>
      <c r="J317" s="52" t="s">
        <v>17</v>
      </c>
      <c r="K317" s="52" t="s">
        <v>18</v>
      </c>
      <c r="L317" s="52" t="s">
        <v>19</v>
      </c>
      <c r="M317" s="52" t="s">
        <v>20</v>
      </c>
      <c r="N317" s="72" t="s">
        <v>181</v>
      </c>
      <c r="O317" s="72" t="s">
        <v>105</v>
      </c>
    </row>
    <row r="318" spans="1:15" x14ac:dyDescent="0.25">
      <c r="A318" s="47">
        <v>40646</v>
      </c>
      <c r="B318" s="47" t="str">
        <f>VLOOKUP(D318,VLookup!C:F,4,FALSE)</f>
        <v>RDC</v>
      </c>
      <c r="C318" s="52" t="s">
        <v>961</v>
      </c>
      <c r="D318" s="66" t="s">
        <v>182</v>
      </c>
      <c r="E318" s="52" t="s">
        <v>183</v>
      </c>
      <c r="F318" s="52" t="s">
        <v>184</v>
      </c>
      <c r="G318" s="52">
        <v>104</v>
      </c>
      <c r="H318" s="52">
        <v>16</v>
      </c>
      <c r="I318" s="52">
        <v>120</v>
      </c>
      <c r="J318" s="52" t="s">
        <v>17</v>
      </c>
      <c r="K318" s="52" t="s">
        <v>18</v>
      </c>
      <c r="L318" s="52" t="s">
        <v>19</v>
      </c>
      <c r="M318" s="52" t="s">
        <v>20</v>
      </c>
      <c r="N318" s="72" t="s">
        <v>181</v>
      </c>
      <c r="O318" s="72" t="s">
        <v>105</v>
      </c>
    </row>
    <row r="319" spans="1:15" x14ac:dyDescent="0.25">
      <c r="A319" s="47">
        <v>40646</v>
      </c>
      <c r="B319" s="47" t="str">
        <f>VLOOKUP(D319,VLookup!C:F,4,FALSE)</f>
        <v>RDC</v>
      </c>
      <c r="C319" s="52" t="s">
        <v>961</v>
      </c>
      <c r="D319" s="66" t="s">
        <v>185</v>
      </c>
      <c r="E319" s="52" t="s">
        <v>186</v>
      </c>
      <c r="F319" s="52" t="s">
        <v>187</v>
      </c>
      <c r="G319" s="52">
        <v>101</v>
      </c>
      <c r="H319" s="52">
        <v>19</v>
      </c>
      <c r="I319" s="52">
        <v>120</v>
      </c>
      <c r="J319" s="52" t="s">
        <v>70</v>
      </c>
      <c r="K319" s="52" t="s">
        <v>18</v>
      </c>
      <c r="L319" s="52" t="s">
        <v>19</v>
      </c>
      <c r="M319" s="52" t="s">
        <v>20</v>
      </c>
      <c r="N319" s="72" t="s">
        <v>181</v>
      </c>
      <c r="O319" s="72" t="s">
        <v>105</v>
      </c>
    </row>
    <row r="320" spans="1:15" x14ac:dyDescent="0.25">
      <c r="A320" s="47">
        <v>40646</v>
      </c>
      <c r="B320" s="47" t="str">
        <f>VLOOKUP(D320,VLookup!C:F,4,FALSE)</f>
        <v>RDC</v>
      </c>
      <c r="C320" s="52" t="s">
        <v>965</v>
      </c>
      <c r="D320" s="66" t="s">
        <v>221</v>
      </c>
      <c r="E320" s="52" t="s">
        <v>222</v>
      </c>
      <c r="F320" s="52" t="s">
        <v>223</v>
      </c>
      <c r="G320" s="52">
        <v>104</v>
      </c>
      <c r="H320" s="52">
        <v>16</v>
      </c>
      <c r="I320" s="52">
        <v>120</v>
      </c>
      <c r="J320" s="52" t="s">
        <v>70</v>
      </c>
      <c r="K320" s="52" t="s">
        <v>18</v>
      </c>
      <c r="L320" s="52" t="s">
        <v>19</v>
      </c>
      <c r="M320" s="52" t="s">
        <v>20</v>
      </c>
      <c r="N320" s="72" t="s">
        <v>181</v>
      </c>
      <c r="O320" s="72" t="s">
        <v>22</v>
      </c>
    </row>
    <row r="321" spans="1:15" x14ac:dyDescent="0.25">
      <c r="A321" s="47">
        <v>40646</v>
      </c>
      <c r="B321" s="47" t="str">
        <f>VLOOKUP(D321,VLookup!C:F,4,FALSE)</f>
        <v>RDC</v>
      </c>
      <c r="C321" s="52" t="s">
        <v>965</v>
      </c>
      <c r="D321" s="66" t="s">
        <v>224</v>
      </c>
      <c r="E321" s="52" t="s">
        <v>225</v>
      </c>
      <c r="F321" s="52" t="s">
        <v>226</v>
      </c>
      <c r="G321" s="52">
        <v>102</v>
      </c>
      <c r="H321" s="52">
        <v>18</v>
      </c>
      <c r="I321" s="52">
        <v>120</v>
      </c>
      <c r="J321" s="52" t="s">
        <v>70</v>
      </c>
      <c r="K321" s="52" t="s">
        <v>18</v>
      </c>
      <c r="L321" s="52" t="s">
        <v>19</v>
      </c>
      <c r="M321" s="52" t="s">
        <v>20</v>
      </c>
      <c r="N321" s="72" t="s">
        <v>181</v>
      </c>
      <c r="O321" s="72" t="s">
        <v>22</v>
      </c>
    </row>
    <row r="322" spans="1:15" x14ac:dyDescent="0.25">
      <c r="A322" s="47">
        <v>40646</v>
      </c>
      <c r="B322" s="47" t="str">
        <f>VLOOKUP(D322,VLookup!C:F,4,FALSE)</f>
        <v>RDC</v>
      </c>
      <c r="C322" s="52" t="s">
        <v>961</v>
      </c>
      <c r="D322" s="66" t="s">
        <v>188</v>
      </c>
      <c r="E322" s="52" t="s">
        <v>189</v>
      </c>
      <c r="F322" s="52" t="s">
        <v>190</v>
      </c>
      <c r="G322" s="52">
        <v>44</v>
      </c>
      <c r="H322" s="52">
        <v>28</v>
      </c>
      <c r="I322" s="52">
        <v>72</v>
      </c>
      <c r="J322" s="52" t="s">
        <v>17</v>
      </c>
      <c r="K322" s="52" t="s">
        <v>18</v>
      </c>
      <c r="L322" s="52" t="s">
        <v>19</v>
      </c>
      <c r="M322" s="52" t="s">
        <v>20</v>
      </c>
      <c r="N322" s="72" t="s">
        <v>181</v>
      </c>
      <c r="O322" s="72" t="s">
        <v>105</v>
      </c>
    </row>
    <row r="323" spans="1:15" x14ac:dyDescent="0.25">
      <c r="A323" s="47">
        <v>40646</v>
      </c>
      <c r="B323" s="47" t="str">
        <f>VLOOKUP(D323,VLookup!C:F,4,FALSE)</f>
        <v>RDC</v>
      </c>
      <c r="C323" s="52" t="s">
        <v>965</v>
      </c>
      <c r="D323" s="66" t="s">
        <v>227</v>
      </c>
      <c r="E323" s="52" t="s">
        <v>228</v>
      </c>
      <c r="F323" s="52" t="s">
        <v>229</v>
      </c>
      <c r="G323" s="52">
        <v>45</v>
      </c>
      <c r="H323" s="52">
        <v>27</v>
      </c>
      <c r="I323" s="52">
        <v>72</v>
      </c>
      <c r="J323" s="52" t="s">
        <v>70</v>
      </c>
      <c r="K323" s="52" t="s">
        <v>18</v>
      </c>
      <c r="L323" s="52" t="s">
        <v>19</v>
      </c>
      <c r="M323" s="52" t="s">
        <v>20</v>
      </c>
      <c r="N323" s="72" t="s">
        <v>197</v>
      </c>
      <c r="O323" s="72" t="s">
        <v>22</v>
      </c>
    </row>
    <row r="324" spans="1:15" x14ac:dyDescent="0.25">
      <c r="A324" s="47">
        <v>40646</v>
      </c>
      <c r="B324" s="47" t="str">
        <f>VLOOKUP(D324,VLookup!C:F,4,FALSE)</f>
        <v>RDC</v>
      </c>
      <c r="C324" s="52" t="s">
        <v>961</v>
      </c>
      <c r="D324" s="66" t="s">
        <v>191</v>
      </c>
      <c r="E324" s="52" t="s">
        <v>192</v>
      </c>
      <c r="F324" s="52" t="s">
        <v>193</v>
      </c>
      <c r="G324" s="52">
        <v>263</v>
      </c>
      <c r="H324" s="52">
        <v>73</v>
      </c>
      <c r="I324" s="52">
        <v>336</v>
      </c>
      <c r="J324" s="52" t="s">
        <v>17</v>
      </c>
      <c r="K324" s="52" t="s">
        <v>18</v>
      </c>
      <c r="L324" s="52" t="s">
        <v>19</v>
      </c>
      <c r="M324" s="52" t="s">
        <v>20</v>
      </c>
      <c r="N324" s="72" t="s">
        <v>181</v>
      </c>
      <c r="O324" s="72" t="s">
        <v>105</v>
      </c>
    </row>
    <row r="325" spans="1:15" x14ac:dyDescent="0.25">
      <c r="A325" s="47">
        <v>40646</v>
      </c>
      <c r="B325" s="47" t="str">
        <f>VLOOKUP(D325,VLookup!C:F,4,FALSE)</f>
        <v>RDC</v>
      </c>
      <c r="C325" s="52" t="s">
        <v>961</v>
      </c>
      <c r="D325" s="66" t="s">
        <v>194</v>
      </c>
      <c r="E325" s="52" t="s">
        <v>195</v>
      </c>
      <c r="F325" s="52" t="s">
        <v>196</v>
      </c>
      <c r="G325" s="52">
        <v>150</v>
      </c>
      <c r="H325" s="52">
        <v>114</v>
      </c>
      <c r="I325" s="52">
        <v>264</v>
      </c>
      <c r="J325" s="52" t="s">
        <v>17</v>
      </c>
      <c r="K325" s="52" t="s">
        <v>18</v>
      </c>
      <c r="L325" s="52" t="s">
        <v>19</v>
      </c>
      <c r="M325" s="52" t="s">
        <v>20</v>
      </c>
      <c r="N325" s="72" t="s">
        <v>197</v>
      </c>
      <c r="O325" s="72" t="s">
        <v>105</v>
      </c>
    </row>
    <row r="326" spans="1:15" x14ac:dyDescent="0.25">
      <c r="A326" s="47">
        <v>40646</v>
      </c>
      <c r="B326" s="47" t="str">
        <f>VLOOKUP(D326,VLookup!C:F,4,FALSE)</f>
        <v>RDC</v>
      </c>
      <c r="C326" s="52" t="s">
        <v>961</v>
      </c>
      <c r="D326" s="66" t="s">
        <v>198</v>
      </c>
      <c r="E326" s="52" t="s">
        <v>199</v>
      </c>
      <c r="F326" s="52" t="s">
        <v>200</v>
      </c>
      <c r="G326" s="52">
        <v>124</v>
      </c>
      <c r="H326" s="52">
        <v>44</v>
      </c>
      <c r="I326" s="52">
        <v>168</v>
      </c>
      <c r="J326" s="52" t="s">
        <v>17</v>
      </c>
      <c r="K326" s="52" t="s">
        <v>18</v>
      </c>
      <c r="L326" s="52" t="s">
        <v>19</v>
      </c>
      <c r="M326" s="52" t="s">
        <v>20</v>
      </c>
      <c r="N326" s="72" t="s">
        <v>201</v>
      </c>
      <c r="O326" s="72" t="s">
        <v>105</v>
      </c>
    </row>
    <row r="327" spans="1:15" x14ac:dyDescent="0.25">
      <c r="A327" s="47">
        <v>40646</v>
      </c>
      <c r="B327" s="47" t="str">
        <f>VLOOKUP(D327,VLookup!C:F,4,FALSE)</f>
        <v>RDC</v>
      </c>
      <c r="C327" s="52" t="s">
        <v>965</v>
      </c>
      <c r="D327" s="66" t="s">
        <v>230</v>
      </c>
      <c r="E327" s="52" t="s">
        <v>231</v>
      </c>
      <c r="F327" s="52" t="s">
        <v>232</v>
      </c>
      <c r="G327" s="52">
        <v>262</v>
      </c>
      <c r="H327" s="52">
        <v>74</v>
      </c>
      <c r="I327" s="52">
        <v>336</v>
      </c>
      <c r="J327" s="52" t="s">
        <v>70</v>
      </c>
      <c r="K327" s="52" t="s">
        <v>18</v>
      </c>
      <c r="L327" s="52" t="s">
        <v>19</v>
      </c>
      <c r="M327" s="52" t="s">
        <v>20</v>
      </c>
      <c r="N327" s="72" t="s">
        <v>181</v>
      </c>
      <c r="O327" s="72" t="s">
        <v>22</v>
      </c>
    </row>
    <row r="328" spans="1:15" x14ac:dyDescent="0.25">
      <c r="A328" s="47">
        <v>40646</v>
      </c>
      <c r="B328" s="47" t="str">
        <f>VLOOKUP(D328,VLookup!C:F,4,FALSE)</f>
        <v>RDC</v>
      </c>
      <c r="C328" s="52" t="s">
        <v>965</v>
      </c>
      <c r="D328" s="66" t="s">
        <v>233</v>
      </c>
      <c r="E328" s="52" t="s">
        <v>234</v>
      </c>
      <c r="F328" s="52" t="s">
        <v>235</v>
      </c>
      <c r="G328" s="52">
        <v>153</v>
      </c>
      <c r="H328" s="52">
        <v>111</v>
      </c>
      <c r="I328" s="52">
        <v>264</v>
      </c>
      <c r="J328" s="52" t="s">
        <v>70</v>
      </c>
      <c r="K328" s="52" t="s">
        <v>18</v>
      </c>
      <c r="L328" s="52" t="s">
        <v>19</v>
      </c>
      <c r="M328" s="52" t="s">
        <v>20</v>
      </c>
      <c r="N328" s="72" t="s">
        <v>197</v>
      </c>
      <c r="O328" s="72" t="s">
        <v>22</v>
      </c>
    </row>
    <row r="329" spans="1:15" x14ac:dyDescent="0.25">
      <c r="A329" s="47">
        <v>40646</v>
      </c>
      <c r="B329" s="47" t="str">
        <f>VLOOKUP(D329,VLookup!C:F,4,FALSE)</f>
        <v>RDC</v>
      </c>
      <c r="C329" s="52" t="s">
        <v>965</v>
      </c>
      <c r="D329" s="66" t="s">
        <v>236</v>
      </c>
      <c r="E329" s="52" t="s">
        <v>237</v>
      </c>
      <c r="F329" s="52" t="s">
        <v>238</v>
      </c>
      <c r="G329" s="52">
        <v>124</v>
      </c>
      <c r="H329" s="52">
        <v>44</v>
      </c>
      <c r="I329" s="52">
        <v>168</v>
      </c>
      <c r="J329" s="52" t="s">
        <v>70</v>
      </c>
      <c r="K329" s="52" t="s">
        <v>18</v>
      </c>
      <c r="L329" s="52" t="s">
        <v>19</v>
      </c>
      <c r="M329" s="52" t="s">
        <v>20</v>
      </c>
      <c r="N329" s="72" t="s">
        <v>201</v>
      </c>
      <c r="O329" s="72" t="s">
        <v>22</v>
      </c>
    </row>
    <row r="330" spans="1:15" x14ac:dyDescent="0.25">
      <c r="A330" s="47">
        <v>40646</v>
      </c>
      <c r="B330" s="47" t="str">
        <f>VLOOKUP(D330,VLookup!C:F,4,FALSE)</f>
        <v>RDC</v>
      </c>
      <c r="C330" s="52" t="s">
        <v>961</v>
      </c>
      <c r="D330" s="66" t="s">
        <v>202</v>
      </c>
      <c r="E330" s="52" t="s">
        <v>203</v>
      </c>
      <c r="F330" s="52" t="s">
        <v>204</v>
      </c>
      <c r="G330" s="52">
        <v>183</v>
      </c>
      <c r="H330" s="52">
        <v>57</v>
      </c>
      <c r="I330" s="52">
        <v>240</v>
      </c>
      <c r="J330" s="52" t="s">
        <v>17</v>
      </c>
      <c r="K330" s="52" t="s">
        <v>18</v>
      </c>
      <c r="L330" s="52" t="s">
        <v>19</v>
      </c>
      <c r="M330" s="52" t="s">
        <v>20</v>
      </c>
      <c r="N330" s="72" t="s">
        <v>181</v>
      </c>
      <c r="O330" s="72" t="s">
        <v>105</v>
      </c>
    </row>
    <row r="331" spans="1:15" x14ac:dyDescent="0.25">
      <c r="A331" s="47">
        <v>40646</v>
      </c>
      <c r="B331" s="47" t="str">
        <f>VLOOKUP(D331,VLookup!C:F,4,FALSE)</f>
        <v>RDC</v>
      </c>
      <c r="C331" s="52" t="s">
        <v>961</v>
      </c>
      <c r="D331" s="66" t="s">
        <v>205</v>
      </c>
      <c r="E331" s="52" t="s">
        <v>206</v>
      </c>
      <c r="F331" s="52" t="s">
        <v>207</v>
      </c>
      <c r="G331" s="52">
        <v>150</v>
      </c>
      <c r="H331" s="52">
        <v>66</v>
      </c>
      <c r="I331" s="52">
        <v>216</v>
      </c>
      <c r="J331" s="52" t="s">
        <v>17</v>
      </c>
      <c r="K331" s="52" t="s">
        <v>18</v>
      </c>
      <c r="L331" s="52" t="s">
        <v>19</v>
      </c>
      <c r="M331" s="52" t="s">
        <v>20</v>
      </c>
      <c r="N331" s="72" t="s">
        <v>208</v>
      </c>
      <c r="O331" s="72" t="s">
        <v>105</v>
      </c>
    </row>
    <row r="332" spans="1:15" x14ac:dyDescent="0.25">
      <c r="A332" s="47">
        <v>40646</v>
      </c>
      <c r="B332" s="47" t="str">
        <f>VLOOKUP(D332,VLookup!C:F,4,FALSE)</f>
        <v>RDC</v>
      </c>
      <c r="C332" s="52" t="s">
        <v>961</v>
      </c>
      <c r="D332" s="66" t="s">
        <v>209</v>
      </c>
      <c r="E332" s="52" t="s">
        <v>210</v>
      </c>
      <c r="F332" s="52" t="s">
        <v>211</v>
      </c>
      <c r="G332" s="52">
        <v>150</v>
      </c>
      <c r="H332" s="52">
        <v>42</v>
      </c>
      <c r="I332" s="52">
        <v>192</v>
      </c>
      <c r="J332" s="52" t="s">
        <v>17</v>
      </c>
      <c r="K332" s="52" t="s">
        <v>18</v>
      </c>
      <c r="L332" s="52" t="s">
        <v>19</v>
      </c>
      <c r="M332" s="52" t="s">
        <v>20</v>
      </c>
      <c r="N332" s="72" t="s">
        <v>212</v>
      </c>
      <c r="O332" s="72" t="s">
        <v>105</v>
      </c>
    </row>
    <row r="333" spans="1:15" x14ac:dyDescent="0.25">
      <c r="A333" s="47">
        <v>40646</v>
      </c>
      <c r="B333" s="47" t="str">
        <f>VLOOKUP(D333,VLookup!C:F,4,FALSE)</f>
        <v>RDC</v>
      </c>
      <c r="C333" s="52" t="s">
        <v>965</v>
      </c>
      <c r="D333" s="66" t="s">
        <v>239</v>
      </c>
      <c r="E333" s="52" t="s">
        <v>240</v>
      </c>
      <c r="F333" s="52" t="s">
        <v>241</v>
      </c>
      <c r="G333" s="52">
        <v>183</v>
      </c>
      <c r="H333" s="52">
        <v>57</v>
      </c>
      <c r="I333" s="52">
        <v>240</v>
      </c>
      <c r="J333" s="52" t="s">
        <v>70</v>
      </c>
      <c r="K333" s="52" t="s">
        <v>18</v>
      </c>
      <c r="L333" s="52" t="s">
        <v>19</v>
      </c>
      <c r="M333" s="52" t="s">
        <v>20</v>
      </c>
      <c r="N333" s="72" t="s">
        <v>181</v>
      </c>
      <c r="O333" s="72" t="s">
        <v>22</v>
      </c>
    </row>
    <row r="334" spans="1:15" x14ac:dyDescent="0.25">
      <c r="A334" s="47">
        <v>40646</v>
      </c>
      <c r="B334" s="47" t="str">
        <f>VLOOKUP(D334,VLookup!C:F,4,FALSE)</f>
        <v>RDC</v>
      </c>
      <c r="C334" s="52" t="s">
        <v>965</v>
      </c>
      <c r="D334" s="66" t="s">
        <v>242</v>
      </c>
      <c r="E334" s="52" t="s">
        <v>243</v>
      </c>
      <c r="F334" s="52" t="s">
        <v>244</v>
      </c>
      <c r="G334" s="52">
        <v>152</v>
      </c>
      <c r="H334" s="52">
        <v>64</v>
      </c>
      <c r="I334" s="52">
        <v>216</v>
      </c>
      <c r="J334" s="52" t="s">
        <v>17</v>
      </c>
      <c r="K334" s="52" t="s">
        <v>18</v>
      </c>
      <c r="L334" s="52" t="s">
        <v>19</v>
      </c>
      <c r="M334" s="52" t="s">
        <v>20</v>
      </c>
      <c r="N334" s="72" t="s">
        <v>208</v>
      </c>
      <c r="O334" s="72" t="s">
        <v>22</v>
      </c>
    </row>
    <row r="335" spans="1:15" x14ac:dyDescent="0.25">
      <c r="A335" s="47">
        <v>40646</v>
      </c>
      <c r="B335" s="47" t="str">
        <f>VLOOKUP(D335,VLookup!C:F,4,FALSE)</f>
        <v>RDC</v>
      </c>
      <c r="C335" s="52" t="s">
        <v>965</v>
      </c>
      <c r="D335" s="66" t="s">
        <v>245</v>
      </c>
      <c r="E335" s="52" t="s">
        <v>246</v>
      </c>
      <c r="F335" s="52" t="s">
        <v>247</v>
      </c>
      <c r="G335" s="52">
        <v>150</v>
      </c>
      <c r="H335" s="52">
        <v>42</v>
      </c>
      <c r="I335" s="52">
        <v>192</v>
      </c>
      <c r="J335" s="52" t="s">
        <v>70</v>
      </c>
      <c r="K335" s="52" t="s">
        <v>18</v>
      </c>
      <c r="L335" s="52" t="s">
        <v>19</v>
      </c>
      <c r="M335" s="52" t="s">
        <v>20</v>
      </c>
      <c r="N335" s="72" t="s">
        <v>212</v>
      </c>
      <c r="O335" s="72" t="s">
        <v>22</v>
      </c>
    </row>
    <row r="336" spans="1:15" x14ac:dyDescent="0.25">
      <c r="A336" s="47">
        <v>40646</v>
      </c>
      <c r="B336" s="47" t="str">
        <f>VLOOKUP(D336,VLookup!C:F,4,FALSE)</f>
        <v>RDC</v>
      </c>
      <c r="C336" s="52" t="s">
        <v>980</v>
      </c>
      <c r="D336" s="66" t="s">
        <v>150</v>
      </c>
      <c r="E336" s="52" t="s">
        <v>151</v>
      </c>
      <c r="F336" s="52" t="s">
        <v>152</v>
      </c>
      <c r="G336" s="52">
        <v>41</v>
      </c>
      <c r="H336" s="52">
        <v>103</v>
      </c>
      <c r="I336" s="52">
        <v>144</v>
      </c>
      <c r="J336" s="52" t="s">
        <v>17</v>
      </c>
      <c r="K336" s="52" t="s">
        <v>18</v>
      </c>
      <c r="L336" s="52" t="s">
        <v>19</v>
      </c>
      <c r="M336" s="52" t="s">
        <v>141</v>
      </c>
      <c r="N336" s="72" t="s">
        <v>153</v>
      </c>
      <c r="O336" s="72" t="s">
        <v>105</v>
      </c>
    </row>
    <row r="337" spans="1:15" x14ac:dyDescent="0.25">
      <c r="A337" s="47">
        <v>40646</v>
      </c>
      <c r="B337" s="47" t="str">
        <f>VLOOKUP(D337,VLookup!C:F,4,FALSE)</f>
        <v>RDC</v>
      </c>
      <c r="C337" s="52" t="s">
        <v>981</v>
      </c>
      <c r="D337" s="66" t="s">
        <v>167</v>
      </c>
      <c r="E337" s="52" t="s">
        <v>168</v>
      </c>
      <c r="F337" s="52" t="s">
        <v>169</v>
      </c>
      <c r="G337" s="52">
        <v>42</v>
      </c>
      <c r="H337" s="52">
        <v>102</v>
      </c>
      <c r="I337" s="52">
        <v>144</v>
      </c>
      <c r="J337" s="52" t="s">
        <v>17</v>
      </c>
      <c r="K337" s="52" t="s">
        <v>18</v>
      </c>
      <c r="L337" s="52" t="s">
        <v>19</v>
      </c>
      <c r="M337" s="52" t="s">
        <v>141</v>
      </c>
      <c r="N337" s="72" t="s">
        <v>153</v>
      </c>
      <c r="O337" s="72" t="s">
        <v>105</v>
      </c>
    </row>
    <row r="338" spans="1:15" x14ac:dyDescent="0.25">
      <c r="A338" s="47">
        <v>40646</v>
      </c>
      <c r="B338" s="47" t="str">
        <f>VLOOKUP(D338,VLookup!C:F,4,FALSE)</f>
        <v>WEL</v>
      </c>
      <c r="C338" s="52" t="s">
        <v>60</v>
      </c>
      <c r="D338" s="66" t="s">
        <v>74</v>
      </c>
      <c r="E338" s="52" t="s">
        <v>75</v>
      </c>
      <c r="F338" s="52" t="s">
        <v>76</v>
      </c>
      <c r="G338" s="52">
        <v>43</v>
      </c>
      <c r="H338" s="52">
        <v>5</v>
      </c>
      <c r="I338" s="52">
        <v>48</v>
      </c>
      <c r="J338" s="52" t="s">
        <v>17</v>
      </c>
      <c r="K338" s="52" t="s">
        <v>18</v>
      </c>
      <c r="L338" s="52" t="s">
        <v>19</v>
      </c>
      <c r="M338" s="52" t="s">
        <v>20</v>
      </c>
      <c r="N338" s="72" t="s">
        <v>21</v>
      </c>
      <c r="O338" s="72" t="s">
        <v>22</v>
      </c>
    </row>
    <row r="339" spans="1:15" x14ac:dyDescent="0.25">
      <c r="A339" s="47">
        <v>40646</v>
      </c>
      <c r="B339" s="47" t="str">
        <f>VLOOKUP(D339,VLookup!C:F,4,FALSE)</f>
        <v>WEL</v>
      </c>
      <c r="C339" s="52" t="s">
        <v>13</v>
      </c>
      <c r="D339" s="66" t="s">
        <v>32</v>
      </c>
      <c r="E339" s="52" t="s">
        <v>33</v>
      </c>
      <c r="F339" s="52" t="s">
        <v>34</v>
      </c>
      <c r="G339" s="52">
        <v>43</v>
      </c>
      <c r="H339" s="52">
        <v>5</v>
      </c>
      <c r="I339" s="52">
        <v>48</v>
      </c>
      <c r="J339" s="52" t="s">
        <v>17</v>
      </c>
      <c r="K339" s="52" t="s">
        <v>18</v>
      </c>
      <c r="L339" s="52" t="s">
        <v>19</v>
      </c>
      <c r="M339" s="52" t="s">
        <v>20</v>
      </c>
      <c r="N339" s="72" t="s">
        <v>21</v>
      </c>
      <c r="O339" s="72" t="s">
        <v>22</v>
      </c>
    </row>
    <row r="340" spans="1:15" x14ac:dyDescent="0.25">
      <c r="A340" s="47">
        <v>40646</v>
      </c>
      <c r="B340" s="47" t="str">
        <f>VLOOKUP(D340,VLookup!C:F,4,FALSE)</f>
        <v>WEL</v>
      </c>
      <c r="C340" s="52" t="s">
        <v>980</v>
      </c>
      <c r="D340" s="66" t="s">
        <v>154</v>
      </c>
      <c r="E340" s="52" t="s">
        <v>155</v>
      </c>
      <c r="F340" s="52" t="s">
        <v>156</v>
      </c>
      <c r="G340" s="52">
        <v>21</v>
      </c>
      <c r="H340" s="52">
        <v>33</v>
      </c>
      <c r="I340" s="52">
        <v>54</v>
      </c>
      <c r="J340" s="52" t="s">
        <v>17</v>
      </c>
      <c r="K340" s="52" t="s">
        <v>18</v>
      </c>
      <c r="L340" s="52" t="s">
        <v>109</v>
      </c>
      <c r="M340" s="52" t="s">
        <v>141</v>
      </c>
      <c r="N340" s="72"/>
      <c r="O340" s="72" t="s">
        <v>105</v>
      </c>
    </row>
    <row r="341" spans="1:15" x14ac:dyDescent="0.25">
      <c r="A341" s="47">
        <v>40646</v>
      </c>
      <c r="B341" s="47" t="str">
        <f>VLOOKUP(D341,VLookup!C:F,4,FALSE)</f>
        <v>WEL</v>
      </c>
      <c r="C341" s="52" t="s">
        <v>981</v>
      </c>
      <c r="D341" s="66" t="s">
        <v>170</v>
      </c>
      <c r="E341" s="52" t="s">
        <v>171</v>
      </c>
      <c r="F341" s="52" t="s">
        <v>172</v>
      </c>
      <c r="G341" s="52">
        <v>21</v>
      </c>
      <c r="H341" s="52">
        <v>33</v>
      </c>
      <c r="I341" s="52">
        <v>54</v>
      </c>
      <c r="J341" s="52" t="s">
        <v>17</v>
      </c>
      <c r="K341" s="52" t="s">
        <v>18</v>
      </c>
      <c r="L341" s="52" t="s">
        <v>109</v>
      </c>
      <c r="M341" s="52" t="s">
        <v>141</v>
      </c>
      <c r="N341" s="72"/>
      <c r="O341" s="72" t="s">
        <v>105</v>
      </c>
    </row>
    <row r="342" spans="1:15" x14ac:dyDescent="0.25">
      <c r="A342" s="47">
        <v>40652</v>
      </c>
      <c r="B342" s="47" t="str">
        <f>VLOOKUP(D342,VLookup!C:F,4,FALSE)</f>
        <v>CGC</v>
      </c>
      <c r="C342" s="52" t="s">
        <v>965</v>
      </c>
      <c r="D342" s="66" t="s">
        <v>214</v>
      </c>
      <c r="E342" s="52" t="s">
        <v>215</v>
      </c>
      <c r="F342" s="52" t="s">
        <v>216</v>
      </c>
      <c r="G342" s="52">
        <v>41</v>
      </c>
      <c r="H342" s="52">
        <v>7</v>
      </c>
      <c r="I342" s="52">
        <v>48</v>
      </c>
      <c r="J342" s="52" t="s">
        <v>17</v>
      </c>
      <c r="K342" s="52" t="s">
        <v>18</v>
      </c>
      <c r="L342" s="52" t="s">
        <v>19</v>
      </c>
      <c r="M342" s="52" t="s">
        <v>20</v>
      </c>
      <c r="N342" s="72" t="s">
        <v>217</v>
      </c>
      <c r="O342" s="72" t="s">
        <v>22</v>
      </c>
    </row>
    <row r="343" spans="1:15" x14ac:dyDescent="0.25">
      <c r="A343" s="47">
        <v>40652</v>
      </c>
      <c r="B343" s="47" t="str">
        <f>VLOOKUP(D343,VLookup!C:F,4,FALSE)</f>
        <v>CGC</v>
      </c>
      <c r="C343" s="52" t="s">
        <v>961</v>
      </c>
      <c r="D343" s="66" t="s">
        <v>174</v>
      </c>
      <c r="E343" s="52" t="s">
        <v>175</v>
      </c>
      <c r="F343" s="52" t="s">
        <v>176</v>
      </c>
      <c r="G343" s="52">
        <v>42</v>
      </c>
      <c r="H343" s="52">
        <v>6</v>
      </c>
      <c r="I343" s="52">
        <v>48</v>
      </c>
      <c r="J343" s="52" t="s">
        <v>17</v>
      </c>
      <c r="K343" s="52" t="s">
        <v>18</v>
      </c>
      <c r="L343" s="52" t="s">
        <v>19</v>
      </c>
      <c r="M343" s="52" t="s">
        <v>20</v>
      </c>
      <c r="N343" s="72" t="s">
        <v>177</v>
      </c>
      <c r="O343" s="72" t="s">
        <v>105</v>
      </c>
    </row>
    <row r="344" spans="1:15" x14ac:dyDescent="0.25">
      <c r="A344" s="47">
        <v>40652</v>
      </c>
      <c r="B344" s="47" t="str">
        <f>VLOOKUP(D344,VLookup!C:F,4,FALSE)</f>
        <v>CGC</v>
      </c>
      <c r="C344" s="52" t="s">
        <v>978</v>
      </c>
      <c r="D344" s="66" t="s">
        <v>102</v>
      </c>
      <c r="E344" s="52" t="s">
        <v>103</v>
      </c>
      <c r="F344" s="52" t="s">
        <v>104</v>
      </c>
      <c r="G344" s="52">
        <v>46</v>
      </c>
      <c r="H344" s="52">
        <v>158</v>
      </c>
      <c r="I344" s="52">
        <v>204</v>
      </c>
      <c r="J344" s="52" t="s">
        <v>17</v>
      </c>
      <c r="K344" s="52" t="s">
        <v>18</v>
      </c>
      <c r="L344" s="52" t="s">
        <v>19</v>
      </c>
      <c r="M344" s="52" t="s">
        <v>20</v>
      </c>
      <c r="N344" s="72"/>
      <c r="O344" s="72" t="s">
        <v>105</v>
      </c>
    </row>
    <row r="345" spans="1:15" x14ac:dyDescent="0.25">
      <c r="A345" s="47">
        <v>40652</v>
      </c>
      <c r="B345" s="47" t="str">
        <f>VLOOKUP(D345,VLookup!C:F,4,FALSE)</f>
        <v>CGC</v>
      </c>
      <c r="C345" s="52" t="s">
        <v>979</v>
      </c>
      <c r="D345" s="66" t="s">
        <v>120</v>
      </c>
      <c r="E345" s="52" t="s">
        <v>121</v>
      </c>
      <c r="F345" s="52" t="s">
        <v>122</v>
      </c>
      <c r="G345" s="52">
        <v>45</v>
      </c>
      <c r="H345" s="52">
        <v>159</v>
      </c>
      <c r="I345" s="52">
        <v>204</v>
      </c>
      <c r="J345" s="52" t="s">
        <v>17</v>
      </c>
      <c r="K345" s="52" t="s">
        <v>18</v>
      </c>
      <c r="L345" s="52" t="s">
        <v>19</v>
      </c>
      <c r="M345" s="52" t="s">
        <v>20</v>
      </c>
      <c r="N345" s="72"/>
      <c r="O345" s="72" t="s">
        <v>123</v>
      </c>
    </row>
    <row r="346" spans="1:15" x14ac:dyDescent="0.25">
      <c r="A346" s="47">
        <v>40652</v>
      </c>
      <c r="B346" s="47" t="str">
        <f>VLOOKUP(D346,VLookup!C:F,4,FALSE)</f>
        <v>CGC</v>
      </c>
      <c r="C346" s="52" t="s">
        <v>978</v>
      </c>
      <c r="D346" s="66" t="s">
        <v>106</v>
      </c>
      <c r="E346" s="52" t="s">
        <v>107</v>
      </c>
      <c r="F346" s="52" t="s">
        <v>108</v>
      </c>
      <c r="G346" s="52">
        <v>31</v>
      </c>
      <c r="H346" s="52">
        <v>113</v>
      </c>
      <c r="I346" s="52">
        <v>144</v>
      </c>
      <c r="J346" s="52" t="s">
        <v>17</v>
      </c>
      <c r="K346" s="52" t="s">
        <v>18</v>
      </c>
      <c r="L346" s="52" t="s">
        <v>109</v>
      </c>
      <c r="M346" s="52" t="s">
        <v>20</v>
      </c>
      <c r="N346" s="72"/>
      <c r="O346" s="72" t="s">
        <v>105</v>
      </c>
    </row>
    <row r="347" spans="1:15" x14ac:dyDescent="0.25">
      <c r="A347" s="47">
        <v>40652</v>
      </c>
      <c r="B347" s="47" t="str">
        <f>VLOOKUP(D347,VLookup!C:F,4,FALSE)</f>
        <v>CGC</v>
      </c>
      <c r="C347" s="52" t="s">
        <v>979</v>
      </c>
      <c r="D347" s="66" t="s">
        <v>124</v>
      </c>
      <c r="E347" s="52" t="s">
        <v>125</v>
      </c>
      <c r="F347" s="52" t="s">
        <v>126</v>
      </c>
      <c r="G347" s="52">
        <v>29</v>
      </c>
      <c r="H347" s="52">
        <v>115</v>
      </c>
      <c r="I347" s="52">
        <v>144</v>
      </c>
      <c r="J347" s="52" t="s">
        <v>17</v>
      </c>
      <c r="K347" s="52" t="s">
        <v>18</v>
      </c>
      <c r="L347" s="52" t="s">
        <v>109</v>
      </c>
      <c r="M347" s="52" t="s">
        <v>20</v>
      </c>
      <c r="N347" s="72"/>
      <c r="O347" s="72" t="s">
        <v>123</v>
      </c>
    </row>
    <row r="348" spans="1:15" x14ac:dyDescent="0.25">
      <c r="A348" s="47">
        <v>40652</v>
      </c>
      <c r="B348" s="47" t="str">
        <f>VLOOKUP(D348,VLookup!C:F,4,FALSE)</f>
        <v>CGC</v>
      </c>
      <c r="C348" s="52" t="s">
        <v>978</v>
      </c>
      <c r="D348" s="66" t="s">
        <v>110</v>
      </c>
      <c r="E348" s="52" t="s">
        <v>111</v>
      </c>
      <c r="F348" s="52" t="s">
        <v>112</v>
      </c>
      <c r="G348" s="52">
        <v>78</v>
      </c>
      <c r="H348" s="52">
        <v>114</v>
      </c>
      <c r="I348" s="52">
        <v>192</v>
      </c>
      <c r="J348" s="52" t="s">
        <v>17</v>
      </c>
      <c r="K348" s="52" t="s">
        <v>18</v>
      </c>
      <c r="L348" s="52" t="s">
        <v>19</v>
      </c>
      <c r="M348" s="52" t="s">
        <v>20</v>
      </c>
      <c r="N348" s="72"/>
      <c r="O348" s="72" t="s">
        <v>105</v>
      </c>
    </row>
    <row r="349" spans="1:15" x14ac:dyDescent="0.25">
      <c r="A349" s="47">
        <v>40652</v>
      </c>
      <c r="B349" s="47" t="str">
        <f>VLOOKUP(D349,VLookup!C:F,4,FALSE)</f>
        <v>CGC</v>
      </c>
      <c r="C349" s="52" t="s">
        <v>978</v>
      </c>
      <c r="D349" s="66" t="s">
        <v>113</v>
      </c>
      <c r="E349" s="52" t="s">
        <v>114</v>
      </c>
      <c r="F349" s="52" t="s">
        <v>115</v>
      </c>
      <c r="G349" s="52">
        <v>5</v>
      </c>
      <c r="H349" s="52">
        <v>187</v>
      </c>
      <c r="I349" s="52">
        <v>192</v>
      </c>
      <c r="J349" s="52" t="s">
        <v>17</v>
      </c>
      <c r="K349" s="52" t="s">
        <v>18</v>
      </c>
      <c r="L349" s="52" t="s">
        <v>19</v>
      </c>
      <c r="M349" s="52" t="s">
        <v>20</v>
      </c>
      <c r="N349" s="72"/>
      <c r="O349" s="72" t="s">
        <v>105</v>
      </c>
    </row>
    <row r="350" spans="1:15" x14ac:dyDescent="0.25">
      <c r="A350" s="47">
        <v>40652</v>
      </c>
      <c r="B350" s="47" t="str">
        <f>VLOOKUP(D350,VLookup!C:F,4,FALSE)</f>
        <v>CGC</v>
      </c>
      <c r="C350" s="52" t="s">
        <v>978</v>
      </c>
      <c r="D350" s="66" t="s">
        <v>116</v>
      </c>
      <c r="E350" s="52" t="s">
        <v>117</v>
      </c>
      <c r="F350" s="52" t="s">
        <v>118</v>
      </c>
      <c r="G350" s="52">
        <v>100</v>
      </c>
      <c r="H350" s="52">
        <v>164</v>
      </c>
      <c r="I350" s="52">
        <v>264</v>
      </c>
      <c r="J350" s="52" t="s">
        <v>17</v>
      </c>
      <c r="K350" s="52" t="s">
        <v>18</v>
      </c>
      <c r="L350" s="52" t="s">
        <v>19</v>
      </c>
      <c r="M350" s="52" t="s">
        <v>20</v>
      </c>
      <c r="N350" s="72"/>
      <c r="O350" s="72" t="s">
        <v>105</v>
      </c>
    </row>
    <row r="351" spans="1:15" x14ac:dyDescent="0.25">
      <c r="A351" s="47">
        <v>40652</v>
      </c>
      <c r="B351" s="47" t="str">
        <f>VLOOKUP(D351,VLookup!C:F,4,FALSE)</f>
        <v>CGC</v>
      </c>
      <c r="C351" s="52" t="s">
        <v>979</v>
      </c>
      <c r="D351" s="66" t="s">
        <v>127</v>
      </c>
      <c r="E351" s="52" t="s">
        <v>128</v>
      </c>
      <c r="F351" s="52" t="s">
        <v>129</v>
      </c>
      <c r="G351" s="52">
        <v>78</v>
      </c>
      <c r="H351" s="52">
        <v>114</v>
      </c>
      <c r="I351" s="52">
        <v>192</v>
      </c>
      <c r="J351" s="52" t="s">
        <v>17</v>
      </c>
      <c r="K351" s="52" t="s">
        <v>18</v>
      </c>
      <c r="L351" s="52" t="s">
        <v>19</v>
      </c>
      <c r="M351" s="52" t="s">
        <v>20</v>
      </c>
      <c r="N351" s="72"/>
      <c r="O351" s="72" t="s">
        <v>123</v>
      </c>
    </row>
    <row r="352" spans="1:15" x14ac:dyDescent="0.25">
      <c r="A352" s="47">
        <v>40652</v>
      </c>
      <c r="B352" s="47" t="str">
        <f>VLOOKUP(D352,VLookup!C:F,4,FALSE)</f>
        <v>CGC</v>
      </c>
      <c r="C352" s="52" t="s">
        <v>979</v>
      </c>
      <c r="D352" s="66" t="s">
        <v>130</v>
      </c>
      <c r="E352" s="52" t="s">
        <v>131</v>
      </c>
      <c r="F352" s="52" t="s">
        <v>132</v>
      </c>
      <c r="G352" s="52">
        <v>5</v>
      </c>
      <c r="H352" s="52">
        <v>187</v>
      </c>
      <c r="I352" s="52">
        <v>192</v>
      </c>
      <c r="J352" s="52" t="s">
        <v>17</v>
      </c>
      <c r="K352" s="52" t="s">
        <v>18</v>
      </c>
      <c r="L352" s="52" t="s">
        <v>19</v>
      </c>
      <c r="M352" s="52" t="s">
        <v>20</v>
      </c>
      <c r="N352" s="72" t="s">
        <v>133</v>
      </c>
      <c r="O352" s="72" t="s">
        <v>123</v>
      </c>
    </row>
    <row r="353" spans="1:15" x14ac:dyDescent="0.25">
      <c r="A353" s="47">
        <v>40652</v>
      </c>
      <c r="B353" s="47" t="str">
        <f>VLOOKUP(D353,VLookup!C:F,4,FALSE)</f>
        <v>CGC</v>
      </c>
      <c r="C353" s="52" t="s">
        <v>979</v>
      </c>
      <c r="D353" s="66" t="s">
        <v>134</v>
      </c>
      <c r="E353" s="52" t="s">
        <v>135</v>
      </c>
      <c r="F353" s="52" t="s">
        <v>136</v>
      </c>
      <c r="G353" s="52">
        <v>101</v>
      </c>
      <c r="H353" s="52">
        <v>163</v>
      </c>
      <c r="I353" s="52">
        <v>264</v>
      </c>
      <c r="J353" s="52" t="s">
        <v>17</v>
      </c>
      <c r="K353" s="52" t="s">
        <v>18</v>
      </c>
      <c r="L353" s="52" t="s">
        <v>19</v>
      </c>
      <c r="M353" s="52" t="s">
        <v>20</v>
      </c>
      <c r="N353" s="72"/>
      <c r="O353" s="72" t="s">
        <v>123</v>
      </c>
    </row>
    <row r="354" spans="1:15" x14ac:dyDescent="0.25">
      <c r="A354" s="47">
        <v>40652</v>
      </c>
      <c r="B354" s="47" t="str">
        <f>VLOOKUP(D354,VLookup!C:F,4,FALSE)</f>
        <v>CGC</v>
      </c>
      <c r="C354" s="52" t="s">
        <v>980</v>
      </c>
      <c r="D354" s="66" t="s">
        <v>138</v>
      </c>
      <c r="E354" s="52" t="s">
        <v>139</v>
      </c>
      <c r="F354" s="52" t="s">
        <v>140</v>
      </c>
      <c r="G354" s="52">
        <v>13</v>
      </c>
      <c r="H354" s="52">
        <v>59</v>
      </c>
      <c r="I354" s="52">
        <v>72</v>
      </c>
      <c r="J354" s="52" t="s">
        <v>17</v>
      </c>
      <c r="K354" s="52" t="s">
        <v>18</v>
      </c>
      <c r="L354" s="52" t="s">
        <v>109</v>
      </c>
      <c r="M354" s="52" t="s">
        <v>141</v>
      </c>
      <c r="N354" s="72" t="s">
        <v>142</v>
      </c>
      <c r="O354" s="72" t="s">
        <v>105</v>
      </c>
    </row>
    <row r="355" spans="1:15" x14ac:dyDescent="0.25">
      <c r="A355" s="47">
        <v>40652</v>
      </c>
      <c r="B355" s="47" t="str">
        <f>VLOOKUP(D355,VLookup!C:F,4,FALSE)</f>
        <v>CGC</v>
      </c>
      <c r="C355" s="52" t="s">
        <v>981</v>
      </c>
      <c r="D355" s="66" t="s">
        <v>158</v>
      </c>
      <c r="E355" s="52" t="s">
        <v>159</v>
      </c>
      <c r="F355" s="52" t="s">
        <v>160</v>
      </c>
      <c r="G355" s="52">
        <v>13</v>
      </c>
      <c r="H355" s="52">
        <v>59</v>
      </c>
      <c r="I355" s="52">
        <v>72</v>
      </c>
      <c r="J355" s="52" t="s">
        <v>17</v>
      </c>
      <c r="K355" s="52" t="s">
        <v>18</v>
      </c>
      <c r="L355" s="52" t="s">
        <v>109</v>
      </c>
      <c r="M355" s="52" t="s">
        <v>141</v>
      </c>
      <c r="N355" s="72" t="s">
        <v>142</v>
      </c>
      <c r="O355" s="72" t="s">
        <v>105</v>
      </c>
    </row>
    <row r="356" spans="1:15" x14ac:dyDescent="0.25">
      <c r="A356" s="47">
        <v>40652</v>
      </c>
      <c r="B356" s="47" t="str">
        <f>VLOOKUP(D356,VLookup!C:F,4,FALSE)</f>
        <v>EDC</v>
      </c>
      <c r="C356" s="52" t="s">
        <v>980</v>
      </c>
      <c r="D356" s="66" t="s">
        <v>143</v>
      </c>
      <c r="E356" s="52" t="s">
        <v>144</v>
      </c>
      <c r="F356" s="52" t="s">
        <v>145</v>
      </c>
      <c r="G356" s="52">
        <v>11</v>
      </c>
      <c r="H356" s="52">
        <v>25</v>
      </c>
      <c r="I356" s="52">
        <v>36</v>
      </c>
      <c r="J356" s="52" t="s">
        <v>17</v>
      </c>
      <c r="K356" s="52" t="s">
        <v>18</v>
      </c>
      <c r="L356" s="52" t="s">
        <v>146</v>
      </c>
      <c r="M356" s="52" t="s">
        <v>141</v>
      </c>
      <c r="N356" s="72"/>
      <c r="O356" s="72" t="s">
        <v>105</v>
      </c>
    </row>
    <row r="357" spans="1:15" x14ac:dyDescent="0.25">
      <c r="A357" s="47">
        <v>40652</v>
      </c>
      <c r="B357" s="47" t="str">
        <f>VLOOKUP(D357,VLookup!C:F,4,FALSE)</f>
        <v>EDC</v>
      </c>
      <c r="C357" s="52" t="s">
        <v>981</v>
      </c>
      <c r="D357" s="66" t="s">
        <v>161</v>
      </c>
      <c r="E357" s="52" t="s">
        <v>162</v>
      </c>
      <c r="F357" s="52" t="s">
        <v>163</v>
      </c>
      <c r="G357" s="52">
        <v>11</v>
      </c>
      <c r="H357" s="52">
        <v>25</v>
      </c>
      <c r="I357" s="52">
        <v>36</v>
      </c>
      <c r="J357" s="52" t="s">
        <v>17</v>
      </c>
      <c r="K357" s="52" t="s">
        <v>18</v>
      </c>
      <c r="L357" s="52" t="s">
        <v>146</v>
      </c>
      <c r="M357" s="52" t="s">
        <v>141</v>
      </c>
      <c r="N357" s="72"/>
      <c r="O357" s="72" t="s">
        <v>105</v>
      </c>
    </row>
    <row r="358" spans="1:15" x14ac:dyDescent="0.25">
      <c r="A358" s="47">
        <v>40652</v>
      </c>
      <c r="B358" s="47" t="str">
        <f>VLOOKUP(D358,VLookup!C:F,4,FALSE)</f>
        <v>FDC</v>
      </c>
      <c r="C358" s="52" t="s">
        <v>13</v>
      </c>
      <c r="D358" s="66" t="s">
        <v>14</v>
      </c>
      <c r="E358" s="52" t="s">
        <v>15</v>
      </c>
      <c r="F358" s="52" t="s">
        <v>16</v>
      </c>
      <c r="G358" s="52">
        <v>124</v>
      </c>
      <c r="H358" s="52">
        <v>20</v>
      </c>
      <c r="I358" s="52">
        <v>144</v>
      </c>
      <c r="J358" s="52" t="s">
        <v>17</v>
      </c>
      <c r="K358" s="52" t="s">
        <v>18</v>
      </c>
      <c r="L358" s="52" t="s">
        <v>19</v>
      </c>
      <c r="M358" s="52" t="s">
        <v>20</v>
      </c>
      <c r="N358" s="72" t="s">
        <v>21</v>
      </c>
      <c r="O358" s="72" t="s">
        <v>22</v>
      </c>
    </row>
    <row r="359" spans="1:15" x14ac:dyDescent="0.25">
      <c r="A359" s="47">
        <v>40652</v>
      </c>
      <c r="B359" s="47" t="str">
        <f>VLOOKUP(D359,VLookup!C:F,4,FALSE)</f>
        <v>FDC</v>
      </c>
      <c r="C359" s="52" t="s">
        <v>13</v>
      </c>
      <c r="D359" s="66" t="s">
        <v>23</v>
      </c>
      <c r="E359" s="52" t="s">
        <v>24</v>
      </c>
      <c r="F359" s="52" t="s">
        <v>25</v>
      </c>
      <c r="G359" s="52">
        <v>123</v>
      </c>
      <c r="H359" s="52">
        <v>21</v>
      </c>
      <c r="I359" s="52">
        <v>144</v>
      </c>
      <c r="J359" s="52" t="s">
        <v>70</v>
      </c>
      <c r="K359" s="52" t="s">
        <v>18</v>
      </c>
      <c r="L359" s="52" t="s">
        <v>19</v>
      </c>
      <c r="M359" s="52" t="s">
        <v>20</v>
      </c>
      <c r="N359" s="72" t="s">
        <v>21</v>
      </c>
      <c r="O359" s="72" t="s">
        <v>22</v>
      </c>
    </row>
    <row r="360" spans="1:15" x14ac:dyDescent="0.25">
      <c r="A360" s="47">
        <v>40652</v>
      </c>
      <c r="B360" s="47" t="str">
        <f>VLOOKUP(D360,VLookup!C:F,4,FALSE)</f>
        <v>FDC</v>
      </c>
      <c r="C360" s="52" t="s">
        <v>13</v>
      </c>
      <c r="D360" s="66" t="s">
        <v>26</v>
      </c>
      <c r="E360" s="52" t="s">
        <v>27</v>
      </c>
      <c r="F360" s="52" t="s">
        <v>28</v>
      </c>
      <c r="G360" s="52">
        <v>91</v>
      </c>
      <c r="H360" s="52">
        <v>41</v>
      </c>
      <c r="I360" s="52">
        <v>132</v>
      </c>
      <c r="J360" s="52" t="s">
        <v>17</v>
      </c>
      <c r="K360" s="52" t="s">
        <v>18</v>
      </c>
      <c r="L360" s="52" t="s">
        <v>19</v>
      </c>
      <c r="M360" s="52" t="s">
        <v>20</v>
      </c>
      <c r="N360" s="72" t="s">
        <v>21</v>
      </c>
      <c r="O360" s="72" t="s">
        <v>22</v>
      </c>
    </row>
    <row r="361" spans="1:15" x14ac:dyDescent="0.25">
      <c r="A361" s="47">
        <v>40652</v>
      </c>
      <c r="B361" s="47" t="str">
        <f>VLOOKUP(D361,VLookup!C:F,4,FALSE)</f>
        <v>FDC</v>
      </c>
      <c r="C361" s="52" t="s">
        <v>60</v>
      </c>
      <c r="D361" s="66" t="s">
        <v>61</v>
      </c>
      <c r="E361" s="52" t="s">
        <v>62</v>
      </c>
      <c r="F361" s="52" t="s">
        <v>63</v>
      </c>
      <c r="G361" s="52">
        <v>128</v>
      </c>
      <c r="H361" s="52">
        <v>16</v>
      </c>
      <c r="I361" s="52">
        <v>144</v>
      </c>
      <c r="J361" s="52" t="s">
        <v>17</v>
      </c>
      <c r="K361" s="52" t="s">
        <v>18</v>
      </c>
      <c r="L361" s="52" t="s">
        <v>19</v>
      </c>
      <c r="M361" s="52" t="s">
        <v>20</v>
      </c>
      <c r="N361" s="72" t="s">
        <v>21</v>
      </c>
      <c r="O361" s="72" t="s">
        <v>22</v>
      </c>
    </row>
    <row r="362" spans="1:15" x14ac:dyDescent="0.25">
      <c r="A362" s="47">
        <v>40652</v>
      </c>
      <c r="B362" s="47" t="str">
        <f>VLOOKUP(D362,VLookup!C:F,4,FALSE)</f>
        <v>FDC</v>
      </c>
      <c r="C362" s="52" t="s">
        <v>60</v>
      </c>
      <c r="D362" s="66" t="s">
        <v>64</v>
      </c>
      <c r="E362" s="52" t="s">
        <v>65</v>
      </c>
      <c r="F362" s="52" t="s">
        <v>66</v>
      </c>
      <c r="G362" s="52">
        <v>126</v>
      </c>
      <c r="H362" s="52">
        <v>18</v>
      </c>
      <c r="I362" s="52">
        <v>144</v>
      </c>
      <c r="J362" s="52" t="s">
        <v>17</v>
      </c>
      <c r="K362" s="52" t="s">
        <v>18</v>
      </c>
      <c r="L362" s="52" t="s">
        <v>19</v>
      </c>
      <c r="M362" s="52" t="s">
        <v>20</v>
      </c>
      <c r="N362" s="72" t="s">
        <v>21</v>
      </c>
      <c r="O362" s="72" t="s">
        <v>22</v>
      </c>
    </row>
    <row r="363" spans="1:15" x14ac:dyDescent="0.25">
      <c r="A363" s="47">
        <v>40652</v>
      </c>
      <c r="B363" s="47" t="str">
        <f>VLOOKUP(D363,VLookup!C:F,4,FALSE)</f>
        <v>FDC</v>
      </c>
      <c r="C363" s="52" t="s">
        <v>60</v>
      </c>
      <c r="D363" s="66" t="s">
        <v>67</v>
      </c>
      <c r="E363" s="52" t="s">
        <v>68</v>
      </c>
      <c r="F363" s="52" t="s">
        <v>69</v>
      </c>
      <c r="G363" s="52">
        <v>91</v>
      </c>
      <c r="H363" s="52">
        <v>41</v>
      </c>
      <c r="I363" s="52">
        <v>132</v>
      </c>
      <c r="J363" s="52" t="s">
        <v>17</v>
      </c>
      <c r="K363" s="52" t="s">
        <v>18</v>
      </c>
      <c r="L363" s="52" t="s">
        <v>19</v>
      </c>
      <c r="M363" s="52" t="s">
        <v>20</v>
      </c>
      <c r="N363" s="72" t="s">
        <v>21</v>
      </c>
      <c r="O363" s="72" t="s">
        <v>22</v>
      </c>
    </row>
    <row r="364" spans="1:15" x14ac:dyDescent="0.25">
      <c r="A364" s="47">
        <v>40652</v>
      </c>
      <c r="B364" s="47" t="str">
        <f>VLOOKUP(D364,VLookup!C:F,4,FALSE)</f>
        <v>FDC</v>
      </c>
      <c r="C364" s="52" t="s">
        <v>60</v>
      </c>
      <c r="D364" s="66" t="s">
        <v>71</v>
      </c>
      <c r="E364" s="52" t="s">
        <v>72</v>
      </c>
      <c r="F364" s="52" t="s">
        <v>73</v>
      </c>
      <c r="G364" s="52">
        <v>95</v>
      </c>
      <c r="H364" s="52">
        <v>13</v>
      </c>
      <c r="I364" s="52">
        <v>108</v>
      </c>
      <c r="J364" s="52" t="s">
        <v>17</v>
      </c>
      <c r="K364" s="52" t="s">
        <v>18</v>
      </c>
      <c r="L364" s="52" t="s">
        <v>19</v>
      </c>
      <c r="M364" s="52" t="s">
        <v>20</v>
      </c>
      <c r="N364" s="72" t="s">
        <v>21</v>
      </c>
      <c r="O364" s="72" t="s">
        <v>22</v>
      </c>
    </row>
    <row r="365" spans="1:15" x14ac:dyDescent="0.25">
      <c r="A365" s="47">
        <v>40652</v>
      </c>
      <c r="B365" s="47" t="str">
        <f>VLOOKUP(D365,VLookup!C:F,4,FALSE)</f>
        <v>FDC</v>
      </c>
      <c r="C365" s="52" t="s">
        <v>13</v>
      </c>
      <c r="D365" s="66" t="s">
        <v>29</v>
      </c>
      <c r="E365" s="52" t="s">
        <v>30</v>
      </c>
      <c r="F365" s="52" t="s">
        <v>31</v>
      </c>
      <c r="G365" s="52">
        <v>96</v>
      </c>
      <c r="H365" s="52">
        <v>12</v>
      </c>
      <c r="I365" s="52">
        <v>108</v>
      </c>
      <c r="J365" s="52" t="s">
        <v>17</v>
      </c>
      <c r="K365" s="52" t="s">
        <v>18</v>
      </c>
      <c r="L365" s="52" t="s">
        <v>19</v>
      </c>
      <c r="M365" s="52" t="s">
        <v>20</v>
      </c>
      <c r="N365" s="72" t="s">
        <v>21</v>
      </c>
      <c r="O365" s="72" t="s">
        <v>22</v>
      </c>
    </row>
    <row r="366" spans="1:15" x14ac:dyDescent="0.25">
      <c r="A366" s="47">
        <v>40652</v>
      </c>
      <c r="B366" s="47" t="str">
        <f>VLOOKUP(D366,VLookup!C:F,4,FALSE)</f>
        <v>FDC</v>
      </c>
      <c r="C366" s="52" t="s">
        <v>13</v>
      </c>
      <c r="D366" s="66" t="s">
        <v>35</v>
      </c>
      <c r="E366" s="52" t="s">
        <v>36</v>
      </c>
      <c r="F366" s="52" t="s">
        <v>37</v>
      </c>
      <c r="G366" s="52">
        <v>231</v>
      </c>
      <c r="H366" s="52">
        <v>9</v>
      </c>
      <c r="I366" s="52">
        <v>240</v>
      </c>
      <c r="J366" s="52" t="s">
        <v>17</v>
      </c>
      <c r="K366" s="52" t="s">
        <v>18</v>
      </c>
      <c r="L366" s="52" t="s">
        <v>19</v>
      </c>
      <c r="M366" s="52" t="s">
        <v>20</v>
      </c>
      <c r="N366" s="72" t="s">
        <v>21</v>
      </c>
      <c r="O366" s="72" t="s">
        <v>22</v>
      </c>
    </row>
    <row r="367" spans="1:15" x14ac:dyDescent="0.25">
      <c r="A367" s="47">
        <v>40652</v>
      </c>
      <c r="B367" s="47" t="str">
        <f>VLOOKUP(D367,VLookup!C:F,4,FALSE)</f>
        <v>FDC</v>
      </c>
      <c r="C367" s="52" t="s">
        <v>13</v>
      </c>
      <c r="D367" s="66" t="s">
        <v>38</v>
      </c>
      <c r="E367" s="52" t="s">
        <v>39</v>
      </c>
      <c r="F367" s="52" t="s">
        <v>40</v>
      </c>
      <c r="G367" s="52">
        <v>101</v>
      </c>
      <c r="H367" s="52">
        <v>19</v>
      </c>
      <c r="I367" s="52">
        <v>120</v>
      </c>
      <c r="J367" s="52" t="s">
        <v>17</v>
      </c>
      <c r="K367" s="52" t="s">
        <v>18</v>
      </c>
      <c r="L367" s="52" t="s">
        <v>19</v>
      </c>
      <c r="M367" s="52" t="s">
        <v>20</v>
      </c>
      <c r="N367" s="72" t="s">
        <v>21</v>
      </c>
      <c r="O367" s="72" t="s">
        <v>22</v>
      </c>
    </row>
    <row r="368" spans="1:15" x14ac:dyDescent="0.25">
      <c r="A368" s="47">
        <v>40652</v>
      </c>
      <c r="B368" s="47" t="str">
        <f>VLOOKUP(D368,VLookup!C:F,4,FALSE)</f>
        <v>FDC</v>
      </c>
      <c r="C368" s="52" t="s">
        <v>13</v>
      </c>
      <c r="D368" s="66" t="s">
        <v>41</v>
      </c>
      <c r="E368" s="52" t="s">
        <v>42</v>
      </c>
      <c r="F368" s="52" t="s">
        <v>43</v>
      </c>
      <c r="G368" s="52">
        <v>102</v>
      </c>
      <c r="H368" s="52">
        <v>18</v>
      </c>
      <c r="I368" s="52">
        <v>120</v>
      </c>
      <c r="J368" s="52" t="s">
        <v>17</v>
      </c>
      <c r="K368" s="52" t="s">
        <v>18</v>
      </c>
      <c r="L368" s="52" t="s">
        <v>19</v>
      </c>
      <c r="M368" s="52" t="s">
        <v>20</v>
      </c>
      <c r="N368" s="72" t="s">
        <v>21</v>
      </c>
      <c r="O368" s="72" t="s">
        <v>22</v>
      </c>
    </row>
    <row r="369" spans="1:15" x14ac:dyDescent="0.25">
      <c r="A369" s="47">
        <v>40652</v>
      </c>
      <c r="B369" s="47" t="str">
        <f>VLOOKUP(D369,VLookup!C:F,4,FALSE)</f>
        <v>FDC</v>
      </c>
      <c r="C369" s="52" t="s">
        <v>13</v>
      </c>
      <c r="D369" s="66" t="s">
        <v>44</v>
      </c>
      <c r="E369" s="52" t="s">
        <v>45</v>
      </c>
      <c r="F369" s="52" t="s">
        <v>46</v>
      </c>
      <c r="G369" s="52">
        <v>133</v>
      </c>
      <c r="H369" s="52">
        <v>35</v>
      </c>
      <c r="I369" s="52">
        <v>168</v>
      </c>
      <c r="J369" s="52" t="s">
        <v>17</v>
      </c>
      <c r="K369" s="52" t="s">
        <v>18</v>
      </c>
      <c r="L369" s="52" t="s">
        <v>19</v>
      </c>
      <c r="M369" s="52" t="s">
        <v>20</v>
      </c>
      <c r="N369" s="72" t="s">
        <v>21</v>
      </c>
      <c r="O369" s="72" t="s">
        <v>22</v>
      </c>
    </row>
    <row r="370" spans="1:15" x14ac:dyDescent="0.25">
      <c r="A370" s="47">
        <v>40652</v>
      </c>
      <c r="B370" s="47" t="str">
        <f>VLOOKUP(D370,VLookup!C:F,4,FALSE)</f>
        <v>FDC</v>
      </c>
      <c r="C370" s="52" t="s">
        <v>13</v>
      </c>
      <c r="D370" s="66" t="s">
        <v>47</v>
      </c>
      <c r="E370" s="52" t="s">
        <v>48</v>
      </c>
      <c r="F370" s="52" t="s">
        <v>49</v>
      </c>
      <c r="G370" s="52">
        <v>147</v>
      </c>
      <c r="H370" s="52">
        <v>45</v>
      </c>
      <c r="I370" s="52">
        <v>192</v>
      </c>
      <c r="J370" s="52" t="s">
        <v>17</v>
      </c>
      <c r="K370" s="52" t="s">
        <v>18</v>
      </c>
      <c r="L370" s="52" t="s">
        <v>19</v>
      </c>
      <c r="M370" s="52" t="s">
        <v>20</v>
      </c>
      <c r="N370" s="72" t="s">
        <v>21</v>
      </c>
      <c r="O370" s="72" t="s">
        <v>22</v>
      </c>
    </row>
    <row r="371" spans="1:15" x14ac:dyDescent="0.25">
      <c r="A371" s="47">
        <v>40652</v>
      </c>
      <c r="B371" s="47" t="str">
        <f>VLOOKUP(D371,VLookup!C:F,4,FALSE)</f>
        <v>FDC</v>
      </c>
      <c r="C371" s="52" t="s">
        <v>13</v>
      </c>
      <c r="D371" s="66" t="s">
        <v>50</v>
      </c>
      <c r="E371" s="52" t="s">
        <v>51</v>
      </c>
      <c r="F371" s="52" t="s">
        <v>52</v>
      </c>
      <c r="G371" s="52">
        <v>229</v>
      </c>
      <c r="H371" s="52">
        <v>11</v>
      </c>
      <c r="I371" s="52">
        <v>240</v>
      </c>
      <c r="J371" s="52" t="s">
        <v>17</v>
      </c>
      <c r="K371" s="52" t="s">
        <v>18</v>
      </c>
      <c r="L371" s="52" t="s">
        <v>19</v>
      </c>
      <c r="M371" s="52" t="s">
        <v>20</v>
      </c>
      <c r="N371" s="72" t="s">
        <v>21</v>
      </c>
      <c r="O371" s="72" t="s">
        <v>22</v>
      </c>
    </row>
    <row r="372" spans="1:15" x14ac:dyDescent="0.25">
      <c r="A372" s="47">
        <v>40652</v>
      </c>
      <c r="B372" s="47" t="str">
        <f>VLOOKUP(D372,VLookup!C:F,4,FALSE)</f>
        <v>FDC</v>
      </c>
      <c r="C372" s="52" t="s">
        <v>13</v>
      </c>
      <c r="D372" s="66" t="s">
        <v>53</v>
      </c>
      <c r="E372" s="52" t="s">
        <v>54</v>
      </c>
      <c r="F372" s="52" t="s">
        <v>55</v>
      </c>
      <c r="G372" s="52">
        <v>157</v>
      </c>
      <c r="H372" s="52">
        <v>83</v>
      </c>
      <c r="I372" s="52">
        <v>240</v>
      </c>
      <c r="J372" s="52" t="s">
        <v>17</v>
      </c>
      <c r="K372" s="52" t="s">
        <v>18</v>
      </c>
      <c r="L372" s="52" t="s">
        <v>19</v>
      </c>
      <c r="M372" s="52" t="s">
        <v>20</v>
      </c>
      <c r="N372" s="72" t="s">
        <v>21</v>
      </c>
      <c r="O372" s="72" t="s">
        <v>22</v>
      </c>
    </row>
    <row r="373" spans="1:15" x14ac:dyDescent="0.25">
      <c r="A373" s="47">
        <v>40652</v>
      </c>
      <c r="B373" s="47" t="str">
        <f>VLOOKUP(D373,VLookup!C:F,4,FALSE)</f>
        <v>FDC</v>
      </c>
      <c r="C373" s="52" t="s">
        <v>60</v>
      </c>
      <c r="D373" s="66" t="s">
        <v>77</v>
      </c>
      <c r="E373" s="52" t="s">
        <v>78</v>
      </c>
      <c r="F373" s="52" t="s">
        <v>79</v>
      </c>
      <c r="G373" s="52">
        <v>231</v>
      </c>
      <c r="H373" s="52">
        <v>9</v>
      </c>
      <c r="I373" s="52">
        <v>240</v>
      </c>
      <c r="J373" s="52" t="s">
        <v>17</v>
      </c>
      <c r="K373" s="52" t="s">
        <v>18</v>
      </c>
      <c r="L373" s="52" t="s">
        <v>19</v>
      </c>
      <c r="M373" s="52" t="s">
        <v>20</v>
      </c>
      <c r="N373" s="72" t="s">
        <v>21</v>
      </c>
      <c r="O373" s="72" t="s">
        <v>22</v>
      </c>
    </row>
    <row r="374" spans="1:15" x14ac:dyDescent="0.25">
      <c r="A374" s="47">
        <v>40652</v>
      </c>
      <c r="B374" s="47" t="str">
        <f>VLOOKUP(D374,VLookup!C:F,4,FALSE)</f>
        <v>FDC</v>
      </c>
      <c r="C374" s="52" t="s">
        <v>60</v>
      </c>
      <c r="D374" s="66" t="s">
        <v>80</v>
      </c>
      <c r="E374" s="52" t="s">
        <v>81</v>
      </c>
      <c r="F374" s="52" t="s">
        <v>82</v>
      </c>
      <c r="G374" s="52">
        <v>100</v>
      </c>
      <c r="H374" s="52">
        <v>20</v>
      </c>
      <c r="I374" s="52">
        <v>120</v>
      </c>
      <c r="J374" s="52" t="s">
        <v>17</v>
      </c>
      <c r="K374" s="52" t="s">
        <v>18</v>
      </c>
      <c r="L374" s="52" t="s">
        <v>19</v>
      </c>
      <c r="M374" s="52" t="s">
        <v>20</v>
      </c>
      <c r="N374" s="72" t="s">
        <v>21</v>
      </c>
      <c r="O374" s="72" t="s">
        <v>22</v>
      </c>
    </row>
    <row r="375" spans="1:15" x14ac:dyDescent="0.25">
      <c r="A375" s="47">
        <v>40652</v>
      </c>
      <c r="B375" s="47" t="str">
        <f>VLOOKUP(D375,VLookup!C:F,4,FALSE)</f>
        <v>FDC</v>
      </c>
      <c r="C375" s="52" t="s">
        <v>60</v>
      </c>
      <c r="D375" s="66" t="s">
        <v>83</v>
      </c>
      <c r="E375" s="52" t="s">
        <v>84</v>
      </c>
      <c r="F375" s="52" t="s">
        <v>85</v>
      </c>
      <c r="G375" s="52">
        <v>102</v>
      </c>
      <c r="H375" s="52">
        <v>18</v>
      </c>
      <c r="I375" s="52">
        <v>120</v>
      </c>
      <c r="J375" s="52" t="s">
        <v>17</v>
      </c>
      <c r="K375" s="52" t="s">
        <v>18</v>
      </c>
      <c r="L375" s="52" t="s">
        <v>19</v>
      </c>
      <c r="M375" s="52" t="s">
        <v>20</v>
      </c>
      <c r="N375" s="72" t="s">
        <v>21</v>
      </c>
      <c r="O375" s="72" t="s">
        <v>22</v>
      </c>
    </row>
    <row r="376" spans="1:15" x14ac:dyDescent="0.25">
      <c r="A376" s="47">
        <v>40652</v>
      </c>
      <c r="B376" s="47" t="str">
        <f>VLOOKUP(D376,VLookup!C:F,4,FALSE)</f>
        <v>FDC</v>
      </c>
      <c r="C376" s="52" t="s">
        <v>60</v>
      </c>
      <c r="D376" s="66" t="s">
        <v>86</v>
      </c>
      <c r="E376" s="52" t="s">
        <v>87</v>
      </c>
      <c r="F376" s="52" t="s">
        <v>88</v>
      </c>
      <c r="G376" s="52">
        <v>133</v>
      </c>
      <c r="H376" s="52">
        <v>35</v>
      </c>
      <c r="I376" s="52">
        <v>168</v>
      </c>
      <c r="J376" s="52" t="s">
        <v>17</v>
      </c>
      <c r="K376" s="52" t="s">
        <v>18</v>
      </c>
      <c r="L376" s="52" t="s">
        <v>19</v>
      </c>
      <c r="M376" s="52" t="s">
        <v>20</v>
      </c>
      <c r="N376" s="72" t="s">
        <v>21</v>
      </c>
      <c r="O376" s="72" t="s">
        <v>22</v>
      </c>
    </row>
    <row r="377" spans="1:15" x14ac:dyDescent="0.25">
      <c r="A377" s="47">
        <v>40652</v>
      </c>
      <c r="B377" s="47" t="str">
        <f>VLOOKUP(D377,VLookup!C:F,4,FALSE)</f>
        <v>FDC</v>
      </c>
      <c r="C377" s="52" t="s">
        <v>60</v>
      </c>
      <c r="D377" s="66" t="s">
        <v>89</v>
      </c>
      <c r="E377" s="52" t="s">
        <v>90</v>
      </c>
      <c r="F377" s="52" t="s">
        <v>91</v>
      </c>
      <c r="G377" s="52">
        <v>147</v>
      </c>
      <c r="H377" s="52">
        <v>45</v>
      </c>
      <c r="I377" s="52">
        <v>192</v>
      </c>
      <c r="J377" s="52" t="s">
        <v>17</v>
      </c>
      <c r="K377" s="52" t="s">
        <v>18</v>
      </c>
      <c r="L377" s="52" t="s">
        <v>19</v>
      </c>
      <c r="M377" s="52" t="s">
        <v>20</v>
      </c>
      <c r="N377" s="72" t="s">
        <v>21</v>
      </c>
      <c r="O377" s="72" t="s">
        <v>22</v>
      </c>
    </row>
    <row r="378" spans="1:15" x14ac:dyDescent="0.25">
      <c r="A378" s="47">
        <v>40652</v>
      </c>
      <c r="B378" s="47" t="str">
        <f>VLOOKUP(D378,VLookup!C:F,4,FALSE)</f>
        <v>FDC</v>
      </c>
      <c r="C378" s="52" t="s">
        <v>60</v>
      </c>
      <c r="D378" s="66" t="s">
        <v>92</v>
      </c>
      <c r="E378" s="52" t="s">
        <v>93</v>
      </c>
      <c r="F378" s="52" t="s">
        <v>94</v>
      </c>
      <c r="G378" s="52">
        <v>230</v>
      </c>
      <c r="H378" s="52">
        <v>10</v>
      </c>
      <c r="I378" s="52">
        <v>240</v>
      </c>
      <c r="J378" s="52" t="s">
        <v>17</v>
      </c>
      <c r="K378" s="52" t="s">
        <v>18</v>
      </c>
      <c r="L378" s="52" t="s">
        <v>19</v>
      </c>
      <c r="M378" s="52" t="s">
        <v>20</v>
      </c>
      <c r="N378" s="72" t="s">
        <v>21</v>
      </c>
      <c r="O378" s="72" t="s">
        <v>22</v>
      </c>
    </row>
    <row r="379" spans="1:15" x14ac:dyDescent="0.25">
      <c r="A379" s="47">
        <v>40652</v>
      </c>
      <c r="B379" s="47" t="str">
        <f>VLOOKUP(D379,VLookup!C:F,4,FALSE)</f>
        <v>FDC</v>
      </c>
      <c r="C379" s="52" t="s">
        <v>60</v>
      </c>
      <c r="D379" s="66" t="s">
        <v>95</v>
      </c>
      <c r="E379" s="52" t="s">
        <v>96</v>
      </c>
      <c r="F379" s="52" t="s">
        <v>97</v>
      </c>
      <c r="G379" s="52">
        <v>158</v>
      </c>
      <c r="H379" s="52">
        <v>82</v>
      </c>
      <c r="I379" s="52">
        <v>240</v>
      </c>
      <c r="J379" s="52" t="s">
        <v>17</v>
      </c>
      <c r="K379" s="52" t="s">
        <v>18</v>
      </c>
      <c r="L379" s="52" t="s">
        <v>19</v>
      </c>
      <c r="M379" s="52" t="s">
        <v>20</v>
      </c>
      <c r="N379" s="72" t="s">
        <v>21</v>
      </c>
      <c r="O379" s="72" t="s">
        <v>22</v>
      </c>
    </row>
    <row r="380" spans="1:15" x14ac:dyDescent="0.25">
      <c r="A380" s="47">
        <v>40652</v>
      </c>
      <c r="B380" s="47" t="str">
        <f>VLOOKUP(D380,VLookup!C:F,4,FALSE)</f>
        <v>FDC</v>
      </c>
      <c r="C380" s="52" t="s">
        <v>13</v>
      </c>
      <c r="D380" s="66" t="s">
        <v>56</v>
      </c>
      <c r="E380" s="52" t="s">
        <v>57</v>
      </c>
      <c r="F380" s="52" t="s">
        <v>58</v>
      </c>
      <c r="G380" s="52">
        <v>157</v>
      </c>
      <c r="H380" s="52">
        <v>83</v>
      </c>
      <c r="I380" s="52">
        <v>240</v>
      </c>
      <c r="J380" s="52" t="s">
        <v>59</v>
      </c>
      <c r="K380" s="52" t="s">
        <v>18</v>
      </c>
      <c r="L380" s="52" t="s">
        <v>19</v>
      </c>
      <c r="M380" s="52" t="s">
        <v>20</v>
      </c>
      <c r="N380" s="72" t="s">
        <v>21</v>
      </c>
      <c r="O380" s="72" t="s">
        <v>22</v>
      </c>
    </row>
    <row r="381" spans="1:15" x14ac:dyDescent="0.25">
      <c r="A381" s="47">
        <v>40652</v>
      </c>
      <c r="B381" s="47" t="str">
        <f>VLOOKUP(D381,VLookup!C:F,4,FALSE)</f>
        <v>FDC</v>
      </c>
      <c r="C381" s="52" t="s">
        <v>60</v>
      </c>
      <c r="D381" s="66" t="s">
        <v>98</v>
      </c>
      <c r="E381" s="52" t="s">
        <v>99</v>
      </c>
      <c r="F381" s="52" t="s">
        <v>100</v>
      </c>
      <c r="G381" s="52">
        <v>158</v>
      </c>
      <c r="H381" s="52">
        <v>82</v>
      </c>
      <c r="I381" s="52">
        <v>240</v>
      </c>
      <c r="J381" s="52" t="s">
        <v>17</v>
      </c>
      <c r="K381" s="52" t="s">
        <v>18</v>
      </c>
      <c r="L381" s="52" t="s">
        <v>19</v>
      </c>
      <c r="M381" s="52" t="s">
        <v>20</v>
      </c>
      <c r="N381" s="72" t="s">
        <v>21</v>
      </c>
      <c r="O381" s="72" t="s">
        <v>22</v>
      </c>
    </row>
    <row r="382" spans="1:15" x14ac:dyDescent="0.25">
      <c r="A382" s="47">
        <v>40652</v>
      </c>
      <c r="B382" s="47" t="str">
        <f>VLOOKUP(D382,VLookup!C:F,4,FALSE)</f>
        <v>FDC</v>
      </c>
      <c r="C382" s="52" t="s">
        <v>980</v>
      </c>
      <c r="D382" s="66" t="s">
        <v>147</v>
      </c>
      <c r="E382" s="52" t="s">
        <v>148</v>
      </c>
      <c r="F382" s="52" t="s">
        <v>149</v>
      </c>
      <c r="G382" s="52">
        <v>41</v>
      </c>
      <c r="H382" s="52">
        <v>115</v>
      </c>
      <c r="I382" s="52">
        <v>156</v>
      </c>
      <c r="J382" s="52" t="s">
        <v>17</v>
      </c>
      <c r="K382" s="52" t="s">
        <v>18</v>
      </c>
      <c r="L382" s="52" t="s">
        <v>19</v>
      </c>
      <c r="M382" s="52" t="s">
        <v>141</v>
      </c>
      <c r="N382" s="72" t="s">
        <v>21</v>
      </c>
      <c r="O382" s="72" t="s">
        <v>105</v>
      </c>
    </row>
    <row r="383" spans="1:15" x14ac:dyDescent="0.25">
      <c r="A383" s="47">
        <v>40652</v>
      </c>
      <c r="B383" s="47" t="str">
        <f>VLOOKUP(D383,VLookup!C:F,4,FALSE)</f>
        <v>FDC</v>
      </c>
      <c r="C383" s="52" t="s">
        <v>981</v>
      </c>
      <c r="D383" s="66" t="s">
        <v>164</v>
      </c>
      <c r="E383" s="52" t="s">
        <v>165</v>
      </c>
      <c r="F383" s="52" t="s">
        <v>166</v>
      </c>
      <c r="G383" s="52">
        <v>54</v>
      </c>
      <c r="H383" s="52">
        <v>102</v>
      </c>
      <c r="I383" s="52">
        <v>156</v>
      </c>
      <c r="J383" s="52" t="s">
        <v>17</v>
      </c>
      <c r="K383" s="52" t="s">
        <v>18</v>
      </c>
      <c r="L383" s="52" t="s">
        <v>19</v>
      </c>
      <c r="M383" s="52" t="s">
        <v>141</v>
      </c>
      <c r="N383" s="72" t="s">
        <v>21</v>
      </c>
      <c r="O383" s="72" t="s">
        <v>105</v>
      </c>
    </row>
    <row r="384" spans="1:15" x14ac:dyDescent="0.25">
      <c r="A384" s="47">
        <v>40652</v>
      </c>
      <c r="B384" s="47" t="str">
        <f>VLOOKUP(D384,VLookup!C:F,4,FALSE)</f>
        <v>RDC</v>
      </c>
      <c r="C384" s="52" t="s">
        <v>965</v>
      </c>
      <c r="D384" s="66" t="s">
        <v>218</v>
      </c>
      <c r="E384" s="52" t="s">
        <v>219</v>
      </c>
      <c r="F384" s="52" t="s">
        <v>220</v>
      </c>
      <c r="G384" s="52">
        <v>95</v>
      </c>
      <c r="H384" s="52">
        <v>13</v>
      </c>
      <c r="I384" s="52">
        <v>108</v>
      </c>
      <c r="J384" s="52" t="s">
        <v>17</v>
      </c>
      <c r="K384" s="52" t="s">
        <v>18</v>
      </c>
      <c r="L384" s="52" t="s">
        <v>19</v>
      </c>
      <c r="M384" s="52" t="s">
        <v>20</v>
      </c>
      <c r="N384" s="72" t="s">
        <v>208</v>
      </c>
      <c r="O384" s="72" t="s">
        <v>22</v>
      </c>
    </row>
    <row r="385" spans="1:15" x14ac:dyDescent="0.25">
      <c r="A385" s="47">
        <v>40652</v>
      </c>
      <c r="B385" s="47" t="str">
        <f>VLOOKUP(D385,VLookup!C:F,4,FALSE)</f>
        <v>RDC</v>
      </c>
      <c r="C385" s="52" t="s">
        <v>961</v>
      </c>
      <c r="D385" s="66" t="s">
        <v>178</v>
      </c>
      <c r="E385" s="52" t="s">
        <v>179</v>
      </c>
      <c r="F385" s="52" t="s">
        <v>180</v>
      </c>
      <c r="G385" s="52">
        <v>94</v>
      </c>
      <c r="H385" s="52">
        <v>14</v>
      </c>
      <c r="I385" s="52">
        <v>108</v>
      </c>
      <c r="J385" s="52" t="s">
        <v>17</v>
      </c>
      <c r="K385" s="52" t="s">
        <v>18</v>
      </c>
      <c r="L385" s="52" t="s">
        <v>19</v>
      </c>
      <c r="M385" s="52" t="s">
        <v>20</v>
      </c>
      <c r="N385" s="72" t="s">
        <v>181</v>
      </c>
      <c r="O385" s="72" t="s">
        <v>105</v>
      </c>
    </row>
    <row r="386" spans="1:15" x14ac:dyDescent="0.25">
      <c r="A386" s="47">
        <v>40652</v>
      </c>
      <c r="B386" s="47" t="str">
        <f>VLOOKUP(D386,VLookup!C:F,4,FALSE)</f>
        <v>RDC</v>
      </c>
      <c r="C386" s="52" t="s">
        <v>961</v>
      </c>
      <c r="D386" s="66" t="s">
        <v>182</v>
      </c>
      <c r="E386" s="52" t="s">
        <v>183</v>
      </c>
      <c r="F386" s="52" t="s">
        <v>184</v>
      </c>
      <c r="G386" s="52">
        <v>104</v>
      </c>
      <c r="H386" s="52">
        <v>16</v>
      </c>
      <c r="I386" s="52">
        <v>120</v>
      </c>
      <c r="J386" s="52" t="s">
        <v>17</v>
      </c>
      <c r="K386" s="52" t="s">
        <v>18</v>
      </c>
      <c r="L386" s="52" t="s">
        <v>19</v>
      </c>
      <c r="M386" s="52" t="s">
        <v>20</v>
      </c>
      <c r="N386" s="72" t="s">
        <v>181</v>
      </c>
      <c r="O386" s="72" t="s">
        <v>105</v>
      </c>
    </row>
    <row r="387" spans="1:15" x14ac:dyDescent="0.25">
      <c r="A387" s="47">
        <v>40652</v>
      </c>
      <c r="B387" s="47" t="str">
        <f>VLOOKUP(D387,VLookup!C:F,4,FALSE)</f>
        <v>RDC</v>
      </c>
      <c r="C387" s="52" t="s">
        <v>961</v>
      </c>
      <c r="D387" s="66" t="s">
        <v>185</v>
      </c>
      <c r="E387" s="52" t="s">
        <v>186</v>
      </c>
      <c r="F387" s="52" t="s">
        <v>187</v>
      </c>
      <c r="G387" s="52">
        <v>101</v>
      </c>
      <c r="H387" s="52">
        <v>19</v>
      </c>
      <c r="I387" s="52">
        <v>120</v>
      </c>
      <c r="J387" s="52" t="s">
        <v>17</v>
      </c>
      <c r="K387" s="52" t="s">
        <v>18</v>
      </c>
      <c r="L387" s="52" t="s">
        <v>19</v>
      </c>
      <c r="M387" s="52" t="s">
        <v>20</v>
      </c>
      <c r="N387" s="72" t="s">
        <v>181</v>
      </c>
      <c r="O387" s="72" t="s">
        <v>105</v>
      </c>
    </row>
    <row r="388" spans="1:15" x14ac:dyDescent="0.25">
      <c r="A388" s="47">
        <v>40652</v>
      </c>
      <c r="B388" s="47" t="str">
        <f>VLOOKUP(D388,VLookup!C:F,4,FALSE)</f>
        <v>RDC</v>
      </c>
      <c r="C388" s="52" t="s">
        <v>965</v>
      </c>
      <c r="D388" s="66" t="s">
        <v>221</v>
      </c>
      <c r="E388" s="52" t="s">
        <v>222</v>
      </c>
      <c r="F388" s="52" t="s">
        <v>223</v>
      </c>
      <c r="G388" s="52">
        <v>104</v>
      </c>
      <c r="H388" s="52">
        <v>16</v>
      </c>
      <c r="I388" s="52">
        <v>120</v>
      </c>
      <c r="J388" s="52" t="s">
        <v>17</v>
      </c>
      <c r="K388" s="52" t="s">
        <v>18</v>
      </c>
      <c r="L388" s="52" t="s">
        <v>19</v>
      </c>
      <c r="M388" s="52" t="s">
        <v>20</v>
      </c>
      <c r="N388" s="72" t="s">
        <v>181</v>
      </c>
      <c r="O388" s="72" t="s">
        <v>22</v>
      </c>
    </row>
    <row r="389" spans="1:15" x14ac:dyDescent="0.25">
      <c r="A389" s="47">
        <v>40652</v>
      </c>
      <c r="B389" s="47" t="str">
        <f>VLOOKUP(D389,VLookup!C:F,4,FALSE)</f>
        <v>RDC</v>
      </c>
      <c r="C389" s="52" t="s">
        <v>965</v>
      </c>
      <c r="D389" s="66" t="s">
        <v>224</v>
      </c>
      <c r="E389" s="52" t="s">
        <v>225</v>
      </c>
      <c r="F389" s="52" t="s">
        <v>226</v>
      </c>
      <c r="G389" s="52">
        <v>102</v>
      </c>
      <c r="H389" s="52">
        <v>18</v>
      </c>
      <c r="I389" s="52">
        <v>120</v>
      </c>
      <c r="J389" s="52" t="s">
        <v>17</v>
      </c>
      <c r="K389" s="52" t="s">
        <v>18</v>
      </c>
      <c r="L389" s="52" t="s">
        <v>19</v>
      </c>
      <c r="M389" s="52" t="s">
        <v>20</v>
      </c>
      <c r="N389" s="72" t="s">
        <v>181</v>
      </c>
      <c r="O389" s="72" t="s">
        <v>22</v>
      </c>
    </row>
    <row r="390" spans="1:15" x14ac:dyDescent="0.25">
      <c r="A390" s="47">
        <v>40652</v>
      </c>
      <c r="B390" s="47" t="str">
        <f>VLOOKUP(D390,VLookup!C:F,4,FALSE)</f>
        <v>RDC</v>
      </c>
      <c r="C390" s="52" t="s">
        <v>961</v>
      </c>
      <c r="D390" s="66" t="s">
        <v>188</v>
      </c>
      <c r="E390" s="52" t="s">
        <v>189</v>
      </c>
      <c r="F390" s="52" t="s">
        <v>190</v>
      </c>
      <c r="G390" s="52">
        <v>48</v>
      </c>
      <c r="H390" s="52">
        <v>24</v>
      </c>
      <c r="I390" s="52">
        <v>72</v>
      </c>
      <c r="J390" s="52" t="s">
        <v>17</v>
      </c>
      <c r="K390" s="52" t="s">
        <v>18</v>
      </c>
      <c r="L390" s="52" t="s">
        <v>19</v>
      </c>
      <c r="M390" s="52" t="s">
        <v>20</v>
      </c>
      <c r="N390" s="72" t="s">
        <v>181</v>
      </c>
      <c r="O390" s="72" t="s">
        <v>105</v>
      </c>
    </row>
    <row r="391" spans="1:15" x14ac:dyDescent="0.25">
      <c r="A391" s="47">
        <v>40652</v>
      </c>
      <c r="B391" s="47" t="str">
        <f>VLOOKUP(D391,VLookup!C:F,4,FALSE)</f>
        <v>RDC</v>
      </c>
      <c r="C391" s="52" t="s">
        <v>965</v>
      </c>
      <c r="D391" s="66" t="s">
        <v>227</v>
      </c>
      <c r="E391" s="52" t="s">
        <v>228</v>
      </c>
      <c r="F391" s="52" t="s">
        <v>229</v>
      </c>
      <c r="G391" s="52">
        <v>49</v>
      </c>
      <c r="H391" s="52">
        <v>23</v>
      </c>
      <c r="I391" s="52">
        <v>72</v>
      </c>
      <c r="J391" s="52" t="s">
        <v>70</v>
      </c>
      <c r="K391" s="52" t="s">
        <v>18</v>
      </c>
      <c r="L391" s="52" t="s">
        <v>19</v>
      </c>
      <c r="M391" s="52" t="s">
        <v>20</v>
      </c>
      <c r="N391" s="72" t="s">
        <v>197</v>
      </c>
      <c r="O391" s="72" t="s">
        <v>22</v>
      </c>
    </row>
    <row r="392" spans="1:15" x14ac:dyDescent="0.25">
      <c r="A392" s="47">
        <v>40652</v>
      </c>
      <c r="B392" s="47" t="str">
        <f>VLOOKUP(D392,VLookup!C:F,4,FALSE)</f>
        <v>RDC</v>
      </c>
      <c r="C392" s="52" t="s">
        <v>961</v>
      </c>
      <c r="D392" s="66" t="s">
        <v>191</v>
      </c>
      <c r="E392" s="52" t="s">
        <v>192</v>
      </c>
      <c r="F392" s="52" t="s">
        <v>193</v>
      </c>
      <c r="G392" s="52">
        <v>265</v>
      </c>
      <c r="H392" s="52">
        <v>71</v>
      </c>
      <c r="I392" s="52">
        <v>336</v>
      </c>
      <c r="J392" s="52" t="s">
        <v>17</v>
      </c>
      <c r="K392" s="52" t="s">
        <v>18</v>
      </c>
      <c r="L392" s="52" t="s">
        <v>19</v>
      </c>
      <c r="M392" s="52" t="s">
        <v>20</v>
      </c>
      <c r="N392" s="72" t="s">
        <v>181</v>
      </c>
      <c r="O392" s="72" t="s">
        <v>105</v>
      </c>
    </row>
    <row r="393" spans="1:15" x14ac:dyDescent="0.25">
      <c r="A393" s="47">
        <v>40652</v>
      </c>
      <c r="B393" s="47" t="str">
        <f>VLOOKUP(D393,VLookup!C:F,4,FALSE)</f>
        <v>RDC</v>
      </c>
      <c r="C393" s="52" t="s">
        <v>961</v>
      </c>
      <c r="D393" s="66" t="s">
        <v>194</v>
      </c>
      <c r="E393" s="52" t="s">
        <v>195</v>
      </c>
      <c r="F393" s="52" t="s">
        <v>196</v>
      </c>
      <c r="G393" s="52">
        <v>150</v>
      </c>
      <c r="H393" s="52">
        <v>114</v>
      </c>
      <c r="I393" s="52">
        <v>264</v>
      </c>
      <c r="J393" s="52" t="s">
        <v>17</v>
      </c>
      <c r="K393" s="52" t="s">
        <v>18</v>
      </c>
      <c r="L393" s="52" t="s">
        <v>19</v>
      </c>
      <c r="M393" s="52" t="s">
        <v>20</v>
      </c>
      <c r="N393" s="72" t="s">
        <v>197</v>
      </c>
      <c r="O393" s="72" t="s">
        <v>105</v>
      </c>
    </row>
    <row r="394" spans="1:15" x14ac:dyDescent="0.25">
      <c r="A394" s="47">
        <v>40652</v>
      </c>
      <c r="B394" s="47" t="str">
        <f>VLOOKUP(D394,VLookup!C:F,4,FALSE)</f>
        <v>RDC</v>
      </c>
      <c r="C394" s="52" t="s">
        <v>961</v>
      </c>
      <c r="D394" s="66" t="s">
        <v>198</v>
      </c>
      <c r="E394" s="52" t="s">
        <v>199</v>
      </c>
      <c r="F394" s="52" t="s">
        <v>200</v>
      </c>
      <c r="G394" s="52">
        <v>128</v>
      </c>
      <c r="H394" s="52">
        <v>40</v>
      </c>
      <c r="I394" s="52">
        <v>168</v>
      </c>
      <c r="J394" s="52" t="s">
        <v>17</v>
      </c>
      <c r="K394" s="52" t="s">
        <v>18</v>
      </c>
      <c r="L394" s="52" t="s">
        <v>19</v>
      </c>
      <c r="M394" s="52" t="s">
        <v>20</v>
      </c>
      <c r="N394" s="72" t="s">
        <v>201</v>
      </c>
      <c r="O394" s="72" t="s">
        <v>105</v>
      </c>
    </row>
    <row r="395" spans="1:15" x14ac:dyDescent="0.25">
      <c r="A395" s="47">
        <v>40652</v>
      </c>
      <c r="B395" s="47" t="str">
        <f>VLOOKUP(D395,VLookup!C:F,4,FALSE)</f>
        <v>RDC</v>
      </c>
      <c r="C395" s="52" t="s">
        <v>965</v>
      </c>
      <c r="D395" s="66" t="s">
        <v>230</v>
      </c>
      <c r="E395" s="52" t="s">
        <v>231</v>
      </c>
      <c r="F395" s="52" t="s">
        <v>232</v>
      </c>
      <c r="G395" s="52">
        <v>264</v>
      </c>
      <c r="H395" s="52">
        <v>72</v>
      </c>
      <c r="I395" s="52">
        <v>336</v>
      </c>
      <c r="J395" s="52" t="s">
        <v>17</v>
      </c>
      <c r="K395" s="52" t="s">
        <v>18</v>
      </c>
      <c r="L395" s="52" t="s">
        <v>19</v>
      </c>
      <c r="M395" s="52" t="s">
        <v>20</v>
      </c>
      <c r="N395" s="72" t="s">
        <v>181</v>
      </c>
      <c r="O395" s="72" t="s">
        <v>22</v>
      </c>
    </row>
    <row r="396" spans="1:15" x14ac:dyDescent="0.25">
      <c r="A396" s="47">
        <v>40652</v>
      </c>
      <c r="B396" s="47" t="str">
        <f>VLOOKUP(D396,VLookup!C:F,4,FALSE)</f>
        <v>RDC</v>
      </c>
      <c r="C396" s="52" t="s">
        <v>965</v>
      </c>
      <c r="D396" s="66" t="s">
        <v>233</v>
      </c>
      <c r="E396" s="52" t="s">
        <v>234</v>
      </c>
      <c r="F396" s="52" t="s">
        <v>235</v>
      </c>
      <c r="G396" s="52">
        <v>153</v>
      </c>
      <c r="H396" s="52">
        <v>111</v>
      </c>
      <c r="I396" s="52">
        <v>264</v>
      </c>
      <c r="J396" s="52" t="s">
        <v>17</v>
      </c>
      <c r="K396" s="52" t="s">
        <v>18</v>
      </c>
      <c r="L396" s="52" t="s">
        <v>19</v>
      </c>
      <c r="M396" s="52" t="s">
        <v>20</v>
      </c>
      <c r="N396" s="72" t="s">
        <v>197</v>
      </c>
      <c r="O396" s="72" t="s">
        <v>22</v>
      </c>
    </row>
    <row r="397" spans="1:15" x14ac:dyDescent="0.25">
      <c r="A397" s="47">
        <v>40652</v>
      </c>
      <c r="B397" s="47" t="str">
        <f>VLOOKUP(D397,VLookup!C:F,4,FALSE)</f>
        <v>RDC</v>
      </c>
      <c r="C397" s="52" t="s">
        <v>965</v>
      </c>
      <c r="D397" s="66" t="s">
        <v>236</v>
      </c>
      <c r="E397" s="52" t="s">
        <v>237</v>
      </c>
      <c r="F397" s="52" t="s">
        <v>238</v>
      </c>
      <c r="G397" s="52">
        <v>129</v>
      </c>
      <c r="H397" s="52">
        <v>39</v>
      </c>
      <c r="I397" s="52">
        <v>168</v>
      </c>
      <c r="J397" s="52" t="s">
        <v>17</v>
      </c>
      <c r="K397" s="52" t="s">
        <v>18</v>
      </c>
      <c r="L397" s="52" t="s">
        <v>19</v>
      </c>
      <c r="M397" s="52" t="s">
        <v>20</v>
      </c>
      <c r="N397" s="72" t="s">
        <v>201</v>
      </c>
      <c r="O397" s="72" t="s">
        <v>22</v>
      </c>
    </row>
    <row r="398" spans="1:15" x14ac:dyDescent="0.25">
      <c r="A398" s="47">
        <v>40652</v>
      </c>
      <c r="B398" s="47" t="str">
        <f>VLOOKUP(D398,VLookup!C:F,4,FALSE)</f>
        <v>RDC</v>
      </c>
      <c r="C398" s="52" t="s">
        <v>961</v>
      </c>
      <c r="D398" s="66" t="s">
        <v>202</v>
      </c>
      <c r="E398" s="52" t="s">
        <v>203</v>
      </c>
      <c r="F398" s="52" t="s">
        <v>204</v>
      </c>
      <c r="G398" s="52">
        <v>186</v>
      </c>
      <c r="H398" s="52">
        <v>54</v>
      </c>
      <c r="I398" s="52">
        <v>240</v>
      </c>
      <c r="J398" s="52" t="s">
        <v>17</v>
      </c>
      <c r="K398" s="52" t="s">
        <v>18</v>
      </c>
      <c r="L398" s="52" t="s">
        <v>19</v>
      </c>
      <c r="M398" s="52" t="s">
        <v>20</v>
      </c>
      <c r="N398" s="72" t="s">
        <v>181</v>
      </c>
      <c r="O398" s="72" t="s">
        <v>105</v>
      </c>
    </row>
    <row r="399" spans="1:15" x14ac:dyDescent="0.25">
      <c r="A399" s="47">
        <v>40652</v>
      </c>
      <c r="B399" s="47" t="str">
        <f>VLOOKUP(D399,VLookup!C:F,4,FALSE)</f>
        <v>RDC</v>
      </c>
      <c r="C399" s="52" t="s">
        <v>961</v>
      </c>
      <c r="D399" s="66" t="s">
        <v>205</v>
      </c>
      <c r="E399" s="52" t="s">
        <v>206</v>
      </c>
      <c r="F399" s="52" t="s">
        <v>207</v>
      </c>
      <c r="G399" s="52">
        <v>150</v>
      </c>
      <c r="H399" s="52">
        <v>66</v>
      </c>
      <c r="I399" s="52">
        <v>216</v>
      </c>
      <c r="J399" s="52" t="s">
        <v>17</v>
      </c>
      <c r="K399" s="52" t="s">
        <v>18</v>
      </c>
      <c r="L399" s="52" t="s">
        <v>19</v>
      </c>
      <c r="M399" s="52" t="s">
        <v>20</v>
      </c>
      <c r="N399" s="72" t="s">
        <v>208</v>
      </c>
      <c r="O399" s="72" t="s">
        <v>105</v>
      </c>
    </row>
    <row r="400" spans="1:15" x14ac:dyDescent="0.25">
      <c r="A400" s="47">
        <v>40652</v>
      </c>
      <c r="B400" s="47" t="str">
        <f>VLOOKUP(D400,VLookup!C:F,4,FALSE)</f>
        <v>RDC</v>
      </c>
      <c r="C400" s="52" t="s">
        <v>961</v>
      </c>
      <c r="D400" s="66" t="s">
        <v>209</v>
      </c>
      <c r="E400" s="52" t="s">
        <v>210</v>
      </c>
      <c r="F400" s="52" t="s">
        <v>211</v>
      </c>
      <c r="G400" s="52">
        <v>150</v>
      </c>
      <c r="H400" s="52">
        <v>42</v>
      </c>
      <c r="I400" s="52">
        <v>192</v>
      </c>
      <c r="J400" s="52" t="s">
        <v>70</v>
      </c>
      <c r="K400" s="52" t="s">
        <v>18</v>
      </c>
      <c r="L400" s="52" t="s">
        <v>19</v>
      </c>
      <c r="M400" s="52" t="s">
        <v>20</v>
      </c>
      <c r="N400" s="72" t="s">
        <v>212</v>
      </c>
      <c r="O400" s="72" t="s">
        <v>105</v>
      </c>
    </row>
    <row r="401" spans="1:15" x14ac:dyDescent="0.25">
      <c r="A401" s="47">
        <v>40652</v>
      </c>
      <c r="B401" s="47" t="str">
        <f>VLOOKUP(D401,VLookup!C:F,4,FALSE)</f>
        <v>RDC</v>
      </c>
      <c r="C401" s="52" t="s">
        <v>965</v>
      </c>
      <c r="D401" s="66" t="s">
        <v>239</v>
      </c>
      <c r="E401" s="52" t="s">
        <v>240</v>
      </c>
      <c r="F401" s="52" t="s">
        <v>241</v>
      </c>
      <c r="G401" s="52">
        <v>186</v>
      </c>
      <c r="H401" s="52">
        <v>54</v>
      </c>
      <c r="I401" s="52">
        <v>240</v>
      </c>
      <c r="J401" s="52" t="s">
        <v>17</v>
      </c>
      <c r="K401" s="52" t="s">
        <v>18</v>
      </c>
      <c r="L401" s="52" t="s">
        <v>19</v>
      </c>
      <c r="M401" s="52" t="s">
        <v>20</v>
      </c>
      <c r="N401" s="72" t="s">
        <v>181</v>
      </c>
      <c r="O401" s="72" t="s">
        <v>22</v>
      </c>
    </row>
    <row r="402" spans="1:15" x14ac:dyDescent="0.25">
      <c r="A402" s="47">
        <v>40652</v>
      </c>
      <c r="B402" s="47" t="str">
        <f>VLOOKUP(D402,VLookup!C:F,4,FALSE)</f>
        <v>RDC</v>
      </c>
      <c r="C402" s="52" t="s">
        <v>965</v>
      </c>
      <c r="D402" s="66" t="s">
        <v>242</v>
      </c>
      <c r="E402" s="52" t="s">
        <v>243</v>
      </c>
      <c r="F402" s="52" t="s">
        <v>244</v>
      </c>
      <c r="G402" s="52">
        <v>152</v>
      </c>
      <c r="H402" s="52">
        <v>64</v>
      </c>
      <c r="I402" s="52">
        <v>216</v>
      </c>
      <c r="J402" s="52" t="s">
        <v>17</v>
      </c>
      <c r="K402" s="52" t="s">
        <v>18</v>
      </c>
      <c r="L402" s="52" t="s">
        <v>19</v>
      </c>
      <c r="M402" s="52" t="s">
        <v>20</v>
      </c>
      <c r="N402" s="72" t="s">
        <v>208</v>
      </c>
      <c r="O402" s="72" t="s">
        <v>22</v>
      </c>
    </row>
    <row r="403" spans="1:15" x14ac:dyDescent="0.25">
      <c r="A403" s="47">
        <v>40652</v>
      </c>
      <c r="B403" s="47" t="str">
        <f>VLOOKUP(D403,VLookup!C:F,4,FALSE)</f>
        <v>RDC</v>
      </c>
      <c r="C403" s="52" t="s">
        <v>965</v>
      </c>
      <c r="D403" s="66" t="s">
        <v>245</v>
      </c>
      <c r="E403" s="52" t="s">
        <v>246</v>
      </c>
      <c r="F403" s="52" t="s">
        <v>247</v>
      </c>
      <c r="G403" s="52">
        <v>150</v>
      </c>
      <c r="H403" s="52">
        <v>42</v>
      </c>
      <c r="I403" s="52">
        <v>192</v>
      </c>
      <c r="J403" s="52" t="s">
        <v>17</v>
      </c>
      <c r="K403" s="52" t="s">
        <v>18</v>
      </c>
      <c r="L403" s="52" t="s">
        <v>19</v>
      </c>
      <c r="M403" s="52" t="s">
        <v>20</v>
      </c>
      <c r="N403" s="72" t="s">
        <v>212</v>
      </c>
      <c r="O403" s="72" t="s">
        <v>22</v>
      </c>
    </row>
    <row r="404" spans="1:15" x14ac:dyDescent="0.25">
      <c r="A404" s="47">
        <v>40652</v>
      </c>
      <c r="B404" s="47" t="str">
        <f>VLOOKUP(D404,VLookup!C:F,4,FALSE)</f>
        <v>RDC</v>
      </c>
      <c r="C404" s="52" t="s">
        <v>980</v>
      </c>
      <c r="D404" s="66" t="s">
        <v>150</v>
      </c>
      <c r="E404" s="52" t="s">
        <v>151</v>
      </c>
      <c r="F404" s="52" t="s">
        <v>152</v>
      </c>
      <c r="G404" s="52">
        <v>41</v>
      </c>
      <c r="H404" s="52">
        <v>103</v>
      </c>
      <c r="I404" s="52">
        <v>144</v>
      </c>
      <c r="J404" s="52" t="s">
        <v>17</v>
      </c>
      <c r="K404" s="52" t="s">
        <v>18</v>
      </c>
      <c r="L404" s="52" t="s">
        <v>19</v>
      </c>
      <c r="M404" s="52" t="s">
        <v>141</v>
      </c>
      <c r="N404" s="72" t="s">
        <v>153</v>
      </c>
      <c r="O404" s="72" t="s">
        <v>105</v>
      </c>
    </row>
    <row r="405" spans="1:15" x14ac:dyDescent="0.25">
      <c r="A405" s="47">
        <v>40652</v>
      </c>
      <c r="B405" s="47" t="str">
        <f>VLOOKUP(D405,VLookup!C:F,4,FALSE)</f>
        <v>RDC</v>
      </c>
      <c r="C405" s="52" t="s">
        <v>981</v>
      </c>
      <c r="D405" s="66" t="s">
        <v>167</v>
      </c>
      <c r="E405" s="52" t="s">
        <v>168</v>
      </c>
      <c r="F405" s="52" t="s">
        <v>169</v>
      </c>
      <c r="G405" s="52">
        <v>64</v>
      </c>
      <c r="H405" s="52">
        <v>80</v>
      </c>
      <c r="I405" s="52">
        <v>144</v>
      </c>
      <c r="J405" s="52" t="s">
        <v>70</v>
      </c>
      <c r="K405" s="52" t="s">
        <v>18</v>
      </c>
      <c r="L405" s="52" t="s">
        <v>19</v>
      </c>
      <c r="M405" s="52" t="s">
        <v>141</v>
      </c>
      <c r="N405" s="72" t="s">
        <v>153</v>
      </c>
      <c r="O405" s="72" t="s">
        <v>105</v>
      </c>
    </row>
    <row r="406" spans="1:15" x14ac:dyDescent="0.25">
      <c r="A406" s="47">
        <v>40652</v>
      </c>
      <c r="B406" s="47" t="str">
        <f>VLOOKUP(D406,VLookup!C:F,4,FALSE)</f>
        <v>WEL</v>
      </c>
      <c r="C406" s="52" t="s">
        <v>60</v>
      </c>
      <c r="D406" s="66" t="s">
        <v>74</v>
      </c>
      <c r="E406" s="52" t="s">
        <v>75</v>
      </c>
      <c r="F406" s="52" t="s">
        <v>76</v>
      </c>
      <c r="G406" s="52">
        <v>43</v>
      </c>
      <c r="H406" s="52">
        <v>5</v>
      </c>
      <c r="I406" s="52">
        <v>48</v>
      </c>
      <c r="J406" s="52" t="s">
        <v>17</v>
      </c>
      <c r="K406" s="52" t="s">
        <v>18</v>
      </c>
      <c r="L406" s="52" t="s">
        <v>19</v>
      </c>
      <c r="M406" s="52" t="s">
        <v>20</v>
      </c>
      <c r="N406" s="72" t="s">
        <v>21</v>
      </c>
      <c r="O406" s="72" t="s">
        <v>22</v>
      </c>
    </row>
    <row r="407" spans="1:15" x14ac:dyDescent="0.25">
      <c r="A407" s="47">
        <v>40652</v>
      </c>
      <c r="B407" s="47" t="str">
        <f>VLOOKUP(D407,VLookup!C:F,4,FALSE)</f>
        <v>WEL</v>
      </c>
      <c r="C407" s="52" t="s">
        <v>13</v>
      </c>
      <c r="D407" s="66" t="s">
        <v>32</v>
      </c>
      <c r="E407" s="52" t="s">
        <v>33</v>
      </c>
      <c r="F407" s="52" t="s">
        <v>34</v>
      </c>
      <c r="G407" s="52">
        <v>43</v>
      </c>
      <c r="H407" s="52">
        <v>5</v>
      </c>
      <c r="I407" s="52">
        <v>48</v>
      </c>
      <c r="J407" s="52" t="s">
        <v>17</v>
      </c>
      <c r="K407" s="52" t="s">
        <v>18</v>
      </c>
      <c r="L407" s="52" t="s">
        <v>19</v>
      </c>
      <c r="M407" s="52" t="s">
        <v>20</v>
      </c>
      <c r="N407" s="72" t="s">
        <v>21</v>
      </c>
      <c r="O407" s="72" t="s">
        <v>22</v>
      </c>
    </row>
    <row r="408" spans="1:15" x14ac:dyDescent="0.25">
      <c r="A408" s="47">
        <v>40652</v>
      </c>
      <c r="B408" s="47" t="str">
        <f>VLOOKUP(D408,VLookup!C:F,4,FALSE)</f>
        <v>WEL</v>
      </c>
      <c r="C408" s="52" t="s">
        <v>980</v>
      </c>
      <c r="D408" s="66" t="s">
        <v>154</v>
      </c>
      <c r="E408" s="52" t="s">
        <v>155</v>
      </c>
      <c r="F408" s="52" t="s">
        <v>156</v>
      </c>
      <c r="G408" s="52">
        <v>21</v>
      </c>
      <c r="H408" s="52">
        <v>33</v>
      </c>
      <c r="I408" s="52">
        <v>54</v>
      </c>
      <c r="J408" s="52" t="s">
        <v>17</v>
      </c>
      <c r="K408" s="52" t="s">
        <v>18</v>
      </c>
      <c r="L408" s="52" t="s">
        <v>109</v>
      </c>
      <c r="M408" s="52" t="s">
        <v>141</v>
      </c>
      <c r="N408" s="72"/>
      <c r="O408" s="72" t="s">
        <v>105</v>
      </c>
    </row>
    <row r="409" spans="1:15" x14ac:dyDescent="0.25">
      <c r="A409" s="47">
        <v>40652</v>
      </c>
      <c r="B409" s="47" t="str">
        <f>VLOOKUP(D409,VLookup!C:F,4,FALSE)</f>
        <v>WEL</v>
      </c>
      <c r="C409" s="52" t="s">
        <v>981</v>
      </c>
      <c r="D409" s="66" t="s">
        <v>170</v>
      </c>
      <c r="E409" s="52" t="s">
        <v>171</v>
      </c>
      <c r="F409" s="52" t="s">
        <v>172</v>
      </c>
      <c r="G409" s="52">
        <v>29</v>
      </c>
      <c r="H409" s="52">
        <v>25</v>
      </c>
      <c r="I409" s="52">
        <v>54</v>
      </c>
      <c r="J409" s="52" t="s">
        <v>17</v>
      </c>
      <c r="K409" s="52" t="s">
        <v>18</v>
      </c>
      <c r="L409" s="52" t="s">
        <v>109</v>
      </c>
      <c r="M409" s="52" t="s">
        <v>141</v>
      </c>
      <c r="N409" s="72"/>
      <c r="O409" s="72" t="s">
        <v>105</v>
      </c>
    </row>
    <row r="410" spans="1:15" x14ac:dyDescent="0.25">
      <c r="A410" s="47">
        <v>40659</v>
      </c>
      <c r="B410" s="47" t="str">
        <f>VLOOKUP(D410,VLookup!C:F,4,FALSE)</f>
        <v>CGC</v>
      </c>
      <c r="C410" s="52" t="s">
        <v>965</v>
      </c>
      <c r="D410" s="66" t="s">
        <v>214</v>
      </c>
      <c r="E410" s="52" t="s">
        <v>215</v>
      </c>
      <c r="F410" s="52" t="s">
        <v>216</v>
      </c>
      <c r="G410" s="52">
        <v>41</v>
      </c>
      <c r="H410" s="52">
        <v>7</v>
      </c>
      <c r="I410" s="52">
        <v>48</v>
      </c>
      <c r="J410" s="52" t="s">
        <v>17</v>
      </c>
      <c r="K410" s="52" t="s">
        <v>18</v>
      </c>
      <c r="L410" s="52" t="s">
        <v>19</v>
      </c>
      <c r="M410" s="52" t="s">
        <v>20</v>
      </c>
      <c r="N410" s="72" t="s">
        <v>217</v>
      </c>
      <c r="O410" s="72" t="s">
        <v>22</v>
      </c>
    </row>
    <row r="411" spans="1:15" x14ac:dyDescent="0.25">
      <c r="A411" s="47">
        <v>40659</v>
      </c>
      <c r="B411" s="47" t="str">
        <f>VLOOKUP(D411,VLookup!C:F,4,FALSE)</f>
        <v>CGC</v>
      </c>
      <c r="C411" s="52" t="s">
        <v>961</v>
      </c>
      <c r="D411" s="66" t="s">
        <v>174</v>
      </c>
      <c r="E411" s="52" t="s">
        <v>175</v>
      </c>
      <c r="F411" s="52" t="s">
        <v>176</v>
      </c>
      <c r="G411" s="52">
        <v>42</v>
      </c>
      <c r="H411" s="52">
        <v>6</v>
      </c>
      <c r="I411" s="52">
        <v>48</v>
      </c>
      <c r="J411" s="52" t="s">
        <v>17</v>
      </c>
      <c r="K411" s="52" t="s">
        <v>18</v>
      </c>
      <c r="L411" s="52" t="s">
        <v>19</v>
      </c>
      <c r="M411" s="52" t="s">
        <v>20</v>
      </c>
      <c r="N411" s="72" t="s">
        <v>177</v>
      </c>
      <c r="O411" s="72" t="s">
        <v>105</v>
      </c>
    </row>
    <row r="412" spans="1:15" x14ac:dyDescent="0.25">
      <c r="A412" s="47">
        <v>40659</v>
      </c>
      <c r="B412" s="47" t="str">
        <f>VLOOKUP(D412,VLookup!C:F,4,FALSE)</f>
        <v>CGC</v>
      </c>
      <c r="C412" s="52" t="s">
        <v>978</v>
      </c>
      <c r="D412" s="66" t="s">
        <v>102</v>
      </c>
      <c r="E412" s="52" t="s">
        <v>103</v>
      </c>
      <c r="F412" s="52" t="s">
        <v>104</v>
      </c>
      <c r="G412" s="52">
        <v>46</v>
      </c>
      <c r="H412" s="52">
        <v>158</v>
      </c>
      <c r="I412" s="52">
        <v>204</v>
      </c>
      <c r="J412" s="52" t="s">
        <v>17</v>
      </c>
      <c r="K412" s="52" t="s">
        <v>18</v>
      </c>
      <c r="L412" s="52" t="s">
        <v>19</v>
      </c>
      <c r="M412" s="52" t="s">
        <v>20</v>
      </c>
      <c r="N412" s="72"/>
      <c r="O412" s="72" t="s">
        <v>105</v>
      </c>
    </row>
    <row r="413" spans="1:15" x14ac:dyDescent="0.25">
      <c r="A413" s="47">
        <v>40659</v>
      </c>
      <c r="B413" s="47" t="str">
        <f>VLOOKUP(D413,VLookup!C:F,4,FALSE)</f>
        <v>CGC</v>
      </c>
      <c r="C413" s="52" t="s">
        <v>979</v>
      </c>
      <c r="D413" s="66" t="s">
        <v>120</v>
      </c>
      <c r="E413" s="52" t="s">
        <v>121</v>
      </c>
      <c r="F413" s="52" t="s">
        <v>122</v>
      </c>
      <c r="G413" s="52">
        <v>45</v>
      </c>
      <c r="H413" s="52">
        <v>159</v>
      </c>
      <c r="I413" s="52">
        <v>204</v>
      </c>
      <c r="J413" s="52" t="s">
        <v>17</v>
      </c>
      <c r="K413" s="52" t="s">
        <v>18</v>
      </c>
      <c r="L413" s="52" t="s">
        <v>19</v>
      </c>
      <c r="M413" s="52" t="s">
        <v>20</v>
      </c>
      <c r="N413" s="72"/>
      <c r="O413" s="72" t="s">
        <v>123</v>
      </c>
    </row>
    <row r="414" spans="1:15" x14ac:dyDescent="0.25">
      <c r="A414" s="47">
        <v>40659</v>
      </c>
      <c r="B414" s="47" t="str">
        <f>VLOOKUP(D414,VLookup!C:F,4,FALSE)</f>
        <v>CGC</v>
      </c>
      <c r="C414" s="52" t="s">
        <v>978</v>
      </c>
      <c r="D414" s="66" t="s">
        <v>106</v>
      </c>
      <c r="E414" s="52" t="s">
        <v>107</v>
      </c>
      <c r="F414" s="52" t="s">
        <v>108</v>
      </c>
      <c r="G414" s="52">
        <v>31</v>
      </c>
      <c r="H414" s="52">
        <v>113</v>
      </c>
      <c r="I414" s="52">
        <v>144</v>
      </c>
      <c r="J414" s="52" t="s">
        <v>17</v>
      </c>
      <c r="K414" s="52" t="s">
        <v>18</v>
      </c>
      <c r="L414" s="52" t="s">
        <v>109</v>
      </c>
      <c r="M414" s="52" t="s">
        <v>20</v>
      </c>
      <c r="N414" s="72"/>
      <c r="O414" s="72" t="s">
        <v>105</v>
      </c>
    </row>
    <row r="415" spans="1:15" x14ac:dyDescent="0.25">
      <c r="A415" s="47">
        <v>40659</v>
      </c>
      <c r="B415" s="47" t="str">
        <f>VLOOKUP(D415,VLookup!C:F,4,FALSE)</f>
        <v>CGC</v>
      </c>
      <c r="C415" s="52" t="s">
        <v>979</v>
      </c>
      <c r="D415" s="66" t="s">
        <v>124</v>
      </c>
      <c r="E415" s="52" t="s">
        <v>125</v>
      </c>
      <c r="F415" s="52" t="s">
        <v>126</v>
      </c>
      <c r="G415" s="52">
        <v>29</v>
      </c>
      <c r="H415" s="52">
        <v>115</v>
      </c>
      <c r="I415" s="52">
        <v>144</v>
      </c>
      <c r="J415" s="52" t="s">
        <v>17</v>
      </c>
      <c r="K415" s="52" t="s">
        <v>18</v>
      </c>
      <c r="L415" s="52" t="s">
        <v>109</v>
      </c>
      <c r="M415" s="52" t="s">
        <v>20</v>
      </c>
      <c r="N415" s="72"/>
      <c r="O415" s="72" t="s">
        <v>123</v>
      </c>
    </row>
    <row r="416" spans="1:15" x14ac:dyDescent="0.25">
      <c r="A416" s="47">
        <v>40659</v>
      </c>
      <c r="B416" s="47" t="str">
        <f>VLOOKUP(D416,VLookup!C:F,4,FALSE)</f>
        <v>CGC</v>
      </c>
      <c r="C416" s="52" t="s">
        <v>978</v>
      </c>
      <c r="D416" s="66" t="s">
        <v>110</v>
      </c>
      <c r="E416" s="52" t="s">
        <v>111</v>
      </c>
      <c r="F416" s="52" t="s">
        <v>112</v>
      </c>
      <c r="G416" s="52">
        <v>81</v>
      </c>
      <c r="H416" s="52">
        <v>111</v>
      </c>
      <c r="I416" s="52">
        <v>192</v>
      </c>
      <c r="J416" s="52" t="s">
        <v>17</v>
      </c>
      <c r="K416" s="52" t="s">
        <v>18</v>
      </c>
      <c r="L416" s="52" t="s">
        <v>19</v>
      </c>
      <c r="M416" s="52" t="s">
        <v>20</v>
      </c>
      <c r="N416" s="72"/>
      <c r="O416" s="72" t="s">
        <v>105</v>
      </c>
    </row>
    <row r="417" spans="1:15" x14ac:dyDescent="0.25">
      <c r="A417" s="47">
        <v>40659</v>
      </c>
      <c r="B417" s="47" t="str">
        <f>VLOOKUP(D417,VLookup!C:F,4,FALSE)</f>
        <v>CGC</v>
      </c>
      <c r="C417" s="52" t="s">
        <v>978</v>
      </c>
      <c r="D417" s="66" t="s">
        <v>113</v>
      </c>
      <c r="E417" s="52" t="s">
        <v>114</v>
      </c>
      <c r="F417" s="52" t="s">
        <v>115</v>
      </c>
      <c r="G417" s="52">
        <v>5</v>
      </c>
      <c r="H417" s="52">
        <v>187</v>
      </c>
      <c r="I417" s="52">
        <v>192</v>
      </c>
      <c r="J417" s="52" t="s">
        <v>17</v>
      </c>
      <c r="K417" s="52" t="s">
        <v>18</v>
      </c>
      <c r="L417" s="52" t="s">
        <v>19</v>
      </c>
      <c r="M417" s="52" t="s">
        <v>20</v>
      </c>
      <c r="N417" s="72"/>
      <c r="O417" s="72" t="s">
        <v>105</v>
      </c>
    </row>
    <row r="418" spans="1:15" x14ac:dyDescent="0.25">
      <c r="A418" s="47">
        <v>40659</v>
      </c>
      <c r="B418" s="47" t="str">
        <f>VLOOKUP(D418,VLookup!C:F,4,FALSE)</f>
        <v>CGC</v>
      </c>
      <c r="C418" s="52" t="s">
        <v>978</v>
      </c>
      <c r="D418" s="66" t="s">
        <v>116</v>
      </c>
      <c r="E418" s="52" t="s">
        <v>117</v>
      </c>
      <c r="F418" s="52" t="s">
        <v>118</v>
      </c>
      <c r="G418" s="52">
        <v>102</v>
      </c>
      <c r="H418" s="52">
        <v>162</v>
      </c>
      <c r="I418" s="52">
        <v>264</v>
      </c>
      <c r="J418" s="52" t="s">
        <v>17</v>
      </c>
      <c r="K418" s="52" t="s">
        <v>18</v>
      </c>
      <c r="L418" s="52" t="s">
        <v>19</v>
      </c>
      <c r="M418" s="52" t="s">
        <v>20</v>
      </c>
      <c r="N418" s="72"/>
      <c r="O418" s="72" t="s">
        <v>105</v>
      </c>
    </row>
    <row r="419" spans="1:15" x14ac:dyDescent="0.25">
      <c r="A419" s="47">
        <v>40659</v>
      </c>
      <c r="B419" s="47" t="str">
        <f>VLOOKUP(D419,VLookup!C:F,4,FALSE)</f>
        <v>CGC</v>
      </c>
      <c r="C419" s="52" t="s">
        <v>979</v>
      </c>
      <c r="D419" s="66" t="s">
        <v>127</v>
      </c>
      <c r="E419" s="52" t="s">
        <v>128</v>
      </c>
      <c r="F419" s="52" t="s">
        <v>129</v>
      </c>
      <c r="G419" s="52">
        <v>81</v>
      </c>
      <c r="H419" s="52">
        <v>111</v>
      </c>
      <c r="I419" s="52">
        <v>192</v>
      </c>
      <c r="J419" s="52" t="s">
        <v>17</v>
      </c>
      <c r="K419" s="52" t="s">
        <v>18</v>
      </c>
      <c r="L419" s="52" t="s">
        <v>19</v>
      </c>
      <c r="M419" s="52" t="s">
        <v>20</v>
      </c>
      <c r="N419" s="72"/>
      <c r="O419" s="72" t="s">
        <v>123</v>
      </c>
    </row>
    <row r="420" spans="1:15" x14ac:dyDescent="0.25">
      <c r="A420" s="47">
        <v>40659</v>
      </c>
      <c r="B420" s="47" t="str">
        <f>VLOOKUP(D420,VLookup!C:F,4,FALSE)</f>
        <v>CGC</v>
      </c>
      <c r="C420" s="52" t="s">
        <v>979</v>
      </c>
      <c r="D420" s="66" t="s">
        <v>130</v>
      </c>
      <c r="E420" s="52" t="s">
        <v>131</v>
      </c>
      <c r="F420" s="52" t="s">
        <v>132</v>
      </c>
      <c r="G420" s="52">
        <v>5</v>
      </c>
      <c r="H420" s="52">
        <v>187</v>
      </c>
      <c r="I420" s="52">
        <v>192</v>
      </c>
      <c r="J420" s="52" t="s">
        <v>17</v>
      </c>
      <c r="K420" s="52" t="s">
        <v>18</v>
      </c>
      <c r="L420" s="52" t="s">
        <v>19</v>
      </c>
      <c r="M420" s="52" t="s">
        <v>20</v>
      </c>
      <c r="N420" s="72" t="s">
        <v>133</v>
      </c>
      <c r="O420" s="72" t="s">
        <v>123</v>
      </c>
    </row>
    <row r="421" spans="1:15" x14ac:dyDescent="0.25">
      <c r="A421" s="47">
        <v>40659</v>
      </c>
      <c r="B421" s="47" t="str">
        <f>VLOOKUP(D421,VLookup!C:F,4,FALSE)</f>
        <v>CGC</v>
      </c>
      <c r="C421" s="52" t="s">
        <v>979</v>
      </c>
      <c r="D421" s="66" t="s">
        <v>134</v>
      </c>
      <c r="E421" s="52" t="s">
        <v>135</v>
      </c>
      <c r="F421" s="52" t="s">
        <v>136</v>
      </c>
      <c r="G421" s="52">
        <v>103</v>
      </c>
      <c r="H421" s="52">
        <v>161</v>
      </c>
      <c r="I421" s="52">
        <v>264</v>
      </c>
      <c r="J421" s="52" t="s">
        <v>17</v>
      </c>
      <c r="K421" s="52" t="s">
        <v>18</v>
      </c>
      <c r="L421" s="52" t="s">
        <v>19</v>
      </c>
      <c r="M421" s="52" t="s">
        <v>20</v>
      </c>
      <c r="N421" s="72"/>
      <c r="O421" s="72" t="s">
        <v>123</v>
      </c>
    </row>
    <row r="422" spans="1:15" x14ac:dyDescent="0.25">
      <c r="A422" s="47">
        <v>40659</v>
      </c>
      <c r="B422" s="47" t="str">
        <f>VLOOKUP(D422,VLookup!C:F,4,FALSE)</f>
        <v>CGC</v>
      </c>
      <c r="C422" s="52" t="s">
        <v>980</v>
      </c>
      <c r="D422" s="66" t="s">
        <v>138</v>
      </c>
      <c r="E422" s="52" t="s">
        <v>139</v>
      </c>
      <c r="F422" s="52" t="s">
        <v>140</v>
      </c>
      <c r="G422" s="52">
        <v>13</v>
      </c>
      <c r="H422" s="52">
        <v>59</v>
      </c>
      <c r="I422" s="52">
        <v>72</v>
      </c>
      <c r="J422" s="52" t="s">
        <v>17</v>
      </c>
      <c r="K422" s="52" t="s">
        <v>18</v>
      </c>
      <c r="L422" s="52" t="s">
        <v>109</v>
      </c>
      <c r="M422" s="52" t="s">
        <v>141</v>
      </c>
      <c r="N422" s="72" t="s">
        <v>142</v>
      </c>
      <c r="O422" s="72" t="s">
        <v>105</v>
      </c>
    </row>
    <row r="423" spans="1:15" x14ac:dyDescent="0.25">
      <c r="A423" s="47">
        <v>40659</v>
      </c>
      <c r="B423" s="47" t="str">
        <f>VLOOKUP(D423,VLookup!C:F,4,FALSE)</f>
        <v>CGC</v>
      </c>
      <c r="C423" s="52" t="s">
        <v>981</v>
      </c>
      <c r="D423" s="66" t="s">
        <v>158</v>
      </c>
      <c r="E423" s="52" t="s">
        <v>159</v>
      </c>
      <c r="F423" s="52" t="s">
        <v>160</v>
      </c>
      <c r="G423" s="52">
        <v>13</v>
      </c>
      <c r="H423" s="52">
        <v>59</v>
      </c>
      <c r="I423" s="52">
        <v>72</v>
      </c>
      <c r="J423" s="52" t="s">
        <v>17</v>
      </c>
      <c r="K423" s="52" t="s">
        <v>18</v>
      </c>
      <c r="L423" s="52" t="s">
        <v>109</v>
      </c>
      <c r="M423" s="52" t="s">
        <v>141</v>
      </c>
      <c r="N423" s="72" t="s">
        <v>142</v>
      </c>
      <c r="O423" s="72" t="s">
        <v>105</v>
      </c>
    </row>
    <row r="424" spans="1:15" x14ac:dyDescent="0.25">
      <c r="A424" s="47">
        <v>40659</v>
      </c>
      <c r="B424" s="47" t="str">
        <f>VLOOKUP(D424,VLookup!C:F,4,FALSE)</f>
        <v>EDC</v>
      </c>
      <c r="C424" s="52" t="s">
        <v>980</v>
      </c>
      <c r="D424" s="66" t="s">
        <v>143</v>
      </c>
      <c r="E424" s="52" t="s">
        <v>144</v>
      </c>
      <c r="F424" s="52" t="s">
        <v>145</v>
      </c>
      <c r="G424" s="52">
        <v>11</v>
      </c>
      <c r="H424" s="52">
        <v>25</v>
      </c>
      <c r="I424" s="52">
        <v>36</v>
      </c>
      <c r="J424" s="52" t="s">
        <v>17</v>
      </c>
      <c r="K424" s="52" t="s">
        <v>18</v>
      </c>
      <c r="L424" s="52" t="s">
        <v>146</v>
      </c>
      <c r="M424" s="52" t="s">
        <v>141</v>
      </c>
      <c r="N424" s="72"/>
      <c r="O424" s="72" t="s">
        <v>105</v>
      </c>
    </row>
    <row r="425" spans="1:15" x14ac:dyDescent="0.25">
      <c r="A425" s="47">
        <v>40659</v>
      </c>
      <c r="B425" s="47" t="str">
        <f>VLOOKUP(D425,VLookup!C:F,4,FALSE)</f>
        <v>EDC</v>
      </c>
      <c r="C425" s="52" t="s">
        <v>981</v>
      </c>
      <c r="D425" s="66" t="s">
        <v>161</v>
      </c>
      <c r="E425" s="52" t="s">
        <v>162</v>
      </c>
      <c r="F425" s="52" t="s">
        <v>163</v>
      </c>
      <c r="G425" s="52">
        <v>11</v>
      </c>
      <c r="H425" s="52">
        <v>25</v>
      </c>
      <c r="I425" s="52">
        <v>36</v>
      </c>
      <c r="J425" s="52" t="s">
        <v>17</v>
      </c>
      <c r="K425" s="52" t="s">
        <v>18</v>
      </c>
      <c r="L425" s="52" t="s">
        <v>146</v>
      </c>
      <c r="M425" s="52" t="s">
        <v>141</v>
      </c>
      <c r="N425" s="72"/>
      <c r="O425" s="72" t="s">
        <v>105</v>
      </c>
    </row>
    <row r="426" spans="1:15" x14ac:dyDescent="0.25">
      <c r="A426" s="47">
        <v>40659</v>
      </c>
      <c r="B426" s="47" t="str">
        <f>VLOOKUP(D426,VLookup!C:F,4,FALSE)</f>
        <v>FDC</v>
      </c>
      <c r="C426" s="52" t="s">
        <v>13</v>
      </c>
      <c r="D426" s="66" t="s">
        <v>14</v>
      </c>
      <c r="E426" s="52" t="s">
        <v>15</v>
      </c>
      <c r="F426" s="52" t="s">
        <v>16</v>
      </c>
      <c r="G426" s="52">
        <v>124</v>
      </c>
      <c r="H426" s="52">
        <v>20</v>
      </c>
      <c r="I426" s="52">
        <v>144</v>
      </c>
      <c r="J426" s="52" t="s">
        <v>17</v>
      </c>
      <c r="K426" s="52" t="s">
        <v>18</v>
      </c>
      <c r="L426" s="52" t="s">
        <v>19</v>
      </c>
      <c r="M426" s="52" t="s">
        <v>20</v>
      </c>
      <c r="N426" s="72" t="s">
        <v>21</v>
      </c>
      <c r="O426" s="72" t="s">
        <v>22</v>
      </c>
    </row>
    <row r="427" spans="1:15" x14ac:dyDescent="0.25">
      <c r="A427" s="47">
        <v>40659</v>
      </c>
      <c r="B427" s="47" t="str">
        <f>VLOOKUP(D427,VLookup!C:F,4,FALSE)</f>
        <v>FDC</v>
      </c>
      <c r="C427" s="52" t="s">
        <v>13</v>
      </c>
      <c r="D427" s="66" t="s">
        <v>23</v>
      </c>
      <c r="E427" s="52" t="s">
        <v>24</v>
      </c>
      <c r="F427" s="52" t="s">
        <v>25</v>
      </c>
      <c r="G427" s="52">
        <v>123</v>
      </c>
      <c r="H427" s="52">
        <v>21</v>
      </c>
      <c r="I427" s="52">
        <v>144</v>
      </c>
      <c r="J427" s="52" t="s">
        <v>17</v>
      </c>
      <c r="K427" s="52" t="s">
        <v>18</v>
      </c>
      <c r="L427" s="52" t="s">
        <v>19</v>
      </c>
      <c r="M427" s="52" t="s">
        <v>20</v>
      </c>
      <c r="N427" s="72" t="s">
        <v>21</v>
      </c>
      <c r="O427" s="72" t="s">
        <v>22</v>
      </c>
    </row>
    <row r="428" spans="1:15" x14ac:dyDescent="0.25">
      <c r="A428" s="47">
        <v>40659</v>
      </c>
      <c r="B428" s="47" t="str">
        <f>VLOOKUP(D428,VLookup!C:F,4,FALSE)</f>
        <v>FDC</v>
      </c>
      <c r="C428" s="52" t="s">
        <v>13</v>
      </c>
      <c r="D428" s="66" t="s">
        <v>26</v>
      </c>
      <c r="E428" s="52" t="s">
        <v>27</v>
      </c>
      <c r="F428" s="52" t="s">
        <v>28</v>
      </c>
      <c r="G428" s="52">
        <v>91</v>
      </c>
      <c r="H428" s="52">
        <v>41</v>
      </c>
      <c r="I428" s="52">
        <v>132</v>
      </c>
      <c r="J428" s="52" t="s">
        <v>17</v>
      </c>
      <c r="K428" s="52" t="s">
        <v>18</v>
      </c>
      <c r="L428" s="52" t="s">
        <v>19</v>
      </c>
      <c r="M428" s="52" t="s">
        <v>20</v>
      </c>
      <c r="N428" s="72" t="s">
        <v>21</v>
      </c>
      <c r="O428" s="72" t="s">
        <v>22</v>
      </c>
    </row>
    <row r="429" spans="1:15" x14ac:dyDescent="0.25">
      <c r="A429" s="47">
        <v>40659</v>
      </c>
      <c r="B429" s="47" t="str">
        <f>VLOOKUP(D429,VLookup!C:F,4,FALSE)</f>
        <v>FDC</v>
      </c>
      <c r="C429" s="52" t="s">
        <v>60</v>
      </c>
      <c r="D429" s="66" t="s">
        <v>61</v>
      </c>
      <c r="E429" s="52" t="s">
        <v>62</v>
      </c>
      <c r="F429" s="52" t="s">
        <v>63</v>
      </c>
      <c r="G429" s="52">
        <v>128</v>
      </c>
      <c r="H429" s="52">
        <v>16</v>
      </c>
      <c r="I429" s="52">
        <v>144</v>
      </c>
      <c r="J429" s="52" t="s">
        <v>17</v>
      </c>
      <c r="K429" s="52" t="s">
        <v>18</v>
      </c>
      <c r="L429" s="52" t="s">
        <v>19</v>
      </c>
      <c r="M429" s="52" t="s">
        <v>20</v>
      </c>
      <c r="N429" s="72" t="s">
        <v>21</v>
      </c>
      <c r="O429" s="72" t="s">
        <v>22</v>
      </c>
    </row>
    <row r="430" spans="1:15" x14ac:dyDescent="0.25">
      <c r="A430" s="47">
        <v>40659</v>
      </c>
      <c r="B430" s="47" t="str">
        <f>VLOOKUP(D430,VLookup!C:F,4,FALSE)</f>
        <v>FDC</v>
      </c>
      <c r="C430" s="52" t="s">
        <v>60</v>
      </c>
      <c r="D430" s="66" t="s">
        <v>64</v>
      </c>
      <c r="E430" s="52" t="s">
        <v>65</v>
      </c>
      <c r="F430" s="52" t="s">
        <v>66</v>
      </c>
      <c r="G430" s="52">
        <v>126</v>
      </c>
      <c r="H430" s="52">
        <v>18</v>
      </c>
      <c r="I430" s="52">
        <v>144</v>
      </c>
      <c r="J430" s="52" t="s">
        <v>17</v>
      </c>
      <c r="K430" s="52" t="s">
        <v>18</v>
      </c>
      <c r="L430" s="52" t="s">
        <v>19</v>
      </c>
      <c r="M430" s="52" t="s">
        <v>20</v>
      </c>
      <c r="N430" s="72" t="s">
        <v>21</v>
      </c>
      <c r="O430" s="72" t="s">
        <v>22</v>
      </c>
    </row>
    <row r="431" spans="1:15" x14ac:dyDescent="0.25">
      <c r="A431" s="47">
        <v>40659</v>
      </c>
      <c r="B431" s="47" t="str">
        <f>VLOOKUP(D431,VLookup!C:F,4,FALSE)</f>
        <v>FDC</v>
      </c>
      <c r="C431" s="52" t="s">
        <v>60</v>
      </c>
      <c r="D431" s="66" t="s">
        <v>67</v>
      </c>
      <c r="E431" s="52" t="s">
        <v>68</v>
      </c>
      <c r="F431" s="52" t="s">
        <v>69</v>
      </c>
      <c r="G431" s="52">
        <v>91</v>
      </c>
      <c r="H431" s="52">
        <v>41</v>
      </c>
      <c r="I431" s="52">
        <v>132</v>
      </c>
      <c r="J431" s="52" t="s">
        <v>17</v>
      </c>
      <c r="K431" s="52" t="s">
        <v>18</v>
      </c>
      <c r="L431" s="52" t="s">
        <v>19</v>
      </c>
      <c r="M431" s="52" t="s">
        <v>20</v>
      </c>
      <c r="N431" s="72" t="s">
        <v>21</v>
      </c>
      <c r="O431" s="72" t="s">
        <v>22</v>
      </c>
    </row>
    <row r="432" spans="1:15" x14ac:dyDescent="0.25">
      <c r="A432" s="47">
        <v>40659</v>
      </c>
      <c r="B432" s="47" t="str">
        <f>VLOOKUP(D432,VLookup!C:F,4,FALSE)</f>
        <v>FDC</v>
      </c>
      <c r="C432" s="52" t="s">
        <v>60</v>
      </c>
      <c r="D432" s="66" t="s">
        <v>71</v>
      </c>
      <c r="E432" s="52" t="s">
        <v>72</v>
      </c>
      <c r="F432" s="52" t="s">
        <v>73</v>
      </c>
      <c r="G432" s="52">
        <v>95</v>
      </c>
      <c r="H432" s="52">
        <v>13</v>
      </c>
      <c r="I432" s="52">
        <v>108</v>
      </c>
      <c r="J432" s="52" t="s">
        <v>17</v>
      </c>
      <c r="K432" s="52" t="s">
        <v>18</v>
      </c>
      <c r="L432" s="52" t="s">
        <v>19</v>
      </c>
      <c r="M432" s="52" t="s">
        <v>20</v>
      </c>
      <c r="N432" s="72" t="s">
        <v>21</v>
      </c>
      <c r="O432" s="72" t="s">
        <v>22</v>
      </c>
    </row>
    <row r="433" spans="1:15" x14ac:dyDescent="0.25">
      <c r="A433" s="47">
        <v>40659</v>
      </c>
      <c r="B433" s="47" t="str">
        <f>VLOOKUP(D433,VLookup!C:F,4,FALSE)</f>
        <v>FDC</v>
      </c>
      <c r="C433" s="52" t="s">
        <v>13</v>
      </c>
      <c r="D433" s="66" t="s">
        <v>29</v>
      </c>
      <c r="E433" s="52" t="s">
        <v>30</v>
      </c>
      <c r="F433" s="52" t="s">
        <v>31</v>
      </c>
      <c r="G433" s="52">
        <v>96</v>
      </c>
      <c r="H433" s="52">
        <v>12</v>
      </c>
      <c r="I433" s="52">
        <v>108</v>
      </c>
      <c r="J433" s="52" t="s">
        <v>17</v>
      </c>
      <c r="K433" s="52" t="s">
        <v>18</v>
      </c>
      <c r="L433" s="52" t="s">
        <v>19</v>
      </c>
      <c r="M433" s="52" t="s">
        <v>20</v>
      </c>
      <c r="N433" s="72" t="s">
        <v>21</v>
      </c>
      <c r="O433" s="72" t="s">
        <v>22</v>
      </c>
    </row>
    <row r="434" spans="1:15" x14ac:dyDescent="0.25">
      <c r="A434" s="47">
        <v>40659</v>
      </c>
      <c r="B434" s="47" t="str">
        <f>VLOOKUP(D434,VLookup!C:F,4,FALSE)</f>
        <v>FDC</v>
      </c>
      <c r="C434" s="52" t="s">
        <v>13</v>
      </c>
      <c r="D434" s="66" t="s">
        <v>35</v>
      </c>
      <c r="E434" s="52" t="s">
        <v>36</v>
      </c>
      <c r="F434" s="52" t="s">
        <v>37</v>
      </c>
      <c r="G434" s="52">
        <v>231</v>
      </c>
      <c r="H434" s="52">
        <v>9</v>
      </c>
      <c r="I434" s="52">
        <v>240</v>
      </c>
      <c r="J434" s="52" t="s">
        <v>17</v>
      </c>
      <c r="K434" s="52" t="s">
        <v>18</v>
      </c>
      <c r="L434" s="52" t="s">
        <v>19</v>
      </c>
      <c r="M434" s="52" t="s">
        <v>20</v>
      </c>
      <c r="N434" s="72" t="s">
        <v>21</v>
      </c>
      <c r="O434" s="72" t="s">
        <v>22</v>
      </c>
    </row>
    <row r="435" spans="1:15" x14ac:dyDescent="0.25">
      <c r="A435" s="47">
        <v>40659</v>
      </c>
      <c r="B435" s="47" t="str">
        <f>VLOOKUP(D435,VLookup!C:F,4,FALSE)</f>
        <v>FDC</v>
      </c>
      <c r="C435" s="52" t="s">
        <v>13</v>
      </c>
      <c r="D435" s="66" t="s">
        <v>38</v>
      </c>
      <c r="E435" s="52" t="s">
        <v>39</v>
      </c>
      <c r="F435" s="52" t="s">
        <v>40</v>
      </c>
      <c r="G435" s="52">
        <v>101</v>
      </c>
      <c r="H435" s="52">
        <v>19</v>
      </c>
      <c r="I435" s="52">
        <v>120</v>
      </c>
      <c r="J435" s="52" t="s">
        <v>17</v>
      </c>
      <c r="K435" s="52" t="s">
        <v>18</v>
      </c>
      <c r="L435" s="52" t="s">
        <v>19</v>
      </c>
      <c r="M435" s="52" t="s">
        <v>20</v>
      </c>
      <c r="N435" s="72" t="s">
        <v>21</v>
      </c>
      <c r="O435" s="72" t="s">
        <v>22</v>
      </c>
    </row>
    <row r="436" spans="1:15" x14ac:dyDescent="0.25">
      <c r="A436" s="47">
        <v>40659</v>
      </c>
      <c r="B436" s="47" t="str">
        <f>VLOOKUP(D436,VLookup!C:F,4,FALSE)</f>
        <v>FDC</v>
      </c>
      <c r="C436" s="52" t="s">
        <v>13</v>
      </c>
      <c r="D436" s="66" t="s">
        <v>41</v>
      </c>
      <c r="E436" s="52" t="s">
        <v>42</v>
      </c>
      <c r="F436" s="52" t="s">
        <v>43</v>
      </c>
      <c r="G436" s="52">
        <v>102</v>
      </c>
      <c r="H436" s="52">
        <v>18</v>
      </c>
      <c r="I436" s="52">
        <v>120</v>
      </c>
      <c r="J436" s="52" t="s">
        <v>17</v>
      </c>
      <c r="K436" s="52" t="s">
        <v>18</v>
      </c>
      <c r="L436" s="52" t="s">
        <v>19</v>
      </c>
      <c r="M436" s="52" t="s">
        <v>20</v>
      </c>
      <c r="N436" s="72" t="s">
        <v>21</v>
      </c>
      <c r="O436" s="72" t="s">
        <v>22</v>
      </c>
    </row>
    <row r="437" spans="1:15" x14ac:dyDescent="0.25">
      <c r="A437" s="47">
        <v>40659</v>
      </c>
      <c r="B437" s="47" t="str">
        <f>VLOOKUP(D437,VLookup!C:F,4,FALSE)</f>
        <v>FDC</v>
      </c>
      <c r="C437" s="52" t="s">
        <v>13</v>
      </c>
      <c r="D437" s="66" t="s">
        <v>44</v>
      </c>
      <c r="E437" s="52" t="s">
        <v>45</v>
      </c>
      <c r="F437" s="52" t="s">
        <v>46</v>
      </c>
      <c r="G437" s="52">
        <v>133</v>
      </c>
      <c r="H437" s="52">
        <v>35</v>
      </c>
      <c r="I437" s="52">
        <v>168</v>
      </c>
      <c r="J437" s="52" t="s">
        <v>17</v>
      </c>
      <c r="K437" s="52" t="s">
        <v>18</v>
      </c>
      <c r="L437" s="52" t="s">
        <v>19</v>
      </c>
      <c r="M437" s="52" t="s">
        <v>20</v>
      </c>
      <c r="N437" s="72" t="s">
        <v>21</v>
      </c>
      <c r="O437" s="72" t="s">
        <v>22</v>
      </c>
    </row>
    <row r="438" spans="1:15" x14ac:dyDescent="0.25">
      <c r="A438" s="47">
        <v>40659</v>
      </c>
      <c r="B438" s="47" t="str">
        <f>VLOOKUP(D438,VLookup!C:F,4,FALSE)</f>
        <v>FDC</v>
      </c>
      <c r="C438" s="52" t="s">
        <v>13</v>
      </c>
      <c r="D438" s="66" t="s">
        <v>47</v>
      </c>
      <c r="E438" s="52" t="s">
        <v>48</v>
      </c>
      <c r="F438" s="52" t="s">
        <v>49</v>
      </c>
      <c r="G438" s="52">
        <v>147</v>
      </c>
      <c r="H438" s="52">
        <v>45</v>
      </c>
      <c r="I438" s="52">
        <v>192</v>
      </c>
      <c r="J438" s="52" t="s">
        <v>17</v>
      </c>
      <c r="K438" s="52" t="s">
        <v>18</v>
      </c>
      <c r="L438" s="52" t="s">
        <v>19</v>
      </c>
      <c r="M438" s="52" t="s">
        <v>20</v>
      </c>
      <c r="N438" s="72" t="s">
        <v>21</v>
      </c>
      <c r="O438" s="72" t="s">
        <v>22</v>
      </c>
    </row>
    <row r="439" spans="1:15" x14ac:dyDescent="0.25">
      <c r="A439" s="47">
        <v>40659</v>
      </c>
      <c r="B439" s="47" t="str">
        <f>VLOOKUP(D439,VLookup!C:F,4,FALSE)</f>
        <v>FDC</v>
      </c>
      <c r="C439" s="52" t="s">
        <v>13</v>
      </c>
      <c r="D439" s="66" t="s">
        <v>50</v>
      </c>
      <c r="E439" s="52" t="s">
        <v>51</v>
      </c>
      <c r="F439" s="52" t="s">
        <v>52</v>
      </c>
      <c r="G439" s="52">
        <v>229</v>
      </c>
      <c r="H439" s="52">
        <v>11</v>
      </c>
      <c r="I439" s="52">
        <v>240</v>
      </c>
      <c r="J439" s="52" t="s">
        <v>17</v>
      </c>
      <c r="K439" s="52" t="s">
        <v>18</v>
      </c>
      <c r="L439" s="52" t="s">
        <v>19</v>
      </c>
      <c r="M439" s="52" t="s">
        <v>20</v>
      </c>
      <c r="N439" s="72" t="s">
        <v>21</v>
      </c>
      <c r="O439" s="72" t="s">
        <v>22</v>
      </c>
    </row>
    <row r="440" spans="1:15" x14ac:dyDescent="0.25">
      <c r="A440" s="47">
        <v>40659</v>
      </c>
      <c r="B440" s="47" t="str">
        <f>VLOOKUP(D440,VLookup!C:F,4,FALSE)</f>
        <v>FDC</v>
      </c>
      <c r="C440" s="52" t="s">
        <v>13</v>
      </c>
      <c r="D440" s="66" t="s">
        <v>53</v>
      </c>
      <c r="E440" s="52" t="s">
        <v>54</v>
      </c>
      <c r="F440" s="52" t="s">
        <v>55</v>
      </c>
      <c r="G440" s="52">
        <v>157</v>
      </c>
      <c r="H440" s="52">
        <v>83</v>
      </c>
      <c r="I440" s="52">
        <v>240</v>
      </c>
      <c r="J440" s="52" t="s">
        <v>17</v>
      </c>
      <c r="K440" s="52" t="s">
        <v>18</v>
      </c>
      <c r="L440" s="52" t="s">
        <v>19</v>
      </c>
      <c r="M440" s="52" t="s">
        <v>20</v>
      </c>
      <c r="N440" s="72" t="s">
        <v>21</v>
      </c>
      <c r="O440" s="72" t="s">
        <v>22</v>
      </c>
    </row>
    <row r="441" spans="1:15" x14ac:dyDescent="0.25">
      <c r="A441" s="47">
        <v>40659</v>
      </c>
      <c r="B441" s="47" t="str">
        <f>VLOOKUP(D441,VLookup!C:F,4,FALSE)</f>
        <v>FDC</v>
      </c>
      <c r="C441" s="52" t="s">
        <v>60</v>
      </c>
      <c r="D441" s="66" t="s">
        <v>77</v>
      </c>
      <c r="E441" s="52" t="s">
        <v>78</v>
      </c>
      <c r="F441" s="52" t="s">
        <v>79</v>
      </c>
      <c r="G441" s="52">
        <v>231</v>
      </c>
      <c r="H441" s="52">
        <v>9</v>
      </c>
      <c r="I441" s="52">
        <v>240</v>
      </c>
      <c r="J441" s="52" t="s">
        <v>17</v>
      </c>
      <c r="K441" s="52" t="s">
        <v>18</v>
      </c>
      <c r="L441" s="52" t="s">
        <v>19</v>
      </c>
      <c r="M441" s="52" t="s">
        <v>20</v>
      </c>
      <c r="N441" s="72" t="s">
        <v>21</v>
      </c>
      <c r="O441" s="72" t="s">
        <v>22</v>
      </c>
    </row>
    <row r="442" spans="1:15" x14ac:dyDescent="0.25">
      <c r="A442" s="47">
        <v>40659</v>
      </c>
      <c r="B442" s="47" t="str">
        <f>VLOOKUP(D442,VLookup!C:F,4,FALSE)</f>
        <v>FDC</v>
      </c>
      <c r="C442" s="52" t="s">
        <v>60</v>
      </c>
      <c r="D442" s="66" t="s">
        <v>80</v>
      </c>
      <c r="E442" s="52" t="s">
        <v>81</v>
      </c>
      <c r="F442" s="52" t="s">
        <v>82</v>
      </c>
      <c r="G442" s="52">
        <v>100</v>
      </c>
      <c r="H442" s="52">
        <v>20</v>
      </c>
      <c r="I442" s="52">
        <v>120</v>
      </c>
      <c r="J442" s="52" t="s">
        <v>17</v>
      </c>
      <c r="K442" s="52" t="s">
        <v>18</v>
      </c>
      <c r="L442" s="52" t="s">
        <v>19</v>
      </c>
      <c r="M442" s="52" t="s">
        <v>20</v>
      </c>
      <c r="N442" s="72" t="s">
        <v>21</v>
      </c>
      <c r="O442" s="72" t="s">
        <v>22</v>
      </c>
    </row>
    <row r="443" spans="1:15" x14ac:dyDescent="0.25">
      <c r="A443" s="47">
        <v>40659</v>
      </c>
      <c r="B443" s="47" t="str">
        <f>VLOOKUP(D443,VLookup!C:F,4,FALSE)</f>
        <v>FDC</v>
      </c>
      <c r="C443" s="52" t="s">
        <v>60</v>
      </c>
      <c r="D443" s="66" t="s">
        <v>83</v>
      </c>
      <c r="E443" s="52" t="s">
        <v>84</v>
      </c>
      <c r="F443" s="52" t="s">
        <v>85</v>
      </c>
      <c r="G443" s="52">
        <v>102</v>
      </c>
      <c r="H443" s="52">
        <v>18</v>
      </c>
      <c r="I443" s="52">
        <v>120</v>
      </c>
      <c r="J443" s="52" t="s">
        <v>17</v>
      </c>
      <c r="K443" s="52" t="s">
        <v>18</v>
      </c>
      <c r="L443" s="52" t="s">
        <v>19</v>
      </c>
      <c r="M443" s="52" t="s">
        <v>20</v>
      </c>
      <c r="N443" s="72" t="s">
        <v>21</v>
      </c>
      <c r="O443" s="72" t="s">
        <v>22</v>
      </c>
    </row>
    <row r="444" spans="1:15" x14ac:dyDescent="0.25">
      <c r="A444" s="47">
        <v>40659</v>
      </c>
      <c r="B444" s="47" t="str">
        <f>VLOOKUP(D444,VLookup!C:F,4,FALSE)</f>
        <v>FDC</v>
      </c>
      <c r="C444" s="52" t="s">
        <v>60</v>
      </c>
      <c r="D444" s="66" t="s">
        <v>86</v>
      </c>
      <c r="E444" s="52" t="s">
        <v>87</v>
      </c>
      <c r="F444" s="52" t="s">
        <v>88</v>
      </c>
      <c r="G444" s="52">
        <v>133</v>
      </c>
      <c r="H444" s="52">
        <v>35</v>
      </c>
      <c r="I444" s="52">
        <v>168</v>
      </c>
      <c r="J444" s="52" t="s">
        <v>17</v>
      </c>
      <c r="K444" s="52" t="s">
        <v>18</v>
      </c>
      <c r="L444" s="52" t="s">
        <v>19</v>
      </c>
      <c r="M444" s="52" t="s">
        <v>20</v>
      </c>
      <c r="N444" s="72" t="s">
        <v>21</v>
      </c>
      <c r="O444" s="72" t="s">
        <v>22</v>
      </c>
    </row>
    <row r="445" spans="1:15" x14ac:dyDescent="0.25">
      <c r="A445" s="47">
        <v>40659</v>
      </c>
      <c r="B445" s="47" t="str">
        <f>VLOOKUP(D445,VLookup!C:F,4,FALSE)</f>
        <v>FDC</v>
      </c>
      <c r="C445" s="52" t="s">
        <v>60</v>
      </c>
      <c r="D445" s="66" t="s">
        <v>89</v>
      </c>
      <c r="E445" s="52" t="s">
        <v>90</v>
      </c>
      <c r="F445" s="52" t="s">
        <v>91</v>
      </c>
      <c r="G445" s="52">
        <v>147</v>
      </c>
      <c r="H445" s="52">
        <v>45</v>
      </c>
      <c r="I445" s="52">
        <v>192</v>
      </c>
      <c r="J445" s="52" t="s">
        <v>17</v>
      </c>
      <c r="K445" s="52" t="s">
        <v>18</v>
      </c>
      <c r="L445" s="52" t="s">
        <v>19</v>
      </c>
      <c r="M445" s="52" t="s">
        <v>20</v>
      </c>
      <c r="N445" s="72" t="s">
        <v>21</v>
      </c>
      <c r="O445" s="72" t="s">
        <v>22</v>
      </c>
    </row>
    <row r="446" spans="1:15" x14ac:dyDescent="0.25">
      <c r="A446" s="47">
        <v>40659</v>
      </c>
      <c r="B446" s="47" t="str">
        <f>VLOOKUP(D446,VLookup!C:F,4,FALSE)</f>
        <v>FDC</v>
      </c>
      <c r="C446" s="52" t="s">
        <v>60</v>
      </c>
      <c r="D446" s="66" t="s">
        <v>92</v>
      </c>
      <c r="E446" s="52" t="s">
        <v>93</v>
      </c>
      <c r="F446" s="52" t="s">
        <v>94</v>
      </c>
      <c r="G446" s="52">
        <v>230</v>
      </c>
      <c r="H446" s="52">
        <v>10</v>
      </c>
      <c r="I446" s="52">
        <v>240</v>
      </c>
      <c r="J446" s="52" t="s">
        <v>17</v>
      </c>
      <c r="K446" s="52" t="s">
        <v>18</v>
      </c>
      <c r="L446" s="52" t="s">
        <v>19</v>
      </c>
      <c r="M446" s="52" t="s">
        <v>20</v>
      </c>
      <c r="N446" s="72" t="s">
        <v>21</v>
      </c>
      <c r="O446" s="72" t="s">
        <v>22</v>
      </c>
    </row>
    <row r="447" spans="1:15" x14ac:dyDescent="0.25">
      <c r="A447" s="47">
        <v>40659</v>
      </c>
      <c r="B447" s="47" t="str">
        <f>VLOOKUP(D447,VLookup!C:F,4,FALSE)</f>
        <v>FDC</v>
      </c>
      <c r="C447" s="52" t="s">
        <v>60</v>
      </c>
      <c r="D447" s="66" t="s">
        <v>95</v>
      </c>
      <c r="E447" s="52" t="s">
        <v>96</v>
      </c>
      <c r="F447" s="52" t="s">
        <v>97</v>
      </c>
      <c r="G447" s="52">
        <v>158</v>
      </c>
      <c r="H447" s="52">
        <v>82</v>
      </c>
      <c r="I447" s="52">
        <v>240</v>
      </c>
      <c r="J447" s="52" t="s">
        <v>17</v>
      </c>
      <c r="K447" s="52" t="s">
        <v>18</v>
      </c>
      <c r="L447" s="52" t="s">
        <v>19</v>
      </c>
      <c r="M447" s="52" t="s">
        <v>20</v>
      </c>
      <c r="N447" s="72" t="s">
        <v>21</v>
      </c>
      <c r="O447" s="72" t="s">
        <v>22</v>
      </c>
    </row>
    <row r="448" spans="1:15" x14ac:dyDescent="0.25">
      <c r="A448" s="47">
        <v>40659</v>
      </c>
      <c r="B448" s="47" t="str">
        <f>VLOOKUP(D448,VLookup!C:F,4,FALSE)</f>
        <v>FDC</v>
      </c>
      <c r="C448" s="52" t="s">
        <v>13</v>
      </c>
      <c r="D448" s="66" t="s">
        <v>56</v>
      </c>
      <c r="E448" s="52" t="s">
        <v>57</v>
      </c>
      <c r="F448" s="52" t="s">
        <v>58</v>
      </c>
      <c r="G448" s="52">
        <v>157</v>
      </c>
      <c r="H448" s="52">
        <v>83</v>
      </c>
      <c r="I448" s="52">
        <v>240</v>
      </c>
      <c r="J448" s="52" t="s">
        <v>59</v>
      </c>
      <c r="K448" s="52" t="s">
        <v>18</v>
      </c>
      <c r="L448" s="52" t="s">
        <v>19</v>
      </c>
      <c r="M448" s="52" t="s">
        <v>20</v>
      </c>
      <c r="N448" s="72" t="s">
        <v>21</v>
      </c>
      <c r="O448" s="72" t="s">
        <v>22</v>
      </c>
    </row>
    <row r="449" spans="1:15" x14ac:dyDescent="0.25">
      <c r="A449" s="47">
        <v>40659</v>
      </c>
      <c r="B449" s="47" t="str">
        <f>VLOOKUP(D449,VLookup!C:F,4,FALSE)</f>
        <v>FDC</v>
      </c>
      <c r="C449" s="52" t="s">
        <v>60</v>
      </c>
      <c r="D449" s="66" t="s">
        <v>98</v>
      </c>
      <c r="E449" s="52" t="s">
        <v>99</v>
      </c>
      <c r="F449" s="52" t="s">
        <v>100</v>
      </c>
      <c r="G449" s="52">
        <v>158</v>
      </c>
      <c r="H449" s="52">
        <v>82</v>
      </c>
      <c r="I449" s="52">
        <v>240</v>
      </c>
      <c r="J449" s="52" t="s">
        <v>17</v>
      </c>
      <c r="K449" s="52" t="s">
        <v>18</v>
      </c>
      <c r="L449" s="52" t="s">
        <v>19</v>
      </c>
      <c r="M449" s="52" t="s">
        <v>20</v>
      </c>
      <c r="N449" s="72" t="s">
        <v>21</v>
      </c>
      <c r="O449" s="72" t="s">
        <v>22</v>
      </c>
    </row>
    <row r="450" spans="1:15" x14ac:dyDescent="0.25">
      <c r="A450" s="47">
        <v>40659</v>
      </c>
      <c r="B450" s="47" t="str">
        <f>VLOOKUP(D450,VLookup!C:F,4,FALSE)</f>
        <v>FDC</v>
      </c>
      <c r="C450" s="52" t="s">
        <v>980</v>
      </c>
      <c r="D450" s="66" t="s">
        <v>147</v>
      </c>
      <c r="E450" s="52" t="s">
        <v>148</v>
      </c>
      <c r="F450" s="52" t="s">
        <v>149</v>
      </c>
      <c r="G450" s="52">
        <v>41</v>
      </c>
      <c r="H450" s="52">
        <v>115</v>
      </c>
      <c r="I450" s="52">
        <v>156</v>
      </c>
      <c r="J450" s="52" t="s">
        <v>17</v>
      </c>
      <c r="K450" s="52" t="s">
        <v>18</v>
      </c>
      <c r="L450" s="52" t="s">
        <v>19</v>
      </c>
      <c r="M450" s="52" t="s">
        <v>141</v>
      </c>
      <c r="N450" s="72" t="s">
        <v>21</v>
      </c>
      <c r="O450" s="72" t="s">
        <v>105</v>
      </c>
    </row>
    <row r="451" spans="1:15" x14ac:dyDescent="0.25">
      <c r="A451" s="47">
        <v>40659</v>
      </c>
      <c r="B451" s="47" t="str">
        <f>VLOOKUP(D451,VLookup!C:F,4,FALSE)</f>
        <v>FDC</v>
      </c>
      <c r="C451" s="52" t="s">
        <v>981</v>
      </c>
      <c r="D451" s="66" t="s">
        <v>164</v>
      </c>
      <c r="E451" s="52" t="s">
        <v>165</v>
      </c>
      <c r="F451" s="52" t="s">
        <v>166</v>
      </c>
      <c r="G451" s="52">
        <v>40</v>
      </c>
      <c r="H451" s="52">
        <v>116</v>
      </c>
      <c r="I451" s="52">
        <v>156</v>
      </c>
      <c r="J451" s="52" t="s">
        <v>17</v>
      </c>
      <c r="K451" s="52" t="s">
        <v>18</v>
      </c>
      <c r="L451" s="52" t="s">
        <v>19</v>
      </c>
      <c r="M451" s="52" t="s">
        <v>141</v>
      </c>
      <c r="N451" s="72" t="s">
        <v>21</v>
      </c>
      <c r="O451" s="72" t="s">
        <v>105</v>
      </c>
    </row>
    <row r="452" spans="1:15" x14ac:dyDescent="0.25">
      <c r="A452" s="47">
        <v>40659</v>
      </c>
      <c r="B452" s="47" t="str">
        <f>VLOOKUP(D452,VLookup!C:F,4,FALSE)</f>
        <v>RDC</v>
      </c>
      <c r="C452" s="52" t="s">
        <v>965</v>
      </c>
      <c r="D452" s="66" t="s">
        <v>218</v>
      </c>
      <c r="E452" s="52" t="s">
        <v>219</v>
      </c>
      <c r="F452" s="52" t="s">
        <v>220</v>
      </c>
      <c r="G452" s="52">
        <v>95</v>
      </c>
      <c r="H452" s="52">
        <v>13</v>
      </c>
      <c r="I452" s="52">
        <v>108</v>
      </c>
      <c r="J452" s="52" t="s">
        <v>70</v>
      </c>
      <c r="K452" s="52" t="s">
        <v>18</v>
      </c>
      <c r="L452" s="52" t="s">
        <v>19</v>
      </c>
      <c r="M452" s="52" t="s">
        <v>20</v>
      </c>
      <c r="N452" s="72" t="s">
        <v>208</v>
      </c>
      <c r="O452" s="72" t="s">
        <v>22</v>
      </c>
    </row>
    <row r="453" spans="1:15" x14ac:dyDescent="0.25">
      <c r="A453" s="47">
        <v>40659</v>
      </c>
      <c r="B453" s="47" t="str">
        <f>VLOOKUP(D453,VLookup!C:F,4,FALSE)</f>
        <v>RDC</v>
      </c>
      <c r="C453" s="52" t="s">
        <v>961</v>
      </c>
      <c r="D453" s="66" t="s">
        <v>178</v>
      </c>
      <c r="E453" s="52" t="s">
        <v>179</v>
      </c>
      <c r="F453" s="52" t="s">
        <v>180</v>
      </c>
      <c r="G453" s="52">
        <v>94</v>
      </c>
      <c r="H453" s="52">
        <v>14</v>
      </c>
      <c r="I453" s="52">
        <v>108</v>
      </c>
      <c r="J453" s="52" t="s">
        <v>17</v>
      </c>
      <c r="K453" s="52" t="s">
        <v>18</v>
      </c>
      <c r="L453" s="52" t="s">
        <v>19</v>
      </c>
      <c r="M453" s="52" t="s">
        <v>20</v>
      </c>
      <c r="N453" s="72" t="s">
        <v>181</v>
      </c>
      <c r="O453" s="72" t="s">
        <v>105</v>
      </c>
    </row>
    <row r="454" spans="1:15" x14ac:dyDescent="0.25">
      <c r="A454" s="47">
        <v>40659</v>
      </c>
      <c r="B454" s="47" t="str">
        <f>VLOOKUP(D454,VLookup!C:F,4,FALSE)</f>
        <v>RDC</v>
      </c>
      <c r="C454" s="52" t="s">
        <v>961</v>
      </c>
      <c r="D454" s="66" t="s">
        <v>182</v>
      </c>
      <c r="E454" s="52" t="s">
        <v>183</v>
      </c>
      <c r="F454" s="52" t="s">
        <v>184</v>
      </c>
      <c r="G454" s="52">
        <v>104</v>
      </c>
      <c r="H454" s="52">
        <v>16</v>
      </c>
      <c r="I454" s="52">
        <v>120</v>
      </c>
      <c r="J454" s="52" t="s">
        <v>17</v>
      </c>
      <c r="K454" s="52" t="s">
        <v>18</v>
      </c>
      <c r="L454" s="52" t="s">
        <v>19</v>
      </c>
      <c r="M454" s="52" t="s">
        <v>20</v>
      </c>
      <c r="N454" s="72" t="s">
        <v>181</v>
      </c>
      <c r="O454" s="72" t="s">
        <v>105</v>
      </c>
    </row>
    <row r="455" spans="1:15" x14ac:dyDescent="0.25">
      <c r="A455" s="47">
        <v>40659</v>
      </c>
      <c r="B455" s="47" t="str">
        <f>VLOOKUP(D455,VLookup!C:F,4,FALSE)</f>
        <v>RDC</v>
      </c>
      <c r="C455" s="52" t="s">
        <v>961</v>
      </c>
      <c r="D455" s="66" t="s">
        <v>185</v>
      </c>
      <c r="E455" s="52" t="s">
        <v>186</v>
      </c>
      <c r="F455" s="52" t="s">
        <v>187</v>
      </c>
      <c r="G455" s="52">
        <v>101</v>
      </c>
      <c r="H455" s="52">
        <v>19</v>
      </c>
      <c r="I455" s="52">
        <v>120</v>
      </c>
      <c r="J455" s="52" t="s">
        <v>17</v>
      </c>
      <c r="K455" s="52" t="s">
        <v>18</v>
      </c>
      <c r="L455" s="52" t="s">
        <v>19</v>
      </c>
      <c r="M455" s="52" t="s">
        <v>20</v>
      </c>
      <c r="N455" s="72" t="s">
        <v>181</v>
      </c>
      <c r="O455" s="72" t="s">
        <v>105</v>
      </c>
    </row>
    <row r="456" spans="1:15" x14ac:dyDescent="0.25">
      <c r="A456" s="47">
        <v>40659</v>
      </c>
      <c r="B456" s="47" t="str">
        <f>VLOOKUP(D456,VLookup!C:F,4,FALSE)</f>
        <v>RDC</v>
      </c>
      <c r="C456" s="52" t="s">
        <v>965</v>
      </c>
      <c r="D456" s="66" t="s">
        <v>221</v>
      </c>
      <c r="E456" s="52" t="s">
        <v>222</v>
      </c>
      <c r="F456" s="52" t="s">
        <v>223</v>
      </c>
      <c r="G456" s="52">
        <v>104</v>
      </c>
      <c r="H456" s="52">
        <v>16</v>
      </c>
      <c r="I456" s="52">
        <v>120</v>
      </c>
      <c r="J456" s="52" t="s">
        <v>17</v>
      </c>
      <c r="K456" s="52" t="s">
        <v>18</v>
      </c>
      <c r="L456" s="52" t="s">
        <v>19</v>
      </c>
      <c r="M456" s="52" t="s">
        <v>20</v>
      </c>
      <c r="N456" s="72" t="s">
        <v>181</v>
      </c>
      <c r="O456" s="72" t="s">
        <v>22</v>
      </c>
    </row>
    <row r="457" spans="1:15" x14ac:dyDescent="0.25">
      <c r="A457" s="47">
        <v>40659</v>
      </c>
      <c r="B457" s="47" t="str">
        <f>VLOOKUP(D457,VLookup!C:F,4,FALSE)</f>
        <v>RDC</v>
      </c>
      <c r="C457" s="52" t="s">
        <v>965</v>
      </c>
      <c r="D457" s="66" t="s">
        <v>224</v>
      </c>
      <c r="E457" s="52" t="s">
        <v>225</v>
      </c>
      <c r="F457" s="52" t="s">
        <v>226</v>
      </c>
      <c r="G457" s="52">
        <v>102</v>
      </c>
      <c r="H457" s="52">
        <v>18</v>
      </c>
      <c r="I457" s="52">
        <v>120</v>
      </c>
      <c r="J457" s="52" t="s">
        <v>70</v>
      </c>
      <c r="K457" s="52" t="s">
        <v>18</v>
      </c>
      <c r="L457" s="52" t="s">
        <v>19</v>
      </c>
      <c r="M457" s="52" t="s">
        <v>20</v>
      </c>
      <c r="N457" s="72" t="s">
        <v>181</v>
      </c>
      <c r="O457" s="72" t="s">
        <v>22</v>
      </c>
    </row>
    <row r="458" spans="1:15" x14ac:dyDescent="0.25">
      <c r="A458" s="47">
        <v>40659</v>
      </c>
      <c r="B458" s="47" t="str">
        <f>VLOOKUP(D458,VLookup!C:F,4,FALSE)</f>
        <v>RDC</v>
      </c>
      <c r="C458" s="52" t="s">
        <v>961</v>
      </c>
      <c r="D458" s="66" t="s">
        <v>188</v>
      </c>
      <c r="E458" s="52" t="s">
        <v>189</v>
      </c>
      <c r="F458" s="52" t="s">
        <v>190</v>
      </c>
      <c r="G458" s="52">
        <v>48</v>
      </c>
      <c r="H458" s="52">
        <v>24</v>
      </c>
      <c r="I458" s="52">
        <v>72</v>
      </c>
      <c r="J458" s="52" t="s">
        <v>17</v>
      </c>
      <c r="K458" s="52" t="s">
        <v>18</v>
      </c>
      <c r="L458" s="52" t="s">
        <v>19</v>
      </c>
      <c r="M458" s="52" t="s">
        <v>20</v>
      </c>
      <c r="N458" s="72" t="s">
        <v>181</v>
      </c>
      <c r="O458" s="72" t="s">
        <v>105</v>
      </c>
    </row>
    <row r="459" spans="1:15" x14ac:dyDescent="0.25">
      <c r="A459" s="47">
        <v>40659</v>
      </c>
      <c r="B459" s="47" t="str">
        <f>VLOOKUP(D459,VLookup!C:F,4,FALSE)</f>
        <v>RDC</v>
      </c>
      <c r="C459" s="52" t="s">
        <v>965</v>
      </c>
      <c r="D459" s="66" t="s">
        <v>227</v>
      </c>
      <c r="E459" s="52" t="s">
        <v>228</v>
      </c>
      <c r="F459" s="52" t="s">
        <v>229</v>
      </c>
      <c r="G459" s="52">
        <v>49</v>
      </c>
      <c r="H459" s="52">
        <v>23</v>
      </c>
      <c r="I459" s="52">
        <v>72</v>
      </c>
      <c r="J459" s="52" t="s">
        <v>70</v>
      </c>
      <c r="K459" s="52" t="s">
        <v>18</v>
      </c>
      <c r="L459" s="52" t="s">
        <v>19</v>
      </c>
      <c r="M459" s="52" t="s">
        <v>20</v>
      </c>
      <c r="N459" s="72" t="s">
        <v>197</v>
      </c>
      <c r="O459" s="72" t="s">
        <v>22</v>
      </c>
    </row>
    <row r="460" spans="1:15" x14ac:dyDescent="0.25">
      <c r="A460" s="47">
        <v>40659</v>
      </c>
      <c r="B460" s="47" t="str">
        <f>VLOOKUP(D460,VLookup!C:F,4,FALSE)</f>
        <v>RDC</v>
      </c>
      <c r="C460" s="52" t="s">
        <v>961</v>
      </c>
      <c r="D460" s="66" t="s">
        <v>191</v>
      </c>
      <c r="E460" s="52" t="s">
        <v>192</v>
      </c>
      <c r="F460" s="52" t="s">
        <v>193</v>
      </c>
      <c r="G460" s="52">
        <v>265</v>
      </c>
      <c r="H460" s="52">
        <v>71</v>
      </c>
      <c r="I460" s="52">
        <v>336</v>
      </c>
      <c r="J460" s="52" t="s">
        <v>17</v>
      </c>
      <c r="K460" s="52" t="s">
        <v>18</v>
      </c>
      <c r="L460" s="52" t="s">
        <v>19</v>
      </c>
      <c r="M460" s="52" t="s">
        <v>20</v>
      </c>
      <c r="N460" s="72" t="s">
        <v>181</v>
      </c>
      <c r="O460" s="72" t="s">
        <v>105</v>
      </c>
    </row>
    <row r="461" spans="1:15" x14ac:dyDescent="0.25">
      <c r="A461" s="47">
        <v>40659</v>
      </c>
      <c r="B461" s="47" t="str">
        <f>VLOOKUP(D461,VLookup!C:F,4,FALSE)</f>
        <v>RDC</v>
      </c>
      <c r="C461" s="52" t="s">
        <v>961</v>
      </c>
      <c r="D461" s="66" t="s">
        <v>194</v>
      </c>
      <c r="E461" s="52" t="s">
        <v>195</v>
      </c>
      <c r="F461" s="52" t="s">
        <v>196</v>
      </c>
      <c r="G461" s="52">
        <v>150</v>
      </c>
      <c r="H461" s="52">
        <v>114</v>
      </c>
      <c r="I461" s="52">
        <v>264</v>
      </c>
      <c r="J461" s="52" t="s">
        <v>17</v>
      </c>
      <c r="K461" s="52" t="s">
        <v>18</v>
      </c>
      <c r="L461" s="52" t="s">
        <v>19</v>
      </c>
      <c r="M461" s="52" t="s">
        <v>20</v>
      </c>
      <c r="N461" s="72" t="s">
        <v>197</v>
      </c>
      <c r="O461" s="72" t="s">
        <v>105</v>
      </c>
    </row>
    <row r="462" spans="1:15" x14ac:dyDescent="0.25">
      <c r="A462" s="47">
        <v>40659</v>
      </c>
      <c r="B462" s="47" t="str">
        <f>VLOOKUP(D462,VLookup!C:F,4,FALSE)</f>
        <v>RDC</v>
      </c>
      <c r="C462" s="52" t="s">
        <v>961</v>
      </c>
      <c r="D462" s="66" t="s">
        <v>198</v>
      </c>
      <c r="E462" s="52" t="s">
        <v>199</v>
      </c>
      <c r="F462" s="52" t="s">
        <v>200</v>
      </c>
      <c r="G462" s="52">
        <v>112</v>
      </c>
      <c r="H462" s="52">
        <v>104</v>
      </c>
      <c r="I462" s="52">
        <v>216</v>
      </c>
      <c r="J462" s="52" t="s">
        <v>17</v>
      </c>
      <c r="K462" s="52" t="s">
        <v>18</v>
      </c>
      <c r="L462" s="52" t="s">
        <v>19</v>
      </c>
      <c r="M462" s="52" t="s">
        <v>20</v>
      </c>
      <c r="N462" s="72" t="s">
        <v>201</v>
      </c>
      <c r="O462" s="72" t="s">
        <v>105</v>
      </c>
    </row>
    <row r="463" spans="1:15" x14ac:dyDescent="0.25">
      <c r="A463" s="47">
        <v>40659</v>
      </c>
      <c r="B463" s="47" t="str">
        <f>VLOOKUP(D463,VLookup!C:F,4,FALSE)</f>
        <v>RDC</v>
      </c>
      <c r="C463" s="52" t="s">
        <v>965</v>
      </c>
      <c r="D463" s="66" t="s">
        <v>230</v>
      </c>
      <c r="E463" s="52" t="s">
        <v>231</v>
      </c>
      <c r="F463" s="52" t="s">
        <v>232</v>
      </c>
      <c r="G463" s="52">
        <v>264</v>
      </c>
      <c r="H463" s="52">
        <v>72</v>
      </c>
      <c r="I463" s="52">
        <v>336</v>
      </c>
      <c r="J463" s="52" t="s">
        <v>17</v>
      </c>
      <c r="K463" s="52" t="s">
        <v>18</v>
      </c>
      <c r="L463" s="52" t="s">
        <v>19</v>
      </c>
      <c r="M463" s="52" t="s">
        <v>20</v>
      </c>
      <c r="N463" s="72" t="s">
        <v>181</v>
      </c>
      <c r="O463" s="72" t="s">
        <v>22</v>
      </c>
    </row>
    <row r="464" spans="1:15" x14ac:dyDescent="0.25">
      <c r="A464" s="47">
        <v>40659</v>
      </c>
      <c r="B464" s="47" t="str">
        <f>VLOOKUP(D464,VLookup!C:F,4,FALSE)</f>
        <v>RDC</v>
      </c>
      <c r="C464" s="52" t="s">
        <v>965</v>
      </c>
      <c r="D464" s="66" t="s">
        <v>233</v>
      </c>
      <c r="E464" s="52" t="s">
        <v>234</v>
      </c>
      <c r="F464" s="52" t="s">
        <v>235</v>
      </c>
      <c r="G464" s="52">
        <v>153</v>
      </c>
      <c r="H464" s="52">
        <v>111</v>
      </c>
      <c r="I464" s="52">
        <v>264</v>
      </c>
      <c r="J464" s="52" t="s">
        <v>17</v>
      </c>
      <c r="K464" s="52" t="s">
        <v>18</v>
      </c>
      <c r="L464" s="52" t="s">
        <v>19</v>
      </c>
      <c r="M464" s="52" t="s">
        <v>20</v>
      </c>
      <c r="N464" s="72" t="s">
        <v>197</v>
      </c>
      <c r="O464" s="72" t="s">
        <v>22</v>
      </c>
    </row>
    <row r="465" spans="1:15" x14ac:dyDescent="0.25">
      <c r="A465" s="47">
        <v>40659</v>
      </c>
      <c r="B465" s="47" t="str">
        <f>VLOOKUP(D465,VLookup!C:F,4,FALSE)</f>
        <v>RDC</v>
      </c>
      <c r="C465" s="52" t="s">
        <v>965</v>
      </c>
      <c r="D465" s="66" t="s">
        <v>236</v>
      </c>
      <c r="E465" s="52" t="s">
        <v>237</v>
      </c>
      <c r="F465" s="52" t="s">
        <v>238</v>
      </c>
      <c r="G465" s="52">
        <v>112</v>
      </c>
      <c r="H465" s="52">
        <v>104</v>
      </c>
      <c r="I465" s="52">
        <v>216</v>
      </c>
      <c r="J465" s="52" t="s">
        <v>17</v>
      </c>
      <c r="K465" s="52" t="s">
        <v>18</v>
      </c>
      <c r="L465" s="52" t="s">
        <v>19</v>
      </c>
      <c r="M465" s="52" t="s">
        <v>20</v>
      </c>
      <c r="N465" s="72" t="s">
        <v>201</v>
      </c>
      <c r="O465" s="72" t="s">
        <v>22</v>
      </c>
    </row>
    <row r="466" spans="1:15" x14ac:dyDescent="0.25">
      <c r="A466" s="47">
        <v>40659</v>
      </c>
      <c r="B466" s="47" t="str">
        <f>VLOOKUP(D466,VLookup!C:F,4,FALSE)</f>
        <v>RDC</v>
      </c>
      <c r="C466" s="52" t="s">
        <v>961</v>
      </c>
      <c r="D466" s="66" t="s">
        <v>202</v>
      </c>
      <c r="E466" s="52" t="s">
        <v>203</v>
      </c>
      <c r="F466" s="52" t="s">
        <v>204</v>
      </c>
      <c r="G466" s="52">
        <v>186</v>
      </c>
      <c r="H466" s="52">
        <v>54</v>
      </c>
      <c r="I466" s="52">
        <v>240</v>
      </c>
      <c r="J466" s="52" t="s">
        <v>17</v>
      </c>
      <c r="K466" s="52" t="s">
        <v>18</v>
      </c>
      <c r="L466" s="52" t="s">
        <v>19</v>
      </c>
      <c r="M466" s="52" t="s">
        <v>20</v>
      </c>
      <c r="N466" s="72" t="s">
        <v>181</v>
      </c>
      <c r="O466" s="72" t="s">
        <v>105</v>
      </c>
    </row>
    <row r="467" spans="1:15" x14ac:dyDescent="0.25">
      <c r="A467" s="47">
        <v>40659</v>
      </c>
      <c r="B467" s="47" t="str">
        <f>VLOOKUP(D467,VLookup!C:F,4,FALSE)</f>
        <v>RDC</v>
      </c>
      <c r="C467" s="52" t="s">
        <v>961</v>
      </c>
      <c r="D467" s="66" t="s">
        <v>205</v>
      </c>
      <c r="E467" s="52" t="s">
        <v>206</v>
      </c>
      <c r="F467" s="52" t="s">
        <v>207</v>
      </c>
      <c r="G467" s="52">
        <v>150</v>
      </c>
      <c r="H467" s="52">
        <v>66</v>
      </c>
      <c r="I467" s="52">
        <v>216</v>
      </c>
      <c r="J467" s="52" t="s">
        <v>17</v>
      </c>
      <c r="K467" s="52" t="s">
        <v>18</v>
      </c>
      <c r="L467" s="52" t="s">
        <v>19</v>
      </c>
      <c r="M467" s="52" t="s">
        <v>20</v>
      </c>
      <c r="N467" s="72" t="s">
        <v>208</v>
      </c>
      <c r="O467" s="72" t="s">
        <v>105</v>
      </c>
    </row>
    <row r="468" spans="1:15" x14ac:dyDescent="0.25">
      <c r="A468" s="47">
        <v>40659</v>
      </c>
      <c r="B468" s="47" t="str">
        <f>VLOOKUP(D468,VLookup!C:F,4,FALSE)</f>
        <v>RDC</v>
      </c>
      <c r="C468" s="52" t="s">
        <v>961</v>
      </c>
      <c r="D468" s="66" t="s">
        <v>209</v>
      </c>
      <c r="E468" s="52" t="s">
        <v>210</v>
      </c>
      <c r="F468" s="52" t="s">
        <v>211</v>
      </c>
      <c r="G468" s="52">
        <v>152</v>
      </c>
      <c r="H468" s="52">
        <v>40</v>
      </c>
      <c r="I468" s="52">
        <v>192</v>
      </c>
      <c r="J468" s="52" t="s">
        <v>17</v>
      </c>
      <c r="K468" s="52" t="s">
        <v>18</v>
      </c>
      <c r="L468" s="52" t="s">
        <v>19</v>
      </c>
      <c r="M468" s="52" t="s">
        <v>20</v>
      </c>
      <c r="N468" s="72" t="s">
        <v>212</v>
      </c>
      <c r="O468" s="72" t="s">
        <v>105</v>
      </c>
    </row>
    <row r="469" spans="1:15" x14ac:dyDescent="0.25">
      <c r="A469" s="47">
        <v>40659</v>
      </c>
      <c r="B469" s="47" t="str">
        <f>VLOOKUP(D469,VLookup!C:F,4,FALSE)</f>
        <v>RDC</v>
      </c>
      <c r="C469" s="52" t="s">
        <v>965</v>
      </c>
      <c r="D469" s="66" t="s">
        <v>239</v>
      </c>
      <c r="E469" s="52" t="s">
        <v>240</v>
      </c>
      <c r="F469" s="52" t="s">
        <v>241</v>
      </c>
      <c r="G469" s="52">
        <v>186</v>
      </c>
      <c r="H469" s="52">
        <v>54</v>
      </c>
      <c r="I469" s="52">
        <v>240</v>
      </c>
      <c r="J469" s="52" t="s">
        <v>17</v>
      </c>
      <c r="K469" s="52" t="s">
        <v>18</v>
      </c>
      <c r="L469" s="52" t="s">
        <v>19</v>
      </c>
      <c r="M469" s="52" t="s">
        <v>20</v>
      </c>
      <c r="N469" s="72" t="s">
        <v>181</v>
      </c>
      <c r="O469" s="72" t="s">
        <v>22</v>
      </c>
    </row>
    <row r="470" spans="1:15" x14ac:dyDescent="0.25">
      <c r="A470" s="47">
        <v>40659</v>
      </c>
      <c r="B470" s="47" t="str">
        <f>VLOOKUP(D470,VLookup!C:F,4,FALSE)</f>
        <v>RDC</v>
      </c>
      <c r="C470" s="52" t="s">
        <v>965</v>
      </c>
      <c r="D470" s="66" t="s">
        <v>242</v>
      </c>
      <c r="E470" s="52" t="s">
        <v>243</v>
      </c>
      <c r="F470" s="52" t="s">
        <v>244</v>
      </c>
      <c r="G470" s="52">
        <v>152</v>
      </c>
      <c r="H470" s="52">
        <v>64</v>
      </c>
      <c r="I470" s="52">
        <v>216</v>
      </c>
      <c r="J470" s="52" t="s">
        <v>17</v>
      </c>
      <c r="K470" s="52" t="s">
        <v>18</v>
      </c>
      <c r="L470" s="52" t="s">
        <v>19</v>
      </c>
      <c r="M470" s="52" t="s">
        <v>20</v>
      </c>
      <c r="N470" s="72" t="s">
        <v>208</v>
      </c>
      <c r="O470" s="72" t="s">
        <v>22</v>
      </c>
    </row>
    <row r="471" spans="1:15" x14ac:dyDescent="0.25">
      <c r="A471" s="47">
        <v>40659</v>
      </c>
      <c r="B471" s="47" t="str">
        <f>VLOOKUP(D471,VLookup!C:F,4,FALSE)</f>
        <v>RDC</v>
      </c>
      <c r="C471" s="52" t="s">
        <v>965</v>
      </c>
      <c r="D471" s="66" t="s">
        <v>245</v>
      </c>
      <c r="E471" s="52" t="s">
        <v>246</v>
      </c>
      <c r="F471" s="52" t="s">
        <v>247</v>
      </c>
      <c r="G471" s="52">
        <v>152</v>
      </c>
      <c r="H471" s="52">
        <v>40</v>
      </c>
      <c r="I471" s="52">
        <v>192</v>
      </c>
      <c r="J471" s="52" t="s">
        <v>17</v>
      </c>
      <c r="K471" s="52" t="s">
        <v>18</v>
      </c>
      <c r="L471" s="52" t="s">
        <v>19</v>
      </c>
      <c r="M471" s="52" t="s">
        <v>20</v>
      </c>
      <c r="N471" s="72" t="s">
        <v>212</v>
      </c>
      <c r="O471" s="72" t="s">
        <v>22</v>
      </c>
    </row>
    <row r="472" spans="1:15" x14ac:dyDescent="0.25">
      <c r="A472" s="47">
        <v>40659</v>
      </c>
      <c r="B472" s="47" t="str">
        <f>VLOOKUP(D472,VLookup!C:F,4,FALSE)</f>
        <v>RDC</v>
      </c>
      <c r="C472" s="52" t="s">
        <v>980</v>
      </c>
      <c r="D472" s="66" t="s">
        <v>150</v>
      </c>
      <c r="E472" s="52" t="s">
        <v>151</v>
      </c>
      <c r="F472" s="52" t="s">
        <v>152</v>
      </c>
      <c r="G472" s="52">
        <v>41</v>
      </c>
      <c r="H472" s="52">
        <v>103</v>
      </c>
      <c r="I472" s="52">
        <v>144</v>
      </c>
      <c r="J472" s="52" t="s">
        <v>17</v>
      </c>
      <c r="K472" s="52" t="s">
        <v>18</v>
      </c>
      <c r="L472" s="52" t="s">
        <v>19</v>
      </c>
      <c r="M472" s="52" t="s">
        <v>141</v>
      </c>
      <c r="N472" s="72" t="s">
        <v>153</v>
      </c>
      <c r="O472" s="72" t="s">
        <v>105</v>
      </c>
    </row>
    <row r="473" spans="1:15" x14ac:dyDescent="0.25">
      <c r="A473" s="47">
        <v>40659</v>
      </c>
      <c r="B473" s="47" t="str">
        <f>VLOOKUP(D473,VLookup!C:F,4,FALSE)</f>
        <v>RDC</v>
      </c>
      <c r="C473" s="52" t="s">
        <v>981</v>
      </c>
      <c r="D473" s="66" t="s">
        <v>167</v>
      </c>
      <c r="E473" s="52" t="s">
        <v>168</v>
      </c>
      <c r="F473" s="52" t="s">
        <v>169</v>
      </c>
      <c r="G473" s="52">
        <v>42</v>
      </c>
      <c r="H473" s="52">
        <v>102</v>
      </c>
      <c r="I473" s="52">
        <v>144</v>
      </c>
      <c r="J473" s="52" t="s">
        <v>17</v>
      </c>
      <c r="K473" s="52" t="s">
        <v>18</v>
      </c>
      <c r="L473" s="52" t="s">
        <v>19</v>
      </c>
      <c r="M473" s="52" t="s">
        <v>141</v>
      </c>
      <c r="N473" s="72" t="s">
        <v>153</v>
      </c>
      <c r="O473" s="72" t="s">
        <v>105</v>
      </c>
    </row>
    <row r="474" spans="1:15" x14ac:dyDescent="0.25">
      <c r="A474" s="47">
        <v>40659</v>
      </c>
      <c r="B474" s="47" t="str">
        <f>VLOOKUP(D474,VLookup!C:F,4,FALSE)</f>
        <v>WEL</v>
      </c>
      <c r="C474" s="52" t="s">
        <v>60</v>
      </c>
      <c r="D474" s="66" t="s">
        <v>74</v>
      </c>
      <c r="E474" s="52" t="s">
        <v>75</v>
      </c>
      <c r="F474" s="52" t="s">
        <v>76</v>
      </c>
      <c r="G474" s="52">
        <v>43</v>
      </c>
      <c r="H474" s="52">
        <v>5</v>
      </c>
      <c r="I474" s="52">
        <v>48</v>
      </c>
      <c r="J474" s="52" t="s">
        <v>17</v>
      </c>
      <c r="K474" s="52" t="s">
        <v>18</v>
      </c>
      <c r="L474" s="52" t="s">
        <v>19</v>
      </c>
      <c r="M474" s="52" t="s">
        <v>20</v>
      </c>
      <c r="N474" s="72" t="s">
        <v>21</v>
      </c>
      <c r="O474" s="72" t="s">
        <v>22</v>
      </c>
    </row>
    <row r="475" spans="1:15" x14ac:dyDescent="0.25">
      <c r="A475" s="47">
        <v>40659</v>
      </c>
      <c r="B475" s="47" t="str">
        <f>VLOOKUP(D475,VLookup!C:F,4,FALSE)</f>
        <v>WEL</v>
      </c>
      <c r="C475" s="52" t="s">
        <v>13</v>
      </c>
      <c r="D475" s="66" t="s">
        <v>32</v>
      </c>
      <c r="E475" s="52" t="s">
        <v>33</v>
      </c>
      <c r="F475" s="52" t="s">
        <v>34</v>
      </c>
      <c r="G475" s="52">
        <v>43</v>
      </c>
      <c r="H475" s="52">
        <v>5</v>
      </c>
      <c r="I475" s="52">
        <v>48</v>
      </c>
      <c r="J475" s="52" t="s">
        <v>17</v>
      </c>
      <c r="K475" s="52" t="s">
        <v>18</v>
      </c>
      <c r="L475" s="52" t="s">
        <v>19</v>
      </c>
      <c r="M475" s="52" t="s">
        <v>20</v>
      </c>
      <c r="N475" s="72" t="s">
        <v>21</v>
      </c>
      <c r="O475" s="72" t="s">
        <v>22</v>
      </c>
    </row>
    <row r="476" spans="1:15" x14ac:dyDescent="0.25">
      <c r="A476" s="47">
        <v>40659</v>
      </c>
      <c r="B476" s="47" t="str">
        <f>VLOOKUP(D476,VLookup!C:F,4,FALSE)</f>
        <v>WEL</v>
      </c>
      <c r="C476" s="52" t="s">
        <v>980</v>
      </c>
      <c r="D476" s="66" t="s">
        <v>154</v>
      </c>
      <c r="E476" s="52" t="s">
        <v>155</v>
      </c>
      <c r="F476" s="52" t="s">
        <v>156</v>
      </c>
      <c r="G476" s="52">
        <v>21</v>
      </c>
      <c r="H476" s="52">
        <v>33</v>
      </c>
      <c r="I476" s="52">
        <v>54</v>
      </c>
      <c r="J476" s="52" t="s">
        <v>17</v>
      </c>
      <c r="K476" s="52" t="s">
        <v>18</v>
      </c>
      <c r="L476" s="52" t="s">
        <v>109</v>
      </c>
      <c r="M476" s="52" t="s">
        <v>141</v>
      </c>
      <c r="N476" s="72"/>
      <c r="O476" s="72" t="s">
        <v>105</v>
      </c>
    </row>
    <row r="477" spans="1:15" x14ac:dyDescent="0.25">
      <c r="A477" s="47">
        <v>40659</v>
      </c>
      <c r="B477" s="47" t="str">
        <f>VLOOKUP(D477,VLookup!C:F,4,FALSE)</f>
        <v>WEL</v>
      </c>
      <c r="C477" s="52" t="s">
        <v>981</v>
      </c>
      <c r="D477" s="66" t="s">
        <v>170</v>
      </c>
      <c r="E477" s="52" t="s">
        <v>171</v>
      </c>
      <c r="F477" s="52" t="s">
        <v>172</v>
      </c>
      <c r="G477" s="52">
        <v>21</v>
      </c>
      <c r="H477" s="52">
        <v>33</v>
      </c>
      <c r="I477" s="52">
        <v>54</v>
      </c>
      <c r="J477" s="52" t="s">
        <v>17</v>
      </c>
      <c r="K477" s="52" t="s">
        <v>18</v>
      </c>
      <c r="L477" s="52" t="s">
        <v>109</v>
      </c>
      <c r="M477" s="52" t="s">
        <v>141</v>
      </c>
      <c r="N477" s="72"/>
      <c r="O477" s="72" t="s">
        <v>105</v>
      </c>
    </row>
    <row r="478" spans="1:15" x14ac:dyDescent="0.25">
      <c r="A478" s="47">
        <v>40666</v>
      </c>
      <c r="B478" s="47" t="str">
        <f>VLOOKUP(D478,VLookup!C:F,4,FALSE)</f>
        <v>CGC</v>
      </c>
      <c r="C478" s="52" t="s">
        <v>965</v>
      </c>
      <c r="D478" s="66" t="s">
        <v>214</v>
      </c>
      <c r="E478" s="52" t="s">
        <v>215</v>
      </c>
      <c r="F478" s="52" t="s">
        <v>216</v>
      </c>
      <c r="G478" s="52">
        <v>41</v>
      </c>
      <c r="H478" s="52">
        <v>7</v>
      </c>
      <c r="I478" s="52">
        <v>48</v>
      </c>
      <c r="J478" s="52" t="s">
        <v>17</v>
      </c>
      <c r="K478" s="52" t="s">
        <v>18</v>
      </c>
      <c r="L478" s="52" t="s">
        <v>19</v>
      </c>
      <c r="M478" s="52" t="s">
        <v>20</v>
      </c>
      <c r="N478" s="72" t="s">
        <v>217</v>
      </c>
      <c r="O478" s="72" t="s">
        <v>22</v>
      </c>
    </row>
    <row r="479" spans="1:15" x14ac:dyDescent="0.25">
      <c r="A479" s="47">
        <v>40666</v>
      </c>
      <c r="B479" s="47" t="str">
        <f>VLOOKUP(D479,VLookup!C:F,4,FALSE)</f>
        <v>CGC</v>
      </c>
      <c r="C479" s="52" t="s">
        <v>961</v>
      </c>
      <c r="D479" s="66" t="s">
        <v>174</v>
      </c>
      <c r="E479" s="52" t="s">
        <v>175</v>
      </c>
      <c r="F479" s="52" t="s">
        <v>176</v>
      </c>
      <c r="G479" s="52">
        <v>42</v>
      </c>
      <c r="H479" s="52">
        <v>6</v>
      </c>
      <c r="I479" s="52">
        <v>48</v>
      </c>
      <c r="J479" s="52" t="s">
        <v>17</v>
      </c>
      <c r="K479" s="52" t="s">
        <v>18</v>
      </c>
      <c r="L479" s="52" t="s">
        <v>19</v>
      </c>
      <c r="M479" s="52" t="s">
        <v>20</v>
      </c>
      <c r="N479" s="72" t="s">
        <v>177</v>
      </c>
      <c r="O479" s="72" t="s">
        <v>105</v>
      </c>
    </row>
    <row r="480" spans="1:15" x14ac:dyDescent="0.25">
      <c r="A480" s="47">
        <v>40666</v>
      </c>
      <c r="B480" s="47" t="str">
        <f>VLOOKUP(D480,VLookup!C:F,4,FALSE)</f>
        <v>CGC</v>
      </c>
      <c r="C480" s="52" t="s">
        <v>978</v>
      </c>
      <c r="D480" s="66" t="s">
        <v>102</v>
      </c>
      <c r="E480" s="52" t="s">
        <v>103</v>
      </c>
      <c r="F480" s="52" t="s">
        <v>104</v>
      </c>
      <c r="G480" s="52">
        <v>46</v>
      </c>
      <c r="H480" s="52">
        <v>158</v>
      </c>
      <c r="I480" s="52">
        <v>204</v>
      </c>
      <c r="J480" s="52" t="s">
        <v>17</v>
      </c>
      <c r="K480" s="52" t="s">
        <v>18</v>
      </c>
      <c r="L480" s="52" t="s">
        <v>19</v>
      </c>
      <c r="M480" s="52" t="s">
        <v>20</v>
      </c>
      <c r="N480" s="72"/>
      <c r="O480" s="72" t="s">
        <v>105</v>
      </c>
    </row>
    <row r="481" spans="1:15" x14ac:dyDescent="0.25">
      <c r="A481" s="47">
        <v>40666</v>
      </c>
      <c r="B481" s="47" t="str">
        <f>VLOOKUP(D481,VLookup!C:F,4,FALSE)</f>
        <v>CGC</v>
      </c>
      <c r="C481" s="52" t="s">
        <v>979</v>
      </c>
      <c r="D481" s="66" t="s">
        <v>120</v>
      </c>
      <c r="E481" s="52" t="s">
        <v>121</v>
      </c>
      <c r="F481" s="52" t="s">
        <v>122</v>
      </c>
      <c r="G481" s="52">
        <v>45</v>
      </c>
      <c r="H481" s="52">
        <v>159</v>
      </c>
      <c r="I481" s="52">
        <v>204</v>
      </c>
      <c r="J481" s="52" t="s">
        <v>17</v>
      </c>
      <c r="K481" s="52" t="s">
        <v>18</v>
      </c>
      <c r="L481" s="52" t="s">
        <v>19</v>
      </c>
      <c r="M481" s="52" t="s">
        <v>20</v>
      </c>
      <c r="N481" s="72"/>
      <c r="O481" s="72" t="s">
        <v>123</v>
      </c>
    </row>
    <row r="482" spans="1:15" x14ac:dyDescent="0.25">
      <c r="A482" s="47">
        <v>40666</v>
      </c>
      <c r="B482" s="47" t="str">
        <f>VLOOKUP(D482,VLookup!C:F,4,FALSE)</f>
        <v>CGC</v>
      </c>
      <c r="C482" s="52" t="s">
        <v>978</v>
      </c>
      <c r="D482" s="66" t="s">
        <v>106</v>
      </c>
      <c r="E482" s="52" t="s">
        <v>107</v>
      </c>
      <c r="F482" s="52" t="s">
        <v>108</v>
      </c>
      <c r="G482" s="52">
        <v>31</v>
      </c>
      <c r="H482" s="52">
        <v>113</v>
      </c>
      <c r="I482" s="52">
        <v>144</v>
      </c>
      <c r="J482" s="52" t="s">
        <v>17</v>
      </c>
      <c r="K482" s="52" t="s">
        <v>18</v>
      </c>
      <c r="L482" s="52" t="s">
        <v>109</v>
      </c>
      <c r="M482" s="52" t="s">
        <v>20</v>
      </c>
      <c r="N482" s="72"/>
      <c r="O482" s="72" t="s">
        <v>105</v>
      </c>
    </row>
    <row r="483" spans="1:15" x14ac:dyDescent="0.25">
      <c r="A483" s="47">
        <v>40666</v>
      </c>
      <c r="B483" s="47" t="str">
        <f>VLOOKUP(D483,VLookup!C:F,4,FALSE)</f>
        <v>CGC</v>
      </c>
      <c r="C483" s="52" t="s">
        <v>979</v>
      </c>
      <c r="D483" s="66" t="s">
        <v>124</v>
      </c>
      <c r="E483" s="52" t="s">
        <v>125</v>
      </c>
      <c r="F483" s="52" t="s">
        <v>126</v>
      </c>
      <c r="G483" s="52">
        <v>29</v>
      </c>
      <c r="H483" s="52">
        <v>115</v>
      </c>
      <c r="I483" s="52">
        <v>144</v>
      </c>
      <c r="J483" s="52" t="s">
        <v>70</v>
      </c>
      <c r="K483" s="52" t="s">
        <v>18</v>
      </c>
      <c r="L483" s="52" t="s">
        <v>109</v>
      </c>
      <c r="M483" s="52" t="s">
        <v>20</v>
      </c>
      <c r="N483" s="72"/>
      <c r="O483" s="72" t="s">
        <v>123</v>
      </c>
    </row>
    <row r="484" spans="1:15" x14ac:dyDescent="0.25">
      <c r="A484" s="47">
        <v>40666</v>
      </c>
      <c r="B484" s="47" t="str">
        <f>VLOOKUP(D484,VLookup!C:F,4,FALSE)</f>
        <v>CGC</v>
      </c>
      <c r="C484" s="52" t="s">
        <v>978</v>
      </c>
      <c r="D484" s="66" t="s">
        <v>110</v>
      </c>
      <c r="E484" s="52" t="s">
        <v>111</v>
      </c>
      <c r="F484" s="52" t="s">
        <v>112</v>
      </c>
      <c r="G484" s="52">
        <v>82</v>
      </c>
      <c r="H484" s="52">
        <v>110</v>
      </c>
      <c r="I484" s="52">
        <v>192</v>
      </c>
      <c r="J484" s="52" t="s">
        <v>17</v>
      </c>
      <c r="K484" s="52" t="s">
        <v>18</v>
      </c>
      <c r="L484" s="52" t="s">
        <v>19</v>
      </c>
      <c r="M484" s="52" t="s">
        <v>20</v>
      </c>
      <c r="N484" s="72"/>
      <c r="O484" s="72" t="s">
        <v>105</v>
      </c>
    </row>
    <row r="485" spans="1:15" x14ac:dyDescent="0.25">
      <c r="A485" s="47">
        <v>40666</v>
      </c>
      <c r="B485" s="47" t="str">
        <f>VLOOKUP(D485,VLookup!C:F,4,FALSE)</f>
        <v>CGC</v>
      </c>
      <c r="C485" s="52" t="s">
        <v>978</v>
      </c>
      <c r="D485" s="66" t="s">
        <v>113</v>
      </c>
      <c r="E485" s="52" t="s">
        <v>114</v>
      </c>
      <c r="F485" s="52" t="s">
        <v>115</v>
      </c>
      <c r="G485" s="52">
        <v>5</v>
      </c>
      <c r="H485" s="52">
        <v>187</v>
      </c>
      <c r="I485" s="52">
        <v>192</v>
      </c>
      <c r="J485" s="52" t="s">
        <v>17</v>
      </c>
      <c r="K485" s="52" t="s">
        <v>18</v>
      </c>
      <c r="L485" s="52" t="s">
        <v>19</v>
      </c>
      <c r="M485" s="52" t="s">
        <v>20</v>
      </c>
      <c r="N485" s="72"/>
      <c r="O485" s="72" t="s">
        <v>105</v>
      </c>
    </row>
    <row r="486" spans="1:15" x14ac:dyDescent="0.25">
      <c r="A486" s="47">
        <v>40666</v>
      </c>
      <c r="B486" s="47" t="str">
        <f>VLOOKUP(D486,VLookup!C:F,4,FALSE)</f>
        <v>CGC</v>
      </c>
      <c r="C486" s="52" t="s">
        <v>978</v>
      </c>
      <c r="D486" s="66" t="s">
        <v>116</v>
      </c>
      <c r="E486" s="52" t="s">
        <v>117</v>
      </c>
      <c r="F486" s="52" t="s">
        <v>118</v>
      </c>
      <c r="G486" s="52">
        <v>102</v>
      </c>
      <c r="H486" s="52">
        <v>162</v>
      </c>
      <c r="I486" s="52">
        <v>264</v>
      </c>
      <c r="J486" s="52" t="s">
        <v>17</v>
      </c>
      <c r="K486" s="52" t="s">
        <v>18</v>
      </c>
      <c r="L486" s="52" t="s">
        <v>19</v>
      </c>
      <c r="M486" s="52" t="s">
        <v>20</v>
      </c>
      <c r="N486" s="72"/>
      <c r="O486" s="72" t="s">
        <v>105</v>
      </c>
    </row>
    <row r="487" spans="1:15" x14ac:dyDescent="0.25">
      <c r="A487" s="47">
        <v>40666</v>
      </c>
      <c r="B487" s="47" t="str">
        <f>VLOOKUP(D487,VLookup!C:F,4,FALSE)</f>
        <v>CGC</v>
      </c>
      <c r="C487" s="52" t="s">
        <v>979</v>
      </c>
      <c r="D487" s="66" t="s">
        <v>127</v>
      </c>
      <c r="E487" s="52" t="s">
        <v>128</v>
      </c>
      <c r="F487" s="52" t="s">
        <v>129</v>
      </c>
      <c r="G487" s="52">
        <v>82</v>
      </c>
      <c r="H487" s="52">
        <v>110</v>
      </c>
      <c r="I487" s="52">
        <v>192</v>
      </c>
      <c r="J487" s="52" t="s">
        <v>17</v>
      </c>
      <c r="K487" s="52" t="s">
        <v>18</v>
      </c>
      <c r="L487" s="52" t="s">
        <v>19</v>
      </c>
      <c r="M487" s="52" t="s">
        <v>20</v>
      </c>
      <c r="N487" s="72"/>
      <c r="O487" s="72" t="s">
        <v>123</v>
      </c>
    </row>
    <row r="488" spans="1:15" x14ac:dyDescent="0.25">
      <c r="A488" s="47">
        <v>40666</v>
      </c>
      <c r="B488" s="47" t="str">
        <f>VLOOKUP(D488,VLookup!C:F,4,FALSE)</f>
        <v>CGC</v>
      </c>
      <c r="C488" s="52" t="s">
        <v>979</v>
      </c>
      <c r="D488" s="66" t="s">
        <v>130</v>
      </c>
      <c r="E488" s="52" t="s">
        <v>131</v>
      </c>
      <c r="F488" s="52" t="s">
        <v>132</v>
      </c>
      <c r="G488" s="52">
        <v>5</v>
      </c>
      <c r="H488" s="52">
        <v>187</v>
      </c>
      <c r="I488" s="52">
        <v>192</v>
      </c>
      <c r="J488" s="52" t="s">
        <v>17</v>
      </c>
      <c r="K488" s="52" t="s">
        <v>18</v>
      </c>
      <c r="L488" s="52" t="s">
        <v>19</v>
      </c>
      <c r="M488" s="52" t="s">
        <v>20</v>
      </c>
      <c r="N488" s="72" t="s">
        <v>133</v>
      </c>
      <c r="O488" s="72" t="s">
        <v>123</v>
      </c>
    </row>
    <row r="489" spans="1:15" x14ac:dyDescent="0.25">
      <c r="A489" s="47">
        <v>40666</v>
      </c>
      <c r="B489" s="47" t="str">
        <f>VLOOKUP(D489,VLookup!C:F,4,FALSE)</f>
        <v>CGC</v>
      </c>
      <c r="C489" s="52" t="s">
        <v>979</v>
      </c>
      <c r="D489" s="66" t="s">
        <v>134</v>
      </c>
      <c r="E489" s="52" t="s">
        <v>135</v>
      </c>
      <c r="F489" s="52" t="s">
        <v>136</v>
      </c>
      <c r="G489" s="52">
        <v>103</v>
      </c>
      <c r="H489" s="52">
        <v>161</v>
      </c>
      <c r="I489" s="52">
        <v>264</v>
      </c>
      <c r="J489" s="52" t="s">
        <v>17</v>
      </c>
      <c r="K489" s="52" t="s">
        <v>18</v>
      </c>
      <c r="L489" s="52" t="s">
        <v>19</v>
      </c>
      <c r="M489" s="52" t="s">
        <v>20</v>
      </c>
      <c r="N489" s="72"/>
      <c r="O489" s="72" t="s">
        <v>123</v>
      </c>
    </row>
    <row r="490" spans="1:15" x14ac:dyDescent="0.25">
      <c r="A490" s="47">
        <v>40666</v>
      </c>
      <c r="B490" s="47" t="str">
        <f>VLOOKUP(D490,VLookup!C:F,4,FALSE)</f>
        <v>CGC</v>
      </c>
      <c r="C490" s="52" t="s">
        <v>980</v>
      </c>
      <c r="D490" s="66" t="s">
        <v>138</v>
      </c>
      <c r="E490" s="52" t="s">
        <v>139</v>
      </c>
      <c r="F490" s="52" t="s">
        <v>140</v>
      </c>
      <c r="G490" s="52">
        <v>13</v>
      </c>
      <c r="H490" s="52">
        <v>59</v>
      </c>
      <c r="I490" s="52">
        <v>72</v>
      </c>
      <c r="J490" s="52" t="s">
        <v>17</v>
      </c>
      <c r="K490" s="52" t="s">
        <v>18</v>
      </c>
      <c r="L490" s="52" t="s">
        <v>109</v>
      </c>
      <c r="M490" s="52" t="s">
        <v>141</v>
      </c>
      <c r="N490" s="72" t="s">
        <v>142</v>
      </c>
      <c r="O490" s="72" t="s">
        <v>105</v>
      </c>
    </row>
    <row r="491" spans="1:15" x14ac:dyDescent="0.25">
      <c r="A491" s="47">
        <v>40666</v>
      </c>
      <c r="B491" s="47" t="str">
        <f>VLOOKUP(D491,VLookup!C:F,4,FALSE)</f>
        <v>CGC</v>
      </c>
      <c r="C491" s="52" t="s">
        <v>981</v>
      </c>
      <c r="D491" s="66" t="s">
        <v>158</v>
      </c>
      <c r="E491" s="52" t="s">
        <v>159</v>
      </c>
      <c r="F491" s="52" t="s">
        <v>160</v>
      </c>
      <c r="G491" s="52">
        <v>13</v>
      </c>
      <c r="H491" s="52">
        <v>59</v>
      </c>
      <c r="I491" s="52">
        <v>72</v>
      </c>
      <c r="J491" s="52" t="s">
        <v>17</v>
      </c>
      <c r="K491" s="52" t="s">
        <v>18</v>
      </c>
      <c r="L491" s="52" t="s">
        <v>109</v>
      </c>
      <c r="M491" s="52" t="s">
        <v>141</v>
      </c>
      <c r="N491" s="72" t="s">
        <v>142</v>
      </c>
      <c r="O491" s="72" t="s">
        <v>105</v>
      </c>
    </row>
    <row r="492" spans="1:15" x14ac:dyDescent="0.25">
      <c r="A492" s="47">
        <v>40666</v>
      </c>
      <c r="B492" s="47" t="str">
        <f>VLOOKUP(D492,VLookup!C:F,4,FALSE)</f>
        <v>EDC</v>
      </c>
      <c r="C492" s="52" t="s">
        <v>980</v>
      </c>
      <c r="D492" s="66" t="s">
        <v>143</v>
      </c>
      <c r="E492" s="52" t="s">
        <v>144</v>
      </c>
      <c r="F492" s="52" t="s">
        <v>145</v>
      </c>
      <c r="G492" s="52">
        <v>11</v>
      </c>
      <c r="H492" s="52">
        <v>25</v>
      </c>
      <c r="I492" s="52">
        <v>36</v>
      </c>
      <c r="J492" s="52" t="s">
        <v>17</v>
      </c>
      <c r="K492" s="52" t="s">
        <v>18</v>
      </c>
      <c r="L492" s="52" t="s">
        <v>146</v>
      </c>
      <c r="M492" s="52" t="s">
        <v>141</v>
      </c>
      <c r="N492" s="72"/>
      <c r="O492" s="72" t="s">
        <v>105</v>
      </c>
    </row>
    <row r="493" spans="1:15" x14ac:dyDescent="0.25">
      <c r="A493" s="47">
        <v>40666</v>
      </c>
      <c r="B493" s="47" t="str">
        <f>VLOOKUP(D493,VLookup!C:F,4,FALSE)</f>
        <v>EDC</v>
      </c>
      <c r="C493" s="52" t="s">
        <v>981</v>
      </c>
      <c r="D493" s="66" t="s">
        <v>161</v>
      </c>
      <c r="E493" s="52" t="s">
        <v>162</v>
      </c>
      <c r="F493" s="52" t="s">
        <v>163</v>
      </c>
      <c r="G493" s="52">
        <v>11</v>
      </c>
      <c r="H493" s="52">
        <v>25</v>
      </c>
      <c r="I493" s="52">
        <v>36</v>
      </c>
      <c r="J493" s="52" t="s">
        <v>17</v>
      </c>
      <c r="K493" s="52" t="s">
        <v>18</v>
      </c>
      <c r="L493" s="52" t="s">
        <v>146</v>
      </c>
      <c r="M493" s="52" t="s">
        <v>141</v>
      </c>
      <c r="N493" s="72"/>
      <c r="O493" s="72" t="s">
        <v>105</v>
      </c>
    </row>
    <row r="494" spans="1:15" x14ac:dyDescent="0.25">
      <c r="A494" s="47">
        <v>40666</v>
      </c>
      <c r="B494" s="47" t="str">
        <f>VLOOKUP(D494,VLookup!C:F,4,FALSE)</f>
        <v>FDC</v>
      </c>
      <c r="C494" s="52" t="s">
        <v>13</v>
      </c>
      <c r="D494" s="66" t="s">
        <v>14</v>
      </c>
      <c r="E494" s="52" t="s">
        <v>15</v>
      </c>
      <c r="F494" s="52" t="s">
        <v>16</v>
      </c>
      <c r="G494" s="52">
        <v>124</v>
      </c>
      <c r="H494" s="52">
        <v>20</v>
      </c>
      <c r="I494" s="52">
        <v>144</v>
      </c>
      <c r="J494" s="52" t="s">
        <v>17</v>
      </c>
      <c r="K494" s="52" t="s">
        <v>18</v>
      </c>
      <c r="L494" s="52" t="s">
        <v>19</v>
      </c>
      <c r="M494" s="52" t="s">
        <v>20</v>
      </c>
      <c r="N494" s="72" t="s">
        <v>21</v>
      </c>
      <c r="O494" s="72" t="s">
        <v>22</v>
      </c>
    </row>
    <row r="495" spans="1:15" x14ac:dyDescent="0.25">
      <c r="A495" s="47">
        <v>40666</v>
      </c>
      <c r="B495" s="47" t="str">
        <f>VLOOKUP(D495,VLookup!C:F,4,FALSE)</f>
        <v>FDC</v>
      </c>
      <c r="C495" s="52" t="s">
        <v>13</v>
      </c>
      <c r="D495" s="66" t="s">
        <v>23</v>
      </c>
      <c r="E495" s="52" t="s">
        <v>24</v>
      </c>
      <c r="F495" s="52" t="s">
        <v>25</v>
      </c>
      <c r="G495" s="52">
        <v>123</v>
      </c>
      <c r="H495" s="52">
        <v>21</v>
      </c>
      <c r="I495" s="52">
        <v>144</v>
      </c>
      <c r="J495" s="52" t="s">
        <v>17</v>
      </c>
      <c r="K495" s="52" t="s">
        <v>18</v>
      </c>
      <c r="L495" s="52" t="s">
        <v>19</v>
      </c>
      <c r="M495" s="52" t="s">
        <v>20</v>
      </c>
      <c r="N495" s="72" t="s">
        <v>21</v>
      </c>
      <c r="O495" s="72" t="s">
        <v>22</v>
      </c>
    </row>
    <row r="496" spans="1:15" x14ac:dyDescent="0.25">
      <c r="A496" s="47">
        <v>40666</v>
      </c>
      <c r="B496" s="47" t="str">
        <f>VLOOKUP(D496,VLookup!C:F,4,FALSE)</f>
        <v>FDC</v>
      </c>
      <c r="C496" s="52" t="s">
        <v>13</v>
      </c>
      <c r="D496" s="66" t="s">
        <v>26</v>
      </c>
      <c r="E496" s="52" t="s">
        <v>27</v>
      </c>
      <c r="F496" s="52" t="s">
        <v>28</v>
      </c>
      <c r="G496" s="52">
        <v>91</v>
      </c>
      <c r="H496" s="52">
        <v>41</v>
      </c>
      <c r="I496" s="52">
        <v>132</v>
      </c>
      <c r="J496" s="52" t="s">
        <v>17</v>
      </c>
      <c r="K496" s="52" t="s">
        <v>18</v>
      </c>
      <c r="L496" s="52" t="s">
        <v>19</v>
      </c>
      <c r="M496" s="52" t="s">
        <v>20</v>
      </c>
      <c r="N496" s="72" t="s">
        <v>21</v>
      </c>
      <c r="O496" s="72" t="s">
        <v>22</v>
      </c>
    </row>
    <row r="497" spans="1:15" x14ac:dyDescent="0.25">
      <c r="A497" s="47">
        <v>40666</v>
      </c>
      <c r="B497" s="47" t="str">
        <f>VLOOKUP(D497,VLookup!C:F,4,FALSE)</f>
        <v>FDC</v>
      </c>
      <c r="C497" s="52" t="s">
        <v>60</v>
      </c>
      <c r="D497" s="66" t="s">
        <v>61</v>
      </c>
      <c r="E497" s="52" t="s">
        <v>62</v>
      </c>
      <c r="F497" s="52" t="s">
        <v>63</v>
      </c>
      <c r="G497" s="52">
        <v>128</v>
      </c>
      <c r="H497" s="52">
        <v>16</v>
      </c>
      <c r="I497" s="52">
        <v>144</v>
      </c>
      <c r="J497" s="52" t="s">
        <v>17</v>
      </c>
      <c r="K497" s="52" t="s">
        <v>18</v>
      </c>
      <c r="L497" s="52" t="s">
        <v>19</v>
      </c>
      <c r="M497" s="52" t="s">
        <v>20</v>
      </c>
      <c r="N497" s="72" t="s">
        <v>21</v>
      </c>
      <c r="O497" s="72" t="s">
        <v>22</v>
      </c>
    </row>
    <row r="498" spans="1:15" x14ac:dyDescent="0.25">
      <c r="A498" s="47">
        <v>40666</v>
      </c>
      <c r="B498" s="47" t="str">
        <f>VLOOKUP(D498,VLookup!C:F,4,FALSE)</f>
        <v>FDC</v>
      </c>
      <c r="C498" s="52" t="s">
        <v>60</v>
      </c>
      <c r="D498" s="66" t="s">
        <v>64</v>
      </c>
      <c r="E498" s="52" t="s">
        <v>65</v>
      </c>
      <c r="F498" s="52" t="s">
        <v>66</v>
      </c>
      <c r="G498" s="52">
        <v>126</v>
      </c>
      <c r="H498" s="52">
        <v>18</v>
      </c>
      <c r="I498" s="52">
        <v>144</v>
      </c>
      <c r="J498" s="52" t="s">
        <v>17</v>
      </c>
      <c r="K498" s="52" t="s">
        <v>18</v>
      </c>
      <c r="L498" s="52" t="s">
        <v>19</v>
      </c>
      <c r="M498" s="52" t="s">
        <v>20</v>
      </c>
      <c r="N498" s="72" t="s">
        <v>21</v>
      </c>
      <c r="O498" s="72" t="s">
        <v>22</v>
      </c>
    </row>
    <row r="499" spans="1:15" x14ac:dyDescent="0.25">
      <c r="A499" s="47">
        <v>40666</v>
      </c>
      <c r="B499" s="47" t="str">
        <f>VLOOKUP(D499,VLookup!C:F,4,FALSE)</f>
        <v>FDC</v>
      </c>
      <c r="C499" s="52" t="s">
        <v>60</v>
      </c>
      <c r="D499" s="66" t="s">
        <v>67</v>
      </c>
      <c r="E499" s="52" t="s">
        <v>68</v>
      </c>
      <c r="F499" s="52" t="s">
        <v>69</v>
      </c>
      <c r="G499" s="52">
        <v>91</v>
      </c>
      <c r="H499" s="52">
        <v>41</v>
      </c>
      <c r="I499" s="52">
        <v>132</v>
      </c>
      <c r="J499" s="52" t="s">
        <v>17</v>
      </c>
      <c r="K499" s="52" t="s">
        <v>18</v>
      </c>
      <c r="L499" s="52" t="s">
        <v>19</v>
      </c>
      <c r="M499" s="52" t="s">
        <v>20</v>
      </c>
      <c r="N499" s="72" t="s">
        <v>21</v>
      </c>
      <c r="O499" s="72" t="s">
        <v>22</v>
      </c>
    </row>
    <row r="500" spans="1:15" x14ac:dyDescent="0.25">
      <c r="A500" s="47">
        <v>40666</v>
      </c>
      <c r="B500" s="47" t="str">
        <f>VLOOKUP(D500,VLookup!C:F,4,FALSE)</f>
        <v>FDC</v>
      </c>
      <c r="C500" s="52" t="s">
        <v>60</v>
      </c>
      <c r="D500" s="66" t="s">
        <v>71</v>
      </c>
      <c r="E500" s="52" t="s">
        <v>72</v>
      </c>
      <c r="F500" s="52" t="s">
        <v>73</v>
      </c>
      <c r="G500" s="52">
        <v>95</v>
      </c>
      <c r="H500" s="52">
        <v>13</v>
      </c>
      <c r="I500" s="52">
        <v>108</v>
      </c>
      <c r="J500" s="52" t="s">
        <v>17</v>
      </c>
      <c r="K500" s="52" t="s">
        <v>18</v>
      </c>
      <c r="L500" s="52" t="s">
        <v>19</v>
      </c>
      <c r="M500" s="52" t="s">
        <v>20</v>
      </c>
      <c r="N500" s="72" t="s">
        <v>21</v>
      </c>
      <c r="O500" s="72" t="s">
        <v>22</v>
      </c>
    </row>
    <row r="501" spans="1:15" x14ac:dyDescent="0.25">
      <c r="A501" s="47">
        <v>40666</v>
      </c>
      <c r="B501" s="47" t="str">
        <f>VLOOKUP(D501,VLookup!C:F,4,FALSE)</f>
        <v>FDC</v>
      </c>
      <c r="C501" s="52" t="s">
        <v>13</v>
      </c>
      <c r="D501" s="66" t="s">
        <v>29</v>
      </c>
      <c r="E501" s="52" t="s">
        <v>30</v>
      </c>
      <c r="F501" s="52" t="s">
        <v>31</v>
      </c>
      <c r="G501" s="52">
        <v>96</v>
      </c>
      <c r="H501" s="52">
        <v>12</v>
      </c>
      <c r="I501" s="52">
        <v>108</v>
      </c>
      <c r="J501" s="52" t="s">
        <v>17</v>
      </c>
      <c r="K501" s="52" t="s">
        <v>18</v>
      </c>
      <c r="L501" s="52" t="s">
        <v>19</v>
      </c>
      <c r="M501" s="52" t="s">
        <v>20</v>
      </c>
      <c r="N501" s="72" t="s">
        <v>21</v>
      </c>
      <c r="O501" s="72" t="s">
        <v>22</v>
      </c>
    </row>
    <row r="502" spans="1:15" x14ac:dyDescent="0.25">
      <c r="A502" s="47">
        <v>40666</v>
      </c>
      <c r="B502" s="47" t="str">
        <f>VLOOKUP(D502,VLookup!C:F,4,FALSE)</f>
        <v>FDC</v>
      </c>
      <c r="C502" s="52" t="s">
        <v>13</v>
      </c>
      <c r="D502" s="66" t="s">
        <v>35</v>
      </c>
      <c r="E502" s="52" t="s">
        <v>36</v>
      </c>
      <c r="F502" s="52" t="s">
        <v>37</v>
      </c>
      <c r="G502" s="52">
        <v>231</v>
      </c>
      <c r="H502" s="52">
        <v>9</v>
      </c>
      <c r="I502" s="52">
        <v>240</v>
      </c>
      <c r="J502" s="52" t="s">
        <v>17</v>
      </c>
      <c r="K502" s="52" t="s">
        <v>18</v>
      </c>
      <c r="L502" s="52" t="s">
        <v>19</v>
      </c>
      <c r="M502" s="52" t="s">
        <v>20</v>
      </c>
      <c r="N502" s="72" t="s">
        <v>21</v>
      </c>
      <c r="O502" s="72" t="s">
        <v>22</v>
      </c>
    </row>
    <row r="503" spans="1:15" x14ac:dyDescent="0.25">
      <c r="A503" s="47">
        <v>40666</v>
      </c>
      <c r="B503" s="47" t="str">
        <f>VLOOKUP(D503,VLookup!C:F,4,FALSE)</f>
        <v>FDC</v>
      </c>
      <c r="C503" s="52" t="s">
        <v>13</v>
      </c>
      <c r="D503" s="66" t="s">
        <v>38</v>
      </c>
      <c r="E503" s="52" t="s">
        <v>39</v>
      </c>
      <c r="F503" s="52" t="s">
        <v>40</v>
      </c>
      <c r="G503" s="52">
        <v>101</v>
      </c>
      <c r="H503" s="52">
        <v>19</v>
      </c>
      <c r="I503" s="52">
        <v>120</v>
      </c>
      <c r="J503" s="52" t="s">
        <v>17</v>
      </c>
      <c r="K503" s="52" t="s">
        <v>18</v>
      </c>
      <c r="L503" s="52" t="s">
        <v>19</v>
      </c>
      <c r="M503" s="52" t="s">
        <v>20</v>
      </c>
      <c r="N503" s="72" t="s">
        <v>21</v>
      </c>
      <c r="O503" s="72" t="s">
        <v>22</v>
      </c>
    </row>
    <row r="504" spans="1:15" x14ac:dyDescent="0.25">
      <c r="A504" s="47">
        <v>40666</v>
      </c>
      <c r="B504" s="47" t="str">
        <f>VLOOKUP(D504,VLookup!C:F,4,FALSE)</f>
        <v>FDC</v>
      </c>
      <c r="C504" s="52" t="s">
        <v>13</v>
      </c>
      <c r="D504" s="66" t="s">
        <v>41</v>
      </c>
      <c r="E504" s="52" t="s">
        <v>42</v>
      </c>
      <c r="F504" s="52" t="s">
        <v>43</v>
      </c>
      <c r="G504" s="52">
        <v>102</v>
      </c>
      <c r="H504" s="52">
        <v>18</v>
      </c>
      <c r="I504" s="52">
        <v>120</v>
      </c>
      <c r="J504" s="52" t="s">
        <v>17</v>
      </c>
      <c r="K504" s="52" t="s">
        <v>18</v>
      </c>
      <c r="L504" s="52" t="s">
        <v>19</v>
      </c>
      <c r="M504" s="52" t="s">
        <v>20</v>
      </c>
      <c r="N504" s="72" t="s">
        <v>21</v>
      </c>
      <c r="O504" s="72" t="s">
        <v>22</v>
      </c>
    </row>
    <row r="505" spans="1:15" x14ac:dyDescent="0.25">
      <c r="A505" s="47">
        <v>40666</v>
      </c>
      <c r="B505" s="47" t="str">
        <f>VLOOKUP(D505,VLookup!C:F,4,FALSE)</f>
        <v>FDC</v>
      </c>
      <c r="C505" s="52" t="s">
        <v>13</v>
      </c>
      <c r="D505" s="66" t="s">
        <v>44</v>
      </c>
      <c r="E505" s="52" t="s">
        <v>45</v>
      </c>
      <c r="F505" s="52" t="s">
        <v>46</v>
      </c>
      <c r="G505" s="52">
        <v>133</v>
      </c>
      <c r="H505" s="52">
        <v>35</v>
      </c>
      <c r="I505" s="52">
        <v>168</v>
      </c>
      <c r="J505" s="52" t="s">
        <v>17</v>
      </c>
      <c r="K505" s="52" t="s">
        <v>18</v>
      </c>
      <c r="L505" s="52" t="s">
        <v>19</v>
      </c>
      <c r="M505" s="52" t="s">
        <v>20</v>
      </c>
      <c r="N505" s="72" t="s">
        <v>21</v>
      </c>
      <c r="O505" s="72" t="s">
        <v>22</v>
      </c>
    </row>
    <row r="506" spans="1:15" x14ac:dyDescent="0.25">
      <c r="A506" s="47">
        <v>40666</v>
      </c>
      <c r="B506" s="47" t="str">
        <f>VLOOKUP(D506,VLookup!C:F,4,FALSE)</f>
        <v>FDC</v>
      </c>
      <c r="C506" s="52" t="s">
        <v>13</v>
      </c>
      <c r="D506" s="66" t="s">
        <v>47</v>
      </c>
      <c r="E506" s="52" t="s">
        <v>48</v>
      </c>
      <c r="F506" s="52" t="s">
        <v>49</v>
      </c>
      <c r="G506" s="52">
        <v>147</v>
      </c>
      <c r="H506" s="52">
        <v>45</v>
      </c>
      <c r="I506" s="52">
        <v>192</v>
      </c>
      <c r="J506" s="52" t="s">
        <v>17</v>
      </c>
      <c r="K506" s="52" t="s">
        <v>18</v>
      </c>
      <c r="L506" s="52" t="s">
        <v>19</v>
      </c>
      <c r="M506" s="52" t="s">
        <v>20</v>
      </c>
      <c r="N506" s="72" t="s">
        <v>21</v>
      </c>
      <c r="O506" s="72" t="s">
        <v>22</v>
      </c>
    </row>
    <row r="507" spans="1:15" x14ac:dyDescent="0.25">
      <c r="A507" s="47">
        <v>40666</v>
      </c>
      <c r="B507" s="47" t="str">
        <f>VLOOKUP(D507,VLookup!C:F,4,FALSE)</f>
        <v>FDC</v>
      </c>
      <c r="C507" s="52" t="s">
        <v>13</v>
      </c>
      <c r="D507" s="66" t="s">
        <v>50</v>
      </c>
      <c r="E507" s="52" t="s">
        <v>51</v>
      </c>
      <c r="F507" s="52" t="s">
        <v>52</v>
      </c>
      <c r="G507" s="52">
        <v>229</v>
      </c>
      <c r="H507" s="52">
        <v>11</v>
      </c>
      <c r="I507" s="52">
        <v>240</v>
      </c>
      <c r="J507" s="52" t="s">
        <v>17</v>
      </c>
      <c r="K507" s="52" t="s">
        <v>18</v>
      </c>
      <c r="L507" s="52" t="s">
        <v>19</v>
      </c>
      <c r="M507" s="52" t="s">
        <v>20</v>
      </c>
      <c r="N507" s="72" t="s">
        <v>21</v>
      </c>
      <c r="O507" s="72" t="s">
        <v>22</v>
      </c>
    </row>
    <row r="508" spans="1:15" x14ac:dyDescent="0.25">
      <c r="A508" s="47">
        <v>40666</v>
      </c>
      <c r="B508" s="47" t="str">
        <f>VLOOKUP(D508,VLookup!C:F,4,FALSE)</f>
        <v>FDC</v>
      </c>
      <c r="C508" s="52" t="s">
        <v>13</v>
      </c>
      <c r="D508" s="66" t="s">
        <v>53</v>
      </c>
      <c r="E508" s="52" t="s">
        <v>54</v>
      </c>
      <c r="F508" s="52" t="s">
        <v>55</v>
      </c>
      <c r="G508" s="52">
        <v>157</v>
      </c>
      <c r="H508" s="52">
        <v>83</v>
      </c>
      <c r="I508" s="52">
        <v>240</v>
      </c>
      <c r="J508" s="52" t="s">
        <v>17</v>
      </c>
      <c r="K508" s="52" t="s">
        <v>18</v>
      </c>
      <c r="L508" s="52" t="s">
        <v>19</v>
      </c>
      <c r="M508" s="52" t="s">
        <v>20</v>
      </c>
      <c r="N508" s="72" t="s">
        <v>21</v>
      </c>
      <c r="O508" s="72" t="s">
        <v>22</v>
      </c>
    </row>
    <row r="509" spans="1:15" x14ac:dyDescent="0.25">
      <c r="A509" s="47">
        <v>40666</v>
      </c>
      <c r="B509" s="47" t="str">
        <f>VLOOKUP(D509,VLookup!C:F,4,FALSE)</f>
        <v>FDC</v>
      </c>
      <c r="C509" s="52" t="s">
        <v>60</v>
      </c>
      <c r="D509" s="66" t="s">
        <v>77</v>
      </c>
      <c r="E509" s="52" t="s">
        <v>78</v>
      </c>
      <c r="F509" s="52" t="s">
        <v>79</v>
      </c>
      <c r="G509" s="52">
        <v>231</v>
      </c>
      <c r="H509" s="52">
        <v>9</v>
      </c>
      <c r="I509" s="52">
        <v>240</v>
      </c>
      <c r="J509" s="52" t="s">
        <v>17</v>
      </c>
      <c r="K509" s="52" t="s">
        <v>18</v>
      </c>
      <c r="L509" s="52" t="s">
        <v>19</v>
      </c>
      <c r="M509" s="52" t="s">
        <v>20</v>
      </c>
      <c r="N509" s="72" t="s">
        <v>21</v>
      </c>
      <c r="O509" s="72" t="s">
        <v>22</v>
      </c>
    </row>
    <row r="510" spans="1:15" x14ac:dyDescent="0.25">
      <c r="A510" s="47">
        <v>40666</v>
      </c>
      <c r="B510" s="47" t="str">
        <f>VLOOKUP(D510,VLookup!C:F,4,FALSE)</f>
        <v>FDC</v>
      </c>
      <c r="C510" s="52" t="s">
        <v>60</v>
      </c>
      <c r="D510" s="66" t="s">
        <v>80</v>
      </c>
      <c r="E510" s="52" t="s">
        <v>81</v>
      </c>
      <c r="F510" s="52" t="s">
        <v>82</v>
      </c>
      <c r="G510" s="52">
        <v>100</v>
      </c>
      <c r="H510" s="52">
        <v>20</v>
      </c>
      <c r="I510" s="52">
        <v>120</v>
      </c>
      <c r="J510" s="52" t="s">
        <v>17</v>
      </c>
      <c r="K510" s="52" t="s">
        <v>18</v>
      </c>
      <c r="L510" s="52" t="s">
        <v>19</v>
      </c>
      <c r="M510" s="52" t="s">
        <v>20</v>
      </c>
      <c r="N510" s="72" t="s">
        <v>21</v>
      </c>
      <c r="O510" s="72" t="s">
        <v>22</v>
      </c>
    </row>
    <row r="511" spans="1:15" x14ac:dyDescent="0.25">
      <c r="A511" s="47">
        <v>40666</v>
      </c>
      <c r="B511" s="47" t="str">
        <f>VLOOKUP(D511,VLookup!C:F,4,FALSE)</f>
        <v>FDC</v>
      </c>
      <c r="C511" s="52" t="s">
        <v>60</v>
      </c>
      <c r="D511" s="66" t="s">
        <v>83</v>
      </c>
      <c r="E511" s="52" t="s">
        <v>84</v>
      </c>
      <c r="F511" s="52" t="s">
        <v>85</v>
      </c>
      <c r="G511" s="52">
        <v>102</v>
      </c>
      <c r="H511" s="52">
        <v>18</v>
      </c>
      <c r="I511" s="52">
        <v>120</v>
      </c>
      <c r="J511" s="52" t="s">
        <v>17</v>
      </c>
      <c r="K511" s="52" t="s">
        <v>18</v>
      </c>
      <c r="L511" s="52" t="s">
        <v>19</v>
      </c>
      <c r="M511" s="52" t="s">
        <v>20</v>
      </c>
      <c r="N511" s="72" t="s">
        <v>21</v>
      </c>
      <c r="O511" s="72" t="s">
        <v>22</v>
      </c>
    </row>
    <row r="512" spans="1:15" x14ac:dyDescent="0.25">
      <c r="A512" s="47">
        <v>40666</v>
      </c>
      <c r="B512" s="47" t="str">
        <f>VLOOKUP(D512,VLookup!C:F,4,FALSE)</f>
        <v>FDC</v>
      </c>
      <c r="C512" s="52" t="s">
        <v>60</v>
      </c>
      <c r="D512" s="66" t="s">
        <v>86</v>
      </c>
      <c r="E512" s="52" t="s">
        <v>87</v>
      </c>
      <c r="F512" s="52" t="s">
        <v>88</v>
      </c>
      <c r="G512" s="52">
        <v>133</v>
      </c>
      <c r="H512" s="52">
        <v>35</v>
      </c>
      <c r="I512" s="52">
        <v>168</v>
      </c>
      <c r="J512" s="52" t="s">
        <v>17</v>
      </c>
      <c r="K512" s="52" t="s">
        <v>18</v>
      </c>
      <c r="L512" s="52" t="s">
        <v>19</v>
      </c>
      <c r="M512" s="52" t="s">
        <v>20</v>
      </c>
      <c r="N512" s="72" t="s">
        <v>21</v>
      </c>
      <c r="O512" s="72" t="s">
        <v>22</v>
      </c>
    </row>
    <row r="513" spans="1:15" x14ac:dyDescent="0.25">
      <c r="A513" s="47">
        <v>40666</v>
      </c>
      <c r="B513" s="47" t="str">
        <f>VLOOKUP(D513,VLookup!C:F,4,FALSE)</f>
        <v>FDC</v>
      </c>
      <c r="C513" s="52" t="s">
        <v>60</v>
      </c>
      <c r="D513" s="66" t="s">
        <v>89</v>
      </c>
      <c r="E513" s="52" t="s">
        <v>90</v>
      </c>
      <c r="F513" s="52" t="s">
        <v>91</v>
      </c>
      <c r="G513" s="52">
        <v>147</v>
      </c>
      <c r="H513" s="52">
        <v>45</v>
      </c>
      <c r="I513" s="52">
        <v>192</v>
      </c>
      <c r="J513" s="52" t="s">
        <v>17</v>
      </c>
      <c r="K513" s="52" t="s">
        <v>18</v>
      </c>
      <c r="L513" s="52" t="s">
        <v>19</v>
      </c>
      <c r="M513" s="52" t="s">
        <v>20</v>
      </c>
      <c r="N513" s="72" t="s">
        <v>21</v>
      </c>
      <c r="O513" s="72" t="s">
        <v>22</v>
      </c>
    </row>
    <row r="514" spans="1:15" x14ac:dyDescent="0.25">
      <c r="A514" s="47">
        <v>40666</v>
      </c>
      <c r="B514" s="47" t="str">
        <f>VLOOKUP(D514,VLookup!C:F,4,FALSE)</f>
        <v>FDC</v>
      </c>
      <c r="C514" s="52" t="s">
        <v>60</v>
      </c>
      <c r="D514" s="66" t="s">
        <v>92</v>
      </c>
      <c r="E514" s="52" t="s">
        <v>93</v>
      </c>
      <c r="F514" s="52" t="s">
        <v>94</v>
      </c>
      <c r="G514" s="52">
        <v>230</v>
      </c>
      <c r="H514" s="52">
        <v>10</v>
      </c>
      <c r="I514" s="52">
        <v>240</v>
      </c>
      <c r="J514" s="52" t="s">
        <v>17</v>
      </c>
      <c r="K514" s="52" t="s">
        <v>18</v>
      </c>
      <c r="L514" s="52" t="s">
        <v>19</v>
      </c>
      <c r="M514" s="52" t="s">
        <v>20</v>
      </c>
      <c r="N514" s="72" t="s">
        <v>21</v>
      </c>
      <c r="O514" s="72" t="s">
        <v>22</v>
      </c>
    </row>
    <row r="515" spans="1:15" x14ac:dyDescent="0.25">
      <c r="A515" s="47">
        <v>40666</v>
      </c>
      <c r="B515" s="47" t="str">
        <f>VLOOKUP(D515,VLookup!C:F,4,FALSE)</f>
        <v>FDC</v>
      </c>
      <c r="C515" s="52" t="s">
        <v>60</v>
      </c>
      <c r="D515" s="66" t="s">
        <v>95</v>
      </c>
      <c r="E515" s="52" t="s">
        <v>96</v>
      </c>
      <c r="F515" s="52" t="s">
        <v>97</v>
      </c>
      <c r="G515" s="52">
        <v>158</v>
      </c>
      <c r="H515" s="52">
        <v>82</v>
      </c>
      <c r="I515" s="52">
        <v>240</v>
      </c>
      <c r="J515" s="52" t="s">
        <v>17</v>
      </c>
      <c r="K515" s="52" t="s">
        <v>18</v>
      </c>
      <c r="L515" s="52" t="s">
        <v>19</v>
      </c>
      <c r="M515" s="52" t="s">
        <v>20</v>
      </c>
      <c r="N515" s="72" t="s">
        <v>21</v>
      </c>
      <c r="O515" s="72" t="s">
        <v>22</v>
      </c>
    </row>
    <row r="516" spans="1:15" x14ac:dyDescent="0.25">
      <c r="A516" s="47">
        <v>40666</v>
      </c>
      <c r="B516" s="47" t="str">
        <f>VLOOKUP(D516,VLookup!C:F,4,FALSE)</f>
        <v>FDC</v>
      </c>
      <c r="C516" s="52" t="s">
        <v>13</v>
      </c>
      <c r="D516" s="66" t="s">
        <v>56</v>
      </c>
      <c r="E516" s="52" t="s">
        <v>57</v>
      </c>
      <c r="F516" s="52" t="s">
        <v>58</v>
      </c>
      <c r="G516" s="52">
        <v>158</v>
      </c>
      <c r="H516" s="52">
        <v>82</v>
      </c>
      <c r="I516" s="52">
        <v>240</v>
      </c>
      <c r="J516" s="52" t="s">
        <v>59</v>
      </c>
      <c r="K516" s="52" t="s">
        <v>18</v>
      </c>
      <c r="L516" s="52" t="s">
        <v>19</v>
      </c>
      <c r="M516" s="52" t="s">
        <v>20</v>
      </c>
      <c r="N516" s="72" t="s">
        <v>21</v>
      </c>
      <c r="O516" s="72" t="s">
        <v>22</v>
      </c>
    </row>
    <row r="517" spans="1:15" x14ac:dyDescent="0.25">
      <c r="A517" s="47">
        <v>40666</v>
      </c>
      <c r="B517" s="47" t="str">
        <f>VLOOKUP(D517,VLookup!C:F,4,FALSE)</f>
        <v>FDC</v>
      </c>
      <c r="C517" s="52" t="s">
        <v>60</v>
      </c>
      <c r="D517" s="66" t="s">
        <v>98</v>
      </c>
      <c r="E517" s="52" t="s">
        <v>99</v>
      </c>
      <c r="F517" s="52" t="s">
        <v>100</v>
      </c>
      <c r="G517" s="52">
        <v>159</v>
      </c>
      <c r="H517" s="52">
        <v>81</v>
      </c>
      <c r="I517" s="52">
        <v>240</v>
      </c>
      <c r="J517" s="52" t="s">
        <v>17</v>
      </c>
      <c r="K517" s="52" t="s">
        <v>18</v>
      </c>
      <c r="L517" s="52" t="s">
        <v>19</v>
      </c>
      <c r="M517" s="52" t="s">
        <v>20</v>
      </c>
      <c r="N517" s="72" t="s">
        <v>21</v>
      </c>
      <c r="O517" s="72" t="s">
        <v>22</v>
      </c>
    </row>
    <row r="518" spans="1:15" x14ac:dyDescent="0.25">
      <c r="A518" s="47">
        <v>40666</v>
      </c>
      <c r="B518" s="47" t="str">
        <f>VLOOKUP(D518,VLookup!C:F,4,FALSE)</f>
        <v>FDC</v>
      </c>
      <c r="C518" s="52" t="s">
        <v>980</v>
      </c>
      <c r="D518" s="66" t="s">
        <v>147</v>
      </c>
      <c r="E518" s="52" t="s">
        <v>148</v>
      </c>
      <c r="F518" s="52" t="s">
        <v>149</v>
      </c>
      <c r="G518" s="52">
        <v>41</v>
      </c>
      <c r="H518" s="52">
        <v>115</v>
      </c>
      <c r="I518" s="52">
        <v>156</v>
      </c>
      <c r="J518" s="52" t="s">
        <v>17</v>
      </c>
      <c r="K518" s="52" t="s">
        <v>18</v>
      </c>
      <c r="L518" s="52" t="s">
        <v>19</v>
      </c>
      <c r="M518" s="52" t="s">
        <v>141</v>
      </c>
      <c r="N518" s="72" t="s">
        <v>21</v>
      </c>
      <c r="O518" s="72" t="s">
        <v>105</v>
      </c>
    </row>
    <row r="519" spans="1:15" x14ac:dyDescent="0.25">
      <c r="A519" s="47">
        <v>40666</v>
      </c>
      <c r="B519" s="47" t="str">
        <f>VLOOKUP(D519,VLookup!C:F,4,FALSE)</f>
        <v>FDC</v>
      </c>
      <c r="C519" s="52" t="s">
        <v>981</v>
      </c>
      <c r="D519" s="66" t="s">
        <v>164</v>
      </c>
      <c r="E519" s="52" t="s">
        <v>165</v>
      </c>
      <c r="F519" s="52" t="s">
        <v>166</v>
      </c>
      <c r="G519" s="52">
        <v>40</v>
      </c>
      <c r="H519" s="52">
        <v>116</v>
      </c>
      <c r="I519" s="52">
        <v>156</v>
      </c>
      <c r="J519" s="52" t="s">
        <v>17</v>
      </c>
      <c r="K519" s="52" t="s">
        <v>18</v>
      </c>
      <c r="L519" s="52" t="s">
        <v>19</v>
      </c>
      <c r="M519" s="52" t="s">
        <v>141</v>
      </c>
      <c r="N519" s="72" t="s">
        <v>21</v>
      </c>
      <c r="O519" s="72" t="s">
        <v>105</v>
      </c>
    </row>
    <row r="520" spans="1:15" x14ac:dyDescent="0.25">
      <c r="A520" s="47">
        <v>40666</v>
      </c>
      <c r="B520" s="47" t="str">
        <f>VLOOKUP(D520,VLookup!C:F,4,FALSE)</f>
        <v>RDC</v>
      </c>
      <c r="C520" s="52" t="s">
        <v>965</v>
      </c>
      <c r="D520" s="66" t="s">
        <v>218</v>
      </c>
      <c r="E520" s="52" t="s">
        <v>219</v>
      </c>
      <c r="F520" s="52" t="s">
        <v>220</v>
      </c>
      <c r="G520" s="52">
        <v>95</v>
      </c>
      <c r="H520" s="52">
        <v>13</v>
      </c>
      <c r="I520" s="52">
        <v>108</v>
      </c>
      <c r="J520" s="52" t="s">
        <v>17</v>
      </c>
      <c r="K520" s="52" t="s">
        <v>18</v>
      </c>
      <c r="L520" s="52" t="s">
        <v>19</v>
      </c>
      <c r="M520" s="52" t="s">
        <v>20</v>
      </c>
      <c r="N520" s="72" t="s">
        <v>208</v>
      </c>
      <c r="O520" s="72" t="s">
        <v>22</v>
      </c>
    </row>
    <row r="521" spans="1:15" x14ac:dyDescent="0.25">
      <c r="A521" s="47">
        <v>40666</v>
      </c>
      <c r="B521" s="47" t="str">
        <f>VLOOKUP(D521,VLookup!C:F,4,FALSE)</f>
        <v>RDC</v>
      </c>
      <c r="C521" s="52" t="s">
        <v>961</v>
      </c>
      <c r="D521" s="66" t="s">
        <v>178</v>
      </c>
      <c r="E521" s="52" t="s">
        <v>179</v>
      </c>
      <c r="F521" s="52" t="s">
        <v>180</v>
      </c>
      <c r="G521" s="52">
        <v>94</v>
      </c>
      <c r="H521" s="52">
        <v>14</v>
      </c>
      <c r="I521" s="52">
        <v>108</v>
      </c>
      <c r="J521" s="52" t="s">
        <v>17</v>
      </c>
      <c r="K521" s="52" t="s">
        <v>18</v>
      </c>
      <c r="L521" s="52" t="s">
        <v>19</v>
      </c>
      <c r="M521" s="52" t="s">
        <v>20</v>
      </c>
      <c r="N521" s="72" t="s">
        <v>181</v>
      </c>
      <c r="O521" s="72" t="s">
        <v>105</v>
      </c>
    </row>
    <row r="522" spans="1:15" x14ac:dyDescent="0.25">
      <c r="A522" s="47">
        <v>40666</v>
      </c>
      <c r="B522" s="47" t="str">
        <f>VLOOKUP(D522,VLookup!C:F,4,FALSE)</f>
        <v>RDC</v>
      </c>
      <c r="C522" s="52" t="s">
        <v>961</v>
      </c>
      <c r="D522" s="66" t="s">
        <v>182</v>
      </c>
      <c r="E522" s="52" t="s">
        <v>183</v>
      </c>
      <c r="F522" s="52" t="s">
        <v>184</v>
      </c>
      <c r="G522" s="52">
        <v>104</v>
      </c>
      <c r="H522" s="52">
        <v>16</v>
      </c>
      <c r="I522" s="52">
        <v>120</v>
      </c>
      <c r="J522" s="52" t="s">
        <v>17</v>
      </c>
      <c r="K522" s="52" t="s">
        <v>18</v>
      </c>
      <c r="L522" s="52" t="s">
        <v>19</v>
      </c>
      <c r="M522" s="52" t="s">
        <v>20</v>
      </c>
      <c r="N522" s="72" t="s">
        <v>181</v>
      </c>
      <c r="O522" s="72" t="s">
        <v>105</v>
      </c>
    </row>
    <row r="523" spans="1:15" x14ac:dyDescent="0.25">
      <c r="A523" s="47">
        <v>40666</v>
      </c>
      <c r="B523" s="47" t="str">
        <f>VLOOKUP(D523,VLookup!C:F,4,FALSE)</f>
        <v>RDC</v>
      </c>
      <c r="C523" s="52" t="s">
        <v>961</v>
      </c>
      <c r="D523" s="66" t="s">
        <v>185</v>
      </c>
      <c r="E523" s="52" t="s">
        <v>186</v>
      </c>
      <c r="F523" s="52" t="s">
        <v>187</v>
      </c>
      <c r="G523" s="52">
        <v>101</v>
      </c>
      <c r="H523" s="52">
        <v>19</v>
      </c>
      <c r="I523" s="52">
        <v>120</v>
      </c>
      <c r="J523" s="52" t="s">
        <v>17</v>
      </c>
      <c r="K523" s="52" t="s">
        <v>18</v>
      </c>
      <c r="L523" s="52" t="s">
        <v>19</v>
      </c>
      <c r="M523" s="52" t="s">
        <v>20</v>
      </c>
      <c r="N523" s="72" t="s">
        <v>181</v>
      </c>
      <c r="O523" s="72" t="s">
        <v>105</v>
      </c>
    </row>
    <row r="524" spans="1:15" x14ac:dyDescent="0.25">
      <c r="A524" s="47">
        <v>40666</v>
      </c>
      <c r="B524" s="47" t="str">
        <f>VLOOKUP(D524,VLookup!C:F,4,FALSE)</f>
        <v>RDC</v>
      </c>
      <c r="C524" s="52" t="s">
        <v>965</v>
      </c>
      <c r="D524" s="66" t="s">
        <v>221</v>
      </c>
      <c r="E524" s="52" t="s">
        <v>222</v>
      </c>
      <c r="F524" s="52" t="s">
        <v>223</v>
      </c>
      <c r="G524" s="52">
        <v>104</v>
      </c>
      <c r="H524" s="52">
        <v>16</v>
      </c>
      <c r="I524" s="52">
        <v>120</v>
      </c>
      <c r="J524" s="52" t="s">
        <v>17</v>
      </c>
      <c r="K524" s="52" t="s">
        <v>18</v>
      </c>
      <c r="L524" s="52" t="s">
        <v>19</v>
      </c>
      <c r="M524" s="52" t="s">
        <v>20</v>
      </c>
      <c r="N524" s="72" t="s">
        <v>181</v>
      </c>
      <c r="O524" s="72" t="s">
        <v>22</v>
      </c>
    </row>
    <row r="525" spans="1:15" x14ac:dyDescent="0.25">
      <c r="A525" s="47">
        <v>40666</v>
      </c>
      <c r="B525" s="47" t="str">
        <f>VLOOKUP(D525,VLookup!C:F,4,FALSE)</f>
        <v>RDC</v>
      </c>
      <c r="C525" s="52" t="s">
        <v>965</v>
      </c>
      <c r="D525" s="66" t="s">
        <v>224</v>
      </c>
      <c r="E525" s="52" t="s">
        <v>225</v>
      </c>
      <c r="F525" s="52" t="s">
        <v>226</v>
      </c>
      <c r="G525" s="52">
        <v>102</v>
      </c>
      <c r="H525" s="52">
        <v>18</v>
      </c>
      <c r="I525" s="52">
        <v>120</v>
      </c>
      <c r="J525" s="52" t="s">
        <v>17</v>
      </c>
      <c r="K525" s="52" t="s">
        <v>18</v>
      </c>
      <c r="L525" s="52" t="s">
        <v>19</v>
      </c>
      <c r="M525" s="52" t="s">
        <v>20</v>
      </c>
      <c r="N525" s="72" t="s">
        <v>181</v>
      </c>
      <c r="O525" s="72" t="s">
        <v>22</v>
      </c>
    </row>
    <row r="526" spans="1:15" x14ac:dyDescent="0.25">
      <c r="A526" s="47">
        <v>40666</v>
      </c>
      <c r="B526" s="47" t="str">
        <f>VLOOKUP(D526,VLookup!C:F,4,FALSE)</f>
        <v>RDC</v>
      </c>
      <c r="C526" s="52" t="s">
        <v>961</v>
      </c>
      <c r="D526" s="66" t="s">
        <v>188</v>
      </c>
      <c r="E526" s="52" t="s">
        <v>189</v>
      </c>
      <c r="F526" s="52" t="s">
        <v>190</v>
      </c>
      <c r="G526" s="52">
        <v>48</v>
      </c>
      <c r="H526" s="52">
        <v>24</v>
      </c>
      <c r="I526" s="52">
        <v>72</v>
      </c>
      <c r="J526" s="52" t="s">
        <v>17</v>
      </c>
      <c r="K526" s="52" t="s">
        <v>18</v>
      </c>
      <c r="L526" s="52" t="s">
        <v>19</v>
      </c>
      <c r="M526" s="52" t="s">
        <v>20</v>
      </c>
      <c r="N526" s="72" t="s">
        <v>181</v>
      </c>
      <c r="O526" s="72" t="s">
        <v>105</v>
      </c>
    </row>
    <row r="527" spans="1:15" x14ac:dyDescent="0.25">
      <c r="A527" s="47">
        <v>40666</v>
      </c>
      <c r="B527" s="47" t="str">
        <f>VLOOKUP(D527,VLookup!C:F,4,FALSE)</f>
        <v>RDC</v>
      </c>
      <c r="C527" s="52" t="s">
        <v>965</v>
      </c>
      <c r="D527" s="66" t="s">
        <v>227</v>
      </c>
      <c r="E527" s="52" t="s">
        <v>228</v>
      </c>
      <c r="F527" s="52" t="s">
        <v>229</v>
      </c>
      <c r="G527" s="52">
        <v>49</v>
      </c>
      <c r="H527" s="52">
        <v>23</v>
      </c>
      <c r="I527" s="52">
        <v>72</v>
      </c>
      <c r="J527" s="52" t="s">
        <v>17</v>
      </c>
      <c r="K527" s="52" t="s">
        <v>18</v>
      </c>
      <c r="L527" s="52" t="s">
        <v>19</v>
      </c>
      <c r="M527" s="52" t="s">
        <v>20</v>
      </c>
      <c r="N527" s="72" t="s">
        <v>197</v>
      </c>
      <c r="O527" s="72" t="s">
        <v>22</v>
      </c>
    </row>
    <row r="528" spans="1:15" x14ac:dyDescent="0.25">
      <c r="A528" s="47">
        <v>40666</v>
      </c>
      <c r="B528" s="47" t="str">
        <f>VLOOKUP(D528,VLookup!C:F,4,FALSE)</f>
        <v>RDC</v>
      </c>
      <c r="C528" s="52" t="s">
        <v>961</v>
      </c>
      <c r="D528" s="66" t="s">
        <v>191</v>
      </c>
      <c r="E528" s="52" t="s">
        <v>192</v>
      </c>
      <c r="F528" s="52" t="s">
        <v>193</v>
      </c>
      <c r="G528" s="52">
        <v>266</v>
      </c>
      <c r="H528" s="52">
        <v>70</v>
      </c>
      <c r="I528" s="52">
        <v>336</v>
      </c>
      <c r="J528" s="52" t="s">
        <v>17</v>
      </c>
      <c r="K528" s="52" t="s">
        <v>18</v>
      </c>
      <c r="L528" s="52" t="s">
        <v>19</v>
      </c>
      <c r="M528" s="52" t="s">
        <v>20</v>
      </c>
      <c r="N528" s="72" t="s">
        <v>181</v>
      </c>
      <c r="O528" s="72" t="s">
        <v>105</v>
      </c>
    </row>
    <row r="529" spans="1:15" x14ac:dyDescent="0.25">
      <c r="A529" s="47">
        <v>40666</v>
      </c>
      <c r="B529" s="47" t="str">
        <f>VLOOKUP(D529,VLookup!C:F,4,FALSE)</f>
        <v>RDC</v>
      </c>
      <c r="C529" s="52" t="s">
        <v>961</v>
      </c>
      <c r="D529" s="66" t="s">
        <v>194</v>
      </c>
      <c r="E529" s="52" t="s">
        <v>195</v>
      </c>
      <c r="F529" s="52" t="s">
        <v>196</v>
      </c>
      <c r="G529" s="52">
        <v>150</v>
      </c>
      <c r="H529" s="52">
        <v>114</v>
      </c>
      <c r="I529" s="52">
        <v>264</v>
      </c>
      <c r="J529" s="52" t="s">
        <v>17</v>
      </c>
      <c r="K529" s="52" t="s">
        <v>18</v>
      </c>
      <c r="L529" s="52" t="s">
        <v>19</v>
      </c>
      <c r="M529" s="52" t="s">
        <v>20</v>
      </c>
      <c r="N529" s="72" t="s">
        <v>197</v>
      </c>
      <c r="O529" s="72" t="s">
        <v>105</v>
      </c>
    </row>
    <row r="530" spans="1:15" x14ac:dyDescent="0.25">
      <c r="A530" s="47">
        <v>40666</v>
      </c>
      <c r="B530" s="47" t="str">
        <f>VLOOKUP(D530,VLookup!C:F,4,FALSE)</f>
        <v>RDC</v>
      </c>
      <c r="C530" s="52" t="s">
        <v>961</v>
      </c>
      <c r="D530" s="66" t="s">
        <v>198</v>
      </c>
      <c r="E530" s="52" t="s">
        <v>199</v>
      </c>
      <c r="F530" s="52" t="s">
        <v>200</v>
      </c>
      <c r="G530" s="52">
        <v>118</v>
      </c>
      <c r="H530" s="52">
        <v>98</v>
      </c>
      <c r="I530" s="52">
        <v>216</v>
      </c>
      <c r="J530" s="52" t="s">
        <v>17</v>
      </c>
      <c r="K530" s="52" t="s">
        <v>18</v>
      </c>
      <c r="L530" s="52" t="s">
        <v>19</v>
      </c>
      <c r="M530" s="52" t="s">
        <v>20</v>
      </c>
      <c r="N530" s="72" t="s">
        <v>201</v>
      </c>
      <c r="O530" s="72" t="s">
        <v>105</v>
      </c>
    </row>
    <row r="531" spans="1:15" x14ac:dyDescent="0.25">
      <c r="A531" s="47">
        <v>40666</v>
      </c>
      <c r="B531" s="47" t="str">
        <f>VLOOKUP(D531,VLookup!C:F,4,FALSE)</f>
        <v>RDC</v>
      </c>
      <c r="C531" s="52" t="s">
        <v>965</v>
      </c>
      <c r="D531" s="66" t="s">
        <v>230</v>
      </c>
      <c r="E531" s="52" t="s">
        <v>231</v>
      </c>
      <c r="F531" s="52" t="s">
        <v>232</v>
      </c>
      <c r="G531" s="52">
        <v>265</v>
      </c>
      <c r="H531" s="52">
        <v>71</v>
      </c>
      <c r="I531" s="52">
        <v>336</v>
      </c>
      <c r="J531" s="52" t="s">
        <v>17</v>
      </c>
      <c r="K531" s="52" t="s">
        <v>18</v>
      </c>
      <c r="L531" s="52" t="s">
        <v>19</v>
      </c>
      <c r="M531" s="52" t="s">
        <v>20</v>
      </c>
      <c r="N531" s="72" t="s">
        <v>181</v>
      </c>
      <c r="O531" s="72" t="s">
        <v>22</v>
      </c>
    </row>
    <row r="532" spans="1:15" x14ac:dyDescent="0.25">
      <c r="A532" s="47">
        <v>40666</v>
      </c>
      <c r="B532" s="47" t="str">
        <f>VLOOKUP(D532,VLookup!C:F,4,FALSE)</f>
        <v>RDC</v>
      </c>
      <c r="C532" s="52" t="s">
        <v>965</v>
      </c>
      <c r="D532" s="66" t="s">
        <v>233</v>
      </c>
      <c r="E532" s="52" t="s">
        <v>234</v>
      </c>
      <c r="F532" s="52" t="s">
        <v>235</v>
      </c>
      <c r="G532" s="52">
        <v>153</v>
      </c>
      <c r="H532" s="52">
        <v>111</v>
      </c>
      <c r="I532" s="52">
        <v>264</v>
      </c>
      <c r="J532" s="52" t="s">
        <v>17</v>
      </c>
      <c r="K532" s="52" t="s">
        <v>18</v>
      </c>
      <c r="L532" s="52" t="s">
        <v>19</v>
      </c>
      <c r="M532" s="52" t="s">
        <v>20</v>
      </c>
      <c r="N532" s="72" t="s">
        <v>197</v>
      </c>
      <c r="O532" s="72" t="s">
        <v>22</v>
      </c>
    </row>
    <row r="533" spans="1:15" x14ac:dyDescent="0.25">
      <c r="A533" s="47">
        <v>40666</v>
      </c>
      <c r="B533" s="47" t="str">
        <f>VLOOKUP(D533,VLookup!C:F,4,FALSE)</f>
        <v>RDC</v>
      </c>
      <c r="C533" s="52" t="s">
        <v>965</v>
      </c>
      <c r="D533" s="66" t="s">
        <v>236</v>
      </c>
      <c r="E533" s="52" t="s">
        <v>237</v>
      </c>
      <c r="F533" s="52" t="s">
        <v>238</v>
      </c>
      <c r="G533" s="52">
        <v>118</v>
      </c>
      <c r="H533" s="52">
        <v>98</v>
      </c>
      <c r="I533" s="52">
        <v>216</v>
      </c>
      <c r="J533" s="52" t="s">
        <v>17</v>
      </c>
      <c r="K533" s="52" t="s">
        <v>18</v>
      </c>
      <c r="L533" s="52" t="s">
        <v>19</v>
      </c>
      <c r="M533" s="52" t="s">
        <v>20</v>
      </c>
      <c r="N533" s="72" t="s">
        <v>201</v>
      </c>
      <c r="O533" s="72" t="s">
        <v>22</v>
      </c>
    </row>
    <row r="534" spans="1:15" x14ac:dyDescent="0.25">
      <c r="A534" s="47">
        <v>40666</v>
      </c>
      <c r="B534" s="47" t="str">
        <f>VLOOKUP(D534,VLookup!C:F,4,FALSE)</f>
        <v>RDC</v>
      </c>
      <c r="C534" s="52" t="s">
        <v>961</v>
      </c>
      <c r="D534" s="66" t="s">
        <v>202</v>
      </c>
      <c r="E534" s="52" t="s">
        <v>203</v>
      </c>
      <c r="F534" s="52" t="s">
        <v>204</v>
      </c>
      <c r="G534" s="52">
        <v>186</v>
      </c>
      <c r="H534" s="52">
        <v>54</v>
      </c>
      <c r="I534" s="52">
        <v>240</v>
      </c>
      <c r="J534" s="52" t="s">
        <v>17</v>
      </c>
      <c r="K534" s="52" t="s">
        <v>18</v>
      </c>
      <c r="L534" s="52" t="s">
        <v>19</v>
      </c>
      <c r="M534" s="52" t="s">
        <v>20</v>
      </c>
      <c r="N534" s="72" t="s">
        <v>181</v>
      </c>
      <c r="O534" s="72" t="s">
        <v>105</v>
      </c>
    </row>
    <row r="535" spans="1:15" x14ac:dyDescent="0.25">
      <c r="A535" s="47">
        <v>40666</v>
      </c>
      <c r="B535" s="47" t="str">
        <f>VLOOKUP(D535,VLookup!C:F,4,FALSE)</f>
        <v>RDC</v>
      </c>
      <c r="C535" s="52" t="s">
        <v>961</v>
      </c>
      <c r="D535" s="66" t="s">
        <v>205</v>
      </c>
      <c r="E535" s="52" t="s">
        <v>206</v>
      </c>
      <c r="F535" s="52" t="s">
        <v>207</v>
      </c>
      <c r="G535" s="52">
        <v>150</v>
      </c>
      <c r="H535" s="52">
        <v>66</v>
      </c>
      <c r="I535" s="52">
        <v>216</v>
      </c>
      <c r="J535" s="52" t="s">
        <v>17</v>
      </c>
      <c r="K535" s="52" t="s">
        <v>18</v>
      </c>
      <c r="L535" s="52" t="s">
        <v>19</v>
      </c>
      <c r="M535" s="52" t="s">
        <v>20</v>
      </c>
      <c r="N535" s="72" t="s">
        <v>208</v>
      </c>
      <c r="O535" s="72" t="s">
        <v>105</v>
      </c>
    </row>
    <row r="536" spans="1:15" x14ac:dyDescent="0.25">
      <c r="A536" s="47">
        <v>40666</v>
      </c>
      <c r="B536" s="47" t="str">
        <f>VLOOKUP(D536,VLookup!C:F,4,FALSE)</f>
        <v>RDC</v>
      </c>
      <c r="C536" s="52" t="s">
        <v>961</v>
      </c>
      <c r="D536" s="66" t="s">
        <v>209</v>
      </c>
      <c r="E536" s="52" t="s">
        <v>210</v>
      </c>
      <c r="F536" s="52" t="s">
        <v>211</v>
      </c>
      <c r="G536" s="52">
        <v>152</v>
      </c>
      <c r="H536" s="52">
        <v>40</v>
      </c>
      <c r="I536" s="52">
        <v>192</v>
      </c>
      <c r="J536" s="52" t="s">
        <v>17</v>
      </c>
      <c r="K536" s="52" t="s">
        <v>18</v>
      </c>
      <c r="L536" s="52" t="s">
        <v>19</v>
      </c>
      <c r="M536" s="52" t="s">
        <v>20</v>
      </c>
      <c r="N536" s="72" t="s">
        <v>212</v>
      </c>
      <c r="O536" s="72" t="s">
        <v>105</v>
      </c>
    </row>
    <row r="537" spans="1:15" x14ac:dyDescent="0.25">
      <c r="A537" s="47">
        <v>40666</v>
      </c>
      <c r="B537" s="47" t="str">
        <f>VLOOKUP(D537,VLookup!C:F,4,FALSE)</f>
        <v>RDC</v>
      </c>
      <c r="C537" s="52" t="s">
        <v>965</v>
      </c>
      <c r="D537" s="66" t="s">
        <v>239</v>
      </c>
      <c r="E537" s="52" t="s">
        <v>240</v>
      </c>
      <c r="F537" s="52" t="s">
        <v>241</v>
      </c>
      <c r="G537" s="52">
        <v>186</v>
      </c>
      <c r="H537" s="52">
        <v>54</v>
      </c>
      <c r="I537" s="52">
        <v>240</v>
      </c>
      <c r="J537" s="52" t="s">
        <v>17</v>
      </c>
      <c r="K537" s="52" t="s">
        <v>18</v>
      </c>
      <c r="L537" s="52" t="s">
        <v>19</v>
      </c>
      <c r="M537" s="52" t="s">
        <v>20</v>
      </c>
      <c r="N537" s="72" t="s">
        <v>181</v>
      </c>
      <c r="O537" s="72" t="s">
        <v>22</v>
      </c>
    </row>
    <row r="538" spans="1:15" x14ac:dyDescent="0.25">
      <c r="A538" s="47">
        <v>40666</v>
      </c>
      <c r="B538" s="47" t="str">
        <f>VLOOKUP(D538,VLookup!C:F,4,FALSE)</f>
        <v>RDC</v>
      </c>
      <c r="C538" s="52" t="s">
        <v>965</v>
      </c>
      <c r="D538" s="66" t="s">
        <v>242</v>
      </c>
      <c r="E538" s="52" t="s">
        <v>243</v>
      </c>
      <c r="F538" s="52" t="s">
        <v>244</v>
      </c>
      <c r="G538" s="52">
        <v>152</v>
      </c>
      <c r="H538" s="52">
        <v>64</v>
      </c>
      <c r="I538" s="52">
        <v>216</v>
      </c>
      <c r="J538" s="52" t="s">
        <v>17</v>
      </c>
      <c r="K538" s="52" t="s">
        <v>18</v>
      </c>
      <c r="L538" s="52" t="s">
        <v>19</v>
      </c>
      <c r="M538" s="52" t="s">
        <v>20</v>
      </c>
      <c r="N538" s="72" t="s">
        <v>208</v>
      </c>
      <c r="O538" s="72" t="s">
        <v>22</v>
      </c>
    </row>
    <row r="539" spans="1:15" x14ac:dyDescent="0.25">
      <c r="A539" s="47">
        <v>40666</v>
      </c>
      <c r="B539" s="47" t="str">
        <f>VLOOKUP(D539,VLookup!C:F,4,FALSE)</f>
        <v>RDC</v>
      </c>
      <c r="C539" s="52" t="s">
        <v>965</v>
      </c>
      <c r="D539" s="66" t="s">
        <v>245</v>
      </c>
      <c r="E539" s="52" t="s">
        <v>246</v>
      </c>
      <c r="F539" s="52" t="s">
        <v>247</v>
      </c>
      <c r="G539" s="52">
        <v>152</v>
      </c>
      <c r="H539" s="52">
        <v>40</v>
      </c>
      <c r="I539" s="52">
        <v>192</v>
      </c>
      <c r="J539" s="52" t="s">
        <v>17</v>
      </c>
      <c r="K539" s="52" t="s">
        <v>18</v>
      </c>
      <c r="L539" s="52" t="s">
        <v>19</v>
      </c>
      <c r="M539" s="52" t="s">
        <v>20</v>
      </c>
      <c r="N539" s="72" t="s">
        <v>212</v>
      </c>
      <c r="O539" s="72" t="s">
        <v>22</v>
      </c>
    </row>
    <row r="540" spans="1:15" x14ac:dyDescent="0.25">
      <c r="A540" s="47">
        <v>40666</v>
      </c>
      <c r="B540" s="47" t="str">
        <f>VLOOKUP(D540,VLookup!C:F,4,FALSE)</f>
        <v>RDC</v>
      </c>
      <c r="C540" s="52" t="s">
        <v>980</v>
      </c>
      <c r="D540" s="66" t="s">
        <v>150</v>
      </c>
      <c r="E540" s="52" t="s">
        <v>151</v>
      </c>
      <c r="F540" s="52" t="s">
        <v>152</v>
      </c>
      <c r="G540" s="52">
        <v>49</v>
      </c>
      <c r="H540" s="52">
        <v>95</v>
      </c>
      <c r="I540" s="52">
        <v>144</v>
      </c>
      <c r="J540" s="52" t="s">
        <v>17</v>
      </c>
      <c r="K540" s="52" t="s">
        <v>18</v>
      </c>
      <c r="L540" s="52" t="s">
        <v>19</v>
      </c>
      <c r="M540" s="52" t="s">
        <v>141</v>
      </c>
      <c r="N540" s="72" t="s">
        <v>153</v>
      </c>
      <c r="O540" s="72" t="s">
        <v>105</v>
      </c>
    </row>
    <row r="541" spans="1:15" x14ac:dyDescent="0.25">
      <c r="A541" s="47">
        <v>40666</v>
      </c>
      <c r="B541" s="47" t="str">
        <f>VLOOKUP(D541,VLookup!C:F,4,FALSE)</f>
        <v>RDC</v>
      </c>
      <c r="C541" s="52" t="s">
        <v>981</v>
      </c>
      <c r="D541" s="66" t="s">
        <v>167</v>
      </c>
      <c r="E541" s="52" t="s">
        <v>168</v>
      </c>
      <c r="F541" s="52" t="s">
        <v>169</v>
      </c>
      <c r="G541" s="52">
        <v>42</v>
      </c>
      <c r="H541" s="52">
        <v>102</v>
      </c>
      <c r="I541" s="52">
        <v>144</v>
      </c>
      <c r="J541" s="52" t="s">
        <v>17</v>
      </c>
      <c r="K541" s="52" t="s">
        <v>18</v>
      </c>
      <c r="L541" s="52" t="s">
        <v>19</v>
      </c>
      <c r="M541" s="52" t="s">
        <v>141</v>
      </c>
      <c r="N541" s="72" t="s">
        <v>153</v>
      </c>
      <c r="O541" s="72" t="s">
        <v>105</v>
      </c>
    </row>
    <row r="542" spans="1:15" x14ac:dyDescent="0.25">
      <c r="A542" s="47">
        <v>40666</v>
      </c>
      <c r="B542" s="47" t="str">
        <f>VLOOKUP(D542,VLookup!C:F,4,FALSE)</f>
        <v>WEL</v>
      </c>
      <c r="C542" s="52" t="s">
        <v>60</v>
      </c>
      <c r="D542" s="66" t="s">
        <v>74</v>
      </c>
      <c r="E542" s="52" t="s">
        <v>75</v>
      </c>
      <c r="F542" s="52" t="s">
        <v>76</v>
      </c>
      <c r="G542" s="52">
        <v>43</v>
      </c>
      <c r="H542" s="52">
        <v>5</v>
      </c>
      <c r="I542" s="52">
        <v>48</v>
      </c>
      <c r="J542" s="52" t="s">
        <v>17</v>
      </c>
      <c r="K542" s="52" t="s">
        <v>18</v>
      </c>
      <c r="L542" s="52" t="s">
        <v>19</v>
      </c>
      <c r="M542" s="52" t="s">
        <v>20</v>
      </c>
      <c r="N542" s="72" t="s">
        <v>21</v>
      </c>
      <c r="O542" s="72" t="s">
        <v>22</v>
      </c>
    </row>
    <row r="543" spans="1:15" x14ac:dyDescent="0.25">
      <c r="A543" s="47">
        <v>40666</v>
      </c>
      <c r="B543" s="47" t="str">
        <f>VLOOKUP(D543,VLookup!C:F,4,FALSE)</f>
        <v>WEL</v>
      </c>
      <c r="C543" s="52" t="s">
        <v>13</v>
      </c>
      <c r="D543" s="66" t="s">
        <v>32</v>
      </c>
      <c r="E543" s="52" t="s">
        <v>33</v>
      </c>
      <c r="F543" s="52" t="s">
        <v>34</v>
      </c>
      <c r="G543" s="52">
        <v>43</v>
      </c>
      <c r="H543" s="52">
        <v>5</v>
      </c>
      <c r="I543" s="52">
        <v>48</v>
      </c>
      <c r="J543" s="52" t="s">
        <v>17</v>
      </c>
      <c r="K543" s="52" t="s">
        <v>18</v>
      </c>
      <c r="L543" s="52" t="s">
        <v>19</v>
      </c>
      <c r="M543" s="52" t="s">
        <v>20</v>
      </c>
      <c r="N543" s="72" t="s">
        <v>21</v>
      </c>
      <c r="O543" s="72" t="s">
        <v>22</v>
      </c>
    </row>
    <row r="544" spans="1:15" x14ac:dyDescent="0.25">
      <c r="A544" s="47">
        <v>40666</v>
      </c>
      <c r="B544" s="47" t="str">
        <f>VLOOKUP(D544,VLookup!C:F,4,FALSE)</f>
        <v>WEL</v>
      </c>
      <c r="C544" s="52" t="s">
        <v>980</v>
      </c>
      <c r="D544" s="66" t="s">
        <v>154</v>
      </c>
      <c r="E544" s="52" t="s">
        <v>155</v>
      </c>
      <c r="F544" s="52" t="s">
        <v>156</v>
      </c>
      <c r="G544" s="52">
        <v>29</v>
      </c>
      <c r="H544" s="52">
        <v>25</v>
      </c>
      <c r="I544" s="52">
        <v>54</v>
      </c>
      <c r="J544" s="52" t="s">
        <v>70</v>
      </c>
      <c r="K544" s="52" t="s">
        <v>18</v>
      </c>
      <c r="L544" s="52" t="s">
        <v>109</v>
      </c>
      <c r="M544" s="52" t="s">
        <v>141</v>
      </c>
      <c r="N544" s="72"/>
      <c r="O544" s="72" t="s">
        <v>105</v>
      </c>
    </row>
    <row r="545" spans="1:15" x14ac:dyDescent="0.25">
      <c r="A545" s="47">
        <v>40666</v>
      </c>
      <c r="B545" s="47" t="str">
        <f>VLOOKUP(D545,VLookup!C:F,4,FALSE)</f>
        <v>WEL</v>
      </c>
      <c r="C545" s="52" t="s">
        <v>981</v>
      </c>
      <c r="D545" s="66" t="s">
        <v>170</v>
      </c>
      <c r="E545" s="52" t="s">
        <v>171</v>
      </c>
      <c r="F545" s="52" t="s">
        <v>172</v>
      </c>
      <c r="G545" s="52">
        <v>21</v>
      </c>
      <c r="H545" s="52">
        <v>33</v>
      </c>
      <c r="I545" s="52">
        <v>54</v>
      </c>
      <c r="J545" s="52" t="s">
        <v>17</v>
      </c>
      <c r="K545" s="52" t="s">
        <v>18</v>
      </c>
      <c r="L545" s="52" t="s">
        <v>109</v>
      </c>
      <c r="M545" s="52" t="s">
        <v>141</v>
      </c>
      <c r="N545" s="72"/>
      <c r="O545" s="72" t="s">
        <v>105</v>
      </c>
    </row>
    <row r="546" spans="1:15" x14ac:dyDescent="0.25">
      <c r="A546" s="47">
        <v>40679</v>
      </c>
      <c r="B546" s="47" t="str">
        <f>VLOOKUP(D546,VLookup!C:F,4,FALSE)</f>
        <v>CGC</v>
      </c>
      <c r="C546" s="52" t="s">
        <v>965</v>
      </c>
      <c r="D546" s="66" t="s">
        <v>214</v>
      </c>
      <c r="E546" s="52" t="s">
        <v>215</v>
      </c>
      <c r="F546" s="52" t="s">
        <v>216</v>
      </c>
      <c r="G546" s="52">
        <v>41</v>
      </c>
      <c r="H546" s="52">
        <v>7</v>
      </c>
      <c r="I546" s="52">
        <v>48</v>
      </c>
      <c r="J546" s="52" t="s">
        <v>17</v>
      </c>
      <c r="K546" s="52" t="s">
        <v>18</v>
      </c>
      <c r="L546" s="52" t="s">
        <v>19</v>
      </c>
      <c r="M546" s="52" t="s">
        <v>20</v>
      </c>
      <c r="N546" s="72" t="s">
        <v>217</v>
      </c>
      <c r="O546" s="72" t="s">
        <v>22</v>
      </c>
    </row>
    <row r="547" spans="1:15" x14ac:dyDescent="0.25">
      <c r="A547" s="47">
        <v>40679</v>
      </c>
      <c r="B547" s="47" t="str">
        <f>VLOOKUP(D547,VLookup!C:F,4,FALSE)</f>
        <v>CGC</v>
      </c>
      <c r="C547" s="52" t="s">
        <v>961</v>
      </c>
      <c r="D547" s="66" t="s">
        <v>174</v>
      </c>
      <c r="E547" s="52" t="s">
        <v>175</v>
      </c>
      <c r="F547" s="52" t="s">
        <v>176</v>
      </c>
      <c r="G547" s="52">
        <v>42</v>
      </c>
      <c r="H547" s="52">
        <v>6</v>
      </c>
      <c r="I547" s="52">
        <v>48</v>
      </c>
      <c r="J547" s="52" t="s">
        <v>17</v>
      </c>
      <c r="K547" s="52" t="s">
        <v>18</v>
      </c>
      <c r="L547" s="52" t="s">
        <v>19</v>
      </c>
      <c r="M547" s="52" t="s">
        <v>20</v>
      </c>
      <c r="N547" s="72" t="s">
        <v>177</v>
      </c>
      <c r="O547" s="72" t="s">
        <v>105</v>
      </c>
    </row>
    <row r="548" spans="1:15" x14ac:dyDescent="0.25">
      <c r="A548" s="47">
        <v>40679</v>
      </c>
      <c r="B548" s="47" t="str">
        <f>VLOOKUP(D548,VLookup!C:F,4,FALSE)</f>
        <v>CGC</v>
      </c>
      <c r="C548" s="52" t="s">
        <v>978</v>
      </c>
      <c r="D548" s="66" t="s">
        <v>102</v>
      </c>
      <c r="E548" s="52" t="s">
        <v>103</v>
      </c>
      <c r="F548" s="52" t="s">
        <v>104</v>
      </c>
      <c r="G548" s="52">
        <v>46</v>
      </c>
      <c r="H548" s="52">
        <v>158</v>
      </c>
      <c r="I548" s="52">
        <v>204</v>
      </c>
      <c r="J548" s="52" t="s">
        <v>17</v>
      </c>
      <c r="K548" s="52" t="s">
        <v>18</v>
      </c>
      <c r="L548" s="52" t="s">
        <v>19</v>
      </c>
      <c r="M548" s="52" t="s">
        <v>20</v>
      </c>
      <c r="N548" s="72"/>
      <c r="O548" s="72" t="s">
        <v>105</v>
      </c>
    </row>
    <row r="549" spans="1:15" x14ac:dyDescent="0.25">
      <c r="A549" s="47">
        <v>40679</v>
      </c>
      <c r="B549" s="47" t="str">
        <f>VLOOKUP(D549,VLookup!C:F,4,FALSE)</f>
        <v>CGC</v>
      </c>
      <c r="C549" s="52" t="s">
        <v>979</v>
      </c>
      <c r="D549" s="66" t="s">
        <v>120</v>
      </c>
      <c r="E549" s="52" t="s">
        <v>121</v>
      </c>
      <c r="F549" s="52" t="s">
        <v>122</v>
      </c>
      <c r="G549" s="52">
        <v>45</v>
      </c>
      <c r="H549" s="52">
        <v>159</v>
      </c>
      <c r="I549" s="52">
        <v>204</v>
      </c>
      <c r="J549" s="52" t="s">
        <v>17</v>
      </c>
      <c r="K549" s="52" t="s">
        <v>18</v>
      </c>
      <c r="L549" s="52" t="s">
        <v>19</v>
      </c>
      <c r="M549" s="52" t="s">
        <v>20</v>
      </c>
      <c r="N549" s="72"/>
      <c r="O549" s="72" t="s">
        <v>123</v>
      </c>
    </row>
    <row r="550" spans="1:15" x14ac:dyDescent="0.25">
      <c r="A550" s="47">
        <v>40679</v>
      </c>
      <c r="B550" s="47" t="str">
        <f>VLOOKUP(D550,VLookup!C:F,4,FALSE)</f>
        <v>CGC</v>
      </c>
      <c r="C550" s="52" t="s">
        <v>978</v>
      </c>
      <c r="D550" s="66" t="s">
        <v>106</v>
      </c>
      <c r="E550" s="52" t="s">
        <v>107</v>
      </c>
      <c r="F550" s="52" t="s">
        <v>108</v>
      </c>
      <c r="G550" s="52">
        <v>31</v>
      </c>
      <c r="H550" s="52">
        <v>113</v>
      </c>
      <c r="I550" s="52">
        <v>144</v>
      </c>
      <c r="J550" s="52" t="s">
        <v>17</v>
      </c>
      <c r="K550" s="52" t="s">
        <v>18</v>
      </c>
      <c r="L550" s="52" t="s">
        <v>109</v>
      </c>
      <c r="M550" s="52" t="s">
        <v>20</v>
      </c>
      <c r="N550" s="72"/>
      <c r="O550" s="72" t="s">
        <v>105</v>
      </c>
    </row>
    <row r="551" spans="1:15" x14ac:dyDescent="0.25">
      <c r="A551" s="47">
        <v>40679</v>
      </c>
      <c r="B551" s="47" t="str">
        <f>VLOOKUP(D551,VLookup!C:F,4,FALSE)</f>
        <v>CGC</v>
      </c>
      <c r="C551" s="52" t="s">
        <v>979</v>
      </c>
      <c r="D551" s="66" t="s">
        <v>124</v>
      </c>
      <c r="E551" s="52" t="s">
        <v>125</v>
      </c>
      <c r="F551" s="52" t="s">
        <v>126</v>
      </c>
      <c r="G551" s="52">
        <v>29</v>
      </c>
      <c r="H551" s="52">
        <v>115</v>
      </c>
      <c r="I551" s="52">
        <v>144</v>
      </c>
      <c r="J551" s="52" t="s">
        <v>17</v>
      </c>
      <c r="K551" s="52" t="s">
        <v>18</v>
      </c>
      <c r="L551" s="52" t="s">
        <v>109</v>
      </c>
      <c r="M551" s="52" t="s">
        <v>20</v>
      </c>
      <c r="N551" s="72"/>
      <c r="O551" s="72" t="s">
        <v>123</v>
      </c>
    </row>
    <row r="552" spans="1:15" x14ac:dyDescent="0.25">
      <c r="A552" s="47">
        <v>40679</v>
      </c>
      <c r="B552" s="47" t="str">
        <f>VLOOKUP(D552,VLookup!C:F,4,FALSE)</f>
        <v>CGC</v>
      </c>
      <c r="C552" s="52" t="s">
        <v>978</v>
      </c>
      <c r="D552" s="66" t="s">
        <v>110</v>
      </c>
      <c r="E552" s="52" t="s">
        <v>111</v>
      </c>
      <c r="F552" s="52" t="s">
        <v>112</v>
      </c>
      <c r="G552" s="52">
        <v>83</v>
      </c>
      <c r="H552" s="52">
        <v>109</v>
      </c>
      <c r="I552" s="52">
        <v>192</v>
      </c>
      <c r="J552" s="52" t="s">
        <v>17</v>
      </c>
      <c r="K552" s="52" t="s">
        <v>18</v>
      </c>
      <c r="L552" s="52" t="s">
        <v>19</v>
      </c>
      <c r="M552" s="52" t="s">
        <v>20</v>
      </c>
      <c r="N552" s="72"/>
      <c r="O552" s="72" t="s">
        <v>105</v>
      </c>
    </row>
    <row r="553" spans="1:15" x14ac:dyDescent="0.25">
      <c r="A553" s="47">
        <v>40679</v>
      </c>
      <c r="B553" s="47" t="str">
        <f>VLOOKUP(D553,VLookup!C:F,4,FALSE)</f>
        <v>CGC</v>
      </c>
      <c r="C553" s="52" t="s">
        <v>978</v>
      </c>
      <c r="D553" s="66" t="s">
        <v>113</v>
      </c>
      <c r="E553" s="52" t="s">
        <v>114</v>
      </c>
      <c r="F553" s="52" t="s">
        <v>115</v>
      </c>
      <c r="G553" s="52">
        <v>5</v>
      </c>
      <c r="H553" s="52">
        <v>187</v>
      </c>
      <c r="I553" s="52">
        <v>192</v>
      </c>
      <c r="J553" s="52" t="s">
        <v>17</v>
      </c>
      <c r="K553" s="52" t="s">
        <v>18</v>
      </c>
      <c r="L553" s="52" t="s">
        <v>19</v>
      </c>
      <c r="M553" s="52" t="s">
        <v>20</v>
      </c>
      <c r="N553" s="72"/>
      <c r="O553" s="72" t="s">
        <v>105</v>
      </c>
    </row>
    <row r="554" spans="1:15" x14ac:dyDescent="0.25">
      <c r="A554" s="47">
        <v>40679</v>
      </c>
      <c r="B554" s="47" t="str">
        <f>VLOOKUP(D554,VLookup!C:F,4,FALSE)</f>
        <v>CGC</v>
      </c>
      <c r="C554" s="52" t="s">
        <v>978</v>
      </c>
      <c r="D554" s="66" t="s">
        <v>116</v>
      </c>
      <c r="E554" s="52" t="s">
        <v>117</v>
      </c>
      <c r="F554" s="52" t="s">
        <v>118</v>
      </c>
      <c r="G554" s="52">
        <v>102</v>
      </c>
      <c r="H554" s="52">
        <v>162</v>
      </c>
      <c r="I554" s="52">
        <v>264</v>
      </c>
      <c r="J554" s="52" t="s">
        <v>17</v>
      </c>
      <c r="K554" s="52" t="s">
        <v>18</v>
      </c>
      <c r="L554" s="52" t="s">
        <v>19</v>
      </c>
      <c r="M554" s="52" t="s">
        <v>20</v>
      </c>
      <c r="N554" s="72"/>
      <c r="O554" s="72" t="s">
        <v>105</v>
      </c>
    </row>
    <row r="555" spans="1:15" x14ac:dyDescent="0.25">
      <c r="A555" s="47">
        <v>40679</v>
      </c>
      <c r="B555" s="47" t="str">
        <f>VLOOKUP(D555,VLookup!C:F,4,FALSE)</f>
        <v>CGC</v>
      </c>
      <c r="C555" s="52" t="s">
        <v>979</v>
      </c>
      <c r="D555" s="66" t="s">
        <v>127</v>
      </c>
      <c r="E555" s="52" t="s">
        <v>128</v>
      </c>
      <c r="F555" s="52" t="s">
        <v>129</v>
      </c>
      <c r="G555" s="52">
        <v>83</v>
      </c>
      <c r="H555" s="52">
        <v>109</v>
      </c>
      <c r="I555" s="52">
        <v>192</v>
      </c>
      <c r="J555" s="52" t="s">
        <v>17</v>
      </c>
      <c r="K555" s="52" t="s">
        <v>18</v>
      </c>
      <c r="L555" s="52" t="s">
        <v>19</v>
      </c>
      <c r="M555" s="52" t="s">
        <v>20</v>
      </c>
      <c r="N555" s="72"/>
      <c r="O555" s="72" t="s">
        <v>123</v>
      </c>
    </row>
    <row r="556" spans="1:15" x14ac:dyDescent="0.25">
      <c r="A556" s="47">
        <v>40679</v>
      </c>
      <c r="B556" s="47" t="str">
        <f>VLOOKUP(D556,VLookup!C:F,4,FALSE)</f>
        <v>CGC</v>
      </c>
      <c r="C556" s="52" t="s">
        <v>979</v>
      </c>
      <c r="D556" s="66" t="s">
        <v>130</v>
      </c>
      <c r="E556" s="52" t="s">
        <v>131</v>
      </c>
      <c r="F556" s="52" t="s">
        <v>132</v>
      </c>
      <c r="G556" s="52">
        <v>5</v>
      </c>
      <c r="H556" s="52">
        <v>163</v>
      </c>
      <c r="I556" s="52">
        <v>168</v>
      </c>
      <c r="J556" s="52" t="s">
        <v>309</v>
      </c>
      <c r="K556" s="52" t="s">
        <v>18</v>
      </c>
      <c r="L556" s="52" t="s">
        <v>19</v>
      </c>
      <c r="M556" s="52" t="s">
        <v>20</v>
      </c>
      <c r="N556" s="72" t="s">
        <v>133</v>
      </c>
      <c r="O556" s="72" t="s">
        <v>123</v>
      </c>
    </row>
    <row r="557" spans="1:15" x14ac:dyDescent="0.25">
      <c r="A557" s="47">
        <v>40679</v>
      </c>
      <c r="B557" s="47" t="str">
        <f>VLOOKUP(D557,VLookup!C:F,4,FALSE)</f>
        <v>CGC</v>
      </c>
      <c r="C557" s="52" t="s">
        <v>979</v>
      </c>
      <c r="D557" s="66" t="s">
        <v>134</v>
      </c>
      <c r="E557" s="52" t="s">
        <v>135</v>
      </c>
      <c r="F557" s="52" t="s">
        <v>136</v>
      </c>
      <c r="G557" s="52">
        <v>103</v>
      </c>
      <c r="H557" s="52">
        <v>161</v>
      </c>
      <c r="I557" s="52">
        <v>264</v>
      </c>
      <c r="J557" s="52" t="s">
        <v>17</v>
      </c>
      <c r="K557" s="52" t="s">
        <v>18</v>
      </c>
      <c r="L557" s="52" t="s">
        <v>19</v>
      </c>
      <c r="M557" s="52" t="s">
        <v>20</v>
      </c>
      <c r="N557" s="72"/>
      <c r="O557" s="72" t="s">
        <v>123</v>
      </c>
    </row>
    <row r="558" spans="1:15" x14ac:dyDescent="0.25">
      <c r="A558" s="47">
        <v>40679</v>
      </c>
      <c r="B558" s="47" t="str">
        <f>VLOOKUP(D558,VLookup!C:F,4,FALSE)</f>
        <v>CGC</v>
      </c>
      <c r="C558" s="52" t="s">
        <v>980</v>
      </c>
      <c r="D558" s="66" t="s">
        <v>138</v>
      </c>
      <c r="E558" s="52" t="s">
        <v>139</v>
      </c>
      <c r="F558" s="52" t="s">
        <v>140</v>
      </c>
      <c r="G558" s="52">
        <v>13</v>
      </c>
      <c r="H558" s="52">
        <v>59</v>
      </c>
      <c r="I558" s="52">
        <v>72</v>
      </c>
      <c r="J558" s="52" t="s">
        <v>17</v>
      </c>
      <c r="K558" s="52" t="s">
        <v>18</v>
      </c>
      <c r="L558" s="52" t="s">
        <v>109</v>
      </c>
      <c r="M558" s="52" t="s">
        <v>141</v>
      </c>
      <c r="N558" s="72" t="s">
        <v>142</v>
      </c>
      <c r="O558" s="72" t="s">
        <v>105</v>
      </c>
    </row>
    <row r="559" spans="1:15" x14ac:dyDescent="0.25">
      <c r="A559" s="47">
        <v>40679</v>
      </c>
      <c r="B559" s="47" t="str">
        <f>VLOOKUP(D559,VLookup!C:F,4,FALSE)</f>
        <v>CGC</v>
      </c>
      <c r="C559" s="52" t="s">
        <v>981</v>
      </c>
      <c r="D559" s="66" t="s">
        <v>158</v>
      </c>
      <c r="E559" s="52" t="s">
        <v>159</v>
      </c>
      <c r="F559" s="52" t="s">
        <v>160</v>
      </c>
      <c r="G559" s="52">
        <v>13</v>
      </c>
      <c r="H559" s="52">
        <v>59</v>
      </c>
      <c r="I559" s="52">
        <v>72</v>
      </c>
      <c r="J559" s="52" t="s">
        <v>17</v>
      </c>
      <c r="K559" s="52" t="s">
        <v>18</v>
      </c>
      <c r="L559" s="52" t="s">
        <v>109</v>
      </c>
      <c r="M559" s="52" t="s">
        <v>141</v>
      </c>
      <c r="N559" s="72" t="s">
        <v>142</v>
      </c>
      <c r="O559" s="72" t="s">
        <v>105</v>
      </c>
    </row>
    <row r="560" spans="1:15" x14ac:dyDescent="0.25">
      <c r="A560" s="47">
        <v>40679</v>
      </c>
      <c r="B560" s="47" t="str">
        <f>VLOOKUP(D560,VLookup!C:F,4,FALSE)</f>
        <v>EDC</v>
      </c>
      <c r="C560" s="52" t="s">
        <v>980</v>
      </c>
      <c r="D560" s="66" t="s">
        <v>143</v>
      </c>
      <c r="E560" s="52" t="s">
        <v>144</v>
      </c>
      <c r="F560" s="52" t="s">
        <v>145</v>
      </c>
      <c r="G560" s="52">
        <v>11</v>
      </c>
      <c r="H560" s="52">
        <v>25</v>
      </c>
      <c r="I560" s="52">
        <v>36</v>
      </c>
      <c r="J560" s="52" t="s">
        <v>17</v>
      </c>
      <c r="K560" s="52" t="s">
        <v>18</v>
      </c>
      <c r="L560" s="52" t="s">
        <v>146</v>
      </c>
      <c r="M560" s="52" t="s">
        <v>141</v>
      </c>
      <c r="N560" s="72"/>
      <c r="O560" s="72" t="s">
        <v>105</v>
      </c>
    </row>
    <row r="561" spans="1:15" x14ac:dyDescent="0.25">
      <c r="A561" s="47">
        <v>40679</v>
      </c>
      <c r="B561" s="47" t="str">
        <f>VLOOKUP(D561,VLookup!C:F,4,FALSE)</f>
        <v>EDC</v>
      </c>
      <c r="C561" s="52" t="s">
        <v>981</v>
      </c>
      <c r="D561" s="66" t="s">
        <v>161</v>
      </c>
      <c r="E561" s="52" t="s">
        <v>162</v>
      </c>
      <c r="F561" s="52" t="s">
        <v>163</v>
      </c>
      <c r="G561" s="52">
        <v>11</v>
      </c>
      <c r="H561" s="52">
        <v>25</v>
      </c>
      <c r="I561" s="52">
        <v>36</v>
      </c>
      <c r="J561" s="52" t="s">
        <v>17</v>
      </c>
      <c r="K561" s="52" t="s">
        <v>18</v>
      </c>
      <c r="L561" s="52" t="s">
        <v>146</v>
      </c>
      <c r="M561" s="52" t="s">
        <v>141</v>
      </c>
      <c r="N561" s="72"/>
      <c r="O561" s="72" t="s">
        <v>105</v>
      </c>
    </row>
    <row r="562" spans="1:15" x14ac:dyDescent="0.25">
      <c r="A562" s="47">
        <v>40679</v>
      </c>
      <c r="B562" s="47" t="str">
        <f>VLOOKUP(D562,VLookup!C:F,4,FALSE)</f>
        <v>FDC</v>
      </c>
      <c r="C562" s="52" t="s">
        <v>13</v>
      </c>
      <c r="D562" s="66" t="s">
        <v>14</v>
      </c>
      <c r="E562" s="52" t="s">
        <v>15</v>
      </c>
      <c r="F562" s="52" t="s">
        <v>16</v>
      </c>
      <c r="G562" s="52">
        <v>124</v>
      </c>
      <c r="H562" s="52">
        <v>20</v>
      </c>
      <c r="I562" s="52">
        <v>144</v>
      </c>
      <c r="J562" s="52" t="s">
        <v>17</v>
      </c>
      <c r="K562" s="52" t="s">
        <v>18</v>
      </c>
      <c r="L562" s="52" t="s">
        <v>19</v>
      </c>
      <c r="M562" s="52" t="s">
        <v>20</v>
      </c>
      <c r="N562" s="72" t="s">
        <v>21</v>
      </c>
      <c r="O562" s="72" t="s">
        <v>22</v>
      </c>
    </row>
    <row r="563" spans="1:15" x14ac:dyDescent="0.25">
      <c r="A563" s="47">
        <v>40679</v>
      </c>
      <c r="B563" s="47" t="str">
        <f>VLOOKUP(D563,VLookup!C:F,4,FALSE)</f>
        <v>FDC</v>
      </c>
      <c r="C563" s="52" t="s">
        <v>13</v>
      </c>
      <c r="D563" s="66" t="s">
        <v>23</v>
      </c>
      <c r="E563" s="52" t="s">
        <v>24</v>
      </c>
      <c r="F563" s="52" t="s">
        <v>25</v>
      </c>
      <c r="G563" s="52">
        <v>123</v>
      </c>
      <c r="H563" s="52">
        <v>21</v>
      </c>
      <c r="I563" s="52">
        <v>144</v>
      </c>
      <c r="J563" s="52" t="s">
        <v>17</v>
      </c>
      <c r="K563" s="52" t="s">
        <v>18</v>
      </c>
      <c r="L563" s="52" t="s">
        <v>19</v>
      </c>
      <c r="M563" s="52" t="s">
        <v>20</v>
      </c>
      <c r="N563" s="72" t="s">
        <v>21</v>
      </c>
      <c r="O563" s="72" t="s">
        <v>22</v>
      </c>
    </row>
    <row r="564" spans="1:15" x14ac:dyDescent="0.25">
      <c r="A564" s="47">
        <v>40679</v>
      </c>
      <c r="B564" s="47" t="str">
        <f>VLOOKUP(D564,VLookup!C:F,4,FALSE)</f>
        <v>FDC</v>
      </c>
      <c r="C564" s="52" t="s">
        <v>13</v>
      </c>
      <c r="D564" s="66" t="s">
        <v>26</v>
      </c>
      <c r="E564" s="52" t="s">
        <v>27</v>
      </c>
      <c r="F564" s="52" t="s">
        <v>28</v>
      </c>
      <c r="G564" s="52">
        <v>91</v>
      </c>
      <c r="H564" s="52">
        <v>41</v>
      </c>
      <c r="I564" s="52">
        <v>132</v>
      </c>
      <c r="J564" s="52" t="s">
        <v>17</v>
      </c>
      <c r="K564" s="52" t="s">
        <v>18</v>
      </c>
      <c r="L564" s="52" t="s">
        <v>19</v>
      </c>
      <c r="M564" s="52" t="s">
        <v>20</v>
      </c>
      <c r="N564" s="72" t="s">
        <v>21</v>
      </c>
      <c r="O564" s="72" t="s">
        <v>22</v>
      </c>
    </row>
    <row r="565" spans="1:15" x14ac:dyDescent="0.25">
      <c r="A565" s="47">
        <v>40679</v>
      </c>
      <c r="B565" s="47" t="str">
        <f>VLOOKUP(D565,VLookup!C:F,4,FALSE)</f>
        <v>FDC</v>
      </c>
      <c r="C565" s="52" t="s">
        <v>60</v>
      </c>
      <c r="D565" s="66" t="s">
        <v>61</v>
      </c>
      <c r="E565" s="52" t="s">
        <v>62</v>
      </c>
      <c r="F565" s="52" t="s">
        <v>63</v>
      </c>
      <c r="G565" s="52">
        <v>128</v>
      </c>
      <c r="H565" s="52">
        <v>16</v>
      </c>
      <c r="I565" s="52">
        <v>144</v>
      </c>
      <c r="J565" s="52" t="s">
        <v>17</v>
      </c>
      <c r="K565" s="52" t="s">
        <v>18</v>
      </c>
      <c r="L565" s="52" t="s">
        <v>19</v>
      </c>
      <c r="M565" s="52" t="s">
        <v>20</v>
      </c>
      <c r="N565" s="72" t="s">
        <v>21</v>
      </c>
      <c r="O565" s="72" t="s">
        <v>22</v>
      </c>
    </row>
    <row r="566" spans="1:15" x14ac:dyDescent="0.25">
      <c r="A566" s="47">
        <v>40679</v>
      </c>
      <c r="B566" s="47" t="str">
        <f>VLOOKUP(D566,VLookup!C:F,4,FALSE)</f>
        <v>FDC</v>
      </c>
      <c r="C566" s="52" t="s">
        <v>60</v>
      </c>
      <c r="D566" s="66" t="s">
        <v>64</v>
      </c>
      <c r="E566" s="52" t="s">
        <v>65</v>
      </c>
      <c r="F566" s="52" t="s">
        <v>66</v>
      </c>
      <c r="G566" s="52">
        <v>126</v>
      </c>
      <c r="H566" s="52">
        <v>18</v>
      </c>
      <c r="I566" s="52">
        <v>144</v>
      </c>
      <c r="J566" s="52" t="s">
        <v>17</v>
      </c>
      <c r="K566" s="52" t="s">
        <v>18</v>
      </c>
      <c r="L566" s="52" t="s">
        <v>19</v>
      </c>
      <c r="M566" s="52" t="s">
        <v>20</v>
      </c>
      <c r="N566" s="72" t="s">
        <v>21</v>
      </c>
      <c r="O566" s="72" t="s">
        <v>22</v>
      </c>
    </row>
    <row r="567" spans="1:15" x14ac:dyDescent="0.25">
      <c r="A567" s="47">
        <v>40679</v>
      </c>
      <c r="B567" s="47" t="str">
        <f>VLOOKUP(D567,VLookup!C:F,4,FALSE)</f>
        <v>FDC</v>
      </c>
      <c r="C567" s="52" t="s">
        <v>60</v>
      </c>
      <c r="D567" s="66" t="s">
        <v>67</v>
      </c>
      <c r="E567" s="52" t="s">
        <v>68</v>
      </c>
      <c r="F567" s="52" t="s">
        <v>69</v>
      </c>
      <c r="G567" s="52">
        <v>91</v>
      </c>
      <c r="H567" s="52">
        <v>41</v>
      </c>
      <c r="I567" s="52">
        <v>132</v>
      </c>
      <c r="J567" s="52" t="s">
        <v>17</v>
      </c>
      <c r="K567" s="52" t="s">
        <v>18</v>
      </c>
      <c r="L567" s="52" t="s">
        <v>19</v>
      </c>
      <c r="M567" s="52" t="s">
        <v>20</v>
      </c>
      <c r="N567" s="72" t="s">
        <v>21</v>
      </c>
      <c r="O567" s="72" t="s">
        <v>22</v>
      </c>
    </row>
    <row r="568" spans="1:15" x14ac:dyDescent="0.25">
      <c r="A568" s="47">
        <v>40679</v>
      </c>
      <c r="B568" s="47" t="str">
        <f>VLOOKUP(D568,VLookup!C:F,4,FALSE)</f>
        <v>FDC</v>
      </c>
      <c r="C568" s="52" t="s">
        <v>60</v>
      </c>
      <c r="D568" s="66" t="s">
        <v>71</v>
      </c>
      <c r="E568" s="52" t="s">
        <v>72</v>
      </c>
      <c r="F568" s="52" t="s">
        <v>73</v>
      </c>
      <c r="G568" s="52">
        <v>97</v>
      </c>
      <c r="H568" s="52">
        <v>11</v>
      </c>
      <c r="I568" s="52">
        <v>108</v>
      </c>
      <c r="J568" s="52" t="s">
        <v>17</v>
      </c>
      <c r="K568" s="52" t="s">
        <v>18</v>
      </c>
      <c r="L568" s="52" t="s">
        <v>19</v>
      </c>
      <c r="M568" s="52" t="s">
        <v>20</v>
      </c>
      <c r="N568" s="72" t="s">
        <v>21</v>
      </c>
      <c r="O568" s="72" t="s">
        <v>22</v>
      </c>
    </row>
    <row r="569" spans="1:15" x14ac:dyDescent="0.25">
      <c r="A569" s="47">
        <v>40679</v>
      </c>
      <c r="B569" s="47" t="str">
        <f>VLOOKUP(D569,VLookup!C:F,4,FALSE)</f>
        <v>FDC</v>
      </c>
      <c r="C569" s="52" t="s">
        <v>13</v>
      </c>
      <c r="D569" s="66" t="s">
        <v>29</v>
      </c>
      <c r="E569" s="52" t="s">
        <v>30</v>
      </c>
      <c r="F569" s="52" t="s">
        <v>31</v>
      </c>
      <c r="G569" s="52">
        <v>96</v>
      </c>
      <c r="H569" s="52">
        <v>12</v>
      </c>
      <c r="I569" s="52">
        <v>108</v>
      </c>
      <c r="J569" s="52" t="s">
        <v>17</v>
      </c>
      <c r="K569" s="52" t="s">
        <v>18</v>
      </c>
      <c r="L569" s="52" t="s">
        <v>19</v>
      </c>
      <c r="M569" s="52" t="s">
        <v>20</v>
      </c>
      <c r="N569" s="72" t="s">
        <v>21</v>
      </c>
      <c r="O569" s="72" t="s">
        <v>22</v>
      </c>
    </row>
    <row r="570" spans="1:15" x14ac:dyDescent="0.25">
      <c r="A570" s="47">
        <v>40679</v>
      </c>
      <c r="B570" s="47" t="str">
        <f>VLOOKUP(D570,VLookup!C:F,4,FALSE)</f>
        <v>FDC</v>
      </c>
      <c r="C570" s="52" t="s">
        <v>13</v>
      </c>
      <c r="D570" s="66" t="s">
        <v>35</v>
      </c>
      <c r="E570" s="52" t="s">
        <v>36</v>
      </c>
      <c r="F570" s="52" t="s">
        <v>37</v>
      </c>
      <c r="G570" s="52">
        <v>231</v>
      </c>
      <c r="H570" s="52">
        <v>9</v>
      </c>
      <c r="I570" s="52">
        <v>240</v>
      </c>
      <c r="J570" s="52" t="s">
        <v>17</v>
      </c>
      <c r="K570" s="52" t="s">
        <v>18</v>
      </c>
      <c r="L570" s="52" t="s">
        <v>19</v>
      </c>
      <c r="M570" s="52" t="s">
        <v>20</v>
      </c>
      <c r="N570" s="72" t="s">
        <v>21</v>
      </c>
      <c r="O570" s="72" t="s">
        <v>22</v>
      </c>
    </row>
    <row r="571" spans="1:15" x14ac:dyDescent="0.25">
      <c r="A571" s="47">
        <v>40679</v>
      </c>
      <c r="B571" s="47" t="str">
        <f>VLOOKUP(D571,VLookup!C:F,4,FALSE)</f>
        <v>FDC</v>
      </c>
      <c r="C571" s="52" t="s">
        <v>13</v>
      </c>
      <c r="D571" s="66" t="s">
        <v>38</v>
      </c>
      <c r="E571" s="52" t="s">
        <v>39</v>
      </c>
      <c r="F571" s="52" t="s">
        <v>40</v>
      </c>
      <c r="G571" s="52">
        <v>101</v>
      </c>
      <c r="H571" s="52">
        <v>19</v>
      </c>
      <c r="I571" s="52">
        <v>120</v>
      </c>
      <c r="J571" s="52" t="s">
        <v>17</v>
      </c>
      <c r="K571" s="52" t="s">
        <v>18</v>
      </c>
      <c r="L571" s="52" t="s">
        <v>19</v>
      </c>
      <c r="M571" s="52" t="s">
        <v>20</v>
      </c>
      <c r="N571" s="72" t="s">
        <v>21</v>
      </c>
      <c r="O571" s="72" t="s">
        <v>22</v>
      </c>
    </row>
    <row r="572" spans="1:15" x14ac:dyDescent="0.25">
      <c r="A572" s="47">
        <v>40679</v>
      </c>
      <c r="B572" s="47" t="str">
        <f>VLOOKUP(D572,VLookup!C:F,4,FALSE)</f>
        <v>FDC</v>
      </c>
      <c r="C572" s="52" t="s">
        <v>13</v>
      </c>
      <c r="D572" s="66" t="s">
        <v>41</v>
      </c>
      <c r="E572" s="52" t="s">
        <v>42</v>
      </c>
      <c r="F572" s="52" t="s">
        <v>43</v>
      </c>
      <c r="G572" s="52">
        <v>102</v>
      </c>
      <c r="H572" s="52">
        <v>18</v>
      </c>
      <c r="I572" s="52">
        <v>120</v>
      </c>
      <c r="J572" s="52" t="s">
        <v>17</v>
      </c>
      <c r="K572" s="52" t="s">
        <v>18</v>
      </c>
      <c r="L572" s="52" t="s">
        <v>19</v>
      </c>
      <c r="M572" s="52" t="s">
        <v>20</v>
      </c>
      <c r="N572" s="72" t="s">
        <v>21</v>
      </c>
      <c r="O572" s="72" t="s">
        <v>22</v>
      </c>
    </row>
    <row r="573" spans="1:15" x14ac:dyDescent="0.25">
      <c r="A573" s="47">
        <v>40679</v>
      </c>
      <c r="B573" s="47" t="str">
        <f>VLOOKUP(D573,VLookup!C:F,4,FALSE)</f>
        <v>FDC</v>
      </c>
      <c r="C573" s="52" t="s">
        <v>13</v>
      </c>
      <c r="D573" s="66" t="s">
        <v>44</v>
      </c>
      <c r="E573" s="52" t="s">
        <v>45</v>
      </c>
      <c r="F573" s="52" t="s">
        <v>46</v>
      </c>
      <c r="G573" s="52">
        <v>133</v>
      </c>
      <c r="H573" s="52">
        <v>35</v>
      </c>
      <c r="I573" s="52">
        <v>168</v>
      </c>
      <c r="J573" s="52" t="s">
        <v>17</v>
      </c>
      <c r="K573" s="52" t="s">
        <v>18</v>
      </c>
      <c r="L573" s="52" t="s">
        <v>19</v>
      </c>
      <c r="M573" s="52" t="s">
        <v>20</v>
      </c>
      <c r="N573" s="72" t="s">
        <v>21</v>
      </c>
      <c r="O573" s="72" t="s">
        <v>22</v>
      </c>
    </row>
    <row r="574" spans="1:15" x14ac:dyDescent="0.25">
      <c r="A574" s="47">
        <v>40679</v>
      </c>
      <c r="B574" s="47" t="str">
        <f>VLOOKUP(D574,VLookup!C:F,4,FALSE)</f>
        <v>FDC</v>
      </c>
      <c r="C574" s="52" t="s">
        <v>13</v>
      </c>
      <c r="D574" s="66" t="s">
        <v>47</v>
      </c>
      <c r="E574" s="52" t="s">
        <v>48</v>
      </c>
      <c r="F574" s="52" t="s">
        <v>49</v>
      </c>
      <c r="G574" s="52">
        <v>148</v>
      </c>
      <c r="H574" s="52">
        <v>44</v>
      </c>
      <c r="I574" s="52">
        <v>192</v>
      </c>
      <c r="J574" s="52" t="s">
        <v>17</v>
      </c>
      <c r="K574" s="52" t="s">
        <v>18</v>
      </c>
      <c r="L574" s="52" t="s">
        <v>19</v>
      </c>
      <c r="M574" s="52" t="s">
        <v>20</v>
      </c>
      <c r="N574" s="72" t="s">
        <v>21</v>
      </c>
      <c r="O574" s="72" t="s">
        <v>22</v>
      </c>
    </row>
    <row r="575" spans="1:15" x14ac:dyDescent="0.25">
      <c r="A575" s="47">
        <v>40679</v>
      </c>
      <c r="B575" s="47" t="str">
        <f>VLOOKUP(D575,VLookup!C:F,4,FALSE)</f>
        <v>FDC</v>
      </c>
      <c r="C575" s="52" t="s">
        <v>13</v>
      </c>
      <c r="D575" s="66" t="s">
        <v>50</v>
      </c>
      <c r="E575" s="52" t="s">
        <v>51</v>
      </c>
      <c r="F575" s="52" t="s">
        <v>52</v>
      </c>
      <c r="G575" s="52">
        <v>229</v>
      </c>
      <c r="H575" s="52">
        <v>11</v>
      </c>
      <c r="I575" s="52">
        <v>240</v>
      </c>
      <c r="J575" s="52" t="s">
        <v>17</v>
      </c>
      <c r="K575" s="52" t="s">
        <v>18</v>
      </c>
      <c r="L575" s="52" t="s">
        <v>19</v>
      </c>
      <c r="M575" s="52" t="s">
        <v>20</v>
      </c>
      <c r="N575" s="72" t="s">
        <v>21</v>
      </c>
      <c r="O575" s="72" t="s">
        <v>22</v>
      </c>
    </row>
    <row r="576" spans="1:15" x14ac:dyDescent="0.25">
      <c r="A576" s="47">
        <v>40679</v>
      </c>
      <c r="B576" s="47" t="str">
        <f>VLOOKUP(D576,VLookup!C:F,4,FALSE)</f>
        <v>FDC</v>
      </c>
      <c r="C576" s="52" t="s">
        <v>13</v>
      </c>
      <c r="D576" s="66" t="s">
        <v>53</v>
      </c>
      <c r="E576" s="52" t="s">
        <v>54</v>
      </c>
      <c r="F576" s="52" t="s">
        <v>55</v>
      </c>
      <c r="G576" s="52">
        <v>157</v>
      </c>
      <c r="H576" s="52">
        <v>155</v>
      </c>
      <c r="I576" s="52">
        <v>312</v>
      </c>
      <c r="J576" s="52" t="s">
        <v>17</v>
      </c>
      <c r="K576" s="52" t="s">
        <v>18</v>
      </c>
      <c r="L576" s="52" t="s">
        <v>19</v>
      </c>
      <c r="M576" s="52" t="s">
        <v>20</v>
      </c>
      <c r="N576" s="72" t="s">
        <v>21</v>
      </c>
      <c r="O576" s="72" t="s">
        <v>22</v>
      </c>
    </row>
    <row r="577" spans="1:15" x14ac:dyDescent="0.25">
      <c r="A577" s="47">
        <v>40679</v>
      </c>
      <c r="B577" s="47" t="str">
        <f>VLOOKUP(D577,VLookup!C:F,4,FALSE)</f>
        <v>FDC</v>
      </c>
      <c r="C577" s="52" t="s">
        <v>60</v>
      </c>
      <c r="D577" s="66" t="s">
        <v>77</v>
      </c>
      <c r="E577" s="52" t="s">
        <v>78</v>
      </c>
      <c r="F577" s="52" t="s">
        <v>79</v>
      </c>
      <c r="G577" s="52">
        <v>231</v>
      </c>
      <c r="H577" s="52">
        <v>9</v>
      </c>
      <c r="I577" s="52">
        <v>240</v>
      </c>
      <c r="J577" s="52" t="s">
        <v>17</v>
      </c>
      <c r="K577" s="52" t="s">
        <v>18</v>
      </c>
      <c r="L577" s="52" t="s">
        <v>19</v>
      </c>
      <c r="M577" s="52" t="s">
        <v>20</v>
      </c>
      <c r="N577" s="72" t="s">
        <v>21</v>
      </c>
      <c r="O577" s="72" t="s">
        <v>22</v>
      </c>
    </row>
    <row r="578" spans="1:15" x14ac:dyDescent="0.25">
      <c r="A578" s="47">
        <v>40679</v>
      </c>
      <c r="B578" s="47" t="str">
        <f>VLOOKUP(D578,VLookup!C:F,4,FALSE)</f>
        <v>FDC</v>
      </c>
      <c r="C578" s="52" t="s">
        <v>60</v>
      </c>
      <c r="D578" s="66" t="s">
        <v>80</v>
      </c>
      <c r="E578" s="52" t="s">
        <v>81</v>
      </c>
      <c r="F578" s="52" t="s">
        <v>82</v>
      </c>
      <c r="G578" s="52">
        <v>100</v>
      </c>
      <c r="H578" s="52">
        <v>20</v>
      </c>
      <c r="I578" s="52">
        <v>120</v>
      </c>
      <c r="J578" s="52" t="s">
        <v>17</v>
      </c>
      <c r="K578" s="52" t="s">
        <v>18</v>
      </c>
      <c r="L578" s="52" t="s">
        <v>19</v>
      </c>
      <c r="M578" s="52" t="s">
        <v>20</v>
      </c>
      <c r="N578" s="72" t="s">
        <v>21</v>
      </c>
      <c r="O578" s="72" t="s">
        <v>22</v>
      </c>
    </row>
    <row r="579" spans="1:15" x14ac:dyDescent="0.25">
      <c r="A579" s="47">
        <v>40679</v>
      </c>
      <c r="B579" s="47" t="str">
        <f>VLOOKUP(D579,VLookup!C:F,4,FALSE)</f>
        <v>FDC</v>
      </c>
      <c r="C579" s="52" t="s">
        <v>60</v>
      </c>
      <c r="D579" s="66" t="s">
        <v>83</v>
      </c>
      <c r="E579" s="52" t="s">
        <v>84</v>
      </c>
      <c r="F579" s="52" t="s">
        <v>85</v>
      </c>
      <c r="G579" s="52">
        <v>102</v>
      </c>
      <c r="H579" s="52">
        <v>18</v>
      </c>
      <c r="I579" s="52">
        <v>120</v>
      </c>
      <c r="J579" s="52" t="s">
        <v>17</v>
      </c>
      <c r="K579" s="52" t="s">
        <v>18</v>
      </c>
      <c r="L579" s="52" t="s">
        <v>19</v>
      </c>
      <c r="M579" s="52" t="s">
        <v>20</v>
      </c>
      <c r="N579" s="72" t="s">
        <v>21</v>
      </c>
      <c r="O579" s="72" t="s">
        <v>22</v>
      </c>
    </row>
    <row r="580" spans="1:15" x14ac:dyDescent="0.25">
      <c r="A580" s="47">
        <v>40679</v>
      </c>
      <c r="B580" s="47" t="str">
        <f>VLOOKUP(D580,VLookup!C:F,4,FALSE)</f>
        <v>FDC</v>
      </c>
      <c r="C580" s="52" t="s">
        <v>60</v>
      </c>
      <c r="D580" s="66" t="s">
        <v>86</v>
      </c>
      <c r="E580" s="52" t="s">
        <v>87</v>
      </c>
      <c r="F580" s="52" t="s">
        <v>88</v>
      </c>
      <c r="G580" s="52">
        <v>133</v>
      </c>
      <c r="H580" s="52">
        <v>35</v>
      </c>
      <c r="I580" s="52">
        <v>168</v>
      </c>
      <c r="J580" s="52" t="s">
        <v>17</v>
      </c>
      <c r="K580" s="52" t="s">
        <v>18</v>
      </c>
      <c r="L580" s="52" t="s">
        <v>19</v>
      </c>
      <c r="M580" s="52" t="s">
        <v>20</v>
      </c>
      <c r="N580" s="72" t="s">
        <v>21</v>
      </c>
      <c r="O580" s="72" t="s">
        <v>22</v>
      </c>
    </row>
    <row r="581" spans="1:15" x14ac:dyDescent="0.25">
      <c r="A581" s="47">
        <v>40679</v>
      </c>
      <c r="B581" s="47" t="str">
        <f>VLOOKUP(D581,VLookup!C:F,4,FALSE)</f>
        <v>FDC</v>
      </c>
      <c r="C581" s="52" t="s">
        <v>60</v>
      </c>
      <c r="D581" s="66" t="s">
        <v>89</v>
      </c>
      <c r="E581" s="52" t="s">
        <v>90</v>
      </c>
      <c r="F581" s="52" t="s">
        <v>91</v>
      </c>
      <c r="G581" s="52">
        <v>148</v>
      </c>
      <c r="H581" s="52">
        <v>44</v>
      </c>
      <c r="I581" s="52">
        <v>192</v>
      </c>
      <c r="J581" s="52" t="s">
        <v>17</v>
      </c>
      <c r="K581" s="52" t="s">
        <v>18</v>
      </c>
      <c r="L581" s="52" t="s">
        <v>19</v>
      </c>
      <c r="M581" s="52" t="s">
        <v>20</v>
      </c>
      <c r="N581" s="72" t="s">
        <v>21</v>
      </c>
      <c r="O581" s="72" t="s">
        <v>22</v>
      </c>
    </row>
    <row r="582" spans="1:15" x14ac:dyDescent="0.25">
      <c r="A582" s="47">
        <v>40679</v>
      </c>
      <c r="B582" s="47" t="str">
        <f>VLOOKUP(D582,VLookup!C:F,4,FALSE)</f>
        <v>FDC</v>
      </c>
      <c r="C582" s="52" t="s">
        <v>60</v>
      </c>
      <c r="D582" s="66" t="s">
        <v>92</v>
      </c>
      <c r="E582" s="52" t="s">
        <v>93</v>
      </c>
      <c r="F582" s="52" t="s">
        <v>94</v>
      </c>
      <c r="G582" s="52">
        <v>230</v>
      </c>
      <c r="H582" s="52">
        <v>10</v>
      </c>
      <c r="I582" s="52">
        <v>240</v>
      </c>
      <c r="J582" s="52" t="s">
        <v>17</v>
      </c>
      <c r="K582" s="52" t="s">
        <v>18</v>
      </c>
      <c r="L582" s="52" t="s">
        <v>19</v>
      </c>
      <c r="M582" s="52" t="s">
        <v>20</v>
      </c>
      <c r="N582" s="72" t="s">
        <v>21</v>
      </c>
      <c r="O582" s="72" t="s">
        <v>22</v>
      </c>
    </row>
    <row r="583" spans="1:15" x14ac:dyDescent="0.25">
      <c r="A583" s="47">
        <v>40679</v>
      </c>
      <c r="B583" s="47" t="str">
        <f>VLOOKUP(D583,VLookup!C:F,4,FALSE)</f>
        <v>FDC</v>
      </c>
      <c r="C583" s="52" t="s">
        <v>60</v>
      </c>
      <c r="D583" s="66" t="s">
        <v>95</v>
      </c>
      <c r="E583" s="52" t="s">
        <v>96</v>
      </c>
      <c r="F583" s="52" t="s">
        <v>97</v>
      </c>
      <c r="G583" s="52">
        <v>158</v>
      </c>
      <c r="H583" s="52">
        <v>154</v>
      </c>
      <c r="I583" s="52">
        <v>312</v>
      </c>
      <c r="J583" s="52" t="s">
        <v>17</v>
      </c>
      <c r="K583" s="52" t="s">
        <v>18</v>
      </c>
      <c r="L583" s="52" t="s">
        <v>19</v>
      </c>
      <c r="M583" s="52" t="s">
        <v>20</v>
      </c>
      <c r="N583" s="72" t="s">
        <v>21</v>
      </c>
      <c r="O583" s="72" t="s">
        <v>22</v>
      </c>
    </row>
    <row r="584" spans="1:15" x14ac:dyDescent="0.25">
      <c r="A584" s="47">
        <v>40679</v>
      </c>
      <c r="B584" s="47" t="str">
        <f>VLOOKUP(D584,VLookup!C:F,4,FALSE)</f>
        <v>FDC</v>
      </c>
      <c r="C584" s="52" t="s">
        <v>13</v>
      </c>
      <c r="D584" s="66" t="s">
        <v>56</v>
      </c>
      <c r="E584" s="52" t="s">
        <v>57</v>
      </c>
      <c r="F584" s="52" t="s">
        <v>58</v>
      </c>
      <c r="G584" s="52">
        <v>158</v>
      </c>
      <c r="H584" s="52">
        <v>82</v>
      </c>
      <c r="I584" s="52">
        <v>240</v>
      </c>
      <c r="J584" s="52" t="s">
        <v>59</v>
      </c>
      <c r="K584" s="52" t="s">
        <v>18</v>
      </c>
      <c r="L584" s="52" t="s">
        <v>19</v>
      </c>
      <c r="M584" s="52" t="s">
        <v>20</v>
      </c>
      <c r="N584" s="72" t="s">
        <v>21</v>
      </c>
      <c r="O584" s="72" t="s">
        <v>22</v>
      </c>
    </row>
    <row r="585" spans="1:15" x14ac:dyDescent="0.25">
      <c r="A585" s="47">
        <v>40679</v>
      </c>
      <c r="B585" s="47" t="str">
        <f>VLOOKUP(D585,VLookup!C:F,4,FALSE)</f>
        <v>FDC</v>
      </c>
      <c r="C585" s="52" t="s">
        <v>60</v>
      </c>
      <c r="D585" s="66" t="s">
        <v>98</v>
      </c>
      <c r="E585" s="52" t="s">
        <v>99</v>
      </c>
      <c r="F585" s="52" t="s">
        <v>100</v>
      </c>
      <c r="G585" s="52">
        <v>159</v>
      </c>
      <c r="H585" s="52">
        <v>81</v>
      </c>
      <c r="I585" s="52">
        <v>240</v>
      </c>
      <c r="J585" s="52" t="s">
        <v>17</v>
      </c>
      <c r="K585" s="52" t="s">
        <v>18</v>
      </c>
      <c r="L585" s="52" t="s">
        <v>19</v>
      </c>
      <c r="M585" s="52" t="s">
        <v>20</v>
      </c>
      <c r="N585" s="72" t="s">
        <v>21</v>
      </c>
      <c r="O585" s="72" t="s">
        <v>22</v>
      </c>
    </row>
    <row r="586" spans="1:15" x14ac:dyDescent="0.25">
      <c r="A586" s="47">
        <v>40679</v>
      </c>
      <c r="B586" s="47" t="str">
        <f>VLOOKUP(D586,VLookup!C:F,4,FALSE)</f>
        <v>FDC</v>
      </c>
      <c r="C586" s="52" t="s">
        <v>980</v>
      </c>
      <c r="D586" s="66" t="s">
        <v>147</v>
      </c>
      <c r="E586" s="52" t="s">
        <v>148</v>
      </c>
      <c r="F586" s="52" t="s">
        <v>149</v>
      </c>
      <c r="G586" s="52">
        <v>41</v>
      </c>
      <c r="H586" s="52">
        <v>115</v>
      </c>
      <c r="I586" s="52">
        <v>156</v>
      </c>
      <c r="J586" s="52" t="s">
        <v>17</v>
      </c>
      <c r="K586" s="52" t="s">
        <v>18</v>
      </c>
      <c r="L586" s="52" t="s">
        <v>19</v>
      </c>
      <c r="M586" s="52" t="s">
        <v>141</v>
      </c>
      <c r="N586" s="72" t="s">
        <v>21</v>
      </c>
      <c r="O586" s="72" t="s">
        <v>105</v>
      </c>
    </row>
    <row r="587" spans="1:15" x14ac:dyDescent="0.25">
      <c r="A587" s="47">
        <v>40679</v>
      </c>
      <c r="B587" s="47" t="str">
        <f>VLOOKUP(D587,VLookup!C:F,4,FALSE)</f>
        <v>FDC</v>
      </c>
      <c r="C587" s="52" t="s">
        <v>981</v>
      </c>
      <c r="D587" s="66" t="s">
        <v>164</v>
      </c>
      <c r="E587" s="52" t="s">
        <v>165</v>
      </c>
      <c r="F587" s="52" t="s">
        <v>166</v>
      </c>
      <c r="G587" s="52">
        <v>40</v>
      </c>
      <c r="H587" s="52">
        <v>116</v>
      </c>
      <c r="I587" s="52">
        <v>156</v>
      </c>
      <c r="J587" s="52" t="s">
        <v>17</v>
      </c>
      <c r="K587" s="52" t="s">
        <v>18</v>
      </c>
      <c r="L587" s="52" t="s">
        <v>19</v>
      </c>
      <c r="M587" s="52" t="s">
        <v>141</v>
      </c>
      <c r="N587" s="72" t="s">
        <v>21</v>
      </c>
      <c r="O587" s="72" t="s">
        <v>105</v>
      </c>
    </row>
    <row r="588" spans="1:15" x14ac:dyDescent="0.25">
      <c r="A588" s="47">
        <v>40679</v>
      </c>
      <c r="B588" s="47" t="str">
        <f>VLOOKUP(D588,VLookup!C:F,4,FALSE)</f>
        <v>RDC</v>
      </c>
      <c r="C588" s="52" t="s">
        <v>965</v>
      </c>
      <c r="D588" s="66" t="s">
        <v>218</v>
      </c>
      <c r="E588" s="52" t="s">
        <v>219</v>
      </c>
      <c r="F588" s="52" t="s">
        <v>220</v>
      </c>
      <c r="G588" s="52">
        <v>95</v>
      </c>
      <c r="H588" s="52">
        <v>13</v>
      </c>
      <c r="I588" s="52">
        <v>108</v>
      </c>
      <c r="J588" s="52" t="s">
        <v>17</v>
      </c>
      <c r="K588" s="52" t="s">
        <v>18</v>
      </c>
      <c r="L588" s="52" t="s">
        <v>19</v>
      </c>
      <c r="M588" s="52" t="s">
        <v>20</v>
      </c>
      <c r="N588" s="72" t="s">
        <v>208</v>
      </c>
      <c r="O588" s="72" t="s">
        <v>22</v>
      </c>
    </row>
    <row r="589" spans="1:15" x14ac:dyDescent="0.25">
      <c r="A589" s="47">
        <v>40679</v>
      </c>
      <c r="B589" s="47" t="str">
        <f>VLOOKUP(D589,VLookup!C:F,4,FALSE)</f>
        <v>RDC</v>
      </c>
      <c r="C589" s="52" t="s">
        <v>961</v>
      </c>
      <c r="D589" s="66" t="s">
        <v>178</v>
      </c>
      <c r="E589" s="52" t="s">
        <v>179</v>
      </c>
      <c r="F589" s="52" t="s">
        <v>180</v>
      </c>
      <c r="G589" s="52">
        <v>94</v>
      </c>
      <c r="H589" s="52">
        <v>14</v>
      </c>
      <c r="I589" s="52">
        <v>108</v>
      </c>
      <c r="J589" s="52" t="s">
        <v>17</v>
      </c>
      <c r="K589" s="52" t="s">
        <v>18</v>
      </c>
      <c r="L589" s="52" t="s">
        <v>19</v>
      </c>
      <c r="M589" s="52" t="s">
        <v>20</v>
      </c>
      <c r="N589" s="72" t="s">
        <v>181</v>
      </c>
      <c r="O589" s="72" t="s">
        <v>105</v>
      </c>
    </row>
    <row r="590" spans="1:15" x14ac:dyDescent="0.25">
      <c r="A590" s="47">
        <v>40679</v>
      </c>
      <c r="B590" s="47" t="str">
        <f>VLOOKUP(D590,VLookup!C:F,4,FALSE)</f>
        <v>RDC</v>
      </c>
      <c r="C590" s="52" t="s">
        <v>961</v>
      </c>
      <c r="D590" s="66" t="s">
        <v>182</v>
      </c>
      <c r="E590" s="52" t="s">
        <v>183</v>
      </c>
      <c r="F590" s="52" t="s">
        <v>184</v>
      </c>
      <c r="G590" s="52">
        <v>104</v>
      </c>
      <c r="H590" s="52">
        <v>16</v>
      </c>
      <c r="I590" s="52">
        <v>120</v>
      </c>
      <c r="J590" s="52" t="s">
        <v>70</v>
      </c>
      <c r="K590" s="52" t="s">
        <v>18</v>
      </c>
      <c r="L590" s="52" t="s">
        <v>19</v>
      </c>
      <c r="M590" s="52" t="s">
        <v>20</v>
      </c>
      <c r="N590" s="72" t="s">
        <v>181</v>
      </c>
      <c r="O590" s="72" t="s">
        <v>105</v>
      </c>
    </row>
    <row r="591" spans="1:15" x14ac:dyDescent="0.25">
      <c r="A591" s="47">
        <v>40679</v>
      </c>
      <c r="B591" s="47" t="str">
        <f>VLOOKUP(D591,VLookup!C:F,4,FALSE)</f>
        <v>RDC</v>
      </c>
      <c r="C591" s="52" t="s">
        <v>961</v>
      </c>
      <c r="D591" s="66" t="s">
        <v>185</v>
      </c>
      <c r="E591" s="52" t="s">
        <v>186</v>
      </c>
      <c r="F591" s="52" t="s">
        <v>187</v>
      </c>
      <c r="G591" s="52">
        <v>101</v>
      </c>
      <c r="H591" s="52">
        <v>19</v>
      </c>
      <c r="I591" s="52">
        <v>120</v>
      </c>
      <c r="J591" s="52" t="s">
        <v>17</v>
      </c>
      <c r="K591" s="52" t="s">
        <v>18</v>
      </c>
      <c r="L591" s="52" t="s">
        <v>19</v>
      </c>
      <c r="M591" s="52" t="s">
        <v>20</v>
      </c>
      <c r="N591" s="72" t="s">
        <v>181</v>
      </c>
      <c r="O591" s="72" t="s">
        <v>105</v>
      </c>
    </row>
    <row r="592" spans="1:15" x14ac:dyDescent="0.25">
      <c r="A592" s="47">
        <v>40679</v>
      </c>
      <c r="B592" s="47" t="str">
        <f>VLOOKUP(D592,VLookup!C:F,4,FALSE)</f>
        <v>RDC</v>
      </c>
      <c r="C592" s="52" t="s">
        <v>965</v>
      </c>
      <c r="D592" s="66" t="s">
        <v>221</v>
      </c>
      <c r="E592" s="52" t="s">
        <v>222</v>
      </c>
      <c r="F592" s="52" t="s">
        <v>223</v>
      </c>
      <c r="G592" s="52">
        <v>104</v>
      </c>
      <c r="H592" s="52">
        <v>16</v>
      </c>
      <c r="I592" s="52">
        <v>120</v>
      </c>
      <c r="J592" s="52" t="s">
        <v>70</v>
      </c>
      <c r="K592" s="52" t="s">
        <v>18</v>
      </c>
      <c r="L592" s="52" t="s">
        <v>19</v>
      </c>
      <c r="M592" s="52" t="s">
        <v>20</v>
      </c>
      <c r="N592" s="72" t="s">
        <v>181</v>
      </c>
      <c r="O592" s="72" t="s">
        <v>22</v>
      </c>
    </row>
    <row r="593" spans="1:15" x14ac:dyDescent="0.25">
      <c r="A593" s="47">
        <v>40679</v>
      </c>
      <c r="B593" s="47" t="str">
        <f>VLOOKUP(D593,VLookup!C:F,4,FALSE)</f>
        <v>RDC</v>
      </c>
      <c r="C593" s="52" t="s">
        <v>965</v>
      </c>
      <c r="D593" s="66" t="s">
        <v>224</v>
      </c>
      <c r="E593" s="52" t="s">
        <v>225</v>
      </c>
      <c r="F593" s="52" t="s">
        <v>226</v>
      </c>
      <c r="G593" s="52">
        <v>102</v>
      </c>
      <c r="H593" s="52">
        <v>18</v>
      </c>
      <c r="I593" s="52">
        <v>120</v>
      </c>
      <c r="J593" s="52" t="s">
        <v>17</v>
      </c>
      <c r="K593" s="52" t="s">
        <v>18</v>
      </c>
      <c r="L593" s="52" t="s">
        <v>19</v>
      </c>
      <c r="M593" s="52" t="s">
        <v>20</v>
      </c>
      <c r="N593" s="72" t="s">
        <v>181</v>
      </c>
      <c r="O593" s="72" t="s">
        <v>22</v>
      </c>
    </row>
    <row r="594" spans="1:15" x14ac:dyDescent="0.25">
      <c r="A594" s="47">
        <v>40679</v>
      </c>
      <c r="B594" s="47" t="str">
        <f>VLOOKUP(D594,VLookup!C:F,4,FALSE)</f>
        <v>RDC</v>
      </c>
      <c r="C594" s="52" t="s">
        <v>961</v>
      </c>
      <c r="D594" s="66" t="s">
        <v>188</v>
      </c>
      <c r="E594" s="52" t="s">
        <v>189</v>
      </c>
      <c r="F594" s="52" t="s">
        <v>190</v>
      </c>
      <c r="G594" s="52">
        <v>48</v>
      </c>
      <c r="H594" s="52">
        <v>24</v>
      </c>
      <c r="I594" s="52">
        <v>72</v>
      </c>
      <c r="J594" s="52" t="s">
        <v>17</v>
      </c>
      <c r="K594" s="52" t="s">
        <v>18</v>
      </c>
      <c r="L594" s="52" t="s">
        <v>19</v>
      </c>
      <c r="M594" s="52" t="s">
        <v>20</v>
      </c>
      <c r="N594" s="72" t="s">
        <v>181</v>
      </c>
      <c r="O594" s="72" t="s">
        <v>105</v>
      </c>
    </row>
    <row r="595" spans="1:15" x14ac:dyDescent="0.25">
      <c r="A595" s="47">
        <v>40679</v>
      </c>
      <c r="B595" s="47" t="str">
        <f>VLOOKUP(D595,VLookup!C:F,4,FALSE)</f>
        <v>RDC</v>
      </c>
      <c r="C595" s="52" t="s">
        <v>965</v>
      </c>
      <c r="D595" s="66" t="s">
        <v>227</v>
      </c>
      <c r="E595" s="52" t="s">
        <v>228</v>
      </c>
      <c r="F595" s="52" t="s">
        <v>229</v>
      </c>
      <c r="G595" s="52">
        <v>49</v>
      </c>
      <c r="H595" s="52">
        <v>23</v>
      </c>
      <c r="I595" s="52">
        <v>72</v>
      </c>
      <c r="J595" s="52" t="s">
        <v>70</v>
      </c>
      <c r="K595" s="52" t="s">
        <v>18</v>
      </c>
      <c r="L595" s="52" t="s">
        <v>19</v>
      </c>
      <c r="M595" s="52" t="s">
        <v>20</v>
      </c>
      <c r="N595" s="72" t="s">
        <v>197</v>
      </c>
      <c r="O595" s="72" t="s">
        <v>22</v>
      </c>
    </row>
    <row r="596" spans="1:15" x14ac:dyDescent="0.25">
      <c r="A596" s="47">
        <v>40679</v>
      </c>
      <c r="B596" s="47" t="str">
        <f>VLOOKUP(D596,VLookup!C:F,4,FALSE)</f>
        <v>RDC</v>
      </c>
      <c r="C596" s="52" t="s">
        <v>961</v>
      </c>
      <c r="D596" s="66" t="s">
        <v>191</v>
      </c>
      <c r="E596" s="52" t="s">
        <v>192</v>
      </c>
      <c r="F596" s="52" t="s">
        <v>193</v>
      </c>
      <c r="G596" s="52">
        <v>266</v>
      </c>
      <c r="H596" s="52">
        <v>70</v>
      </c>
      <c r="I596" s="52">
        <v>336</v>
      </c>
      <c r="J596" s="52" t="s">
        <v>17</v>
      </c>
      <c r="K596" s="52" t="s">
        <v>18</v>
      </c>
      <c r="L596" s="52" t="s">
        <v>19</v>
      </c>
      <c r="M596" s="52" t="s">
        <v>20</v>
      </c>
      <c r="N596" s="72" t="s">
        <v>181</v>
      </c>
      <c r="O596" s="72" t="s">
        <v>105</v>
      </c>
    </row>
    <row r="597" spans="1:15" x14ac:dyDescent="0.25">
      <c r="A597" s="47">
        <v>40679</v>
      </c>
      <c r="B597" s="47" t="str">
        <f>VLOOKUP(D597,VLookup!C:F,4,FALSE)</f>
        <v>RDC</v>
      </c>
      <c r="C597" s="52" t="s">
        <v>961</v>
      </c>
      <c r="D597" s="66" t="s">
        <v>194</v>
      </c>
      <c r="E597" s="52" t="s">
        <v>195</v>
      </c>
      <c r="F597" s="52" t="s">
        <v>196</v>
      </c>
      <c r="G597" s="52">
        <v>150</v>
      </c>
      <c r="H597" s="52">
        <v>114</v>
      </c>
      <c r="I597" s="52">
        <v>264</v>
      </c>
      <c r="J597" s="52" t="s">
        <v>17</v>
      </c>
      <c r="K597" s="52" t="s">
        <v>18</v>
      </c>
      <c r="L597" s="52" t="s">
        <v>19</v>
      </c>
      <c r="M597" s="52" t="s">
        <v>20</v>
      </c>
      <c r="N597" s="72" t="s">
        <v>197</v>
      </c>
      <c r="O597" s="72" t="s">
        <v>105</v>
      </c>
    </row>
    <row r="598" spans="1:15" x14ac:dyDescent="0.25">
      <c r="A598" s="47">
        <v>40679</v>
      </c>
      <c r="B598" s="47" t="str">
        <f>VLOOKUP(D598,VLookup!C:F,4,FALSE)</f>
        <v>RDC</v>
      </c>
      <c r="C598" s="52" t="s">
        <v>961</v>
      </c>
      <c r="D598" s="66" t="s">
        <v>198</v>
      </c>
      <c r="E598" s="52" t="s">
        <v>199</v>
      </c>
      <c r="F598" s="52" t="s">
        <v>200</v>
      </c>
      <c r="G598" s="52">
        <v>136</v>
      </c>
      <c r="H598" s="52">
        <v>80</v>
      </c>
      <c r="I598" s="52">
        <v>216</v>
      </c>
      <c r="J598" s="52" t="s">
        <v>70</v>
      </c>
      <c r="K598" s="52" t="s">
        <v>18</v>
      </c>
      <c r="L598" s="52" t="s">
        <v>19</v>
      </c>
      <c r="M598" s="52" t="s">
        <v>20</v>
      </c>
      <c r="N598" s="72" t="s">
        <v>201</v>
      </c>
      <c r="O598" s="72" t="s">
        <v>105</v>
      </c>
    </row>
    <row r="599" spans="1:15" x14ac:dyDescent="0.25">
      <c r="A599" s="47">
        <v>40679</v>
      </c>
      <c r="B599" s="47" t="str">
        <f>VLOOKUP(D599,VLookup!C:F,4,FALSE)</f>
        <v>RDC</v>
      </c>
      <c r="C599" s="52" t="s">
        <v>965</v>
      </c>
      <c r="D599" s="66" t="s">
        <v>230</v>
      </c>
      <c r="E599" s="52" t="s">
        <v>231</v>
      </c>
      <c r="F599" s="52" t="s">
        <v>232</v>
      </c>
      <c r="G599" s="52">
        <v>265</v>
      </c>
      <c r="H599" s="52">
        <v>71</v>
      </c>
      <c r="I599" s="52">
        <v>336</v>
      </c>
      <c r="J599" s="52" t="s">
        <v>17</v>
      </c>
      <c r="K599" s="52" t="s">
        <v>18</v>
      </c>
      <c r="L599" s="52" t="s">
        <v>19</v>
      </c>
      <c r="M599" s="52" t="s">
        <v>20</v>
      </c>
      <c r="N599" s="72" t="s">
        <v>181</v>
      </c>
      <c r="O599" s="72" t="s">
        <v>22</v>
      </c>
    </row>
    <row r="600" spans="1:15" x14ac:dyDescent="0.25">
      <c r="A600" s="47">
        <v>40679</v>
      </c>
      <c r="B600" s="47" t="str">
        <f>VLOOKUP(D600,VLookup!C:F,4,FALSE)</f>
        <v>RDC</v>
      </c>
      <c r="C600" s="52" t="s">
        <v>965</v>
      </c>
      <c r="D600" s="66" t="s">
        <v>233</v>
      </c>
      <c r="E600" s="52" t="s">
        <v>234</v>
      </c>
      <c r="F600" s="52" t="s">
        <v>235</v>
      </c>
      <c r="G600" s="52">
        <v>153</v>
      </c>
      <c r="H600" s="52">
        <v>111</v>
      </c>
      <c r="I600" s="52">
        <v>264</v>
      </c>
      <c r="J600" s="52" t="s">
        <v>17</v>
      </c>
      <c r="K600" s="52" t="s">
        <v>18</v>
      </c>
      <c r="L600" s="52" t="s">
        <v>19</v>
      </c>
      <c r="M600" s="52" t="s">
        <v>20</v>
      </c>
      <c r="N600" s="72" t="s">
        <v>197</v>
      </c>
      <c r="O600" s="72" t="s">
        <v>22</v>
      </c>
    </row>
    <row r="601" spans="1:15" x14ac:dyDescent="0.25">
      <c r="A601" s="47">
        <v>40679</v>
      </c>
      <c r="B601" s="47" t="str">
        <f>VLOOKUP(D601,VLookup!C:F,4,FALSE)</f>
        <v>RDC</v>
      </c>
      <c r="C601" s="52" t="s">
        <v>965</v>
      </c>
      <c r="D601" s="66" t="s">
        <v>236</v>
      </c>
      <c r="E601" s="52" t="s">
        <v>237</v>
      </c>
      <c r="F601" s="52" t="s">
        <v>238</v>
      </c>
      <c r="G601" s="52">
        <v>137</v>
      </c>
      <c r="H601" s="52">
        <v>79</v>
      </c>
      <c r="I601" s="52">
        <v>216</v>
      </c>
      <c r="J601" s="52" t="s">
        <v>17</v>
      </c>
      <c r="K601" s="52" t="s">
        <v>18</v>
      </c>
      <c r="L601" s="52" t="s">
        <v>19</v>
      </c>
      <c r="M601" s="52" t="s">
        <v>20</v>
      </c>
      <c r="N601" s="72" t="s">
        <v>201</v>
      </c>
      <c r="O601" s="72" t="s">
        <v>22</v>
      </c>
    </row>
    <row r="602" spans="1:15" x14ac:dyDescent="0.25">
      <c r="A602" s="47">
        <v>40679</v>
      </c>
      <c r="B602" s="47" t="str">
        <f>VLOOKUP(D602,VLookup!C:F,4,FALSE)</f>
        <v>RDC</v>
      </c>
      <c r="C602" s="52" t="s">
        <v>961</v>
      </c>
      <c r="D602" s="66" t="s">
        <v>202</v>
      </c>
      <c r="E602" s="52" t="s">
        <v>203</v>
      </c>
      <c r="F602" s="52" t="s">
        <v>204</v>
      </c>
      <c r="G602" s="52">
        <v>186</v>
      </c>
      <c r="H602" s="52">
        <v>54</v>
      </c>
      <c r="I602" s="52">
        <v>240</v>
      </c>
      <c r="J602" s="52" t="s">
        <v>17</v>
      </c>
      <c r="K602" s="52" t="s">
        <v>18</v>
      </c>
      <c r="L602" s="52" t="s">
        <v>19</v>
      </c>
      <c r="M602" s="52" t="s">
        <v>20</v>
      </c>
      <c r="N602" s="72" t="s">
        <v>181</v>
      </c>
      <c r="O602" s="72" t="s">
        <v>105</v>
      </c>
    </row>
    <row r="603" spans="1:15" x14ac:dyDescent="0.25">
      <c r="A603" s="47">
        <v>40679</v>
      </c>
      <c r="B603" s="47" t="str">
        <f>VLOOKUP(D603,VLookup!C:F,4,FALSE)</f>
        <v>RDC</v>
      </c>
      <c r="C603" s="52" t="s">
        <v>961</v>
      </c>
      <c r="D603" s="66" t="s">
        <v>205</v>
      </c>
      <c r="E603" s="52" t="s">
        <v>206</v>
      </c>
      <c r="F603" s="52" t="s">
        <v>207</v>
      </c>
      <c r="G603" s="52">
        <v>150</v>
      </c>
      <c r="H603" s="52">
        <v>66</v>
      </c>
      <c r="I603" s="52">
        <v>216</v>
      </c>
      <c r="J603" s="52" t="s">
        <v>17</v>
      </c>
      <c r="K603" s="52" t="s">
        <v>18</v>
      </c>
      <c r="L603" s="52" t="s">
        <v>19</v>
      </c>
      <c r="M603" s="52" t="s">
        <v>20</v>
      </c>
      <c r="N603" s="72" t="s">
        <v>208</v>
      </c>
      <c r="O603" s="72" t="s">
        <v>105</v>
      </c>
    </row>
    <row r="604" spans="1:15" x14ac:dyDescent="0.25">
      <c r="A604" s="47">
        <v>40679</v>
      </c>
      <c r="B604" s="47" t="str">
        <f>VLOOKUP(D604,VLookup!C:F,4,FALSE)</f>
        <v>RDC</v>
      </c>
      <c r="C604" s="52" t="s">
        <v>961</v>
      </c>
      <c r="D604" s="66" t="s">
        <v>209</v>
      </c>
      <c r="E604" s="52" t="s">
        <v>210</v>
      </c>
      <c r="F604" s="52" t="s">
        <v>211</v>
      </c>
      <c r="G604" s="52">
        <v>152</v>
      </c>
      <c r="H604" s="52">
        <v>40</v>
      </c>
      <c r="I604" s="52">
        <v>192</v>
      </c>
      <c r="J604" s="52" t="s">
        <v>70</v>
      </c>
      <c r="K604" s="52" t="s">
        <v>18</v>
      </c>
      <c r="L604" s="52" t="s">
        <v>19</v>
      </c>
      <c r="M604" s="52" t="s">
        <v>20</v>
      </c>
      <c r="N604" s="72" t="s">
        <v>212</v>
      </c>
      <c r="O604" s="72" t="s">
        <v>105</v>
      </c>
    </row>
    <row r="605" spans="1:15" x14ac:dyDescent="0.25">
      <c r="A605" s="47">
        <v>40679</v>
      </c>
      <c r="B605" s="47" t="str">
        <f>VLOOKUP(D605,VLookup!C:F,4,FALSE)</f>
        <v>RDC</v>
      </c>
      <c r="C605" s="52" t="s">
        <v>965</v>
      </c>
      <c r="D605" s="66" t="s">
        <v>239</v>
      </c>
      <c r="E605" s="52" t="s">
        <v>240</v>
      </c>
      <c r="F605" s="52" t="s">
        <v>241</v>
      </c>
      <c r="G605" s="52">
        <v>186</v>
      </c>
      <c r="H605" s="52">
        <v>54</v>
      </c>
      <c r="I605" s="52">
        <v>240</v>
      </c>
      <c r="J605" s="52" t="s">
        <v>17</v>
      </c>
      <c r="K605" s="52" t="s">
        <v>18</v>
      </c>
      <c r="L605" s="52" t="s">
        <v>19</v>
      </c>
      <c r="M605" s="52" t="s">
        <v>20</v>
      </c>
      <c r="N605" s="72" t="s">
        <v>181</v>
      </c>
      <c r="O605" s="72" t="s">
        <v>22</v>
      </c>
    </row>
    <row r="606" spans="1:15" x14ac:dyDescent="0.25">
      <c r="A606" s="47">
        <v>40679</v>
      </c>
      <c r="B606" s="47" t="str">
        <f>VLOOKUP(D606,VLookup!C:F,4,FALSE)</f>
        <v>RDC</v>
      </c>
      <c r="C606" s="52" t="s">
        <v>965</v>
      </c>
      <c r="D606" s="66" t="s">
        <v>242</v>
      </c>
      <c r="E606" s="52" t="s">
        <v>243</v>
      </c>
      <c r="F606" s="52" t="s">
        <v>244</v>
      </c>
      <c r="G606" s="52">
        <v>152</v>
      </c>
      <c r="H606" s="52">
        <v>64</v>
      </c>
      <c r="I606" s="52">
        <v>216</v>
      </c>
      <c r="J606" s="52" t="s">
        <v>17</v>
      </c>
      <c r="K606" s="52" t="s">
        <v>18</v>
      </c>
      <c r="L606" s="52" t="s">
        <v>19</v>
      </c>
      <c r="M606" s="52" t="s">
        <v>20</v>
      </c>
      <c r="N606" s="72" t="s">
        <v>208</v>
      </c>
      <c r="O606" s="72" t="s">
        <v>22</v>
      </c>
    </row>
    <row r="607" spans="1:15" x14ac:dyDescent="0.25">
      <c r="A607" s="47">
        <v>40679</v>
      </c>
      <c r="B607" s="47" t="str">
        <f>VLOOKUP(D607,VLookup!C:F,4,FALSE)</f>
        <v>RDC</v>
      </c>
      <c r="C607" s="52" t="s">
        <v>965</v>
      </c>
      <c r="D607" s="66" t="s">
        <v>245</v>
      </c>
      <c r="E607" s="52" t="s">
        <v>246</v>
      </c>
      <c r="F607" s="52" t="s">
        <v>247</v>
      </c>
      <c r="G607" s="52">
        <v>152</v>
      </c>
      <c r="H607" s="52">
        <v>40</v>
      </c>
      <c r="I607" s="52">
        <v>192</v>
      </c>
      <c r="J607" s="52" t="s">
        <v>17</v>
      </c>
      <c r="K607" s="52" t="s">
        <v>18</v>
      </c>
      <c r="L607" s="52" t="s">
        <v>19</v>
      </c>
      <c r="M607" s="52" t="s">
        <v>20</v>
      </c>
      <c r="N607" s="72" t="s">
        <v>212</v>
      </c>
      <c r="O607" s="72" t="s">
        <v>22</v>
      </c>
    </row>
    <row r="608" spans="1:15" x14ac:dyDescent="0.25">
      <c r="A608" s="47">
        <v>40679</v>
      </c>
      <c r="B608" s="47" t="str">
        <f>VLOOKUP(D608,VLookup!C:F,4,FALSE)</f>
        <v>RDC</v>
      </c>
      <c r="C608" s="52" t="s">
        <v>980</v>
      </c>
      <c r="D608" s="66" t="s">
        <v>150</v>
      </c>
      <c r="E608" s="52" t="s">
        <v>151</v>
      </c>
      <c r="F608" s="52" t="s">
        <v>152</v>
      </c>
      <c r="G608" s="52">
        <v>49</v>
      </c>
      <c r="H608" s="52">
        <v>95</v>
      </c>
      <c r="I608" s="52">
        <v>144</v>
      </c>
      <c r="J608" s="52" t="s">
        <v>17</v>
      </c>
      <c r="K608" s="52" t="s">
        <v>18</v>
      </c>
      <c r="L608" s="52" t="s">
        <v>19</v>
      </c>
      <c r="M608" s="52" t="s">
        <v>141</v>
      </c>
      <c r="N608" s="72" t="s">
        <v>153</v>
      </c>
      <c r="O608" s="72" t="s">
        <v>105</v>
      </c>
    </row>
    <row r="609" spans="1:15" x14ac:dyDescent="0.25">
      <c r="A609" s="47">
        <v>40679</v>
      </c>
      <c r="B609" s="47" t="str">
        <f>VLOOKUP(D609,VLookup!C:F,4,FALSE)</f>
        <v>RDC</v>
      </c>
      <c r="C609" s="52" t="s">
        <v>981</v>
      </c>
      <c r="D609" s="66" t="s">
        <v>167</v>
      </c>
      <c r="E609" s="52" t="s">
        <v>168</v>
      </c>
      <c r="F609" s="52" t="s">
        <v>169</v>
      </c>
      <c r="G609" s="52">
        <v>42</v>
      </c>
      <c r="H609" s="52">
        <v>102</v>
      </c>
      <c r="I609" s="52">
        <v>144</v>
      </c>
      <c r="J609" s="52" t="s">
        <v>17</v>
      </c>
      <c r="K609" s="52" t="s">
        <v>18</v>
      </c>
      <c r="L609" s="52" t="s">
        <v>19</v>
      </c>
      <c r="M609" s="52" t="s">
        <v>141</v>
      </c>
      <c r="N609" s="72" t="s">
        <v>153</v>
      </c>
      <c r="O609" s="72" t="s">
        <v>105</v>
      </c>
    </row>
    <row r="610" spans="1:15" x14ac:dyDescent="0.25">
      <c r="A610" s="47">
        <v>40679</v>
      </c>
      <c r="B610" s="47" t="str">
        <f>VLOOKUP(D610,VLookup!C:F,4,FALSE)</f>
        <v>WEL</v>
      </c>
      <c r="C610" s="52" t="s">
        <v>60</v>
      </c>
      <c r="D610" s="66" t="s">
        <v>74</v>
      </c>
      <c r="E610" s="52" t="s">
        <v>75</v>
      </c>
      <c r="F610" s="52" t="s">
        <v>76</v>
      </c>
      <c r="G610" s="52">
        <v>43</v>
      </c>
      <c r="H610" s="52">
        <v>5</v>
      </c>
      <c r="I610" s="52">
        <v>48</v>
      </c>
      <c r="J610" s="52" t="s">
        <v>17</v>
      </c>
      <c r="K610" s="52" t="s">
        <v>18</v>
      </c>
      <c r="L610" s="52" t="s">
        <v>19</v>
      </c>
      <c r="M610" s="52" t="s">
        <v>20</v>
      </c>
      <c r="N610" s="72" t="s">
        <v>21</v>
      </c>
      <c r="O610" s="72" t="s">
        <v>22</v>
      </c>
    </row>
    <row r="611" spans="1:15" x14ac:dyDescent="0.25">
      <c r="A611" s="47">
        <v>40679</v>
      </c>
      <c r="B611" s="47" t="str">
        <f>VLOOKUP(D611,VLookup!C:F,4,FALSE)</f>
        <v>WEL</v>
      </c>
      <c r="C611" s="52" t="s">
        <v>13</v>
      </c>
      <c r="D611" s="66" t="s">
        <v>32</v>
      </c>
      <c r="E611" s="52" t="s">
        <v>33</v>
      </c>
      <c r="F611" s="52" t="s">
        <v>34</v>
      </c>
      <c r="G611" s="52">
        <v>43</v>
      </c>
      <c r="H611" s="52">
        <v>5</v>
      </c>
      <c r="I611" s="52">
        <v>48</v>
      </c>
      <c r="J611" s="52" t="s">
        <v>17</v>
      </c>
      <c r="K611" s="52" t="s">
        <v>18</v>
      </c>
      <c r="L611" s="52" t="s">
        <v>19</v>
      </c>
      <c r="M611" s="52" t="s">
        <v>20</v>
      </c>
      <c r="N611" s="72" t="s">
        <v>21</v>
      </c>
      <c r="O611" s="72" t="s">
        <v>22</v>
      </c>
    </row>
    <row r="612" spans="1:15" x14ac:dyDescent="0.25">
      <c r="A612" s="47">
        <v>40679</v>
      </c>
      <c r="B612" s="47" t="str">
        <f>VLOOKUP(D612,VLookup!C:F,4,FALSE)</f>
        <v>WEL</v>
      </c>
      <c r="C612" s="52" t="s">
        <v>980</v>
      </c>
      <c r="D612" s="66" t="s">
        <v>154</v>
      </c>
      <c r="E612" s="52" t="s">
        <v>155</v>
      </c>
      <c r="F612" s="52" t="s">
        <v>156</v>
      </c>
      <c r="G612" s="52">
        <v>32</v>
      </c>
      <c r="H612" s="52">
        <v>22</v>
      </c>
      <c r="I612" s="52">
        <v>54</v>
      </c>
      <c r="J612" s="52" t="s">
        <v>70</v>
      </c>
      <c r="K612" s="52" t="s">
        <v>18</v>
      </c>
      <c r="L612" s="52" t="s">
        <v>109</v>
      </c>
      <c r="M612" s="52" t="s">
        <v>141</v>
      </c>
      <c r="N612" s="72"/>
      <c r="O612" s="72" t="s">
        <v>105</v>
      </c>
    </row>
    <row r="613" spans="1:15" x14ac:dyDescent="0.25">
      <c r="A613" s="47">
        <v>40679</v>
      </c>
      <c r="B613" s="47" t="str">
        <f>VLOOKUP(D613,VLookup!C:F,4,FALSE)</f>
        <v>WEL</v>
      </c>
      <c r="C613" s="52" t="s">
        <v>981</v>
      </c>
      <c r="D613" s="66" t="s">
        <v>170</v>
      </c>
      <c r="E613" s="52" t="s">
        <v>171</v>
      </c>
      <c r="F613" s="52" t="s">
        <v>172</v>
      </c>
      <c r="G613" s="52">
        <v>24</v>
      </c>
      <c r="H613" s="52">
        <v>30</v>
      </c>
      <c r="I613" s="52">
        <v>54</v>
      </c>
      <c r="J613" s="52" t="s">
        <v>17</v>
      </c>
      <c r="K613" s="52" t="s">
        <v>18</v>
      </c>
      <c r="L613" s="52" t="s">
        <v>109</v>
      </c>
      <c r="M613" s="52" t="s">
        <v>141</v>
      </c>
      <c r="N613" s="72"/>
      <c r="O613" s="72" t="s">
        <v>105</v>
      </c>
    </row>
    <row r="614" spans="1:15" x14ac:dyDescent="0.25">
      <c r="A614" s="47">
        <v>40686</v>
      </c>
      <c r="B614" s="47" t="str">
        <f>VLOOKUP(D614,VLookup!C:F,4,FALSE)</f>
        <v>CGC</v>
      </c>
      <c r="C614" s="52" t="s">
        <v>965</v>
      </c>
      <c r="D614" s="66" t="s">
        <v>214</v>
      </c>
      <c r="E614" s="52" t="s">
        <v>215</v>
      </c>
      <c r="F614" s="52" t="s">
        <v>216</v>
      </c>
      <c r="G614" s="52">
        <v>41</v>
      </c>
      <c r="H614" s="52">
        <v>7</v>
      </c>
      <c r="I614" s="52">
        <v>48</v>
      </c>
      <c r="J614" s="52" t="s">
        <v>17</v>
      </c>
      <c r="K614" s="52" t="s">
        <v>18</v>
      </c>
      <c r="L614" s="52" t="s">
        <v>19</v>
      </c>
      <c r="M614" s="52" t="s">
        <v>20</v>
      </c>
      <c r="N614" s="72" t="s">
        <v>217</v>
      </c>
      <c r="O614" s="72" t="s">
        <v>22</v>
      </c>
    </row>
    <row r="615" spans="1:15" x14ac:dyDescent="0.25">
      <c r="A615" s="47">
        <v>40686</v>
      </c>
      <c r="B615" s="47" t="str">
        <f>VLOOKUP(D615,VLookup!C:F,4,FALSE)</f>
        <v>CGC</v>
      </c>
      <c r="C615" s="52" t="s">
        <v>961</v>
      </c>
      <c r="D615" s="66" t="s">
        <v>174</v>
      </c>
      <c r="E615" s="52" t="s">
        <v>175</v>
      </c>
      <c r="F615" s="52" t="s">
        <v>176</v>
      </c>
      <c r="G615" s="52">
        <v>42</v>
      </c>
      <c r="H615" s="52">
        <v>6</v>
      </c>
      <c r="I615" s="52">
        <v>48</v>
      </c>
      <c r="J615" s="52" t="s">
        <v>17</v>
      </c>
      <c r="K615" s="52" t="s">
        <v>18</v>
      </c>
      <c r="L615" s="52" t="s">
        <v>19</v>
      </c>
      <c r="M615" s="52" t="s">
        <v>20</v>
      </c>
      <c r="N615" s="72" t="s">
        <v>177</v>
      </c>
      <c r="O615" s="72" t="s">
        <v>105</v>
      </c>
    </row>
    <row r="616" spans="1:15" x14ac:dyDescent="0.25">
      <c r="A616" s="47">
        <v>40686</v>
      </c>
      <c r="B616" s="47" t="str">
        <f>VLOOKUP(D616,VLookup!C:F,4,FALSE)</f>
        <v>CGC</v>
      </c>
      <c r="C616" s="52" t="s">
        <v>978</v>
      </c>
      <c r="D616" s="66" t="s">
        <v>102</v>
      </c>
      <c r="E616" s="52" t="s">
        <v>103</v>
      </c>
      <c r="F616" s="52" t="s">
        <v>104</v>
      </c>
      <c r="G616" s="52">
        <v>46</v>
      </c>
      <c r="H616" s="52">
        <v>158</v>
      </c>
      <c r="I616" s="52">
        <v>204</v>
      </c>
      <c r="J616" s="52" t="s">
        <v>17</v>
      </c>
      <c r="K616" s="52" t="s">
        <v>18</v>
      </c>
      <c r="L616" s="52" t="s">
        <v>19</v>
      </c>
      <c r="M616" s="52" t="s">
        <v>20</v>
      </c>
      <c r="N616" s="72"/>
      <c r="O616" s="72" t="s">
        <v>105</v>
      </c>
    </row>
    <row r="617" spans="1:15" x14ac:dyDescent="0.25">
      <c r="A617" s="47">
        <v>40686</v>
      </c>
      <c r="B617" s="47" t="str">
        <f>VLOOKUP(D617,VLookup!C:F,4,FALSE)</f>
        <v>CGC</v>
      </c>
      <c r="C617" s="52" t="s">
        <v>979</v>
      </c>
      <c r="D617" s="66" t="s">
        <v>120</v>
      </c>
      <c r="E617" s="52" t="s">
        <v>121</v>
      </c>
      <c r="F617" s="52" t="s">
        <v>122</v>
      </c>
      <c r="G617" s="52">
        <v>45</v>
      </c>
      <c r="H617" s="52">
        <v>159</v>
      </c>
      <c r="I617" s="52">
        <v>204</v>
      </c>
      <c r="J617" s="52" t="s">
        <v>17</v>
      </c>
      <c r="K617" s="52" t="s">
        <v>18</v>
      </c>
      <c r="L617" s="52" t="s">
        <v>19</v>
      </c>
      <c r="M617" s="52" t="s">
        <v>20</v>
      </c>
      <c r="N617" s="72"/>
      <c r="O617" s="72" t="s">
        <v>123</v>
      </c>
    </row>
    <row r="618" spans="1:15" x14ac:dyDescent="0.25">
      <c r="A618" s="47">
        <v>40686</v>
      </c>
      <c r="B618" s="47" t="str">
        <f>VLOOKUP(D618,VLookup!C:F,4,FALSE)</f>
        <v>CGC</v>
      </c>
      <c r="C618" s="52" t="s">
        <v>978</v>
      </c>
      <c r="D618" s="66" t="s">
        <v>106</v>
      </c>
      <c r="E618" s="52" t="s">
        <v>107</v>
      </c>
      <c r="F618" s="52" t="s">
        <v>108</v>
      </c>
      <c r="G618" s="52">
        <v>31</v>
      </c>
      <c r="H618" s="52">
        <v>113</v>
      </c>
      <c r="I618" s="52">
        <v>144</v>
      </c>
      <c r="J618" s="52" t="s">
        <v>17</v>
      </c>
      <c r="K618" s="52" t="s">
        <v>18</v>
      </c>
      <c r="L618" s="52" t="s">
        <v>109</v>
      </c>
      <c r="M618" s="52" t="s">
        <v>20</v>
      </c>
      <c r="N618" s="72"/>
      <c r="O618" s="72" t="s">
        <v>105</v>
      </c>
    </row>
    <row r="619" spans="1:15" x14ac:dyDescent="0.25">
      <c r="A619" s="47">
        <v>40686</v>
      </c>
      <c r="B619" s="47" t="str">
        <f>VLOOKUP(D619,VLookup!C:F,4,FALSE)</f>
        <v>CGC</v>
      </c>
      <c r="C619" s="52" t="s">
        <v>979</v>
      </c>
      <c r="D619" s="66" t="s">
        <v>124</v>
      </c>
      <c r="E619" s="52" t="s">
        <v>125</v>
      </c>
      <c r="F619" s="52" t="s">
        <v>126</v>
      </c>
      <c r="G619" s="52">
        <v>29</v>
      </c>
      <c r="H619" s="52">
        <v>115</v>
      </c>
      <c r="I619" s="52">
        <v>144</v>
      </c>
      <c r="J619" s="52" t="s">
        <v>17</v>
      </c>
      <c r="K619" s="52" t="s">
        <v>18</v>
      </c>
      <c r="L619" s="52" t="s">
        <v>109</v>
      </c>
      <c r="M619" s="52" t="s">
        <v>20</v>
      </c>
      <c r="N619" s="72"/>
      <c r="O619" s="72" t="s">
        <v>123</v>
      </c>
    </row>
    <row r="620" spans="1:15" x14ac:dyDescent="0.25">
      <c r="A620" s="47">
        <v>40686</v>
      </c>
      <c r="B620" s="47" t="str">
        <f>VLOOKUP(D620,VLookup!C:F,4,FALSE)</f>
        <v>CGC</v>
      </c>
      <c r="C620" s="52" t="s">
        <v>978</v>
      </c>
      <c r="D620" s="66" t="s">
        <v>110</v>
      </c>
      <c r="E620" s="52" t="s">
        <v>111</v>
      </c>
      <c r="F620" s="52" t="s">
        <v>112</v>
      </c>
      <c r="G620" s="52">
        <v>83</v>
      </c>
      <c r="H620" s="52">
        <v>109</v>
      </c>
      <c r="I620" s="52">
        <v>192</v>
      </c>
      <c r="J620" s="52" t="s">
        <v>17</v>
      </c>
      <c r="K620" s="52" t="s">
        <v>18</v>
      </c>
      <c r="L620" s="52" t="s">
        <v>19</v>
      </c>
      <c r="M620" s="52" t="s">
        <v>20</v>
      </c>
      <c r="N620" s="72"/>
      <c r="O620" s="72" t="s">
        <v>105</v>
      </c>
    </row>
    <row r="621" spans="1:15" x14ac:dyDescent="0.25">
      <c r="A621" s="47">
        <v>40686</v>
      </c>
      <c r="B621" s="47" t="str">
        <f>VLOOKUP(D621,VLookup!C:F,4,FALSE)</f>
        <v>CGC</v>
      </c>
      <c r="C621" s="52" t="s">
        <v>978</v>
      </c>
      <c r="D621" s="66" t="s">
        <v>113</v>
      </c>
      <c r="E621" s="52" t="s">
        <v>114</v>
      </c>
      <c r="F621" s="52" t="s">
        <v>115</v>
      </c>
      <c r="G621" s="52">
        <v>5</v>
      </c>
      <c r="H621" s="52">
        <v>187</v>
      </c>
      <c r="I621" s="52">
        <v>192</v>
      </c>
      <c r="J621" s="52" t="s">
        <v>17</v>
      </c>
      <c r="K621" s="52" t="s">
        <v>18</v>
      </c>
      <c r="L621" s="52" t="s">
        <v>19</v>
      </c>
      <c r="M621" s="52" t="s">
        <v>20</v>
      </c>
      <c r="N621" s="72"/>
      <c r="O621" s="72" t="s">
        <v>105</v>
      </c>
    </row>
    <row r="622" spans="1:15" x14ac:dyDescent="0.25">
      <c r="A622" s="47">
        <v>40686</v>
      </c>
      <c r="B622" s="47" t="str">
        <f>VLOOKUP(D622,VLookup!C:F,4,FALSE)</f>
        <v>CGC</v>
      </c>
      <c r="C622" s="52" t="s">
        <v>978</v>
      </c>
      <c r="D622" s="66" t="s">
        <v>116</v>
      </c>
      <c r="E622" s="52" t="s">
        <v>117</v>
      </c>
      <c r="F622" s="52" t="s">
        <v>118</v>
      </c>
      <c r="G622" s="52">
        <v>102</v>
      </c>
      <c r="H622" s="52">
        <v>162</v>
      </c>
      <c r="I622" s="52">
        <v>264</v>
      </c>
      <c r="J622" s="52" t="s">
        <v>17</v>
      </c>
      <c r="K622" s="52" t="s">
        <v>18</v>
      </c>
      <c r="L622" s="52" t="s">
        <v>19</v>
      </c>
      <c r="M622" s="52" t="s">
        <v>20</v>
      </c>
      <c r="N622" s="72"/>
      <c r="O622" s="72" t="s">
        <v>105</v>
      </c>
    </row>
    <row r="623" spans="1:15" x14ac:dyDescent="0.25">
      <c r="A623" s="47">
        <v>40686</v>
      </c>
      <c r="B623" s="47" t="str">
        <f>VLOOKUP(D623,VLookup!C:F,4,FALSE)</f>
        <v>CGC</v>
      </c>
      <c r="C623" s="52" t="s">
        <v>979</v>
      </c>
      <c r="D623" s="66" t="s">
        <v>127</v>
      </c>
      <c r="E623" s="52" t="s">
        <v>128</v>
      </c>
      <c r="F623" s="52" t="s">
        <v>129</v>
      </c>
      <c r="G623" s="52">
        <v>83</v>
      </c>
      <c r="H623" s="52">
        <v>109</v>
      </c>
      <c r="I623" s="52">
        <v>192</v>
      </c>
      <c r="J623" s="52" t="s">
        <v>17</v>
      </c>
      <c r="K623" s="52" t="s">
        <v>18</v>
      </c>
      <c r="L623" s="52" t="s">
        <v>19</v>
      </c>
      <c r="M623" s="52" t="s">
        <v>20</v>
      </c>
      <c r="N623" s="72"/>
      <c r="O623" s="72" t="s">
        <v>123</v>
      </c>
    </row>
    <row r="624" spans="1:15" x14ac:dyDescent="0.25">
      <c r="A624" s="47">
        <v>40686</v>
      </c>
      <c r="B624" s="47" t="str">
        <f>VLOOKUP(D624,VLookup!C:F,4,FALSE)</f>
        <v>CGC</v>
      </c>
      <c r="C624" s="52" t="s">
        <v>979</v>
      </c>
      <c r="D624" s="66" t="s">
        <v>130</v>
      </c>
      <c r="E624" s="52" t="s">
        <v>131</v>
      </c>
      <c r="F624" s="52" t="s">
        <v>132</v>
      </c>
      <c r="G624" s="52">
        <v>5</v>
      </c>
      <c r="H624" s="52">
        <v>163</v>
      </c>
      <c r="I624" s="52">
        <v>168</v>
      </c>
      <c r="J624" s="52" t="s">
        <v>309</v>
      </c>
      <c r="K624" s="52" t="s">
        <v>18</v>
      </c>
      <c r="L624" s="52" t="s">
        <v>19</v>
      </c>
      <c r="M624" s="52" t="s">
        <v>20</v>
      </c>
      <c r="N624" s="72" t="s">
        <v>133</v>
      </c>
      <c r="O624" s="72" t="s">
        <v>123</v>
      </c>
    </row>
    <row r="625" spans="1:15" x14ac:dyDescent="0.25">
      <c r="A625" s="47">
        <v>40686</v>
      </c>
      <c r="B625" s="47" t="str">
        <f>VLOOKUP(D625,VLookup!C:F,4,FALSE)</f>
        <v>CGC</v>
      </c>
      <c r="C625" s="52" t="s">
        <v>979</v>
      </c>
      <c r="D625" s="66" t="s">
        <v>134</v>
      </c>
      <c r="E625" s="52" t="s">
        <v>135</v>
      </c>
      <c r="F625" s="52" t="s">
        <v>136</v>
      </c>
      <c r="G625" s="52">
        <v>103</v>
      </c>
      <c r="H625" s="52">
        <v>161</v>
      </c>
      <c r="I625" s="52">
        <v>264</v>
      </c>
      <c r="J625" s="52" t="s">
        <v>17</v>
      </c>
      <c r="K625" s="52" t="s">
        <v>18</v>
      </c>
      <c r="L625" s="52" t="s">
        <v>19</v>
      </c>
      <c r="M625" s="52" t="s">
        <v>20</v>
      </c>
      <c r="N625" s="72"/>
      <c r="O625" s="72" t="s">
        <v>123</v>
      </c>
    </row>
    <row r="626" spans="1:15" x14ac:dyDescent="0.25">
      <c r="A626" s="47">
        <v>40686</v>
      </c>
      <c r="B626" s="47" t="str">
        <f>VLOOKUP(D626,VLookup!C:F,4,FALSE)</f>
        <v>CGC</v>
      </c>
      <c r="C626" s="52" t="s">
        <v>980</v>
      </c>
      <c r="D626" s="66" t="s">
        <v>138</v>
      </c>
      <c r="E626" s="52" t="s">
        <v>139</v>
      </c>
      <c r="F626" s="52" t="s">
        <v>140</v>
      </c>
      <c r="G626" s="52">
        <v>13</v>
      </c>
      <c r="H626" s="52">
        <v>59</v>
      </c>
      <c r="I626" s="52">
        <v>72</v>
      </c>
      <c r="J626" s="52" t="s">
        <v>17</v>
      </c>
      <c r="K626" s="52" t="s">
        <v>18</v>
      </c>
      <c r="L626" s="52" t="s">
        <v>109</v>
      </c>
      <c r="M626" s="52" t="s">
        <v>141</v>
      </c>
      <c r="N626" s="72" t="s">
        <v>142</v>
      </c>
      <c r="O626" s="72" t="s">
        <v>105</v>
      </c>
    </row>
    <row r="627" spans="1:15" x14ac:dyDescent="0.25">
      <c r="A627" s="47">
        <v>40686</v>
      </c>
      <c r="B627" s="47" t="str">
        <f>VLOOKUP(D627,VLookup!C:F,4,FALSE)</f>
        <v>CGC</v>
      </c>
      <c r="C627" s="52" t="s">
        <v>981</v>
      </c>
      <c r="D627" s="66" t="s">
        <v>158</v>
      </c>
      <c r="E627" s="52" t="s">
        <v>159</v>
      </c>
      <c r="F627" s="52" t="s">
        <v>160</v>
      </c>
      <c r="G627" s="52">
        <v>13</v>
      </c>
      <c r="H627" s="52">
        <v>59</v>
      </c>
      <c r="I627" s="52">
        <v>72</v>
      </c>
      <c r="J627" s="52" t="s">
        <v>17</v>
      </c>
      <c r="K627" s="52" t="s">
        <v>18</v>
      </c>
      <c r="L627" s="52" t="s">
        <v>109</v>
      </c>
      <c r="M627" s="52" t="s">
        <v>141</v>
      </c>
      <c r="N627" s="72" t="s">
        <v>142</v>
      </c>
      <c r="O627" s="72" t="s">
        <v>105</v>
      </c>
    </row>
    <row r="628" spans="1:15" x14ac:dyDescent="0.25">
      <c r="A628" s="47">
        <v>40686</v>
      </c>
      <c r="B628" s="47" t="str">
        <f>VLOOKUP(D628,VLookup!C:F,4,FALSE)</f>
        <v>EDC</v>
      </c>
      <c r="C628" s="52" t="s">
        <v>980</v>
      </c>
      <c r="D628" s="66" t="s">
        <v>143</v>
      </c>
      <c r="E628" s="52" t="s">
        <v>144</v>
      </c>
      <c r="F628" s="52" t="s">
        <v>145</v>
      </c>
      <c r="G628" s="52">
        <v>11</v>
      </c>
      <c r="H628" s="52">
        <v>25</v>
      </c>
      <c r="I628" s="52">
        <v>36</v>
      </c>
      <c r="J628" s="52" t="s">
        <v>17</v>
      </c>
      <c r="K628" s="52" t="s">
        <v>18</v>
      </c>
      <c r="L628" s="52" t="s">
        <v>146</v>
      </c>
      <c r="M628" s="52" t="s">
        <v>141</v>
      </c>
      <c r="N628" s="72"/>
      <c r="O628" s="72" t="s">
        <v>105</v>
      </c>
    </row>
    <row r="629" spans="1:15" x14ac:dyDescent="0.25">
      <c r="A629" s="47">
        <v>40686</v>
      </c>
      <c r="B629" s="47" t="str">
        <f>VLOOKUP(D629,VLookup!C:F,4,FALSE)</f>
        <v>EDC</v>
      </c>
      <c r="C629" s="52" t="s">
        <v>981</v>
      </c>
      <c r="D629" s="66" t="s">
        <v>161</v>
      </c>
      <c r="E629" s="52" t="s">
        <v>162</v>
      </c>
      <c r="F629" s="52" t="s">
        <v>163</v>
      </c>
      <c r="G629" s="52">
        <v>11</v>
      </c>
      <c r="H629" s="52">
        <v>25</v>
      </c>
      <c r="I629" s="52">
        <v>36</v>
      </c>
      <c r="J629" s="52" t="s">
        <v>17</v>
      </c>
      <c r="K629" s="52" t="s">
        <v>18</v>
      </c>
      <c r="L629" s="52" t="s">
        <v>146</v>
      </c>
      <c r="M629" s="52" t="s">
        <v>141</v>
      </c>
      <c r="N629" s="72"/>
      <c r="O629" s="72" t="s">
        <v>105</v>
      </c>
    </row>
    <row r="630" spans="1:15" x14ac:dyDescent="0.25">
      <c r="A630" s="47">
        <v>40686</v>
      </c>
      <c r="B630" s="47" t="str">
        <f>VLOOKUP(D630,VLookup!C:F,4,FALSE)</f>
        <v>FDC</v>
      </c>
      <c r="C630" s="52" t="s">
        <v>13</v>
      </c>
      <c r="D630" s="66" t="s">
        <v>14</v>
      </c>
      <c r="E630" s="52" t="s">
        <v>15</v>
      </c>
      <c r="F630" s="52" t="s">
        <v>16</v>
      </c>
      <c r="G630" s="52">
        <v>124</v>
      </c>
      <c r="H630" s="52">
        <v>20</v>
      </c>
      <c r="I630" s="52">
        <v>144</v>
      </c>
      <c r="J630" s="52" t="s">
        <v>17</v>
      </c>
      <c r="K630" s="52" t="s">
        <v>18</v>
      </c>
      <c r="L630" s="52" t="s">
        <v>19</v>
      </c>
      <c r="M630" s="52" t="s">
        <v>20</v>
      </c>
      <c r="N630" s="72" t="s">
        <v>21</v>
      </c>
      <c r="O630" s="72" t="s">
        <v>22</v>
      </c>
    </row>
    <row r="631" spans="1:15" x14ac:dyDescent="0.25">
      <c r="A631" s="47">
        <v>40686</v>
      </c>
      <c r="B631" s="47" t="str">
        <f>VLOOKUP(D631,VLookup!C:F,4,FALSE)</f>
        <v>FDC</v>
      </c>
      <c r="C631" s="52" t="s">
        <v>13</v>
      </c>
      <c r="D631" s="66" t="s">
        <v>23</v>
      </c>
      <c r="E631" s="52" t="s">
        <v>24</v>
      </c>
      <c r="F631" s="52" t="s">
        <v>25</v>
      </c>
      <c r="G631" s="52">
        <v>123</v>
      </c>
      <c r="H631" s="52">
        <v>21</v>
      </c>
      <c r="I631" s="52">
        <v>144</v>
      </c>
      <c r="J631" s="52" t="s">
        <v>17</v>
      </c>
      <c r="K631" s="52" t="s">
        <v>18</v>
      </c>
      <c r="L631" s="52" t="s">
        <v>19</v>
      </c>
      <c r="M631" s="52" t="s">
        <v>20</v>
      </c>
      <c r="N631" s="72" t="s">
        <v>21</v>
      </c>
      <c r="O631" s="72" t="s">
        <v>22</v>
      </c>
    </row>
    <row r="632" spans="1:15" x14ac:dyDescent="0.25">
      <c r="A632" s="47">
        <v>40686</v>
      </c>
      <c r="B632" s="47" t="str">
        <f>VLOOKUP(D632,VLookup!C:F,4,FALSE)</f>
        <v>FDC</v>
      </c>
      <c r="C632" s="52" t="s">
        <v>13</v>
      </c>
      <c r="D632" s="66" t="s">
        <v>26</v>
      </c>
      <c r="E632" s="52" t="s">
        <v>27</v>
      </c>
      <c r="F632" s="52" t="s">
        <v>28</v>
      </c>
      <c r="G632" s="52">
        <v>91</v>
      </c>
      <c r="H632" s="52">
        <v>41</v>
      </c>
      <c r="I632" s="52">
        <v>132</v>
      </c>
      <c r="J632" s="52" t="s">
        <v>17</v>
      </c>
      <c r="K632" s="52" t="s">
        <v>18</v>
      </c>
      <c r="L632" s="52" t="s">
        <v>19</v>
      </c>
      <c r="M632" s="52" t="s">
        <v>20</v>
      </c>
      <c r="N632" s="72" t="s">
        <v>21</v>
      </c>
      <c r="O632" s="72" t="s">
        <v>22</v>
      </c>
    </row>
    <row r="633" spans="1:15" x14ac:dyDescent="0.25">
      <c r="A633" s="47">
        <v>40686</v>
      </c>
      <c r="B633" s="47" t="str">
        <f>VLOOKUP(D633,VLookup!C:F,4,FALSE)</f>
        <v>FDC</v>
      </c>
      <c r="C633" s="52" t="s">
        <v>60</v>
      </c>
      <c r="D633" s="66" t="s">
        <v>61</v>
      </c>
      <c r="E633" s="52" t="s">
        <v>62</v>
      </c>
      <c r="F633" s="52" t="s">
        <v>63</v>
      </c>
      <c r="G633" s="52">
        <v>128</v>
      </c>
      <c r="H633" s="52">
        <v>16</v>
      </c>
      <c r="I633" s="52">
        <v>144</v>
      </c>
      <c r="J633" s="52" t="s">
        <v>17</v>
      </c>
      <c r="K633" s="52" t="s">
        <v>18</v>
      </c>
      <c r="L633" s="52" t="s">
        <v>19</v>
      </c>
      <c r="M633" s="52" t="s">
        <v>20</v>
      </c>
      <c r="N633" s="72" t="s">
        <v>21</v>
      </c>
      <c r="O633" s="72" t="s">
        <v>22</v>
      </c>
    </row>
    <row r="634" spans="1:15" x14ac:dyDescent="0.25">
      <c r="A634" s="47">
        <v>40686</v>
      </c>
      <c r="B634" s="47" t="str">
        <f>VLOOKUP(D634,VLookup!C:F,4,FALSE)</f>
        <v>FDC</v>
      </c>
      <c r="C634" s="52" t="s">
        <v>60</v>
      </c>
      <c r="D634" s="66" t="s">
        <v>64</v>
      </c>
      <c r="E634" s="52" t="s">
        <v>65</v>
      </c>
      <c r="F634" s="52" t="s">
        <v>66</v>
      </c>
      <c r="G634" s="52">
        <v>126</v>
      </c>
      <c r="H634" s="52">
        <v>18</v>
      </c>
      <c r="I634" s="52">
        <v>144</v>
      </c>
      <c r="J634" s="52" t="s">
        <v>70</v>
      </c>
      <c r="K634" s="52" t="s">
        <v>18</v>
      </c>
      <c r="L634" s="52" t="s">
        <v>19</v>
      </c>
      <c r="M634" s="52" t="s">
        <v>20</v>
      </c>
      <c r="N634" s="72" t="s">
        <v>21</v>
      </c>
      <c r="O634" s="72" t="s">
        <v>22</v>
      </c>
    </row>
    <row r="635" spans="1:15" x14ac:dyDescent="0.25">
      <c r="A635" s="47">
        <v>40686</v>
      </c>
      <c r="B635" s="47" t="str">
        <f>VLOOKUP(D635,VLookup!C:F,4,FALSE)</f>
        <v>FDC</v>
      </c>
      <c r="C635" s="52" t="s">
        <v>60</v>
      </c>
      <c r="D635" s="66" t="s">
        <v>67</v>
      </c>
      <c r="E635" s="52" t="s">
        <v>68</v>
      </c>
      <c r="F635" s="52" t="s">
        <v>69</v>
      </c>
      <c r="G635" s="52">
        <v>91</v>
      </c>
      <c r="H635" s="52">
        <v>41</v>
      </c>
      <c r="I635" s="52">
        <v>132</v>
      </c>
      <c r="J635" s="52" t="s">
        <v>70</v>
      </c>
      <c r="K635" s="52" t="s">
        <v>18</v>
      </c>
      <c r="L635" s="52" t="s">
        <v>19</v>
      </c>
      <c r="M635" s="52" t="s">
        <v>20</v>
      </c>
      <c r="N635" s="72" t="s">
        <v>21</v>
      </c>
      <c r="O635" s="72" t="s">
        <v>22</v>
      </c>
    </row>
    <row r="636" spans="1:15" x14ac:dyDescent="0.25">
      <c r="A636" s="47">
        <v>40686</v>
      </c>
      <c r="B636" s="47" t="str">
        <f>VLOOKUP(D636,VLookup!C:F,4,FALSE)</f>
        <v>FDC</v>
      </c>
      <c r="C636" s="52" t="s">
        <v>60</v>
      </c>
      <c r="D636" s="66" t="s">
        <v>71</v>
      </c>
      <c r="E636" s="52" t="s">
        <v>72</v>
      </c>
      <c r="F636" s="52" t="s">
        <v>73</v>
      </c>
      <c r="G636" s="52">
        <v>97</v>
      </c>
      <c r="H636" s="52">
        <v>11</v>
      </c>
      <c r="I636" s="52">
        <v>108</v>
      </c>
      <c r="J636" s="52" t="s">
        <v>17</v>
      </c>
      <c r="K636" s="52" t="s">
        <v>18</v>
      </c>
      <c r="L636" s="52" t="s">
        <v>19</v>
      </c>
      <c r="M636" s="52" t="s">
        <v>20</v>
      </c>
      <c r="N636" s="72" t="s">
        <v>21</v>
      </c>
      <c r="O636" s="72" t="s">
        <v>22</v>
      </c>
    </row>
    <row r="637" spans="1:15" x14ac:dyDescent="0.25">
      <c r="A637" s="47">
        <v>40686</v>
      </c>
      <c r="B637" s="47" t="str">
        <f>VLOOKUP(D637,VLookup!C:F,4,FALSE)</f>
        <v>FDC</v>
      </c>
      <c r="C637" s="52" t="s">
        <v>13</v>
      </c>
      <c r="D637" s="66" t="s">
        <v>29</v>
      </c>
      <c r="E637" s="52" t="s">
        <v>30</v>
      </c>
      <c r="F637" s="52" t="s">
        <v>31</v>
      </c>
      <c r="G637" s="52">
        <v>96</v>
      </c>
      <c r="H637" s="52">
        <v>12</v>
      </c>
      <c r="I637" s="52">
        <v>108</v>
      </c>
      <c r="J637" s="52" t="s">
        <v>17</v>
      </c>
      <c r="K637" s="52" t="s">
        <v>18</v>
      </c>
      <c r="L637" s="52" t="s">
        <v>19</v>
      </c>
      <c r="M637" s="52" t="s">
        <v>20</v>
      </c>
      <c r="N637" s="72" t="s">
        <v>21</v>
      </c>
      <c r="O637" s="72" t="s">
        <v>22</v>
      </c>
    </row>
    <row r="638" spans="1:15" x14ac:dyDescent="0.25">
      <c r="A638" s="47">
        <v>40686</v>
      </c>
      <c r="B638" s="47" t="str">
        <f>VLOOKUP(D638,VLookup!C:F,4,FALSE)</f>
        <v>FDC</v>
      </c>
      <c r="C638" s="52" t="s">
        <v>13</v>
      </c>
      <c r="D638" s="66" t="s">
        <v>35</v>
      </c>
      <c r="E638" s="52" t="s">
        <v>36</v>
      </c>
      <c r="F638" s="52" t="s">
        <v>37</v>
      </c>
      <c r="G638" s="52">
        <v>231</v>
      </c>
      <c r="H638" s="52">
        <v>9</v>
      </c>
      <c r="I638" s="52">
        <v>240</v>
      </c>
      <c r="J638" s="52" t="s">
        <v>17</v>
      </c>
      <c r="K638" s="52" t="s">
        <v>18</v>
      </c>
      <c r="L638" s="52" t="s">
        <v>19</v>
      </c>
      <c r="M638" s="52" t="s">
        <v>20</v>
      </c>
      <c r="N638" s="72" t="s">
        <v>21</v>
      </c>
      <c r="O638" s="72" t="s">
        <v>22</v>
      </c>
    </row>
    <row r="639" spans="1:15" x14ac:dyDescent="0.25">
      <c r="A639" s="47">
        <v>40686</v>
      </c>
      <c r="B639" s="47" t="str">
        <f>VLOOKUP(D639,VLookup!C:F,4,FALSE)</f>
        <v>FDC</v>
      </c>
      <c r="C639" s="52" t="s">
        <v>13</v>
      </c>
      <c r="D639" s="66" t="s">
        <v>38</v>
      </c>
      <c r="E639" s="52" t="s">
        <v>39</v>
      </c>
      <c r="F639" s="52" t="s">
        <v>40</v>
      </c>
      <c r="G639" s="52">
        <v>101</v>
      </c>
      <c r="H639" s="52">
        <v>19</v>
      </c>
      <c r="I639" s="52">
        <v>120</v>
      </c>
      <c r="J639" s="52" t="s">
        <v>17</v>
      </c>
      <c r="K639" s="52" t="s">
        <v>18</v>
      </c>
      <c r="L639" s="52" t="s">
        <v>19</v>
      </c>
      <c r="M639" s="52" t="s">
        <v>20</v>
      </c>
      <c r="N639" s="72" t="s">
        <v>21</v>
      </c>
      <c r="O639" s="72" t="s">
        <v>22</v>
      </c>
    </row>
    <row r="640" spans="1:15" x14ac:dyDescent="0.25">
      <c r="A640" s="47">
        <v>40686</v>
      </c>
      <c r="B640" s="47" t="str">
        <f>VLOOKUP(D640,VLookup!C:F,4,FALSE)</f>
        <v>FDC</v>
      </c>
      <c r="C640" s="52" t="s">
        <v>13</v>
      </c>
      <c r="D640" s="66" t="s">
        <v>41</v>
      </c>
      <c r="E640" s="52" t="s">
        <v>42</v>
      </c>
      <c r="F640" s="52" t="s">
        <v>43</v>
      </c>
      <c r="G640" s="52">
        <v>102</v>
      </c>
      <c r="H640" s="52">
        <v>18</v>
      </c>
      <c r="I640" s="52">
        <v>120</v>
      </c>
      <c r="J640" s="52" t="s">
        <v>17</v>
      </c>
      <c r="K640" s="52" t="s">
        <v>18</v>
      </c>
      <c r="L640" s="52" t="s">
        <v>19</v>
      </c>
      <c r="M640" s="52" t="s">
        <v>20</v>
      </c>
      <c r="N640" s="72" t="s">
        <v>21</v>
      </c>
      <c r="O640" s="72" t="s">
        <v>22</v>
      </c>
    </row>
    <row r="641" spans="1:15" x14ac:dyDescent="0.25">
      <c r="A641" s="47">
        <v>40686</v>
      </c>
      <c r="B641" s="47" t="str">
        <f>VLOOKUP(D641,VLookup!C:F,4,FALSE)</f>
        <v>FDC</v>
      </c>
      <c r="C641" s="52" t="s">
        <v>13</v>
      </c>
      <c r="D641" s="66" t="s">
        <v>44</v>
      </c>
      <c r="E641" s="52" t="s">
        <v>45</v>
      </c>
      <c r="F641" s="52" t="s">
        <v>46</v>
      </c>
      <c r="G641" s="52">
        <v>133</v>
      </c>
      <c r="H641" s="52">
        <v>35</v>
      </c>
      <c r="I641" s="52">
        <v>168</v>
      </c>
      <c r="J641" s="52" t="s">
        <v>17</v>
      </c>
      <c r="K641" s="52" t="s">
        <v>18</v>
      </c>
      <c r="L641" s="52" t="s">
        <v>19</v>
      </c>
      <c r="M641" s="52" t="s">
        <v>20</v>
      </c>
      <c r="N641" s="72" t="s">
        <v>21</v>
      </c>
      <c r="O641" s="72" t="s">
        <v>22</v>
      </c>
    </row>
    <row r="642" spans="1:15" x14ac:dyDescent="0.25">
      <c r="A642" s="47">
        <v>40686</v>
      </c>
      <c r="B642" s="47" t="str">
        <f>VLOOKUP(D642,VLookup!C:F,4,FALSE)</f>
        <v>FDC</v>
      </c>
      <c r="C642" s="52" t="s">
        <v>13</v>
      </c>
      <c r="D642" s="66" t="s">
        <v>47</v>
      </c>
      <c r="E642" s="52" t="s">
        <v>48</v>
      </c>
      <c r="F642" s="52" t="s">
        <v>49</v>
      </c>
      <c r="G642" s="52">
        <v>148</v>
      </c>
      <c r="H642" s="52">
        <v>44</v>
      </c>
      <c r="I642" s="52">
        <v>192</v>
      </c>
      <c r="J642" s="52" t="s">
        <v>17</v>
      </c>
      <c r="K642" s="52" t="s">
        <v>18</v>
      </c>
      <c r="L642" s="52" t="s">
        <v>19</v>
      </c>
      <c r="M642" s="52" t="s">
        <v>20</v>
      </c>
      <c r="N642" s="72" t="s">
        <v>21</v>
      </c>
      <c r="O642" s="72" t="s">
        <v>22</v>
      </c>
    </row>
    <row r="643" spans="1:15" x14ac:dyDescent="0.25">
      <c r="A643" s="47">
        <v>40686</v>
      </c>
      <c r="B643" s="47" t="str">
        <f>VLOOKUP(D643,VLookup!C:F,4,FALSE)</f>
        <v>FDC</v>
      </c>
      <c r="C643" s="52" t="s">
        <v>13</v>
      </c>
      <c r="D643" s="66" t="s">
        <v>50</v>
      </c>
      <c r="E643" s="52" t="s">
        <v>51</v>
      </c>
      <c r="F643" s="52" t="s">
        <v>52</v>
      </c>
      <c r="G643" s="52">
        <v>229</v>
      </c>
      <c r="H643" s="52">
        <v>11</v>
      </c>
      <c r="I643" s="52">
        <v>240</v>
      </c>
      <c r="J643" s="52" t="s">
        <v>17</v>
      </c>
      <c r="K643" s="52" t="s">
        <v>18</v>
      </c>
      <c r="L643" s="52" t="s">
        <v>19</v>
      </c>
      <c r="M643" s="52" t="s">
        <v>20</v>
      </c>
      <c r="N643" s="72" t="s">
        <v>21</v>
      </c>
      <c r="O643" s="72" t="s">
        <v>22</v>
      </c>
    </row>
    <row r="644" spans="1:15" x14ac:dyDescent="0.25">
      <c r="A644" s="47">
        <v>40686</v>
      </c>
      <c r="B644" s="47" t="str">
        <f>VLOOKUP(D644,VLookup!C:F,4,FALSE)</f>
        <v>FDC</v>
      </c>
      <c r="C644" s="52" t="s">
        <v>13</v>
      </c>
      <c r="D644" s="66" t="s">
        <v>53</v>
      </c>
      <c r="E644" s="52" t="s">
        <v>54</v>
      </c>
      <c r="F644" s="52" t="s">
        <v>55</v>
      </c>
      <c r="G644" s="52">
        <v>157</v>
      </c>
      <c r="H644" s="52">
        <v>155</v>
      </c>
      <c r="I644" s="52">
        <v>312</v>
      </c>
      <c r="J644" s="52" t="s">
        <v>17</v>
      </c>
      <c r="K644" s="52" t="s">
        <v>18</v>
      </c>
      <c r="L644" s="52" t="s">
        <v>19</v>
      </c>
      <c r="M644" s="52" t="s">
        <v>20</v>
      </c>
      <c r="N644" s="72" t="s">
        <v>21</v>
      </c>
      <c r="O644" s="72" t="s">
        <v>22</v>
      </c>
    </row>
    <row r="645" spans="1:15" x14ac:dyDescent="0.25">
      <c r="A645" s="47">
        <v>40686</v>
      </c>
      <c r="B645" s="47" t="str">
        <f>VLOOKUP(D645,VLookup!C:F,4,FALSE)</f>
        <v>FDC</v>
      </c>
      <c r="C645" s="52" t="s">
        <v>60</v>
      </c>
      <c r="D645" s="66" t="s">
        <v>77</v>
      </c>
      <c r="E645" s="52" t="s">
        <v>78</v>
      </c>
      <c r="F645" s="52" t="s">
        <v>79</v>
      </c>
      <c r="G645" s="52">
        <v>231</v>
      </c>
      <c r="H645" s="52">
        <v>9</v>
      </c>
      <c r="I645" s="52">
        <v>240</v>
      </c>
      <c r="J645" s="52" t="s">
        <v>17</v>
      </c>
      <c r="K645" s="52" t="s">
        <v>18</v>
      </c>
      <c r="L645" s="52" t="s">
        <v>19</v>
      </c>
      <c r="M645" s="52" t="s">
        <v>20</v>
      </c>
      <c r="N645" s="72" t="s">
        <v>21</v>
      </c>
      <c r="O645" s="72" t="s">
        <v>22</v>
      </c>
    </row>
    <row r="646" spans="1:15" x14ac:dyDescent="0.25">
      <c r="A646" s="47">
        <v>40686</v>
      </c>
      <c r="B646" s="47" t="str">
        <f>VLOOKUP(D646,VLookup!C:F,4,FALSE)</f>
        <v>FDC</v>
      </c>
      <c r="C646" s="52" t="s">
        <v>60</v>
      </c>
      <c r="D646" s="66" t="s">
        <v>80</v>
      </c>
      <c r="E646" s="52" t="s">
        <v>81</v>
      </c>
      <c r="F646" s="52" t="s">
        <v>82</v>
      </c>
      <c r="G646" s="52">
        <v>100</v>
      </c>
      <c r="H646" s="52">
        <v>20</v>
      </c>
      <c r="I646" s="52">
        <v>120</v>
      </c>
      <c r="J646" s="52" t="s">
        <v>17</v>
      </c>
      <c r="K646" s="52" t="s">
        <v>18</v>
      </c>
      <c r="L646" s="52" t="s">
        <v>19</v>
      </c>
      <c r="M646" s="52" t="s">
        <v>20</v>
      </c>
      <c r="N646" s="72" t="s">
        <v>21</v>
      </c>
      <c r="O646" s="72" t="s">
        <v>22</v>
      </c>
    </row>
    <row r="647" spans="1:15" x14ac:dyDescent="0.25">
      <c r="A647" s="47">
        <v>40686</v>
      </c>
      <c r="B647" s="47" t="str">
        <f>VLOOKUP(D647,VLookup!C:F,4,FALSE)</f>
        <v>FDC</v>
      </c>
      <c r="C647" s="52" t="s">
        <v>60</v>
      </c>
      <c r="D647" s="66" t="s">
        <v>83</v>
      </c>
      <c r="E647" s="52" t="s">
        <v>84</v>
      </c>
      <c r="F647" s="52" t="s">
        <v>85</v>
      </c>
      <c r="G647" s="52">
        <v>102</v>
      </c>
      <c r="H647" s="52">
        <v>18</v>
      </c>
      <c r="I647" s="52">
        <v>120</v>
      </c>
      <c r="J647" s="52" t="s">
        <v>17</v>
      </c>
      <c r="K647" s="52" t="s">
        <v>18</v>
      </c>
      <c r="L647" s="52" t="s">
        <v>19</v>
      </c>
      <c r="M647" s="52" t="s">
        <v>20</v>
      </c>
      <c r="N647" s="72" t="s">
        <v>21</v>
      </c>
      <c r="O647" s="72" t="s">
        <v>22</v>
      </c>
    </row>
    <row r="648" spans="1:15" x14ac:dyDescent="0.25">
      <c r="A648" s="47">
        <v>40686</v>
      </c>
      <c r="B648" s="47" t="str">
        <f>VLOOKUP(D648,VLookup!C:F,4,FALSE)</f>
        <v>FDC</v>
      </c>
      <c r="C648" s="52" t="s">
        <v>60</v>
      </c>
      <c r="D648" s="66" t="s">
        <v>86</v>
      </c>
      <c r="E648" s="52" t="s">
        <v>87</v>
      </c>
      <c r="F648" s="52" t="s">
        <v>88</v>
      </c>
      <c r="G648" s="52">
        <v>133</v>
      </c>
      <c r="H648" s="52">
        <v>35</v>
      </c>
      <c r="I648" s="52">
        <v>168</v>
      </c>
      <c r="J648" s="52" t="s">
        <v>17</v>
      </c>
      <c r="K648" s="52" t="s">
        <v>18</v>
      </c>
      <c r="L648" s="52" t="s">
        <v>19</v>
      </c>
      <c r="M648" s="52" t="s">
        <v>20</v>
      </c>
      <c r="N648" s="72" t="s">
        <v>21</v>
      </c>
      <c r="O648" s="72" t="s">
        <v>22</v>
      </c>
    </row>
    <row r="649" spans="1:15" x14ac:dyDescent="0.25">
      <c r="A649" s="47">
        <v>40686</v>
      </c>
      <c r="B649" s="47" t="str">
        <f>VLOOKUP(D649,VLookup!C:F,4,FALSE)</f>
        <v>FDC</v>
      </c>
      <c r="C649" s="52" t="s">
        <v>60</v>
      </c>
      <c r="D649" s="66" t="s">
        <v>89</v>
      </c>
      <c r="E649" s="52" t="s">
        <v>90</v>
      </c>
      <c r="F649" s="52" t="s">
        <v>91</v>
      </c>
      <c r="G649" s="52">
        <v>148</v>
      </c>
      <c r="H649" s="52">
        <v>44</v>
      </c>
      <c r="I649" s="52">
        <v>192</v>
      </c>
      <c r="J649" s="52" t="s">
        <v>17</v>
      </c>
      <c r="K649" s="52" t="s">
        <v>18</v>
      </c>
      <c r="L649" s="52" t="s">
        <v>19</v>
      </c>
      <c r="M649" s="52" t="s">
        <v>20</v>
      </c>
      <c r="N649" s="72" t="s">
        <v>21</v>
      </c>
      <c r="O649" s="72" t="s">
        <v>22</v>
      </c>
    </row>
    <row r="650" spans="1:15" x14ac:dyDescent="0.25">
      <c r="A650" s="47">
        <v>40686</v>
      </c>
      <c r="B650" s="47" t="str">
        <f>VLOOKUP(D650,VLookup!C:F,4,FALSE)</f>
        <v>FDC</v>
      </c>
      <c r="C650" s="52" t="s">
        <v>60</v>
      </c>
      <c r="D650" s="66" t="s">
        <v>92</v>
      </c>
      <c r="E650" s="52" t="s">
        <v>93</v>
      </c>
      <c r="F650" s="52" t="s">
        <v>94</v>
      </c>
      <c r="G650" s="52">
        <v>230</v>
      </c>
      <c r="H650" s="52">
        <v>10</v>
      </c>
      <c r="I650" s="52">
        <v>240</v>
      </c>
      <c r="J650" s="52" t="s">
        <v>17</v>
      </c>
      <c r="K650" s="52" t="s">
        <v>18</v>
      </c>
      <c r="L650" s="52" t="s">
        <v>19</v>
      </c>
      <c r="M650" s="52" t="s">
        <v>20</v>
      </c>
      <c r="N650" s="72" t="s">
        <v>21</v>
      </c>
      <c r="O650" s="72" t="s">
        <v>22</v>
      </c>
    </row>
    <row r="651" spans="1:15" x14ac:dyDescent="0.25">
      <c r="A651" s="47">
        <v>40686</v>
      </c>
      <c r="B651" s="47" t="str">
        <f>VLOOKUP(D651,VLookup!C:F,4,FALSE)</f>
        <v>FDC</v>
      </c>
      <c r="C651" s="52" t="s">
        <v>60</v>
      </c>
      <c r="D651" s="66" t="s">
        <v>95</v>
      </c>
      <c r="E651" s="52" t="s">
        <v>96</v>
      </c>
      <c r="F651" s="52" t="s">
        <v>97</v>
      </c>
      <c r="G651" s="52">
        <v>158</v>
      </c>
      <c r="H651" s="52">
        <v>154</v>
      </c>
      <c r="I651" s="52">
        <v>312</v>
      </c>
      <c r="J651" s="52" t="s">
        <v>17</v>
      </c>
      <c r="K651" s="52" t="s">
        <v>18</v>
      </c>
      <c r="L651" s="52" t="s">
        <v>19</v>
      </c>
      <c r="M651" s="52" t="s">
        <v>20</v>
      </c>
      <c r="N651" s="72" t="s">
        <v>21</v>
      </c>
      <c r="O651" s="72" t="s">
        <v>22</v>
      </c>
    </row>
    <row r="652" spans="1:15" x14ac:dyDescent="0.25">
      <c r="A652" s="47">
        <v>40686</v>
      </c>
      <c r="B652" s="47" t="str">
        <f>VLOOKUP(D652,VLookup!C:F,4,FALSE)</f>
        <v>FDC</v>
      </c>
      <c r="C652" s="52" t="s">
        <v>13</v>
      </c>
      <c r="D652" s="66" t="s">
        <v>56</v>
      </c>
      <c r="E652" s="52" t="s">
        <v>57</v>
      </c>
      <c r="F652" s="52" t="s">
        <v>58</v>
      </c>
      <c r="G652" s="52">
        <v>158</v>
      </c>
      <c r="H652" s="52">
        <v>82</v>
      </c>
      <c r="I652" s="52">
        <v>240</v>
      </c>
      <c r="J652" s="52" t="s">
        <v>59</v>
      </c>
      <c r="K652" s="52" t="s">
        <v>18</v>
      </c>
      <c r="L652" s="52" t="s">
        <v>19</v>
      </c>
      <c r="M652" s="52" t="s">
        <v>20</v>
      </c>
      <c r="N652" s="72" t="s">
        <v>21</v>
      </c>
      <c r="O652" s="72" t="s">
        <v>22</v>
      </c>
    </row>
    <row r="653" spans="1:15" x14ac:dyDescent="0.25">
      <c r="A653" s="47">
        <v>40686</v>
      </c>
      <c r="B653" s="47" t="str">
        <f>VLOOKUP(D653,VLookup!C:F,4,FALSE)</f>
        <v>FDC</v>
      </c>
      <c r="C653" s="52" t="s">
        <v>60</v>
      </c>
      <c r="D653" s="66" t="s">
        <v>98</v>
      </c>
      <c r="E653" s="52" t="s">
        <v>99</v>
      </c>
      <c r="F653" s="52" t="s">
        <v>100</v>
      </c>
      <c r="G653" s="52">
        <v>159</v>
      </c>
      <c r="H653" s="52">
        <v>81</v>
      </c>
      <c r="I653" s="52">
        <v>240</v>
      </c>
      <c r="J653" s="52" t="s">
        <v>17</v>
      </c>
      <c r="K653" s="52" t="s">
        <v>18</v>
      </c>
      <c r="L653" s="52" t="s">
        <v>19</v>
      </c>
      <c r="M653" s="52" t="s">
        <v>20</v>
      </c>
      <c r="N653" s="72" t="s">
        <v>21</v>
      </c>
      <c r="O653" s="72" t="s">
        <v>22</v>
      </c>
    </row>
    <row r="654" spans="1:15" x14ac:dyDescent="0.25">
      <c r="A654" s="47">
        <v>40686</v>
      </c>
      <c r="B654" s="47" t="str">
        <f>VLOOKUP(D654,VLookup!C:F,4,FALSE)</f>
        <v>FDC</v>
      </c>
      <c r="C654" s="52" t="s">
        <v>980</v>
      </c>
      <c r="D654" s="66" t="s">
        <v>147</v>
      </c>
      <c r="E654" s="52" t="s">
        <v>148</v>
      </c>
      <c r="F654" s="52" t="s">
        <v>149</v>
      </c>
      <c r="G654" s="52">
        <v>41</v>
      </c>
      <c r="H654" s="52">
        <v>115</v>
      </c>
      <c r="I654" s="52">
        <v>156</v>
      </c>
      <c r="J654" s="52" t="s">
        <v>17</v>
      </c>
      <c r="K654" s="52" t="s">
        <v>18</v>
      </c>
      <c r="L654" s="52" t="s">
        <v>19</v>
      </c>
      <c r="M654" s="52" t="s">
        <v>141</v>
      </c>
      <c r="N654" s="72" t="s">
        <v>21</v>
      </c>
      <c r="O654" s="72" t="s">
        <v>105</v>
      </c>
    </row>
    <row r="655" spans="1:15" x14ac:dyDescent="0.25">
      <c r="A655" s="47">
        <v>40686</v>
      </c>
      <c r="B655" s="47" t="str">
        <f>VLOOKUP(D655,VLookup!C:F,4,FALSE)</f>
        <v>FDC</v>
      </c>
      <c r="C655" s="52" t="s">
        <v>981</v>
      </c>
      <c r="D655" s="66" t="s">
        <v>164</v>
      </c>
      <c r="E655" s="52" t="s">
        <v>165</v>
      </c>
      <c r="F655" s="52" t="s">
        <v>166</v>
      </c>
      <c r="G655" s="52">
        <v>40</v>
      </c>
      <c r="H655" s="52">
        <v>116</v>
      </c>
      <c r="I655" s="52">
        <v>156</v>
      </c>
      <c r="J655" s="52" t="s">
        <v>17</v>
      </c>
      <c r="K655" s="52" t="s">
        <v>18</v>
      </c>
      <c r="L655" s="52" t="s">
        <v>19</v>
      </c>
      <c r="M655" s="52" t="s">
        <v>141</v>
      </c>
      <c r="N655" s="72" t="s">
        <v>21</v>
      </c>
      <c r="O655" s="72" t="s">
        <v>105</v>
      </c>
    </row>
    <row r="656" spans="1:15" x14ac:dyDescent="0.25">
      <c r="A656" s="47">
        <v>40686</v>
      </c>
      <c r="B656" s="47" t="str">
        <f>VLOOKUP(D656,VLookup!C:F,4,FALSE)</f>
        <v>RDC</v>
      </c>
      <c r="C656" s="52" t="s">
        <v>965</v>
      </c>
      <c r="D656" s="66" t="s">
        <v>218</v>
      </c>
      <c r="E656" s="52" t="s">
        <v>219</v>
      </c>
      <c r="F656" s="52" t="s">
        <v>220</v>
      </c>
      <c r="G656" s="52">
        <v>95</v>
      </c>
      <c r="H656" s="52">
        <v>13</v>
      </c>
      <c r="I656" s="52">
        <v>108</v>
      </c>
      <c r="J656" s="52" t="s">
        <v>17</v>
      </c>
      <c r="K656" s="52" t="s">
        <v>18</v>
      </c>
      <c r="L656" s="52" t="s">
        <v>19</v>
      </c>
      <c r="M656" s="52" t="s">
        <v>20</v>
      </c>
      <c r="N656" s="72" t="s">
        <v>208</v>
      </c>
      <c r="O656" s="72" t="s">
        <v>22</v>
      </c>
    </row>
    <row r="657" spans="1:15" x14ac:dyDescent="0.25">
      <c r="A657" s="47">
        <v>40686</v>
      </c>
      <c r="B657" s="47" t="str">
        <f>VLOOKUP(D657,VLookup!C:F,4,FALSE)</f>
        <v>RDC</v>
      </c>
      <c r="C657" s="52" t="s">
        <v>961</v>
      </c>
      <c r="D657" s="66" t="s">
        <v>178</v>
      </c>
      <c r="E657" s="52" t="s">
        <v>179</v>
      </c>
      <c r="F657" s="52" t="s">
        <v>180</v>
      </c>
      <c r="G657" s="52">
        <v>94</v>
      </c>
      <c r="H657" s="52">
        <v>14</v>
      </c>
      <c r="I657" s="52">
        <v>108</v>
      </c>
      <c r="J657" s="52" t="s">
        <v>17</v>
      </c>
      <c r="K657" s="52" t="s">
        <v>18</v>
      </c>
      <c r="L657" s="52" t="s">
        <v>19</v>
      </c>
      <c r="M657" s="52" t="s">
        <v>20</v>
      </c>
      <c r="N657" s="72" t="s">
        <v>181</v>
      </c>
      <c r="O657" s="72" t="s">
        <v>105</v>
      </c>
    </row>
    <row r="658" spans="1:15" x14ac:dyDescent="0.25">
      <c r="A658" s="47">
        <v>40686</v>
      </c>
      <c r="B658" s="47" t="str">
        <f>VLOOKUP(D658,VLookup!C:F,4,FALSE)</f>
        <v>RDC</v>
      </c>
      <c r="C658" s="52" t="s">
        <v>961</v>
      </c>
      <c r="D658" s="66" t="s">
        <v>182</v>
      </c>
      <c r="E658" s="52" t="s">
        <v>183</v>
      </c>
      <c r="F658" s="52" t="s">
        <v>184</v>
      </c>
      <c r="G658" s="52">
        <v>104</v>
      </c>
      <c r="H658" s="52">
        <v>16</v>
      </c>
      <c r="I658" s="52">
        <v>120</v>
      </c>
      <c r="J658" s="52" t="s">
        <v>70</v>
      </c>
      <c r="K658" s="52" t="s">
        <v>18</v>
      </c>
      <c r="L658" s="52" t="s">
        <v>19</v>
      </c>
      <c r="M658" s="52" t="s">
        <v>20</v>
      </c>
      <c r="N658" s="72" t="s">
        <v>181</v>
      </c>
      <c r="O658" s="72" t="s">
        <v>105</v>
      </c>
    </row>
    <row r="659" spans="1:15" x14ac:dyDescent="0.25">
      <c r="A659" s="47">
        <v>40686</v>
      </c>
      <c r="B659" s="47" t="str">
        <f>VLOOKUP(D659,VLookup!C:F,4,FALSE)</f>
        <v>RDC</v>
      </c>
      <c r="C659" s="52" t="s">
        <v>961</v>
      </c>
      <c r="D659" s="66" t="s">
        <v>185</v>
      </c>
      <c r="E659" s="52" t="s">
        <v>186</v>
      </c>
      <c r="F659" s="52" t="s">
        <v>187</v>
      </c>
      <c r="G659" s="52">
        <v>101</v>
      </c>
      <c r="H659" s="52">
        <v>19</v>
      </c>
      <c r="I659" s="52">
        <v>120</v>
      </c>
      <c r="J659" s="52" t="s">
        <v>17</v>
      </c>
      <c r="K659" s="52" t="s">
        <v>18</v>
      </c>
      <c r="L659" s="52" t="s">
        <v>19</v>
      </c>
      <c r="M659" s="52" t="s">
        <v>20</v>
      </c>
      <c r="N659" s="72" t="s">
        <v>181</v>
      </c>
      <c r="O659" s="72" t="s">
        <v>105</v>
      </c>
    </row>
    <row r="660" spans="1:15" x14ac:dyDescent="0.25">
      <c r="A660" s="47">
        <v>40686</v>
      </c>
      <c r="B660" s="47" t="str">
        <f>VLOOKUP(D660,VLookup!C:F,4,FALSE)</f>
        <v>RDC</v>
      </c>
      <c r="C660" s="52" t="s">
        <v>965</v>
      </c>
      <c r="D660" s="66" t="s">
        <v>221</v>
      </c>
      <c r="E660" s="52" t="s">
        <v>222</v>
      </c>
      <c r="F660" s="52" t="s">
        <v>223</v>
      </c>
      <c r="G660" s="52">
        <v>102</v>
      </c>
      <c r="H660" s="52">
        <v>54</v>
      </c>
      <c r="I660" s="52">
        <v>156</v>
      </c>
      <c r="J660" s="52" t="s">
        <v>17</v>
      </c>
      <c r="K660" s="52" t="s">
        <v>18</v>
      </c>
      <c r="L660" s="52" t="s">
        <v>19</v>
      </c>
      <c r="M660" s="52" t="s">
        <v>20</v>
      </c>
      <c r="N660" s="72" t="s">
        <v>181</v>
      </c>
      <c r="O660" s="72" t="s">
        <v>22</v>
      </c>
    </row>
    <row r="661" spans="1:15" x14ac:dyDescent="0.25">
      <c r="A661" s="47">
        <v>40686</v>
      </c>
      <c r="B661" s="47" t="str">
        <f>VLOOKUP(D661,VLookup!C:F,4,FALSE)</f>
        <v>RDC</v>
      </c>
      <c r="C661" s="52" t="s">
        <v>965</v>
      </c>
      <c r="D661" s="66" t="s">
        <v>224</v>
      </c>
      <c r="E661" s="52" t="s">
        <v>225</v>
      </c>
      <c r="F661" s="52" t="s">
        <v>226</v>
      </c>
      <c r="G661" s="52">
        <v>100</v>
      </c>
      <c r="H661" s="52">
        <v>56</v>
      </c>
      <c r="I661" s="52">
        <v>156</v>
      </c>
      <c r="J661" s="52" t="s">
        <v>17</v>
      </c>
      <c r="K661" s="52" t="s">
        <v>18</v>
      </c>
      <c r="L661" s="52" t="s">
        <v>19</v>
      </c>
      <c r="M661" s="52" t="s">
        <v>20</v>
      </c>
      <c r="N661" s="72" t="s">
        <v>181</v>
      </c>
      <c r="O661" s="72" t="s">
        <v>22</v>
      </c>
    </row>
    <row r="662" spans="1:15" x14ac:dyDescent="0.25">
      <c r="A662" s="47">
        <v>40686</v>
      </c>
      <c r="B662" s="47" t="str">
        <f>VLOOKUP(D662,VLookup!C:F,4,FALSE)</f>
        <v>RDC</v>
      </c>
      <c r="C662" s="52" t="s">
        <v>961</v>
      </c>
      <c r="D662" s="66" t="s">
        <v>188</v>
      </c>
      <c r="E662" s="52" t="s">
        <v>189</v>
      </c>
      <c r="F662" s="52" t="s">
        <v>190</v>
      </c>
      <c r="G662" s="52">
        <v>48</v>
      </c>
      <c r="H662" s="52">
        <v>24</v>
      </c>
      <c r="I662" s="52">
        <v>72</v>
      </c>
      <c r="J662" s="52" t="s">
        <v>17</v>
      </c>
      <c r="K662" s="52" t="s">
        <v>18</v>
      </c>
      <c r="L662" s="52" t="s">
        <v>19</v>
      </c>
      <c r="M662" s="52" t="s">
        <v>20</v>
      </c>
      <c r="N662" s="72" t="s">
        <v>181</v>
      </c>
      <c r="O662" s="72" t="s">
        <v>105</v>
      </c>
    </row>
    <row r="663" spans="1:15" x14ac:dyDescent="0.25">
      <c r="A663" s="47">
        <v>40686</v>
      </c>
      <c r="B663" s="47" t="str">
        <f>VLOOKUP(D663,VLookup!C:F,4,FALSE)</f>
        <v>RDC</v>
      </c>
      <c r="C663" s="52" t="s">
        <v>965</v>
      </c>
      <c r="D663" s="66" t="s">
        <v>227</v>
      </c>
      <c r="E663" s="52" t="s">
        <v>228</v>
      </c>
      <c r="F663" s="52" t="s">
        <v>229</v>
      </c>
      <c r="G663" s="52">
        <v>47</v>
      </c>
      <c r="H663" s="52">
        <v>25</v>
      </c>
      <c r="I663" s="52">
        <v>72</v>
      </c>
      <c r="J663" s="52" t="s">
        <v>17</v>
      </c>
      <c r="K663" s="52" t="s">
        <v>18</v>
      </c>
      <c r="L663" s="52" t="s">
        <v>19</v>
      </c>
      <c r="M663" s="52" t="s">
        <v>20</v>
      </c>
      <c r="N663" s="72" t="s">
        <v>197</v>
      </c>
      <c r="O663" s="72" t="s">
        <v>22</v>
      </c>
    </row>
    <row r="664" spans="1:15" x14ac:dyDescent="0.25">
      <c r="A664" s="47">
        <v>40686</v>
      </c>
      <c r="B664" s="47" t="str">
        <f>VLOOKUP(D664,VLookup!C:F,4,FALSE)</f>
        <v>RDC</v>
      </c>
      <c r="C664" s="52" t="s">
        <v>961</v>
      </c>
      <c r="D664" s="66" t="s">
        <v>191</v>
      </c>
      <c r="E664" s="52" t="s">
        <v>192</v>
      </c>
      <c r="F664" s="52" t="s">
        <v>193</v>
      </c>
      <c r="G664" s="52">
        <v>266</v>
      </c>
      <c r="H664" s="52">
        <v>70</v>
      </c>
      <c r="I664" s="52">
        <v>336</v>
      </c>
      <c r="J664" s="52" t="s">
        <v>70</v>
      </c>
      <c r="K664" s="52" t="s">
        <v>18</v>
      </c>
      <c r="L664" s="52" t="s">
        <v>19</v>
      </c>
      <c r="M664" s="52" t="s">
        <v>20</v>
      </c>
      <c r="N664" s="72" t="s">
        <v>181</v>
      </c>
      <c r="O664" s="72" t="s">
        <v>105</v>
      </c>
    </row>
    <row r="665" spans="1:15" x14ac:dyDescent="0.25">
      <c r="A665" s="47">
        <v>40686</v>
      </c>
      <c r="B665" s="47" t="str">
        <f>VLOOKUP(D665,VLookup!C:F,4,FALSE)</f>
        <v>RDC</v>
      </c>
      <c r="C665" s="52" t="s">
        <v>961</v>
      </c>
      <c r="D665" s="66" t="s">
        <v>194</v>
      </c>
      <c r="E665" s="52" t="s">
        <v>195</v>
      </c>
      <c r="F665" s="52" t="s">
        <v>196</v>
      </c>
      <c r="G665" s="52">
        <v>150</v>
      </c>
      <c r="H665" s="52">
        <v>114</v>
      </c>
      <c r="I665" s="52">
        <v>264</v>
      </c>
      <c r="J665" s="52" t="s">
        <v>17</v>
      </c>
      <c r="K665" s="52" t="s">
        <v>18</v>
      </c>
      <c r="L665" s="52" t="s">
        <v>19</v>
      </c>
      <c r="M665" s="52" t="s">
        <v>20</v>
      </c>
      <c r="N665" s="72" t="s">
        <v>197</v>
      </c>
      <c r="O665" s="72" t="s">
        <v>105</v>
      </c>
    </row>
    <row r="666" spans="1:15" x14ac:dyDescent="0.25">
      <c r="A666" s="47">
        <v>40686</v>
      </c>
      <c r="B666" s="47" t="str">
        <f>VLOOKUP(D666,VLookup!C:F,4,FALSE)</f>
        <v>RDC</v>
      </c>
      <c r="C666" s="52" t="s">
        <v>961</v>
      </c>
      <c r="D666" s="66" t="s">
        <v>198</v>
      </c>
      <c r="E666" s="52" t="s">
        <v>199</v>
      </c>
      <c r="F666" s="52" t="s">
        <v>200</v>
      </c>
      <c r="G666" s="52">
        <v>139</v>
      </c>
      <c r="H666" s="52">
        <v>77</v>
      </c>
      <c r="I666" s="52">
        <v>216</v>
      </c>
      <c r="J666" s="52" t="s">
        <v>17</v>
      </c>
      <c r="K666" s="52" t="s">
        <v>18</v>
      </c>
      <c r="L666" s="52" t="s">
        <v>19</v>
      </c>
      <c r="M666" s="52" t="s">
        <v>20</v>
      </c>
      <c r="N666" s="72" t="s">
        <v>201</v>
      </c>
      <c r="O666" s="72" t="s">
        <v>105</v>
      </c>
    </row>
    <row r="667" spans="1:15" x14ac:dyDescent="0.25">
      <c r="A667" s="47">
        <v>40686</v>
      </c>
      <c r="B667" s="47" t="str">
        <f>VLOOKUP(D667,VLookup!C:F,4,FALSE)</f>
        <v>RDC</v>
      </c>
      <c r="C667" s="52" t="s">
        <v>965</v>
      </c>
      <c r="D667" s="66" t="s">
        <v>230</v>
      </c>
      <c r="E667" s="52" t="s">
        <v>231</v>
      </c>
      <c r="F667" s="52" t="s">
        <v>232</v>
      </c>
      <c r="G667" s="52">
        <v>242</v>
      </c>
      <c r="H667" s="52">
        <v>94</v>
      </c>
      <c r="I667" s="52">
        <v>336</v>
      </c>
      <c r="J667" s="52" t="s">
        <v>17</v>
      </c>
      <c r="K667" s="52" t="s">
        <v>18</v>
      </c>
      <c r="L667" s="52" t="s">
        <v>19</v>
      </c>
      <c r="M667" s="52" t="s">
        <v>20</v>
      </c>
      <c r="N667" s="72" t="s">
        <v>181</v>
      </c>
      <c r="O667" s="72" t="s">
        <v>22</v>
      </c>
    </row>
    <row r="668" spans="1:15" x14ac:dyDescent="0.25">
      <c r="A668" s="47">
        <v>40686</v>
      </c>
      <c r="B668" s="47" t="str">
        <f>VLOOKUP(D668,VLookup!C:F,4,FALSE)</f>
        <v>RDC</v>
      </c>
      <c r="C668" s="52" t="s">
        <v>965</v>
      </c>
      <c r="D668" s="66" t="s">
        <v>233</v>
      </c>
      <c r="E668" s="52" t="s">
        <v>234</v>
      </c>
      <c r="F668" s="52" t="s">
        <v>235</v>
      </c>
      <c r="G668" s="52">
        <v>153</v>
      </c>
      <c r="H668" s="52">
        <v>111</v>
      </c>
      <c r="I668" s="52">
        <v>264</v>
      </c>
      <c r="J668" s="52" t="s">
        <v>17</v>
      </c>
      <c r="K668" s="52" t="s">
        <v>18</v>
      </c>
      <c r="L668" s="52" t="s">
        <v>19</v>
      </c>
      <c r="M668" s="52" t="s">
        <v>20</v>
      </c>
      <c r="N668" s="72" t="s">
        <v>197</v>
      </c>
      <c r="O668" s="72" t="s">
        <v>22</v>
      </c>
    </row>
    <row r="669" spans="1:15" x14ac:dyDescent="0.25">
      <c r="A669" s="47">
        <v>40686</v>
      </c>
      <c r="B669" s="47" t="str">
        <f>VLOOKUP(D669,VLookup!C:F,4,FALSE)</f>
        <v>RDC</v>
      </c>
      <c r="C669" s="52" t="s">
        <v>965</v>
      </c>
      <c r="D669" s="66" t="s">
        <v>236</v>
      </c>
      <c r="E669" s="52" t="s">
        <v>237</v>
      </c>
      <c r="F669" s="52" t="s">
        <v>238</v>
      </c>
      <c r="G669" s="52">
        <v>130</v>
      </c>
      <c r="H669" s="52">
        <v>86</v>
      </c>
      <c r="I669" s="52">
        <v>216</v>
      </c>
      <c r="J669" s="52" t="s">
        <v>17</v>
      </c>
      <c r="K669" s="52" t="s">
        <v>18</v>
      </c>
      <c r="L669" s="52" t="s">
        <v>19</v>
      </c>
      <c r="M669" s="52" t="s">
        <v>20</v>
      </c>
      <c r="N669" s="72" t="s">
        <v>201</v>
      </c>
      <c r="O669" s="72" t="s">
        <v>22</v>
      </c>
    </row>
    <row r="670" spans="1:15" x14ac:dyDescent="0.25">
      <c r="A670" s="47">
        <v>40686</v>
      </c>
      <c r="B670" s="47" t="str">
        <f>VLOOKUP(D670,VLookup!C:F,4,FALSE)</f>
        <v>RDC</v>
      </c>
      <c r="C670" s="52" t="s">
        <v>961</v>
      </c>
      <c r="D670" s="66" t="s">
        <v>202</v>
      </c>
      <c r="E670" s="52" t="s">
        <v>203</v>
      </c>
      <c r="F670" s="52" t="s">
        <v>204</v>
      </c>
      <c r="G670" s="52">
        <v>186</v>
      </c>
      <c r="H670" s="52">
        <v>54</v>
      </c>
      <c r="I670" s="52">
        <v>240</v>
      </c>
      <c r="J670" s="52" t="s">
        <v>17</v>
      </c>
      <c r="K670" s="52" t="s">
        <v>18</v>
      </c>
      <c r="L670" s="52" t="s">
        <v>19</v>
      </c>
      <c r="M670" s="52" t="s">
        <v>20</v>
      </c>
      <c r="N670" s="72" t="s">
        <v>181</v>
      </c>
      <c r="O670" s="72" t="s">
        <v>105</v>
      </c>
    </row>
    <row r="671" spans="1:15" x14ac:dyDescent="0.25">
      <c r="A671" s="47">
        <v>40686</v>
      </c>
      <c r="B671" s="47" t="str">
        <f>VLOOKUP(D671,VLookup!C:F,4,FALSE)</f>
        <v>RDC</v>
      </c>
      <c r="C671" s="52" t="s">
        <v>961</v>
      </c>
      <c r="D671" s="66" t="s">
        <v>205</v>
      </c>
      <c r="E671" s="52" t="s">
        <v>206</v>
      </c>
      <c r="F671" s="52" t="s">
        <v>207</v>
      </c>
      <c r="G671" s="52">
        <v>150</v>
      </c>
      <c r="H671" s="52">
        <v>66</v>
      </c>
      <c r="I671" s="52">
        <v>216</v>
      </c>
      <c r="J671" s="52" t="s">
        <v>17</v>
      </c>
      <c r="K671" s="52" t="s">
        <v>18</v>
      </c>
      <c r="L671" s="52" t="s">
        <v>19</v>
      </c>
      <c r="M671" s="52" t="s">
        <v>20</v>
      </c>
      <c r="N671" s="72" t="s">
        <v>208</v>
      </c>
      <c r="O671" s="72" t="s">
        <v>105</v>
      </c>
    </row>
    <row r="672" spans="1:15" x14ac:dyDescent="0.25">
      <c r="A672" s="47">
        <v>40686</v>
      </c>
      <c r="B672" s="47" t="str">
        <f>VLOOKUP(D672,VLookup!C:F,4,FALSE)</f>
        <v>RDC</v>
      </c>
      <c r="C672" s="52" t="s">
        <v>961</v>
      </c>
      <c r="D672" s="66" t="s">
        <v>209</v>
      </c>
      <c r="E672" s="52" t="s">
        <v>210</v>
      </c>
      <c r="F672" s="52" t="s">
        <v>211</v>
      </c>
      <c r="G672" s="52">
        <v>158</v>
      </c>
      <c r="H672" s="52">
        <v>34</v>
      </c>
      <c r="I672" s="52">
        <v>192</v>
      </c>
      <c r="J672" s="52" t="s">
        <v>17</v>
      </c>
      <c r="K672" s="52" t="s">
        <v>18</v>
      </c>
      <c r="L672" s="52" t="s">
        <v>19</v>
      </c>
      <c r="M672" s="52" t="s">
        <v>20</v>
      </c>
      <c r="N672" s="72" t="s">
        <v>212</v>
      </c>
      <c r="O672" s="72" t="s">
        <v>105</v>
      </c>
    </row>
    <row r="673" spans="1:15" x14ac:dyDescent="0.25">
      <c r="A673" s="47">
        <v>40686</v>
      </c>
      <c r="B673" s="47" t="str">
        <f>VLOOKUP(D673,VLookup!C:F,4,FALSE)</f>
        <v>RDC</v>
      </c>
      <c r="C673" s="52" t="s">
        <v>965</v>
      </c>
      <c r="D673" s="66" t="s">
        <v>239</v>
      </c>
      <c r="E673" s="52" t="s">
        <v>240</v>
      </c>
      <c r="F673" s="52" t="s">
        <v>241</v>
      </c>
      <c r="G673" s="52">
        <v>169</v>
      </c>
      <c r="H673" s="52">
        <v>71</v>
      </c>
      <c r="I673" s="52">
        <v>240</v>
      </c>
      <c r="J673" s="52" t="s">
        <v>17</v>
      </c>
      <c r="K673" s="52" t="s">
        <v>18</v>
      </c>
      <c r="L673" s="52" t="s">
        <v>19</v>
      </c>
      <c r="M673" s="52" t="s">
        <v>20</v>
      </c>
      <c r="N673" s="72" t="s">
        <v>181</v>
      </c>
      <c r="O673" s="72" t="s">
        <v>22</v>
      </c>
    </row>
    <row r="674" spans="1:15" x14ac:dyDescent="0.25">
      <c r="A674" s="47">
        <v>40686</v>
      </c>
      <c r="B674" s="47" t="str">
        <f>VLOOKUP(D674,VLookup!C:F,4,FALSE)</f>
        <v>RDC</v>
      </c>
      <c r="C674" s="52" t="s">
        <v>965</v>
      </c>
      <c r="D674" s="66" t="s">
        <v>242</v>
      </c>
      <c r="E674" s="52" t="s">
        <v>243</v>
      </c>
      <c r="F674" s="52" t="s">
        <v>244</v>
      </c>
      <c r="G674" s="52">
        <v>150</v>
      </c>
      <c r="H674" s="52">
        <v>66</v>
      </c>
      <c r="I674" s="52">
        <v>216</v>
      </c>
      <c r="J674" s="52" t="s">
        <v>17</v>
      </c>
      <c r="K674" s="52" t="s">
        <v>18</v>
      </c>
      <c r="L674" s="52" t="s">
        <v>19</v>
      </c>
      <c r="M674" s="52" t="s">
        <v>20</v>
      </c>
      <c r="N674" s="72" t="s">
        <v>208</v>
      </c>
      <c r="O674" s="72" t="s">
        <v>22</v>
      </c>
    </row>
    <row r="675" spans="1:15" x14ac:dyDescent="0.25">
      <c r="A675" s="47">
        <v>40686</v>
      </c>
      <c r="B675" s="47" t="str">
        <f>VLOOKUP(D675,VLookup!C:F,4,FALSE)</f>
        <v>RDC</v>
      </c>
      <c r="C675" s="52" t="s">
        <v>965</v>
      </c>
      <c r="D675" s="66" t="s">
        <v>245</v>
      </c>
      <c r="E675" s="52" t="s">
        <v>246</v>
      </c>
      <c r="F675" s="52" t="s">
        <v>247</v>
      </c>
      <c r="G675" s="52">
        <v>158</v>
      </c>
      <c r="H675" s="52">
        <v>34</v>
      </c>
      <c r="I675" s="52">
        <v>192</v>
      </c>
      <c r="J675" s="52" t="s">
        <v>17</v>
      </c>
      <c r="K675" s="52" t="s">
        <v>18</v>
      </c>
      <c r="L675" s="52" t="s">
        <v>19</v>
      </c>
      <c r="M675" s="52" t="s">
        <v>20</v>
      </c>
      <c r="N675" s="72" t="s">
        <v>212</v>
      </c>
      <c r="O675" s="72" t="s">
        <v>22</v>
      </c>
    </row>
    <row r="676" spans="1:15" x14ac:dyDescent="0.25">
      <c r="A676" s="47">
        <v>40686</v>
      </c>
      <c r="B676" s="47" t="str">
        <f>VLOOKUP(D676,VLookup!C:F,4,FALSE)</f>
        <v>RDC</v>
      </c>
      <c r="C676" s="52" t="s">
        <v>980</v>
      </c>
      <c r="D676" s="66" t="s">
        <v>150</v>
      </c>
      <c r="E676" s="52" t="s">
        <v>151</v>
      </c>
      <c r="F676" s="52" t="s">
        <v>152</v>
      </c>
      <c r="G676" s="52">
        <v>41</v>
      </c>
      <c r="H676" s="52">
        <v>103</v>
      </c>
      <c r="I676" s="52">
        <v>144</v>
      </c>
      <c r="J676" s="52" t="s">
        <v>17</v>
      </c>
      <c r="K676" s="52" t="s">
        <v>18</v>
      </c>
      <c r="L676" s="52" t="s">
        <v>19</v>
      </c>
      <c r="M676" s="52" t="s">
        <v>141</v>
      </c>
      <c r="N676" s="72" t="s">
        <v>153</v>
      </c>
      <c r="O676" s="72" t="s">
        <v>105</v>
      </c>
    </row>
    <row r="677" spans="1:15" x14ac:dyDescent="0.25">
      <c r="A677" s="47">
        <v>40686</v>
      </c>
      <c r="B677" s="47" t="str">
        <f>VLOOKUP(D677,VLookup!C:F,4,FALSE)</f>
        <v>RDC</v>
      </c>
      <c r="C677" s="52" t="s">
        <v>981</v>
      </c>
      <c r="D677" s="66" t="s">
        <v>167</v>
      </c>
      <c r="E677" s="52" t="s">
        <v>168</v>
      </c>
      <c r="F677" s="52" t="s">
        <v>169</v>
      </c>
      <c r="G677" s="52">
        <v>42</v>
      </c>
      <c r="H677" s="52">
        <v>102</v>
      </c>
      <c r="I677" s="52">
        <v>144</v>
      </c>
      <c r="J677" s="52" t="s">
        <v>17</v>
      </c>
      <c r="K677" s="52" t="s">
        <v>18</v>
      </c>
      <c r="L677" s="52" t="s">
        <v>19</v>
      </c>
      <c r="M677" s="52" t="s">
        <v>141</v>
      </c>
      <c r="N677" s="72" t="s">
        <v>153</v>
      </c>
      <c r="O677" s="72" t="s">
        <v>105</v>
      </c>
    </row>
    <row r="678" spans="1:15" x14ac:dyDescent="0.25">
      <c r="A678" s="47">
        <v>40686</v>
      </c>
      <c r="B678" s="47" t="str">
        <f>VLOOKUP(D678,VLookup!C:F,4,FALSE)</f>
        <v>WEL</v>
      </c>
      <c r="C678" s="52" t="s">
        <v>60</v>
      </c>
      <c r="D678" s="66" t="s">
        <v>74</v>
      </c>
      <c r="E678" s="52" t="s">
        <v>75</v>
      </c>
      <c r="F678" s="52" t="s">
        <v>76</v>
      </c>
      <c r="G678" s="52">
        <v>43</v>
      </c>
      <c r="H678" s="52">
        <v>5</v>
      </c>
      <c r="I678" s="52">
        <v>48</v>
      </c>
      <c r="J678" s="52" t="s">
        <v>17</v>
      </c>
      <c r="K678" s="52" t="s">
        <v>18</v>
      </c>
      <c r="L678" s="52" t="s">
        <v>19</v>
      </c>
      <c r="M678" s="52" t="s">
        <v>20</v>
      </c>
      <c r="N678" s="72" t="s">
        <v>21</v>
      </c>
      <c r="O678" s="72" t="s">
        <v>22</v>
      </c>
    </row>
    <row r="679" spans="1:15" x14ac:dyDescent="0.25">
      <c r="A679" s="47">
        <v>40686</v>
      </c>
      <c r="B679" s="47" t="str">
        <f>VLOOKUP(D679,VLookup!C:F,4,FALSE)</f>
        <v>WEL</v>
      </c>
      <c r="C679" s="52" t="s">
        <v>13</v>
      </c>
      <c r="D679" s="66" t="s">
        <v>32</v>
      </c>
      <c r="E679" s="52" t="s">
        <v>33</v>
      </c>
      <c r="F679" s="52" t="s">
        <v>34</v>
      </c>
      <c r="G679" s="52">
        <v>43</v>
      </c>
      <c r="H679" s="52">
        <v>5</v>
      </c>
      <c r="I679" s="52">
        <v>48</v>
      </c>
      <c r="J679" s="52" t="s">
        <v>17</v>
      </c>
      <c r="K679" s="52" t="s">
        <v>18</v>
      </c>
      <c r="L679" s="52" t="s">
        <v>19</v>
      </c>
      <c r="M679" s="52" t="s">
        <v>20</v>
      </c>
      <c r="N679" s="72" t="s">
        <v>21</v>
      </c>
      <c r="O679" s="72" t="s">
        <v>22</v>
      </c>
    </row>
    <row r="680" spans="1:15" x14ac:dyDescent="0.25">
      <c r="A680" s="47">
        <v>40686</v>
      </c>
      <c r="B680" s="47" t="str">
        <f>VLOOKUP(D680,VLookup!C:F,4,FALSE)</f>
        <v>WEL</v>
      </c>
      <c r="C680" s="52" t="s">
        <v>980</v>
      </c>
      <c r="D680" s="66" t="s">
        <v>154</v>
      </c>
      <c r="E680" s="52" t="s">
        <v>155</v>
      </c>
      <c r="F680" s="52" t="s">
        <v>156</v>
      </c>
      <c r="G680" s="52">
        <v>24</v>
      </c>
      <c r="H680" s="52">
        <v>30</v>
      </c>
      <c r="I680" s="52">
        <v>54</v>
      </c>
      <c r="J680" s="52" t="s">
        <v>17</v>
      </c>
      <c r="K680" s="52" t="s">
        <v>18</v>
      </c>
      <c r="L680" s="52" t="s">
        <v>109</v>
      </c>
      <c r="M680" s="52" t="s">
        <v>141</v>
      </c>
      <c r="N680" s="72"/>
      <c r="O680" s="72" t="s">
        <v>105</v>
      </c>
    </row>
    <row r="681" spans="1:15" x14ac:dyDescent="0.25">
      <c r="A681" s="47">
        <v>40686</v>
      </c>
      <c r="B681" s="47" t="str">
        <f>VLOOKUP(D681,VLookup!C:F,4,FALSE)</f>
        <v>WEL</v>
      </c>
      <c r="C681" s="52" t="s">
        <v>981</v>
      </c>
      <c r="D681" s="66" t="s">
        <v>170</v>
      </c>
      <c r="E681" s="52" t="s">
        <v>171</v>
      </c>
      <c r="F681" s="52" t="s">
        <v>172</v>
      </c>
      <c r="G681" s="52">
        <v>24</v>
      </c>
      <c r="H681" s="52">
        <v>30</v>
      </c>
      <c r="I681" s="52">
        <v>54</v>
      </c>
      <c r="J681" s="52" t="s">
        <v>17</v>
      </c>
      <c r="K681" s="52" t="s">
        <v>18</v>
      </c>
      <c r="L681" s="52" t="s">
        <v>109</v>
      </c>
      <c r="M681" s="52" t="s">
        <v>141</v>
      </c>
      <c r="N681" s="72"/>
      <c r="O681" s="72" t="s">
        <v>105</v>
      </c>
    </row>
    <row r="682" spans="1:15" x14ac:dyDescent="0.25">
      <c r="A682" s="47">
        <v>40690</v>
      </c>
      <c r="B682" s="47" t="str">
        <f>VLOOKUP(D682,VLookup!C:F,4,FALSE)</f>
        <v>CGC</v>
      </c>
      <c r="C682" s="52" t="s">
        <v>965</v>
      </c>
      <c r="D682" s="66" t="s">
        <v>214</v>
      </c>
      <c r="E682" s="52" t="s">
        <v>215</v>
      </c>
      <c r="F682" s="52" t="s">
        <v>216</v>
      </c>
      <c r="G682" s="52">
        <v>41</v>
      </c>
      <c r="H682" s="52">
        <v>7</v>
      </c>
      <c r="I682" s="52">
        <v>48</v>
      </c>
      <c r="J682" s="52" t="s">
        <v>17</v>
      </c>
      <c r="K682" s="52" t="s">
        <v>18</v>
      </c>
      <c r="L682" s="52" t="s">
        <v>19</v>
      </c>
      <c r="M682" s="52" t="s">
        <v>20</v>
      </c>
      <c r="N682" s="72" t="s">
        <v>217</v>
      </c>
      <c r="O682" s="72" t="s">
        <v>22</v>
      </c>
    </row>
    <row r="683" spans="1:15" x14ac:dyDescent="0.25">
      <c r="A683" s="47">
        <v>40690</v>
      </c>
      <c r="B683" s="47" t="str">
        <f>VLOOKUP(D683,VLookup!C:F,4,FALSE)</f>
        <v>CGC</v>
      </c>
      <c r="C683" s="52" t="s">
        <v>961</v>
      </c>
      <c r="D683" s="66" t="s">
        <v>174</v>
      </c>
      <c r="E683" s="52" t="s">
        <v>175</v>
      </c>
      <c r="F683" s="52" t="s">
        <v>176</v>
      </c>
      <c r="G683" s="52">
        <v>42</v>
      </c>
      <c r="H683" s="52">
        <v>6</v>
      </c>
      <c r="I683" s="52">
        <v>48</v>
      </c>
      <c r="J683" s="52" t="s">
        <v>17</v>
      </c>
      <c r="K683" s="52" t="s">
        <v>18</v>
      </c>
      <c r="L683" s="52" t="s">
        <v>19</v>
      </c>
      <c r="M683" s="52" t="s">
        <v>20</v>
      </c>
      <c r="N683" s="72" t="s">
        <v>177</v>
      </c>
      <c r="O683" s="72" t="s">
        <v>105</v>
      </c>
    </row>
    <row r="684" spans="1:15" x14ac:dyDescent="0.25">
      <c r="A684" s="47">
        <v>40690</v>
      </c>
      <c r="B684" s="47" t="str">
        <f>VLOOKUP(D684,VLookup!C:F,4,FALSE)</f>
        <v>CGC</v>
      </c>
      <c r="C684" s="52" t="s">
        <v>978</v>
      </c>
      <c r="D684" s="66" t="s">
        <v>102</v>
      </c>
      <c r="E684" s="52" t="s">
        <v>103</v>
      </c>
      <c r="F684" s="52" t="s">
        <v>104</v>
      </c>
      <c r="G684" s="52">
        <v>46</v>
      </c>
      <c r="H684" s="52">
        <v>158</v>
      </c>
      <c r="I684" s="52">
        <v>204</v>
      </c>
      <c r="J684" s="52" t="s">
        <v>17</v>
      </c>
      <c r="K684" s="52" t="s">
        <v>18</v>
      </c>
      <c r="L684" s="52" t="s">
        <v>19</v>
      </c>
      <c r="M684" s="52" t="s">
        <v>20</v>
      </c>
      <c r="N684" s="72"/>
      <c r="O684" s="72" t="s">
        <v>105</v>
      </c>
    </row>
    <row r="685" spans="1:15" x14ac:dyDescent="0.25">
      <c r="A685" s="47">
        <v>40690</v>
      </c>
      <c r="B685" s="47" t="str">
        <f>VLOOKUP(D685,VLookup!C:F,4,FALSE)</f>
        <v>CGC</v>
      </c>
      <c r="C685" s="52" t="s">
        <v>979</v>
      </c>
      <c r="D685" s="66" t="s">
        <v>120</v>
      </c>
      <c r="E685" s="52" t="s">
        <v>121</v>
      </c>
      <c r="F685" s="52" t="s">
        <v>122</v>
      </c>
      <c r="G685" s="52">
        <v>45</v>
      </c>
      <c r="H685" s="52">
        <v>159</v>
      </c>
      <c r="I685" s="52">
        <v>204</v>
      </c>
      <c r="J685" s="52" t="s">
        <v>17</v>
      </c>
      <c r="K685" s="52" t="s">
        <v>18</v>
      </c>
      <c r="L685" s="52" t="s">
        <v>19</v>
      </c>
      <c r="M685" s="52" t="s">
        <v>20</v>
      </c>
      <c r="N685" s="72"/>
      <c r="O685" s="72" t="s">
        <v>123</v>
      </c>
    </row>
    <row r="686" spans="1:15" x14ac:dyDescent="0.25">
      <c r="A686" s="47">
        <v>40690</v>
      </c>
      <c r="B686" s="47" t="str">
        <f>VLOOKUP(D686,VLookup!C:F,4,FALSE)</f>
        <v>CGC</v>
      </c>
      <c r="C686" s="52" t="s">
        <v>978</v>
      </c>
      <c r="D686" s="66" t="s">
        <v>106</v>
      </c>
      <c r="E686" s="52" t="s">
        <v>107</v>
      </c>
      <c r="F686" s="52" t="s">
        <v>108</v>
      </c>
      <c r="G686" s="52">
        <v>31</v>
      </c>
      <c r="H686" s="52">
        <v>113</v>
      </c>
      <c r="I686" s="52">
        <v>144</v>
      </c>
      <c r="J686" s="52" t="s">
        <v>17</v>
      </c>
      <c r="K686" s="52" t="s">
        <v>18</v>
      </c>
      <c r="L686" s="52" t="s">
        <v>109</v>
      </c>
      <c r="M686" s="52" t="s">
        <v>20</v>
      </c>
      <c r="N686" s="72"/>
      <c r="O686" s="72" t="s">
        <v>105</v>
      </c>
    </row>
    <row r="687" spans="1:15" x14ac:dyDescent="0.25">
      <c r="A687" s="47">
        <v>40690</v>
      </c>
      <c r="B687" s="47" t="str">
        <f>VLOOKUP(D687,VLookup!C:F,4,FALSE)</f>
        <v>CGC</v>
      </c>
      <c r="C687" s="52" t="s">
        <v>979</v>
      </c>
      <c r="D687" s="66" t="s">
        <v>124</v>
      </c>
      <c r="E687" s="52" t="s">
        <v>125</v>
      </c>
      <c r="F687" s="52" t="s">
        <v>126</v>
      </c>
      <c r="G687" s="52">
        <v>29</v>
      </c>
      <c r="H687" s="52">
        <v>115</v>
      </c>
      <c r="I687" s="52">
        <v>144</v>
      </c>
      <c r="J687" s="52" t="s">
        <v>17</v>
      </c>
      <c r="K687" s="52" t="s">
        <v>18</v>
      </c>
      <c r="L687" s="52" t="s">
        <v>109</v>
      </c>
      <c r="M687" s="52" t="s">
        <v>20</v>
      </c>
      <c r="N687" s="72"/>
      <c r="O687" s="72" t="s">
        <v>123</v>
      </c>
    </row>
    <row r="688" spans="1:15" x14ac:dyDescent="0.25">
      <c r="A688" s="47">
        <v>40690</v>
      </c>
      <c r="B688" s="47" t="str">
        <f>VLOOKUP(D688,VLookup!C:F,4,FALSE)</f>
        <v>CGC</v>
      </c>
      <c r="C688" s="52" t="s">
        <v>978</v>
      </c>
      <c r="D688" s="66" t="s">
        <v>110</v>
      </c>
      <c r="E688" s="52" t="s">
        <v>111</v>
      </c>
      <c r="F688" s="52" t="s">
        <v>112</v>
      </c>
      <c r="G688" s="52">
        <v>83</v>
      </c>
      <c r="H688" s="52">
        <v>109</v>
      </c>
      <c r="I688" s="52">
        <v>192</v>
      </c>
      <c r="J688" s="52" t="s">
        <v>17</v>
      </c>
      <c r="K688" s="52" t="s">
        <v>18</v>
      </c>
      <c r="L688" s="52" t="s">
        <v>19</v>
      </c>
      <c r="M688" s="52" t="s">
        <v>20</v>
      </c>
      <c r="N688" s="72"/>
      <c r="O688" s="72" t="s">
        <v>105</v>
      </c>
    </row>
    <row r="689" spans="1:15" x14ac:dyDescent="0.25">
      <c r="A689" s="47">
        <v>40690</v>
      </c>
      <c r="B689" s="47" t="str">
        <f>VLOOKUP(D689,VLookup!C:F,4,FALSE)</f>
        <v>CGC</v>
      </c>
      <c r="C689" s="52" t="s">
        <v>978</v>
      </c>
      <c r="D689" s="66" t="s">
        <v>113</v>
      </c>
      <c r="E689" s="52" t="s">
        <v>114</v>
      </c>
      <c r="F689" s="52" t="s">
        <v>115</v>
      </c>
      <c r="G689" s="52">
        <v>5</v>
      </c>
      <c r="H689" s="52">
        <v>187</v>
      </c>
      <c r="I689" s="52">
        <v>192</v>
      </c>
      <c r="J689" s="52" t="s">
        <v>17</v>
      </c>
      <c r="K689" s="52" t="s">
        <v>18</v>
      </c>
      <c r="L689" s="52" t="s">
        <v>19</v>
      </c>
      <c r="M689" s="52" t="s">
        <v>20</v>
      </c>
      <c r="N689" s="72"/>
      <c r="O689" s="72" t="s">
        <v>105</v>
      </c>
    </row>
    <row r="690" spans="1:15" x14ac:dyDescent="0.25">
      <c r="A690" s="47">
        <v>40690</v>
      </c>
      <c r="B690" s="47" t="str">
        <f>VLOOKUP(D690,VLookup!C:F,4,FALSE)</f>
        <v>CGC</v>
      </c>
      <c r="C690" s="52" t="s">
        <v>978</v>
      </c>
      <c r="D690" s="66" t="s">
        <v>116</v>
      </c>
      <c r="E690" s="52" t="s">
        <v>117</v>
      </c>
      <c r="F690" s="52" t="s">
        <v>118</v>
      </c>
      <c r="G690" s="52">
        <v>102</v>
      </c>
      <c r="H690" s="52">
        <v>162</v>
      </c>
      <c r="I690" s="52">
        <v>264</v>
      </c>
      <c r="J690" s="52" t="s">
        <v>17</v>
      </c>
      <c r="K690" s="52" t="s">
        <v>18</v>
      </c>
      <c r="L690" s="52" t="s">
        <v>19</v>
      </c>
      <c r="M690" s="52" t="s">
        <v>20</v>
      </c>
      <c r="N690" s="72"/>
      <c r="O690" s="72" t="s">
        <v>105</v>
      </c>
    </row>
    <row r="691" spans="1:15" x14ac:dyDescent="0.25">
      <c r="A691" s="47">
        <v>40690</v>
      </c>
      <c r="B691" s="47" t="str">
        <f>VLOOKUP(D691,VLookup!C:F,4,FALSE)</f>
        <v>CGC</v>
      </c>
      <c r="C691" s="52" t="s">
        <v>979</v>
      </c>
      <c r="D691" s="66" t="s">
        <v>127</v>
      </c>
      <c r="E691" s="52" t="s">
        <v>128</v>
      </c>
      <c r="F691" s="52" t="s">
        <v>129</v>
      </c>
      <c r="G691" s="52">
        <v>83</v>
      </c>
      <c r="H691" s="52">
        <v>109</v>
      </c>
      <c r="I691" s="52">
        <v>192</v>
      </c>
      <c r="J691" s="52" t="s">
        <v>17</v>
      </c>
      <c r="K691" s="52" t="s">
        <v>18</v>
      </c>
      <c r="L691" s="52" t="s">
        <v>19</v>
      </c>
      <c r="M691" s="52" t="s">
        <v>20</v>
      </c>
      <c r="N691" s="72"/>
      <c r="O691" s="72" t="s">
        <v>123</v>
      </c>
    </row>
    <row r="692" spans="1:15" x14ac:dyDescent="0.25">
      <c r="A692" s="47">
        <v>40690</v>
      </c>
      <c r="B692" s="47" t="str">
        <f>VLOOKUP(D692,VLookup!C:F,4,FALSE)</f>
        <v>CGC</v>
      </c>
      <c r="C692" s="52" t="s">
        <v>979</v>
      </c>
      <c r="D692" s="66" t="s">
        <v>130</v>
      </c>
      <c r="E692" s="52" t="s">
        <v>131</v>
      </c>
      <c r="F692" s="52" t="s">
        <v>132</v>
      </c>
      <c r="G692" s="52">
        <v>5</v>
      </c>
      <c r="H692" s="52">
        <v>163</v>
      </c>
      <c r="I692" s="52">
        <v>168</v>
      </c>
      <c r="J692" s="52" t="s">
        <v>309</v>
      </c>
      <c r="K692" s="52" t="s">
        <v>18</v>
      </c>
      <c r="L692" s="52" t="s">
        <v>19</v>
      </c>
      <c r="M692" s="52" t="s">
        <v>20</v>
      </c>
      <c r="N692" s="72" t="s">
        <v>133</v>
      </c>
      <c r="O692" s="72" t="s">
        <v>123</v>
      </c>
    </row>
    <row r="693" spans="1:15" x14ac:dyDescent="0.25">
      <c r="A693" s="47">
        <v>40690</v>
      </c>
      <c r="B693" s="47" t="str">
        <f>VLOOKUP(D693,VLookup!C:F,4,FALSE)</f>
        <v>CGC</v>
      </c>
      <c r="C693" s="52" t="s">
        <v>979</v>
      </c>
      <c r="D693" s="66" t="s">
        <v>134</v>
      </c>
      <c r="E693" s="52" t="s">
        <v>135</v>
      </c>
      <c r="F693" s="52" t="s">
        <v>136</v>
      </c>
      <c r="G693" s="52">
        <v>103</v>
      </c>
      <c r="H693" s="52">
        <v>161</v>
      </c>
      <c r="I693" s="52">
        <v>264</v>
      </c>
      <c r="J693" s="52" t="s">
        <v>17</v>
      </c>
      <c r="K693" s="52" t="s">
        <v>18</v>
      </c>
      <c r="L693" s="52" t="s">
        <v>19</v>
      </c>
      <c r="M693" s="52" t="s">
        <v>20</v>
      </c>
      <c r="N693" s="72"/>
      <c r="O693" s="72" t="s">
        <v>123</v>
      </c>
    </row>
    <row r="694" spans="1:15" x14ac:dyDescent="0.25">
      <c r="A694" s="47">
        <v>40690</v>
      </c>
      <c r="B694" s="47" t="str">
        <f>VLOOKUP(D694,VLookup!C:F,4,FALSE)</f>
        <v>CGC</v>
      </c>
      <c r="C694" s="52" t="s">
        <v>980</v>
      </c>
      <c r="D694" s="66" t="s">
        <v>138</v>
      </c>
      <c r="E694" s="52" t="s">
        <v>139</v>
      </c>
      <c r="F694" s="52" t="s">
        <v>140</v>
      </c>
      <c r="G694" s="52">
        <v>13</v>
      </c>
      <c r="H694" s="52">
        <v>59</v>
      </c>
      <c r="I694" s="52">
        <v>72</v>
      </c>
      <c r="J694" s="52" t="s">
        <v>17</v>
      </c>
      <c r="K694" s="52" t="s">
        <v>18</v>
      </c>
      <c r="L694" s="52" t="s">
        <v>109</v>
      </c>
      <c r="M694" s="52" t="s">
        <v>141</v>
      </c>
      <c r="N694" s="72" t="s">
        <v>142</v>
      </c>
      <c r="O694" s="72" t="s">
        <v>105</v>
      </c>
    </row>
    <row r="695" spans="1:15" x14ac:dyDescent="0.25">
      <c r="A695" s="47">
        <v>40690</v>
      </c>
      <c r="B695" s="47" t="str">
        <f>VLOOKUP(D695,VLookup!C:F,4,FALSE)</f>
        <v>CGC</v>
      </c>
      <c r="C695" s="52" t="s">
        <v>981</v>
      </c>
      <c r="D695" s="66" t="s">
        <v>158</v>
      </c>
      <c r="E695" s="52" t="s">
        <v>159</v>
      </c>
      <c r="F695" s="52" t="s">
        <v>160</v>
      </c>
      <c r="G695" s="52">
        <v>13</v>
      </c>
      <c r="H695" s="52">
        <v>59</v>
      </c>
      <c r="I695" s="52">
        <v>72</v>
      </c>
      <c r="J695" s="52" t="s">
        <v>17</v>
      </c>
      <c r="K695" s="52" t="s">
        <v>18</v>
      </c>
      <c r="L695" s="52" t="s">
        <v>109</v>
      </c>
      <c r="M695" s="52" t="s">
        <v>141</v>
      </c>
      <c r="N695" s="72" t="s">
        <v>142</v>
      </c>
      <c r="O695" s="72" t="s">
        <v>105</v>
      </c>
    </row>
    <row r="696" spans="1:15" x14ac:dyDescent="0.25">
      <c r="A696" s="47">
        <v>40690</v>
      </c>
      <c r="B696" s="47" t="str">
        <f>VLOOKUP(D696,VLookup!C:F,4,FALSE)</f>
        <v>EDC</v>
      </c>
      <c r="C696" s="52" t="s">
        <v>980</v>
      </c>
      <c r="D696" s="66" t="s">
        <v>143</v>
      </c>
      <c r="E696" s="52" t="s">
        <v>144</v>
      </c>
      <c r="F696" s="52" t="s">
        <v>145</v>
      </c>
      <c r="G696" s="52">
        <v>11</v>
      </c>
      <c r="H696" s="52">
        <v>25</v>
      </c>
      <c r="I696" s="52">
        <v>36</v>
      </c>
      <c r="J696" s="52" t="s">
        <v>17</v>
      </c>
      <c r="K696" s="52" t="s">
        <v>18</v>
      </c>
      <c r="L696" s="52" t="s">
        <v>146</v>
      </c>
      <c r="M696" s="52" t="s">
        <v>141</v>
      </c>
      <c r="N696" s="72"/>
      <c r="O696" s="72" t="s">
        <v>105</v>
      </c>
    </row>
    <row r="697" spans="1:15" x14ac:dyDescent="0.25">
      <c r="A697" s="47">
        <v>40690</v>
      </c>
      <c r="B697" s="47" t="str">
        <f>VLOOKUP(D697,VLookup!C:F,4,FALSE)</f>
        <v>EDC</v>
      </c>
      <c r="C697" s="52" t="s">
        <v>981</v>
      </c>
      <c r="D697" s="66" t="s">
        <v>161</v>
      </c>
      <c r="E697" s="52" t="s">
        <v>162</v>
      </c>
      <c r="F697" s="52" t="s">
        <v>163</v>
      </c>
      <c r="G697" s="52">
        <v>11</v>
      </c>
      <c r="H697" s="52">
        <v>25</v>
      </c>
      <c r="I697" s="52">
        <v>36</v>
      </c>
      <c r="J697" s="52" t="s">
        <v>17</v>
      </c>
      <c r="K697" s="52" t="s">
        <v>18</v>
      </c>
      <c r="L697" s="52" t="s">
        <v>146</v>
      </c>
      <c r="M697" s="52" t="s">
        <v>141</v>
      </c>
      <c r="N697" s="72"/>
      <c r="O697" s="72" t="s">
        <v>105</v>
      </c>
    </row>
    <row r="698" spans="1:15" x14ac:dyDescent="0.25">
      <c r="A698" s="47">
        <v>40690</v>
      </c>
      <c r="B698" s="47" t="str">
        <f>VLOOKUP(D698,VLookup!C:F,4,FALSE)</f>
        <v>FDC</v>
      </c>
      <c r="C698" s="52" t="s">
        <v>13</v>
      </c>
      <c r="D698" s="66" t="s">
        <v>14</v>
      </c>
      <c r="E698" s="52" t="s">
        <v>15</v>
      </c>
      <c r="F698" s="52" t="s">
        <v>16</v>
      </c>
      <c r="G698" s="52">
        <v>125</v>
      </c>
      <c r="H698" s="52">
        <v>19</v>
      </c>
      <c r="I698" s="52">
        <v>144</v>
      </c>
      <c r="J698" s="52" t="s">
        <v>70</v>
      </c>
      <c r="K698" s="52" t="s">
        <v>18</v>
      </c>
      <c r="L698" s="52" t="s">
        <v>19</v>
      </c>
      <c r="M698" s="52" t="s">
        <v>20</v>
      </c>
      <c r="N698" s="72" t="s">
        <v>21</v>
      </c>
      <c r="O698" s="72" t="s">
        <v>22</v>
      </c>
    </row>
    <row r="699" spans="1:15" x14ac:dyDescent="0.25">
      <c r="A699" s="47">
        <v>40690</v>
      </c>
      <c r="B699" s="47" t="str">
        <f>VLOOKUP(D699,VLookup!C:F,4,FALSE)</f>
        <v>FDC</v>
      </c>
      <c r="C699" s="52" t="s">
        <v>13</v>
      </c>
      <c r="D699" s="66" t="s">
        <v>23</v>
      </c>
      <c r="E699" s="52" t="s">
        <v>24</v>
      </c>
      <c r="F699" s="52" t="s">
        <v>25</v>
      </c>
      <c r="G699" s="52">
        <v>123</v>
      </c>
      <c r="H699" s="52">
        <v>21</v>
      </c>
      <c r="I699" s="52">
        <v>144</v>
      </c>
      <c r="J699" s="52" t="s">
        <v>17</v>
      </c>
      <c r="K699" s="52" t="s">
        <v>18</v>
      </c>
      <c r="L699" s="52" t="s">
        <v>19</v>
      </c>
      <c r="M699" s="52" t="s">
        <v>20</v>
      </c>
      <c r="N699" s="72" t="s">
        <v>21</v>
      </c>
      <c r="O699" s="72" t="s">
        <v>22</v>
      </c>
    </row>
    <row r="700" spans="1:15" x14ac:dyDescent="0.25">
      <c r="A700" s="47">
        <v>40690</v>
      </c>
      <c r="B700" s="47" t="str">
        <f>VLOOKUP(D700,VLookup!C:F,4,FALSE)</f>
        <v>FDC</v>
      </c>
      <c r="C700" s="52" t="s">
        <v>13</v>
      </c>
      <c r="D700" s="66" t="s">
        <v>26</v>
      </c>
      <c r="E700" s="52" t="s">
        <v>27</v>
      </c>
      <c r="F700" s="52" t="s">
        <v>28</v>
      </c>
      <c r="G700" s="52">
        <v>91</v>
      </c>
      <c r="H700" s="52">
        <v>41</v>
      </c>
      <c r="I700" s="52">
        <v>132</v>
      </c>
      <c r="J700" s="52" t="s">
        <v>17</v>
      </c>
      <c r="K700" s="52" t="s">
        <v>18</v>
      </c>
      <c r="L700" s="52" t="s">
        <v>19</v>
      </c>
      <c r="M700" s="52" t="s">
        <v>20</v>
      </c>
      <c r="N700" s="72" t="s">
        <v>21</v>
      </c>
      <c r="O700" s="72" t="s">
        <v>22</v>
      </c>
    </row>
    <row r="701" spans="1:15" x14ac:dyDescent="0.25">
      <c r="A701" s="47">
        <v>40690</v>
      </c>
      <c r="B701" s="47" t="str">
        <f>VLOOKUP(D701,VLookup!C:F,4,FALSE)</f>
        <v>FDC</v>
      </c>
      <c r="C701" s="52" t="s">
        <v>60</v>
      </c>
      <c r="D701" s="66" t="s">
        <v>61</v>
      </c>
      <c r="E701" s="52" t="s">
        <v>62</v>
      </c>
      <c r="F701" s="52" t="s">
        <v>63</v>
      </c>
      <c r="G701" s="52">
        <v>128</v>
      </c>
      <c r="H701" s="52">
        <v>16</v>
      </c>
      <c r="I701" s="52">
        <v>144</v>
      </c>
      <c r="J701" s="52" t="s">
        <v>17</v>
      </c>
      <c r="K701" s="52" t="s">
        <v>18</v>
      </c>
      <c r="L701" s="52" t="s">
        <v>19</v>
      </c>
      <c r="M701" s="52" t="s">
        <v>20</v>
      </c>
      <c r="N701" s="72" t="s">
        <v>21</v>
      </c>
      <c r="O701" s="72" t="s">
        <v>22</v>
      </c>
    </row>
    <row r="702" spans="1:15" x14ac:dyDescent="0.25">
      <c r="A702" s="47">
        <v>40690</v>
      </c>
      <c r="B702" s="47" t="str">
        <f>VLOOKUP(D702,VLookup!C:F,4,FALSE)</f>
        <v>FDC</v>
      </c>
      <c r="C702" s="52" t="s">
        <v>60</v>
      </c>
      <c r="D702" s="66" t="s">
        <v>64</v>
      </c>
      <c r="E702" s="52" t="s">
        <v>65</v>
      </c>
      <c r="F702" s="52" t="s">
        <v>66</v>
      </c>
      <c r="G702" s="52">
        <v>126</v>
      </c>
      <c r="H702" s="52">
        <v>18</v>
      </c>
      <c r="I702" s="52">
        <v>144</v>
      </c>
      <c r="J702" s="52" t="s">
        <v>17</v>
      </c>
      <c r="K702" s="52" t="s">
        <v>18</v>
      </c>
      <c r="L702" s="52" t="s">
        <v>19</v>
      </c>
      <c r="M702" s="52" t="s">
        <v>20</v>
      </c>
      <c r="N702" s="72" t="s">
        <v>21</v>
      </c>
      <c r="O702" s="72" t="s">
        <v>22</v>
      </c>
    </row>
    <row r="703" spans="1:15" x14ac:dyDescent="0.25">
      <c r="A703" s="47">
        <v>40690</v>
      </c>
      <c r="B703" s="47" t="str">
        <f>VLOOKUP(D703,VLookup!C:F,4,FALSE)</f>
        <v>FDC</v>
      </c>
      <c r="C703" s="52" t="s">
        <v>60</v>
      </c>
      <c r="D703" s="66" t="s">
        <v>67</v>
      </c>
      <c r="E703" s="52" t="s">
        <v>68</v>
      </c>
      <c r="F703" s="52" t="s">
        <v>69</v>
      </c>
      <c r="G703" s="52">
        <v>91</v>
      </c>
      <c r="H703" s="52">
        <v>41</v>
      </c>
      <c r="I703" s="52">
        <v>132</v>
      </c>
      <c r="J703" s="52" t="s">
        <v>17</v>
      </c>
      <c r="K703" s="52" t="s">
        <v>18</v>
      </c>
      <c r="L703" s="52" t="s">
        <v>19</v>
      </c>
      <c r="M703" s="52" t="s">
        <v>20</v>
      </c>
      <c r="N703" s="72" t="s">
        <v>21</v>
      </c>
      <c r="O703" s="72" t="s">
        <v>22</v>
      </c>
    </row>
    <row r="704" spans="1:15" x14ac:dyDescent="0.25">
      <c r="A704" s="47">
        <v>40690</v>
      </c>
      <c r="B704" s="47" t="str">
        <f>VLOOKUP(D704,VLookup!C:F,4,FALSE)</f>
        <v>FDC</v>
      </c>
      <c r="C704" s="52" t="s">
        <v>60</v>
      </c>
      <c r="D704" s="66" t="s">
        <v>71</v>
      </c>
      <c r="E704" s="52" t="s">
        <v>72</v>
      </c>
      <c r="F704" s="52" t="s">
        <v>73</v>
      </c>
      <c r="G704" s="52">
        <v>97</v>
      </c>
      <c r="H704" s="52">
        <v>11</v>
      </c>
      <c r="I704" s="52">
        <v>108</v>
      </c>
      <c r="J704" s="52" t="s">
        <v>70</v>
      </c>
      <c r="K704" s="52" t="s">
        <v>18</v>
      </c>
      <c r="L704" s="52" t="s">
        <v>19</v>
      </c>
      <c r="M704" s="52" t="s">
        <v>20</v>
      </c>
      <c r="N704" s="72" t="s">
        <v>21</v>
      </c>
      <c r="O704" s="72" t="s">
        <v>22</v>
      </c>
    </row>
    <row r="705" spans="1:15" x14ac:dyDescent="0.25">
      <c r="A705" s="47">
        <v>40690</v>
      </c>
      <c r="B705" s="47" t="str">
        <f>VLOOKUP(D705,VLookup!C:F,4,FALSE)</f>
        <v>FDC</v>
      </c>
      <c r="C705" s="52" t="s">
        <v>13</v>
      </c>
      <c r="D705" s="66" t="s">
        <v>29</v>
      </c>
      <c r="E705" s="52" t="s">
        <v>30</v>
      </c>
      <c r="F705" s="52" t="s">
        <v>31</v>
      </c>
      <c r="G705" s="52">
        <v>96</v>
      </c>
      <c r="H705" s="52">
        <v>12</v>
      </c>
      <c r="I705" s="52">
        <v>108</v>
      </c>
      <c r="J705" s="52" t="s">
        <v>17</v>
      </c>
      <c r="K705" s="52" t="s">
        <v>18</v>
      </c>
      <c r="L705" s="52" t="s">
        <v>19</v>
      </c>
      <c r="M705" s="52" t="s">
        <v>20</v>
      </c>
      <c r="N705" s="72" t="s">
        <v>21</v>
      </c>
      <c r="O705" s="72" t="s">
        <v>22</v>
      </c>
    </row>
    <row r="706" spans="1:15" x14ac:dyDescent="0.25">
      <c r="A706" s="47">
        <v>40690</v>
      </c>
      <c r="B706" s="47" t="str">
        <f>VLOOKUP(D706,VLookup!C:F,4,FALSE)</f>
        <v>FDC</v>
      </c>
      <c r="C706" s="52" t="s">
        <v>13</v>
      </c>
      <c r="D706" s="66" t="s">
        <v>35</v>
      </c>
      <c r="E706" s="52" t="s">
        <v>36</v>
      </c>
      <c r="F706" s="52" t="s">
        <v>37</v>
      </c>
      <c r="G706" s="52">
        <v>231</v>
      </c>
      <c r="H706" s="52">
        <v>9</v>
      </c>
      <c r="I706" s="52">
        <v>240</v>
      </c>
      <c r="J706" s="52" t="s">
        <v>17</v>
      </c>
      <c r="K706" s="52" t="s">
        <v>18</v>
      </c>
      <c r="L706" s="52" t="s">
        <v>19</v>
      </c>
      <c r="M706" s="52" t="s">
        <v>20</v>
      </c>
      <c r="N706" s="72" t="s">
        <v>21</v>
      </c>
      <c r="O706" s="72" t="s">
        <v>22</v>
      </c>
    </row>
    <row r="707" spans="1:15" x14ac:dyDescent="0.25">
      <c r="A707" s="47">
        <v>40690</v>
      </c>
      <c r="B707" s="47" t="str">
        <f>VLOOKUP(D707,VLookup!C:F,4,FALSE)</f>
        <v>FDC</v>
      </c>
      <c r="C707" s="52" t="s">
        <v>13</v>
      </c>
      <c r="D707" s="66" t="s">
        <v>38</v>
      </c>
      <c r="E707" s="52" t="s">
        <v>39</v>
      </c>
      <c r="F707" s="52" t="s">
        <v>40</v>
      </c>
      <c r="G707" s="52">
        <v>101</v>
      </c>
      <c r="H707" s="52">
        <v>19</v>
      </c>
      <c r="I707" s="52">
        <v>120</v>
      </c>
      <c r="J707" s="52" t="s">
        <v>17</v>
      </c>
      <c r="K707" s="52" t="s">
        <v>18</v>
      </c>
      <c r="L707" s="52" t="s">
        <v>19</v>
      </c>
      <c r="M707" s="52" t="s">
        <v>20</v>
      </c>
      <c r="N707" s="72" t="s">
        <v>21</v>
      </c>
      <c r="O707" s="72" t="s">
        <v>22</v>
      </c>
    </row>
    <row r="708" spans="1:15" x14ac:dyDescent="0.25">
      <c r="A708" s="47">
        <v>40690</v>
      </c>
      <c r="B708" s="47" t="str">
        <f>VLOOKUP(D708,VLookup!C:F,4,FALSE)</f>
        <v>FDC</v>
      </c>
      <c r="C708" s="52" t="s">
        <v>13</v>
      </c>
      <c r="D708" s="66" t="s">
        <v>41</v>
      </c>
      <c r="E708" s="52" t="s">
        <v>42</v>
      </c>
      <c r="F708" s="52" t="s">
        <v>43</v>
      </c>
      <c r="G708" s="52">
        <v>102</v>
      </c>
      <c r="H708" s="52">
        <v>18</v>
      </c>
      <c r="I708" s="52">
        <v>120</v>
      </c>
      <c r="J708" s="52" t="s">
        <v>17</v>
      </c>
      <c r="K708" s="52" t="s">
        <v>18</v>
      </c>
      <c r="L708" s="52" t="s">
        <v>19</v>
      </c>
      <c r="M708" s="52" t="s">
        <v>20</v>
      </c>
      <c r="N708" s="72" t="s">
        <v>21</v>
      </c>
      <c r="O708" s="72" t="s">
        <v>22</v>
      </c>
    </row>
    <row r="709" spans="1:15" x14ac:dyDescent="0.25">
      <c r="A709" s="47">
        <v>40690</v>
      </c>
      <c r="B709" s="47" t="str">
        <f>VLOOKUP(D709,VLookup!C:F,4,FALSE)</f>
        <v>FDC</v>
      </c>
      <c r="C709" s="52" t="s">
        <v>13</v>
      </c>
      <c r="D709" s="66" t="s">
        <v>44</v>
      </c>
      <c r="E709" s="52" t="s">
        <v>45</v>
      </c>
      <c r="F709" s="52" t="s">
        <v>46</v>
      </c>
      <c r="G709" s="52">
        <v>133</v>
      </c>
      <c r="H709" s="52">
        <v>35</v>
      </c>
      <c r="I709" s="52">
        <v>168</v>
      </c>
      <c r="J709" s="52" t="s">
        <v>17</v>
      </c>
      <c r="K709" s="52" t="s">
        <v>18</v>
      </c>
      <c r="L709" s="52" t="s">
        <v>19</v>
      </c>
      <c r="M709" s="52" t="s">
        <v>20</v>
      </c>
      <c r="N709" s="72" t="s">
        <v>21</v>
      </c>
      <c r="O709" s="72" t="s">
        <v>22</v>
      </c>
    </row>
    <row r="710" spans="1:15" x14ac:dyDescent="0.25">
      <c r="A710" s="47">
        <v>40690</v>
      </c>
      <c r="B710" s="47" t="str">
        <f>VLOOKUP(D710,VLookup!C:F,4,FALSE)</f>
        <v>FDC</v>
      </c>
      <c r="C710" s="52" t="s">
        <v>13</v>
      </c>
      <c r="D710" s="66" t="s">
        <v>47</v>
      </c>
      <c r="E710" s="52" t="s">
        <v>48</v>
      </c>
      <c r="F710" s="52" t="s">
        <v>49</v>
      </c>
      <c r="G710" s="52">
        <v>148</v>
      </c>
      <c r="H710" s="52">
        <v>44</v>
      </c>
      <c r="I710" s="52">
        <v>192</v>
      </c>
      <c r="J710" s="52" t="s">
        <v>17</v>
      </c>
      <c r="K710" s="52" t="s">
        <v>18</v>
      </c>
      <c r="L710" s="52" t="s">
        <v>19</v>
      </c>
      <c r="M710" s="52" t="s">
        <v>20</v>
      </c>
      <c r="N710" s="72" t="s">
        <v>21</v>
      </c>
      <c r="O710" s="72" t="s">
        <v>22</v>
      </c>
    </row>
    <row r="711" spans="1:15" x14ac:dyDescent="0.25">
      <c r="A711" s="47">
        <v>40690</v>
      </c>
      <c r="B711" s="47" t="str">
        <f>VLOOKUP(D711,VLookup!C:F,4,FALSE)</f>
        <v>FDC</v>
      </c>
      <c r="C711" s="52" t="s">
        <v>13</v>
      </c>
      <c r="D711" s="66" t="s">
        <v>50</v>
      </c>
      <c r="E711" s="52" t="s">
        <v>51</v>
      </c>
      <c r="F711" s="52" t="s">
        <v>52</v>
      </c>
      <c r="G711" s="52">
        <v>230</v>
      </c>
      <c r="H711" s="52">
        <v>10</v>
      </c>
      <c r="I711" s="52">
        <v>240</v>
      </c>
      <c r="J711" s="52" t="s">
        <v>17</v>
      </c>
      <c r="K711" s="52" t="s">
        <v>18</v>
      </c>
      <c r="L711" s="52" t="s">
        <v>19</v>
      </c>
      <c r="M711" s="52" t="s">
        <v>20</v>
      </c>
      <c r="N711" s="72" t="s">
        <v>21</v>
      </c>
      <c r="O711" s="72" t="s">
        <v>22</v>
      </c>
    </row>
    <row r="712" spans="1:15" x14ac:dyDescent="0.25">
      <c r="A712" s="47">
        <v>40690</v>
      </c>
      <c r="B712" s="47" t="str">
        <f>VLOOKUP(D712,VLookup!C:F,4,FALSE)</f>
        <v>FDC</v>
      </c>
      <c r="C712" s="52" t="s">
        <v>13</v>
      </c>
      <c r="D712" s="66" t="s">
        <v>53</v>
      </c>
      <c r="E712" s="52" t="s">
        <v>54</v>
      </c>
      <c r="F712" s="52" t="s">
        <v>55</v>
      </c>
      <c r="G712" s="52">
        <v>157</v>
      </c>
      <c r="H712" s="52">
        <v>155</v>
      </c>
      <c r="I712" s="52">
        <v>312</v>
      </c>
      <c r="J712" s="52" t="s">
        <v>17</v>
      </c>
      <c r="K712" s="52" t="s">
        <v>18</v>
      </c>
      <c r="L712" s="52" t="s">
        <v>19</v>
      </c>
      <c r="M712" s="52" t="s">
        <v>20</v>
      </c>
      <c r="N712" s="72" t="s">
        <v>21</v>
      </c>
      <c r="O712" s="72" t="s">
        <v>22</v>
      </c>
    </row>
    <row r="713" spans="1:15" x14ac:dyDescent="0.25">
      <c r="A713" s="47">
        <v>40690</v>
      </c>
      <c r="B713" s="47" t="str">
        <f>VLOOKUP(D713,VLookup!C:F,4,FALSE)</f>
        <v>FDC</v>
      </c>
      <c r="C713" s="52" t="s">
        <v>60</v>
      </c>
      <c r="D713" s="66" t="s">
        <v>77</v>
      </c>
      <c r="E713" s="52" t="s">
        <v>78</v>
      </c>
      <c r="F713" s="52" t="s">
        <v>79</v>
      </c>
      <c r="G713" s="52">
        <v>231</v>
      </c>
      <c r="H713" s="52">
        <v>9</v>
      </c>
      <c r="I713" s="52">
        <v>240</v>
      </c>
      <c r="J713" s="52" t="s">
        <v>17</v>
      </c>
      <c r="K713" s="52" t="s">
        <v>18</v>
      </c>
      <c r="L713" s="52" t="s">
        <v>19</v>
      </c>
      <c r="M713" s="52" t="s">
        <v>20</v>
      </c>
      <c r="N713" s="72" t="s">
        <v>21</v>
      </c>
      <c r="O713" s="72" t="s">
        <v>22</v>
      </c>
    </row>
    <row r="714" spans="1:15" x14ac:dyDescent="0.25">
      <c r="A714" s="47">
        <v>40690</v>
      </c>
      <c r="B714" s="47" t="str">
        <f>VLOOKUP(D714,VLookup!C:F,4,FALSE)</f>
        <v>FDC</v>
      </c>
      <c r="C714" s="52" t="s">
        <v>60</v>
      </c>
      <c r="D714" s="66" t="s">
        <v>80</v>
      </c>
      <c r="E714" s="52" t="s">
        <v>81</v>
      </c>
      <c r="F714" s="52" t="s">
        <v>82</v>
      </c>
      <c r="G714" s="52">
        <v>100</v>
      </c>
      <c r="H714" s="52">
        <v>20</v>
      </c>
      <c r="I714" s="52">
        <v>120</v>
      </c>
      <c r="J714" s="52" t="s">
        <v>17</v>
      </c>
      <c r="K714" s="52" t="s">
        <v>18</v>
      </c>
      <c r="L714" s="52" t="s">
        <v>19</v>
      </c>
      <c r="M714" s="52" t="s">
        <v>20</v>
      </c>
      <c r="N714" s="72" t="s">
        <v>21</v>
      </c>
      <c r="O714" s="72" t="s">
        <v>22</v>
      </c>
    </row>
    <row r="715" spans="1:15" x14ac:dyDescent="0.25">
      <c r="A715" s="47">
        <v>40690</v>
      </c>
      <c r="B715" s="47" t="str">
        <f>VLOOKUP(D715,VLookup!C:F,4,FALSE)</f>
        <v>FDC</v>
      </c>
      <c r="C715" s="52" t="s">
        <v>60</v>
      </c>
      <c r="D715" s="66" t="s">
        <v>83</v>
      </c>
      <c r="E715" s="52" t="s">
        <v>84</v>
      </c>
      <c r="F715" s="52" t="s">
        <v>85</v>
      </c>
      <c r="G715" s="52">
        <v>102</v>
      </c>
      <c r="H715" s="52">
        <v>18</v>
      </c>
      <c r="I715" s="52">
        <v>120</v>
      </c>
      <c r="J715" s="52" t="s">
        <v>17</v>
      </c>
      <c r="K715" s="52" t="s">
        <v>18</v>
      </c>
      <c r="L715" s="52" t="s">
        <v>19</v>
      </c>
      <c r="M715" s="52" t="s">
        <v>20</v>
      </c>
      <c r="N715" s="72" t="s">
        <v>21</v>
      </c>
      <c r="O715" s="72" t="s">
        <v>22</v>
      </c>
    </row>
    <row r="716" spans="1:15" x14ac:dyDescent="0.25">
      <c r="A716" s="47">
        <v>40690</v>
      </c>
      <c r="B716" s="47" t="str">
        <f>VLOOKUP(D716,VLookup!C:F,4,FALSE)</f>
        <v>FDC</v>
      </c>
      <c r="C716" s="52" t="s">
        <v>60</v>
      </c>
      <c r="D716" s="66" t="s">
        <v>86</v>
      </c>
      <c r="E716" s="52" t="s">
        <v>87</v>
      </c>
      <c r="F716" s="52" t="s">
        <v>88</v>
      </c>
      <c r="G716" s="52">
        <v>133</v>
      </c>
      <c r="H716" s="52">
        <v>35</v>
      </c>
      <c r="I716" s="52">
        <v>168</v>
      </c>
      <c r="J716" s="52" t="s">
        <v>17</v>
      </c>
      <c r="K716" s="52" t="s">
        <v>18</v>
      </c>
      <c r="L716" s="52" t="s">
        <v>19</v>
      </c>
      <c r="M716" s="52" t="s">
        <v>20</v>
      </c>
      <c r="N716" s="72" t="s">
        <v>21</v>
      </c>
      <c r="O716" s="72" t="s">
        <v>22</v>
      </c>
    </row>
    <row r="717" spans="1:15" x14ac:dyDescent="0.25">
      <c r="A717" s="47">
        <v>40690</v>
      </c>
      <c r="B717" s="47" t="str">
        <f>VLOOKUP(D717,VLookup!C:F,4,FALSE)</f>
        <v>FDC</v>
      </c>
      <c r="C717" s="52" t="s">
        <v>60</v>
      </c>
      <c r="D717" s="66" t="s">
        <v>89</v>
      </c>
      <c r="E717" s="52" t="s">
        <v>90</v>
      </c>
      <c r="F717" s="52" t="s">
        <v>91</v>
      </c>
      <c r="G717" s="52">
        <v>148</v>
      </c>
      <c r="H717" s="52">
        <v>44</v>
      </c>
      <c r="I717" s="52">
        <v>192</v>
      </c>
      <c r="J717" s="52" t="s">
        <v>17</v>
      </c>
      <c r="K717" s="52" t="s">
        <v>18</v>
      </c>
      <c r="L717" s="52" t="s">
        <v>19</v>
      </c>
      <c r="M717" s="52" t="s">
        <v>20</v>
      </c>
      <c r="N717" s="72" t="s">
        <v>21</v>
      </c>
      <c r="O717" s="72" t="s">
        <v>22</v>
      </c>
    </row>
    <row r="718" spans="1:15" x14ac:dyDescent="0.25">
      <c r="A718" s="47">
        <v>40690</v>
      </c>
      <c r="B718" s="47" t="str">
        <f>VLOOKUP(D718,VLookup!C:F,4,FALSE)</f>
        <v>FDC</v>
      </c>
      <c r="C718" s="52" t="s">
        <v>60</v>
      </c>
      <c r="D718" s="66" t="s">
        <v>92</v>
      </c>
      <c r="E718" s="52" t="s">
        <v>93</v>
      </c>
      <c r="F718" s="52" t="s">
        <v>94</v>
      </c>
      <c r="G718" s="52">
        <v>230</v>
      </c>
      <c r="H718" s="52">
        <v>10</v>
      </c>
      <c r="I718" s="52">
        <v>240</v>
      </c>
      <c r="J718" s="52" t="s">
        <v>17</v>
      </c>
      <c r="K718" s="52" t="s">
        <v>18</v>
      </c>
      <c r="L718" s="52" t="s">
        <v>19</v>
      </c>
      <c r="M718" s="52" t="s">
        <v>20</v>
      </c>
      <c r="N718" s="72" t="s">
        <v>21</v>
      </c>
      <c r="O718" s="72" t="s">
        <v>22</v>
      </c>
    </row>
    <row r="719" spans="1:15" x14ac:dyDescent="0.25">
      <c r="A719" s="47">
        <v>40690</v>
      </c>
      <c r="B719" s="47" t="str">
        <f>VLOOKUP(D719,VLookup!C:F,4,FALSE)</f>
        <v>FDC</v>
      </c>
      <c r="C719" s="52" t="s">
        <v>60</v>
      </c>
      <c r="D719" s="66" t="s">
        <v>95</v>
      </c>
      <c r="E719" s="52" t="s">
        <v>96</v>
      </c>
      <c r="F719" s="52" t="s">
        <v>97</v>
      </c>
      <c r="G719" s="52">
        <v>158</v>
      </c>
      <c r="H719" s="52">
        <v>154</v>
      </c>
      <c r="I719" s="52">
        <v>312</v>
      </c>
      <c r="J719" s="52" t="s">
        <v>17</v>
      </c>
      <c r="K719" s="52" t="s">
        <v>18</v>
      </c>
      <c r="L719" s="52" t="s">
        <v>19</v>
      </c>
      <c r="M719" s="52" t="s">
        <v>20</v>
      </c>
      <c r="N719" s="72" t="s">
        <v>21</v>
      </c>
      <c r="O719" s="72" t="s">
        <v>22</v>
      </c>
    </row>
    <row r="720" spans="1:15" x14ac:dyDescent="0.25">
      <c r="A720" s="47">
        <v>40690</v>
      </c>
      <c r="B720" s="47" t="str">
        <f>VLOOKUP(D720,VLookup!C:F,4,FALSE)</f>
        <v>FDC</v>
      </c>
      <c r="C720" s="52" t="s">
        <v>13</v>
      </c>
      <c r="D720" s="66" t="s">
        <v>56</v>
      </c>
      <c r="E720" s="52" t="s">
        <v>57</v>
      </c>
      <c r="F720" s="52" t="s">
        <v>58</v>
      </c>
      <c r="G720" s="52">
        <v>158</v>
      </c>
      <c r="H720" s="52">
        <v>82</v>
      </c>
      <c r="I720" s="52">
        <v>240</v>
      </c>
      <c r="J720" s="52" t="s">
        <v>59</v>
      </c>
      <c r="K720" s="52" t="s">
        <v>18</v>
      </c>
      <c r="L720" s="52" t="s">
        <v>19</v>
      </c>
      <c r="M720" s="52" t="s">
        <v>20</v>
      </c>
      <c r="N720" s="72" t="s">
        <v>21</v>
      </c>
      <c r="O720" s="72" t="s">
        <v>22</v>
      </c>
    </row>
    <row r="721" spans="1:15" x14ac:dyDescent="0.25">
      <c r="A721" s="47">
        <v>40690</v>
      </c>
      <c r="B721" s="47" t="str">
        <f>VLOOKUP(D721,VLookup!C:F,4,FALSE)</f>
        <v>FDC</v>
      </c>
      <c r="C721" s="52" t="s">
        <v>60</v>
      </c>
      <c r="D721" s="66" t="s">
        <v>98</v>
      </c>
      <c r="E721" s="52" t="s">
        <v>99</v>
      </c>
      <c r="F721" s="52" t="s">
        <v>100</v>
      </c>
      <c r="G721" s="52">
        <v>159</v>
      </c>
      <c r="H721" s="52">
        <v>81</v>
      </c>
      <c r="I721" s="52">
        <v>240</v>
      </c>
      <c r="J721" s="52" t="s">
        <v>17</v>
      </c>
      <c r="K721" s="52" t="s">
        <v>18</v>
      </c>
      <c r="L721" s="52" t="s">
        <v>19</v>
      </c>
      <c r="M721" s="52" t="s">
        <v>20</v>
      </c>
      <c r="N721" s="72" t="s">
        <v>21</v>
      </c>
      <c r="O721" s="72" t="s">
        <v>22</v>
      </c>
    </row>
    <row r="722" spans="1:15" x14ac:dyDescent="0.25">
      <c r="A722" s="47">
        <v>40690</v>
      </c>
      <c r="B722" s="47" t="str">
        <f>VLOOKUP(D722,VLookup!C:F,4,FALSE)</f>
        <v>FDC</v>
      </c>
      <c r="C722" s="52" t="s">
        <v>980</v>
      </c>
      <c r="D722" s="66" t="s">
        <v>147</v>
      </c>
      <c r="E722" s="52" t="s">
        <v>148</v>
      </c>
      <c r="F722" s="52" t="s">
        <v>149</v>
      </c>
      <c r="G722" s="52">
        <v>41</v>
      </c>
      <c r="H722" s="52">
        <v>115</v>
      </c>
      <c r="I722" s="52">
        <v>156</v>
      </c>
      <c r="J722" s="52" t="s">
        <v>17</v>
      </c>
      <c r="K722" s="52" t="s">
        <v>18</v>
      </c>
      <c r="L722" s="52" t="s">
        <v>19</v>
      </c>
      <c r="M722" s="52" t="s">
        <v>141</v>
      </c>
      <c r="N722" s="72" t="s">
        <v>21</v>
      </c>
      <c r="O722" s="72" t="s">
        <v>105</v>
      </c>
    </row>
    <row r="723" spans="1:15" x14ac:dyDescent="0.25">
      <c r="A723" s="47">
        <v>40690</v>
      </c>
      <c r="B723" s="47" t="str">
        <f>VLOOKUP(D723,VLookup!C:F,4,FALSE)</f>
        <v>FDC</v>
      </c>
      <c r="C723" s="52" t="s">
        <v>981</v>
      </c>
      <c r="D723" s="66" t="s">
        <v>164</v>
      </c>
      <c r="E723" s="52" t="s">
        <v>165</v>
      </c>
      <c r="F723" s="52" t="s">
        <v>166</v>
      </c>
      <c r="G723" s="52">
        <v>40</v>
      </c>
      <c r="H723" s="52">
        <v>116</v>
      </c>
      <c r="I723" s="52">
        <v>156</v>
      </c>
      <c r="J723" s="52" t="s">
        <v>17</v>
      </c>
      <c r="K723" s="52" t="s">
        <v>18</v>
      </c>
      <c r="L723" s="52" t="s">
        <v>19</v>
      </c>
      <c r="M723" s="52" t="s">
        <v>141</v>
      </c>
      <c r="N723" s="72" t="s">
        <v>21</v>
      </c>
      <c r="O723" s="72" t="s">
        <v>105</v>
      </c>
    </row>
    <row r="724" spans="1:15" x14ac:dyDescent="0.25">
      <c r="A724" s="47">
        <v>40690</v>
      </c>
      <c r="B724" s="47" t="str">
        <f>VLOOKUP(D724,VLookup!C:F,4,FALSE)</f>
        <v>RDC</v>
      </c>
      <c r="C724" s="52" t="s">
        <v>965</v>
      </c>
      <c r="D724" s="66" t="s">
        <v>218</v>
      </c>
      <c r="E724" s="52" t="s">
        <v>219</v>
      </c>
      <c r="F724" s="52" t="s">
        <v>220</v>
      </c>
      <c r="G724" s="52">
        <v>95</v>
      </c>
      <c r="H724" s="52">
        <v>13</v>
      </c>
      <c r="I724" s="52">
        <v>108</v>
      </c>
      <c r="J724" s="52" t="s">
        <v>17</v>
      </c>
      <c r="K724" s="52" t="s">
        <v>18</v>
      </c>
      <c r="L724" s="52" t="s">
        <v>19</v>
      </c>
      <c r="M724" s="52" t="s">
        <v>20</v>
      </c>
      <c r="N724" s="72" t="s">
        <v>208</v>
      </c>
      <c r="O724" s="72" t="s">
        <v>22</v>
      </c>
    </row>
    <row r="725" spans="1:15" x14ac:dyDescent="0.25">
      <c r="A725" s="47">
        <v>40690</v>
      </c>
      <c r="B725" s="47" t="str">
        <f>VLOOKUP(D725,VLookup!C:F,4,FALSE)</f>
        <v>RDC</v>
      </c>
      <c r="C725" s="52" t="s">
        <v>961</v>
      </c>
      <c r="D725" s="66" t="s">
        <v>178</v>
      </c>
      <c r="E725" s="52" t="s">
        <v>179</v>
      </c>
      <c r="F725" s="52" t="s">
        <v>180</v>
      </c>
      <c r="G725" s="52">
        <v>94</v>
      </c>
      <c r="H725" s="52">
        <v>14</v>
      </c>
      <c r="I725" s="52">
        <v>108</v>
      </c>
      <c r="J725" s="52" t="s">
        <v>17</v>
      </c>
      <c r="K725" s="52" t="s">
        <v>18</v>
      </c>
      <c r="L725" s="52" t="s">
        <v>19</v>
      </c>
      <c r="M725" s="52" t="s">
        <v>20</v>
      </c>
      <c r="N725" s="72" t="s">
        <v>181</v>
      </c>
      <c r="O725" s="72" t="s">
        <v>105</v>
      </c>
    </row>
    <row r="726" spans="1:15" x14ac:dyDescent="0.25">
      <c r="A726" s="47">
        <v>40690</v>
      </c>
      <c r="B726" s="47" t="str">
        <f>VLOOKUP(D726,VLookup!C:F,4,FALSE)</f>
        <v>RDC</v>
      </c>
      <c r="C726" s="52" t="s">
        <v>961</v>
      </c>
      <c r="D726" s="66" t="s">
        <v>182</v>
      </c>
      <c r="E726" s="52" t="s">
        <v>183</v>
      </c>
      <c r="F726" s="52" t="s">
        <v>184</v>
      </c>
      <c r="G726" s="52">
        <v>104</v>
      </c>
      <c r="H726" s="52">
        <v>16</v>
      </c>
      <c r="I726" s="52">
        <v>120</v>
      </c>
      <c r="J726" s="52" t="s">
        <v>17</v>
      </c>
      <c r="K726" s="52" t="s">
        <v>18</v>
      </c>
      <c r="L726" s="52" t="s">
        <v>19</v>
      </c>
      <c r="M726" s="52" t="s">
        <v>20</v>
      </c>
      <c r="N726" s="72" t="s">
        <v>181</v>
      </c>
      <c r="O726" s="72" t="s">
        <v>105</v>
      </c>
    </row>
    <row r="727" spans="1:15" x14ac:dyDescent="0.25">
      <c r="A727" s="47">
        <v>40690</v>
      </c>
      <c r="B727" s="47" t="str">
        <f>VLOOKUP(D727,VLookup!C:F,4,FALSE)</f>
        <v>RDC</v>
      </c>
      <c r="C727" s="52" t="s">
        <v>961</v>
      </c>
      <c r="D727" s="66" t="s">
        <v>185</v>
      </c>
      <c r="E727" s="52" t="s">
        <v>186</v>
      </c>
      <c r="F727" s="52" t="s">
        <v>187</v>
      </c>
      <c r="G727" s="52">
        <v>101</v>
      </c>
      <c r="H727" s="52">
        <v>19</v>
      </c>
      <c r="I727" s="52">
        <v>120</v>
      </c>
      <c r="J727" s="52" t="s">
        <v>17</v>
      </c>
      <c r="K727" s="52" t="s">
        <v>18</v>
      </c>
      <c r="L727" s="52" t="s">
        <v>19</v>
      </c>
      <c r="M727" s="52" t="s">
        <v>20</v>
      </c>
      <c r="N727" s="72" t="s">
        <v>181</v>
      </c>
      <c r="O727" s="72" t="s">
        <v>105</v>
      </c>
    </row>
    <row r="728" spans="1:15" x14ac:dyDescent="0.25">
      <c r="A728" s="47">
        <v>40690</v>
      </c>
      <c r="B728" s="47" t="str">
        <f>VLOOKUP(D728,VLookup!C:F,4,FALSE)</f>
        <v>RDC</v>
      </c>
      <c r="C728" s="52" t="s">
        <v>965</v>
      </c>
      <c r="D728" s="66" t="s">
        <v>221</v>
      </c>
      <c r="E728" s="52" t="s">
        <v>222</v>
      </c>
      <c r="F728" s="52" t="s">
        <v>223</v>
      </c>
      <c r="G728" s="52">
        <v>102</v>
      </c>
      <c r="H728" s="52">
        <v>54</v>
      </c>
      <c r="I728" s="52">
        <v>156</v>
      </c>
      <c r="J728" s="52" t="s">
        <v>17</v>
      </c>
      <c r="K728" s="52" t="s">
        <v>18</v>
      </c>
      <c r="L728" s="52" t="s">
        <v>19</v>
      </c>
      <c r="M728" s="52" t="s">
        <v>20</v>
      </c>
      <c r="N728" s="72" t="s">
        <v>181</v>
      </c>
      <c r="O728" s="72" t="s">
        <v>22</v>
      </c>
    </row>
    <row r="729" spans="1:15" x14ac:dyDescent="0.25">
      <c r="A729" s="47">
        <v>40690</v>
      </c>
      <c r="B729" s="47" t="str">
        <f>VLOOKUP(D729,VLookup!C:F,4,FALSE)</f>
        <v>RDC</v>
      </c>
      <c r="C729" s="52" t="s">
        <v>965</v>
      </c>
      <c r="D729" s="66" t="s">
        <v>224</v>
      </c>
      <c r="E729" s="52" t="s">
        <v>225</v>
      </c>
      <c r="F729" s="52" t="s">
        <v>226</v>
      </c>
      <c r="G729" s="52">
        <v>100</v>
      </c>
      <c r="H729" s="52">
        <v>56</v>
      </c>
      <c r="I729" s="52">
        <v>156</v>
      </c>
      <c r="J729" s="52" t="s">
        <v>17</v>
      </c>
      <c r="K729" s="52" t="s">
        <v>18</v>
      </c>
      <c r="L729" s="52" t="s">
        <v>19</v>
      </c>
      <c r="M729" s="52" t="s">
        <v>20</v>
      </c>
      <c r="N729" s="72" t="s">
        <v>181</v>
      </c>
      <c r="O729" s="72" t="s">
        <v>22</v>
      </c>
    </row>
    <row r="730" spans="1:15" x14ac:dyDescent="0.25">
      <c r="A730" s="47">
        <v>40690</v>
      </c>
      <c r="B730" s="47" t="str">
        <f>VLOOKUP(D730,VLookup!C:F,4,FALSE)</f>
        <v>RDC</v>
      </c>
      <c r="C730" s="52" t="s">
        <v>961</v>
      </c>
      <c r="D730" s="66" t="s">
        <v>188</v>
      </c>
      <c r="E730" s="52" t="s">
        <v>189</v>
      </c>
      <c r="F730" s="52" t="s">
        <v>190</v>
      </c>
      <c r="G730" s="52">
        <v>48</v>
      </c>
      <c r="H730" s="52">
        <v>24</v>
      </c>
      <c r="I730" s="52">
        <v>72</v>
      </c>
      <c r="J730" s="52" t="s">
        <v>70</v>
      </c>
      <c r="K730" s="52" t="s">
        <v>18</v>
      </c>
      <c r="L730" s="52" t="s">
        <v>19</v>
      </c>
      <c r="M730" s="52" t="s">
        <v>20</v>
      </c>
      <c r="N730" s="72" t="s">
        <v>181</v>
      </c>
      <c r="O730" s="72" t="s">
        <v>105</v>
      </c>
    </row>
    <row r="731" spans="1:15" x14ac:dyDescent="0.25">
      <c r="A731" s="47">
        <v>40690</v>
      </c>
      <c r="B731" s="47" t="str">
        <f>VLOOKUP(D731,VLookup!C:F,4,FALSE)</f>
        <v>RDC</v>
      </c>
      <c r="C731" s="52" t="s">
        <v>965</v>
      </c>
      <c r="D731" s="66" t="s">
        <v>227</v>
      </c>
      <c r="E731" s="52" t="s">
        <v>228</v>
      </c>
      <c r="F731" s="52" t="s">
        <v>229</v>
      </c>
      <c r="G731" s="52">
        <v>47</v>
      </c>
      <c r="H731" s="52">
        <v>25</v>
      </c>
      <c r="I731" s="52">
        <v>72</v>
      </c>
      <c r="J731" s="52" t="s">
        <v>17</v>
      </c>
      <c r="K731" s="52" t="s">
        <v>18</v>
      </c>
      <c r="L731" s="52" t="s">
        <v>19</v>
      </c>
      <c r="M731" s="52" t="s">
        <v>20</v>
      </c>
      <c r="N731" s="72" t="s">
        <v>197</v>
      </c>
      <c r="O731" s="72" t="s">
        <v>22</v>
      </c>
    </row>
    <row r="732" spans="1:15" x14ac:dyDescent="0.25">
      <c r="A732" s="47">
        <v>40690</v>
      </c>
      <c r="B732" s="47" t="str">
        <f>VLOOKUP(D732,VLookup!C:F,4,FALSE)</f>
        <v>RDC</v>
      </c>
      <c r="C732" s="52" t="s">
        <v>961</v>
      </c>
      <c r="D732" s="66" t="s">
        <v>191</v>
      </c>
      <c r="E732" s="52" t="s">
        <v>192</v>
      </c>
      <c r="F732" s="52" t="s">
        <v>193</v>
      </c>
      <c r="G732" s="52">
        <v>266</v>
      </c>
      <c r="H732" s="52">
        <v>70</v>
      </c>
      <c r="I732" s="52">
        <v>336</v>
      </c>
      <c r="J732" s="52" t="s">
        <v>17</v>
      </c>
      <c r="K732" s="52" t="s">
        <v>18</v>
      </c>
      <c r="L732" s="52" t="s">
        <v>19</v>
      </c>
      <c r="M732" s="52" t="s">
        <v>20</v>
      </c>
      <c r="N732" s="72" t="s">
        <v>181</v>
      </c>
      <c r="O732" s="72" t="s">
        <v>105</v>
      </c>
    </row>
    <row r="733" spans="1:15" x14ac:dyDescent="0.25">
      <c r="A733" s="47">
        <v>40690</v>
      </c>
      <c r="B733" s="47" t="str">
        <f>VLOOKUP(D733,VLookup!C:F,4,FALSE)</f>
        <v>RDC</v>
      </c>
      <c r="C733" s="52" t="s">
        <v>961</v>
      </c>
      <c r="D733" s="66" t="s">
        <v>194</v>
      </c>
      <c r="E733" s="52" t="s">
        <v>195</v>
      </c>
      <c r="F733" s="52" t="s">
        <v>196</v>
      </c>
      <c r="G733" s="52">
        <v>150</v>
      </c>
      <c r="H733" s="52">
        <v>114</v>
      </c>
      <c r="I733" s="52">
        <v>264</v>
      </c>
      <c r="J733" s="52" t="s">
        <v>17</v>
      </c>
      <c r="K733" s="52" t="s">
        <v>18</v>
      </c>
      <c r="L733" s="52" t="s">
        <v>19</v>
      </c>
      <c r="M733" s="52" t="s">
        <v>20</v>
      </c>
      <c r="N733" s="72" t="s">
        <v>197</v>
      </c>
      <c r="O733" s="72" t="s">
        <v>105</v>
      </c>
    </row>
    <row r="734" spans="1:15" x14ac:dyDescent="0.25">
      <c r="A734" s="47">
        <v>40690</v>
      </c>
      <c r="B734" s="47" t="str">
        <f>VLOOKUP(D734,VLookup!C:F,4,FALSE)</f>
        <v>RDC</v>
      </c>
      <c r="C734" s="52" t="s">
        <v>961</v>
      </c>
      <c r="D734" s="66" t="s">
        <v>198</v>
      </c>
      <c r="E734" s="52" t="s">
        <v>199</v>
      </c>
      <c r="F734" s="52" t="s">
        <v>200</v>
      </c>
      <c r="G734" s="52">
        <v>139</v>
      </c>
      <c r="H734" s="52">
        <v>77</v>
      </c>
      <c r="I734" s="52">
        <v>216</v>
      </c>
      <c r="J734" s="52" t="s">
        <v>17</v>
      </c>
      <c r="K734" s="52" t="s">
        <v>18</v>
      </c>
      <c r="L734" s="52" t="s">
        <v>19</v>
      </c>
      <c r="M734" s="52" t="s">
        <v>20</v>
      </c>
      <c r="N734" s="72" t="s">
        <v>201</v>
      </c>
      <c r="O734" s="72" t="s">
        <v>105</v>
      </c>
    </row>
    <row r="735" spans="1:15" x14ac:dyDescent="0.25">
      <c r="A735" s="47">
        <v>40690</v>
      </c>
      <c r="B735" s="47" t="str">
        <f>VLOOKUP(D735,VLookup!C:F,4,FALSE)</f>
        <v>RDC</v>
      </c>
      <c r="C735" s="52" t="s">
        <v>965</v>
      </c>
      <c r="D735" s="66" t="s">
        <v>230</v>
      </c>
      <c r="E735" s="52" t="s">
        <v>231</v>
      </c>
      <c r="F735" s="52" t="s">
        <v>232</v>
      </c>
      <c r="G735" s="52">
        <v>242</v>
      </c>
      <c r="H735" s="52">
        <v>94</v>
      </c>
      <c r="I735" s="52">
        <v>336</v>
      </c>
      <c r="J735" s="52" t="s">
        <v>17</v>
      </c>
      <c r="K735" s="52" t="s">
        <v>18</v>
      </c>
      <c r="L735" s="52" t="s">
        <v>19</v>
      </c>
      <c r="M735" s="52" t="s">
        <v>20</v>
      </c>
      <c r="N735" s="72" t="s">
        <v>181</v>
      </c>
      <c r="O735" s="72" t="s">
        <v>22</v>
      </c>
    </row>
    <row r="736" spans="1:15" x14ac:dyDescent="0.25">
      <c r="A736" s="47">
        <v>40690</v>
      </c>
      <c r="B736" s="47" t="str">
        <f>VLOOKUP(D736,VLookup!C:F,4,FALSE)</f>
        <v>RDC</v>
      </c>
      <c r="C736" s="52" t="s">
        <v>965</v>
      </c>
      <c r="D736" s="66" t="s">
        <v>233</v>
      </c>
      <c r="E736" s="52" t="s">
        <v>234</v>
      </c>
      <c r="F736" s="52" t="s">
        <v>235</v>
      </c>
      <c r="G736" s="52">
        <v>153</v>
      </c>
      <c r="H736" s="52">
        <v>111</v>
      </c>
      <c r="I736" s="52">
        <v>264</v>
      </c>
      <c r="J736" s="52" t="s">
        <v>17</v>
      </c>
      <c r="K736" s="52" t="s">
        <v>18</v>
      </c>
      <c r="L736" s="52" t="s">
        <v>19</v>
      </c>
      <c r="M736" s="52" t="s">
        <v>20</v>
      </c>
      <c r="N736" s="72" t="s">
        <v>197</v>
      </c>
      <c r="O736" s="72" t="s">
        <v>22</v>
      </c>
    </row>
    <row r="737" spans="1:15" x14ac:dyDescent="0.25">
      <c r="A737" s="47">
        <v>40690</v>
      </c>
      <c r="B737" s="47" t="str">
        <f>VLOOKUP(D737,VLookup!C:F,4,FALSE)</f>
        <v>RDC</v>
      </c>
      <c r="C737" s="52" t="s">
        <v>965</v>
      </c>
      <c r="D737" s="66" t="s">
        <v>236</v>
      </c>
      <c r="E737" s="52" t="s">
        <v>237</v>
      </c>
      <c r="F737" s="52" t="s">
        <v>238</v>
      </c>
      <c r="G737" s="52">
        <v>130</v>
      </c>
      <c r="H737" s="52">
        <v>86</v>
      </c>
      <c r="I737" s="52">
        <v>216</v>
      </c>
      <c r="J737" s="52" t="s">
        <v>17</v>
      </c>
      <c r="K737" s="52" t="s">
        <v>18</v>
      </c>
      <c r="L737" s="52" t="s">
        <v>19</v>
      </c>
      <c r="M737" s="52" t="s">
        <v>20</v>
      </c>
      <c r="N737" s="72" t="s">
        <v>201</v>
      </c>
      <c r="O737" s="72" t="s">
        <v>22</v>
      </c>
    </row>
    <row r="738" spans="1:15" x14ac:dyDescent="0.25">
      <c r="A738" s="47">
        <v>40690</v>
      </c>
      <c r="B738" s="47" t="str">
        <f>VLOOKUP(D738,VLookup!C:F,4,FALSE)</f>
        <v>RDC</v>
      </c>
      <c r="C738" s="52" t="s">
        <v>961</v>
      </c>
      <c r="D738" s="66" t="s">
        <v>202</v>
      </c>
      <c r="E738" s="52" t="s">
        <v>203</v>
      </c>
      <c r="F738" s="52" t="s">
        <v>204</v>
      </c>
      <c r="G738" s="52">
        <v>186</v>
      </c>
      <c r="H738" s="52">
        <v>54</v>
      </c>
      <c r="I738" s="52">
        <v>240</v>
      </c>
      <c r="J738" s="52" t="s">
        <v>17</v>
      </c>
      <c r="K738" s="52" t="s">
        <v>18</v>
      </c>
      <c r="L738" s="52" t="s">
        <v>19</v>
      </c>
      <c r="M738" s="52" t="s">
        <v>20</v>
      </c>
      <c r="N738" s="72" t="s">
        <v>181</v>
      </c>
      <c r="O738" s="72" t="s">
        <v>105</v>
      </c>
    </row>
    <row r="739" spans="1:15" x14ac:dyDescent="0.25">
      <c r="A739" s="47">
        <v>40690</v>
      </c>
      <c r="B739" s="47" t="str">
        <f>VLOOKUP(D739,VLookup!C:F,4,FALSE)</f>
        <v>RDC</v>
      </c>
      <c r="C739" s="52" t="s">
        <v>961</v>
      </c>
      <c r="D739" s="66" t="s">
        <v>205</v>
      </c>
      <c r="E739" s="52" t="s">
        <v>206</v>
      </c>
      <c r="F739" s="52" t="s">
        <v>207</v>
      </c>
      <c r="G739" s="52">
        <v>150</v>
      </c>
      <c r="H739" s="52">
        <v>66</v>
      </c>
      <c r="I739" s="52">
        <v>216</v>
      </c>
      <c r="J739" s="52" t="s">
        <v>17</v>
      </c>
      <c r="K739" s="52" t="s">
        <v>18</v>
      </c>
      <c r="L739" s="52" t="s">
        <v>19</v>
      </c>
      <c r="M739" s="52" t="s">
        <v>20</v>
      </c>
      <c r="N739" s="72" t="s">
        <v>208</v>
      </c>
      <c r="O739" s="72" t="s">
        <v>105</v>
      </c>
    </row>
    <row r="740" spans="1:15" x14ac:dyDescent="0.25">
      <c r="A740" s="47">
        <v>40690</v>
      </c>
      <c r="B740" s="47" t="str">
        <f>VLOOKUP(D740,VLookup!C:F,4,FALSE)</f>
        <v>RDC</v>
      </c>
      <c r="C740" s="52" t="s">
        <v>961</v>
      </c>
      <c r="D740" s="66" t="s">
        <v>209</v>
      </c>
      <c r="E740" s="52" t="s">
        <v>210</v>
      </c>
      <c r="F740" s="52" t="s">
        <v>211</v>
      </c>
      <c r="G740" s="52">
        <v>158</v>
      </c>
      <c r="H740" s="52">
        <v>34</v>
      </c>
      <c r="I740" s="52">
        <v>192</v>
      </c>
      <c r="J740" s="52" t="s">
        <v>17</v>
      </c>
      <c r="K740" s="52" t="s">
        <v>18</v>
      </c>
      <c r="L740" s="52" t="s">
        <v>19</v>
      </c>
      <c r="M740" s="52" t="s">
        <v>20</v>
      </c>
      <c r="N740" s="72" t="s">
        <v>212</v>
      </c>
      <c r="O740" s="72" t="s">
        <v>105</v>
      </c>
    </row>
    <row r="741" spans="1:15" x14ac:dyDescent="0.25">
      <c r="A741" s="47">
        <v>40690</v>
      </c>
      <c r="B741" s="47" t="str">
        <f>VLOOKUP(D741,VLookup!C:F,4,FALSE)</f>
        <v>RDC</v>
      </c>
      <c r="C741" s="52" t="s">
        <v>965</v>
      </c>
      <c r="D741" s="66" t="s">
        <v>239</v>
      </c>
      <c r="E741" s="52" t="s">
        <v>240</v>
      </c>
      <c r="F741" s="52" t="s">
        <v>241</v>
      </c>
      <c r="G741" s="52">
        <v>169</v>
      </c>
      <c r="H741" s="52">
        <v>71</v>
      </c>
      <c r="I741" s="52">
        <v>240</v>
      </c>
      <c r="J741" s="52" t="s">
        <v>17</v>
      </c>
      <c r="K741" s="52" t="s">
        <v>18</v>
      </c>
      <c r="L741" s="52" t="s">
        <v>19</v>
      </c>
      <c r="M741" s="52" t="s">
        <v>20</v>
      </c>
      <c r="N741" s="72" t="s">
        <v>181</v>
      </c>
      <c r="O741" s="72" t="s">
        <v>22</v>
      </c>
    </row>
    <row r="742" spans="1:15" x14ac:dyDescent="0.25">
      <c r="A742" s="47">
        <v>40690</v>
      </c>
      <c r="B742" s="47" t="str">
        <f>VLOOKUP(D742,VLookup!C:F,4,FALSE)</f>
        <v>RDC</v>
      </c>
      <c r="C742" s="52" t="s">
        <v>965</v>
      </c>
      <c r="D742" s="66" t="s">
        <v>242</v>
      </c>
      <c r="E742" s="52" t="s">
        <v>243</v>
      </c>
      <c r="F742" s="52" t="s">
        <v>244</v>
      </c>
      <c r="G742" s="52">
        <v>150</v>
      </c>
      <c r="H742" s="52">
        <v>66</v>
      </c>
      <c r="I742" s="52">
        <v>216</v>
      </c>
      <c r="J742" s="52" t="s">
        <v>17</v>
      </c>
      <c r="K742" s="52" t="s">
        <v>18</v>
      </c>
      <c r="L742" s="52" t="s">
        <v>19</v>
      </c>
      <c r="M742" s="52" t="s">
        <v>20</v>
      </c>
      <c r="N742" s="72" t="s">
        <v>208</v>
      </c>
      <c r="O742" s="72" t="s">
        <v>22</v>
      </c>
    </row>
    <row r="743" spans="1:15" x14ac:dyDescent="0.25">
      <c r="A743" s="47">
        <v>40690</v>
      </c>
      <c r="B743" s="47" t="str">
        <f>VLOOKUP(D743,VLookup!C:F,4,FALSE)</f>
        <v>RDC</v>
      </c>
      <c r="C743" s="52" t="s">
        <v>965</v>
      </c>
      <c r="D743" s="66" t="s">
        <v>245</v>
      </c>
      <c r="E743" s="52" t="s">
        <v>246</v>
      </c>
      <c r="F743" s="52" t="s">
        <v>247</v>
      </c>
      <c r="G743" s="52">
        <v>158</v>
      </c>
      <c r="H743" s="52">
        <v>34</v>
      </c>
      <c r="I743" s="52">
        <v>192</v>
      </c>
      <c r="J743" s="52" t="s">
        <v>17</v>
      </c>
      <c r="K743" s="52" t="s">
        <v>18</v>
      </c>
      <c r="L743" s="52" t="s">
        <v>19</v>
      </c>
      <c r="M743" s="52" t="s">
        <v>20</v>
      </c>
      <c r="N743" s="72" t="s">
        <v>212</v>
      </c>
      <c r="O743" s="72" t="s">
        <v>22</v>
      </c>
    </row>
    <row r="744" spans="1:15" x14ac:dyDescent="0.25">
      <c r="A744" s="47">
        <v>40690</v>
      </c>
      <c r="B744" s="47" t="str">
        <f>VLOOKUP(D744,VLookup!C:F,4,FALSE)</f>
        <v>RDC</v>
      </c>
      <c r="C744" s="52" t="s">
        <v>980</v>
      </c>
      <c r="D744" s="66" t="s">
        <v>150</v>
      </c>
      <c r="E744" s="52" t="s">
        <v>151</v>
      </c>
      <c r="F744" s="52" t="s">
        <v>152</v>
      </c>
      <c r="G744" s="52">
        <v>41</v>
      </c>
      <c r="H744" s="52">
        <v>103</v>
      </c>
      <c r="I744" s="52">
        <v>144</v>
      </c>
      <c r="J744" s="52" t="s">
        <v>17</v>
      </c>
      <c r="K744" s="52" t="s">
        <v>18</v>
      </c>
      <c r="L744" s="52" t="s">
        <v>19</v>
      </c>
      <c r="M744" s="52" t="s">
        <v>141</v>
      </c>
      <c r="N744" s="72" t="s">
        <v>153</v>
      </c>
      <c r="O744" s="72" t="s">
        <v>105</v>
      </c>
    </row>
    <row r="745" spans="1:15" x14ac:dyDescent="0.25">
      <c r="A745" s="47">
        <v>40690</v>
      </c>
      <c r="B745" s="47" t="str">
        <f>VLOOKUP(D745,VLookup!C:F,4,FALSE)</f>
        <v>RDC</v>
      </c>
      <c r="C745" s="52" t="s">
        <v>981</v>
      </c>
      <c r="D745" s="66" t="s">
        <v>167</v>
      </c>
      <c r="E745" s="52" t="s">
        <v>168</v>
      </c>
      <c r="F745" s="52" t="s">
        <v>169</v>
      </c>
      <c r="G745" s="52">
        <v>42</v>
      </c>
      <c r="H745" s="52">
        <v>102</v>
      </c>
      <c r="I745" s="52">
        <v>144</v>
      </c>
      <c r="J745" s="52" t="s">
        <v>17</v>
      </c>
      <c r="K745" s="52" t="s">
        <v>18</v>
      </c>
      <c r="L745" s="52" t="s">
        <v>19</v>
      </c>
      <c r="M745" s="52" t="s">
        <v>141</v>
      </c>
      <c r="N745" s="72" t="s">
        <v>153</v>
      </c>
      <c r="O745" s="72" t="s">
        <v>105</v>
      </c>
    </row>
    <row r="746" spans="1:15" x14ac:dyDescent="0.25">
      <c r="A746" s="47">
        <v>40690</v>
      </c>
      <c r="B746" s="47" t="str">
        <f>VLOOKUP(D746,VLookup!C:F,4,FALSE)</f>
        <v>WEL</v>
      </c>
      <c r="C746" s="52" t="s">
        <v>60</v>
      </c>
      <c r="D746" s="66" t="s">
        <v>74</v>
      </c>
      <c r="E746" s="52" t="s">
        <v>75</v>
      </c>
      <c r="F746" s="52" t="s">
        <v>76</v>
      </c>
      <c r="G746" s="52">
        <v>43</v>
      </c>
      <c r="H746" s="52">
        <v>5</v>
      </c>
      <c r="I746" s="52">
        <v>48</v>
      </c>
      <c r="J746" s="52" t="s">
        <v>17</v>
      </c>
      <c r="K746" s="52" t="s">
        <v>18</v>
      </c>
      <c r="L746" s="52" t="s">
        <v>19</v>
      </c>
      <c r="M746" s="52" t="s">
        <v>20</v>
      </c>
      <c r="N746" s="72" t="s">
        <v>21</v>
      </c>
      <c r="O746" s="72" t="s">
        <v>22</v>
      </c>
    </row>
    <row r="747" spans="1:15" x14ac:dyDescent="0.25">
      <c r="A747" s="47">
        <v>40690</v>
      </c>
      <c r="B747" s="47" t="str">
        <f>VLOOKUP(D747,VLookup!C:F,4,FALSE)</f>
        <v>WEL</v>
      </c>
      <c r="C747" s="52" t="s">
        <v>13</v>
      </c>
      <c r="D747" s="66" t="s">
        <v>32</v>
      </c>
      <c r="E747" s="52" t="s">
        <v>33</v>
      </c>
      <c r="F747" s="52" t="s">
        <v>34</v>
      </c>
      <c r="G747" s="52">
        <v>43</v>
      </c>
      <c r="H747" s="52">
        <v>5</v>
      </c>
      <c r="I747" s="52">
        <v>48</v>
      </c>
      <c r="J747" s="52" t="s">
        <v>17</v>
      </c>
      <c r="K747" s="52" t="s">
        <v>18</v>
      </c>
      <c r="L747" s="52" t="s">
        <v>19</v>
      </c>
      <c r="M747" s="52" t="s">
        <v>20</v>
      </c>
      <c r="N747" s="72" t="s">
        <v>21</v>
      </c>
      <c r="O747" s="72" t="s">
        <v>22</v>
      </c>
    </row>
    <row r="748" spans="1:15" x14ac:dyDescent="0.25">
      <c r="A748" s="47">
        <v>40690</v>
      </c>
      <c r="B748" s="47" t="str">
        <f>VLOOKUP(D748,VLookup!C:F,4,FALSE)</f>
        <v>WEL</v>
      </c>
      <c r="C748" s="52" t="s">
        <v>980</v>
      </c>
      <c r="D748" s="66" t="s">
        <v>154</v>
      </c>
      <c r="E748" s="52" t="s">
        <v>155</v>
      </c>
      <c r="F748" s="52" t="s">
        <v>156</v>
      </c>
      <c r="G748" s="52">
        <v>24</v>
      </c>
      <c r="H748" s="52">
        <v>30</v>
      </c>
      <c r="I748" s="52">
        <v>54</v>
      </c>
      <c r="J748" s="52" t="s">
        <v>17</v>
      </c>
      <c r="K748" s="52" t="s">
        <v>18</v>
      </c>
      <c r="L748" s="52" t="s">
        <v>109</v>
      </c>
      <c r="M748" s="52" t="s">
        <v>141</v>
      </c>
      <c r="N748" s="72"/>
      <c r="O748" s="72" t="s">
        <v>105</v>
      </c>
    </row>
    <row r="749" spans="1:15" x14ac:dyDescent="0.25">
      <c r="A749" s="47">
        <v>40690</v>
      </c>
      <c r="B749" s="47" t="str">
        <f>VLOOKUP(D749,VLookup!C:F,4,FALSE)</f>
        <v>WEL</v>
      </c>
      <c r="C749" s="52" t="s">
        <v>981</v>
      </c>
      <c r="D749" s="66" t="s">
        <v>170</v>
      </c>
      <c r="E749" s="52" t="s">
        <v>171</v>
      </c>
      <c r="F749" s="52" t="s">
        <v>172</v>
      </c>
      <c r="G749" s="52">
        <v>24</v>
      </c>
      <c r="H749" s="52">
        <v>30</v>
      </c>
      <c r="I749" s="52">
        <v>54</v>
      </c>
      <c r="J749" s="52" t="s">
        <v>17</v>
      </c>
      <c r="K749" s="52" t="s">
        <v>18</v>
      </c>
      <c r="L749" s="52" t="s">
        <v>109</v>
      </c>
      <c r="M749" s="52" t="s">
        <v>141</v>
      </c>
      <c r="N749" s="72"/>
      <c r="O749" s="72" t="s">
        <v>105</v>
      </c>
    </row>
    <row r="750" spans="1:15" x14ac:dyDescent="0.25">
      <c r="A750" s="47">
        <v>40700</v>
      </c>
      <c r="B750" s="47" t="str">
        <f>VLOOKUP(D750,VLookup!C:F,4,FALSE)</f>
        <v>CGC</v>
      </c>
      <c r="C750" s="52" t="s">
        <v>965</v>
      </c>
      <c r="D750" s="66" t="s">
        <v>214</v>
      </c>
      <c r="E750" s="52" t="s">
        <v>215</v>
      </c>
      <c r="F750" s="52" t="s">
        <v>216</v>
      </c>
      <c r="G750" s="52">
        <v>41</v>
      </c>
      <c r="H750" s="52">
        <v>7</v>
      </c>
      <c r="I750" s="52">
        <v>48</v>
      </c>
      <c r="J750" s="52" t="s">
        <v>17</v>
      </c>
      <c r="K750" s="52" t="s">
        <v>18</v>
      </c>
      <c r="L750" s="52" t="s">
        <v>19</v>
      </c>
      <c r="M750" s="52" t="s">
        <v>20</v>
      </c>
      <c r="N750" s="72" t="s">
        <v>217</v>
      </c>
      <c r="O750" s="72" t="s">
        <v>22</v>
      </c>
    </row>
    <row r="751" spans="1:15" x14ac:dyDescent="0.25">
      <c r="A751" s="47">
        <v>40700</v>
      </c>
      <c r="B751" s="47" t="str">
        <f>VLOOKUP(D751,VLookup!C:F,4,FALSE)</f>
        <v>CGC</v>
      </c>
      <c r="C751" s="52" t="s">
        <v>961</v>
      </c>
      <c r="D751" s="66" t="s">
        <v>174</v>
      </c>
      <c r="E751" s="52" t="s">
        <v>175</v>
      </c>
      <c r="F751" s="52" t="s">
        <v>176</v>
      </c>
      <c r="G751" s="52">
        <v>42</v>
      </c>
      <c r="H751" s="52">
        <v>6</v>
      </c>
      <c r="I751" s="52">
        <v>48</v>
      </c>
      <c r="J751" s="52" t="s">
        <v>17</v>
      </c>
      <c r="K751" s="52" t="s">
        <v>18</v>
      </c>
      <c r="L751" s="52" t="s">
        <v>19</v>
      </c>
      <c r="M751" s="52" t="s">
        <v>20</v>
      </c>
      <c r="N751" s="72" t="s">
        <v>177</v>
      </c>
      <c r="O751" s="72" t="s">
        <v>105</v>
      </c>
    </row>
    <row r="752" spans="1:15" x14ac:dyDescent="0.25">
      <c r="A752" s="47">
        <v>40700</v>
      </c>
      <c r="B752" s="47" t="str">
        <f>VLOOKUP(D752,VLookup!C:F,4,FALSE)</f>
        <v>CGC</v>
      </c>
      <c r="C752" s="52" t="s">
        <v>978</v>
      </c>
      <c r="D752" s="66" t="s">
        <v>102</v>
      </c>
      <c r="E752" s="52" t="s">
        <v>103</v>
      </c>
      <c r="F752" s="52" t="s">
        <v>104</v>
      </c>
      <c r="G752" s="52">
        <v>46</v>
      </c>
      <c r="H752" s="52">
        <v>158</v>
      </c>
      <c r="I752" s="52">
        <v>204</v>
      </c>
      <c r="J752" s="52" t="s">
        <v>17</v>
      </c>
      <c r="K752" s="52" t="s">
        <v>18</v>
      </c>
      <c r="L752" s="52" t="s">
        <v>19</v>
      </c>
      <c r="M752" s="52" t="s">
        <v>20</v>
      </c>
      <c r="N752" s="72"/>
      <c r="O752" s="72" t="s">
        <v>105</v>
      </c>
    </row>
    <row r="753" spans="1:15" x14ac:dyDescent="0.25">
      <c r="A753" s="47">
        <v>40700</v>
      </c>
      <c r="B753" s="47" t="str">
        <f>VLOOKUP(D753,VLookup!C:F,4,FALSE)</f>
        <v>CGC</v>
      </c>
      <c r="C753" s="52" t="s">
        <v>979</v>
      </c>
      <c r="D753" s="66" t="s">
        <v>120</v>
      </c>
      <c r="E753" s="52" t="s">
        <v>121</v>
      </c>
      <c r="F753" s="52" t="s">
        <v>122</v>
      </c>
      <c r="G753" s="52">
        <v>45</v>
      </c>
      <c r="H753" s="52">
        <v>159</v>
      </c>
      <c r="I753" s="52">
        <v>204</v>
      </c>
      <c r="J753" s="52" t="s">
        <v>17</v>
      </c>
      <c r="K753" s="52" t="s">
        <v>18</v>
      </c>
      <c r="L753" s="52" t="s">
        <v>19</v>
      </c>
      <c r="M753" s="52" t="s">
        <v>20</v>
      </c>
      <c r="N753" s="72"/>
      <c r="O753" s="72" t="s">
        <v>123</v>
      </c>
    </row>
    <row r="754" spans="1:15" x14ac:dyDescent="0.25">
      <c r="A754" s="47">
        <v>40700</v>
      </c>
      <c r="B754" s="47" t="str">
        <f>VLOOKUP(D754,VLookup!C:F,4,FALSE)</f>
        <v>CGC</v>
      </c>
      <c r="C754" s="52" t="s">
        <v>978</v>
      </c>
      <c r="D754" s="66" t="s">
        <v>106</v>
      </c>
      <c r="E754" s="52" t="s">
        <v>107</v>
      </c>
      <c r="F754" s="52" t="s">
        <v>108</v>
      </c>
      <c r="G754" s="52">
        <v>31</v>
      </c>
      <c r="H754" s="52">
        <v>113</v>
      </c>
      <c r="I754" s="52">
        <v>144</v>
      </c>
      <c r="J754" s="52" t="s">
        <v>17</v>
      </c>
      <c r="K754" s="52" t="s">
        <v>18</v>
      </c>
      <c r="L754" s="52" t="s">
        <v>109</v>
      </c>
      <c r="M754" s="52" t="s">
        <v>20</v>
      </c>
      <c r="N754" s="72"/>
      <c r="O754" s="72" t="s">
        <v>105</v>
      </c>
    </row>
    <row r="755" spans="1:15" x14ac:dyDescent="0.25">
      <c r="A755" s="47">
        <v>40700</v>
      </c>
      <c r="B755" s="47" t="str">
        <f>VLOOKUP(D755,VLookup!C:F,4,FALSE)</f>
        <v>CGC</v>
      </c>
      <c r="C755" s="52" t="s">
        <v>979</v>
      </c>
      <c r="D755" s="66" t="s">
        <v>124</v>
      </c>
      <c r="E755" s="52" t="s">
        <v>125</v>
      </c>
      <c r="F755" s="52" t="s">
        <v>126</v>
      </c>
      <c r="G755" s="52">
        <v>29</v>
      </c>
      <c r="H755" s="52">
        <v>115</v>
      </c>
      <c r="I755" s="52">
        <v>144</v>
      </c>
      <c r="J755" s="52" t="s">
        <v>17</v>
      </c>
      <c r="K755" s="52" t="s">
        <v>18</v>
      </c>
      <c r="L755" s="52" t="s">
        <v>109</v>
      </c>
      <c r="M755" s="52" t="s">
        <v>20</v>
      </c>
      <c r="N755" s="72"/>
      <c r="O755" s="72" t="s">
        <v>123</v>
      </c>
    </row>
    <row r="756" spans="1:15" x14ac:dyDescent="0.25">
      <c r="A756" s="47">
        <v>40700</v>
      </c>
      <c r="B756" s="47" t="str">
        <f>VLOOKUP(D756,VLookup!C:F,4,FALSE)</f>
        <v>CGC</v>
      </c>
      <c r="C756" s="52" t="s">
        <v>978</v>
      </c>
      <c r="D756" s="66" t="s">
        <v>110</v>
      </c>
      <c r="E756" s="52" t="s">
        <v>111</v>
      </c>
      <c r="F756" s="52" t="s">
        <v>112</v>
      </c>
      <c r="G756" s="52">
        <v>83</v>
      </c>
      <c r="H756" s="52">
        <v>109</v>
      </c>
      <c r="I756" s="52">
        <v>192</v>
      </c>
      <c r="J756" s="52" t="s">
        <v>17</v>
      </c>
      <c r="K756" s="52" t="s">
        <v>18</v>
      </c>
      <c r="L756" s="52" t="s">
        <v>19</v>
      </c>
      <c r="M756" s="52" t="s">
        <v>20</v>
      </c>
      <c r="N756" s="72"/>
      <c r="O756" s="72" t="s">
        <v>105</v>
      </c>
    </row>
    <row r="757" spans="1:15" x14ac:dyDescent="0.25">
      <c r="A757" s="47">
        <v>40700</v>
      </c>
      <c r="B757" s="47" t="str">
        <f>VLOOKUP(D757,VLookup!C:F,4,FALSE)</f>
        <v>CGC</v>
      </c>
      <c r="C757" s="52" t="s">
        <v>978</v>
      </c>
      <c r="D757" s="66" t="s">
        <v>113</v>
      </c>
      <c r="E757" s="52" t="s">
        <v>114</v>
      </c>
      <c r="F757" s="52" t="s">
        <v>115</v>
      </c>
      <c r="G757" s="52">
        <v>5</v>
      </c>
      <c r="H757" s="52">
        <v>187</v>
      </c>
      <c r="I757" s="52">
        <v>192</v>
      </c>
      <c r="J757" s="52" t="s">
        <v>17</v>
      </c>
      <c r="K757" s="52" t="s">
        <v>18</v>
      </c>
      <c r="L757" s="52" t="s">
        <v>19</v>
      </c>
      <c r="M757" s="52" t="s">
        <v>20</v>
      </c>
      <c r="N757" s="72"/>
      <c r="O757" s="72" t="s">
        <v>105</v>
      </c>
    </row>
    <row r="758" spans="1:15" x14ac:dyDescent="0.25">
      <c r="A758" s="47">
        <v>40700</v>
      </c>
      <c r="B758" s="47" t="str">
        <f>VLOOKUP(D758,VLookup!C:F,4,FALSE)</f>
        <v>CGC</v>
      </c>
      <c r="C758" s="52" t="s">
        <v>978</v>
      </c>
      <c r="D758" s="66" t="s">
        <v>116</v>
      </c>
      <c r="E758" s="52" t="s">
        <v>117</v>
      </c>
      <c r="F758" s="52" t="s">
        <v>118</v>
      </c>
      <c r="G758" s="52">
        <v>102</v>
      </c>
      <c r="H758" s="52">
        <v>162</v>
      </c>
      <c r="I758" s="52">
        <v>264</v>
      </c>
      <c r="J758" s="52" t="s">
        <v>17</v>
      </c>
      <c r="K758" s="52" t="s">
        <v>18</v>
      </c>
      <c r="L758" s="52" t="s">
        <v>19</v>
      </c>
      <c r="M758" s="52" t="s">
        <v>20</v>
      </c>
      <c r="N758" s="72"/>
      <c r="O758" s="72" t="s">
        <v>105</v>
      </c>
    </row>
    <row r="759" spans="1:15" x14ac:dyDescent="0.25">
      <c r="A759" s="47">
        <v>40700</v>
      </c>
      <c r="B759" s="47" t="str">
        <f>VLOOKUP(D759,VLookup!C:F,4,FALSE)</f>
        <v>CGC</v>
      </c>
      <c r="C759" s="52" t="s">
        <v>979</v>
      </c>
      <c r="D759" s="66" t="s">
        <v>127</v>
      </c>
      <c r="E759" s="52" t="s">
        <v>128</v>
      </c>
      <c r="F759" s="52" t="s">
        <v>129</v>
      </c>
      <c r="G759" s="52">
        <v>83</v>
      </c>
      <c r="H759" s="52">
        <v>109</v>
      </c>
      <c r="I759" s="52">
        <v>192</v>
      </c>
      <c r="J759" s="52" t="s">
        <v>17</v>
      </c>
      <c r="K759" s="52" t="s">
        <v>18</v>
      </c>
      <c r="L759" s="52" t="s">
        <v>19</v>
      </c>
      <c r="M759" s="52" t="s">
        <v>20</v>
      </c>
      <c r="N759" s="72"/>
      <c r="O759" s="72" t="s">
        <v>123</v>
      </c>
    </row>
    <row r="760" spans="1:15" x14ac:dyDescent="0.25">
      <c r="A760" s="47">
        <v>40700</v>
      </c>
      <c r="B760" s="47" t="str">
        <f>VLOOKUP(D760,VLookup!C:F,4,FALSE)</f>
        <v>CGC</v>
      </c>
      <c r="C760" s="52" t="s">
        <v>979</v>
      </c>
      <c r="D760" s="66" t="s">
        <v>130</v>
      </c>
      <c r="E760" s="52" t="s">
        <v>131</v>
      </c>
      <c r="F760" s="52" t="s">
        <v>132</v>
      </c>
      <c r="G760" s="52">
        <v>5</v>
      </c>
      <c r="H760" s="52">
        <v>187</v>
      </c>
      <c r="I760" s="52">
        <v>192</v>
      </c>
      <c r="J760" s="52" t="s">
        <v>17</v>
      </c>
      <c r="K760" s="52" t="s">
        <v>18</v>
      </c>
      <c r="L760" s="52" t="s">
        <v>19</v>
      </c>
      <c r="M760" s="52" t="s">
        <v>20</v>
      </c>
      <c r="N760" s="72" t="s">
        <v>133</v>
      </c>
      <c r="O760" s="72" t="s">
        <v>123</v>
      </c>
    </row>
    <row r="761" spans="1:15" x14ac:dyDescent="0.25">
      <c r="A761" s="47">
        <v>40700</v>
      </c>
      <c r="B761" s="47" t="str">
        <f>VLOOKUP(D761,VLookup!C:F,4,FALSE)</f>
        <v>CGC</v>
      </c>
      <c r="C761" s="52" t="s">
        <v>979</v>
      </c>
      <c r="D761" s="66" t="s">
        <v>134</v>
      </c>
      <c r="E761" s="52" t="s">
        <v>135</v>
      </c>
      <c r="F761" s="52" t="s">
        <v>136</v>
      </c>
      <c r="G761" s="52">
        <v>103</v>
      </c>
      <c r="H761" s="52">
        <v>161</v>
      </c>
      <c r="I761" s="52">
        <v>264</v>
      </c>
      <c r="J761" s="52" t="s">
        <v>17</v>
      </c>
      <c r="K761" s="52" t="s">
        <v>18</v>
      </c>
      <c r="L761" s="52" t="s">
        <v>19</v>
      </c>
      <c r="M761" s="52" t="s">
        <v>20</v>
      </c>
      <c r="N761" s="72"/>
      <c r="O761" s="72" t="s">
        <v>123</v>
      </c>
    </row>
    <row r="762" spans="1:15" x14ac:dyDescent="0.25">
      <c r="A762" s="47">
        <v>40700</v>
      </c>
      <c r="B762" s="47" t="str">
        <f>VLOOKUP(D762,VLookup!C:F,4,FALSE)</f>
        <v>CGC</v>
      </c>
      <c r="C762" s="52" t="s">
        <v>980</v>
      </c>
      <c r="D762" s="66" t="s">
        <v>138</v>
      </c>
      <c r="E762" s="52" t="s">
        <v>139</v>
      </c>
      <c r="F762" s="52" t="s">
        <v>140</v>
      </c>
      <c r="G762" s="52">
        <v>13</v>
      </c>
      <c r="H762" s="52">
        <v>59</v>
      </c>
      <c r="I762" s="52">
        <v>72</v>
      </c>
      <c r="J762" s="52" t="s">
        <v>17</v>
      </c>
      <c r="K762" s="52" t="s">
        <v>18</v>
      </c>
      <c r="L762" s="52" t="s">
        <v>109</v>
      </c>
      <c r="M762" s="52" t="s">
        <v>141</v>
      </c>
      <c r="N762" s="72" t="s">
        <v>142</v>
      </c>
      <c r="O762" s="72" t="s">
        <v>105</v>
      </c>
    </row>
    <row r="763" spans="1:15" x14ac:dyDescent="0.25">
      <c r="A763" s="47">
        <v>40700</v>
      </c>
      <c r="B763" s="47" t="str">
        <f>VLOOKUP(D763,VLookup!C:F,4,FALSE)</f>
        <v>CGC</v>
      </c>
      <c r="C763" s="52" t="s">
        <v>981</v>
      </c>
      <c r="D763" s="66" t="s">
        <v>158</v>
      </c>
      <c r="E763" s="52" t="s">
        <v>159</v>
      </c>
      <c r="F763" s="52" t="s">
        <v>160</v>
      </c>
      <c r="G763" s="52">
        <v>13</v>
      </c>
      <c r="H763" s="52">
        <v>59</v>
      </c>
      <c r="I763" s="52">
        <v>72</v>
      </c>
      <c r="J763" s="52" t="s">
        <v>17</v>
      </c>
      <c r="K763" s="52" t="s">
        <v>18</v>
      </c>
      <c r="L763" s="52" t="s">
        <v>109</v>
      </c>
      <c r="M763" s="52" t="s">
        <v>141</v>
      </c>
      <c r="N763" s="72" t="s">
        <v>142</v>
      </c>
      <c r="O763" s="72" t="s">
        <v>105</v>
      </c>
    </row>
    <row r="764" spans="1:15" x14ac:dyDescent="0.25">
      <c r="A764" s="47">
        <v>40700</v>
      </c>
      <c r="B764" s="47" t="str">
        <f>VLOOKUP(D764,VLookup!C:F,4,FALSE)</f>
        <v>EDC</v>
      </c>
      <c r="C764" s="52" t="s">
        <v>980</v>
      </c>
      <c r="D764" s="66" t="s">
        <v>143</v>
      </c>
      <c r="E764" s="52" t="s">
        <v>144</v>
      </c>
      <c r="F764" s="52" t="s">
        <v>145</v>
      </c>
      <c r="G764" s="52">
        <v>11</v>
      </c>
      <c r="H764" s="52">
        <v>25</v>
      </c>
      <c r="I764" s="52">
        <v>36</v>
      </c>
      <c r="J764" s="52" t="s">
        <v>17</v>
      </c>
      <c r="K764" s="52" t="s">
        <v>18</v>
      </c>
      <c r="L764" s="52" t="s">
        <v>146</v>
      </c>
      <c r="M764" s="52" t="s">
        <v>141</v>
      </c>
      <c r="N764" s="72"/>
      <c r="O764" s="72" t="s">
        <v>105</v>
      </c>
    </row>
    <row r="765" spans="1:15" x14ac:dyDescent="0.25">
      <c r="A765" s="47">
        <v>40700</v>
      </c>
      <c r="B765" s="47" t="str">
        <f>VLOOKUP(D765,VLookup!C:F,4,FALSE)</f>
        <v>EDC</v>
      </c>
      <c r="C765" s="52" t="s">
        <v>981</v>
      </c>
      <c r="D765" s="66" t="s">
        <v>161</v>
      </c>
      <c r="E765" s="52" t="s">
        <v>162</v>
      </c>
      <c r="F765" s="52" t="s">
        <v>163</v>
      </c>
      <c r="G765" s="52">
        <v>11</v>
      </c>
      <c r="H765" s="52">
        <v>25</v>
      </c>
      <c r="I765" s="52">
        <v>36</v>
      </c>
      <c r="J765" s="52" t="s">
        <v>17</v>
      </c>
      <c r="K765" s="52" t="s">
        <v>18</v>
      </c>
      <c r="L765" s="52" t="s">
        <v>146</v>
      </c>
      <c r="M765" s="52" t="s">
        <v>141</v>
      </c>
      <c r="N765" s="72"/>
      <c r="O765" s="72" t="s">
        <v>105</v>
      </c>
    </row>
    <row r="766" spans="1:15" x14ac:dyDescent="0.25">
      <c r="A766" s="47">
        <v>40700</v>
      </c>
      <c r="B766" s="47" t="str">
        <f>VLOOKUP(D766,VLookup!C:F,4,FALSE)</f>
        <v>FDC</v>
      </c>
      <c r="C766" s="52" t="s">
        <v>13</v>
      </c>
      <c r="D766" s="66" t="s">
        <v>14</v>
      </c>
      <c r="E766" s="52" t="s">
        <v>15</v>
      </c>
      <c r="F766" s="52" t="s">
        <v>16</v>
      </c>
      <c r="G766" s="52">
        <v>124</v>
      </c>
      <c r="H766" s="52">
        <v>20</v>
      </c>
      <c r="I766" s="52">
        <v>144</v>
      </c>
      <c r="J766" s="52" t="s">
        <v>17</v>
      </c>
      <c r="K766" s="52" t="s">
        <v>18</v>
      </c>
      <c r="L766" s="52" t="s">
        <v>19</v>
      </c>
      <c r="M766" s="52" t="s">
        <v>20</v>
      </c>
      <c r="N766" s="72" t="s">
        <v>21</v>
      </c>
      <c r="O766" s="72" t="s">
        <v>22</v>
      </c>
    </row>
    <row r="767" spans="1:15" x14ac:dyDescent="0.25">
      <c r="A767" s="47">
        <v>40700</v>
      </c>
      <c r="B767" s="47" t="str">
        <f>VLOOKUP(D767,VLookup!C:F,4,FALSE)</f>
        <v>FDC</v>
      </c>
      <c r="C767" s="52" t="s">
        <v>13</v>
      </c>
      <c r="D767" s="66" t="s">
        <v>23</v>
      </c>
      <c r="E767" s="52" t="s">
        <v>24</v>
      </c>
      <c r="F767" s="52" t="s">
        <v>25</v>
      </c>
      <c r="G767" s="52">
        <v>123</v>
      </c>
      <c r="H767" s="52">
        <v>21</v>
      </c>
      <c r="I767" s="52">
        <v>144</v>
      </c>
      <c r="J767" s="52" t="s">
        <v>17</v>
      </c>
      <c r="K767" s="52" t="s">
        <v>18</v>
      </c>
      <c r="L767" s="52" t="s">
        <v>19</v>
      </c>
      <c r="M767" s="52" t="s">
        <v>20</v>
      </c>
      <c r="N767" s="72" t="s">
        <v>21</v>
      </c>
      <c r="O767" s="72" t="s">
        <v>22</v>
      </c>
    </row>
    <row r="768" spans="1:15" x14ac:dyDescent="0.25">
      <c r="A768" s="47">
        <v>40700</v>
      </c>
      <c r="B768" s="47" t="str">
        <f>VLOOKUP(D768,VLookup!C:F,4,FALSE)</f>
        <v>FDC</v>
      </c>
      <c r="C768" s="52" t="s">
        <v>13</v>
      </c>
      <c r="D768" s="66" t="s">
        <v>26</v>
      </c>
      <c r="E768" s="52" t="s">
        <v>27</v>
      </c>
      <c r="F768" s="52" t="s">
        <v>28</v>
      </c>
      <c r="G768" s="52">
        <v>91</v>
      </c>
      <c r="H768" s="52">
        <v>41</v>
      </c>
      <c r="I768" s="52">
        <v>132</v>
      </c>
      <c r="J768" s="52" t="s">
        <v>17</v>
      </c>
      <c r="K768" s="52" t="s">
        <v>18</v>
      </c>
      <c r="L768" s="52" t="s">
        <v>19</v>
      </c>
      <c r="M768" s="52" t="s">
        <v>20</v>
      </c>
      <c r="N768" s="72" t="s">
        <v>21</v>
      </c>
      <c r="O768" s="72" t="s">
        <v>22</v>
      </c>
    </row>
    <row r="769" spans="1:15" x14ac:dyDescent="0.25">
      <c r="A769" s="47">
        <v>40700</v>
      </c>
      <c r="B769" s="47" t="str">
        <f>VLOOKUP(D769,VLookup!C:F,4,FALSE)</f>
        <v>FDC</v>
      </c>
      <c r="C769" s="52" t="s">
        <v>60</v>
      </c>
      <c r="D769" s="66" t="s">
        <v>61</v>
      </c>
      <c r="E769" s="52" t="s">
        <v>62</v>
      </c>
      <c r="F769" s="52" t="s">
        <v>63</v>
      </c>
      <c r="G769" s="52">
        <v>128</v>
      </c>
      <c r="H769" s="52">
        <v>16</v>
      </c>
      <c r="I769" s="52">
        <v>144</v>
      </c>
      <c r="J769" s="52" t="s">
        <v>17</v>
      </c>
      <c r="K769" s="52" t="s">
        <v>18</v>
      </c>
      <c r="L769" s="52" t="s">
        <v>19</v>
      </c>
      <c r="M769" s="52" t="s">
        <v>20</v>
      </c>
      <c r="N769" s="72" t="s">
        <v>21</v>
      </c>
      <c r="O769" s="72" t="s">
        <v>22</v>
      </c>
    </row>
    <row r="770" spans="1:15" x14ac:dyDescent="0.25">
      <c r="A770" s="47">
        <v>40700</v>
      </c>
      <c r="B770" s="47" t="str">
        <f>VLOOKUP(D770,VLookup!C:F,4,FALSE)</f>
        <v>FDC</v>
      </c>
      <c r="C770" s="52" t="s">
        <v>60</v>
      </c>
      <c r="D770" s="66" t="s">
        <v>64</v>
      </c>
      <c r="E770" s="52" t="s">
        <v>65</v>
      </c>
      <c r="F770" s="52" t="s">
        <v>66</v>
      </c>
      <c r="G770" s="52">
        <v>126</v>
      </c>
      <c r="H770" s="52">
        <v>18</v>
      </c>
      <c r="I770" s="52">
        <v>144</v>
      </c>
      <c r="J770" s="52" t="s">
        <v>17</v>
      </c>
      <c r="K770" s="52" t="s">
        <v>18</v>
      </c>
      <c r="L770" s="52" t="s">
        <v>19</v>
      </c>
      <c r="M770" s="52" t="s">
        <v>20</v>
      </c>
      <c r="N770" s="72" t="s">
        <v>21</v>
      </c>
      <c r="O770" s="72" t="s">
        <v>22</v>
      </c>
    </row>
    <row r="771" spans="1:15" x14ac:dyDescent="0.25">
      <c r="A771" s="47">
        <v>40700</v>
      </c>
      <c r="B771" s="47" t="str">
        <f>VLOOKUP(D771,VLookup!C:F,4,FALSE)</f>
        <v>FDC</v>
      </c>
      <c r="C771" s="52" t="s">
        <v>60</v>
      </c>
      <c r="D771" s="66" t="s">
        <v>67</v>
      </c>
      <c r="E771" s="52" t="s">
        <v>68</v>
      </c>
      <c r="F771" s="52" t="s">
        <v>69</v>
      </c>
      <c r="G771" s="52">
        <v>91</v>
      </c>
      <c r="H771" s="52">
        <v>41</v>
      </c>
      <c r="I771" s="52">
        <v>132</v>
      </c>
      <c r="J771" s="52" t="s">
        <v>17</v>
      </c>
      <c r="K771" s="52" t="s">
        <v>18</v>
      </c>
      <c r="L771" s="52" t="s">
        <v>19</v>
      </c>
      <c r="M771" s="52" t="s">
        <v>20</v>
      </c>
      <c r="N771" s="72" t="s">
        <v>21</v>
      </c>
      <c r="O771" s="72" t="s">
        <v>22</v>
      </c>
    </row>
    <row r="772" spans="1:15" x14ac:dyDescent="0.25">
      <c r="A772" s="47">
        <v>40700</v>
      </c>
      <c r="B772" s="47" t="str">
        <f>VLOOKUP(D772,VLookup!C:F,4,FALSE)</f>
        <v>FDC</v>
      </c>
      <c r="C772" s="52" t="s">
        <v>60</v>
      </c>
      <c r="D772" s="66" t="s">
        <v>71</v>
      </c>
      <c r="E772" s="52" t="s">
        <v>72</v>
      </c>
      <c r="F772" s="52" t="s">
        <v>73</v>
      </c>
      <c r="G772" s="52">
        <v>98</v>
      </c>
      <c r="H772" s="52">
        <v>10</v>
      </c>
      <c r="I772" s="52">
        <v>108</v>
      </c>
      <c r="J772" s="52" t="s">
        <v>17</v>
      </c>
      <c r="K772" s="52" t="s">
        <v>18</v>
      </c>
      <c r="L772" s="52" t="s">
        <v>19</v>
      </c>
      <c r="M772" s="52" t="s">
        <v>20</v>
      </c>
      <c r="N772" s="72" t="s">
        <v>21</v>
      </c>
      <c r="O772" s="72" t="s">
        <v>22</v>
      </c>
    </row>
    <row r="773" spans="1:15" x14ac:dyDescent="0.25">
      <c r="A773" s="47">
        <v>40700</v>
      </c>
      <c r="B773" s="47" t="str">
        <f>VLOOKUP(D773,VLookup!C:F,4,FALSE)</f>
        <v>FDC</v>
      </c>
      <c r="C773" s="52" t="s">
        <v>13</v>
      </c>
      <c r="D773" s="66" t="s">
        <v>29</v>
      </c>
      <c r="E773" s="52" t="s">
        <v>30</v>
      </c>
      <c r="F773" s="52" t="s">
        <v>31</v>
      </c>
      <c r="G773" s="52">
        <v>97</v>
      </c>
      <c r="H773" s="52">
        <v>11</v>
      </c>
      <c r="I773" s="52">
        <v>108</v>
      </c>
      <c r="J773" s="52" t="s">
        <v>70</v>
      </c>
      <c r="K773" s="52" t="s">
        <v>18</v>
      </c>
      <c r="L773" s="52" t="s">
        <v>19</v>
      </c>
      <c r="M773" s="52" t="s">
        <v>20</v>
      </c>
      <c r="N773" s="72" t="s">
        <v>21</v>
      </c>
      <c r="O773" s="72" t="s">
        <v>22</v>
      </c>
    </row>
    <row r="774" spans="1:15" x14ac:dyDescent="0.25">
      <c r="A774" s="47">
        <v>40700</v>
      </c>
      <c r="B774" s="47" t="str">
        <f>VLOOKUP(D774,VLookup!C:F,4,FALSE)</f>
        <v>FDC</v>
      </c>
      <c r="C774" s="52" t="s">
        <v>13</v>
      </c>
      <c r="D774" s="66" t="s">
        <v>35</v>
      </c>
      <c r="E774" s="52" t="s">
        <v>36</v>
      </c>
      <c r="F774" s="52" t="s">
        <v>37</v>
      </c>
      <c r="G774" s="52">
        <v>231</v>
      </c>
      <c r="H774" s="52">
        <v>9</v>
      </c>
      <c r="I774" s="52">
        <v>240</v>
      </c>
      <c r="J774" s="52" t="s">
        <v>17</v>
      </c>
      <c r="K774" s="52" t="s">
        <v>18</v>
      </c>
      <c r="L774" s="52" t="s">
        <v>19</v>
      </c>
      <c r="M774" s="52" t="s">
        <v>20</v>
      </c>
      <c r="N774" s="72" t="s">
        <v>21</v>
      </c>
      <c r="O774" s="72" t="s">
        <v>22</v>
      </c>
    </row>
    <row r="775" spans="1:15" x14ac:dyDescent="0.25">
      <c r="A775" s="47">
        <v>40700</v>
      </c>
      <c r="B775" s="47" t="str">
        <f>VLOOKUP(D775,VLookup!C:F,4,FALSE)</f>
        <v>FDC</v>
      </c>
      <c r="C775" s="52" t="s">
        <v>13</v>
      </c>
      <c r="D775" s="66" t="s">
        <v>38</v>
      </c>
      <c r="E775" s="52" t="s">
        <v>39</v>
      </c>
      <c r="F775" s="52" t="s">
        <v>40</v>
      </c>
      <c r="G775" s="52">
        <v>101</v>
      </c>
      <c r="H775" s="52">
        <v>19</v>
      </c>
      <c r="I775" s="52">
        <v>120</v>
      </c>
      <c r="J775" s="52" t="s">
        <v>17</v>
      </c>
      <c r="K775" s="52" t="s">
        <v>18</v>
      </c>
      <c r="L775" s="52" t="s">
        <v>19</v>
      </c>
      <c r="M775" s="52" t="s">
        <v>20</v>
      </c>
      <c r="N775" s="72" t="s">
        <v>21</v>
      </c>
      <c r="O775" s="72" t="s">
        <v>22</v>
      </c>
    </row>
    <row r="776" spans="1:15" x14ac:dyDescent="0.25">
      <c r="A776" s="47">
        <v>40700</v>
      </c>
      <c r="B776" s="47" t="str">
        <f>VLOOKUP(D776,VLookup!C:F,4,FALSE)</f>
        <v>FDC</v>
      </c>
      <c r="C776" s="52" t="s">
        <v>13</v>
      </c>
      <c r="D776" s="66" t="s">
        <v>41</v>
      </c>
      <c r="E776" s="52" t="s">
        <v>42</v>
      </c>
      <c r="F776" s="52" t="s">
        <v>43</v>
      </c>
      <c r="G776" s="52">
        <v>102</v>
      </c>
      <c r="H776" s="52">
        <v>18</v>
      </c>
      <c r="I776" s="52">
        <v>120</v>
      </c>
      <c r="J776" s="52" t="s">
        <v>17</v>
      </c>
      <c r="K776" s="52" t="s">
        <v>18</v>
      </c>
      <c r="L776" s="52" t="s">
        <v>19</v>
      </c>
      <c r="M776" s="52" t="s">
        <v>20</v>
      </c>
      <c r="N776" s="72" t="s">
        <v>21</v>
      </c>
      <c r="O776" s="72" t="s">
        <v>22</v>
      </c>
    </row>
    <row r="777" spans="1:15" x14ac:dyDescent="0.25">
      <c r="A777" s="47">
        <v>40700</v>
      </c>
      <c r="B777" s="47" t="str">
        <f>VLOOKUP(D777,VLookup!C:F,4,FALSE)</f>
        <v>FDC</v>
      </c>
      <c r="C777" s="52" t="s">
        <v>13</v>
      </c>
      <c r="D777" s="66" t="s">
        <v>44</v>
      </c>
      <c r="E777" s="52" t="s">
        <v>45</v>
      </c>
      <c r="F777" s="52" t="s">
        <v>46</v>
      </c>
      <c r="G777" s="52">
        <v>133</v>
      </c>
      <c r="H777" s="52">
        <v>35</v>
      </c>
      <c r="I777" s="52">
        <v>168</v>
      </c>
      <c r="J777" s="52" t="s">
        <v>17</v>
      </c>
      <c r="K777" s="52" t="s">
        <v>18</v>
      </c>
      <c r="L777" s="52" t="s">
        <v>19</v>
      </c>
      <c r="M777" s="52" t="s">
        <v>20</v>
      </c>
      <c r="N777" s="72" t="s">
        <v>21</v>
      </c>
      <c r="O777" s="72" t="s">
        <v>22</v>
      </c>
    </row>
    <row r="778" spans="1:15" x14ac:dyDescent="0.25">
      <c r="A778" s="47">
        <v>40700</v>
      </c>
      <c r="B778" s="47" t="str">
        <f>VLOOKUP(D778,VLookup!C:F,4,FALSE)</f>
        <v>FDC</v>
      </c>
      <c r="C778" s="52" t="s">
        <v>13</v>
      </c>
      <c r="D778" s="66" t="s">
        <v>47</v>
      </c>
      <c r="E778" s="52" t="s">
        <v>48</v>
      </c>
      <c r="F778" s="52" t="s">
        <v>49</v>
      </c>
      <c r="G778" s="52">
        <v>148</v>
      </c>
      <c r="H778" s="52">
        <v>44</v>
      </c>
      <c r="I778" s="52">
        <v>192</v>
      </c>
      <c r="J778" s="52" t="s">
        <v>17</v>
      </c>
      <c r="K778" s="52" t="s">
        <v>18</v>
      </c>
      <c r="L778" s="52" t="s">
        <v>19</v>
      </c>
      <c r="M778" s="52" t="s">
        <v>20</v>
      </c>
      <c r="N778" s="72" t="s">
        <v>21</v>
      </c>
      <c r="O778" s="72" t="s">
        <v>22</v>
      </c>
    </row>
    <row r="779" spans="1:15" x14ac:dyDescent="0.25">
      <c r="A779" s="47">
        <v>40700</v>
      </c>
      <c r="B779" s="47" t="str">
        <f>VLOOKUP(D779,VLookup!C:F,4,FALSE)</f>
        <v>FDC</v>
      </c>
      <c r="C779" s="52" t="s">
        <v>13</v>
      </c>
      <c r="D779" s="66" t="s">
        <v>50</v>
      </c>
      <c r="E779" s="52" t="s">
        <v>51</v>
      </c>
      <c r="F779" s="52" t="s">
        <v>52</v>
      </c>
      <c r="G779" s="52">
        <v>229</v>
      </c>
      <c r="H779" s="52">
        <v>11</v>
      </c>
      <c r="I779" s="52">
        <v>240</v>
      </c>
      <c r="J779" s="52" t="s">
        <v>17</v>
      </c>
      <c r="K779" s="52" t="s">
        <v>18</v>
      </c>
      <c r="L779" s="52" t="s">
        <v>19</v>
      </c>
      <c r="M779" s="52" t="s">
        <v>20</v>
      </c>
      <c r="N779" s="72" t="s">
        <v>21</v>
      </c>
      <c r="O779" s="72" t="s">
        <v>22</v>
      </c>
    </row>
    <row r="780" spans="1:15" x14ac:dyDescent="0.25">
      <c r="A780" s="47">
        <v>40700</v>
      </c>
      <c r="B780" s="47" t="str">
        <f>VLOOKUP(D780,VLookup!C:F,4,FALSE)</f>
        <v>FDC</v>
      </c>
      <c r="C780" s="52" t="s">
        <v>13</v>
      </c>
      <c r="D780" s="66" t="s">
        <v>53</v>
      </c>
      <c r="E780" s="52" t="s">
        <v>54</v>
      </c>
      <c r="F780" s="52" t="s">
        <v>55</v>
      </c>
      <c r="G780" s="52">
        <v>157</v>
      </c>
      <c r="H780" s="52">
        <v>155</v>
      </c>
      <c r="I780" s="52">
        <v>312</v>
      </c>
      <c r="J780" s="52" t="s">
        <v>17</v>
      </c>
      <c r="K780" s="52" t="s">
        <v>18</v>
      </c>
      <c r="L780" s="52" t="s">
        <v>19</v>
      </c>
      <c r="M780" s="52" t="s">
        <v>20</v>
      </c>
      <c r="N780" s="72" t="s">
        <v>21</v>
      </c>
      <c r="O780" s="72" t="s">
        <v>22</v>
      </c>
    </row>
    <row r="781" spans="1:15" x14ac:dyDescent="0.25">
      <c r="A781" s="47">
        <v>40700</v>
      </c>
      <c r="B781" s="47" t="str">
        <f>VLOOKUP(D781,VLookup!C:F,4,FALSE)</f>
        <v>FDC</v>
      </c>
      <c r="C781" s="52" t="s">
        <v>60</v>
      </c>
      <c r="D781" s="66" t="s">
        <v>77</v>
      </c>
      <c r="E781" s="52" t="s">
        <v>78</v>
      </c>
      <c r="F781" s="52" t="s">
        <v>79</v>
      </c>
      <c r="G781" s="52">
        <v>231</v>
      </c>
      <c r="H781" s="52">
        <v>9</v>
      </c>
      <c r="I781" s="52">
        <v>240</v>
      </c>
      <c r="J781" s="52" t="s">
        <v>17</v>
      </c>
      <c r="K781" s="52" t="s">
        <v>18</v>
      </c>
      <c r="L781" s="52" t="s">
        <v>19</v>
      </c>
      <c r="M781" s="52" t="s">
        <v>20</v>
      </c>
      <c r="N781" s="72" t="s">
        <v>21</v>
      </c>
      <c r="O781" s="72" t="s">
        <v>22</v>
      </c>
    </row>
    <row r="782" spans="1:15" x14ac:dyDescent="0.25">
      <c r="A782" s="47">
        <v>40700</v>
      </c>
      <c r="B782" s="47" t="str">
        <f>VLOOKUP(D782,VLookup!C:F,4,FALSE)</f>
        <v>FDC</v>
      </c>
      <c r="C782" s="52" t="s">
        <v>60</v>
      </c>
      <c r="D782" s="66" t="s">
        <v>80</v>
      </c>
      <c r="E782" s="52" t="s">
        <v>81</v>
      </c>
      <c r="F782" s="52" t="s">
        <v>82</v>
      </c>
      <c r="G782" s="52">
        <v>100</v>
      </c>
      <c r="H782" s="52">
        <v>20</v>
      </c>
      <c r="I782" s="52">
        <v>120</v>
      </c>
      <c r="J782" s="52" t="s">
        <v>17</v>
      </c>
      <c r="K782" s="52" t="s">
        <v>18</v>
      </c>
      <c r="L782" s="52" t="s">
        <v>19</v>
      </c>
      <c r="M782" s="52" t="s">
        <v>20</v>
      </c>
      <c r="N782" s="72" t="s">
        <v>21</v>
      </c>
      <c r="O782" s="72" t="s">
        <v>22</v>
      </c>
    </row>
    <row r="783" spans="1:15" x14ac:dyDescent="0.25">
      <c r="A783" s="47">
        <v>40700</v>
      </c>
      <c r="B783" s="47" t="str">
        <f>VLOOKUP(D783,VLookup!C:F,4,FALSE)</f>
        <v>FDC</v>
      </c>
      <c r="C783" s="52" t="s">
        <v>60</v>
      </c>
      <c r="D783" s="66" t="s">
        <v>83</v>
      </c>
      <c r="E783" s="52" t="s">
        <v>84</v>
      </c>
      <c r="F783" s="52" t="s">
        <v>85</v>
      </c>
      <c r="G783" s="52">
        <v>102</v>
      </c>
      <c r="H783" s="52">
        <v>18</v>
      </c>
      <c r="I783" s="52">
        <v>120</v>
      </c>
      <c r="J783" s="52" t="s">
        <v>17</v>
      </c>
      <c r="K783" s="52" t="s">
        <v>18</v>
      </c>
      <c r="L783" s="52" t="s">
        <v>19</v>
      </c>
      <c r="M783" s="52" t="s">
        <v>20</v>
      </c>
      <c r="N783" s="72" t="s">
        <v>21</v>
      </c>
      <c r="O783" s="72" t="s">
        <v>22</v>
      </c>
    </row>
    <row r="784" spans="1:15" x14ac:dyDescent="0.25">
      <c r="A784" s="47">
        <v>40700</v>
      </c>
      <c r="B784" s="47" t="str">
        <f>VLOOKUP(D784,VLookup!C:F,4,FALSE)</f>
        <v>FDC</v>
      </c>
      <c r="C784" s="52" t="s">
        <v>60</v>
      </c>
      <c r="D784" s="66" t="s">
        <v>86</v>
      </c>
      <c r="E784" s="52" t="s">
        <v>87</v>
      </c>
      <c r="F784" s="52" t="s">
        <v>88</v>
      </c>
      <c r="G784" s="52">
        <v>133</v>
      </c>
      <c r="H784" s="52">
        <v>35</v>
      </c>
      <c r="I784" s="52">
        <v>168</v>
      </c>
      <c r="J784" s="52" t="s">
        <v>17</v>
      </c>
      <c r="K784" s="52" t="s">
        <v>18</v>
      </c>
      <c r="L784" s="52" t="s">
        <v>19</v>
      </c>
      <c r="M784" s="52" t="s">
        <v>20</v>
      </c>
      <c r="N784" s="72" t="s">
        <v>21</v>
      </c>
      <c r="O784" s="72" t="s">
        <v>22</v>
      </c>
    </row>
    <row r="785" spans="1:15" x14ac:dyDescent="0.25">
      <c r="A785" s="47">
        <v>40700</v>
      </c>
      <c r="B785" s="47" t="str">
        <f>VLOOKUP(D785,VLookup!C:F,4,FALSE)</f>
        <v>FDC</v>
      </c>
      <c r="C785" s="52" t="s">
        <v>60</v>
      </c>
      <c r="D785" s="66" t="s">
        <v>89</v>
      </c>
      <c r="E785" s="52" t="s">
        <v>90</v>
      </c>
      <c r="F785" s="52" t="s">
        <v>91</v>
      </c>
      <c r="G785" s="52">
        <v>148</v>
      </c>
      <c r="H785" s="52">
        <v>44</v>
      </c>
      <c r="I785" s="52">
        <v>192</v>
      </c>
      <c r="J785" s="52" t="s">
        <v>17</v>
      </c>
      <c r="K785" s="52" t="s">
        <v>18</v>
      </c>
      <c r="L785" s="52" t="s">
        <v>19</v>
      </c>
      <c r="M785" s="52" t="s">
        <v>20</v>
      </c>
      <c r="N785" s="72" t="s">
        <v>21</v>
      </c>
      <c r="O785" s="72" t="s">
        <v>22</v>
      </c>
    </row>
    <row r="786" spans="1:15" x14ac:dyDescent="0.25">
      <c r="A786" s="47">
        <v>40700</v>
      </c>
      <c r="B786" s="47" t="str">
        <f>VLOOKUP(D786,VLookup!C:F,4,FALSE)</f>
        <v>FDC</v>
      </c>
      <c r="C786" s="52" t="s">
        <v>60</v>
      </c>
      <c r="D786" s="66" t="s">
        <v>92</v>
      </c>
      <c r="E786" s="52" t="s">
        <v>93</v>
      </c>
      <c r="F786" s="52" t="s">
        <v>94</v>
      </c>
      <c r="G786" s="52">
        <v>230</v>
      </c>
      <c r="H786" s="52">
        <v>10</v>
      </c>
      <c r="I786" s="52">
        <v>240</v>
      </c>
      <c r="J786" s="52" t="s">
        <v>17</v>
      </c>
      <c r="K786" s="52" t="s">
        <v>18</v>
      </c>
      <c r="L786" s="52" t="s">
        <v>19</v>
      </c>
      <c r="M786" s="52" t="s">
        <v>20</v>
      </c>
      <c r="N786" s="72" t="s">
        <v>21</v>
      </c>
      <c r="O786" s="72" t="s">
        <v>22</v>
      </c>
    </row>
    <row r="787" spans="1:15" x14ac:dyDescent="0.25">
      <c r="A787" s="47">
        <v>40700</v>
      </c>
      <c r="B787" s="47" t="str">
        <f>VLOOKUP(D787,VLookup!C:F,4,FALSE)</f>
        <v>FDC</v>
      </c>
      <c r="C787" s="52" t="s">
        <v>60</v>
      </c>
      <c r="D787" s="66" t="s">
        <v>95</v>
      </c>
      <c r="E787" s="52" t="s">
        <v>96</v>
      </c>
      <c r="F787" s="52" t="s">
        <v>97</v>
      </c>
      <c r="G787" s="52">
        <v>158</v>
      </c>
      <c r="H787" s="52">
        <v>154</v>
      </c>
      <c r="I787" s="52">
        <v>312</v>
      </c>
      <c r="J787" s="52" t="s">
        <v>17</v>
      </c>
      <c r="K787" s="52" t="s">
        <v>18</v>
      </c>
      <c r="L787" s="52" t="s">
        <v>19</v>
      </c>
      <c r="M787" s="52" t="s">
        <v>20</v>
      </c>
      <c r="N787" s="72" t="s">
        <v>21</v>
      </c>
      <c r="O787" s="72" t="s">
        <v>22</v>
      </c>
    </row>
    <row r="788" spans="1:15" x14ac:dyDescent="0.25">
      <c r="A788" s="47">
        <v>40700</v>
      </c>
      <c r="B788" s="47" t="str">
        <f>VLOOKUP(D788,VLookup!C:F,4,FALSE)</f>
        <v>FDC</v>
      </c>
      <c r="C788" s="52" t="s">
        <v>13</v>
      </c>
      <c r="D788" s="66" t="s">
        <v>56</v>
      </c>
      <c r="E788" s="52" t="s">
        <v>57</v>
      </c>
      <c r="F788" s="52" t="s">
        <v>58</v>
      </c>
      <c r="G788" s="52">
        <v>158</v>
      </c>
      <c r="H788" s="52">
        <v>82</v>
      </c>
      <c r="I788" s="52">
        <v>240</v>
      </c>
      <c r="J788" s="52" t="s">
        <v>59</v>
      </c>
      <c r="K788" s="52" t="s">
        <v>18</v>
      </c>
      <c r="L788" s="52" t="s">
        <v>19</v>
      </c>
      <c r="M788" s="52" t="s">
        <v>20</v>
      </c>
      <c r="N788" s="72" t="s">
        <v>21</v>
      </c>
      <c r="O788" s="72" t="s">
        <v>22</v>
      </c>
    </row>
    <row r="789" spans="1:15" x14ac:dyDescent="0.25">
      <c r="A789" s="47">
        <v>40700</v>
      </c>
      <c r="B789" s="47" t="str">
        <f>VLOOKUP(D789,VLookup!C:F,4,FALSE)</f>
        <v>FDC</v>
      </c>
      <c r="C789" s="52" t="s">
        <v>60</v>
      </c>
      <c r="D789" s="66" t="s">
        <v>98</v>
      </c>
      <c r="E789" s="52" t="s">
        <v>99</v>
      </c>
      <c r="F789" s="52" t="s">
        <v>100</v>
      </c>
      <c r="G789" s="52">
        <v>159</v>
      </c>
      <c r="H789" s="52">
        <v>81</v>
      </c>
      <c r="I789" s="52">
        <v>240</v>
      </c>
      <c r="J789" s="52" t="s">
        <v>17</v>
      </c>
      <c r="K789" s="52" t="s">
        <v>18</v>
      </c>
      <c r="L789" s="52" t="s">
        <v>19</v>
      </c>
      <c r="M789" s="52" t="s">
        <v>20</v>
      </c>
      <c r="N789" s="72" t="s">
        <v>21</v>
      </c>
      <c r="O789" s="72" t="s">
        <v>22</v>
      </c>
    </row>
    <row r="790" spans="1:15" x14ac:dyDescent="0.25">
      <c r="A790" s="47">
        <v>40700</v>
      </c>
      <c r="B790" s="47" t="str">
        <f>VLOOKUP(D790,VLookup!C:F,4,FALSE)</f>
        <v>FDC</v>
      </c>
      <c r="C790" s="52" t="s">
        <v>980</v>
      </c>
      <c r="D790" s="66" t="s">
        <v>147</v>
      </c>
      <c r="E790" s="52" t="s">
        <v>148</v>
      </c>
      <c r="F790" s="52" t="s">
        <v>149</v>
      </c>
      <c r="G790" s="52">
        <v>41</v>
      </c>
      <c r="H790" s="52">
        <v>115</v>
      </c>
      <c r="I790" s="52">
        <v>156</v>
      </c>
      <c r="J790" s="52" t="s">
        <v>17</v>
      </c>
      <c r="K790" s="52" t="s">
        <v>18</v>
      </c>
      <c r="L790" s="52" t="s">
        <v>19</v>
      </c>
      <c r="M790" s="52" t="s">
        <v>141</v>
      </c>
      <c r="N790" s="72" t="s">
        <v>21</v>
      </c>
      <c r="O790" s="72" t="s">
        <v>105</v>
      </c>
    </row>
    <row r="791" spans="1:15" x14ac:dyDescent="0.25">
      <c r="A791" s="47">
        <v>40700</v>
      </c>
      <c r="B791" s="47" t="str">
        <f>VLOOKUP(D791,VLookup!C:F,4,FALSE)</f>
        <v>FDC</v>
      </c>
      <c r="C791" s="52" t="s">
        <v>981</v>
      </c>
      <c r="D791" s="66" t="s">
        <v>164</v>
      </c>
      <c r="E791" s="52" t="s">
        <v>165</v>
      </c>
      <c r="F791" s="52" t="s">
        <v>166</v>
      </c>
      <c r="G791" s="52">
        <v>40</v>
      </c>
      <c r="H791" s="52">
        <v>116</v>
      </c>
      <c r="I791" s="52">
        <v>156</v>
      </c>
      <c r="J791" s="52" t="s">
        <v>17</v>
      </c>
      <c r="K791" s="52" t="s">
        <v>18</v>
      </c>
      <c r="L791" s="52" t="s">
        <v>19</v>
      </c>
      <c r="M791" s="52" t="s">
        <v>141</v>
      </c>
      <c r="N791" s="72" t="s">
        <v>21</v>
      </c>
      <c r="O791" s="72" t="s">
        <v>105</v>
      </c>
    </row>
    <row r="792" spans="1:15" x14ac:dyDescent="0.25">
      <c r="A792" s="47">
        <v>40700</v>
      </c>
      <c r="B792" s="47" t="str">
        <f>VLOOKUP(D792,VLookup!C:F,4,FALSE)</f>
        <v>RDC</v>
      </c>
      <c r="C792" s="52" t="s">
        <v>965</v>
      </c>
      <c r="D792" s="66" t="s">
        <v>218</v>
      </c>
      <c r="E792" s="52" t="s">
        <v>219</v>
      </c>
      <c r="F792" s="52" t="s">
        <v>220</v>
      </c>
      <c r="G792" s="52">
        <v>95</v>
      </c>
      <c r="H792" s="52">
        <v>13</v>
      </c>
      <c r="I792" s="52">
        <v>108</v>
      </c>
      <c r="J792" s="52" t="s">
        <v>17</v>
      </c>
      <c r="K792" s="52" t="s">
        <v>18</v>
      </c>
      <c r="L792" s="52" t="s">
        <v>19</v>
      </c>
      <c r="M792" s="52" t="s">
        <v>20</v>
      </c>
      <c r="N792" s="72" t="s">
        <v>208</v>
      </c>
      <c r="O792" s="72" t="s">
        <v>22</v>
      </c>
    </row>
    <row r="793" spans="1:15" x14ac:dyDescent="0.25">
      <c r="A793" s="47">
        <v>40700</v>
      </c>
      <c r="B793" s="47" t="str">
        <f>VLOOKUP(D793,VLookup!C:F,4,FALSE)</f>
        <v>RDC</v>
      </c>
      <c r="C793" s="52" t="s">
        <v>961</v>
      </c>
      <c r="D793" s="66" t="s">
        <v>178</v>
      </c>
      <c r="E793" s="52" t="s">
        <v>179</v>
      </c>
      <c r="F793" s="52" t="s">
        <v>180</v>
      </c>
      <c r="G793" s="52">
        <v>94</v>
      </c>
      <c r="H793" s="52">
        <v>14</v>
      </c>
      <c r="I793" s="52">
        <v>108</v>
      </c>
      <c r="J793" s="52" t="s">
        <v>17</v>
      </c>
      <c r="K793" s="52" t="s">
        <v>18</v>
      </c>
      <c r="L793" s="52" t="s">
        <v>19</v>
      </c>
      <c r="M793" s="52" t="s">
        <v>20</v>
      </c>
      <c r="N793" s="72" t="s">
        <v>181</v>
      </c>
      <c r="O793" s="72" t="s">
        <v>105</v>
      </c>
    </row>
    <row r="794" spans="1:15" x14ac:dyDescent="0.25">
      <c r="A794" s="47">
        <v>40700</v>
      </c>
      <c r="B794" s="47" t="str">
        <f>VLOOKUP(D794,VLookup!C:F,4,FALSE)</f>
        <v>RDC</v>
      </c>
      <c r="C794" s="52" t="s">
        <v>961</v>
      </c>
      <c r="D794" s="66" t="s">
        <v>182</v>
      </c>
      <c r="E794" s="52" t="s">
        <v>183</v>
      </c>
      <c r="F794" s="52" t="s">
        <v>184</v>
      </c>
      <c r="G794" s="52">
        <v>104</v>
      </c>
      <c r="H794" s="52">
        <v>16</v>
      </c>
      <c r="I794" s="52">
        <v>120</v>
      </c>
      <c r="J794" s="52" t="s">
        <v>17</v>
      </c>
      <c r="K794" s="52" t="s">
        <v>18</v>
      </c>
      <c r="L794" s="52" t="s">
        <v>19</v>
      </c>
      <c r="M794" s="52" t="s">
        <v>20</v>
      </c>
      <c r="N794" s="72" t="s">
        <v>181</v>
      </c>
      <c r="O794" s="72" t="s">
        <v>105</v>
      </c>
    </row>
    <row r="795" spans="1:15" x14ac:dyDescent="0.25">
      <c r="A795" s="47">
        <v>40700</v>
      </c>
      <c r="B795" s="47" t="str">
        <f>VLOOKUP(D795,VLookup!C:F,4,FALSE)</f>
        <v>RDC</v>
      </c>
      <c r="C795" s="52" t="s">
        <v>961</v>
      </c>
      <c r="D795" s="66" t="s">
        <v>185</v>
      </c>
      <c r="E795" s="52" t="s">
        <v>186</v>
      </c>
      <c r="F795" s="52" t="s">
        <v>187</v>
      </c>
      <c r="G795" s="52">
        <v>101</v>
      </c>
      <c r="H795" s="52">
        <v>19</v>
      </c>
      <c r="I795" s="52">
        <v>120</v>
      </c>
      <c r="J795" s="52" t="s">
        <v>17</v>
      </c>
      <c r="K795" s="52" t="s">
        <v>18</v>
      </c>
      <c r="L795" s="52" t="s">
        <v>19</v>
      </c>
      <c r="M795" s="52" t="s">
        <v>20</v>
      </c>
      <c r="N795" s="72" t="s">
        <v>181</v>
      </c>
      <c r="O795" s="72" t="s">
        <v>105</v>
      </c>
    </row>
    <row r="796" spans="1:15" x14ac:dyDescent="0.25">
      <c r="A796" s="47">
        <v>40700</v>
      </c>
      <c r="B796" s="47" t="str">
        <f>VLOOKUP(D796,VLookup!C:F,4,FALSE)</f>
        <v>RDC</v>
      </c>
      <c r="C796" s="52" t="s">
        <v>965</v>
      </c>
      <c r="D796" s="66" t="s">
        <v>221</v>
      </c>
      <c r="E796" s="52" t="s">
        <v>222</v>
      </c>
      <c r="F796" s="52" t="s">
        <v>223</v>
      </c>
      <c r="G796" s="52">
        <v>102</v>
      </c>
      <c r="H796" s="52">
        <v>54</v>
      </c>
      <c r="I796" s="52">
        <v>156</v>
      </c>
      <c r="J796" s="52" t="s">
        <v>17</v>
      </c>
      <c r="K796" s="52" t="s">
        <v>18</v>
      </c>
      <c r="L796" s="52" t="s">
        <v>19</v>
      </c>
      <c r="M796" s="52" t="s">
        <v>20</v>
      </c>
      <c r="N796" s="72" t="s">
        <v>181</v>
      </c>
      <c r="O796" s="72" t="s">
        <v>22</v>
      </c>
    </row>
    <row r="797" spans="1:15" x14ac:dyDescent="0.25">
      <c r="A797" s="47">
        <v>40700</v>
      </c>
      <c r="B797" s="47" t="str">
        <f>VLOOKUP(D797,VLookup!C:F,4,FALSE)</f>
        <v>RDC</v>
      </c>
      <c r="C797" s="52" t="s">
        <v>965</v>
      </c>
      <c r="D797" s="66" t="s">
        <v>224</v>
      </c>
      <c r="E797" s="52" t="s">
        <v>225</v>
      </c>
      <c r="F797" s="52" t="s">
        <v>226</v>
      </c>
      <c r="G797" s="52">
        <v>100</v>
      </c>
      <c r="H797" s="52">
        <v>56</v>
      </c>
      <c r="I797" s="52">
        <v>156</v>
      </c>
      <c r="J797" s="52" t="s">
        <v>17</v>
      </c>
      <c r="K797" s="52" t="s">
        <v>18</v>
      </c>
      <c r="L797" s="52" t="s">
        <v>19</v>
      </c>
      <c r="M797" s="52" t="s">
        <v>20</v>
      </c>
      <c r="N797" s="72" t="s">
        <v>181</v>
      </c>
      <c r="O797" s="72" t="s">
        <v>22</v>
      </c>
    </row>
    <row r="798" spans="1:15" x14ac:dyDescent="0.25">
      <c r="A798" s="47">
        <v>40700</v>
      </c>
      <c r="B798" s="47" t="str">
        <f>VLOOKUP(D798,VLookup!C:F,4,FALSE)</f>
        <v>RDC</v>
      </c>
      <c r="C798" s="52" t="s">
        <v>961</v>
      </c>
      <c r="D798" s="66" t="s">
        <v>188</v>
      </c>
      <c r="E798" s="52" t="s">
        <v>189</v>
      </c>
      <c r="F798" s="52" t="s">
        <v>190</v>
      </c>
      <c r="G798" s="52">
        <v>48</v>
      </c>
      <c r="H798" s="52">
        <v>24</v>
      </c>
      <c r="I798" s="52">
        <v>72</v>
      </c>
      <c r="J798" s="52" t="s">
        <v>17</v>
      </c>
      <c r="K798" s="52" t="s">
        <v>18</v>
      </c>
      <c r="L798" s="52" t="s">
        <v>19</v>
      </c>
      <c r="M798" s="52" t="s">
        <v>20</v>
      </c>
      <c r="N798" s="72" t="s">
        <v>181</v>
      </c>
      <c r="O798" s="72" t="s">
        <v>105</v>
      </c>
    </row>
    <row r="799" spans="1:15" x14ac:dyDescent="0.25">
      <c r="A799" s="47">
        <v>40700</v>
      </c>
      <c r="B799" s="47" t="str">
        <f>VLOOKUP(D799,VLookup!C:F,4,FALSE)</f>
        <v>RDC</v>
      </c>
      <c r="C799" s="52" t="s">
        <v>965</v>
      </c>
      <c r="D799" s="66" t="s">
        <v>227</v>
      </c>
      <c r="E799" s="52" t="s">
        <v>228</v>
      </c>
      <c r="F799" s="52" t="s">
        <v>229</v>
      </c>
      <c r="G799" s="52">
        <v>47</v>
      </c>
      <c r="H799" s="52">
        <v>25</v>
      </c>
      <c r="I799" s="52">
        <v>72</v>
      </c>
      <c r="J799" s="52" t="s">
        <v>70</v>
      </c>
      <c r="K799" s="52" t="s">
        <v>18</v>
      </c>
      <c r="L799" s="52" t="s">
        <v>19</v>
      </c>
      <c r="M799" s="52" t="s">
        <v>20</v>
      </c>
      <c r="N799" s="72" t="s">
        <v>197</v>
      </c>
      <c r="O799" s="72" t="s">
        <v>22</v>
      </c>
    </row>
    <row r="800" spans="1:15" x14ac:dyDescent="0.25">
      <c r="A800" s="47">
        <v>40700</v>
      </c>
      <c r="B800" s="47" t="str">
        <f>VLOOKUP(D800,VLookup!C:F,4,FALSE)</f>
        <v>RDC</v>
      </c>
      <c r="C800" s="52" t="s">
        <v>961</v>
      </c>
      <c r="D800" s="66" t="s">
        <v>191</v>
      </c>
      <c r="E800" s="52" t="s">
        <v>192</v>
      </c>
      <c r="F800" s="52" t="s">
        <v>193</v>
      </c>
      <c r="G800" s="52">
        <v>266</v>
      </c>
      <c r="H800" s="52">
        <v>70</v>
      </c>
      <c r="I800" s="52">
        <v>336</v>
      </c>
      <c r="J800" s="52" t="s">
        <v>17</v>
      </c>
      <c r="K800" s="52" t="s">
        <v>18</v>
      </c>
      <c r="L800" s="52" t="s">
        <v>19</v>
      </c>
      <c r="M800" s="52" t="s">
        <v>20</v>
      </c>
      <c r="N800" s="72" t="s">
        <v>181</v>
      </c>
      <c r="O800" s="72" t="s">
        <v>105</v>
      </c>
    </row>
    <row r="801" spans="1:15" x14ac:dyDescent="0.25">
      <c r="A801" s="47">
        <v>40700</v>
      </c>
      <c r="B801" s="47" t="str">
        <f>VLOOKUP(D801,VLookup!C:F,4,FALSE)</f>
        <v>RDC</v>
      </c>
      <c r="C801" s="52" t="s">
        <v>961</v>
      </c>
      <c r="D801" s="66" t="s">
        <v>194</v>
      </c>
      <c r="E801" s="52" t="s">
        <v>195</v>
      </c>
      <c r="F801" s="52" t="s">
        <v>196</v>
      </c>
      <c r="G801" s="52">
        <v>150</v>
      </c>
      <c r="H801" s="52">
        <v>114</v>
      </c>
      <c r="I801" s="52">
        <v>264</v>
      </c>
      <c r="J801" s="52" t="s">
        <v>17</v>
      </c>
      <c r="K801" s="52" t="s">
        <v>18</v>
      </c>
      <c r="L801" s="52" t="s">
        <v>19</v>
      </c>
      <c r="M801" s="52" t="s">
        <v>20</v>
      </c>
      <c r="N801" s="72" t="s">
        <v>197</v>
      </c>
      <c r="O801" s="72" t="s">
        <v>105</v>
      </c>
    </row>
    <row r="802" spans="1:15" x14ac:dyDescent="0.25">
      <c r="A802" s="47">
        <v>40700</v>
      </c>
      <c r="B802" s="47" t="str">
        <f>VLOOKUP(D802,VLookup!C:F,4,FALSE)</f>
        <v>RDC</v>
      </c>
      <c r="C802" s="52" t="s">
        <v>961</v>
      </c>
      <c r="D802" s="66" t="s">
        <v>198</v>
      </c>
      <c r="E802" s="52" t="s">
        <v>199</v>
      </c>
      <c r="F802" s="52" t="s">
        <v>200</v>
      </c>
      <c r="G802" s="52">
        <v>139</v>
      </c>
      <c r="H802" s="52">
        <v>77</v>
      </c>
      <c r="I802" s="52">
        <v>216</v>
      </c>
      <c r="J802" s="52" t="s">
        <v>17</v>
      </c>
      <c r="K802" s="52" t="s">
        <v>18</v>
      </c>
      <c r="L802" s="52" t="s">
        <v>19</v>
      </c>
      <c r="M802" s="52" t="s">
        <v>20</v>
      </c>
      <c r="N802" s="72" t="s">
        <v>201</v>
      </c>
      <c r="O802" s="72" t="s">
        <v>105</v>
      </c>
    </row>
    <row r="803" spans="1:15" x14ac:dyDescent="0.25">
      <c r="A803" s="47">
        <v>40700</v>
      </c>
      <c r="B803" s="47" t="str">
        <f>VLOOKUP(D803,VLookup!C:F,4,FALSE)</f>
        <v>RDC</v>
      </c>
      <c r="C803" s="52" t="s">
        <v>965</v>
      </c>
      <c r="D803" s="66" t="s">
        <v>230</v>
      </c>
      <c r="E803" s="52" t="s">
        <v>231</v>
      </c>
      <c r="F803" s="52" t="s">
        <v>232</v>
      </c>
      <c r="G803" s="52">
        <v>242</v>
      </c>
      <c r="H803" s="52">
        <v>94</v>
      </c>
      <c r="I803" s="52">
        <v>336</v>
      </c>
      <c r="J803" s="52" t="s">
        <v>17</v>
      </c>
      <c r="K803" s="52" t="s">
        <v>18</v>
      </c>
      <c r="L803" s="52" t="s">
        <v>19</v>
      </c>
      <c r="M803" s="52" t="s">
        <v>20</v>
      </c>
      <c r="N803" s="72" t="s">
        <v>181</v>
      </c>
      <c r="O803" s="72" t="s">
        <v>22</v>
      </c>
    </row>
    <row r="804" spans="1:15" x14ac:dyDescent="0.25">
      <c r="A804" s="47">
        <v>40700</v>
      </c>
      <c r="B804" s="47" t="str">
        <f>VLOOKUP(D804,VLookup!C:F,4,FALSE)</f>
        <v>RDC</v>
      </c>
      <c r="C804" s="52" t="s">
        <v>965</v>
      </c>
      <c r="D804" s="66" t="s">
        <v>233</v>
      </c>
      <c r="E804" s="52" t="s">
        <v>234</v>
      </c>
      <c r="F804" s="52" t="s">
        <v>235</v>
      </c>
      <c r="G804" s="52">
        <v>153</v>
      </c>
      <c r="H804" s="52">
        <v>111</v>
      </c>
      <c r="I804" s="52">
        <v>264</v>
      </c>
      <c r="J804" s="52" t="s">
        <v>17</v>
      </c>
      <c r="K804" s="52" t="s">
        <v>18</v>
      </c>
      <c r="L804" s="52" t="s">
        <v>19</v>
      </c>
      <c r="M804" s="52" t="s">
        <v>20</v>
      </c>
      <c r="N804" s="72" t="s">
        <v>197</v>
      </c>
      <c r="O804" s="72" t="s">
        <v>22</v>
      </c>
    </row>
    <row r="805" spans="1:15" x14ac:dyDescent="0.25">
      <c r="A805" s="47">
        <v>40700</v>
      </c>
      <c r="B805" s="47" t="str">
        <f>VLOOKUP(D805,VLookup!C:F,4,FALSE)</f>
        <v>RDC</v>
      </c>
      <c r="C805" s="52" t="s">
        <v>965</v>
      </c>
      <c r="D805" s="66" t="s">
        <v>236</v>
      </c>
      <c r="E805" s="52" t="s">
        <v>237</v>
      </c>
      <c r="F805" s="52" t="s">
        <v>238</v>
      </c>
      <c r="G805" s="52">
        <v>130</v>
      </c>
      <c r="H805" s="52">
        <v>86</v>
      </c>
      <c r="I805" s="52">
        <v>216</v>
      </c>
      <c r="J805" s="52" t="s">
        <v>70</v>
      </c>
      <c r="K805" s="52" t="s">
        <v>18</v>
      </c>
      <c r="L805" s="52" t="s">
        <v>19</v>
      </c>
      <c r="M805" s="52" t="s">
        <v>20</v>
      </c>
      <c r="N805" s="72" t="s">
        <v>201</v>
      </c>
      <c r="O805" s="72" t="s">
        <v>22</v>
      </c>
    </row>
    <row r="806" spans="1:15" x14ac:dyDescent="0.25">
      <c r="A806" s="47">
        <v>40700</v>
      </c>
      <c r="B806" s="47" t="str">
        <f>VLOOKUP(D806,VLookup!C:F,4,FALSE)</f>
        <v>RDC</v>
      </c>
      <c r="C806" s="52" t="s">
        <v>961</v>
      </c>
      <c r="D806" s="66" t="s">
        <v>202</v>
      </c>
      <c r="E806" s="52" t="s">
        <v>203</v>
      </c>
      <c r="F806" s="52" t="s">
        <v>204</v>
      </c>
      <c r="G806" s="52">
        <v>186</v>
      </c>
      <c r="H806" s="52">
        <v>54</v>
      </c>
      <c r="I806" s="52">
        <v>240</v>
      </c>
      <c r="J806" s="52" t="s">
        <v>17</v>
      </c>
      <c r="K806" s="52" t="s">
        <v>18</v>
      </c>
      <c r="L806" s="52" t="s">
        <v>19</v>
      </c>
      <c r="M806" s="52" t="s">
        <v>20</v>
      </c>
      <c r="N806" s="72" t="s">
        <v>181</v>
      </c>
      <c r="O806" s="72" t="s">
        <v>105</v>
      </c>
    </row>
    <row r="807" spans="1:15" x14ac:dyDescent="0.25">
      <c r="A807" s="47">
        <v>40700</v>
      </c>
      <c r="B807" s="47" t="str">
        <f>VLOOKUP(D807,VLookup!C:F,4,FALSE)</f>
        <v>RDC</v>
      </c>
      <c r="C807" s="52" t="s">
        <v>961</v>
      </c>
      <c r="D807" s="66" t="s">
        <v>205</v>
      </c>
      <c r="E807" s="52" t="s">
        <v>206</v>
      </c>
      <c r="F807" s="52" t="s">
        <v>207</v>
      </c>
      <c r="G807" s="52">
        <v>150</v>
      </c>
      <c r="H807" s="52">
        <v>66</v>
      </c>
      <c r="I807" s="52">
        <v>216</v>
      </c>
      <c r="J807" s="52" t="s">
        <v>17</v>
      </c>
      <c r="K807" s="52" t="s">
        <v>18</v>
      </c>
      <c r="L807" s="52" t="s">
        <v>19</v>
      </c>
      <c r="M807" s="52" t="s">
        <v>20</v>
      </c>
      <c r="N807" s="72" t="s">
        <v>208</v>
      </c>
      <c r="O807" s="72" t="s">
        <v>105</v>
      </c>
    </row>
    <row r="808" spans="1:15" x14ac:dyDescent="0.25">
      <c r="A808" s="47">
        <v>40700</v>
      </c>
      <c r="B808" s="47" t="str">
        <f>VLOOKUP(D808,VLookup!C:F,4,FALSE)</f>
        <v>RDC</v>
      </c>
      <c r="C808" s="52" t="s">
        <v>961</v>
      </c>
      <c r="D808" s="66" t="s">
        <v>209</v>
      </c>
      <c r="E808" s="52" t="s">
        <v>210</v>
      </c>
      <c r="F808" s="52" t="s">
        <v>211</v>
      </c>
      <c r="G808" s="52">
        <v>158</v>
      </c>
      <c r="H808" s="52">
        <v>34</v>
      </c>
      <c r="I808" s="52">
        <v>192</v>
      </c>
      <c r="J808" s="52" t="s">
        <v>17</v>
      </c>
      <c r="K808" s="52" t="s">
        <v>18</v>
      </c>
      <c r="L808" s="52" t="s">
        <v>19</v>
      </c>
      <c r="M808" s="52" t="s">
        <v>20</v>
      </c>
      <c r="N808" s="72" t="s">
        <v>212</v>
      </c>
      <c r="O808" s="72" t="s">
        <v>105</v>
      </c>
    </row>
    <row r="809" spans="1:15" x14ac:dyDescent="0.25">
      <c r="A809" s="47">
        <v>40700</v>
      </c>
      <c r="B809" s="47" t="str">
        <f>VLOOKUP(D809,VLookup!C:F,4,FALSE)</f>
        <v>RDC</v>
      </c>
      <c r="C809" s="52" t="s">
        <v>965</v>
      </c>
      <c r="D809" s="66" t="s">
        <v>239</v>
      </c>
      <c r="E809" s="52" t="s">
        <v>240</v>
      </c>
      <c r="F809" s="52" t="s">
        <v>241</v>
      </c>
      <c r="G809" s="52">
        <v>169</v>
      </c>
      <c r="H809" s="52">
        <v>71</v>
      </c>
      <c r="I809" s="52">
        <v>240</v>
      </c>
      <c r="J809" s="52" t="s">
        <v>17</v>
      </c>
      <c r="K809" s="52" t="s">
        <v>18</v>
      </c>
      <c r="L809" s="52" t="s">
        <v>19</v>
      </c>
      <c r="M809" s="52" t="s">
        <v>20</v>
      </c>
      <c r="N809" s="72" t="s">
        <v>181</v>
      </c>
      <c r="O809" s="72" t="s">
        <v>22</v>
      </c>
    </row>
    <row r="810" spans="1:15" x14ac:dyDescent="0.25">
      <c r="A810" s="47">
        <v>40700</v>
      </c>
      <c r="B810" s="47" t="str">
        <f>VLOOKUP(D810,VLookup!C:F,4,FALSE)</f>
        <v>RDC</v>
      </c>
      <c r="C810" s="52" t="s">
        <v>965</v>
      </c>
      <c r="D810" s="66" t="s">
        <v>242</v>
      </c>
      <c r="E810" s="52" t="s">
        <v>243</v>
      </c>
      <c r="F810" s="52" t="s">
        <v>244</v>
      </c>
      <c r="G810" s="52">
        <v>150</v>
      </c>
      <c r="H810" s="52">
        <v>66</v>
      </c>
      <c r="I810" s="52">
        <v>216</v>
      </c>
      <c r="J810" s="52" t="s">
        <v>17</v>
      </c>
      <c r="K810" s="52" t="s">
        <v>18</v>
      </c>
      <c r="L810" s="52" t="s">
        <v>19</v>
      </c>
      <c r="M810" s="52" t="s">
        <v>20</v>
      </c>
      <c r="N810" s="72" t="s">
        <v>208</v>
      </c>
      <c r="O810" s="72" t="s">
        <v>22</v>
      </c>
    </row>
    <row r="811" spans="1:15" x14ac:dyDescent="0.25">
      <c r="A811" s="47">
        <v>40700</v>
      </c>
      <c r="B811" s="47" t="str">
        <f>VLOOKUP(D811,VLookup!C:F,4,FALSE)</f>
        <v>RDC</v>
      </c>
      <c r="C811" s="52" t="s">
        <v>965</v>
      </c>
      <c r="D811" s="66" t="s">
        <v>245</v>
      </c>
      <c r="E811" s="52" t="s">
        <v>246</v>
      </c>
      <c r="F811" s="52" t="s">
        <v>247</v>
      </c>
      <c r="G811" s="52">
        <v>158</v>
      </c>
      <c r="H811" s="52">
        <v>34</v>
      </c>
      <c r="I811" s="52">
        <v>192</v>
      </c>
      <c r="J811" s="52" t="s">
        <v>17</v>
      </c>
      <c r="K811" s="52" t="s">
        <v>18</v>
      </c>
      <c r="L811" s="52" t="s">
        <v>19</v>
      </c>
      <c r="M811" s="52" t="s">
        <v>20</v>
      </c>
      <c r="N811" s="72" t="s">
        <v>212</v>
      </c>
      <c r="O811" s="72" t="s">
        <v>22</v>
      </c>
    </row>
    <row r="812" spans="1:15" x14ac:dyDescent="0.25">
      <c r="A812" s="47">
        <v>40700</v>
      </c>
      <c r="B812" s="47" t="str">
        <f>VLOOKUP(D812,VLookup!C:F,4,FALSE)</f>
        <v>RDC</v>
      </c>
      <c r="C812" s="52" t="s">
        <v>980</v>
      </c>
      <c r="D812" s="66" t="s">
        <v>150</v>
      </c>
      <c r="E812" s="52" t="s">
        <v>151</v>
      </c>
      <c r="F812" s="52" t="s">
        <v>152</v>
      </c>
      <c r="G812" s="52">
        <v>41</v>
      </c>
      <c r="H812" s="52">
        <v>103</v>
      </c>
      <c r="I812" s="52">
        <v>144</v>
      </c>
      <c r="J812" s="52" t="s">
        <v>17</v>
      </c>
      <c r="K812" s="52" t="s">
        <v>18</v>
      </c>
      <c r="L812" s="52" t="s">
        <v>19</v>
      </c>
      <c r="M812" s="52" t="s">
        <v>141</v>
      </c>
      <c r="N812" s="72" t="s">
        <v>153</v>
      </c>
      <c r="O812" s="72" t="s">
        <v>105</v>
      </c>
    </row>
    <row r="813" spans="1:15" x14ac:dyDescent="0.25">
      <c r="A813" s="47">
        <v>40700</v>
      </c>
      <c r="B813" s="47" t="str">
        <f>VLOOKUP(D813,VLookup!C:F,4,FALSE)</f>
        <v>RDC</v>
      </c>
      <c r="C813" s="52" t="s">
        <v>981</v>
      </c>
      <c r="D813" s="66" t="s">
        <v>167</v>
      </c>
      <c r="E813" s="52" t="s">
        <v>168</v>
      </c>
      <c r="F813" s="52" t="s">
        <v>169</v>
      </c>
      <c r="G813" s="52">
        <v>42</v>
      </c>
      <c r="H813" s="52">
        <v>102</v>
      </c>
      <c r="I813" s="52">
        <v>144</v>
      </c>
      <c r="J813" s="52" t="s">
        <v>17</v>
      </c>
      <c r="K813" s="52" t="s">
        <v>18</v>
      </c>
      <c r="L813" s="52" t="s">
        <v>19</v>
      </c>
      <c r="M813" s="52" t="s">
        <v>141</v>
      </c>
      <c r="N813" s="72" t="s">
        <v>153</v>
      </c>
      <c r="O813" s="72" t="s">
        <v>105</v>
      </c>
    </row>
    <row r="814" spans="1:15" x14ac:dyDescent="0.25">
      <c r="A814" s="47">
        <v>40700</v>
      </c>
      <c r="B814" s="47" t="str">
        <f>VLOOKUP(D814,VLookup!C:F,4,FALSE)</f>
        <v>WEL</v>
      </c>
      <c r="C814" s="52" t="s">
        <v>60</v>
      </c>
      <c r="D814" s="66" t="s">
        <v>74</v>
      </c>
      <c r="E814" s="52" t="s">
        <v>75</v>
      </c>
      <c r="F814" s="52" t="s">
        <v>76</v>
      </c>
      <c r="G814" s="52">
        <v>43</v>
      </c>
      <c r="H814" s="52">
        <v>5</v>
      </c>
      <c r="I814" s="52">
        <v>48</v>
      </c>
      <c r="J814" s="52" t="s">
        <v>17</v>
      </c>
      <c r="K814" s="52" t="s">
        <v>18</v>
      </c>
      <c r="L814" s="52" t="s">
        <v>19</v>
      </c>
      <c r="M814" s="52" t="s">
        <v>20</v>
      </c>
      <c r="N814" s="72" t="s">
        <v>21</v>
      </c>
      <c r="O814" s="72" t="s">
        <v>22</v>
      </c>
    </row>
    <row r="815" spans="1:15" x14ac:dyDescent="0.25">
      <c r="A815" s="47">
        <v>40700</v>
      </c>
      <c r="B815" s="47" t="str">
        <f>VLOOKUP(D815,VLookup!C:F,4,FALSE)</f>
        <v>WEL</v>
      </c>
      <c r="C815" s="52" t="s">
        <v>13</v>
      </c>
      <c r="D815" s="66" t="s">
        <v>32</v>
      </c>
      <c r="E815" s="52" t="s">
        <v>33</v>
      </c>
      <c r="F815" s="52" t="s">
        <v>34</v>
      </c>
      <c r="G815" s="52">
        <v>43</v>
      </c>
      <c r="H815" s="52">
        <v>5</v>
      </c>
      <c r="I815" s="52">
        <v>48</v>
      </c>
      <c r="J815" s="52" t="s">
        <v>17</v>
      </c>
      <c r="K815" s="52" t="s">
        <v>18</v>
      </c>
      <c r="L815" s="52" t="s">
        <v>19</v>
      </c>
      <c r="M815" s="52" t="s">
        <v>20</v>
      </c>
      <c r="N815" s="72" t="s">
        <v>21</v>
      </c>
      <c r="O815" s="72" t="s">
        <v>22</v>
      </c>
    </row>
    <row r="816" spans="1:15" x14ac:dyDescent="0.25">
      <c r="A816" s="47">
        <v>40700</v>
      </c>
      <c r="B816" s="47" t="str">
        <f>VLOOKUP(D816,VLookup!C:F,4,FALSE)</f>
        <v>WEL</v>
      </c>
      <c r="C816" s="52" t="s">
        <v>980</v>
      </c>
      <c r="D816" s="66" t="s">
        <v>154</v>
      </c>
      <c r="E816" s="52" t="s">
        <v>155</v>
      </c>
      <c r="F816" s="52" t="s">
        <v>156</v>
      </c>
      <c r="G816" s="52">
        <v>24</v>
      </c>
      <c r="H816" s="52">
        <v>30</v>
      </c>
      <c r="I816" s="52">
        <v>54</v>
      </c>
      <c r="J816" s="52" t="s">
        <v>17</v>
      </c>
      <c r="K816" s="52" t="s">
        <v>18</v>
      </c>
      <c r="L816" s="52" t="s">
        <v>109</v>
      </c>
      <c r="M816" s="52" t="s">
        <v>141</v>
      </c>
      <c r="N816" s="72"/>
      <c r="O816" s="72" t="s">
        <v>105</v>
      </c>
    </row>
    <row r="817" spans="1:15" x14ac:dyDescent="0.25">
      <c r="A817" s="47">
        <v>40700</v>
      </c>
      <c r="B817" s="47" t="str">
        <f>VLOOKUP(D817,VLookup!C:F,4,FALSE)</f>
        <v>WEL</v>
      </c>
      <c r="C817" s="52" t="s">
        <v>981</v>
      </c>
      <c r="D817" s="66" t="s">
        <v>170</v>
      </c>
      <c r="E817" s="52" t="s">
        <v>171</v>
      </c>
      <c r="F817" s="52" t="s">
        <v>172</v>
      </c>
      <c r="G817" s="52">
        <v>24</v>
      </c>
      <c r="H817" s="52">
        <v>30</v>
      </c>
      <c r="I817" s="52">
        <v>54</v>
      </c>
      <c r="J817" s="52" t="s">
        <v>17</v>
      </c>
      <c r="K817" s="52" t="s">
        <v>18</v>
      </c>
      <c r="L817" s="52" t="s">
        <v>109</v>
      </c>
      <c r="M817" s="52" t="s">
        <v>141</v>
      </c>
      <c r="N817" s="72"/>
      <c r="O817" s="72" t="s">
        <v>105</v>
      </c>
    </row>
    <row r="818" spans="1:15" x14ac:dyDescent="0.25">
      <c r="A818" s="67">
        <v>40707</v>
      </c>
      <c r="B818" s="47" t="str">
        <f>VLOOKUP(D818,VLookup!C:F,4,FALSE)</f>
        <v>CGC</v>
      </c>
      <c r="C818" s="53" t="s">
        <v>965</v>
      </c>
      <c r="D818" s="51" t="s">
        <v>214</v>
      </c>
      <c r="E818" s="53" t="s">
        <v>215</v>
      </c>
      <c r="F818" s="53" t="s">
        <v>216</v>
      </c>
      <c r="G818" s="53">
        <v>41</v>
      </c>
      <c r="H818" s="53">
        <v>7</v>
      </c>
      <c r="I818" s="53">
        <v>48</v>
      </c>
      <c r="J818" s="53" t="s">
        <v>17</v>
      </c>
      <c r="K818" s="53" t="s">
        <v>18</v>
      </c>
      <c r="L818" s="53" t="s">
        <v>19</v>
      </c>
      <c r="M818" s="53" t="s">
        <v>20</v>
      </c>
      <c r="N818" s="73" t="s">
        <v>217</v>
      </c>
      <c r="O818" s="73" t="s">
        <v>22</v>
      </c>
    </row>
    <row r="819" spans="1:15" x14ac:dyDescent="0.25">
      <c r="A819" s="67">
        <v>40707</v>
      </c>
      <c r="B819" s="47" t="str">
        <f>VLOOKUP(D819,VLookup!C:F,4,FALSE)</f>
        <v>CGC</v>
      </c>
      <c r="C819" s="53" t="s">
        <v>961</v>
      </c>
      <c r="D819" s="51" t="s">
        <v>174</v>
      </c>
      <c r="E819" s="53" t="s">
        <v>175</v>
      </c>
      <c r="F819" s="53" t="s">
        <v>176</v>
      </c>
      <c r="G819" s="53">
        <v>42</v>
      </c>
      <c r="H819" s="53">
        <v>6</v>
      </c>
      <c r="I819" s="53">
        <v>48</v>
      </c>
      <c r="J819" s="53" t="s">
        <v>17</v>
      </c>
      <c r="K819" s="53" t="s">
        <v>18</v>
      </c>
      <c r="L819" s="53" t="s">
        <v>19</v>
      </c>
      <c r="M819" s="53" t="s">
        <v>20</v>
      </c>
      <c r="N819" s="73" t="s">
        <v>177</v>
      </c>
      <c r="O819" s="73" t="s">
        <v>105</v>
      </c>
    </row>
    <row r="820" spans="1:15" x14ac:dyDescent="0.25">
      <c r="A820" s="67">
        <v>40707</v>
      </c>
      <c r="B820" s="47" t="str">
        <f>VLOOKUP(D820,VLookup!C:F,4,FALSE)</f>
        <v>CGC</v>
      </c>
      <c r="C820" s="53" t="s">
        <v>978</v>
      </c>
      <c r="D820" s="51" t="s">
        <v>102</v>
      </c>
      <c r="E820" s="53" t="s">
        <v>103</v>
      </c>
      <c r="F820" s="53" t="s">
        <v>104</v>
      </c>
      <c r="G820" s="53">
        <v>46</v>
      </c>
      <c r="H820" s="53">
        <v>158</v>
      </c>
      <c r="I820" s="53">
        <v>204</v>
      </c>
      <c r="J820" s="53" t="s">
        <v>17</v>
      </c>
      <c r="K820" s="53" t="s">
        <v>18</v>
      </c>
      <c r="L820" s="53" t="s">
        <v>19</v>
      </c>
      <c r="M820" s="53" t="s">
        <v>20</v>
      </c>
      <c r="N820" s="73"/>
      <c r="O820" s="73" t="s">
        <v>105</v>
      </c>
    </row>
    <row r="821" spans="1:15" x14ac:dyDescent="0.25">
      <c r="A821" s="67">
        <v>40707</v>
      </c>
      <c r="B821" s="47" t="str">
        <f>VLOOKUP(D821,VLookup!C:F,4,FALSE)</f>
        <v>CGC</v>
      </c>
      <c r="C821" s="53" t="s">
        <v>979</v>
      </c>
      <c r="D821" s="51" t="s">
        <v>120</v>
      </c>
      <c r="E821" s="53" t="s">
        <v>121</v>
      </c>
      <c r="F821" s="53" t="s">
        <v>122</v>
      </c>
      <c r="G821" s="53">
        <v>45</v>
      </c>
      <c r="H821" s="53">
        <v>159</v>
      </c>
      <c r="I821" s="53">
        <v>204</v>
      </c>
      <c r="J821" s="53" t="s">
        <v>17</v>
      </c>
      <c r="K821" s="53" t="s">
        <v>18</v>
      </c>
      <c r="L821" s="53" t="s">
        <v>19</v>
      </c>
      <c r="M821" s="53" t="s">
        <v>20</v>
      </c>
      <c r="N821" s="73"/>
      <c r="O821" s="73" t="s">
        <v>123</v>
      </c>
    </row>
    <row r="822" spans="1:15" x14ac:dyDescent="0.25">
      <c r="A822" s="67">
        <v>40707</v>
      </c>
      <c r="B822" s="47" t="str">
        <f>VLOOKUP(D822,VLookup!C:F,4,FALSE)</f>
        <v>CGC</v>
      </c>
      <c r="C822" s="53" t="s">
        <v>978</v>
      </c>
      <c r="D822" s="51" t="s">
        <v>106</v>
      </c>
      <c r="E822" s="53" t="s">
        <v>107</v>
      </c>
      <c r="F822" s="53" t="s">
        <v>108</v>
      </c>
      <c r="G822" s="53">
        <v>31</v>
      </c>
      <c r="H822" s="53">
        <v>113</v>
      </c>
      <c r="I822" s="53">
        <v>144</v>
      </c>
      <c r="J822" s="53" t="s">
        <v>70</v>
      </c>
      <c r="K822" s="53" t="s">
        <v>18</v>
      </c>
      <c r="L822" s="53" t="s">
        <v>109</v>
      </c>
      <c r="M822" s="53" t="s">
        <v>20</v>
      </c>
      <c r="N822" s="73"/>
      <c r="O822" s="73" t="s">
        <v>105</v>
      </c>
    </row>
    <row r="823" spans="1:15" x14ac:dyDescent="0.25">
      <c r="A823" s="67">
        <v>40707</v>
      </c>
      <c r="B823" s="47" t="str">
        <f>VLOOKUP(D823,VLookup!C:F,4,FALSE)</f>
        <v>CGC</v>
      </c>
      <c r="C823" s="53" t="s">
        <v>979</v>
      </c>
      <c r="D823" s="51" t="s">
        <v>124</v>
      </c>
      <c r="E823" s="53" t="s">
        <v>125</v>
      </c>
      <c r="F823" s="53" t="s">
        <v>126</v>
      </c>
      <c r="G823" s="53">
        <v>29</v>
      </c>
      <c r="H823" s="53">
        <v>115</v>
      </c>
      <c r="I823" s="53">
        <v>144</v>
      </c>
      <c r="J823" s="53" t="s">
        <v>17</v>
      </c>
      <c r="K823" s="53" t="s">
        <v>18</v>
      </c>
      <c r="L823" s="53" t="s">
        <v>109</v>
      </c>
      <c r="M823" s="53" t="s">
        <v>20</v>
      </c>
      <c r="N823" s="73"/>
      <c r="O823" s="73" t="s">
        <v>123</v>
      </c>
    </row>
    <row r="824" spans="1:15" x14ac:dyDescent="0.25">
      <c r="A824" s="67">
        <v>40707</v>
      </c>
      <c r="B824" s="47" t="str">
        <f>VLOOKUP(D824,VLookup!C:F,4,FALSE)</f>
        <v>CGC</v>
      </c>
      <c r="C824" s="53" t="s">
        <v>978</v>
      </c>
      <c r="D824" s="51" t="s">
        <v>110</v>
      </c>
      <c r="E824" s="53" t="s">
        <v>111</v>
      </c>
      <c r="F824" s="53" t="s">
        <v>112</v>
      </c>
      <c r="G824" s="53">
        <v>86</v>
      </c>
      <c r="H824" s="53">
        <v>106</v>
      </c>
      <c r="I824" s="53">
        <v>192</v>
      </c>
      <c r="J824" s="53" t="s">
        <v>17</v>
      </c>
      <c r="K824" s="53" t="s">
        <v>18</v>
      </c>
      <c r="L824" s="53" t="s">
        <v>19</v>
      </c>
      <c r="M824" s="53" t="s">
        <v>20</v>
      </c>
      <c r="N824" s="73"/>
      <c r="O824" s="73" t="s">
        <v>105</v>
      </c>
    </row>
    <row r="825" spans="1:15" x14ac:dyDescent="0.25">
      <c r="A825" s="67">
        <v>40707</v>
      </c>
      <c r="B825" s="47" t="str">
        <f>VLOOKUP(D825,VLookup!C:F,4,FALSE)</f>
        <v>CGC</v>
      </c>
      <c r="C825" s="53" t="s">
        <v>978</v>
      </c>
      <c r="D825" s="51" t="s">
        <v>113</v>
      </c>
      <c r="E825" s="53" t="s">
        <v>114</v>
      </c>
      <c r="F825" s="53" t="s">
        <v>115</v>
      </c>
      <c r="G825" s="53">
        <v>5</v>
      </c>
      <c r="H825" s="53">
        <v>187</v>
      </c>
      <c r="I825" s="53">
        <v>192</v>
      </c>
      <c r="J825" s="53" t="s">
        <v>17</v>
      </c>
      <c r="K825" s="53" t="s">
        <v>18</v>
      </c>
      <c r="L825" s="53" t="s">
        <v>19</v>
      </c>
      <c r="M825" s="53" t="s">
        <v>20</v>
      </c>
      <c r="N825" s="73"/>
      <c r="O825" s="73" t="s">
        <v>105</v>
      </c>
    </row>
    <row r="826" spans="1:15" x14ac:dyDescent="0.25">
      <c r="A826" s="67">
        <v>40707</v>
      </c>
      <c r="B826" s="47" t="str">
        <f>VLOOKUP(D826,VLookup!C:F,4,FALSE)</f>
        <v>CGC</v>
      </c>
      <c r="C826" s="53" t="s">
        <v>978</v>
      </c>
      <c r="D826" s="51" t="s">
        <v>116</v>
      </c>
      <c r="E826" s="53" t="s">
        <v>117</v>
      </c>
      <c r="F826" s="53" t="s">
        <v>118</v>
      </c>
      <c r="G826" s="53">
        <v>102</v>
      </c>
      <c r="H826" s="53">
        <v>162</v>
      </c>
      <c r="I826" s="53">
        <v>264</v>
      </c>
      <c r="J826" s="53" t="s">
        <v>17</v>
      </c>
      <c r="K826" s="53" t="s">
        <v>18</v>
      </c>
      <c r="L826" s="53" t="s">
        <v>19</v>
      </c>
      <c r="M826" s="53" t="s">
        <v>20</v>
      </c>
      <c r="N826" s="73"/>
      <c r="O826" s="73" t="s">
        <v>105</v>
      </c>
    </row>
    <row r="827" spans="1:15" x14ac:dyDescent="0.25">
      <c r="A827" s="67">
        <v>40707</v>
      </c>
      <c r="B827" s="47" t="str">
        <f>VLOOKUP(D827,VLookup!C:F,4,FALSE)</f>
        <v>CGC</v>
      </c>
      <c r="C827" s="53" t="s">
        <v>979</v>
      </c>
      <c r="D827" s="51" t="s">
        <v>127</v>
      </c>
      <c r="E827" s="53" t="s">
        <v>128</v>
      </c>
      <c r="F827" s="53" t="s">
        <v>129</v>
      </c>
      <c r="G827" s="53">
        <v>86</v>
      </c>
      <c r="H827" s="53">
        <v>106</v>
      </c>
      <c r="I827" s="53">
        <v>192</v>
      </c>
      <c r="J827" s="53" t="s">
        <v>17</v>
      </c>
      <c r="K827" s="53" t="s">
        <v>18</v>
      </c>
      <c r="L827" s="53" t="s">
        <v>19</v>
      </c>
      <c r="M827" s="53" t="s">
        <v>20</v>
      </c>
      <c r="N827" s="73"/>
      <c r="O827" s="73" t="s">
        <v>123</v>
      </c>
    </row>
    <row r="828" spans="1:15" x14ac:dyDescent="0.25">
      <c r="A828" s="67">
        <v>40707</v>
      </c>
      <c r="B828" s="47" t="str">
        <f>VLOOKUP(D828,VLookup!C:F,4,FALSE)</f>
        <v>CGC</v>
      </c>
      <c r="C828" s="53" t="s">
        <v>979</v>
      </c>
      <c r="D828" s="51" t="s">
        <v>130</v>
      </c>
      <c r="E828" s="53" t="s">
        <v>131</v>
      </c>
      <c r="F828" s="53" t="s">
        <v>132</v>
      </c>
      <c r="G828" s="53">
        <v>5</v>
      </c>
      <c r="H828" s="53">
        <v>187</v>
      </c>
      <c r="I828" s="53">
        <v>192</v>
      </c>
      <c r="J828" s="53" t="s">
        <v>17</v>
      </c>
      <c r="K828" s="53" t="s">
        <v>18</v>
      </c>
      <c r="L828" s="53" t="s">
        <v>19</v>
      </c>
      <c r="M828" s="53" t="s">
        <v>20</v>
      </c>
      <c r="N828" s="73" t="s">
        <v>133</v>
      </c>
      <c r="O828" s="73" t="s">
        <v>123</v>
      </c>
    </row>
    <row r="829" spans="1:15" x14ac:dyDescent="0.25">
      <c r="A829" s="67">
        <v>40707</v>
      </c>
      <c r="B829" s="47" t="str">
        <f>VLOOKUP(D829,VLookup!C:F,4,FALSE)</f>
        <v>CGC</v>
      </c>
      <c r="C829" s="53" t="s">
        <v>979</v>
      </c>
      <c r="D829" s="51" t="s">
        <v>134</v>
      </c>
      <c r="E829" s="53" t="s">
        <v>135</v>
      </c>
      <c r="F829" s="53" t="s">
        <v>136</v>
      </c>
      <c r="G829" s="53">
        <v>103</v>
      </c>
      <c r="H829" s="53">
        <v>161</v>
      </c>
      <c r="I829" s="53">
        <v>264</v>
      </c>
      <c r="J829" s="53" t="s">
        <v>17</v>
      </c>
      <c r="K829" s="53" t="s">
        <v>18</v>
      </c>
      <c r="L829" s="53" t="s">
        <v>19</v>
      </c>
      <c r="M829" s="53" t="s">
        <v>20</v>
      </c>
      <c r="N829" s="73"/>
      <c r="O829" s="73" t="s">
        <v>123</v>
      </c>
    </row>
    <row r="830" spans="1:15" x14ac:dyDescent="0.25">
      <c r="A830" s="67">
        <v>40707</v>
      </c>
      <c r="B830" s="47" t="str">
        <f>VLOOKUP(D830,VLookup!C:F,4,FALSE)</f>
        <v>CGC</v>
      </c>
      <c r="C830" s="53" t="s">
        <v>980</v>
      </c>
      <c r="D830" s="51" t="s">
        <v>138</v>
      </c>
      <c r="E830" s="53" t="s">
        <v>139</v>
      </c>
      <c r="F830" s="53" t="s">
        <v>140</v>
      </c>
      <c r="G830" s="53">
        <v>13</v>
      </c>
      <c r="H830" s="53">
        <v>59</v>
      </c>
      <c r="I830" s="53">
        <v>72</v>
      </c>
      <c r="J830" s="53" t="s">
        <v>17</v>
      </c>
      <c r="K830" s="53" t="s">
        <v>18</v>
      </c>
      <c r="L830" s="53" t="s">
        <v>109</v>
      </c>
      <c r="M830" s="53" t="s">
        <v>141</v>
      </c>
      <c r="N830" s="73" t="s">
        <v>142</v>
      </c>
      <c r="O830" s="73" t="s">
        <v>105</v>
      </c>
    </row>
    <row r="831" spans="1:15" x14ac:dyDescent="0.25">
      <c r="A831" s="67">
        <v>40707</v>
      </c>
      <c r="B831" s="47" t="str">
        <f>VLOOKUP(D831,VLookup!C:F,4,FALSE)</f>
        <v>CGC</v>
      </c>
      <c r="C831" s="53" t="s">
        <v>981</v>
      </c>
      <c r="D831" s="51" t="s">
        <v>158</v>
      </c>
      <c r="E831" s="53" t="s">
        <v>159</v>
      </c>
      <c r="F831" s="53" t="s">
        <v>160</v>
      </c>
      <c r="G831" s="53">
        <v>13</v>
      </c>
      <c r="H831" s="53">
        <v>59</v>
      </c>
      <c r="I831" s="53">
        <v>72</v>
      </c>
      <c r="J831" s="53" t="s">
        <v>17</v>
      </c>
      <c r="K831" s="53" t="s">
        <v>18</v>
      </c>
      <c r="L831" s="53" t="s">
        <v>109</v>
      </c>
      <c r="M831" s="53" t="s">
        <v>141</v>
      </c>
      <c r="N831" s="73" t="s">
        <v>142</v>
      </c>
      <c r="O831" s="73" t="s">
        <v>105</v>
      </c>
    </row>
    <row r="832" spans="1:15" x14ac:dyDescent="0.25">
      <c r="A832" s="67">
        <v>40707</v>
      </c>
      <c r="B832" s="47" t="str">
        <f>VLOOKUP(D832,VLookup!C:F,4,FALSE)</f>
        <v>EDC</v>
      </c>
      <c r="C832" s="53" t="s">
        <v>980</v>
      </c>
      <c r="D832" s="51" t="s">
        <v>143</v>
      </c>
      <c r="E832" s="53" t="s">
        <v>144</v>
      </c>
      <c r="F832" s="53" t="s">
        <v>145</v>
      </c>
      <c r="G832" s="53">
        <v>11</v>
      </c>
      <c r="H832" s="53">
        <v>25</v>
      </c>
      <c r="I832" s="53">
        <v>36</v>
      </c>
      <c r="J832" s="53" t="s">
        <v>17</v>
      </c>
      <c r="K832" s="53" t="s">
        <v>18</v>
      </c>
      <c r="L832" s="53" t="s">
        <v>146</v>
      </c>
      <c r="M832" s="53" t="s">
        <v>141</v>
      </c>
      <c r="N832" s="73"/>
      <c r="O832" s="73" t="s">
        <v>105</v>
      </c>
    </row>
    <row r="833" spans="1:15" x14ac:dyDescent="0.25">
      <c r="A833" s="67">
        <v>40707</v>
      </c>
      <c r="B833" s="47" t="str">
        <f>VLOOKUP(D833,VLookup!C:F,4,FALSE)</f>
        <v>EDC</v>
      </c>
      <c r="C833" s="53" t="s">
        <v>981</v>
      </c>
      <c r="D833" s="51" t="s">
        <v>161</v>
      </c>
      <c r="E833" s="53" t="s">
        <v>162</v>
      </c>
      <c r="F833" s="53" t="s">
        <v>163</v>
      </c>
      <c r="G833" s="53">
        <v>11</v>
      </c>
      <c r="H833" s="53">
        <v>25</v>
      </c>
      <c r="I833" s="53">
        <v>36</v>
      </c>
      <c r="J833" s="53" t="s">
        <v>17</v>
      </c>
      <c r="K833" s="53" t="s">
        <v>18</v>
      </c>
      <c r="L833" s="53" t="s">
        <v>146</v>
      </c>
      <c r="M833" s="53" t="s">
        <v>141</v>
      </c>
      <c r="N833" s="73"/>
      <c r="O833" s="73" t="s">
        <v>105</v>
      </c>
    </row>
    <row r="834" spans="1:15" x14ac:dyDescent="0.25">
      <c r="A834" s="67">
        <v>40707</v>
      </c>
      <c r="B834" s="47" t="str">
        <f>VLOOKUP(D834,VLookup!C:F,4,FALSE)</f>
        <v>FDC</v>
      </c>
      <c r="C834" s="53" t="s">
        <v>13</v>
      </c>
      <c r="D834" s="51" t="s">
        <v>14</v>
      </c>
      <c r="E834" s="53" t="s">
        <v>15</v>
      </c>
      <c r="F834" s="53" t="s">
        <v>16</v>
      </c>
      <c r="G834" s="53">
        <v>124</v>
      </c>
      <c r="H834" s="53">
        <v>20</v>
      </c>
      <c r="I834" s="53">
        <v>144</v>
      </c>
      <c r="J834" s="53" t="s">
        <v>17</v>
      </c>
      <c r="K834" s="53" t="s">
        <v>18</v>
      </c>
      <c r="L834" s="53" t="s">
        <v>19</v>
      </c>
      <c r="M834" s="53" t="s">
        <v>20</v>
      </c>
      <c r="N834" s="73" t="s">
        <v>21</v>
      </c>
      <c r="O834" s="73" t="s">
        <v>22</v>
      </c>
    </row>
    <row r="835" spans="1:15" x14ac:dyDescent="0.25">
      <c r="A835" s="67">
        <v>40707</v>
      </c>
      <c r="B835" s="47" t="str">
        <f>VLOOKUP(D835,VLookup!C:F,4,FALSE)</f>
        <v>FDC</v>
      </c>
      <c r="C835" s="53" t="s">
        <v>13</v>
      </c>
      <c r="D835" s="51" t="s">
        <v>23</v>
      </c>
      <c r="E835" s="53" t="s">
        <v>24</v>
      </c>
      <c r="F835" s="53" t="s">
        <v>25</v>
      </c>
      <c r="G835" s="53">
        <v>123</v>
      </c>
      <c r="H835" s="53">
        <v>21</v>
      </c>
      <c r="I835" s="53">
        <v>144</v>
      </c>
      <c r="J835" s="53" t="s">
        <v>17</v>
      </c>
      <c r="K835" s="53" t="s">
        <v>18</v>
      </c>
      <c r="L835" s="53" t="s">
        <v>19</v>
      </c>
      <c r="M835" s="53" t="s">
        <v>20</v>
      </c>
      <c r="N835" s="73" t="s">
        <v>21</v>
      </c>
      <c r="O835" s="73" t="s">
        <v>22</v>
      </c>
    </row>
    <row r="836" spans="1:15" x14ac:dyDescent="0.25">
      <c r="A836" s="67">
        <v>40707</v>
      </c>
      <c r="B836" s="47" t="str">
        <f>VLOOKUP(D836,VLookup!C:F,4,FALSE)</f>
        <v>FDC</v>
      </c>
      <c r="C836" s="53" t="s">
        <v>13</v>
      </c>
      <c r="D836" s="51" t="s">
        <v>26</v>
      </c>
      <c r="E836" s="53" t="s">
        <v>27</v>
      </c>
      <c r="F836" s="53" t="s">
        <v>28</v>
      </c>
      <c r="G836" s="53">
        <v>93</v>
      </c>
      <c r="H836" s="53">
        <v>39</v>
      </c>
      <c r="I836" s="53">
        <v>132</v>
      </c>
      <c r="J836" s="53" t="s">
        <v>17</v>
      </c>
      <c r="K836" s="53" t="s">
        <v>18</v>
      </c>
      <c r="L836" s="53" t="s">
        <v>19</v>
      </c>
      <c r="M836" s="53" t="s">
        <v>20</v>
      </c>
      <c r="N836" s="73" t="s">
        <v>21</v>
      </c>
      <c r="O836" s="73" t="s">
        <v>22</v>
      </c>
    </row>
    <row r="837" spans="1:15" x14ac:dyDescent="0.25">
      <c r="A837" s="67">
        <v>40707</v>
      </c>
      <c r="B837" s="47" t="str">
        <f>VLOOKUP(D837,VLookup!C:F,4,FALSE)</f>
        <v>FDC</v>
      </c>
      <c r="C837" s="53" t="s">
        <v>60</v>
      </c>
      <c r="D837" s="51" t="s">
        <v>61</v>
      </c>
      <c r="E837" s="53" t="s">
        <v>62</v>
      </c>
      <c r="F837" s="53" t="s">
        <v>63</v>
      </c>
      <c r="G837" s="53">
        <v>128</v>
      </c>
      <c r="H837" s="53">
        <v>16</v>
      </c>
      <c r="I837" s="53">
        <v>144</v>
      </c>
      <c r="J837" s="53" t="s">
        <v>17</v>
      </c>
      <c r="K837" s="53" t="s">
        <v>18</v>
      </c>
      <c r="L837" s="53" t="s">
        <v>19</v>
      </c>
      <c r="M837" s="53" t="s">
        <v>20</v>
      </c>
      <c r="N837" s="73" t="s">
        <v>21</v>
      </c>
      <c r="O837" s="73" t="s">
        <v>22</v>
      </c>
    </row>
    <row r="838" spans="1:15" x14ac:dyDescent="0.25">
      <c r="A838" s="67">
        <v>40707</v>
      </c>
      <c r="B838" s="47" t="str">
        <f>VLOOKUP(D838,VLookup!C:F,4,FALSE)</f>
        <v>FDC</v>
      </c>
      <c r="C838" s="53" t="s">
        <v>60</v>
      </c>
      <c r="D838" s="51" t="s">
        <v>64</v>
      </c>
      <c r="E838" s="53" t="s">
        <v>65</v>
      </c>
      <c r="F838" s="53" t="s">
        <v>66</v>
      </c>
      <c r="G838" s="53">
        <v>126</v>
      </c>
      <c r="H838" s="53">
        <v>18</v>
      </c>
      <c r="I838" s="53">
        <v>144</v>
      </c>
      <c r="J838" s="53" t="s">
        <v>17</v>
      </c>
      <c r="K838" s="53" t="s">
        <v>18</v>
      </c>
      <c r="L838" s="53" t="s">
        <v>19</v>
      </c>
      <c r="M838" s="53" t="s">
        <v>20</v>
      </c>
      <c r="N838" s="73" t="s">
        <v>21</v>
      </c>
      <c r="O838" s="73" t="s">
        <v>22</v>
      </c>
    </row>
    <row r="839" spans="1:15" x14ac:dyDescent="0.25">
      <c r="A839" s="67">
        <v>40707</v>
      </c>
      <c r="B839" s="47" t="str">
        <f>VLOOKUP(D839,VLookup!C:F,4,FALSE)</f>
        <v>FDC</v>
      </c>
      <c r="C839" s="53" t="s">
        <v>60</v>
      </c>
      <c r="D839" s="51" t="s">
        <v>67</v>
      </c>
      <c r="E839" s="53" t="s">
        <v>68</v>
      </c>
      <c r="F839" s="53" t="s">
        <v>69</v>
      </c>
      <c r="G839" s="53">
        <v>92</v>
      </c>
      <c r="H839" s="53">
        <v>40</v>
      </c>
      <c r="I839" s="53">
        <v>132</v>
      </c>
      <c r="J839" s="53" t="s">
        <v>17</v>
      </c>
      <c r="K839" s="53" t="s">
        <v>18</v>
      </c>
      <c r="L839" s="53" t="s">
        <v>19</v>
      </c>
      <c r="M839" s="53" t="s">
        <v>20</v>
      </c>
      <c r="N839" s="73" t="s">
        <v>21</v>
      </c>
      <c r="O839" s="73" t="s">
        <v>22</v>
      </c>
    </row>
    <row r="840" spans="1:15" x14ac:dyDescent="0.25">
      <c r="A840" s="67">
        <v>40707</v>
      </c>
      <c r="B840" s="47" t="str">
        <f>VLOOKUP(D840,VLookup!C:F,4,FALSE)</f>
        <v>FDC</v>
      </c>
      <c r="C840" s="53" t="s">
        <v>60</v>
      </c>
      <c r="D840" s="51" t="s">
        <v>71</v>
      </c>
      <c r="E840" s="53" t="s">
        <v>72</v>
      </c>
      <c r="F840" s="53" t="s">
        <v>73</v>
      </c>
      <c r="G840" s="53">
        <v>98</v>
      </c>
      <c r="H840" s="53">
        <v>10</v>
      </c>
      <c r="I840" s="53">
        <v>108</v>
      </c>
      <c r="J840" s="53" t="s">
        <v>17</v>
      </c>
      <c r="K840" s="53" t="s">
        <v>18</v>
      </c>
      <c r="L840" s="53" t="s">
        <v>19</v>
      </c>
      <c r="M840" s="53" t="s">
        <v>20</v>
      </c>
      <c r="N840" s="73" t="s">
        <v>21</v>
      </c>
      <c r="O840" s="73" t="s">
        <v>22</v>
      </c>
    </row>
    <row r="841" spans="1:15" x14ac:dyDescent="0.25">
      <c r="A841" s="67">
        <v>40707</v>
      </c>
      <c r="B841" s="47" t="str">
        <f>VLOOKUP(D841,VLookup!C:F,4,FALSE)</f>
        <v>FDC</v>
      </c>
      <c r="C841" s="53" t="s">
        <v>13</v>
      </c>
      <c r="D841" s="51" t="s">
        <v>29</v>
      </c>
      <c r="E841" s="53" t="s">
        <v>30</v>
      </c>
      <c r="F841" s="53" t="s">
        <v>31</v>
      </c>
      <c r="G841" s="53">
        <v>97</v>
      </c>
      <c r="H841" s="53">
        <v>11</v>
      </c>
      <c r="I841" s="53">
        <v>108</v>
      </c>
      <c r="J841" s="53" t="s">
        <v>17</v>
      </c>
      <c r="K841" s="53" t="s">
        <v>18</v>
      </c>
      <c r="L841" s="53" t="s">
        <v>19</v>
      </c>
      <c r="M841" s="53" t="s">
        <v>20</v>
      </c>
      <c r="N841" s="73" t="s">
        <v>21</v>
      </c>
      <c r="O841" s="73" t="s">
        <v>22</v>
      </c>
    </row>
    <row r="842" spans="1:15" x14ac:dyDescent="0.25">
      <c r="A842" s="67">
        <v>40707</v>
      </c>
      <c r="B842" s="47" t="str">
        <f>VLOOKUP(D842,VLookup!C:F,4,FALSE)</f>
        <v>FDC</v>
      </c>
      <c r="C842" s="53" t="s">
        <v>13</v>
      </c>
      <c r="D842" s="51" t="s">
        <v>35</v>
      </c>
      <c r="E842" s="53" t="s">
        <v>36</v>
      </c>
      <c r="F842" s="53" t="s">
        <v>37</v>
      </c>
      <c r="G842" s="53">
        <v>231</v>
      </c>
      <c r="H842" s="53">
        <v>9</v>
      </c>
      <c r="I842" s="53">
        <v>240</v>
      </c>
      <c r="J842" s="53" t="s">
        <v>17</v>
      </c>
      <c r="K842" s="53" t="s">
        <v>18</v>
      </c>
      <c r="L842" s="53" t="s">
        <v>19</v>
      </c>
      <c r="M842" s="53" t="s">
        <v>20</v>
      </c>
      <c r="N842" s="73" t="s">
        <v>21</v>
      </c>
      <c r="O842" s="73" t="s">
        <v>22</v>
      </c>
    </row>
    <row r="843" spans="1:15" x14ac:dyDescent="0.25">
      <c r="A843" s="67">
        <v>40707</v>
      </c>
      <c r="B843" s="47" t="str">
        <f>VLOOKUP(D843,VLookup!C:F,4,FALSE)</f>
        <v>FDC</v>
      </c>
      <c r="C843" s="53" t="s">
        <v>13</v>
      </c>
      <c r="D843" s="51" t="s">
        <v>38</v>
      </c>
      <c r="E843" s="53" t="s">
        <v>39</v>
      </c>
      <c r="F843" s="53" t="s">
        <v>40</v>
      </c>
      <c r="G843" s="53">
        <v>101</v>
      </c>
      <c r="H843" s="53">
        <v>19</v>
      </c>
      <c r="I843" s="53">
        <v>120</v>
      </c>
      <c r="J843" s="53" t="s">
        <v>17</v>
      </c>
      <c r="K843" s="53" t="s">
        <v>18</v>
      </c>
      <c r="L843" s="53" t="s">
        <v>19</v>
      </c>
      <c r="M843" s="53" t="s">
        <v>20</v>
      </c>
      <c r="N843" s="73" t="s">
        <v>21</v>
      </c>
      <c r="O843" s="73" t="s">
        <v>22</v>
      </c>
    </row>
    <row r="844" spans="1:15" x14ac:dyDescent="0.25">
      <c r="A844" s="67">
        <v>40707</v>
      </c>
      <c r="B844" s="47" t="str">
        <f>VLOOKUP(D844,VLookup!C:F,4,FALSE)</f>
        <v>FDC</v>
      </c>
      <c r="C844" s="53" t="s">
        <v>13</v>
      </c>
      <c r="D844" s="51" t="s">
        <v>41</v>
      </c>
      <c r="E844" s="53" t="s">
        <v>42</v>
      </c>
      <c r="F844" s="53" t="s">
        <v>43</v>
      </c>
      <c r="G844" s="53">
        <v>102</v>
      </c>
      <c r="H844" s="53">
        <v>18</v>
      </c>
      <c r="I844" s="53">
        <v>120</v>
      </c>
      <c r="J844" s="53" t="s">
        <v>17</v>
      </c>
      <c r="K844" s="53" t="s">
        <v>18</v>
      </c>
      <c r="L844" s="53" t="s">
        <v>19</v>
      </c>
      <c r="M844" s="53" t="s">
        <v>20</v>
      </c>
      <c r="N844" s="73" t="s">
        <v>21</v>
      </c>
      <c r="O844" s="73" t="s">
        <v>22</v>
      </c>
    </row>
    <row r="845" spans="1:15" x14ac:dyDescent="0.25">
      <c r="A845" s="67">
        <v>40707</v>
      </c>
      <c r="B845" s="47" t="str">
        <f>VLOOKUP(D845,VLookup!C:F,4,FALSE)</f>
        <v>FDC</v>
      </c>
      <c r="C845" s="53" t="s">
        <v>13</v>
      </c>
      <c r="D845" s="51" t="s">
        <v>44</v>
      </c>
      <c r="E845" s="53" t="s">
        <v>45</v>
      </c>
      <c r="F845" s="53" t="s">
        <v>46</v>
      </c>
      <c r="G845" s="53">
        <v>133</v>
      </c>
      <c r="H845" s="53">
        <v>35</v>
      </c>
      <c r="I845" s="53">
        <v>168</v>
      </c>
      <c r="J845" s="53" t="s">
        <v>17</v>
      </c>
      <c r="K845" s="53" t="s">
        <v>18</v>
      </c>
      <c r="L845" s="53" t="s">
        <v>19</v>
      </c>
      <c r="M845" s="53" t="s">
        <v>20</v>
      </c>
      <c r="N845" s="73" t="s">
        <v>21</v>
      </c>
      <c r="O845" s="73" t="s">
        <v>22</v>
      </c>
    </row>
    <row r="846" spans="1:15" x14ac:dyDescent="0.25">
      <c r="A846" s="67">
        <v>40707</v>
      </c>
      <c r="B846" s="47" t="str">
        <f>VLOOKUP(D846,VLookup!C:F,4,FALSE)</f>
        <v>FDC</v>
      </c>
      <c r="C846" s="53" t="s">
        <v>13</v>
      </c>
      <c r="D846" s="51" t="s">
        <v>47</v>
      </c>
      <c r="E846" s="53" t="s">
        <v>48</v>
      </c>
      <c r="F846" s="53" t="s">
        <v>49</v>
      </c>
      <c r="G846" s="53">
        <v>148</v>
      </c>
      <c r="H846" s="53">
        <v>44</v>
      </c>
      <c r="I846" s="53">
        <v>192</v>
      </c>
      <c r="J846" s="53" t="s">
        <v>17</v>
      </c>
      <c r="K846" s="53" t="s">
        <v>18</v>
      </c>
      <c r="L846" s="53" t="s">
        <v>19</v>
      </c>
      <c r="M846" s="53" t="s">
        <v>20</v>
      </c>
      <c r="N846" s="73" t="s">
        <v>21</v>
      </c>
      <c r="O846" s="73" t="s">
        <v>22</v>
      </c>
    </row>
    <row r="847" spans="1:15" x14ac:dyDescent="0.25">
      <c r="A847" s="67">
        <v>40707</v>
      </c>
      <c r="B847" s="47" t="str">
        <f>VLOOKUP(D847,VLookup!C:F,4,FALSE)</f>
        <v>FDC</v>
      </c>
      <c r="C847" s="53" t="s">
        <v>13</v>
      </c>
      <c r="D847" s="51" t="s">
        <v>50</v>
      </c>
      <c r="E847" s="53" t="s">
        <v>51</v>
      </c>
      <c r="F847" s="53" t="s">
        <v>52</v>
      </c>
      <c r="G847" s="53">
        <v>229</v>
      </c>
      <c r="H847" s="53">
        <v>11</v>
      </c>
      <c r="I847" s="53">
        <v>240</v>
      </c>
      <c r="J847" s="53" t="s">
        <v>17</v>
      </c>
      <c r="K847" s="53" t="s">
        <v>18</v>
      </c>
      <c r="L847" s="53" t="s">
        <v>19</v>
      </c>
      <c r="M847" s="53" t="s">
        <v>20</v>
      </c>
      <c r="N847" s="73" t="s">
        <v>21</v>
      </c>
      <c r="O847" s="73" t="s">
        <v>22</v>
      </c>
    </row>
    <row r="848" spans="1:15" x14ac:dyDescent="0.25">
      <c r="A848" s="67">
        <v>40707</v>
      </c>
      <c r="B848" s="47" t="str">
        <f>VLOOKUP(D848,VLookup!C:F,4,FALSE)</f>
        <v>FDC</v>
      </c>
      <c r="C848" s="53" t="s">
        <v>13</v>
      </c>
      <c r="D848" s="51" t="s">
        <v>53</v>
      </c>
      <c r="E848" s="53" t="s">
        <v>54</v>
      </c>
      <c r="F848" s="53" t="s">
        <v>55</v>
      </c>
      <c r="G848" s="53">
        <v>181</v>
      </c>
      <c r="H848" s="53">
        <v>131</v>
      </c>
      <c r="I848" s="53">
        <v>312</v>
      </c>
      <c r="J848" s="53" t="s">
        <v>17</v>
      </c>
      <c r="K848" s="53" t="s">
        <v>18</v>
      </c>
      <c r="L848" s="53" t="s">
        <v>19</v>
      </c>
      <c r="M848" s="53" t="s">
        <v>20</v>
      </c>
      <c r="N848" s="73" t="s">
        <v>21</v>
      </c>
      <c r="O848" s="73" t="s">
        <v>22</v>
      </c>
    </row>
    <row r="849" spans="1:15" x14ac:dyDescent="0.25">
      <c r="A849" s="67">
        <v>40707</v>
      </c>
      <c r="B849" s="47" t="str">
        <f>VLOOKUP(D849,VLookup!C:F,4,FALSE)</f>
        <v>FDC</v>
      </c>
      <c r="C849" s="53" t="s">
        <v>60</v>
      </c>
      <c r="D849" s="51" t="s">
        <v>77</v>
      </c>
      <c r="E849" s="53" t="s">
        <v>78</v>
      </c>
      <c r="F849" s="53" t="s">
        <v>79</v>
      </c>
      <c r="G849" s="53">
        <v>231</v>
      </c>
      <c r="H849" s="53">
        <v>9</v>
      </c>
      <c r="I849" s="53">
        <v>240</v>
      </c>
      <c r="J849" s="53" t="s">
        <v>17</v>
      </c>
      <c r="K849" s="53" t="s">
        <v>18</v>
      </c>
      <c r="L849" s="53" t="s">
        <v>19</v>
      </c>
      <c r="M849" s="53" t="s">
        <v>20</v>
      </c>
      <c r="N849" s="73" t="s">
        <v>21</v>
      </c>
      <c r="O849" s="73" t="s">
        <v>22</v>
      </c>
    </row>
    <row r="850" spans="1:15" x14ac:dyDescent="0.25">
      <c r="A850" s="67">
        <v>40707</v>
      </c>
      <c r="B850" s="47" t="str">
        <f>VLOOKUP(D850,VLookup!C:F,4,FALSE)</f>
        <v>FDC</v>
      </c>
      <c r="C850" s="53" t="s">
        <v>60</v>
      </c>
      <c r="D850" s="51" t="s">
        <v>80</v>
      </c>
      <c r="E850" s="53" t="s">
        <v>81</v>
      </c>
      <c r="F850" s="53" t="s">
        <v>82</v>
      </c>
      <c r="G850" s="53">
        <v>100</v>
      </c>
      <c r="H850" s="53">
        <v>20</v>
      </c>
      <c r="I850" s="53">
        <v>120</v>
      </c>
      <c r="J850" s="53" t="s">
        <v>17</v>
      </c>
      <c r="K850" s="53" t="s">
        <v>18</v>
      </c>
      <c r="L850" s="53" t="s">
        <v>19</v>
      </c>
      <c r="M850" s="53" t="s">
        <v>20</v>
      </c>
      <c r="N850" s="73" t="s">
        <v>21</v>
      </c>
      <c r="O850" s="73" t="s">
        <v>22</v>
      </c>
    </row>
    <row r="851" spans="1:15" x14ac:dyDescent="0.25">
      <c r="A851" s="67">
        <v>40707</v>
      </c>
      <c r="B851" s="47" t="str">
        <f>VLOOKUP(D851,VLookup!C:F,4,FALSE)</f>
        <v>FDC</v>
      </c>
      <c r="C851" s="53" t="s">
        <v>60</v>
      </c>
      <c r="D851" s="51" t="s">
        <v>83</v>
      </c>
      <c r="E851" s="53" t="s">
        <v>84</v>
      </c>
      <c r="F851" s="53" t="s">
        <v>85</v>
      </c>
      <c r="G851" s="53">
        <v>102</v>
      </c>
      <c r="H851" s="53">
        <v>18</v>
      </c>
      <c r="I851" s="53">
        <v>120</v>
      </c>
      <c r="J851" s="53" t="s">
        <v>17</v>
      </c>
      <c r="K851" s="53" t="s">
        <v>18</v>
      </c>
      <c r="L851" s="53" t="s">
        <v>19</v>
      </c>
      <c r="M851" s="53" t="s">
        <v>20</v>
      </c>
      <c r="N851" s="73" t="s">
        <v>21</v>
      </c>
      <c r="O851" s="73" t="s">
        <v>22</v>
      </c>
    </row>
    <row r="852" spans="1:15" x14ac:dyDescent="0.25">
      <c r="A852" s="67">
        <v>40707</v>
      </c>
      <c r="B852" s="47" t="str">
        <f>VLOOKUP(D852,VLookup!C:F,4,FALSE)</f>
        <v>FDC</v>
      </c>
      <c r="C852" s="53" t="s">
        <v>60</v>
      </c>
      <c r="D852" s="51" t="s">
        <v>86</v>
      </c>
      <c r="E852" s="53" t="s">
        <v>87</v>
      </c>
      <c r="F852" s="53" t="s">
        <v>88</v>
      </c>
      <c r="G852" s="53">
        <v>133</v>
      </c>
      <c r="H852" s="53">
        <v>35</v>
      </c>
      <c r="I852" s="53">
        <v>168</v>
      </c>
      <c r="J852" s="53" t="s">
        <v>17</v>
      </c>
      <c r="K852" s="53" t="s">
        <v>18</v>
      </c>
      <c r="L852" s="53" t="s">
        <v>19</v>
      </c>
      <c r="M852" s="53" t="s">
        <v>20</v>
      </c>
      <c r="N852" s="73" t="s">
        <v>21</v>
      </c>
      <c r="O852" s="73" t="s">
        <v>22</v>
      </c>
    </row>
    <row r="853" spans="1:15" x14ac:dyDescent="0.25">
      <c r="A853" s="67">
        <v>40707</v>
      </c>
      <c r="B853" s="47" t="str">
        <f>VLOOKUP(D853,VLookup!C:F,4,FALSE)</f>
        <v>FDC</v>
      </c>
      <c r="C853" s="53" t="s">
        <v>60</v>
      </c>
      <c r="D853" s="51" t="s">
        <v>89</v>
      </c>
      <c r="E853" s="53" t="s">
        <v>90</v>
      </c>
      <c r="F853" s="53" t="s">
        <v>91</v>
      </c>
      <c r="G853" s="53">
        <v>148</v>
      </c>
      <c r="H853" s="53">
        <v>44</v>
      </c>
      <c r="I853" s="53">
        <v>192</v>
      </c>
      <c r="J853" s="53" t="s">
        <v>17</v>
      </c>
      <c r="K853" s="53" t="s">
        <v>18</v>
      </c>
      <c r="L853" s="53" t="s">
        <v>19</v>
      </c>
      <c r="M853" s="53" t="s">
        <v>20</v>
      </c>
      <c r="N853" s="73" t="s">
        <v>21</v>
      </c>
      <c r="O853" s="73" t="s">
        <v>22</v>
      </c>
    </row>
    <row r="854" spans="1:15" x14ac:dyDescent="0.25">
      <c r="A854" s="67">
        <v>40707</v>
      </c>
      <c r="B854" s="47" t="str">
        <f>VLOOKUP(D854,VLookup!C:F,4,FALSE)</f>
        <v>FDC</v>
      </c>
      <c r="C854" s="53" t="s">
        <v>60</v>
      </c>
      <c r="D854" s="51" t="s">
        <v>92</v>
      </c>
      <c r="E854" s="53" t="s">
        <v>93</v>
      </c>
      <c r="F854" s="53" t="s">
        <v>94</v>
      </c>
      <c r="G854" s="53">
        <v>230</v>
      </c>
      <c r="H854" s="53">
        <v>10</v>
      </c>
      <c r="I854" s="53">
        <v>240</v>
      </c>
      <c r="J854" s="53" t="s">
        <v>17</v>
      </c>
      <c r="K854" s="53" t="s">
        <v>18</v>
      </c>
      <c r="L854" s="53" t="s">
        <v>19</v>
      </c>
      <c r="M854" s="53" t="s">
        <v>20</v>
      </c>
      <c r="N854" s="73" t="s">
        <v>21</v>
      </c>
      <c r="O854" s="73" t="s">
        <v>22</v>
      </c>
    </row>
    <row r="855" spans="1:15" x14ac:dyDescent="0.25">
      <c r="A855" s="67">
        <v>40707</v>
      </c>
      <c r="B855" s="47" t="str">
        <f>VLOOKUP(D855,VLookup!C:F,4,FALSE)</f>
        <v>FDC</v>
      </c>
      <c r="C855" s="53" t="s">
        <v>60</v>
      </c>
      <c r="D855" s="51" t="s">
        <v>95</v>
      </c>
      <c r="E855" s="53" t="s">
        <v>96</v>
      </c>
      <c r="F855" s="53" t="s">
        <v>97</v>
      </c>
      <c r="G855" s="53">
        <v>182</v>
      </c>
      <c r="H855" s="53">
        <v>130</v>
      </c>
      <c r="I855" s="53">
        <v>312</v>
      </c>
      <c r="J855" s="53" t="s">
        <v>17</v>
      </c>
      <c r="K855" s="53" t="s">
        <v>18</v>
      </c>
      <c r="L855" s="53" t="s">
        <v>19</v>
      </c>
      <c r="M855" s="53" t="s">
        <v>20</v>
      </c>
      <c r="N855" s="73" t="s">
        <v>21</v>
      </c>
      <c r="O855" s="73" t="s">
        <v>22</v>
      </c>
    </row>
    <row r="856" spans="1:15" x14ac:dyDescent="0.25">
      <c r="A856" s="67">
        <v>40707</v>
      </c>
      <c r="B856" s="47" t="str">
        <f>VLOOKUP(D856,VLookup!C:F,4,FALSE)</f>
        <v>FDC</v>
      </c>
      <c r="C856" s="53" t="s">
        <v>13</v>
      </c>
      <c r="D856" s="51" t="s">
        <v>56</v>
      </c>
      <c r="E856" s="53" t="s">
        <v>57</v>
      </c>
      <c r="F856" s="53" t="s">
        <v>58</v>
      </c>
      <c r="G856" s="53">
        <v>160</v>
      </c>
      <c r="H856" s="53">
        <v>80</v>
      </c>
      <c r="I856" s="53">
        <v>240</v>
      </c>
      <c r="J856" s="53" t="s">
        <v>59</v>
      </c>
      <c r="K856" s="53" t="s">
        <v>18</v>
      </c>
      <c r="L856" s="53" t="s">
        <v>19</v>
      </c>
      <c r="M856" s="53" t="s">
        <v>20</v>
      </c>
      <c r="N856" s="73" t="s">
        <v>21</v>
      </c>
      <c r="O856" s="73" t="s">
        <v>22</v>
      </c>
    </row>
    <row r="857" spans="1:15" x14ac:dyDescent="0.25">
      <c r="A857" s="67">
        <v>40707</v>
      </c>
      <c r="B857" s="47" t="str">
        <f>VLOOKUP(D857,VLookup!C:F,4,FALSE)</f>
        <v>FDC</v>
      </c>
      <c r="C857" s="53" t="s">
        <v>60</v>
      </c>
      <c r="D857" s="51" t="s">
        <v>98</v>
      </c>
      <c r="E857" s="53" t="s">
        <v>99</v>
      </c>
      <c r="F857" s="53" t="s">
        <v>100</v>
      </c>
      <c r="G857" s="53">
        <v>161</v>
      </c>
      <c r="H857" s="53">
        <v>79</v>
      </c>
      <c r="I857" s="53">
        <v>240</v>
      </c>
      <c r="J857" s="53" t="s">
        <v>17</v>
      </c>
      <c r="K857" s="53" t="s">
        <v>18</v>
      </c>
      <c r="L857" s="53" t="s">
        <v>19</v>
      </c>
      <c r="M857" s="53" t="s">
        <v>20</v>
      </c>
      <c r="N857" s="73" t="s">
        <v>21</v>
      </c>
      <c r="O857" s="73" t="s">
        <v>22</v>
      </c>
    </row>
    <row r="858" spans="1:15" x14ac:dyDescent="0.25">
      <c r="A858" s="67">
        <v>40707</v>
      </c>
      <c r="B858" s="47" t="str">
        <f>VLOOKUP(D858,VLookup!C:F,4,FALSE)</f>
        <v>FDC</v>
      </c>
      <c r="C858" s="53" t="s">
        <v>980</v>
      </c>
      <c r="D858" s="51" t="s">
        <v>147</v>
      </c>
      <c r="E858" s="53" t="s">
        <v>148</v>
      </c>
      <c r="F858" s="53" t="s">
        <v>149</v>
      </c>
      <c r="G858" s="53">
        <v>41</v>
      </c>
      <c r="H858" s="53">
        <v>115</v>
      </c>
      <c r="I858" s="53">
        <v>156</v>
      </c>
      <c r="J858" s="53" t="s">
        <v>17</v>
      </c>
      <c r="K858" s="53" t="s">
        <v>18</v>
      </c>
      <c r="L858" s="53" t="s">
        <v>19</v>
      </c>
      <c r="M858" s="53" t="s">
        <v>141</v>
      </c>
      <c r="N858" s="73" t="s">
        <v>21</v>
      </c>
      <c r="O858" s="73" t="s">
        <v>105</v>
      </c>
    </row>
    <row r="859" spans="1:15" x14ac:dyDescent="0.25">
      <c r="A859" s="67">
        <v>40707</v>
      </c>
      <c r="B859" s="47" t="str">
        <f>VLOOKUP(D859,VLookup!C:F,4,FALSE)</f>
        <v>FDC</v>
      </c>
      <c r="C859" s="53" t="s">
        <v>981</v>
      </c>
      <c r="D859" s="51" t="s">
        <v>164</v>
      </c>
      <c r="E859" s="53" t="s">
        <v>165</v>
      </c>
      <c r="F859" s="53" t="s">
        <v>166</v>
      </c>
      <c r="G859" s="53">
        <v>41</v>
      </c>
      <c r="H859" s="53">
        <v>115</v>
      </c>
      <c r="I859" s="53">
        <v>156</v>
      </c>
      <c r="J859" s="53" t="s">
        <v>17</v>
      </c>
      <c r="K859" s="53" t="s">
        <v>18</v>
      </c>
      <c r="L859" s="53" t="s">
        <v>19</v>
      </c>
      <c r="M859" s="53" t="s">
        <v>141</v>
      </c>
      <c r="N859" s="73" t="s">
        <v>21</v>
      </c>
      <c r="O859" s="73" t="s">
        <v>105</v>
      </c>
    </row>
    <row r="860" spans="1:15" x14ac:dyDescent="0.25">
      <c r="A860" s="67">
        <v>40707</v>
      </c>
      <c r="B860" s="47" t="str">
        <f>VLOOKUP(D860,VLookup!C:F,4,FALSE)</f>
        <v>RDC</v>
      </c>
      <c r="C860" s="53" t="s">
        <v>965</v>
      </c>
      <c r="D860" s="51" t="s">
        <v>218</v>
      </c>
      <c r="E860" s="53" t="s">
        <v>219</v>
      </c>
      <c r="F860" s="53" t="s">
        <v>220</v>
      </c>
      <c r="G860" s="53">
        <v>95</v>
      </c>
      <c r="H860" s="53">
        <v>13</v>
      </c>
      <c r="I860" s="53">
        <v>108</v>
      </c>
      <c r="J860" s="53" t="s">
        <v>17</v>
      </c>
      <c r="K860" s="53" t="s">
        <v>18</v>
      </c>
      <c r="L860" s="53" t="s">
        <v>19</v>
      </c>
      <c r="M860" s="53" t="s">
        <v>20</v>
      </c>
      <c r="N860" s="73" t="s">
        <v>208</v>
      </c>
      <c r="O860" s="73" t="s">
        <v>22</v>
      </c>
    </row>
    <row r="861" spans="1:15" x14ac:dyDescent="0.25">
      <c r="A861" s="67">
        <v>40707</v>
      </c>
      <c r="B861" s="47" t="str">
        <f>VLOOKUP(D861,VLookup!C:F,4,FALSE)</f>
        <v>RDC</v>
      </c>
      <c r="C861" s="53" t="s">
        <v>961</v>
      </c>
      <c r="D861" s="51" t="s">
        <v>178</v>
      </c>
      <c r="E861" s="53" t="s">
        <v>179</v>
      </c>
      <c r="F861" s="53" t="s">
        <v>180</v>
      </c>
      <c r="G861" s="53">
        <v>94</v>
      </c>
      <c r="H861" s="53">
        <v>14</v>
      </c>
      <c r="I861" s="53">
        <v>108</v>
      </c>
      <c r="J861" s="53" t="s">
        <v>17</v>
      </c>
      <c r="K861" s="53" t="s">
        <v>18</v>
      </c>
      <c r="L861" s="53" t="s">
        <v>19</v>
      </c>
      <c r="M861" s="53" t="s">
        <v>20</v>
      </c>
      <c r="N861" s="73" t="s">
        <v>181</v>
      </c>
      <c r="O861" s="73" t="s">
        <v>105</v>
      </c>
    </row>
    <row r="862" spans="1:15" x14ac:dyDescent="0.25">
      <c r="A862" s="67">
        <v>40707</v>
      </c>
      <c r="B862" s="47" t="str">
        <f>VLOOKUP(D862,VLookup!C:F,4,FALSE)</f>
        <v>RDC</v>
      </c>
      <c r="C862" s="53" t="s">
        <v>961</v>
      </c>
      <c r="D862" s="51" t="s">
        <v>182</v>
      </c>
      <c r="E862" s="53" t="s">
        <v>183</v>
      </c>
      <c r="F862" s="53" t="s">
        <v>184</v>
      </c>
      <c r="G862" s="53">
        <v>104</v>
      </c>
      <c r="H862" s="53">
        <v>16</v>
      </c>
      <c r="I862" s="53">
        <v>120</v>
      </c>
      <c r="J862" s="53" t="s">
        <v>17</v>
      </c>
      <c r="K862" s="53" t="s">
        <v>18</v>
      </c>
      <c r="L862" s="53" t="s">
        <v>19</v>
      </c>
      <c r="M862" s="53" t="s">
        <v>20</v>
      </c>
      <c r="N862" s="73" t="s">
        <v>181</v>
      </c>
      <c r="O862" s="73" t="s">
        <v>105</v>
      </c>
    </row>
    <row r="863" spans="1:15" x14ac:dyDescent="0.25">
      <c r="A863" s="67">
        <v>40707</v>
      </c>
      <c r="B863" s="47" t="str">
        <f>VLOOKUP(D863,VLookup!C:F,4,FALSE)</f>
        <v>RDC</v>
      </c>
      <c r="C863" s="53" t="s">
        <v>961</v>
      </c>
      <c r="D863" s="51" t="s">
        <v>185</v>
      </c>
      <c r="E863" s="53" t="s">
        <v>186</v>
      </c>
      <c r="F863" s="53" t="s">
        <v>187</v>
      </c>
      <c r="G863" s="53">
        <v>101</v>
      </c>
      <c r="H863" s="53">
        <v>19</v>
      </c>
      <c r="I863" s="53">
        <v>120</v>
      </c>
      <c r="J863" s="53" t="s">
        <v>17</v>
      </c>
      <c r="K863" s="53" t="s">
        <v>18</v>
      </c>
      <c r="L863" s="53" t="s">
        <v>19</v>
      </c>
      <c r="M863" s="53" t="s">
        <v>20</v>
      </c>
      <c r="N863" s="73" t="s">
        <v>181</v>
      </c>
      <c r="O863" s="73" t="s">
        <v>105</v>
      </c>
    </row>
    <row r="864" spans="1:15" x14ac:dyDescent="0.25">
      <c r="A864" s="67">
        <v>40707</v>
      </c>
      <c r="B864" s="47" t="str">
        <f>VLOOKUP(D864,VLookup!C:F,4,FALSE)</f>
        <v>RDC</v>
      </c>
      <c r="C864" s="53" t="s">
        <v>965</v>
      </c>
      <c r="D864" s="51" t="s">
        <v>221</v>
      </c>
      <c r="E864" s="53" t="s">
        <v>222</v>
      </c>
      <c r="F864" s="53" t="s">
        <v>223</v>
      </c>
      <c r="G864" s="53">
        <v>102</v>
      </c>
      <c r="H864" s="53">
        <v>54</v>
      </c>
      <c r="I864" s="53">
        <v>156</v>
      </c>
      <c r="J864" s="53" t="s">
        <v>17</v>
      </c>
      <c r="K864" s="53" t="s">
        <v>18</v>
      </c>
      <c r="L864" s="53" t="s">
        <v>19</v>
      </c>
      <c r="M864" s="53" t="s">
        <v>20</v>
      </c>
      <c r="N864" s="73" t="s">
        <v>181</v>
      </c>
      <c r="O864" s="73" t="s">
        <v>22</v>
      </c>
    </row>
    <row r="865" spans="1:15" x14ac:dyDescent="0.25">
      <c r="A865" s="67">
        <v>40707</v>
      </c>
      <c r="B865" s="47" t="str">
        <f>VLOOKUP(D865,VLookup!C:F,4,FALSE)</f>
        <v>RDC</v>
      </c>
      <c r="C865" s="53" t="s">
        <v>965</v>
      </c>
      <c r="D865" s="51" t="s">
        <v>224</v>
      </c>
      <c r="E865" s="53" t="s">
        <v>225</v>
      </c>
      <c r="F865" s="53" t="s">
        <v>226</v>
      </c>
      <c r="G865" s="53">
        <v>100</v>
      </c>
      <c r="H865" s="53">
        <v>56</v>
      </c>
      <c r="I865" s="53">
        <v>156</v>
      </c>
      <c r="J865" s="53" t="s">
        <v>17</v>
      </c>
      <c r="K865" s="53" t="s">
        <v>18</v>
      </c>
      <c r="L865" s="53" t="s">
        <v>19</v>
      </c>
      <c r="M865" s="53" t="s">
        <v>20</v>
      </c>
      <c r="N865" s="73" t="s">
        <v>181</v>
      </c>
      <c r="O865" s="73" t="s">
        <v>22</v>
      </c>
    </row>
    <row r="866" spans="1:15" x14ac:dyDescent="0.25">
      <c r="A866" s="67">
        <v>40707</v>
      </c>
      <c r="B866" s="47" t="str">
        <f>VLOOKUP(D866,VLookup!C:F,4,FALSE)</f>
        <v>RDC</v>
      </c>
      <c r="C866" s="53" t="s">
        <v>961</v>
      </c>
      <c r="D866" s="51" t="s">
        <v>188</v>
      </c>
      <c r="E866" s="53" t="s">
        <v>189</v>
      </c>
      <c r="F866" s="53" t="s">
        <v>190</v>
      </c>
      <c r="G866" s="53">
        <v>48</v>
      </c>
      <c r="H866" s="53">
        <v>24</v>
      </c>
      <c r="I866" s="53">
        <v>72</v>
      </c>
      <c r="J866" s="53" t="s">
        <v>70</v>
      </c>
      <c r="K866" s="53" t="s">
        <v>18</v>
      </c>
      <c r="L866" s="53" t="s">
        <v>19</v>
      </c>
      <c r="M866" s="53" t="s">
        <v>20</v>
      </c>
      <c r="N866" s="73" t="s">
        <v>181</v>
      </c>
      <c r="O866" s="73" t="s">
        <v>105</v>
      </c>
    </row>
    <row r="867" spans="1:15" x14ac:dyDescent="0.25">
      <c r="A867" s="67">
        <v>40707</v>
      </c>
      <c r="B867" s="47" t="str">
        <f>VLOOKUP(D867,VLookup!C:F,4,FALSE)</f>
        <v>RDC</v>
      </c>
      <c r="C867" s="53" t="s">
        <v>965</v>
      </c>
      <c r="D867" s="51" t="s">
        <v>227</v>
      </c>
      <c r="E867" s="53" t="s">
        <v>228</v>
      </c>
      <c r="F867" s="53" t="s">
        <v>229</v>
      </c>
      <c r="G867" s="53">
        <v>47</v>
      </c>
      <c r="H867" s="53">
        <v>25</v>
      </c>
      <c r="I867" s="53">
        <v>72</v>
      </c>
      <c r="J867" s="53" t="s">
        <v>17</v>
      </c>
      <c r="K867" s="53" t="s">
        <v>18</v>
      </c>
      <c r="L867" s="53" t="s">
        <v>19</v>
      </c>
      <c r="M867" s="53" t="s">
        <v>20</v>
      </c>
      <c r="N867" s="73" t="s">
        <v>197</v>
      </c>
      <c r="O867" s="73" t="s">
        <v>22</v>
      </c>
    </row>
    <row r="868" spans="1:15" x14ac:dyDescent="0.25">
      <c r="A868" s="67">
        <v>40707</v>
      </c>
      <c r="B868" s="47" t="str">
        <f>VLOOKUP(D868,VLookup!C:F,4,FALSE)</f>
        <v>RDC</v>
      </c>
      <c r="C868" s="53" t="s">
        <v>961</v>
      </c>
      <c r="D868" s="51" t="s">
        <v>191</v>
      </c>
      <c r="E868" s="53" t="s">
        <v>192</v>
      </c>
      <c r="F868" s="53" t="s">
        <v>193</v>
      </c>
      <c r="G868" s="53">
        <v>266</v>
      </c>
      <c r="H868" s="53">
        <v>70</v>
      </c>
      <c r="I868" s="53">
        <v>336</v>
      </c>
      <c r="J868" s="53" t="s">
        <v>17</v>
      </c>
      <c r="K868" s="53" t="s">
        <v>18</v>
      </c>
      <c r="L868" s="53" t="s">
        <v>19</v>
      </c>
      <c r="M868" s="53" t="s">
        <v>20</v>
      </c>
      <c r="N868" s="73" t="s">
        <v>181</v>
      </c>
      <c r="O868" s="73" t="s">
        <v>105</v>
      </c>
    </row>
    <row r="869" spans="1:15" x14ac:dyDescent="0.25">
      <c r="A869" s="67">
        <v>40707</v>
      </c>
      <c r="B869" s="47" t="str">
        <f>VLOOKUP(D869,VLookup!C:F,4,FALSE)</f>
        <v>RDC</v>
      </c>
      <c r="C869" s="53" t="s">
        <v>961</v>
      </c>
      <c r="D869" s="51" t="s">
        <v>194</v>
      </c>
      <c r="E869" s="53" t="s">
        <v>195</v>
      </c>
      <c r="F869" s="53" t="s">
        <v>196</v>
      </c>
      <c r="G869" s="53">
        <v>150</v>
      </c>
      <c r="H869" s="53">
        <v>114</v>
      </c>
      <c r="I869" s="53">
        <v>264</v>
      </c>
      <c r="J869" s="53" t="s">
        <v>17</v>
      </c>
      <c r="K869" s="53" t="s">
        <v>18</v>
      </c>
      <c r="L869" s="53" t="s">
        <v>19</v>
      </c>
      <c r="M869" s="53" t="s">
        <v>20</v>
      </c>
      <c r="N869" s="73" t="s">
        <v>197</v>
      </c>
      <c r="O869" s="73" t="s">
        <v>105</v>
      </c>
    </row>
    <row r="870" spans="1:15" x14ac:dyDescent="0.25">
      <c r="A870" s="67">
        <v>40707</v>
      </c>
      <c r="B870" s="47" t="str">
        <f>VLOOKUP(D870,VLookup!C:F,4,FALSE)</f>
        <v>RDC</v>
      </c>
      <c r="C870" s="53" t="s">
        <v>961</v>
      </c>
      <c r="D870" s="51" t="s">
        <v>198</v>
      </c>
      <c r="E870" s="53" t="s">
        <v>199</v>
      </c>
      <c r="F870" s="53" t="s">
        <v>200</v>
      </c>
      <c r="G870" s="53">
        <v>140</v>
      </c>
      <c r="H870" s="53">
        <v>76</v>
      </c>
      <c r="I870" s="53">
        <v>216</v>
      </c>
      <c r="J870" s="53" t="s">
        <v>17</v>
      </c>
      <c r="K870" s="53" t="s">
        <v>18</v>
      </c>
      <c r="L870" s="53" t="s">
        <v>19</v>
      </c>
      <c r="M870" s="53" t="s">
        <v>20</v>
      </c>
      <c r="N870" s="73" t="s">
        <v>201</v>
      </c>
      <c r="O870" s="73" t="s">
        <v>105</v>
      </c>
    </row>
    <row r="871" spans="1:15" x14ac:dyDescent="0.25">
      <c r="A871" s="67">
        <v>40707</v>
      </c>
      <c r="B871" s="47" t="str">
        <f>VLOOKUP(D871,VLookup!C:F,4,FALSE)</f>
        <v>RDC</v>
      </c>
      <c r="C871" s="53" t="s">
        <v>965</v>
      </c>
      <c r="D871" s="51" t="s">
        <v>230</v>
      </c>
      <c r="E871" s="53" t="s">
        <v>231</v>
      </c>
      <c r="F871" s="53" t="s">
        <v>232</v>
      </c>
      <c r="G871" s="53">
        <v>242</v>
      </c>
      <c r="H871" s="53">
        <v>94</v>
      </c>
      <c r="I871" s="53">
        <v>336</v>
      </c>
      <c r="J871" s="53" t="s">
        <v>17</v>
      </c>
      <c r="K871" s="53" t="s">
        <v>18</v>
      </c>
      <c r="L871" s="53" t="s">
        <v>19</v>
      </c>
      <c r="M871" s="53" t="s">
        <v>20</v>
      </c>
      <c r="N871" s="73" t="s">
        <v>181</v>
      </c>
      <c r="O871" s="73" t="s">
        <v>22</v>
      </c>
    </row>
    <row r="872" spans="1:15" x14ac:dyDescent="0.25">
      <c r="A872" s="67">
        <v>40707</v>
      </c>
      <c r="B872" s="47" t="str">
        <f>VLOOKUP(D872,VLookup!C:F,4,FALSE)</f>
        <v>RDC</v>
      </c>
      <c r="C872" s="53" t="s">
        <v>965</v>
      </c>
      <c r="D872" s="51" t="s">
        <v>233</v>
      </c>
      <c r="E872" s="53" t="s">
        <v>234</v>
      </c>
      <c r="F872" s="53" t="s">
        <v>235</v>
      </c>
      <c r="G872" s="53">
        <v>153</v>
      </c>
      <c r="H872" s="53">
        <v>111</v>
      </c>
      <c r="I872" s="53">
        <v>264</v>
      </c>
      <c r="J872" s="53" t="s">
        <v>17</v>
      </c>
      <c r="K872" s="53" t="s">
        <v>18</v>
      </c>
      <c r="L872" s="53" t="s">
        <v>19</v>
      </c>
      <c r="M872" s="53" t="s">
        <v>20</v>
      </c>
      <c r="N872" s="73" t="s">
        <v>197</v>
      </c>
      <c r="O872" s="73" t="s">
        <v>22</v>
      </c>
    </row>
    <row r="873" spans="1:15" x14ac:dyDescent="0.25">
      <c r="A873" s="67">
        <v>40707</v>
      </c>
      <c r="B873" s="47" t="str">
        <f>VLOOKUP(D873,VLookup!C:F,4,FALSE)</f>
        <v>RDC</v>
      </c>
      <c r="C873" s="53" t="s">
        <v>965</v>
      </c>
      <c r="D873" s="51" t="s">
        <v>236</v>
      </c>
      <c r="E873" s="53" t="s">
        <v>237</v>
      </c>
      <c r="F873" s="53" t="s">
        <v>238</v>
      </c>
      <c r="G873" s="53">
        <v>133</v>
      </c>
      <c r="H873" s="53">
        <v>83</v>
      </c>
      <c r="I873" s="53">
        <v>216</v>
      </c>
      <c r="J873" s="53" t="s">
        <v>17</v>
      </c>
      <c r="K873" s="53" t="s">
        <v>18</v>
      </c>
      <c r="L873" s="53" t="s">
        <v>19</v>
      </c>
      <c r="M873" s="53" t="s">
        <v>20</v>
      </c>
      <c r="N873" s="73" t="s">
        <v>201</v>
      </c>
      <c r="O873" s="73" t="s">
        <v>22</v>
      </c>
    </row>
    <row r="874" spans="1:15" x14ac:dyDescent="0.25">
      <c r="A874" s="67">
        <v>40707</v>
      </c>
      <c r="B874" s="47" t="str">
        <f>VLOOKUP(D874,VLookup!C:F,4,FALSE)</f>
        <v>RDC</v>
      </c>
      <c r="C874" s="53" t="s">
        <v>961</v>
      </c>
      <c r="D874" s="51" t="s">
        <v>202</v>
      </c>
      <c r="E874" s="53" t="s">
        <v>203</v>
      </c>
      <c r="F874" s="53" t="s">
        <v>204</v>
      </c>
      <c r="G874" s="53">
        <v>186</v>
      </c>
      <c r="H874" s="53">
        <v>54</v>
      </c>
      <c r="I874" s="53">
        <v>240</v>
      </c>
      <c r="J874" s="53" t="s">
        <v>17</v>
      </c>
      <c r="K874" s="53" t="s">
        <v>18</v>
      </c>
      <c r="L874" s="53" t="s">
        <v>19</v>
      </c>
      <c r="M874" s="53" t="s">
        <v>20</v>
      </c>
      <c r="N874" s="73" t="s">
        <v>181</v>
      </c>
      <c r="O874" s="73" t="s">
        <v>105</v>
      </c>
    </row>
    <row r="875" spans="1:15" x14ac:dyDescent="0.25">
      <c r="A875" s="67">
        <v>40707</v>
      </c>
      <c r="B875" s="47" t="str">
        <f>VLOOKUP(D875,VLookup!C:F,4,FALSE)</f>
        <v>RDC</v>
      </c>
      <c r="C875" s="53" t="s">
        <v>961</v>
      </c>
      <c r="D875" s="51" t="s">
        <v>205</v>
      </c>
      <c r="E875" s="53" t="s">
        <v>206</v>
      </c>
      <c r="F875" s="53" t="s">
        <v>207</v>
      </c>
      <c r="G875" s="53">
        <v>151</v>
      </c>
      <c r="H875" s="53">
        <v>65</v>
      </c>
      <c r="I875" s="53">
        <v>216</v>
      </c>
      <c r="J875" s="53" t="s">
        <v>17</v>
      </c>
      <c r="K875" s="53" t="s">
        <v>18</v>
      </c>
      <c r="L875" s="53" t="s">
        <v>19</v>
      </c>
      <c r="M875" s="53" t="s">
        <v>20</v>
      </c>
      <c r="N875" s="73" t="s">
        <v>208</v>
      </c>
      <c r="O875" s="73" t="s">
        <v>105</v>
      </c>
    </row>
    <row r="876" spans="1:15" x14ac:dyDescent="0.25">
      <c r="A876" s="67">
        <v>40707</v>
      </c>
      <c r="B876" s="47" t="str">
        <f>VLOOKUP(D876,VLookup!C:F,4,FALSE)</f>
        <v>RDC</v>
      </c>
      <c r="C876" s="53" t="s">
        <v>961</v>
      </c>
      <c r="D876" s="51" t="s">
        <v>209</v>
      </c>
      <c r="E876" s="53" t="s">
        <v>210</v>
      </c>
      <c r="F876" s="53" t="s">
        <v>211</v>
      </c>
      <c r="G876" s="53">
        <v>158</v>
      </c>
      <c r="H876" s="53">
        <v>34</v>
      </c>
      <c r="I876" s="53">
        <v>192</v>
      </c>
      <c r="J876" s="53" t="s">
        <v>17</v>
      </c>
      <c r="K876" s="53" t="s">
        <v>18</v>
      </c>
      <c r="L876" s="53" t="s">
        <v>19</v>
      </c>
      <c r="M876" s="53" t="s">
        <v>20</v>
      </c>
      <c r="N876" s="73" t="s">
        <v>212</v>
      </c>
      <c r="O876" s="73" t="s">
        <v>105</v>
      </c>
    </row>
    <row r="877" spans="1:15" x14ac:dyDescent="0.25">
      <c r="A877" s="67">
        <v>40707</v>
      </c>
      <c r="B877" s="47" t="str">
        <f>VLOOKUP(D877,VLookup!C:F,4,FALSE)</f>
        <v>RDC</v>
      </c>
      <c r="C877" s="53" t="s">
        <v>965</v>
      </c>
      <c r="D877" s="51" t="s">
        <v>239</v>
      </c>
      <c r="E877" s="53" t="s">
        <v>240</v>
      </c>
      <c r="F877" s="53" t="s">
        <v>241</v>
      </c>
      <c r="G877" s="53">
        <v>169</v>
      </c>
      <c r="H877" s="53">
        <v>71</v>
      </c>
      <c r="I877" s="53">
        <v>240</v>
      </c>
      <c r="J877" s="53" t="s">
        <v>17</v>
      </c>
      <c r="K877" s="53" t="s">
        <v>18</v>
      </c>
      <c r="L877" s="53" t="s">
        <v>19</v>
      </c>
      <c r="M877" s="53" t="s">
        <v>20</v>
      </c>
      <c r="N877" s="73" t="s">
        <v>181</v>
      </c>
      <c r="O877" s="73" t="s">
        <v>22</v>
      </c>
    </row>
    <row r="878" spans="1:15" x14ac:dyDescent="0.25">
      <c r="A878" s="67">
        <v>40707</v>
      </c>
      <c r="B878" s="47" t="str">
        <f>VLOOKUP(D878,VLookup!C:F,4,FALSE)</f>
        <v>RDC</v>
      </c>
      <c r="C878" s="53" t="s">
        <v>965</v>
      </c>
      <c r="D878" s="51" t="s">
        <v>242</v>
      </c>
      <c r="E878" s="53" t="s">
        <v>243</v>
      </c>
      <c r="F878" s="53" t="s">
        <v>244</v>
      </c>
      <c r="G878" s="53">
        <v>151</v>
      </c>
      <c r="H878" s="53">
        <v>65</v>
      </c>
      <c r="I878" s="53">
        <v>216</v>
      </c>
      <c r="J878" s="53" t="s">
        <v>17</v>
      </c>
      <c r="K878" s="53" t="s">
        <v>18</v>
      </c>
      <c r="L878" s="53" t="s">
        <v>19</v>
      </c>
      <c r="M878" s="53" t="s">
        <v>20</v>
      </c>
      <c r="N878" s="73" t="s">
        <v>208</v>
      </c>
      <c r="O878" s="73" t="s">
        <v>22</v>
      </c>
    </row>
    <row r="879" spans="1:15" x14ac:dyDescent="0.25">
      <c r="A879" s="67">
        <v>40707</v>
      </c>
      <c r="B879" s="47" t="str">
        <f>VLOOKUP(D879,VLookup!C:F,4,FALSE)</f>
        <v>RDC</v>
      </c>
      <c r="C879" s="53" t="s">
        <v>965</v>
      </c>
      <c r="D879" s="51" t="s">
        <v>245</v>
      </c>
      <c r="E879" s="53" t="s">
        <v>246</v>
      </c>
      <c r="F879" s="53" t="s">
        <v>247</v>
      </c>
      <c r="G879" s="53">
        <v>158</v>
      </c>
      <c r="H879" s="53">
        <v>34</v>
      </c>
      <c r="I879" s="53">
        <v>192</v>
      </c>
      <c r="J879" s="53" t="s">
        <v>17</v>
      </c>
      <c r="K879" s="53" t="s">
        <v>18</v>
      </c>
      <c r="L879" s="53" t="s">
        <v>19</v>
      </c>
      <c r="M879" s="53" t="s">
        <v>20</v>
      </c>
      <c r="N879" s="73" t="s">
        <v>212</v>
      </c>
      <c r="O879" s="73" t="s">
        <v>22</v>
      </c>
    </row>
    <row r="880" spans="1:15" x14ac:dyDescent="0.25">
      <c r="A880" s="67">
        <v>40707</v>
      </c>
      <c r="B880" s="47" t="str">
        <f>VLOOKUP(D880,VLookup!C:F,4,FALSE)</f>
        <v>RDC</v>
      </c>
      <c r="C880" s="53" t="s">
        <v>980</v>
      </c>
      <c r="D880" s="51" t="s">
        <v>150</v>
      </c>
      <c r="E880" s="53" t="s">
        <v>151</v>
      </c>
      <c r="F880" s="53" t="s">
        <v>152</v>
      </c>
      <c r="G880" s="53">
        <v>41</v>
      </c>
      <c r="H880" s="53">
        <v>103</v>
      </c>
      <c r="I880" s="53">
        <v>144</v>
      </c>
      <c r="J880" s="53" t="s">
        <v>17</v>
      </c>
      <c r="K880" s="53" t="s">
        <v>18</v>
      </c>
      <c r="L880" s="53" t="s">
        <v>19</v>
      </c>
      <c r="M880" s="53" t="s">
        <v>141</v>
      </c>
      <c r="N880" s="73" t="s">
        <v>153</v>
      </c>
      <c r="O880" s="73" t="s">
        <v>105</v>
      </c>
    </row>
    <row r="881" spans="1:15" x14ac:dyDescent="0.25">
      <c r="A881" s="67">
        <v>40707</v>
      </c>
      <c r="B881" s="47" t="str">
        <f>VLOOKUP(D881,VLookup!C:F,4,FALSE)</f>
        <v>RDC</v>
      </c>
      <c r="C881" s="53" t="s">
        <v>981</v>
      </c>
      <c r="D881" s="51" t="s">
        <v>167</v>
      </c>
      <c r="E881" s="53" t="s">
        <v>168</v>
      </c>
      <c r="F881" s="53" t="s">
        <v>169</v>
      </c>
      <c r="G881" s="53">
        <v>42</v>
      </c>
      <c r="H881" s="53">
        <v>102</v>
      </c>
      <c r="I881" s="53">
        <v>144</v>
      </c>
      <c r="J881" s="53" t="s">
        <v>17</v>
      </c>
      <c r="K881" s="53" t="s">
        <v>18</v>
      </c>
      <c r="L881" s="53" t="s">
        <v>19</v>
      </c>
      <c r="M881" s="53" t="s">
        <v>141</v>
      </c>
      <c r="N881" s="73" t="s">
        <v>153</v>
      </c>
      <c r="O881" s="73" t="s">
        <v>105</v>
      </c>
    </row>
    <row r="882" spans="1:15" x14ac:dyDescent="0.25">
      <c r="A882" s="67">
        <v>40707</v>
      </c>
      <c r="B882" s="47" t="str">
        <f>VLOOKUP(D882,VLookup!C:F,4,FALSE)</f>
        <v>WEL</v>
      </c>
      <c r="C882" s="53" t="s">
        <v>60</v>
      </c>
      <c r="D882" s="51" t="s">
        <v>74</v>
      </c>
      <c r="E882" s="53" t="s">
        <v>75</v>
      </c>
      <c r="F882" s="53" t="s">
        <v>76</v>
      </c>
      <c r="G882" s="53">
        <v>44</v>
      </c>
      <c r="H882" s="53">
        <v>4</v>
      </c>
      <c r="I882" s="53">
        <v>48</v>
      </c>
      <c r="J882" s="53" t="s">
        <v>17</v>
      </c>
      <c r="K882" s="53" t="s">
        <v>18</v>
      </c>
      <c r="L882" s="53" t="s">
        <v>19</v>
      </c>
      <c r="M882" s="53" t="s">
        <v>20</v>
      </c>
      <c r="N882" s="73" t="s">
        <v>21</v>
      </c>
      <c r="O882" s="73" t="s">
        <v>22</v>
      </c>
    </row>
    <row r="883" spans="1:15" x14ac:dyDescent="0.25">
      <c r="A883" s="67">
        <v>40707</v>
      </c>
      <c r="B883" s="47" t="str">
        <f>VLOOKUP(D883,VLookup!C:F,4,FALSE)</f>
        <v>WEL</v>
      </c>
      <c r="C883" s="53" t="s">
        <v>13</v>
      </c>
      <c r="D883" s="51" t="s">
        <v>32</v>
      </c>
      <c r="E883" s="53" t="s">
        <v>33</v>
      </c>
      <c r="F883" s="53" t="s">
        <v>34</v>
      </c>
      <c r="G883" s="53">
        <v>44</v>
      </c>
      <c r="H883" s="53">
        <v>4</v>
      </c>
      <c r="I883" s="53">
        <v>48</v>
      </c>
      <c r="J883" s="53" t="s">
        <v>17</v>
      </c>
      <c r="K883" s="53" t="s">
        <v>18</v>
      </c>
      <c r="L883" s="53" t="s">
        <v>19</v>
      </c>
      <c r="M883" s="53" t="s">
        <v>20</v>
      </c>
      <c r="N883" s="73" t="s">
        <v>21</v>
      </c>
      <c r="O883" s="73" t="s">
        <v>22</v>
      </c>
    </row>
    <row r="884" spans="1:15" x14ac:dyDescent="0.25">
      <c r="A884" s="67">
        <v>40707</v>
      </c>
      <c r="B884" s="47" t="str">
        <f>VLOOKUP(D884,VLookup!C:F,4,FALSE)</f>
        <v>WEL</v>
      </c>
      <c r="C884" s="53" t="s">
        <v>980</v>
      </c>
      <c r="D884" s="51" t="s">
        <v>154</v>
      </c>
      <c r="E884" s="53" t="s">
        <v>155</v>
      </c>
      <c r="F884" s="53" t="s">
        <v>156</v>
      </c>
      <c r="G884" s="53">
        <v>24</v>
      </c>
      <c r="H884" s="53">
        <v>30</v>
      </c>
      <c r="I884" s="53">
        <v>54</v>
      </c>
      <c r="J884" s="53" t="s">
        <v>17</v>
      </c>
      <c r="K884" s="53" t="s">
        <v>18</v>
      </c>
      <c r="L884" s="53" t="s">
        <v>109</v>
      </c>
      <c r="M884" s="53" t="s">
        <v>141</v>
      </c>
      <c r="N884" s="73"/>
      <c r="O884" s="73" t="s">
        <v>105</v>
      </c>
    </row>
    <row r="885" spans="1:15" x14ac:dyDescent="0.25">
      <c r="A885" s="67">
        <v>40707</v>
      </c>
      <c r="B885" s="47" t="str">
        <f>VLOOKUP(D885,VLookup!C:F,4,FALSE)</f>
        <v>WEL</v>
      </c>
      <c r="C885" s="53" t="s">
        <v>981</v>
      </c>
      <c r="D885" s="51" t="s">
        <v>170</v>
      </c>
      <c r="E885" s="53" t="s">
        <v>171</v>
      </c>
      <c r="F885" s="53" t="s">
        <v>172</v>
      </c>
      <c r="G885" s="53">
        <v>24</v>
      </c>
      <c r="H885" s="53">
        <v>30</v>
      </c>
      <c r="I885" s="53">
        <v>54</v>
      </c>
      <c r="J885" s="53" t="s">
        <v>17</v>
      </c>
      <c r="K885" s="53" t="s">
        <v>18</v>
      </c>
      <c r="L885" s="53" t="s">
        <v>109</v>
      </c>
      <c r="M885" s="53" t="s">
        <v>141</v>
      </c>
      <c r="N885" s="73"/>
      <c r="O885" s="73" t="s">
        <v>105</v>
      </c>
    </row>
    <row r="886" spans="1:15" x14ac:dyDescent="0.25">
      <c r="A886" s="67">
        <v>40714</v>
      </c>
      <c r="B886" s="47" t="str">
        <f>VLOOKUP(D886,VLookup!C:F,4,FALSE)</f>
        <v>CGC</v>
      </c>
      <c r="C886" s="53" t="s">
        <v>965</v>
      </c>
      <c r="D886" s="68" t="s">
        <v>214</v>
      </c>
      <c r="E886" s="53" t="s">
        <v>215</v>
      </c>
      <c r="F886" s="53" t="s">
        <v>216</v>
      </c>
      <c r="G886" s="53">
        <v>41</v>
      </c>
      <c r="H886" s="53">
        <v>7</v>
      </c>
      <c r="I886" s="53">
        <v>48</v>
      </c>
      <c r="J886" s="53" t="s">
        <v>17</v>
      </c>
      <c r="K886" s="53" t="s">
        <v>18</v>
      </c>
      <c r="L886" s="53" t="s">
        <v>19</v>
      </c>
      <c r="M886" s="53" t="s">
        <v>20</v>
      </c>
      <c r="N886" s="73" t="s">
        <v>217</v>
      </c>
      <c r="O886" s="73" t="s">
        <v>22</v>
      </c>
    </row>
    <row r="887" spans="1:15" x14ac:dyDescent="0.25">
      <c r="A887" s="67">
        <v>40714</v>
      </c>
      <c r="B887" s="47" t="str">
        <f>VLOOKUP(D887,VLookup!C:F,4,FALSE)</f>
        <v>CGC</v>
      </c>
      <c r="C887" s="53" t="s">
        <v>961</v>
      </c>
      <c r="D887" s="68" t="s">
        <v>174</v>
      </c>
      <c r="E887" s="53" t="s">
        <v>175</v>
      </c>
      <c r="F887" s="53" t="s">
        <v>176</v>
      </c>
      <c r="G887" s="53">
        <v>42</v>
      </c>
      <c r="H887" s="53">
        <v>6</v>
      </c>
      <c r="I887" s="53">
        <v>48</v>
      </c>
      <c r="J887" s="53" t="s">
        <v>17</v>
      </c>
      <c r="K887" s="53" t="s">
        <v>18</v>
      </c>
      <c r="L887" s="53" t="s">
        <v>19</v>
      </c>
      <c r="M887" s="53" t="s">
        <v>20</v>
      </c>
      <c r="N887" s="73" t="s">
        <v>177</v>
      </c>
      <c r="O887" s="73" t="s">
        <v>105</v>
      </c>
    </row>
    <row r="888" spans="1:15" x14ac:dyDescent="0.25">
      <c r="A888" s="67">
        <v>40714</v>
      </c>
      <c r="B888" s="47" t="str">
        <f>VLOOKUP(D888,VLookup!C:F,4,FALSE)</f>
        <v>CGC</v>
      </c>
      <c r="C888" s="53" t="s">
        <v>978</v>
      </c>
      <c r="D888" s="68" t="s">
        <v>102</v>
      </c>
      <c r="E888" s="53" t="s">
        <v>103</v>
      </c>
      <c r="F888" s="53" t="s">
        <v>104</v>
      </c>
      <c r="G888" s="53">
        <v>46</v>
      </c>
      <c r="H888" s="53">
        <v>158</v>
      </c>
      <c r="I888" s="53">
        <v>204</v>
      </c>
      <c r="J888" s="53" t="s">
        <v>17</v>
      </c>
      <c r="K888" s="53" t="s">
        <v>18</v>
      </c>
      <c r="L888" s="53" t="s">
        <v>19</v>
      </c>
      <c r="M888" s="53" t="s">
        <v>20</v>
      </c>
      <c r="N888" s="73"/>
      <c r="O888" s="73" t="s">
        <v>105</v>
      </c>
    </row>
    <row r="889" spans="1:15" x14ac:dyDescent="0.25">
      <c r="A889" s="67">
        <v>40714</v>
      </c>
      <c r="B889" s="47" t="str">
        <f>VLOOKUP(D889,VLookup!C:F,4,FALSE)</f>
        <v>CGC</v>
      </c>
      <c r="C889" s="53" t="s">
        <v>979</v>
      </c>
      <c r="D889" s="68" t="s">
        <v>120</v>
      </c>
      <c r="E889" s="53" t="s">
        <v>121</v>
      </c>
      <c r="F889" s="53" t="s">
        <v>122</v>
      </c>
      <c r="G889" s="53">
        <v>45</v>
      </c>
      <c r="H889" s="53">
        <v>159</v>
      </c>
      <c r="I889" s="53">
        <v>204</v>
      </c>
      <c r="J889" s="53" t="s">
        <v>17</v>
      </c>
      <c r="K889" s="53" t="s">
        <v>18</v>
      </c>
      <c r="L889" s="53" t="s">
        <v>19</v>
      </c>
      <c r="M889" s="53" t="s">
        <v>20</v>
      </c>
      <c r="N889" s="73"/>
      <c r="O889" s="73" t="s">
        <v>123</v>
      </c>
    </row>
    <row r="890" spans="1:15" x14ac:dyDescent="0.25">
      <c r="A890" s="67">
        <v>40714</v>
      </c>
      <c r="B890" s="47" t="str">
        <f>VLOOKUP(D890,VLookup!C:F,4,FALSE)</f>
        <v>CGC</v>
      </c>
      <c r="C890" s="53" t="s">
        <v>978</v>
      </c>
      <c r="D890" s="68" t="s">
        <v>106</v>
      </c>
      <c r="E890" s="53" t="s">
        <v>107</v>
      </c>
      <c r="F890" s="53" t="s">
        <v>108</v>
      </c>
      <c r="G890" s="53">
        <v>31</v>
      </c>
      <c r="H890" s="53">
        <v>113</v>
      </c>
      <c r="I890" s="53">
        <v>144</v>
      </c>
      <c r="J890" s="53" t="s">
        <v>70</v>
      </c>
      <c r="K890" s="53" t="s">
        <v>18</v>
      </c>
      <c r="L890" s="53" t="s">
        <v>109</v>
      </c>
      <c r="M890" s="53" t="s">
        <v>20</v>
      </c>
      <c r="N890" s="73"/>
      <c r="O890" s="73" t="s">
        <v>105</v>
      </c>
    </row>
    <row r="891" spans="1:15" x14ac:dyDescent="0.25">
      <c r="A891" s="67">
        <v>40714</v>
      </c>
      <c r="B891" s="47" t="str">
        <f>VLOOKUP(D891,VLookup!C:F,4,FALSE)</f>
        <v>CGC</v>
      </c>
      <c r="C891" s="53" t="s">
        <v>979</v>
      </c>
      <c r="D891" s="68" t="s">
        <v>124</v>
      </c>
      <c r="E891" s="53" t="s">
        <v>125</v>
      </c>
      <c r="F891" s="53" t="s">
        <v>126</v>
      </c>
      <c r="G891" s="53">
        <v>29</v>
      </c>
      <c r="H891" s="53">
        <v>115</v>
      </c>
      <c r="I891" s="53">
        <v>144</v>
      </c>
      <c r="J891" s="53" t="s">
        <v>17</v>
      </c>
      <c r="K891" s="53" t="s">
        <v>18</v>
      </c>
      <c r="L891" s="53" t="s">
        <v>109</v>
      </c>
      <c r="M891" s="53" t="s">
        <v>20</v>
      </c>
      <c r="N891" s="73"/>
      <c r="O891" s="73" t="s">
        <v>123</v>
      </c>
    </row>
    <row r="892" spans="1:15" x14ac:dyDescent="0.25">
      <c r="A892" s="67">
        <v>40714</v>
      </c>
      <c r="B892" s="47" t="str">
        <f>VLOOKUP(D892,VLookup!C:F,4,FALSE)</f>
        <v>CGC</v>
      </c>
      <c r="C892" s="53" t="s">
        <v>978</v>
      </c>
      <c r="D892" s="68" t="s">
        <v>110</v>
      </c>
      <c r="E892" s="53" t="s">
        <v>111</v>
      </c>
      <c r="F892" s="53" t="s">
        <v>112</v>
      </c>
      <c r="G892" s="53">
        <v>86</v>
      </c>
      <c r="H892" s="53">
        <v>106</v>
      </c>
      <c r="I892" s="53">
        <v>192</v>
      </c>
      <c r="J892" s="53" t="s">
        <v>17</v>
      </c>
      <c r="K892" s="53" t="s">
        <v>18</v>
      </c>
      <c r="L892" s="53" t="s">
        <v>19</v>
      </c>
      <c r="M892" s="53" t="s">
        <v>20</v>
      </c>
      <c r="N892" s="73"/>
      <c r="O892" s="73" t="s">
        <v>105</v>
      </c>
    </row>
    <row r="893" spans="1:15" x14ac:dyDescent="0.25">
      <c r="A893" s="67">
        <v>40714</v>
      </c>
      <c r="B893" s="47" t="str">
        <f>VLOOKUP(D893,VLookup!C:F,4,FALSE)</f>
        <v>CGC</v>
      </c>
      <c r="C893" s="53" t="s">
        <v>978</v>
      </c>
      <c r="D893" s="68" t="s">
        <v>113</v>
      </c>
      <c r="E893" s="53" t="s">
        <v>114</v>
      </c>
      <c r="F893" s="53" t="s">
        <v>115</v>
      </c>
      <c r="G893" s="53">
        <v>5</v>
      </c>
      <c r="H893" s="53">
        <v>187</v>
      </c>
      <c r="I893" s="53">
        <v>192</v>
      </c>
      <c r="J893" s="53" t="s">
        <v>17</v>
      </c>
      <c r="K893" s="53" t="s">
        <v>18</v>
      </c>
      <c r="L893" s="53" t="s">
        <v>19</v>
      </c>
      <c r="M893" s="53" t="s">
        <v>20</v>
      </c>
      <c r="N893" s="73"/>
      <c r="O893" s="73" t="s">
        <v>105</v>
      </c>
    </row>
    <row r="894" spans="1:15" x14ac:dyDescent="0.25">
      <c r="A894" s="67">
        <v>40714</v>
      </c>
      <c r="B894" s="47" t="str">
        <f>VLOOKUP(D894,VLookup!C:F,4,FALSE)</f>
        <v>CGC</v>
      </c>
      <c r="C894" s="53" t="s">
        <v>978</v>
      </c>
      <c r="D894" s="68" t="s">
        <v>116</v>
      </c>
      <c r="E894" s="53" t="s">
        <v>117</v>
      </c>
      <c r="F894" s="53" t="s">
        <v>118</v>
      </c>
      <c r="G894" s="53">
        <v>102</v>
      </c>
      <c r="H894" s="53">
        <v>162</v>
      </c>
      <c r="I894" s="53">
        <v>264</v>
      </c>
      <c r="J894" s="53" t="s">
        <v>17</v>
      </c>
      <c r="K894" s="53" t="s">
        <v>18</v>
      </c>
      <c r="L894" s="53" t="s">
        <v>19</v>
      </c>
      <c r="M894" s="53" t="s">
        <v>20</v>
      </c>
      <c r="N894" s="73"/>
      <c r="O894" s="73" t="s">
        <v>105</v>
      </c>
    </row>
    <row r="895" spans="1:15" x14ac:dyDescent="0.25">
      <c r="A895" s="67">
        <v>40714</v>
      </c>
      <c r="B895" s="47" t="str">
        <f>VLOOKUP(D895,VLookup!C:F,4,FALSE)</f>
        <v>CGC</v>
      </c>
      <c r="C895" s="53" t="s">
        <v>979</v>
      </c>
      <c r="D895" s="68" t="s">
        <v>127</v>
      </c>
      <c r="E895" s="53" t="s">
        <v>128</v>
      </c>
      <c r="F895" s="53" t="s">
        <v>129</v>
      </c>
      <c r="G895" s="53">
        <v>87</v>
      </c>
      <c r="H895" s="53">
        <v>105</v>
      </c>
      <c r="I895" s="53">
        <v>192</v>
      </c>
      <c r="J895" s="53" t="s">
        <v>17</v>
      </c>
      <c r="K895" s="53" t="s">
        <v>18</v>
      </c>
      <c r="L895" s="53" t="s">
        <v>19</v>
      </c>
      <c r="M895" s="53" t="s">
        <v>20</v>
      </c>
      <c r="N895" s="73"/>
      <c r="O895" s="73" t="s">
        <v>123</v>
      </c>
    </row>
    <row r="896" spans="1:15" x14ac:dyDescent="0.25">
      <c r="A896" s="67">
        <v>40714</v>
      </c>
      <c r="B896" s="47" t="str">
        <f>VLOOKUP(D896,VLookup!C:F,4,FALSE)</f>
        <v>CGC</v>
      </c>
      <c r="C896" s="53" t="s">
        <v>979</v>
      </c>
      <c r="D896" s="68" t="s">
        <v>130</v>
      </c>
      <c r="E896" s="53" t="s">
        <v>131</v>
      </c>
      <c r="F896" s="53" t="s">
        <v>132</v>
      </c>
      <c r="G896" s="53">
        <v>5</v>
      </c>
      <c r="H896" s="53">
        <v>187</v>
      </c>
      <c r="I896" s="53">
        <v>192</v>
      </c>
      <c r="J896" s="53" t="s">
        <v>17</v>
      </c>
      <c r="K896" s="53" t="s">
        <v>18</v>
      </c>
      <c r="L896" s="53" t="s">
        <v>19</v>
      </c>
      <c r="M896" s="53" t="s">
        <v>20</v>
      </c>
      <c r="N896" s="73" t="s">
        <v>133</v>
      </c>
      <c r="O896" s="73" t="s">
        <v>123</v>
      </c>
    </row>
    <row r="897" spans="1:15" x14ac:dyDescent="0.25">
      <c r="A897" s="67">
        <v>40714</v>
      </c>
      <c r="B897" s="47" t="str">
        <f>VLOOKUP(D897,VLookup!C:F,4,FALSE)</f>
        <v>CGC</v>
      </c>
      <c r="C897" s="53" t="s">
        <v>979</v>
      </c>
      <c r="D897" s="68" t="s">
        <v>134</v>
      </c>
      <c r="E897" s="53" t="s">
        <v>135</v>
      </c>
      <c r="F897" s="53" t="s">
        <v>136</v>
      </c>
      <c r="G897" s="53">
        <v>103</v>
      </c>
      <c r="H897" s="53">
        <v>161</v>
      </c>
      <c r="I897" s="53">
        <v>264</v>
      </c>
      <c r="J897" s="53" t="s">
        <v>17</v>
      </c>
      <c r="K897" s="53" t="s">
        <v>18</v>
      </c>
      <c r="L897" s="53" t="s">
        <v>19</v>
      </c>
      <c r="M897" s="53" t="s">
        <v>20</v>
      </c>
      <c r="N897" s="73"/>
      <c r="O897" s="73" t="s">
        <v>123</v>
      </c>
    </row>
    <row r="898" spans="1:15" x14ac:dyDescent="0.25">
      <c r="A898" s="67">
        <v>40714</v>
      </c>
      <c r="B898" s="47" t="str">
        <f>VLOOKUP(D898,VLookup!C:F,4,FALSE)</f>
        <v>CGC</v>
      </c>
      <c r="C898" s="53" t="s">
        <v>980</v>
      </c>
      <c r="D898" s="68" t="s">
        <v>138</v>
      </c>
      <c r="E898" s="53" t="s">
        <v>139</v>
      </c>
      <c r="F898" s="53" t="s">
        <v>140</v>
      </c>
      <c r="G898" s="53">
        <v>13</v>
      </c>
      <c r="H898" s="53">
        <v>59</v>
      </c>
      <c r="I898" s="53">
        <v>72</v>
      </c>
      <c r="J898" s="53" t="s">
        <v>17</v>
      </c>
      <c r="K898" s="53" t="s">
        <v>18</v>
      </c>
      <c r="L898" s="53" t="s">
        <v>109</v>
      </c>
      <c r="M898" s="53" t="s">
        <v>141</v>
      </c>
      <c r="N898" s="73" t="s">
        <v>142</v>
      </c>
      <c r="O898" s="73" t="s">
        <v>105</v>
      </c>
    </row>
    <row r="899" spans="1:15" x14ac:dyDescent="0.25">
      <c r="A899" s="67">
        <v>40714</v>
      </c>
      <c r="B899" s="47" t="str">
        <f>VLOOKUP(D899,VLookup!C:F,4,FALSE)</f>
        <v>CGC</v>
      </c>
      <c r="C899" s="53" t="s">
        <v>981</v>
      </c>
      <c r="D899" s="68" t="s">
        <v>158</v>
      </c>
      <c r="E899" s="53" t="s">
        <v>159</v>
      </c>
      <c r="F899" s="53" t="s">
        <v>160</v>
      </c>
      <c r="G899" s="53">
        <v>13</v>
      </c>
      <c r="H899" s="53">
        <v>59</v>
      </c>
      <c r="I899" s="53">
        <v>72</v>
      </c>
      <c r="J899" s="53" t="s">
        <v>17</v>
      </c>
      <c r="K899" s="53" t="s">
        <v>18</v>
      </c>
      <c r="L899" s="53" t="s">
        <v>109</v>
      </c>
      <c r="M899" s="53" t="s">
        <v>141</v>
      </c>
      <c r="N899" s="73" t="s">
        <v>142</v>
      </c>
      <c r="O899" s="73" t="s">
        <v>105</v>
      </c>
    </row>
    <row r="900" spans="1:15" x14ac:dyDescent="0.25">
      <c r="A900" s="67">
        <v>40714</v>
      </c>
      <c r="B900" s="47" t="str">
        <f>VLOOKUP(D900,VLookup!C:F,4,FALSE)</f>
        <v>EDC</v>
      </c>
      <c r="C900" s="53" t="s">
        <v>980</v>
      </c>
      <c r="D900" s="68" t="s">
        <v>143</v>
      </c>
      <c r="E900" s="53" t="s">
        <v>144</v>
      </c>
      <c r="F900" s="53" t="s">
        <v>145</v>
      </c>
      <c r="G900" s="53">
        <v>11</v>
      </c>
      <c r="H900" s="53">
        <v>25</v>
      </c>
      <c r="I900" s="53">
        <v>36</v>
      </c>
      <c r="J900" s="53" t="s">
        <v>17</v>
      </c>
      <c r="K900" s="53" t="s">
        <v>18</v>
      </c>
      <c r="L900" s="53" t="s">
        <v>146</v>
      </c>
      <c r="M900" s="53" t="s">
        <v>141</v>
      </c>
      <c r="N900" s="73"/>
      <c r="O900" s="73" t="s">
        <v>105</v>
      </c>
    </row>
    <row r="901" spans="1:15" x14ac:dyDescent="0.25">
      <c r="A901" s="67">
        <v>40714</v>
      </c>
      <c r="B901" s="47" t="str">
        <f>VLOOKUP(D901,VLookup!C:F,4,FALSE)</f>
        <v>EDC</v>
      </c>
      <c r="C901" s="53" t="s">
        <v>981</v>
      </c>
      <c r="D901" s="68" t="s">
        <v>161</v>
      </c>
      <c r="E901" s="53" t="s">
        <v>162</v>
      </c>
      <c r="F901" s="53" t="s">
        <v>163</v>
      </c>
      <c r="G901" s="53">
        <v>11</v>
      </c>
      <c r="H901" s="53">
        <v>25</v>
      </c>
      <c r="I901" s="53">
        <v>36</v>
      </c>
      <c r="J901" s="53" t="s">
        <v>17</v>
      </c>
      <c r="K901" s="53" t="s">
        <v>18</v>
      </c>
      <c r="L901" s="53" t="s">
        <v>146</v>
      </c>
      <c r="M901" s="53" t="s">
        <v>141</v>
      </c>
      <c r="N901" s="73"/>
      <c r="O901" s="73" t="s">
        <v>105</v>
      </c>
    </row>
    <row r="902" spans="1:15" x14ac:dyDescent="0.25">
      <c r="A902" s="67">
        <v>40714</v>
      </c>
      <c r="B902" s="47" t="str">
        <f>VLOOKUP(D902,VLookup!C:F,4,FALSE)</f>
        <v>FDC</v>
      </c>
      <c r="C902" s="53" t="s">
        <v>13</v>
      </c>
      <c r="D902" s="68" t="s">
        <v>14</v>
      </c>
      <c r="E902" s="53" t="s">
        <v>15</v>
      </c>
      <c r="F902" s="53" t="s">
        <v>16</v>
      </c>
      <c r="G902" s="53">
        <v>124</v>
      </c>
      <c r="H902" s="53">
        <v>20</v>
      </c>
      <c r="I902" s="53">
        <v>144</v>
      </c>
      <c r="J902" s="53" t="s">
        <v>17</v>
      </c>
      <c r="K902" s="53" t="s">
        <v>18</v>
      </c>
      <c r="L902" s="53" t="s">
        <v>19</v>
      </c>
      <c r="M902" s="53" t="s">
        <v>20</v>
      </c>
      <c r="N902" s="73" t="s">
        <v>21</v>
      </c>
      <c r="O902" s="73" t="s">
        <v>22</v>
      </c>
    </row>
    <row r="903" spans="1:15" x14ac:dyDescent="0.25">
      <c r="A903" s="67">
        <v>40714</v>
      </c>
      <c r="B903" s="47" t="str">
        <f>VLOOKUP(D903,VLookup!C:F,4,FALSE)</f>
        <v>FDC</v>
      </c>
      <c r="C903" s="53" t="s">
        <v>13</v>
      </c>
      <c r="D903" s="68" t="s">
        <v>23</v>
      </c>
      <c r="E903" s="53" t="s">
        <v>24</v>
      </c>
      <c r="F903" s="53" t="s">
        <v>25</v>
      </c>
      <c r="G903" s="53">
        <v>123</v>
      </c>
      <c r="H903" s="53">
        <v>21</v>
      </c>
      <c r="I903" s="53">
        <v>144</v>
      </c>
      <c r="J903" s="53" t="s">
        <v>17</v>
      </c>
      <c r="K903" s="53" t="s">
        <v>18</v>
      </c>
      <c r="L903" s="53" t="s">
        <v>19</v>
      </c>
      <c r="M903" s="53" t="s">
        <v>20</v>
      </c>
      <c r="N903" s="73" t="s">
        <v>21</v>
      </c>
      <c r="O903" s="73" t="s">
        <v>22</v>
      </c>
    </row>
    <row r="904" spans="1:15" x14ac:dyDescent="0.25">
      <c r="A904" s="67">
        <v>40714</v>
      </c>
      <c r="B904" s="47" t="str">
        <f>VLOOKUP(D904,VLookup!C:F,4,FALSE)</f>
        <v>FDC</v>
      </c>
      <c r="C904" s="53" t="s">
        <v>13</v>
      </c>
      <c r="D904" s="68" t="s">
        <v>26</v>
      </c>
      <c r="E904" s="53" t="s">
        <v>27</v>
      </c>
      <c r="F904" s="53" t="s">
        <v>28</v>
      </c>
      <c r="G904" s="53">
        <v>93</v>
      </c>
      <c r="H904" s="53">
        <v>39</v>
      </c>
      <c r="I904" s="53">
        <v>132</v>
      </c>
      <c r="J904" s="53" t="s">
        <v>17</v>
      </c>
      <c r="K904" s="53" t="s">
        <v>18</v>
      </c>
      <c r="L904" s="53" t="s">
        <v>19</v>
      </c>
      <c r="M904" s="53" t="s">
        <v>20</v>
      </c>
      <c r="N904" s="73" t="s">
        <v>21</v>
      </c>
      <c r="O904" s="73" t="s">
        <v>22</v>
      </c>
    </row>
    <row r="905" spans="1:15" x14ac:dyDescent="0.25">
      <c r="A905" s="67">
        <v>40714</v>
      </c>
      <c r="B905" s="47" t="str">
        <f>VLOOKUP(D905,VLookup!C:F,4,FALSE)</f>
        <v>FDC</v>
      </c>
      <c r="C905" s="53" t="s">
        <v>60</v>
      </c>
      <c r="D905" s="68" t="s">
        <v>61</v>
      </c>
      <c r="E905" s="53" t="s">
        <v>62</v>
      </c>
      <c r="F905" s="53" t="s">
        <v>63</v>
      </c>
      <c r="G905" s="53">
        <v>128</v>
      </c>
      <c r="H905" s="53">
        <v>16</v>
      </c>
      <c r="I905" s="53">
        <v>144</v>
      </c>
      <c r="J905" s="53" t="s">
        <v>17</v>
      </c>
      <c r="K905" s="53" t="s">
        <v>18</v>
      </c>
      <c r="L905" s="53" t="s">
        <v>19</v>
      </c>
      <c r="M905" s="53" t="s">
        <v>20</v>
      </c>
      <c r="N905" s="73" t="s">
        <v>21</v>
      </c>
      <c r="O905" s="73" t="s">
        <v>22</v>
      </c>
    </row>
    <row r="906" spans="1:15" x14ac:dyDescent="0.25">
      <c r="A906" s="67">
        <v>40714</v>
      </c>
      <c r="B906" s="47" t="str">
        <f>VLOOKUP(D906,VLookup!C:F,4,FALSE)</f>
        <v>FDC</v>
      </c>
      <c r="C906" s="53" t="s">
        <v>60</v>
      </c>
      <c r="D906" s="68" t="s">
        <v>64</v>
      </c>
      <c r="E906" s="53" t="s">
        <v>65</v>
      </c>
      <c r="F906" s="53" t="s">
        <v>66</v>
      </c>
      <c r="G906" s="53">
        <v>126</v>
      </c>
      <c r="H906" s="53">
        <v>18</v>
      </c>
      <c r="I906" s="53">
        <v>144</v>
      </c>
      <c r="J906" s="53" t="s">
        <v>17</v>
      </c>
      <c r="K906" s="53" t="s">
        <v>18</v>
      </c>
      <c r="L906" s="53" t="s">
        <v>19</v>
      </c>
      <c r="M906" s="53" t="s">
        <v>20</v>
      </c>
      <c r="N906" s="73" t="s">
        <v>21</v>
      </c>
      <c r="O906" s="73" t="s">
        <v>22</v>
      </c>
    </row>
    <row r="907" spans="1:15" x14ac:dyDescent="0.25">
      <c r="A907" s="67">
        <v>40714</v>
      </c>
      <c r="B907" s="47" t="str">
        <f>VLOOKUP(D907,VLookup!C:F,4,FALSE)</f>
        <v>FDC</v>
      </c>
      <c r="C907" s="53" t="s">
        <v>60</v>
      </c>
      <c r="D907" s="68" t="s">
        <v>67</v>
      </c>
      <c r="E907" s="53" t="s">
        <v>68</v>
      </c>
      <c r="F907" s="53" t="s">
        <v>69</v>
      </c>
      <c r="G907" s="53">
        <v>93</v>
      </c>
      <c r="H907" s="53">
        <v>39</v>
      </c>
      <c r="I907" s="53">
        <v>132</v>
      </c>
      <c r="J907" s="53" t="s">
        <v>70</v>
      </c>
      <c r="K907" s="53" t="s">
        <v>18</v>
      </c>
      <c r="L907" s="53" t="s">
        <v>19</v>
      </c>
      <c r="M907" s="53" t="s">
        <v>20</v>
      </c>
      <c r="N907" s="73" t="s">
        <v>21</v>
      </c>
      <c r="O907" s="73" t="s">
        <v>22</v>
      </c>
    </row>
    <row r="908" spans="1:15" x14ac:dyDescent="0.25">
      <c r="A908" s="67">
        <v>40714</v>
      </c>
      <c r="B908" s="47" t="str">
        <f>VLOOKUP(D908,VLookup!C:F,4,FALSE)</f>
        <v>FDC</v>
      </c>
      <c r="C908" s="53" t="s">
        <v>60</v>
      </c>
      <c r="D908" s="68" t="s">
        <v>71</v>
      </c>
      <c r="E908" s="53" t="s">
        <v>72</v>
      </c>
      <c r="F908" s="53" t="s">
        <v>73</v>
      </c>
      <c r="G908" s="53">
        <v>99</v>
      </c>
      <c r="H908" s="53">
        <v>9</v>
      </c>
      <c r="I908" s="53">
        <v>108</v>
      </c>
      <c r="J908" s="53" t="s">
        <v>17</v>
      </c>
      <c r="K908" s="53" t="s">
        <v>18</v>
      </c>
      <c r="L908" s="53" t="s">
        <v>19</v>
      </c>
      <c r="M908" s="53" t="s">
        <v>20</v>
      </c>
      <c r="N908" s="73" t="s">
        <v>21</v>
      </c>
      <c r="O908" s="73" t="s">
        <v>22</v>
      </c>
    </row>
    <row r="909" spans="1:15" x14ac:dyDescent="0.25">
      <c r="A909" s="67">
        <v>40714</v>
      </c>
      <c r="B909" s="47" t="str">
        <f>VLOOKUP(D909,VLookup!C:F,4,FALSE)</f>
        <v>FDC</v>
      </c>
      <c r="C909" s="53" t="s">
        <v>13</v>
      </c>
      <c r="D909" s="68" t="s">
        <v>29</v>
      </c>
      <c r="E909" s="53" t="s">
        <v>30</v>
      </c>
      <c r="F909" s="53" t="s">
        <v>31</v>
      </c>
      <c r="G909" s="53">
        <v>98</v>
      </c>
      <c r="H909" s="53">
        <v>10</v>
      </c>
      <c r="I909" s="53">
        <v>108</v>
      </c>
      <c r="J909" s="53" t="s">
        <v>17</v>
      </c>
      <c r="K909" s="53" t="s">
        <v>18</v>
      </c>
      <c r="L909" s="53" t="s">
        <v>19</v>
      </c>
      <c r="M909" s="53" t="s">
        <v>20</v>
      </c>
      <c r="N909" s="73" t="s">
        <v>21</v>
      </c>
      <c r="O909" s="73" t="s">
        <v>22</v>
      </c>
    </row>
    <row r="910" spans="1:15" x14ac:dyDescent="0.25">
      <c r="A910" s="67">
        <v>40714</v>
      </c>
      <c r="B910" s="47" t="str">
        <f>VLOOKUP(D910,VLookup!C:F,4,FALSE)</f>
        <v>FDC</v>
      </c>
      <c r="C910" s="53" t="s">
        <v>13</v>
      </c>
      <c r="D910" s="68" t="s">
        <v>35</v>
      </c>
      <c r="E910" s="53" t="s">
        <v>36</v>
      </c>
      <c r="F910" s="53" t="s">
        <v>37</v>
      </c>
      <c r="G910" s="53">
        <v>231</v>
      </c>
      <c r="H910" s="53">
        <v>9</v>
      </c>
      <c r="I910" s="53">
        <v>240</v>
      </c>
      <c r="J910" s="53" t="s">
        <v>17</v>
      </c>
      <c r="K910" s="53" t="s">
        <v>18</v>
      </c>
      <c r="L910" s="53" t="s">
        <v>19</v>
      </c>
      <c r="M910" s="53" t="s">
        <v>20</v>
      </c>
      <c r="N910" s="73" t="s">
        <v>21</v>
      </c>
      <c r="O910" s="73" t="s">
        <v>22</v>
      </c>
    </row>
    <row r="911" spans="1:15" x14ac:dyDescent="0.25">
      <c r="A911" s="67">
        <v>40714</v>
      </c>
      <c r="B911" s="47" t="str">
        <f>VLOOKUP(D911,VLookup!C:F,4,FALSE)</f>
        <v>FDC</v>
      </c>
      <c r="C911" s="53" t="s">
        <v>13</v>
      </c>
      <c r="D911" s="68" t="s">
        <v>38</v>
      </c>
      <c r="E911" s="53" t="s">
        <v>39</v>
      </c>
      <c r="F911" s="53" t="s">
        <v>40</v>
      </c>
      <c r="G911" s="53">
        <v>101</v>
      </c>
      <c r="H911" s="53">
        <v>19</v>
      </c>
      <c r="I911" s="53">
        <v>120</v>
      </c>
      <c r="J911" s="53" t="s">
        <v>17</v>
      </c>
      <c r="K911" s="53" t="s">
        <v>18</v>
      </c>
      <c r="L911" s="53" t="s">
        <v>19</v>
      </c>
      <c r="M911" s="53" t="s">
        <v>20</v>
      </c>
      <c r="N911" s="73" t="s">
        <v>21</v>
      </c>
      <c r="O911" s="73" t="s">
        <v>22</v>
      </c>
    </row>
    <row r="912" spans="1:15" x14ac:dyDescent="0.25">
      <c r="A912" s="67">
        <v>40714</v>
      </c>
      <c r="B912" s="47" t="str">
        <f>VLOOKUP(D912,VLookup!C:F,4,FALSE)</f>
        <v>FDC</v>
      </c>
      <c r="C912" s="53" t="s">
        <v>13</v>
      </c>
      <c r="D912" s="68" t="s">
        <v>41</v>
      </c>
      <c r="E912" s="53" t="s">
        <v>42</v>
      </c>
      <c r="F912" s="53" t="s">
        <v>43</v>
      </c>
      <c r="G912" s="53">
        <v>102</v>
      </c>
      <c r="H912" s="53">
        <v>18</v>
      </c>
      <c r="I912" s="53">
        <v>120</v>
      </c>
      <c r="J912" s="53" t="s">
        <v>17</v>
      </c>
      <c r="K912" s="53" t="s">
        <v>18</v>
      </c>
      <c r="L912" s="53" t="s">
        <v>19</v>
      </c>
      <c r="M912" s="53" t="s">
        <v>20</v>
      </c>
      <c r="N912" s="73" t="s">
        <v>21</v>
      </c>
      <c r="O912" s="73" t="s">
        <v>22</v>
      </c>
    </row>
    <row r="913" spans="1:15" x14ac:dyDescent="0.25">
      <c r="A913" s="67">
        <v>40714</v>
      </c>
      <c r="B913" s="47" t="str">
        <f>VLOOKUP(D913,VLookup!C:F,4,FALSE)</f>
        <v>FDC</v>
      </c>
      <c r="C913" s="53" t="s">
        <v>13</v>
      </c>
      <c r="D913" s="68" t="s">
        <v>44</v>
      </c>
      <c r="E913" s="53" t="s">
        <v>45</v>
      </c>
      <c r="F913" s="53" t="s">
        <v>46</v>
      </c>
      <c r="G913" s="53">
        <v>133</v>
      </c>
      <c r="H913" s="53">
        <v>35</v>
      </c>
      <c r="I913" s="53">
        <v>168</v>
      </c>
      <c r="J913" s="53" t="s">
        <v>17</v>
      </c>
      <c r="K913" s="53" t="s">
        <v>18</v>
      </c>
      <c r="L913" s="53" t="s">
        <v>19</v>
      </c>
      <c r="M913" s="53" t="s">
        <v>20</v>
      </c>
      <c r="N913" s="73" t="s">
        <v>21</v>
      </c>
      <c r="O913" s="73" t="s">
        <v>22</v>
      </c>
    </row>
    <row r="914" spans="1:15" x14ac:dyDescent="0.25">
      <c r="A914" s="67">
        <v>40714</v>
      </c>
      <c r="B914" s="47" t="str">
        <f>VLOOKUP(D914,VLookup!C:F,4,FALSE)</f>
        <v>FDC</v>
      </c>
      <c r="C914" s="53" t="s">
        <v>13</v>
      </c>
      <c r="D914" s="68" t="s">
        <v>47</v>
      </c>
      <c r="E914" s="53" t="s">
        <v>48</v>
      </c>
      <c r="F914" s="53" t="s">
        <v>49</v>
      </c>
      <c r="G914" s="53">
        <v>148</v>
      </c>
      <c r="H914" s="53">
        <v>44</v>
      </c>
      <c r="I914" s="53">
        <v>192</v>
      </c>
      <c r="J914" s="53" t="s">
        <v>17</v>
      </c>
      <c r="K914" s="53" t="s">
        <v>18</v>
      </c>
      <c r="L914" s="53" t="s">
        <v>19</v>
      </c>
      <c r="M914" s="53" t="s">
        <v>20</v>
      </c>
      <c r="N914" s="73" t="s">
        <v>21</v>
      </c>
      <c r="O914" s="73" t="s">
        <v>22</v>
      </c>
    </row>
    <row r="915" spans="1:15" x14ac:dyDescent="0.25">
      <c r="A915" s="67">
        <v>40714</v>
      </c>
      <c r="B915" s="47" t="str">
        <f>VLOOKUP(D915,VLookup!C:F,4,FALSE)</f>
        <v>FDC</v>
      </c>
      <c r="C915" s="53" t="s">
        <v>13</v>
      </c>
      <c r="D915" s="68" t="s">
        <v>50</v>
      </c>
      <c r="E915" s="53" t="s">
        <v>51</v>
      </c>
      <c r="F915" s="53" t="s">
        <v>52</v>
      </c>
      <c r="G915" s="53">
        <v>229</v>
      </c>
      <c r="H915" s="53">
        <v>11</v>
      </c>
      <c r="I915" s="53">
        <v>240</v>
      </c>
      <c r="J915" s="53" t="s">
        <v>17</v>
      </c>
      <c r="K915" s="53" t="s">
        <v>18</v>
      </c>
      <c r="L915" s="53" t="s">
        <v>19</v>
      </c>
      <c r="M915" s="53" t="s">
        <v>20</v>
      </c>
      <c r="N915" s="73" t="s">
        <v>21</v>
      </c>
      <c r="O915" s="73" t="s">
        <v>22</v>
      </c>
    </row>
    <row r="916" spans="1:15" x14ac:dyDescent="0.25">
      <c r="A916" s="67">
        <v>40714</v>
      </c>
      <c r="B916" s="47" t="str">
        <f>VLOOKUP(D916,VLookup!C:F,4,FALSE)</f>
        <v>FDC</v>
      </c>
      <c r="C916" s="53" t="s">
        <v>13</v>
      </c>
      <c r="D916" s="68" t="s">
        <v>53</v>
      </c>
      <c r="E916" s="53" t="s">
        <v>54</v>
      </c>
      <c r="F916" s="53" t="s">
        <v>55</v>
      </c>
      <c r="G916" s="53">
        <v>181</v>
      </c>
      <c r="H916" s="53">
        <v>131</v>
      </c>
      <c r="I916" s="53">
        <v>312</v>
      </c>
      <c r="J916" s="53" t="s">
        <v>17</v>
      </c>
      <c r="K916" s="53" t="s">
        <v>18</v>
      </c>
      <c r="L916" s="53" t="s">
        <v>19</v>
      </c>
      <c r="M916" s="53" t="s">
        <v>20</v>
      </c>
      <c r="N916" s="73" t="s">
        <v>21</v>
      </c>
      <c r="O916" s="73" t="s">
        <v>22</v>
      </c>
    </row>
    <row r="917" spans="1:15" x14ac:dyDescent="0.25">
      <c r="A917" s="67">
        <v>40714</v>
      </c>
      <c r="B917" s="47" t="str">
        <f>VLOOKUP(D917,VLookup!C:F,4,FALSE)</f>
        <v>FDC</v>
      </c>
      <c r="C917" s="53" t="s">
        <v>60</v>
      </c>
      <c r="D917" s="68" t="s">
        <v>77</v>
      </c>
      <c r="E917" s="53" t="s">
        <v>78</v>
      </c>
      <c r="F917" s="53" t="s">
        <v>79</v>
      </c>
      <c r="G917" s="53">
        <v>231</v>
      </c>
      <c r="H917" s="53">
        <v>9</v>
      </c>
      <c r="I917" s="53">
        <v>240</v>
      </c>
      <c r="J917" s="53" t="s">
        <v>17</v>
      </c>
      <c r="K917" s="53" t="s">
        <v>18</v>
      </c>
      <c r="L917" s="53" t="s">
        <v>19</v>
      </c>
      <c r="M917" s="53" t="s">
        <v>20</v>
      </c>
      <c r="N917" s="73" t="s">
        <v>21</v>
      </c>
      <c r="O917" s="73" t="s">
        <v>22</v>
      </c>
    </row>
    <row r="918" spans="1:15" x14ac:dyDescent="0.25">
      <c r="A918" s="67">
        <v>40714</v>
      </c>
      <c r="B918" s="47" t="str">
        <f>VLOOKUP(D918,VLookup!C:F,4,FALSE)</f>
        <v>FDC</v>
      </c>
      <c r="C918" s="53" t="s">
        <v>60</v>
      </c>
      <c r="D918" s="68" t="s">
        <v>80</v>
      </c>
      <c r="E918" s="53" t="s">
        <v>81</v>
      </c>
      <c r="F918" s="53" t="s">
        <v>82</v>
      </c>
      <c r="G918" s="53">
        <v>100</v>
      </c>
      <c r="H918" s="53">
        <v>20</v>
      </c>
      <c r="I918" s="53">
        <v>120</v>
      </c>
      <c r="J918" s="53" t="s">
        <v>17</v>
      </c>
      <c r="K918" s="53" t="s">
        <v>18</v>
      </c>
      <c r="L918" s="53" t="s">
        <v>19</v>
      </c>
      <c r="M918" s="53" t="s">
        <v>20</v>
      </c>
      <c r="N918" s="73" t="s">
        <v>21</v>
      </c>
      <c r="O918" s="73" t="s">
        <v>22</v>
      </c>
    </row>
    <row r="919" spans="1:15" x14ac:dyDescent="0.25">
      <c r="A919" s="67">
        <v>40714</v>
      </c>
      <c r="B919" s="47" t="str">
        <f>VLOOKUP(D919,VLookup!C:F,4,FALSE)</f>
        <v>FDC</v>
      </c>
      <c r="C919" s="53" t="s">
        <v>60</v>
      </c>
      <c r="D919" s="68" t="s">
        <v>83</v>
      </c>
      <c r="E919" s="53" t="s">
        <v>84</v>
      </c>
      <c r="F919" s="53" t="s">
        <v>85</v>
      </c>
      <c r="G919" s="53">
        <v>102</v>
      </c>
      <c r="H919" s="53">
        <v>18</v>
      </c>
      <c r="I919" s="53">
        <v>120</v>
      </c>
      <c r="J919" s="53" t="s">
        <v>17</v>
      </c>
      <c r="K919" s="53" t="s">
        <v>18</v>
      </c>
      <c r="L919" s="53" t="s">
        <v>19</v>
      </c>
      <c r="M919" s="53" t="s">
        <v>20</v>
      </c>
      <c r="N919" s="73" t="s">
        <v>21</v>
      </c>
      <c r="O919" s="73" t="s">
        <v>22</v>
      </c>
    </row>
    <row r="920" spans="1:15" x14ac:dyDescent="0.25">
      <c r="A920" s="67">
        <v>40714</v>
      </c>
      <c r="B920" s="47" t="str">
        <f>VLOOKUP(D920,VLookup!C:F,4,FALSE)</f>
        <v>FDC</v>
      </c>
      <c r="C920" s="53" t="s">
        <v>60</v>
      </c>
      <c r="D920" s="68" t="s">
        <v>86</v>
      </c>
      <c r="E920" s="53" t="s">
        <v>87</v>
      </c>
      <c r="F920" s="53" t="s">
        <v>88</v>
      </c>
      <c r="G920" s="53">
        <v>133</v>
      </c>
      <c r="H920" s="53">
        <v>35</v>
      </c>
      <c r="I920" s="53">
        <v>168</v>
      </c>
      <c r="J920" s="53" t="s">
        <v>17</v>
      </c>
      <c r="K920" s="53" t="s">
        <v>18</v>
      </c>
      <c r="L920" s="53" t="s">
        <v>19</v>
      </c>
      <c r="M920" s="53" t="s">
        <v>20</v>
      </c>
      <c r="N920" s="73" t="s">
        <v>21</v>
      </c>
      <c r="O920" s="73" t="s">
        <v>22</v>
      </c>
    </row>
    <row r="921" spans="1:15" x14ac:dyDescent="0.25">
      <c r="A921" s="67">
        <v>40714</v>
      </c>
      <c r="B921" s="47" t="str">
        <f>VLOOKUP(D921,VLookup!C:F,4,FALSE)</f>
        <v>FDC</v>
      </c>
      <c r="C921" s="53" t="s">
        <v>60</v>
      </c>
      <c r="D921" s="68" t="s">
        <v>89</v>
      </c>
      <c r="E921" s="53" t="s">
        <v>90</v>
      </c>
      <c r="F921" s="53" t="s">
        <v>91</v>
      </c>
      <c r="G921" s="53">
        <v>148</v>
      </c>
      <c r="H921" s="53">
        <v>44</v>
      </c>
      <c r="I921" s="53">
        <v>192</v>
      </c>
      <c r="J921" s="53" t="s">
        <v>17</v>
      </c>
      <c r="K921" s="53" t="s">
        <v>18</v>
      </c>
      <c r="L921" s="53" t="s">
        <v>19</v>
      </c>
      <c r="M921" s="53" t="s">
        <v>20</v>
      </c>
      <c r="N921" s="73" t="s">
        <v>21</v>
      </c>
      <c r="O921" s="73" t="s">
        <v>22</v>
      </c>
    </row>
    <row r="922" spans="1:15" x14ac:dyDescent="0.25">
      <c r="A922" s="67">
        <v>40714</v>
      </c>
      <c r="B922" s="47" t="str">
        <f>VLOOKUP(D922,VLookup!C:F,4,FALSE)</f>
        <v>FDC</v>
      </c>
      <c r="C922" s="53" t="s">
        <v>60</v>
      </c>
      <c r="D922" s="68" t="s">
        <v>92</v>
      </c>
      <c r="E922" s="53" t="s">
        <v>93</v>
      </c>
      <c r="F922" s="53" t="s">
        <v>94</v>
      </c>
      <c r="G922" s="53">
        <v>230</v>
      </c>
      <c r="H922" s="53">
        <v>10</v>
      </c>
      <c r="I922" s="53">
        <v>240</v>
      </c>
      <c r="J922" s="53" t="s">
        <v>17</v>
      </c>
      <c r="K922" s="53" t="s">
        <v>18</v>
      </c>
      <c r="L922" s="53" t="s">
        <v>19</v>
      </c>
      <c r="M922" s="53" t="s">
        <v>20</v>
      </c>
      <c r="N922" s="73" t="s">
        <v>21</v>
      </c>
      <c r="O922" s="73" t="s">
        <v>22</v>
      </c>
    </row>
    <row r="923" spans="1:15" x14ac:dyDescent="0.25">
      <c r="A923" s="67">
        <v>40714</v>
      </c>
      <c r="B923" s="47" t="str">
        <f>VLOOKUP(D923,VLookup!C:F,4,FALSE)</f>
        <v>FDC</v>
      </c>
      <c r="C923" s="53" t="s">
        <v>60</v>
      </c>
      <c r="D923" s="68" t="s">
        <v>95</v>
      </c>
      <c r="E923" s="53" t="s">
        <v>96</v>
      </c>
      <c r="F923" s="53" t="s">
        <v>97</v>
      </c>
      <c r="G923" s="53">
        <v>182</v>
      </c>
      <c r="H923" s="53">
        <v>130</v>
      </c>
      <c r="I923" s="53">
        <v>312</v>
      </c>
      <c r="J923" s="53" t="s">
        <v>17</v>
      </c>
      <c r="K923" s="53" t="s">
        <v>18</v>
      </c>
      <c r="L923" s="53" t="s">
        <v>19</v>
      </c>
      <c r="M923" s="53" t="s">
        <v>20</v>
      </c>
      <c r="N923" s="73" t="s">
        <v>21</v>
      </c>
      <c r="O923" s="73" t="s">
        <v>22</v>
      </c>
    </row>
    <row r="924" spans="1:15" x14ac:dyDescent="0.25">
      <c r="A924" s="67">
        <v>40714</v>
      </c>
      <c r="B924" s="47" t="str">
        <f>VLOOKUP(D924,VLookup!C:F,4,FALSE)</f>
        <v>FDC</v>
      </c>
      <c r="C924" s="53" t="s">
        <v>13</v>
      </c>
      <c r="D924" s="68" t="s">
        <v>56</v>
      </c>
      <c r="E924" s="53" t="s">
        <v>57</v>
      </c>
      <c r="F924" s="53" t="s">
        <v>58</v>
      </c>
      <c r="G924" s="53">
        <v>160</v>
      </c>
      <c r="H924" s="53">
        <v>80</v>
      </c>
      <c r="I924" s="53">
        <v>240</v>
      </c>
      <c r="J924" s="53" t="s">
        <v>59</v>
      </c>
      <c r="K924" s="53" t="s">
        <v>18</v>
      </c>
      <c r="L924" s="53" t="s">
        <v>19</v>
      </c>
      <c r="M924" s="53" t="s">
        <v>20</v>
      </c>
      <c r="N924" s="73" t="s">
        <v>21</v>
      </c>
      <c r="O924" s="73" t="s">
        <v>22</v>
      </c>
    </row>
    <row r="925" spans="1:15" x14ac:dyDescent="0.25">
      <c r="A925" s="67">
        <v>40714</v>
      </c>
      <c r="B925" s="47" t="str">
        <f>VLOOKUP(D925,VLookup!C:F,4,FALSE)</f>
        <v>FDC</v>
      </c>
      <c r="C925" s="53" t="s">
        <v>60</v>
      </c>
      <c r="D925" s="68" t="s">
        <v>98</v>
      </c>
      <c r="E925" s="53" t="s">
        <v>99</v>
      </c>
      <c r="F925" s="53" t="s">
        <v>100</v>
      </c>
      <c r="G925" s="53">
        <v>161</v>
      </c>
      <c r="H925" s="53">
        <v>79</v>
      </c>
      <c r="I925" s="53">
        <v>240</v>
      </c>
      <c r="J925" s="53" t="s">
        <v>17</v>
      </c>
      <c r="K925" s="53" t="s">
        <v>18</v>
      </c>
      <c r="L925" s="53" t="s">
        <v>19</v>
      </c>
      <c r="M925" s="53" t="s">
        <v>20</v>
      </c>
      <c r="N925" s="73" t="s">
        <v>21</v>
      </c>
      <c r="O925" s="73" t="s">
        <v>894</v>
      </c>
    </row>
    <row r="926" spans="1:15" x14ac:dyDescent="0.25">
      <c r="A926" s="67">
        <v>40714</v>
      </c>
      <c r="B926" s="47" t="str">
        <f>VLOOKUP(D926,VLookup!C:F,4,FALSE)</f>
        <v>FDC</v>
      </c>
      <c r="C926" s="53" t="s">
        <v>980</v>
      </c>
      <c r="D926" s="68" t="s">
        <v>147</v>
      </c>
      <c r="E926" s="53" t="s">
        <v>148</v>
      </c>
      <c r="F926" s="53" t="s">
        <v>149</v>
      </c>
      <c r="G926" s="53">
        <v>41</v>
      </c>
      <c r="H926" s="53">
        <v>115</v>
      </c>
      <c r="I926" s="53">
        <v>156</v>
      </c>
      <c r="J926" s="53" t="s">
        <v>17</v>
      </c>
      <c r="K926" s="53" t="s">
        <v>18</v>
      </c>
      <c r="L926" s="53" t="s">
        <v>19</v>
      </c>
      <c r="M926" s="53" t="s">
        <v>141</v>
      </c>
      <c r="N926" s="73" t="s">
        <v>21</v>
      </c>
      <c r="O926" s="73" t="s">
        <v>105</v>
      </c>
    </row>
    <row r="927" spans="1:15" x14ac:dyDescent="0.25">
      <c r="A927" s="67">
        <v>40714</v>
      </c>
      <c r="B927" s="47" t="str">
        <f>VLOOKUP(D927,VLookup!C:F,4,FALSE)</f>
        <v>FDC</v>
      </c>
      <c r="C927" s="53" t="s">
        <v>981</v>
      </c>
      <c r="D927" s="68" t="s">
        <v>164</v>
      </c>
      <c r="E927" s="53" t="s">
        <v>165</v>
      </c>
      <c r="F927" s="53" t="s">
        <v>166</v>
      </c>
      <c r="G927" s="53">
        <v>41</v>
      </c>
      <c r="H927" s="53">
        <v>115</v>
      </c>
      <c r="I927" s="53">
        <v>156</v>
      </c>
      <c r="J927" s="53" t="s">
        <v>17</v>
      </c>
      <c r="K927" s="53" t="s">
        <v>18</v>
      </c>
      <c r="L927" s="53" t="s">
        <v>19</v>
      </c>
      <c r="M927" s="53" t="s">
        <v>141</v>
      </c>
      <c r="N927" s="73" t="s">
        <v>21</v>
      </c>
      <c r="O927" s="73" t="s">
        <v>105</v>
      </c>
    </row>
    <row r="928" spans="1:15" x14ac:dyDescent="0.25">
      <c r="A928" s="67">
        <v>40714</v>
      </c>
      <c r="B928" s="47" t="str">
        <f>VLOOKUP(D928,VLookup!C:F,4,FALSE)</f>
        <v>RDC</v>
      </c>
      <c r="C928" s="53" t="s">
        <v>965</v>
      </c>
      <c r="D928" s="68" t="s">
        <v>218</v>
      </c>
      <c r="E928" s="53" t="s">
        <v>219</v>
      </c>
      <c r="F928" s="53" t="s">
        <v>220</v>
      </c>
      <c r="G928" s="53">
        <v>95</v>
      </c>
      <c r="H928" s="53">
        <v>13</v>
      </c>
      <c r="I928" s="53">
        <v>108</v>
      </c>
      <c r="J928" s="53" t="s">
        <v>70</v>
      </c>
      <c r="K928" s="53" t="s">
        <v>18</v>
      </c>
      <c r="L928" s="53" t="s">
        <v>19</v>
      </c>
      <c r="M928" s="53" t="s">
        <v>20</v>
      </c>
      <c r="N928" s="73" t="s">
        <v>208</v>
      </c>
      <c r="O928" s="73" t="s">
        <v>22</v>
      </c>
    </row>
    <row r="929" spans="1:15" x14ac:dyDescent="0.25">
      <c r="A929" s="67">
        <v>40714</v>
      </c>
      <c r="B929" s="47" t="str">
        <f>VLOOKUP(D929,VLookup!C:F,4,FALSE)</f>
        <v>RDC</v>
      </c>
      <c r="C929" s="53" t="s">
        <v>961</v>
      </c>
      <c r="D929" s="68" t="s">
        <v>178</v>
      </c>
      <c r="E929" s="53" t="s">
        <v>179</v>
      </c>
      <c r="F929" s="53" t="s">
        <v>180</v>
      </c>
      <c r="G929" s="53">
        <v>94</v>
      </c>
      <c r="H929" s="53">
        <v>14</v>
      </c>
      <c r="I929" s="53">
        <v>108</v>
      </c>
      <c r="J929" s="53" t="s">
        <v>17</v>
      </c>
      <c r="K929" s="53" t="s">
        <v>18</v>
      </c>
      <c r="L929" s="53" t="s">
        <v>19</v>
      </c>
      <c r="M929" s="53" t="s">
        <v>20</v>
      </c>
      <c r="N929" s="73" t="s">
        <v>181</v>
      </c>
      <c r="O929" s="73" t="s">
        <v>105</v>
      </c>
    </row>
    <row r="930" spans="1:15" x14ac:dyDescent="0.25">
      <c r="A930" s="67">
        <v>40714</v>
      </c>
      <c r="B930" s="47" t="str">
        <f>VLOOKUP(D930,VLookup!C:F,4,FALSE)</f>
        <v>RDC</v>
      </c>
      <c r="C930" s="53" t="s">
        <v>961</v>
      </c>
      <c r="D930" s="68" t="s">
        <v>182</v>
      </c>
      <c r="E930" s="53" t="s">
        <v>183</v>
      </c>
      <c r="F930" s="53" t="s">
        <v>184</v>
      </c>
      <c r="G930" s="53">
        <v>110</v>
      </c>
      <c r="H930" s="53">
        <v>10</v>
      </c>
      <c r="I930" s="53">
        <v>120</v>
      </c>
      <c r="J930" s="53" t="s">
        <v>17</v>
      </c>
      <c r="K930" s="53" t="s">
        <v>18</v>
      </c>
      <c r="L930" s="53" t="s">
        <v>19</v>
      </c>
      <c r="M930" s="53" t="s">
        <v>20</v>
      </c>
      <c r="N930" s="73" t="s">
        <v>181</v>
      </c>
      <c r="O930" s="73" t="s">
        <v>105</v>
      </c>
    </row>
    <row r="931" spans="1:15" x14ac:dyDescent="0.25">
      <c r="A931" s="67">
        <v>40714</v>
      </c>
      <c r="B931" s="47" t="str">
        <f>VLOOKUP(D931,VLookup!C:F,4,FALSE)</f>
        <v>RDC</v>
      </c>
      <c r="C931" s="53" t="s">
        <v>961</v>
      </c>
      <c r="D931" s="68" t="s">
        <v>185</v>
      </c>
      <c r="E931" s="53" t="s">
        <v>186</v>
      </c>
      <c r="F931" s="53" t="s">
        <v>187</v>
      </c>
      <c r="G931" s="53">
        <v>107</v>
      </c>
      <c r="H931" s="53">
        <v>13</v>
      </c>
      <c r="I931" s="53">
        <v>120</v>
      </c>
      <c r="J931" s="53" t="s">
        <v>17</v>
      </c>
      <c r="K931" s="53" t="s">
        <v>18</v>
      </c>
      <c r="L931" s="53" t="s">
        <v>19</v>
      </c>
      <c r="M931" s="53" t="s">
        <v>20</v>
      </c>
      <c r="N931" s="73" t="s">
        <v>181</v>
      </c>
      <c r="O931" s="73" t="s">
        <v>105</v>
      </c>
    </row>
    <row r="932" spans="1:15" x14ac:dyDescent="0.25">
      <c r="A932" s="67">
        <v>40714</v>
      </c>
      <c r="B932" s="47" t="str">
        <f>VLOOKUP(D932,VLookup!C:F,4,FALSE)</f>
        <v>RDC</v>
      </c>
      <c r="C932" s="53" t="s">
        <v>965</v>
      </c>
      <c r="D932" s="68" t="s">
        <v>221</v>
      </c>
      <c r="E932" s="53" t="s">
        <v>222</v>
      </c>
      <c r="F932" s="53" t="s">
        <v>223</v>
      </c>
      <c r="G932" s="53">
        <v>107</v>
      </c>
      <c r="H932" s="53">
        <v>49</v>
      </c>
      <c r="I932" s="53">
        <v>156</v>
      </c>
      <c r="J932" s="53" t="s">
        <v>17</v>
      </c>
      <c r="K932" s="53" t="s">
        <v>18</v>
      </c>
      <c r="L932" s="53" t="s">
        <v>19</v>
      </c>
      <c r="M932" s="53" t="s">
        <v>20</v>
      </c>
      <c r="N932" s="73" t="s">
        <v>181</v>
      </c>
      <c r="O932" s="73" t="s">
        <v>22</v>
      </c>
    </row>
    <row r="933" spans="1:15" x14ac:dyDescent="0.25">
      <c r="A933" s="67">
        <v>40714</v>
      </c>
      <c r="B933" s="47" t="str">
        <f>VLOOKUP(D933,VLookup!C:F,4,FALSE)</f>
        <v>RDC</v>
      </c>
      <c r="C933" s="53" t="s">
        <v>965</v>
      </c>
      <c r="D933" s="68" t="s">
        <v>224</v>
      </c>
      <c r="E933" s="53" t="s">
        <v>225</v>
      </c>
      <c r="F933" s="53" t="s">
        <v>226</v>
      </c>
      <c r="G933" s="53">
        <v>105</v>
      </c>
      <c r="H933" s="53">
        <v>51</v>
      </c>
      <c r="I933" s="53">
        <v>156</v>
      </c>
      <c r="J933" s="53" t="s">
        <v>17</v>
      </c>
      <c r="K933" s="53" t="s">
        <v>18</v>
      </c>
      <c r="L933" s="53" t="s">
        <v>19</v>
      </c>
      <c r="M933" s="53" t="s">
        <v>20</v>
      </c>
      <c r="N933" s="73" t="s">
        <v>181</v>
      </c>
      <c r="O933" s="73" t="s">
        <v>22</v>
      </c>
    </row>
    <row r="934" spans="1:15" x14ac:dyDescent="0.25">
      <c r="A934" s="67">
        <v>40714</v>
      </c>
      <c r="B934" s="47" t="str">
        <f>VLOOKUP(D934,VLookup!C:F,4,FALSE)</f>
        <v>RDC</v>
      </c>
      <c r="C934" s="53" t="s">
        <v>961</v>
      </c>
      <c r="D934" s="68" t="s">
        <v>188</v>
      </c>
      <c r="E934" s="53" t="s">
        <v>189</v>
      </c>
      <c r="F934" s="53" t="s">
        <v>190</v>
      </c>
      <c r="G934" s="53">
        <v>48</v>
      </c>
      <c r="H934" s="53">
        <v>24</v>
      </c>
      <c r="I934" s="53">
        <v>72</v>
      </c>
      <c r="J934" s="53" t="s">
        <v>17</v>
      </c>
      <c r="K934" s="53" t="s">
        <v>18</v>
      </c>
      <c r="L934" s="53" t="s">
        <v>19</v>
      </c>
      <c r="M934" s="53" t="s">
        <v>20</v>
      </c>
      <c r="N934" s="73" t="s">
        <v>181</v>
      </c>
      <c r="O934" s="73" t="s">
        <v>105</v>
      </c>
    </row>
    <row r="935" spans="1:15" x14ac:dyDescent="0.25">
      <c r="A935" s="67">
        <v>40714</v>
      </c>
      <c r="B935" s="47" t="str">
        <f>VLOOKUP(D935,VLookup!C:F,4,FALSE)</f>
        <v>RDC</v>
      </c>
      <c r="C935" s="53" t="s">
        <v>965</v>
      </c>
      <c r="D935" s="68" t="s">
        <v>227</v>
      </c>
      <c r="E935" s="53" t="s">
        <v>228</v>
      </c>
      <c r="F935" s="53" t="s">
        <v>229</v>
      </c>
      <c r="G935" s="53">
        <v>47</v>
      </c>
      <c r="H935" s="53">
        <v>25</v>
      </c>
      <c r="I935" s="53">
        <v>72</v>
      </c>
      <c r="J935" s="53" t="s">
        <v>70</v>
      </c>
      <c r="K935" s="53" t="s">
        <v>18</v>
      </c>
      <c r="L935" s="53" t="s">
        <v>19</v>
      </c>
      <c r="M935" s="53" t="s">
        <v>20</v>
      </c>
      <c r="N935" s="73" t="s">
        <v>197</v>
      </c>
      <c r="O935" s="73" t="s">
        <v>22</v>
      </c>
    </row>
    <row r="936" spans="1:15" x14ac:dyDescent="0.25">
      <c r="A936" s="67">
        <v>40714</v>
      </c>
      <c r="B936" s="47" t="str">
        <f>VLOOKUP(D936,VLookup!C:F,4,FALSE)</f>
        <v>RDC</v>
      </c>
      <c r="C936" s="53" t="s">
        <v>961</v>
      </c>
      <c r="D936" s="68" t="s">
        <v>191</v>
      </c>
      <c r="E936" s="53" t="s">
        <v>192</v>
      </c>
      <c r="F936" s="53" t="s">
        <v>193</v>
      </c>
      <c r="G936" s="53">
        <v>266</v>
      </c>
      <c r="H936" s="53">
        <v>70</v>
      </c>
      <c r="I936" s="53">
        <v>336</v>
      </c>
      <c r="J936" s="53" t="s">
        <v>70</v>
      </c>
      <c r="K936" s="53" t="s">
        <v>18</v>
      </c>
      <c r="L936" s="53" t="s">
        <v>19</v>
      </c>
      <c r="M936" s="53" t="s">
        <v>20</v>
      </c>
      <c r="N936" s="73" t="s">
        <v>181</v>
      </c>
      <c r="O936" s="73" t="s">
        <v>105</v>
      </c>
    </row>
    <row r="937" spans="1:15" x14ac:dyDescent="0.25">
      <c r="A937" s="67">
        <v>40714</v>
      </c>
      <c r="B937" s="47" t="str">
        <f>VLOOKUP(D937,VLookup!C:F,4,FALSE)</f>
        <v>RDC</v>
      </c>
      <c r="C937" s="53" t="s">
        <v>961</v>
      </c>
      <c r="D937" s="68" t="s">
        <v>194</v>
      </c>
      <c r="E937" s="53" t="s">
        <v>195</v>
      </c>
      <c r="F937" s="53" t="s">
        <v>196</v>
      </c>
      <c r="G937" s="53">
        <v>150</v>
      </c>
      <c r="H937" s="53">
        <v>114</v>
      </c>
      <c r="I937" s="53">
        <v>264</v>
      </c>
      <c r="J937" s="53" t="s">
        <v>17</v>
      </c>
      <c r="K937" s="53" t="s">
        <v>18</v>
      </c>
      <c r="L937" s="53" t="s">
        <v>19</v>
      </c>
      <c r="M937" s="53" t="s">
        <v>20</v>
      </c>
      <c r="N937" s="73" t="s">
        <v>197</v>
      </c>
      <c r="O937" s="73" t="s">
        <v>105</v>
      </c>
    </row>
    <row r="938" spans="1:15" x14ac:dyDescent="0.25">
      <c r="A938" s="67">
        <v>40714</v>
      </c>
      <c r="B938" s="47" t="str">
        <f>VLOOKUP(D938,VLookup!C:F,4,FALSE)</f>
        <v>RDC</v>
      </c>
      <c r="C938" s="53" t="s">
        <v>961</v>
      </c>
      <c r="D938" s="68" t="s">
        <v>198</v>
      </c>
      <c r="E938" s="53" t="s">
        <v>199</v>
      </c>
      <c r="F938" s="53" t="s">
        <v>200</v>
      </c>
      <c r="G938" s="53">
        <v>141</v>
      </c>
      <c r="H938" s="53">
        <v>75</v>
      </c>
      <c r="I938" s="53">
        <v>216</v>
      </c>
      <c r="J938" s="53" t="s">
        <v>17</v>
      </c>
      <c r="K938" s="53" t="s">
        <v>18</v>
      </c>
      <c r="L938" s="53" t="s">
        <v>19</v>
      </c>
      <c r="M938" s="53" t="s">
        <v>20</v>
      </c>
      <c r="N938" s="73" t="s">
        <v>201</v>
      </c>
      <c r="O938" s="73" t="s">
        <v>105</v>
      </c>
    </row>
    <row r="939" spans="1:15" x14ac:dyDescent="0.25">
      <c r="A939" s="67">
        <v>40714</v>
      </c>
      <c r="B939" s="47" t="str">
        <f>VLOOKUP(D939,VLookup!C:F,4,FALSE)</f>
        <v>RDC</v>
      </c>
      <c r="C939" s="53" t="s">
        <v>961</v>
      </c>
      <c r="D939" s="68" t="s">
        <v>888</v>
      </c>
      <c r="E939" s="53" t="s">
        <v>889</v>
      </c>
      <c r="F939" s="53" t="s">
        <v>890</v>
      </c>
      <c r="G939" s="53">
        <v>28</v>
      </c>
      <c r="H939" s="53">
        <v>116</v>
      </c>
      <c r="I939" s="53">
        <v>144</v>
      </c>
      <c r="J939" s="53" t="s">
        <v>17</v>
      </c>
      <c r="K939" s="53" t="s">
        <v>18</v>
      </c>
      <c r="L939" s="53" t="s">
        <v>19</v>
      </c>
      <c r="M939" s="53" t="s">
        <v>20</v>
      </c>
      <c r="N939" s="73" t="s">
        <v>201</v>
      </c>
      <c r="O939" s="73" t="s">
        <v>105</v>
      </c>
    </row>
    <row r="940" spans="1:15" x14ac:dyDescent="0.25">
      <c r="A940" s="67">
        <v>40714</v>
      </c>
      <c r="B940" s="47" t="str">
        <f>VLOOKUP(D940,VLookup!C:F,4,FALSE)</f>
        <v>RDC</v>
      </c>
      <c r="C940" s="53" t="s">
        <v>965</v>
      </c>
      <c r="D940" s="68" t="s">
        <v>230</v>
      </c>
      <c r="E940" s="53" t="s">
        <v>231</v>
      </c>
      <c r="F940" s="53" t="s">
        <v>232</v>
      </c>
      <c r="G940" s="53">
        <v>242</v>
      </c>
      <c r="H940" s="53">
        <v>94</v>
      </c>
      <c r="I940" s="53">
        <v>336</v>
      </c>
      <c r="J940" s="53" t="s">
        <v>17</v>
      </c>
      <c r="K940" s="53" t="s">
        <v>18</v>
      </c>
      <c r="L940" s="53" t="s">
        <v>19</v>
      </c>
      <c r="M940" s="53" t="s">
        <v>20</v>
      </c>
      <c r="N940" s="73" t="s">
        <v>181</v>
      </c>
      <c r="O940" s="73" t="s">
        <v>22</v>
      </c>
    </row>
    <row r="941" spans="1:15" x14ac:dyDescent="0.25">
      <c r="A941" s="67">
        <v>40714</v>
      </c>
      <c r="B941" s="47" t="str">
        <f>VLOOKUP(D941,VLookup!C:F,4,FALSE)</f>
        <v>RDC</v>
      </c>
      <c r="C941" s="53" t="s">
        <v>965</v>
      </c>
      <c r="D941" s="68" t="s">
        <v>233</v>
      </c>
      <c r="E941" s="53" t="s">
        <v>234</v>
      </c>
      <c r="F941" s="53" t="s">
        <v>235</v>
      </c>
      <c r="G941" s="53">
        <v>153</v>
      </c>
      <c r="H941" s="53">
        <v>111</v>
      </c>
      <c r="I941" s="53">
        <v>264</v>
      </c>
      <c r="J941" s="53" t="s">
        <v>17</v>
      </c>
      <c r="K941" s="53" t="s">
        <v>18</v>
      </c>
      <c r="L941" s="53" t="s">
        <v>19</v>
      </c>
      <c r="M941" s="53" t="s">
        <v>20</v>
      </c>
      <c r="N941" s="73" t="s">
        <v>197</v>
      </c>
      <c r="O941" s="73" t="s">
        <v>22</v>
      </c>
    </row>
    <row r="942" spans="1:15" x14ac:dyDescent="0.25">
      <c r="A942" s="67">
        <v>40714</v>
      </c>
      <c r="B942" s="47" t="str">
        <f>VLOOKUP(D942,VLookup!C:F,4,FALSE)</f>
        <v>RDC</v>
      </c>
      <c r="C942" s="53" t="s">
        <v>965</v>
      </c>
      <c r="D942" s="68" t="s">
        <v>236</v>
      </c>
      <c r="E942" s="53" t="s">
        <v>237</v>
      </c>
      <c r="F942" s="53" t="s">
        <v>238</v>
      </c>
      <c r="G942" s="53">
        <v>135</v>
      </c>
      <c r="H942" s="53">
        <v>81</v>
      </c>
      <c r="I942" s="53">
        <v>216</v>
      </c>
      <c r="J942" s="53" t="s">
        <v>70</v>
      </c>
      <c r="K942" s="53" t="s">
        <v>18</v>
      </c>
      <c r="L942" s="53" t="s">
        <v>19</v>
      </c>
      <c r="M942" s="53" t="s">
        <v>20</v>
      </c>
      <c r="N942" s="73" t="s">
        <v>201</v>
      </c>
      <c r="O942" s="73" t="s">
        <v>22</v>
      </c>
    </row>
    <row r="943" spans="1:15" x14ac:dyDescent="0.25">
      <c r="A943" s="67">
        <v>40714</v>
      </c>
      <c r="B943" s="47" t="str">
        <f>VLOOKUP(D943,VLookup!C:F,4,FALSE)</f>
        <v>RDC</v>
      </c>
      <c r="C943" s="53" t="s">
        <v>965</v>
      </c>
      <c r="D943" s="68" t="s">
        <v>891</v>
      </c>
      <c r="E943" s="53" t="s">
        <v>892</v>
      </c>
      <c r="F943" s="53" t="s">
        <v>893</v>
      </c>
      <c r="G943" s="53">
        <v>26</v>
      </c>
      <c r="H943" s="53">
        <v>118</v>
      </c>
      <c r="I943" s="53">
        <v>144</v>
      </c>
      <c r="J943" s="53" t="s">
        <v>17</v>
      </c>
      <c r="K943" s="53" t="s">
        <v>18</v>
      </c>
      <c r="L943" s="53" t="s">
        <v>19</v>
      </c>
      <c r="M943" s="53" t="s">
        <v>20</v>
      </c>
      <c r="N943" s="73" t="s">
        <v>201</v>
      </c>
      <c r="O943" s="73" t="s">
        <v>105</v>
      </c>
    </row>
    <row r="944" spans="1:15" x14ac:dyDescent="0.25">
      <c r="A944" s="67">
        <v>40714</v>
      </c>
      <c r="B944" s="47" t="str">
        <f>VLOOKUP(D944,VLookup!C:F,4,FALSE)</f>
        <v>RDC</v>
      </c>
      <c r="C944" s="53" t="s">
        <v>961</v>
      </c>
      <c r="D944" s="68" t="s">
        <v>202</v>
      </c>
      <c r="E944" s="53" t="s">
        <v>203</v>
      </c>
      <c r="F944" s="53" t="s">
        <v>204</v>
      </c>
      <c r="G944" s="53">
        <v>186</v>
      </c>
      <c r="H944" s="53">
        <v>54</v>
      </c>
      <c r="I944" s="53">
        <v>240</v>
      </c>
      <c r="J944" s="53" t="s">
        <v>17</v>
      </c>
      <c r="K944" s="53" t="s">
        <v>18</v>
      </c>
      <c r="L944" s="53" t="s">
        <v>19</v>
      </c>
      <c r="M944" s="53" t="s">
        <v>20</v>
      </c>
      <c r="N944" s="73" t="s">
        <v>181</v>
      </c>
      <c r="O944" s="73" t="s">
        <v>105</v>
      </c>
    </row>
    <row r="945" spans="1:16" x14ac:dyDescent="0.25">
      <c r="A945" s="67">
        <v>40714</v>
      </c>
      <c r="B945" s="47" t="str">
        <f>VLOOKUP(D945,VLookup!C:F,4,FALSE)</f>
        <v>RDC</v>
      </c>
      <c r="C945" s="53" t="s">
        <v>961</v>
      </c>
      <c r="D945" s="68" t="s">
        <v>205</v>
      </c>
      <c r="E945" s="53" t="s">
        <v>206</v>
      </c>
      <c r="F945" s="53" t="s">
        <v>207</v>
      </c>
      <c r="G945" s="53">
        <v>152</v>
      </c>
      <c r="H945" s="53">
        <v>64</v>
      </c>
      <c r="I945" s="53">
        <v>216</v>
      </c>
      <c r="J945" s="53" t="s">
        <v>17</v>
      </c>
      <c r="K945" s="53" t="s">
        <v>18</v>
      </c>
      <c r="L945" s="53" t="s">
        <v>19</v>
      </c>
      <c r="M945" s="53" t="s">
        <v>20</v>
      </c>
      <c r="N945" s="73" t="s">
        <v>208</v>
      </c>
      <c r="O945" s="73" t="s">
        <v>105</v>
      </c>
    </row>
    <row r="946" spans="1:16" x14ac:dyDescent="0.25">
      <c r="A946" s="67">
        <v>40714</v>
      </c>
      <c r="B946" s="47" t="str">
        <f>VLOOKUP(D946,VLookup!C:F,4,FALSE)</f>
        <v>RDC</v>
      </c>
      <c r="C946" s="53" t="s">
        <v>961</v>
      </c>
      <c r="D946" s="68" t="s">
        <v>209</v>
      </c>
      <c r="E946" s="53" t="s">
        <v>210</v>
      </c>
      <c r="F946" s="53" t="s">
        <v>211</v>
      </c>
      <c r="G946" s="53">
        <v>162</v>
      </c>
      <c r="H946" s="53">
        <v>30</v>
      </c>
      <c r="I946" s="53">
        <v>192</v>
      </c>
      <c r="J946" s="53" t="s">
        <v>17</v>
      </c>
      <c r="K946" s="53" t="s">
        <v>18</v>
      </c>
      <c r="L946" s="53" t="s">
        <v>19</v>
      </c>
      <c r="M946" s="53" t="s">
        <v>20</v>
      </c>
      <c r="N946" s="73" t="s">
        <v>212</v>
      </c>
      <c r="O946" s="73" t="s">
        <v>105</v>
      </c>
    </row>
    <row r="947" spans="1:16" x14ac:dyDescent="0.25">
      <c r="A947" s="67">
        <v>40714</v>
      </c>
      <c r="B947" s="47" t="str">
        <f>VLOOKUP(D947,VLookup!C:F,4,FALSE)</f>
        <v>RDC</v>
      </c>
      <c r="C947" s="53" t="s">
        <v>965</v>
      </c>
      <c r="D947" s="68" t="s">
        <v>239</v>
      </c>
      <c r="E947" s="53" t="s">
        <v>240</v>
      </c>
      <c r="F947" s="53" t="s">
        <v>241</v>
      </c>
      <c r="G947" s="53">
        <v>169</v>
      </c>
      <c r="H947" s="53">
        <v>71</v>
      </c>
      <c r="I947" s="53">
        <v>240</v>
      </c>
      <c r="J947" s="53" t="s">
        <v>70</v>
      </c>
      <c r="K947" s="53" t="s">
        <v>18</v>
      </c>
      <c r="L947" s="53" t="s">
        <v>19</v>
      </c>
      <c r="M947" s="53" t="s">
        <v>20</v>
      </c>
      <c r="N947" s="73" t="s">
        <v>181</v>
      </c>
      <c r="O947" s="73" t="s">
        <v>22</v>
      </c>
    </row>
    <row r="948" spans="1:16" x14ac:dyDescent="0.25">
      <c r="A948" s="67">
        <v>40714</v>
      </c>
      <c r="B948" s="47" t="str">
        <f>VLOOKUP(D948,VLookup!C:F,4,FALSE)</f>
        <v>RDC</v>
      </c>
      <c r="C948" s="53" t="s">
        <v>965</v>
      </c>
      <c r="D948" s="68" t="s">
        <v>242</v>
      </c>
      <c r="E948" s="53" t="s">
        <v>243</v>
      </c>
      <c r="F948" s="53" t="s">
        <v>244</v>
      </c>
      <c r="G948" s="53">
        <v>152</v>
      </c>
      <c r="H948" s="53">
        <v>64</v>
      </c>
      <c r="I948" s="53">
        <v>216</v>
      </c>
      <c r="J948" s="53" t="s">
        <v>17</v>
      </c>
      <c r="K948" s="53" t="s">
        <v>18</v>
      </c>
      <c r="L948" s="53" t="s">
        <v>19</v>
      </c>
      <c r="M948" s="53" t="s">
        <v>20</v>
      </c>
      <c r="N948" s="73" t="s">
        <v>208</v>
      </c>
      <c r="O948" s="73" t="s">
        <v>22</v>
      </c>
    </row>
    <row r="949" spans="1:16" x14ac:dyDescent="0.25">
      <c r="A949" s="67">
        <v>40714</v>
      </c>
      <c r="B949" s="47" t="str">
        <f>VLOOKUP(D949,VLookup!C:F,4,FALSE)</f>
        <v>RDC</v>
      </c>
      <c r="C949" s="53" t="s">
        <v>965</v>
      </c>
      <c r="D949" s="68" t="s">
        <v>245</v>
      </c>
      <c r="E949" s="53" t="s">
        <v>246</v>
      </c>
      <c r="F949" s="53" t="s">
        <v>247</v>
      </c>
      <c r="G949" s="53">
        <v>162</v>
      </c>
      <c r="H949" s="53">
        <v>30</v>
      </c>
      <c r="I949" s="53">
        <v>192</v>
      </c>
      <c r="J949" s="53" t="s">
        <v>17</v>
      </c>
      <c r="K949" s="53" t="s">
        <v>18</v>
      </c>
      <c r="L949" s="53" t="s">
        <v>19</v>
      </c>
      <c r="M949" s="53" t="s">
        <v>20</v>
      </c>
      <c r="N949" s="73" t="s">
        <v>212</v>
      </c>
      <c r="O949" s="73" t="s">
        <v>22</v>
      </c>
    </row>
    <row r="950" spans="1:16" x14ac:dyDescent="0.25">
      <c r="A950" s="67">
        <v>40714</v>
      </c>
      <c r="B950" s="47" t="str">
        <f>VLOOKUP(D950,VLookup!C:F,4,FALSE)</f>
        <v>RDC</v>
      </c>
      <c r="C950" s="53" t="s">
        <v>980</v>
      </c>
      <c r="D950" s="68" t="s">
        <v>150</v>
      </c>
      <c r="E950" s="53" t="s">
        <v>151</v>
      </c>
      <c r="F950" s="53" t="s">
        <v>152</v>
      </c>
      <c r="G950" s="53">
        <v>42</v>
      </c>
      <c r="H950" s="53">
        <v>102</v>
      </c>
      <c r="I950" s="53">
        <v>144</v>
      </c>
      <c r="J950" s="53" t="s">
        <v>70</v>
      </c>
      <c r="K950" s="53" t="s">
        <v>18</v>
      </c>
      <c r="L950" s="53" t="s">
        <v>19</v>
      </c>
      <c r="M950" s="53" t="s">
        <v>141</v>
      </c>
      <c r="N950" s="73" t="s">
        <v>153</v>
      </c>
      <c r="O950" s="73" t="s">
        <v>105</v>
      </c>
    </row>
    <row r="951" spans="1:16" x14ac:dyDescent="0.25">
      <c r="A951" s="67">
        <v>40714</v>
      </c>
      <c r="B951" s="47" t="str">
        <f>VLOOKUP(D951,VLookup!C:F,4,FALSE)</f>
        <v>RDC</v>
      </c>
      <c r="C951" s="53" t="s">
        <v>981</v>
      </c>
      <c r="D951" s="68" t="s">
        <v>167</v>
      </c>
      <c r="E951" s="53" t="s">
        <v>168</v>
      </c>
      <c r="F951" s="53" t="s">
        <v>169</v>
      </c>
      <c r="G951" s="53">
        <v>42</v>
      </c>
      <c r="H951" s="53">
        <v>102</v>
      </c>
      <c r="I951" s="53">
        <v>144</v>
      </c>
      <c r="J951" s="53" t="s">
        <v>17</v>
      </c>
      <c r="K951" s="53" t="s">
        <v>18</v>
      </c>
      <c r="L951" s="53" t="s">
        <v>19</v>
      </c>
      <c r="M951" s="53" t="s">
        <v>141</v>
      </c>
      <c r="N951" s="73" t="s">
        <v>153</v>
      </c>
      <c r="O951" s="73" t="s">
        <v>105</v>
      </c>
    </row>
    <row r="952" spans="1:16" x14ac:dyDescent="0.25">
      <c r="A952" s="67">
        <v>40714</v>
      </c>
      <c r="B952" s="47" t="str">
        <f>VLOOKUP(D952,VLookup!C:F,4,FALSE)</f>
        <v>WEL</v>
      </c>
      <c r="C952" s="53" t="s">
        <v>60</v>
      </c>
      <c r="D952" s="68" t="s">
        <v>74</v>
      </c>
      <c r="E952" s="53" t="s">
        <v>75</v>
      </c>
      <c r="F952" s="53" t="s">
        <v>76</v>
      </c>
      <c r="G952" s="53">
        <v>44</v>
      </c>
      <c r="H952" s="53">
        <v>4</v>
      </c>
      <c r="I952" s="53">
        <v>48</v>
      </c>
      <c r="J952" s="53" t="s">
        <v>17</v>
      </c>
      <c r="K952" s="53" t="s">
        <v>18</v>
      </c>
      <c r="L952" s="53" t="s">
        <v>19</v>
      </c>
      <c r="M952" s="53" t="s">
        <v>20</v>
      </c>
      <c r="N952" s="73" t="s">
        <v>21</v>
      </c>
      <c r="O952" s="73" t="s">
        <v>22</v>
      </c>
    </row>
    <row r="953" spans="1:16" x14ac:dyDescent="0.25">
      <c r="A953" s="67">
        <v>40714</v>
      </c>
      <c r="B953" s="47" t="str">
        <f>VLOOKUP(D953,VLookup!C:F,4,FALSE)</f>
        <v>WEL</v>
      </c>
      <c r="C953" s="53" t="s">
        <v>13</v>
      </c>
      <c r="D953" s="68" t="s">
        <v>32</v>
      </c>
      <c r="E953" s="53" t="s">
        <v>33</v>
      </c>
      <c r="F953" s="53" t="s">
        <v>34</v>
      </c>
      <c r="G953" s="53">
        <v>44</v>
      </c>
      <c r="H953" s="53">
        <v>4</v>
      </c>
      <c r="I953" s="53">
        <v>48</v>
      </c>
      <c r="J953" s="53" t="s">
        <v>17</v>
      </c>
      <c r="K953" s="53" t="s">
        <v>18</v>
      </c>
      <c r="L953" s="53" t="s">
        <v>19</v>
      </c>
      <c r="M953" s="53" t="s">
        <v>20</v>
      </c>
      <c r="N953" s="73" t="s">
        <v>21</v>
      </c>
      <c r="O953" s="73" t="s">
        <v>22</v>
      </c>
    </row>
    <row r="954" spans="1:16" x14ac:dyDescent="0.25">
      <c r="A954" s="67">
        <v>40714</v>
      </c>
      <c r="B954" s="47" t="str">
        <f>VLOOKUP(D954,VLookup!C:F,4,FALSE)</f>
        <v>WEL</v>
      </c>
      <c r="C954" s="53" t="s">
        <v>980</v>
      </c>
      <c r="D954" s="68" t="s">
        <v>154</v>
      </c>
      <c r="E954" s="53" t="s">
        <v>155</v>
      </c>
      <c r="F954" s="53" t="s">
        <v>156</v>
      </c>
      <c r="G954" s="53">
        <v>24</v>
      </c>
      <c r="H954" s="53">
        <v>30</v>
      </c>
      <c r="I954" s="53">
        <v>54</v>
      </c>
      <c r="J954" s="53" t="s">
        <v>17</v>
      </c>
      <c r="K954" s="53" t="s">
        <v>18</v>
      </c>
      <c r="L954" s="53" t="s">
        <v>109</v>
      </c>
      <c r="M954" s="53" t="s">
        <v>141</v>
      </c>
      <c r="N954" s="73"/>
      <c r="O954" s="73" t="s">
        <v>105</v>
      </c>
    </row>
    <row r="955" spans="1:16" x14ac:dyDescent="0.25">
      <c r="A955" s="67">
        <v>40714</v>
      </c>
      <c r="B955" s="47" t="str">
        <f>VLOOKUP(D955,VLookup!C:F,4,FALSE)</f>
        <v>WEL</v>
      </c>
      <c r="C955" s="53" t="s">
        <v>981</v>
      </c>
      <c r="D955" s="68" t="s">
        <v>170</v>
      </c>
      <c r="E955" s="53" t="s">
        <v>171</v>
      </c>
      <c r="F955" s="53" t="s">
        <v>172</v>
      </c>
      <c r="G955" s="53">
        <v>24</v>
      </c>
      <c r="H955" s="53">
        <v>30</v>
      </c>
      <c r="I955" s="53">
        <v>54</v>
      </c>
      <c r="J955" s="53" t="s">
        <v>17</v>
      </c>
      <c r="K955" s="53" t="s">
        <v>18</v>
      </c>
      <c r="L955" s="53" t="s">
        <v>109</v>
      </c>
      <c r="M955" s="53" t="s">
        <v>141</v>
      </c>
      <c r="N955" s="73"/>
      <c r="O955" s="73" t="s">
        <v>105</v>
      </c>
    </row>
    <row r="956" spans="1:16" x14ac:dyDescent="0.25">
      <c r="A956" s="67">
        <v>40721</v>
      </c>
      <c r="B956" s="47" t="str">
        <f>VLOOKUP(D956,VLookup!C:F,4,FALSE)</f>
        <v>CGC</v>
      </c>
      <c r="C956" s="53" t="s">
        <v>965</v>
      </c>
      <c r="D956" s="51" t="s">
        <v>214</v>
      </c>
      <c r="E956" s="53" t="s">
        <v>215</v>
      </c>
      <c r="F956" s="53" t="s">
        <v>216</v>
      </c>
      <c r="G956" s="53">
        <v>41</v>
      </c>
      <c r="H956" s="53">
        <v>7</v>
      </c>
      <c r="I956" s="53">
        <v>48</v>
      </c>
      <c r="J956" s="53" t="s">
        <v>17</v>
      </c>
      <c r="K956" s="53" t="s">
        <v>18</v>
      </c>
      <c r="L956" s="53" t="s">
        <v>19</v>
      </c>
      <c r="M956" s="53" t="s">
        <v>20</v>
      </c>
      <c r="N956" s="73" t="s">
        <v>217</v>
      </c>
      <c r="O956" s="73" t="s">
        <v>22</v>
      </c>
      <c r="P956" s="74"/>
    </row>
    <row r="957" spans="1:16" x14ac:dyDescent="0.25">
      <c r="A957" s="67">
        <v>40721</v>
      </c>
      <c r="B957" s="47" t="str">
        <f>VLOOKUP(D957,VLookup!C:F,4,FALSE)</f>
        <v>CGC</v>
      </c>
      <c r="C957" s="53" t="s">
        <v>961</v>
      </c>
      <c r="D957" s="51" t="s">
        <v>174</v>
      </c>
      <c r="E957" s="53" t="s">
        <v>175</v>
      </c>
      <c r="F957" s="53" t="s">
        <v>176</v>
      </c>
      <c r="G957" s="53">
        <v>42</v>
      </c>
      <c r="H957" s="53">
        <v>6</v>
      </c>
      <c r="I957" s="53">
        <v>48</v>
      </c>
      <c r="J957" s="53" t="s">
        <v>17</v>
      </c>
      <c r="K957" s="53" t="s">
        <v>18</v>
      </c>
      <c r="L957" s="53" t="s">
        <v>19</v>
      </c>
      <c r="M957" s="53" t="s">
        <v>20</v>
      </c>
      <c r="N957" s="73" t="s">
        <v>177</v>
      </c>
      <c r="O957" s="73" t="s">
        <v>105</v>
      </c>
      <c r="P957" s="74"/>
    </row>
    <row r="958" spans="1:16" x14ac:dyDescent="0.25">
      <c r="A958" s="67">
        <v>40721</v>
      </c>
      <c r="B958" s="47" t="str">
        <f>VLOOKUP(D958,VLookup!C:F,4,FALSE)</f>
        <v>CGC</v>
      </c>
      <c r="C958" s="53" t="s">
        <v>978</v>
      </c>
      <c r="D958" s="51" t="s">
        <v>102</v>
      </c>
      <c r="E958" s="53" t="s">
        <v>103</v>
      </c>
      <c r="F958" s="53" t="s">
        <v>104</v>
      </c>
      <c r="G958" s="53">
        <v>46</v>
      </c>
      <c r="H958" s="53">
        <v>158</v>
      </c>
      <c r="I958" s="53">
        <v>204</v>
      </c>
      <c r="J958" s="53" t="s">
        <v>17</v>
      </c>
      <c r="K958" s="53" t="s">
        <v>18</v>
      </c>
      <c r="L958" s="53" t="s">
        <v>19</v>
      </c>
      <c r="M958" s="53" t="s">
        <v>20</v>
      </c>
      <c r="N958" s="73"/>
      <c r="O958" s="73" t="s">
        <v>105</v>
      </c>
      <c r="P958" s="74"/>
    </row>
    <row r="959" spans="1:16" x14ac:dyDescent="0.25">
      <c r="A959" s="67">
        <v>40721</v>
      </c>
      <c r="B959" s="47" t="str">
        <f>VLOOKUP(D959,VLookup!C:F,4,FALSE)</f>
        <v>CGC</v>
      </c>
      <c r="C959" s="53" t="s">
        <v>979</v>
      </c>
      <c r="D959" s="51" t="s">
        <v>120</v>
      </c>
      <c r="E959" s="53" t="s">
        <v>121</v>
      </c>
      <c r="F959" s="53" t="s">
        <v>122</v>
      </c>
      <c r="G959" s="53">
        <v>45</v>
      </c>
      <c r="H959" s="53">
        <v>159</v>
      </c>
      <c r="I959" s="53">
        <v>204</v>
      </c>
      <c r="J959" s="53" t="s">
        <v>17</v>
      </c>
      <c r="K959" s="53" t="s">
        <v>18</v>
      </c>
      <c r="L959" s="53" t="s">
        <v>19</v>
      </c>
      <c r="M959" s="53" t="s">
        <v>20</v>
      </c>
      <c r="N959" s="73"/>
      <c r="O959" s="73" t="s">
        <v>123</v>
      </c>
      <c r="P959" s="74"/>
    </row>
    <row r="960" spans="1:16" x14ac:dyDescent="0.25">
      <c r="A960" s="67">
        <v>40721</v>
      </c>
      <c r="B960" s="47" t="str">
        <f>VLOOKUP(D960,VLookup!C:F,4,FALSE)</f>
        <v>CGC</v>
      </c>
      <c r="C960" s="53" t="s">
        <v>978</v>
      </c>
      <c r="D960" s="51" t="s">
        <v>106</v>
      </c>
      <c r="E960" s="53" t="s">
        <v>107</v>
      </c>
      <c r="F960" s="53" t="s">
        <v>108</v>
      </c>
      <c r="G960" s="53">
        <v>31</v>
      </c>
      <c r="H960" s="53">
        <v>113</v>
      </c>
      <c r="I960" s="53">
        <v>144</v>
      </c>
      <c r="J960" s="53" t="s">
        <v>17</v>
      </c>
      <c r="K960" s="53" t="s">
        <v>18</v>
      </c>
      <c r="L960" s="53" t="s">
        <v>109</v>
      </c>
      <c r="M960" s="53" t="s">
        <v>20</v>
      </c>
      <c r="N960" s="73"/>
      <c r="O960" s="73" t="s">
        <v>105</v>
      </c>
      <c r="P960" s="74"/>
    </row>
    <row r="961" spans="1:16" x14ac:dyDescent="0.25">
      <c r="A961" s="67">
        <v>40721</v>
      </c>
      <c r="B961" s="47" t="str">
        <f>VLOOKUP(D961,VLookup!C:F,4,FALSE)</f>
        <v>CGC</v>
      </c>
      <c r="C961" s="53" t="s">
        <v>979</v>
      </c>
      <c r="D961" s="51" t="s">
        <v>124</v>
      </c>
      <c r="E961" s="53" t="s">
        <v>125</v>
      </c>
      <c r="F961" s="53" t="s">
        <v>126</v>
      </c>
      <c r="G961" s="53">
        <v>29</v>
      </c>
      <c r="H961" s="53">
        <v>115</v>
      </c>
      <c r="I961" s="53">
        <v>144</v>
      </c>
      <c r="J961" s="53" t="s">
        <v>17</v>
      </c>
      <c r="K961" s="53" t="s">
        <v>18</v>
      </c>
      <c r="L961" s="53" t="s">
        <v>109</v>
      </c>
      <c r="M961" s="53" t="s">
        <v>20</v>
      </c>
      <c r="N961" s="73"/>
      <c r="O961" s="73" t="s">
        <v>123</v>
      </c>
      <c r="P961" s="74"/>
    </row>
    <row r="962" spans="1:16" x14ac:dyDescent="0.25">
      <c r="A962" s="67">
        <v>40721</v>
      </c>
      <c r="B962" s="47" t="str">
        <f>VLOOKUP(D962,VLookup!C:F,4,FALSE)</f>
        <v>CGC</v>
      </c>
      <c r="C962" s="53" t="s">
        <v>978</v>
      </c>
      <c r="D962" s="51" t="s">
        <v>110</v>
      </c>
      <c r="E962" s="53" t="s">
        <v>111</v>
      </c>
      <c r="F962" s="53" t="s">
        <v>112</v>
      </c>
      <c r="G962" s="53">
        <v>89</v>
      </c>
      <c r="H962" s="53">
        <v>103</v>
      </c>
      <c r="I962" s="53">
        <v>192</v>
      </c>
      <c r="J962" s="53" t="s">
        <v>17</v>
      </c>
      <c r="K962" s="53" t="s">
        <v>18</v>
      </c>
      <c r="L962" s="53" t="s">
        <v>19</v>
      </c>
      <c r="M962" s="53" t="s">
        <v>20</v>
      </c>
      <c r="N962" s="73"/>
      <c r="O962" s="73" t="s">
        <v>105</v>
      </c>
      <c r="P962" s="74"/>
    </row>
    <row r="963" spans="1:16" x14ac:dyDescent="0.25">
      <c r="A963" s="67">
        <v>40721</v>
      </c>
      <c r="B963" s="47" t="str">
        <f>VLOOKUP(D963,VLookup!C:F,4,FALSE)</f>
        <v>CGC</v>
      </c>
      <c r="C963" s="53" t="s">
        <v>978</v>
      </c>
      <c r="D963" s="51" t="s">
        <v>113</v>
      </c>
      <c r="E963" s="53" t="s">
        <v>114</v>
      </c>
      <c r="F963" s="53" t="s">
        <v>115</v>
      </c>
      <c r="G963" s="53">
        <v>5</v>
      </c>
      <c r="H963" s="53">
        <v>187</v>
      </c>
      <c r="I963" s="53">
        <v>192</v>
      </c>
      <c r="J963" s="53" t="s">
        <v>17</v>
      </c>
      <c r="K963" s="53" t="s">
        <v>18</v>
      </c>
      <c r="L963" s="53" t="s">
        <v>19</v>
      </c>
      <c r="M963" s="53" t="s">
        <v>20</v>
      </c>
      <c r="N963" s="73"/>
      <c r="O963" s="73" t="s">
        <v>105</v>
      </c>
      <c r="P963" s="74"/>
    </row>
    <row r="964" spans="1:16" x14ac:dyDescent="0.25">
      <c r="A964" s="67">
        <v>40721</v>
      </c>
      <c r="B964" s="47" t="str">
        <f>VLOOKUP(D964,VLookup!C:F,4,FALSE)</f>
        <v>CGC</v>
      </c>
      <c r="C964" s="53" t="s">
        <v>978</v>
      </c>
      <c r="D964" s="51" t="s">
        <v>116</v>
      </c>
      <c r="E964" s="53" t="s">
        <v>117</v>
      </c>
      <c r="F964" s="53" t="s">
        <v>118</v>
      </c>
      <c r="G964" s="53">
        <v>102</v>
      </c>
      <c r="H964" s="53">
        <v>162</v>
      </c>
      <c r="I964" s="53">
        <v>264</v>
      </c>
      <c r="J964" s="53" t="s">
        <v>17</v>
      </c>
      <c r="K964" s="53" t="s">
        <v>18</v>
      </c>
      <c r="L964" s="53" t="s">
        <v>19</v>
      </c>
      <c r="M964" s="53" t="s">
        <v>20</v>
      </c>
      <c r="N964" s="73"/>
      <c r="O964" s="73" t="s">
        <v>105</v>
      </c>
      <c r="P964" s="74"/>
    </row>
    <row r="965" spans="1:16" x14ac:dyDescent="0.25">
      <c r="A965" s="67">
        <v>40721</v>
      </c>
      <c r="B965" s="47" t="str">
        <f>VLOOKUP(D965,VLookup!C:F,4,FALSE)</f>
        <v>CGC</v>
      </c>
      <c r="C965" s="53" t="s">
        <v>979</v>
      </c>
      <c r="D965" s="51" t="s">
        <v>127</v>
      </c>
      <c r="E965" s="53" t="s">
        <v>128</v>
      </c>
      <c r="F965" s="53" t="s">
        <v>129</v>
      </c>
      <c r="G965" s="53">
        <v>89</v>
      </c>
      <c r="H965" s="53">
        <v>103</v>
      </c>
      <c r="I965" s="53">
        <v>192</v>
      </c>
      <c r="J965" s="53" t="s">
        <v>17</v>
      </c>
      <c r="K965" s="53" t="s">
        <v>18</v>
      </c>
      <c r="L965" s="53" t="s">
        <v>19</v>
      </c>
      <c r="M965" s="53" t="s">
        <v>20</v>
      </c>
      <c r="N965" s="73"/>
      <c r="O965" s="73" t="s">
        <v>123</v>
      </c>
      <c r="P965" s="74"/>
    </row>
    <row r="966" spans="1:16" x14ac:dyDescent="0.25">
      <c r="A966" s="67">
        <v>40721</v>
      </c>
      <c r="B966" s="47" t="str">
        <f>VLOOKUP(D966,VLookup!C:F,4,FALSE)</f>
        <v>CGC</v>
      </c>
      <c r="C966" s="53" t="s">
        <v>979</v>
      </c>
      <c r="D966" s="51" t="s">
        <v>130</v>
      </c>
      <c r="E966" s="53" t="s">
        <v>131</v>
      </c>
      <c r="F966" s="53" t="s">
        <v>132</v>
      </c>
      <c r="G966" s="53">
        <v>5</v>
      </c>
      <c r="H966" s="53">
        <v>187</v>
      </c>
      <c r="I966" s="53">
        <v>192</v>
      </c>
      <c r="J966" s="53" t="s">
        <v>17</v>
      </c>
      <c r="K966" s="53" t="s">
        <v>18</v>
      </c>
      <c r="L966" s="53" t="s">
        <v>19</v>
      </c>
      <c r="M966" s="53" t="s">
        <v>20</v>
      </c>
      <c r="N966" s="73" t="s">
        <v>133</v>
      </c>
      <c r="O966" s="73" t="s">
        <v>123</v>
      </c>
      <c r="P966" s="74"/>
    </row>
    <row r="967" spans="1:16" x14ac:dyDescent="0.25">
      <c r="A967" s="67">
        <v>40721</v>
      </c>
      <c r="B967" s="47" t="str">
        <f>VLOOKUP(D967,VLookup!C:F,4,FALSE)</f>
        <v>CGC</v>
      </c>
      <c r="C967" s="53" t="s">
        <v>979</v>
      </c>
      <c r="D967" s="51" t="s">
        <v>134</v>
      </c>
      <c r="E967" s="53" t="s">
        <v>135</v>
      </c>
      <c r="F967" s="53" t="s">
        <v>136</v>
      </c>
      <c r="G967" s="53">
        <v>103</v>
      </c>
      <c r="H967" s="53">
        <v>161</v>
      </c>
      <c r="I967" s="53">
        <v>264</v>
      </c>
      <c r="J967" s="53" t="s">
        <v>17</v>
      </c>
      <c r="K967" s="53" t="s">
        <v>18</v>
      </c>
      <c r="L967" s="53" t="s">
        <v>19</v>
      </c>
      <c r="M967" s="53" t="s">
        <v>20</v>
      </c>
      <c r="N967" s="73"/>
      <c r="O967" s="73" t="s">
        <v>123</v>
      </c>
      <c r="P967" s="74"/>
    </row>
    <row r="968" spans="1:16" x14ac:dyDescent="0.25">
      <c r="A968" s="67">
        <v>40721</v>
      </c>
      <c r="B968" s="47" t="str">
        <f>VLOOKUP(D968,VLookup!C:F,4,FALSE)</f>
        <v>CGC</v>
      </c>
      <c r="C968" s="53" t="s">
        <v>980</v>
      </c>
      <c r="D968" s="51" t="s">
        <v>138</v>
      </c>
      <c r="E968" s="53" t="s">
        <v>139</v>
      </c>
      <c r="F968" s="53" t="s">
        <v>140</v>
      </c>
      <c r="G968" s="53">
        <v>13</v>
      </c>
      <c r="H968" s="53">
        <v>59</v>
      </c>
      <c r="I968" s="53">
        <v>72</v>
      </c>
      <c r="J968" s="53" t="s">
        <v>17</v>
      </c>
      <c r="K968" s="53" t="s">
        <v>18</v>
      </c>
      <c r="L968" s="53" t="s">
        <v>109</v>
      </c>
      <c r="M968" s="53" t="s">
        <v>141</v>
      </c>
      <c r="N968" s="73" t="s">
        <v>142</v>
      </c>
      <c r="O968" s="73" t="s">
        <v>105</v>
      </c>
      <c r="P968" s="74"/>
    </row>
    <row r="969" spans="1:16" x14ac:dyDescent="0.25">
      <c r="A969" s="67">
        <v>40721</v>
      </c>
      <c r="B969" s="47" t="str">
        <f>VLOOKUP(D969,VLookup!C:F,4,FALSE)</f>
        <v>CGC</v>
      </c>
      <c r="C969" s="53" t="s">
        <v>981</v>
      </c>
      <c r="D969" s="51" t="s">
        <v>158</v>
      </c>
      <c r="E969" s="53" t="s">
        <v>159</v>
      </c>
      <c r="F969" s="53" t="s">
        <v>160</v>
      </c>
      <c r="G969" s="53">
        <v>13</v>
      </c>
      <c r="H969" s="53">
        <v>59</v>
      </c>
      <c r="I969" s="53">
        <v>72</v>
      </c>
      <c r="J969" s="53" t="s">
        <v>17</v>
      </c>
      <c r="K969" s="53" t="s">
        <v>18</v>
      </c>
      <c r="L969" s="53" t="s">
        <v>109</v>
      </c>
      <c r="M969" s="53" t="s">
        <v>141</v>
      </c>
      <c r="N969" s="73" t="s">
        <v>142</v>
      </c>
      <c r="O969" s="73" t="s">
        <v>105</v>
      </c>
      <c r="P969" s="74"/>
    </row>
    <row r="970" spans="1:16" x14ac:dyDescent="0.25">
      <c r="A970" s="67">
        <v>40721</v>
      </c>
      <c r="B970" s="47" t="str">
        <f>VLOOKUP(D970,VLookup!C:F,4,FALSE)</f>
        <v>EDC</v>
      </c>
      <c r="C970" s="53" t="s">
        <v>980</v>
      </c>
      <c r="D970" s="51" t="s">
        <v>143</v>
      </c>
      <c r="E970" s="53" t="s">
        <v>144</v>
      </c>
      <c r="F970" s="53" t="s">
        <v>145</v>
      </c>
      <c r="G970" s="53">
        <v>11</v>
      </c>
      <c r="H970" s="53">
        <v>25</v>
      </c>
      <c r="I970" s="53">
        <v>36</v>
      </c>
      <c r="J970" s="53" t="s">
        <v>17</v>
      </c>
      <c r="K970" s="53" t="s">
        <v>18</v>
      </c>
      <c r="L970" s="53" t="s">
        <v>146</v>
      </c>
      <c r="M970" s="53" t="s">
        <v>141</v>
      </c>
      <c r="N970" s="73"/>
      <c r="O970" s="73" t="s">
        <v>105</v>
      </c>
      <c r="P970" s="74"/>
    </row>
    <row r="971" spans="1:16" x14ac:dyDescent="0.25">
      <c r="A971" s="67">
        <v>40721</v>
      </c>
      <c r="B971" s="47" t="str">
        <f>VLOOKUP(D971,VLookup!C:F,4,FALSE)</f>
        <v>EDC</v>
      </c>
      <c r="C971" s="53" t="s">
        <v>981</v>
      </c>
      <c r="D971" s="51" t="s">
        <v>161</v>
      </c>
      <c r="E971" s="53" t="s">
        <v>162</v>
      </c>
      <c r="F971" s="53" t="s">
        <v>163</v>
      </c>
      <c r="G971" s="53">
        <v>11</v>
      </c>
      <c r="H971" s="53">
        <v>25</v>
      </c>
      <c r="I971" s="53">
        <v>36</v>
      </c>
      <c r="J971" s="53" t="s">
        <v>17</v>
      </c>
      <c r="K971" s="53" t="s">
        <v>18</v>
      </c>
      <c r="L971" s="53" t="s">
        <v>146</v>
      </c>
      <c r="M971" s="53" t="s">
        <v>141</v>
      </c>
      <c r="N971" s="73"/>
      <c r="O971" s="73" t="s">
        <v>105</v>
      </c>
      <c r="P971" s="74"/>
    </row>
    <row r="972" spans="1:16" x14ac:dyDescent="0.25">
      <c r="A972" s="67">
        <v>40721</v>
      </c>
      <c r="B972" s="47" t="str">
        <f>VLOOKUP(D972,VLookup!C:F,4,FALSE)</f>
        <v>FDC</v>
      </c>
      <c r="C972" s="53" t="s">
        <v>13</v>
      </c>
      <c r="D972" s="51" t="s">
        <v>14</v>
      </c>
      <c r="E972" s="53" t="s">
        <v>15</v>
      </c>
      <c r="F972" s="53" t="s">
        <v>16</v>
      </c>
      <c r="G972" s="53">
        <v>124</v>
      </c>
      <c r="H972" s="53">
        <v>20</v>
      </c>
      <c r="I972" s="53">
        <v>144</v>
      </c>
      <c r="J972" s="53" t="s">
        <v>17</v>
      </c>
      <c r="K972" s="53" t="s">
        <v>18</v>
      </c>
      <c r="L972" s="53" t="s">
        <v>19</v>
      </c>
      <c r="M972" s="53" t="s">
        <v>20</v>
      </c>
      <c r="N972" s="73" t="s">
        <v>21</v>
      </c>
      <c r="O972" s="73" t="s">
        <v>22</v>
      </c>
      <c r="P972" s="74"/>
    </row>
    <row r="973" spans="1:16" x14ac:dyDescent="0.25">
      <c r="A973" s="67">
        <v>40721</v>
      </c>
      <c r="B973" s="47" t="str">
        <f>VLOOKUP(D973,VLookup!C:F,4,FALSE)</f>
        <v>FDC</v>
      </c>
      <c r="C973" s="53" t="s">
        <v>13</v>
      </c>
      <c r="D973" s="51" t="s">
        <v>23</v>
      </c>
      <c r="E973" s="53" t="s">
        <v>24</v>
      </c>
      <c r="F973" s="53" t="s">
        <v>25</v>
      </c>
      <c r="G973" s="53">
        <v>123</v>
      </c>
      <c r="H973" s="53">
        <v>21</v>
      </c>
      <c r="I973" s="53">
        <v>144</v>
      </c>
      <c r="J973" s="53" t="s">
        <v>70</v>
      </c>
      <c r="K973" s="53" t="s">
        <v>18</v>
      </c>
      <c r="L973" s="53" t="s">
        <v>19</v>
      </c>
      <c r="M973" s="53" t="s">
        <v>20</v>
      </c>
      <c r="N973" s="73" t="s">
        <v>21</v>
      </c>
      <c r="O973" s="73" t="s">
        <v>22</v>
      </c>
      <c r="P973" s="74"/>
    </row>
    <row r="974" spans="1:16" x14ac:dyDescent="0.25">
      <c r="A974" s="67">
        <v>40721</v>
      </c>
      <c r="B974" s="47" t="str">
        <f>VLOOKUP(D974,VLookup!C:F,4,FALSE)</f>
        <v>FDC</v>
      </c>
      <c r="C974" s="53" t="s">
        <v>13</v>
      </c>
      <c r="D974" s="51" t="s">
        <v>26</v>
      </c>
      <c r="E974" s="53" t="s">
        <v>27</v>
      </c>
      <c r="F974" s="53" t="s">
        <v>28</v>
      </c>
      <c r="G974" s="53">
        <v>93</v>
      </c>
      <c r="H974" s="53">
        <v>39</v>
      </c>
      <c r="I974" s="53">
        <v>132</v>
      </c>
      <c r="J974" s="53" t="s">
        <v>17</v>
      </c>
      <c r="K974" s="53" t="s">
        <v>18</v>
      </c>
      <c r="L974" s="53" t="s">
        <v>19</v>
      </c>
      <c r="M974" s="53" t="s">
        <v>20</v>
      </c>
      <c r="N974" s="73" t="s">
        <v>21</v>
      </c>
      <c r="O974" s="73" t="s">
        <v>22</v>
      </c>
      <c r="P974" s="74"/>
    </row>
    <row r="975" spans="1:16" x14ac:dyDescent="0.25">
      <c r="A975" s="67">
        <v>40721</v>
      </c>
      <c r="B975" s="47" t="str">
        <f>VLOOKUP(D975,VLookup!C:F,4,FALSE)</f>
        <v>FDC</v>
      </c>
      <c r="C975" s="53" t="s">
        <v>60</v>
      </c>
      <c r="D975" s="51" t="s">
        <v>61</v>
      </c>
      <c r="E975" s="53" t="s">
        <v>62</v>
      </c>
      <c r="F975" s="53" t="s">
        <v>63</v>
      </c>
      <c r="G975" s="53">
        <v>128</v>
      </c>
      <c r="H975" s="53">
        <v>16</v>
      </c>
      <c r="I975" s="53">
        <v>144</v>
      </c>
      <c r="J975" s="53" t="s">
        <v>17</v>
      </c>
      <c r="K975" s="53" t="s">
        <v>18</v>
      </c>
      <c r="L975" s="53" t="s">
        <v>19</v>
      </c>
      <c r="M975" s="53" t="s">
        <v>20</v>
      </c>
      <c r="N975" s="73" t="s">
        <v>21</v>
      </c>
      <c r="O975" s="73" t="s">
        <v>22</v>
      </c>
      <c r="P975" s="74"/>
    </row>
    <row r="976" spans="1:16" x14ac:dyDescent="0.25">
      <c r="A976" s="67">
        <v>40721</v>
      </c>
      <c r="B976" s="47" t="str">
        <f>VLOOKUP(D976,VLookup!C:F,4,FALSE)</f>
        <v>FDC</v>
      </c>
      <c r="C976" s="53" t="s">
        <v>60</v>
      </c>
      <c r="D976" s="51" t="s">
        <v>64</v>
      </c>
      <c r="E976" s="53" t="s">
        <v>65</v>
      </c>
      <c r="F976" s="53" t="s">
        <v>66</v>
      </c>
      <c r="G976" s="53">
        <v>126</v>
      </c>
      <c r="H976" s="53">
        <v>18</v>
      </c>
      <c r="I976" s="53">
        <v>144</v>
      </c>
      <c r="J976" s="53" t="s">
        <v>17</v>
      </c>
      <c r="K976" s="53" t="s">
        <v>18</v>
      </c>
      <c r="L976" s="53" t="s">
        <v>19</v>
      </c>
      <c r="M976" s="53" t="s">
        <v>20</v>
      </c>
      <c r="N976" s="73" t="s">
        <v>21</v>
      </c>
      <c r="O976" s="73" t="s">
        <v>22</v>
      </c>
      <c r="P976" s="74"/>
    </row>
    <row r="977" spans="1:15" x14ac:dyDescent="0.25">
      <c r="A977" s="67">
        <v>40721</v>
      </c>
      <c r="B977" s="47" t="str">
        <f>VLOOKUP(D977,VLookup!C:F,4,FALSE)</f>
        <v>FDC</v>
      </c>
      <c r="C977" s="53" t="s">
        <v>60</v>
      </c>
      <c r="D977" s="51" t="s">
        <v>67</v>
      </c>
      <c r="E977" s="53" t="s">
        <v>68</v>
      </c>
      <c r="F977" s="53" t="s">
        <v>69</v>
      </c>
      <c r="G977" s="53">
        <v>93</v>
      </c>
      <c r="H977" s="53">
        <v>39</v>
      </c>
      <c r="I977" s="53">
        <v>132</v>
      </c>
      <c r="J977" s="53" t="s">
        <v>70</v>
      </c>
      <c r="K977" s="53" t="s">
        <v>18</v>
      </c>
      <c r="L977" s="53" t="s">
        <v>19</v>
      </c>
      <c r="M977" s="53" t="s">
        <v>20</v>
      </c>
      <c r="N977" s="73" t="s">
        <v>21</v>
      </c>
      <c r="O977" s="73" t="s">
        <v>22</v>
      </c>
    </row>
    <row r="978" spans="1:15" x14ac:dyDescent="0.25">
      <c r="A978" s="67">
        <v>40721</v>
      </c>
      <c r="B978" s="47" t="str">
        <f>VLOOKUP(D978,VLookup!C:F,4,FALSE)</f>
        <v>FDC</v>
      </c>
      <c r="C978" s="53" t="s">
        <v>60</v>
      </c>
      <c r="D978" s="51" t="s">
        <v>71</v>
      </c>
      <c r="E978" s="53" t="s">
        <v>72</v>
      </c>
      <c r="F978" s="53" t="s">
        <v>73</v>
      </c>
      <c r="G978" s="53">
        <v>99</v>
      </c>
      <c r="H978" s="53">
        <v>9</v>
      </c>
      <c r="I978" s="53">
        <v>108</v>
      </c>
      <c r="J978" s="53" t="s">
        <v>17</v>
      </c>
      <c r="K978" s="53" t="s">
        <v>18</v>
      </c>
      <c r="L978" s="53" t="s">
        <v>19</v>
      </c>
      <c r="M978" s="53" t="s">
        <v>20</v>
      </c>
      <c r="N978" s="73" t="s">
        <v>21</v>
      </c>
      <c r="O978" s="73" t="s">
        <v>22</v>
      </c>
    </row>
    <row r="979" spans="1:15" x14ac:dyDescent="0.25">
      <c r="A979" s="67">
        <v>40721</v>
      </c>
      <c r="B979" s="47" t="str">
        <f>VLOOKUP(D979,VLookup!C:F,4,FALSE)</f>
        <v>FDC</v>
      </c>
      <c r="C979" s="53" t="s">
        <v>13</v>
      </c>
      <c r="D979" s="51" t="s">
        <v>29</v>
      </c>
      <c r="E979" s="53" t="s">
        <v>30</v>
      </c>
      <c r="F979" s="53" t="s">
        <v>31</v>
      </c>
      <c r="G979" s="53">
        <v>98</v>
      </c>
      <c r="H979" s="53">
        <v>10</v>
      </c>
      <c r="I979" s="53">
        <v>108</v>
      </c>
      <c r="J979" s="53" t="s">
        <v>17</v>
      </c>
      <c r="K979" s="53" t="s">
        <v>18</v>
      </c>
      <c r="L979" s="53" t="s">
        <v>19</v>
      </c>
      <c r="M979" s="53" t="s">
        <v>20</v>
      </c>
      <c r="N979" s="73" t="s">
        <v>21</v>
      </c>
      <c r="O979" s="73" t="s">
        <v>22</v>
      </c>
    </row>
    <row r="980" spans="1:15" x14ac:dyDescent="0.25">
      <c r="A980" s="67">
        <v>40721</v>
      </c>
      <c r="B980" s="47" t="str">
        <f>VLOOKUP(D980,VLookup!C:F,4,FALSE)</f>
        <v>FDC</v>
      </c>
      <c r="C980" s="53" t="s">
        <v>13</v>
      </c>
      <c r="D980" s="51" t="s">
        <v>35</v>
      </c>
      <c r="E980" s="53" t="s">
        <v>36</v>
      </c>
      <c r="F980" s="53" t="s">
        <v>37</v>
      </c>
      <c r="G980" s="53">
        <v>231</v>
      </c>
      <c r="H980" s="53">
        <v>9</v>
      </c>
      <c r="I980" s="53">
        <v>240</v>
      </c>
      <c r="J980" s="53" t="s">
        <v>17</v>
      </c>
      <c r="K980" s="53" t="s">
        <v>18</v>
      </c>
      <c r="L980" s="53" t="s">
        <v>19</v>
      </c>
      <c r="M980" s="53" t="s">
        <v>20</v>
      </c>
      <c r="N980" s="73" t="s">
        <v>21</v>
      </c>
      <c r="O980" s="73" t="s">
        <v>22</v>
      </c>
    </row>
    <row r="981" spans="1:15" x14ac:dyDescent="0.25">
      <c r="A981" s="67">
        <v>40721</v>
      </c>
      <c r="B981" s="47" t="str">
        <f>VLOOKUP(D981,VLookup!C:F,4,FALSE)</f>
        <v>FDC</v>
      </c>
      <c r="C981" s="53" t="s">
        <v>13</v>
      </c>
      <c r="D981" s="51" t="s">
        <v>38</v>
      </c>
      <c r="E981" s="53" t="s">
        <v>39</v>
      </c>
      <c r="F981" s="53" t="s">
        <v>40</v>
      </c>
      <c r="G981" s="53">
        <v>101</v>
      </c>
      <c r="H981" s="53">
        <v>19</v>
      </c>
      <c r="I981" s="53">
        <v>120</v>
      </c>
      <c r="J981" s="53" t="s">
        <v>17</v>
      </c>
      <c r="K981" s="53" t="s">
        <v>18</v>
      </c>
      <c r="L981" s="53" t="s">
        <v>19</v>
      </c>
      <c r="M981" s="53" t="s">
        <v>20</v>
      </c>
      <c r="N981" s="73" t="s">
        <v>21</v>
      </c>
      <c r="O981" s="73" t="s">
        <v>22</v>
      </c>
    </row>
    <row r="982" spans="1:15" x14ac:dyDescent="0.25">
      <c r="A982" s="67">
        <v>40721</v>
      </c>
      <c r="B982" s="47" t="str">
        <f>VLOOKUP(D982,VLookup!C:F,4,FALSE)</f>
        <v>FDC</v>
      </c>
      <c r="C982" s="53" t="s">
        <v>13</v>
      </c>
      <c r="D982" s="51" t="s">
        <v>41</v>
      </c>
      <c r="E982" s="53" t="s">
        <v>42</v>
      </c>
      <c r="F982" s="53" t="s">
        <v>43</v>
      </c>
      <c r="G982" s="53">
        <v>102</v>
      </c>
      <c r="H982" s="53">
        <v>18</v>
      </c>
      <c r="I982" s="53">
        <v>120</v>
      </c>
      <c r="J982" s="53" t="s">
        <v>17</v>
      </c>
      <c r="K982" s="53" t="s">
        <v>18</v>
      </c>
      <c r="L982" s="53" t="s">
        <v>19</v>
      </c>
      <c r="M982" s="53" t="s">
        <v>20</v>
      </c>
      <c r="N982" s="73" t="s">
        <v>21</v>
      </c>
      <c r="O982" s="73" t="s">
        <v>22</v>
      </c>
    </row>
    <row r="983" spans="1:15" x14ac:dyDescent="0.25">
      <c r="A983" s="67">
        <v>40721</v>
      </c>
      <c r="B983" s="47" t="str">
        <f>VLOOKUP(D983,VLookup!C:F,4,FALSE)</f>
        <v>FDC</v>
      </c>
      <c r="C983" s="53" t="s">
        <v>13</v>
      </c>
      <c r="D983" s="51" t="s">
        <v>44</v>
      </c>
      <c r="E983" s="53" t="s">
        <v>45</v>
      </c>
      <c r="F983" s="53" t="s">
        <v>46</v>
      </c>
      <c r="G983" s="53">
        <v>133</v>
      </c>
      <c r="H983" s="53">
        <v>35</v>
      </c>
      <c r="I983" s="53">
        <v>168</v>
      </c>
      <c r="J983" s="53" t="s">
        <v>17</v>
      </c>
      <c r="K983" s="53" t="s">
        <v>18</v>
      </c>
      <c r="L983" s="53" t="s">
        <v>19</v>
      </c>
      <c r="M983" s="53" t="s">
        <v>20</v>
      </c>
      <c r="N983" s="73" t="s">
        <v>21</v>
      </c>
      <c r="O983" s="73" t="s">
        <v>22</v>
      </c>
    </row>
    <row r="984" spans="1:15" x14ac:dyDescent="0.25">
      <c r="A984" s="67">
        <v>40721</v>
      </c>
      <c r="B984" s="47" t="str">
        <f>VLOOKUP(D984,VLookup!C:F,4,FALSE)</f>
        <v>FDC</v>
      </c>
      <c r="C984" s="53" t="s">
        <v>13</v>
      </c>
      <c r="D984" s="51" t="s">
        <v>47</v>
      </c>
      <c r="E984" s="53" t="s">
        <v>48</v>
      </c>
      <c r="F984" s="53" t="s">
        <v>49</v>
      </c>
      <c r="G984" s="53">
        <v>148</v>
      </c>
      <c r="H984" s="53">
        <v>44</v>
      </c>
      <c r="I984" s="53">
        <v>192</v>
      </c>
      <c r="J984" s="53" t="s">
        <v>17</v>
      </c>
      <c r="K984" s="53" t="s">
        <v>18</v>
      </c>
      <c r="L984" s="53" t="s">
        <v>19</v>
      </c>
      <c r="M984" s="53" t="s">
        <v>20</v>
      </c>
      <c r="N984" s="73" t="s">
        <v>21</v>
      </c>
      <c r="O984" s="73" t="s">
        <v>22</v>
      </c>
    </row>
    <row r="985" spans="1:15" x14ac:dyDescent="0.25">
      <c r="A985" s="67">
        <v>40721</v>
      </c>
      <c r="B985" s="47" t="str">
        <f>VLOOKUP(D985,VLookup!C:F,4,FALSE)</f>
        <v>FDC</v>
      </c>
      <c r="C985" s="53" t="s">
        <v>13</v>
      </c>
      <c r="D985" s="51" t="s">
        <v>50</v>
      </c>
      <c r="E985" s="53" t="s">
        <v>51</v>
      </c>
      <c r="F985" s="53" t="s">
        <v>52</v>
      </c>
      <c r="G985" s="53">
        <v>229</v>
      </c>
      <c r="H985" s="53">
        <v>11</v>
      </c>
      <c r="I985" s="53">
        <v>240</v>
      </c>
      <c r="J985" s="53" t="s">
        <v>17</v>
      </c>
      <c r="K985" s="53" t="s">
        <v>18</v>
      </c>
      <c r="L985" s="53" t="s">
        <v>19</v>
      </c>
      <c r="M985" s="53" t="s">
        <v>20</v>
      </c>
      <c r="N985" s="73" t="s">
        <v>21</v>
      </c>
      <c r="O985" s="73" t="s">
        <v>22</v>
      </c>
    </row>
    <row r="986" spans="1:15" x14ac:dyDescent="0.25">
      <c r="A986" s="67">
        <v>40721</v>
      </c>
      <c r="B986" s="47" t="str">
        <f>VLOOKUP(D986,VLookup!C:F,4,FALSE)</f>
        <v>FDC</v>
      </c>
      <c r="C986" s="53" t="s">
        <v>13</v>
      </c>
      <c r="D986" s="51" t="s">
        <v>53</v>
      </c>
      <c r="E986" s="53" t="s">
        <v>54</v>
      </c>
      <c r="F986" s="53" t="s">
        <v>55</v>
      </c>
      <c r="G986" s="53">
        <v>193</v>
      </c>
      <c r="H986" s="53">
        <v>119</v>
      </c>
      <c r="I986" s="53">
        <v>312</v>
      </c>
      <c r="J986" s="53" t="s">
        <v>17</v>
      </c>
      <c r="K986" s="53" t="s">
        <v>18</v>
      </c>
      <c r="L986" s="53" t="s">
        <v>19</v>
      </c>
      <c r="M986" s="53" t="s">
        <v>20</v>
      </c>
      <c r="N986" s="73" t="s">
        <v>21</v>
      </c>
      <c r="O986" s="73" t="s">
        <v>22</v>
      </c>
    </row>
    <row r="987" spans="1:15" x14ac:dyDescent="0.25">
      <c r="A987" s="67">
        <v>40721</v>
      </c>
      <c r="B987" s="47" t="str">
        <f>VLOOKUP(D987,VLookup!C:F,4,FALSE)</f>
        <v>FDC</v>
      </c>
      <c r="C987" s="53" t="s">
        <v>60</v>
      </c>
      <c r="D987" s="51" t="s">
        <v>77</v>
      </c>
      <c r="E987" s="53" t="s">
        <v>78</v>
      </c>
      <c r="F987" s="53" t="s">
        <v>79</v>
      </c>
      <c r="G987" s="53">
        <v>231</v>
      </c>
      <c r="H987" s="53">
        <v>9</v>
      </c>
      <c r="I987" s="53">
        <v>240</v>
      </c>
      <c r="J987" s="53" t="s">
        <v>17</v>
      </c>
      <c r="K987" s="53" t="s">
        <v>18</v>
      </c>
      <c r="L987" s="53" t="s">
        <v>19</v>
      </c>
      <c r="M987" s="53" t="s">
        <v>20</v>
      </c>
      <c r="N987" s="73" t="s">
        <v>21</v>
      </c>
      <c r="O987" s="73" t="s">
        <v>22</v>
      </c>
    </row>
    <row r="988" spans="1:15" x14ac:dyDescent="0.25">
      <c r="A988" s="67">
        <v>40721</v>
      </c>
      <c r="B988" s="47" t="str">
        <f>VLOOKUP(D988,VLookup!C:F,4,FALSE)</f>
        <v>FDC</v>
      </c>
      <c r="C988" s="53" t="s">
        <v>60</v>
      </c>
      <c r="D988" s="51" t="s">
        <v>80</v>
      </c>
      <c r="E988" s="53" t="s">
        <v>81</v>
      </c>
      <c r="F988" s="53" t="s">
        <v>82</v>
      </c>
      <c r="G988" s="53">
        <v>100</v>
      </c>
      <c r="H988" s="53">
        <v>20</v>
      </c>
      <c r="I988" s="53">
        <v>120</v>
      </c>
      <c r="J988" s="53" t="s">
        <v>17</v>
      </c>
      <c r="K988" s="53" t="s">
        <v>18</v>
      </c>
      <c r="L988" s="53" t="s">
        <v>19</v>
      </c>
      <c r="M988" s="53" t="s">
        <v>20</v>
      </c>
      <c r="N988" s="73" t="s">
        <v>21</v>
      </c>
      <c r="O988" s="73" t="s">
        <v>22</v>
      </c>
    </row>
    <row r="989" spans="1:15" x14ac:dyDescent="0.25">
      <c r="A989" s="67">
        <v>40721</v>
      </c>
      <c r="B989" s="47" t="str">
        <f>VLOOKUP(D989,VLookup!C:F,4,FALSE)</f>
        <v>FDC</v>
      </c>
      <c r="C989" s="53" t="s">
        <v>60</v>
      </c>
      <c r="D989" s="51" t="s">
        <v>83</v>
      </c>
      <c r="E989" s="53" t="s">
        <v>84</v>
      </c>
      <c r="F989" s="53" t="s">
        <v>85</v>
      </c>
      <c r="G989" s="53">
        <v>102</v>
      </c>
      <c r="H989" s="53">
        <v>18</v>
      </c>
      <c r="I989" s="53">
        <v>120</v>
      </c>
      <c r="J989" s="53" t="s">
        <v>17</v>
      </c>
      <c r="K989" s="53" t="s">
        <v>18</v>
      </c>
      <c r="L989" s="53" t="s">
        <v>19</v>
      </c>
      <c r="M989" s="53" t="s">
        <v>20</v>
      </c>
      <c r="N989" s="73" t="s">
        <v>21</v>
      </c>
      <c r="O989" s="73" t="s">
        <v>22</v>
      </c>
    </row>
    <row r="990" spans="1:15" x14ac:dyDescent="0.25">
      <c r="A990" s="67">
        <v>40721</v>
      </c>
      <c r="B990" s="47" t="str">
        <f>VLOOKUP(D990,VLookup!C:F,4,FALSE)</f>
        <v>FDC</v>
      </c>
      <c r="C990" s="53" t="s">
        <v>60</v>
      </c>
      <c r="D990" s="51" t="s">
        <v>86</v>
      </c>
      <c r="E990" s="53" t="s">
        <v>87</v>
      </c>
      <c r="F990" s="53" t="s">
        <v>88</v>
      </c>
      <c r="G990" s="53">
        <v>133</v>
      </c>
      <c r="H990" s="53">
        <v>35</v>
      </c>
      <c r="I990" s="53">
        <v>168</v>
      </c>
      <c r="J990" s="53" t="s">
        <v>17</v>
      </c>
      <c r="K990" s="53" t="s">
        <v>18</v>
      </c>
      <c r="L990" s="53" t="s">
        <v>19</v>
      </c>
      <c r="M990" s="53" t="s">
        <v>20</v>
      </c>
      <c r="N990" s="73" t="s">
        <v>21</v>
      </c>
      <c r="O990" s="73" t="s">
        <v>22</v>
      </c>
    </row>
    <row r="991" spans="1:15" x14ac:dyDescent="0.25">
      <c r="A991" s="67">
        <v>40721</v>
      </c>
      <c r="B991" s="47" t="str">
        <f>VLOOKUP(D991,VLookup!C:F,4,FALSE)</f>
        <v>FDC</v>
      </c>
      <c r="C991" s="53" t="s">
        <v>60</v>
      </c>
      <c r="D991" s="51" t="s">
        <v>89</v>
      </c>
      <c r="E991" s="53" t="s">
        <v>90</v>
      </c>
      <c r="F991" s="53" t="s">
        <v>91</v>
      </c>
      <c r="G991" s="53">
        <v>148</v>
      </c>
      <c r="H991" s="53">
        <v>44</v>
      </c>
      <c r="I991" s="53">
        <v>192</v>
      </c>
      <c r="J991" s="53" t="s">
        <v>17</v>
      </c>
      <c r="K991" s="53" t="s">
        <v>18</v>
      </c>
      <c r="L991" s="53" t="s">
        <v>19</v>
      </c>
      <c r="M991" s="53" t="s">
        <v>20</v>
      </c>
      <c r="N991" s="73" t="s">
        <v>21</v>
      </c>
      <c r="O991" s="73" t="s">
        <v>22</v>
      </c>
    </row>
    <row r="992" spans="1:15" x14ac:dyDescent="0.25">
      <c r="A992" s="67">
        <v>40721</v>
      </c>
      <c r="B992" s="47" t="str">
        <f>VLOOKUP(D992,VLookup!C:F,4,FALSE)</f>
        <v>FDC</v>
      </c>
      <c r="C992" s="53" t="s">
        <v>60</v>
      </c>
      <c r="D992" s="51" t="s">
        <v>92</v>
      </c>
      <c r="E992" s="53" t="s">
        <v>93</v>
      </c>
      <c r="F992" s="53" t="s">
        <v>94</v>
      </c>
      <c r="G992" s="53">
        <v>230</v>
      </c>
      <c r="H992" s="53">
        <v>10</v>
      </c>
      <c r="I992" s="53">
        <v>240</v>
      </c>
      <c r="J992" s="53" t="s">
        <v>17</v>
      </c>
      <c r="K992" s="53" t="s">
        <v>18</v>
      </c>
      <c r="L992" s="53" t="s">
        <v>19</v>
      </c>
      <c r="M992" s="53" t="s">
        <v>20</v>
      </c>
      <c r="N992" s="73" t="s">
        <v>21</v>
      </c>
      <c r="O992" s="73" t="s">
        <v>22</v>
      </c>
    </row>
    <row r="993" spans="1:15" x14ac:dyDescent="0.25">
      <c r="A993" s="67">
        <v>40721</v>
      </c>
      <c r="B993" s="47" t="str">
        <f>VLOOKUP(D993,VLookup!C:F,4,FALSE)</f>
        <v>FDC</v>
      </c>
      <c r="C993" s="53" t="s">
        <v>60</v>
      </c>
      <c r="D993" s="51" t="s">
        <v>95</v>
      </c>
      <c r="E993" s="53" t="s">
        <v>96</v>
      </c>
      <c r="F993" s="53" t="s">
        <v>97</v>
      </c>
      <c r="G993" s="53">
        <v>194</v>
      </c>
      <c r="H993" s="53">
        <v>118</v>
      </c>
      <c r="I993" s="53">
        <v>312</v>
      </c>
      <c r="J993" s="53" t="s">
        <v>17</v>
      </c>
      <c r="K993" s="53" t="s">
        <v>18</v>
      </c>
      <c r="L993" s="53" t="s">
        <v>19</v>
      </c>
      <c r="M993" s="53" t="s">
        <v>20</v>
      </c>
      <c r="N993" s="73" t="s">
        <v>21</v>
      </c>
      <c r="O993" s="73" t="s">
        <v>22</v>
      </c>
    </row>
    <row r="994" spans="1:15" x14ac:dyDescent="0.25">
      <c r="A994" s="67">
        <v>40721</v>
      </c>
      <c r="B994" s="47" t="str">
        <f>VLOOKUP(D994,VLookup!C:F,4,FALSE)</f>
        <v>FDC</v>
      </c>
      <c r="C994" s="53" t="s">
        <v>13</v>
      </c>
      <c r="D994" s="51" t="s">
        <v>56</v>
      </c>
      <c r="E994" s="53" t="s">
        <v>57</v>
      </c>
      <c r="F994" s="53" t="s">
        <v>58</v>
      </c>
      <c r="G994" s="53">
        <v>160</v>
      </c>
      <c r="H994" s="53">
        <v>80</v>
      </c>
      <c r="I994" s="53">
        <v>240</v>
      </c>
      <c r="J994" s="53" t="s">
        <v>59</v>
      </c>
      <c r="K994" s="53" t="s">
        <v>18</v>
      </c>
      <c r="L994" s="53" t="s">
        <v>19</v>
      </c>
      <c r="M994" s="53" t="s">
        <v>20</v>
      </c>
      <c r="N994" s="73" t="s">
        <v>21</v>
      </c>
      <c r="O994" s="73" t="s">
        <v>22</v>
      </c>
    </row>
    <row r="995" spans="1:15" x14ac:dyDescent="0.25">
      <c r="A995" s="67">
        <v>40721</v>
      </c>
      <c r="B995" s="47" t="str">
        <f>VLOOKUP(D995,VLookup!C:F,4,FALSE)</f>
        <v>FDC</v>
      </c>
      <c r="C995" s="53" t="s">
        <v>60</v>
      </c>
      <c r="D995" s="51" t="s">
        <v>98</v>
      </c>
      <c r="E995" s="53" t="s">
        <v>99</v>
      </c>
      <c r="F995" s="53" t="s">
        <v>100</v>
      </c>
      <c r="G995" s="53">
        <v>161</v>
      </c>
      <c r="H995" s="53">
        <v>79</v>
      </c>
      <c r="I995" s="53">
        <v>240</v>
      </c>
      <c r="J995" s="53" t="s">
        <v>17</v>
      </c>
      <c r="K995" s="53" t="s">
        <v>18</v>
      </c>
      <c r="L995" s="53" t="s">
        <v>19</v>
      </c>
      <c r="M995" s="53" t="s">
        <v>20</v>
      </c>
      <c r="N995" s="73" t="s">
        <v>21</v>
      </c>
      <c r="O995" s="73" t="s">
        <v>22</v>
      </c>
    </row>
    <row r="996" spans="1:15" x14ac:dyDescent="0.25">
      <c r="A996" s="67">
        <v>40721</v>
      </c>
      <c r="B996" s="47" t="str">
        <f>VLOOKUP(D996,VLookup!C:F,4,FALSE)</f>
        <v>FDC</v>
      </c>
      <c r="C996" s="53" t="s">
        <v>980</v>
      </c>
      <c r="D996" s="51" t="s">
        <v>147</v>
      </c>
      <c r="E996" s="53" t="s">
        <v>148</v>
      </c>
      <c r="F996" s="53" t="s">
        <v>149</v>
      </c>
      <c r="G996" s="53">
        <v>41</v>
      </c>
      <c r="H996" s="53">
        <v>115</v>
      </c>
      <c r="I996" s="53">
        <v>156</v>
      </c>
      <c r="J996" s="53" t="s">
        <v>17</v>
      </c>
      <c r="K996" s="53" t="s">
        <v>18</v>
      </c>
      <c r="L996" s="53" t="s">
        <v>19</v>
      </c>
      <c r="M996" s="53" t="s">
        <v>141</v>
      </c>
      <c r="N996" s="73" t="s">
        <v>21</v>
      </c>
      <c r="O996" s="73" t="s">
        <v>105</v>
      </c>
    </row>
    <row r="997" spans="1:15" x14ac:dyDescent="0.25">
      <c r="A997" s="67">
        <v>40721</v>
      </c>
      <c r="B997" s="47" t="str">
        <f>VLOOKUP(D997,VLookup!C:F,4,FALSE)</f>
        <v>FDC</v>
      </c>
      <c r="C997" s="53" t="s">
        <v>981</v>
      </c>
      <c r="D997" s="51" t="s">
        <v>164</v>
      </c>
      <c r="E997" s="53" t="s">
        <v>165</v>
      </c>
      <c r="F997" s="53" t="s">
        <v>166</v>
      </c>
      <c r="G997" s="53">
        <v>41</v>
      </c>
      <c r="H997" s="53">
        <v>115</v>
      </c>
      <c r="I997" s="53">
        <v>156</v>
      </c>
      <c r="J997" s="53" t="s">
        <v>17</v>
      </c>
      <c r="K997" s="53" t="s">
        <v>18</v>
      </c>
      <c r="L997" s="53" t="s">
        <v>19</v>
      </c>
      <c r="M997" s="53" t="s">
        <v>141</v>
      </c>
      <c r="N997" s="73" t="s">
        <v>21</v>
      </c>
      <c r="O997" s="73" t="s">
        <v>105</v>
      </c>
    </row>
    <row r="998" spans="1:15" x14ac:dyDescent="0.25">
      <c r="A998" s="67">
        <v>40721</v>
      </c>
      <c r="B998" s="47" t="str">
        <f>VLOOKUP(D998,VLookup!C:F,4,FALSE)</f>
        <v>RDC</v>
      </c>
      <c r="C998" s="53" t="s">
        <v>965</v>
      </c>
      <c r="D998" s="51" t="s">
        <v>218</v>
      </c>
      <c r="E998" s="53" t="s">
        <v>219</v>
      </c>
      <c r="F998" s="53" t="s">
        <v>220</v>
      </c>
      <c r="G998" s="53">
        <v>95</v>
      </c>
      <c r="H998" s="53">
        <v>13</v>
      </c>
      <c r="I998" s="53">
        <v>108</v>
      </c>
      <c r="J998" s="53" t="s">
        <v>17</v>
      </c>
      <c r="K998" s="53" t="s">
        <v>18</v>
      </c>
      <c r="L998" s="53" t="s">
        <v>19</v>
      </c>
      <c r="M998" s="53" t="s">
        <v>20</v>
      </c>
      <c r="N998" s="73" t="s">
        <v>208</v>
      </c>
      <c r="O998" s="73" t="s">
        <v>22</v>
      </c>
    </row>
    <row r="999" spans="1:15" x14ac:dyDescent="0.25">
      <c r="A999" s="67">
        <v>40721</v>
      </c>
      <c r="B999" s="47" t="str">
        <f>VLOOKUP(D999,VLookup!C:F,4,FALSE)</f>
        <v>RDC</v>
      </c>
      <c r="C999" s="53" t="s">
        <v>961</v>
      </c>
      <c r="D999" s="51" t="s">
        <v>178</v>
      </c>
      <c r="E999" s="53" t="s">
        <v>179</v>
      </c>
      <c r="F999" s="53" t="s">
        <v>180</v>
      </c>
      <c r="G999" s="53">
        <v>94</v>
      </c>
      <c r="H999" s="53">
        <v>14</v>
      </c>
      <c r="I999" s="53">
        <v>108</v>
      </c>
      <c r="J999" s="53" t="s">
        <v>17</v>
      </c>
      <c r="K999" s="53" t="s">
        <v>18</v>
      </c>
      <c r="L999" s="53" t="s">
        <v>19</v>
      </c>
      <c r="M999" s="53" t="s">
        <v>20</v>
      </c>
      <c r="N999" s="73" t="s">
        <v>181</v>
      </c>
      <c r="O999" s="73" t="s">
        <v>105</v>
      </c>
    </row>
    <row r="1000" spans="1:15" x14ac:dyDescent="0.25">
      <c r="A1000" s="67">
        <v>40721</v>
      </c>
      <c r="B1000" s="47" t="str">
        <f>VLOOKUP(D1000,VLookup!C:F,4,FALSE)</f>
        <v>RDC</v>
      </c>
      <c r="C1000" s="53" t="s">
        <v>961</v>
      </c>
      <c r="D1000" s="51" t="s">
        <v>182</v>
      </c>
      <c r="E1000" s="53" t="s">
        <v>183</v>
      </c>
      <c r="F1000" s="53" t="s">
        <v>184</v>
      </c>
      <c r="G1000" s="53">
        <v>110</v>
      </c>
      <c r="H1000" s="53">
        <v>10</v>
      </c>
      <c r="I1000" s="53">
        <v>120</v>
      </c>
      <c r="J1000" s="53" t="s">
        <v>17</v>
      </c>
      <c r="K1000" s="53" t="s">
        <v>18</v>
      </c>
      <c r="L1000" s="53" t="s">
        <v>19</v>
      </c>
      <c r="M1000" s="53" t="s">
        <v>20</v>
      </c>
      <c r="N1000" s="73" t="s">
        <v>181</v>
      </c>
      <c r="O1000" s="73" t="s">
        <v>105</v>
      </c>
    </row>
    <row r="1001" spans="1:15" x14ac:dyDescent="0.25">
      <c r="A1001" s="67">
        <v>40721</v>
      </c>
      <c r="B1001" s="47" t="str">
        <f>VLOOKUP(D1001,VLookup!C:F,4,FALSE)</f>
        <v>RDC</v>
      </c>
      <c r="C1001" s="53" t="s">
        <v>961</v>
      </c>
      <c r="D1001" s="51" t="s">
        <v>185</v>
      </c>
      <c r="E1001" s="53" t="s">
        <v>186</v>
      </c>
      <c r="F1001" s="53" t="s">
        <v>187</v>
      </c>
      <c r="G1001" s="53">
        <v>107</v>
      </c>
      <c r="H1001" s="53">
        <v>13</v>
      </c>
      <c r="I1001" s="53">
        <v>120</v>
      </c>
      <c r="J1001" s="53" t="s">
        <v>17</v>
      </c>
      <c r="K1001" s="53" t="s">
        <v>18</v>
      </c>
      <c r="L1001" s="53" t="s">
        <v>19</v>
      </c>
      <c r="M1001" s="53" t="s">
        <v>20</v>
      </c>
      <c r="N1001" s="73" t="s">
        <v>181</v>
      </c>
      <c r="O1001" s="73" t="s">
        <v>105</v>
      </c>
    </row>
    <row r="1002" spans="1:15" x14ac:dyDescent="0.25">
      <c r="A1002" s="67">
        <v>40721</v>
      </c>
      <c r="B1002" s="47" t="str">
        <f>VLOOKUP(D1002,VLookup!C:F,4,FALSE)</f>
        <v>RDC</v>
      </c>
      <c r="C1002" s="53" t="s">
        <v>965</v>
      </c>
      <c r="D1002" s="51" t="s">
        <v>221</v>
      </c>
      <c r="E1002" s="53" t="s">
        <v>222</v>
      </c>
      <c r="F1002" s="53" t="s">
        <v>223</v>
      </c>
      <c r="G1002" s="53">
        <v>107</v>
      </c>
      <c r="H1002" s="53">
        <v>49</v>
      </c>
      <c r="I1002" s="53">
        <v>156</v>
      </c>
      <c r="J1002" s="53" t="s">
        <v>17</v>
      </c>
      <c r="K1002" s="53" t="s">
        <v>18</v>
      </c>
      <c r="L1002" s="53" t="s">
        <v>19</v>
      </c>
      <c r="M1002" s="53" t="s">
        <v>20</v>
      </c>
      <c r="N1002" s="73" t="s">
        <v>181</v>
      </c>
      <c r="O1002" s="73" t="s">
        <v>22</v>
      </c>
    </row>
    <row r="1003" spans="1:15" x14ac:dyDescent="0.25">
      <c r="A1003" s="67">
        <v>40721</v>
      </c>
      <c r="B1003" s="47" t="str">
        <f>VLOOKUP(D1003,VLookup!C:F,4,FALSE)</f>
        <v>RDC</v>
      </c>
      <c r="C1003" s="53" t="s">
        <v>965</v>
      </c>
      <c r="D1003" s="51" t="s">
        <v>224</v>
      </c>
      <c r="E1003" s="53" t="s">
        <v>225</v>
      </c>
      <c r="F1003" s="53" t="s">
        <v>226</v>
      </c>
      <c r="G1003" s="53">
        <v>105</v>
      </c>
      <c r="H1003" s="53">
        <v>51</v>
      </c>
      <c r="I1003" s="53">
        <v>156</v>
      </c>
      <c r="J1003" s="53" t="s">
        <v>17</v>
      </c>
      <c r="K1003" s="53" t="s">
        <v>18</v>
      </c>
      <c r="L1003" s="53" t="s">
        <v>19</v>
      </c>
      <c r="M1003" s="53" t="s">
        <v>20</v>
      </c>
      <c r="N1003" s="73" t="s">
        <v>181</v>
      </c>
      <c r="O1003" s="73" t="s">
        <v>22</v>
      </c>
    </row>
    <row r="1004" spans="1:15" x14ac:dyDescent="0.25">
      <c r="A1004" s="67">
        <v>40721</v>
      </c>
      <c r="B1004" s="47" t="str">
        <f>VLOOKUP(D1004,VLookup!C:F,4,FALSE)</f>
        <v>RDC</v>
      </c>
      <c r="C1004" s="53" t="s">
        <v>961</v>
      </c>
      <c r="D1004" s="51" t="s">
        <v>188</v>
      </c>
      <c r="E1004" s="53" t="s">
        <v>189</v>
      </c>
      <c r="F1004" s="53" t="s">
        <v>190</v>
      </c>
      <c r="G1004" s="53">
        <v>48</v>
      </c>
      <c r="H1004" s="53">
        <v>24</v>
      </c>
      <c r="I1004" s="53">
        <v>72</v>
      </c>
      <c r="J1004" s="53" t="s">
        <v>17</v>
      </c>
      <c r="K1004" s="53" t="s">
        <v>18</v>
      </c>
      <c r="L1004" s="53" t="s">
        <v>19</v>
      </c>
      <c r="M1004" s="53" t="s">
        <v>20</v>
      </c>
      <c r="N1004" s="73" t="s">
        <v>181</v>
      </c>
      <c r="O1004" s="73" t="s">
        <v>105</v>
      </c>
    </row>
    <row r="1005" spans="1:15" x14ac:dyDescent="0.25">
      <c r="A1005" s="67">
        <v>40721</v>
      </c>
      <c r="B1005" s="47" t="str">
        <f>VLOOKUP(D1005,VLookup!C:F,4,FALSE)</f>
        <v>RDC</v>
      </c>
      <c r="C1005" s="53" t="s">
        <v>965</v>
      </c>
      <c r="D1005" s="51" t="s">
        <v>227</v>
      </c>
      <c r="E1005" s="53" t="s">
        <v>228</v>
      </c>
      <c r="F1005" s="53" t="s">
        <v>229</v>
      </c>
      <c r="G1005" s="53">
        <v>47</v>
      </c>
      <c r="H1005" s="53">
        <v>25</v>
      </c>
      <c r="I1005" s="53">
        <v>72</v>
      </c>
      <c r="J1005" s="53" t="s">
        <v>17</v>
      </c>
      <c r="K1005" s="53" t="s">
        <v>18</v>
      </c>
      <c r="L1005" s="53" t="s">
        <v>19</v>
      </c>
      <c r="M1005" s="53" t="s">
        <v>20</v>
      </c>
      <c r="N1005" s="73" t="s">
        <v>197</v>
      </c>
      <c r="O1005" s="73" t="s">
        <v>22</v>
      </c>
    </row>
    <row r="1006" spans="1:15" x14ac:dyDescent="0.25">
      <c r="A1006" s="67">
        <v>40721</v>
      </c>
      <c r="B1006" s="47" t="str">
        <f>VLOOKUP(D1006,VLookup!C:F,4,FALSE)</f>
        <v>RDC</v>
      </c>
      <c r="C1006" s="53" t="s">
        <v>961</v>
      </c>
      <c r="D1006" s="51" t="s">
        <v>191</v>
      </c>
      <c r="E1006" s="53" t="s">
        <v>192</v>
      </c>
      <c r="F1006" s="53" t="s">
        <v>193</v>
      </c>
      <c r="G1006" s="53">
        <v>266</v>
      </c>
      <c r="H1006" s="53">
        <v>70</v>
      </c>
      <c r="I1006" s="53">
        <v>336</v>
      </c>
      <c r="J1006" s="53" t="s">
        <v>17</v>
      </c>
      <c r="K1006" s="53" t="s">
        <v>18</v>
      </c>
      <c r="L1006" s="53" t="s">
        <v>19</v>
      </c>
      <c r="M1006" s="53" t="s">
        <v>20</v>
      </c>
      <c r="N1006" s="73" t="s">
        <v>181</v>
      </c>
      <c r="O1006" s="73" t="s">
        <v>105</v>
      </c>
    </row>
    <row r="1007" spans="1:15" x14ac:dyDescent="0.25">
      <c r="A1007" s="67">
        <v>40721</v>
      </c>
      <c r="B1007" s="47" t="str">
        <f>VLOOKUP(D1007,VLookup!C:F,4,FALSE)</f>
        <v>RDC</v>
      </c>
      <c r="C1007" s="53" t="s">
        <v>961</v>
      </c>
      <c r="D1007" s="51" t="s">
        <v>194</v>
      </c>
      <c r="E1007" s="53" t="s">
        <v>195</v>
      </c>
      <c r="F1007" s="53" t="s">
        <v>196</v>
      </c>
      <c r="G1007" s="53">
        <v>150</v>
      </c>
      <c r="H1007" s="53">
        <v>114</v>
      </c>
      <c r="I1007" s="53">
        <v>264</v>
      </c>
      <c r="J1007" s="53" t="s">
        <v>17</v>
      </c>
      <c r="K1007" s="53" t="s">
        <v>18</v>
      </c>
      <c r="L1007" s="53" t="s">
        <v>19</v>
      </c>
      <c r="M1007" s="53" t="s">
        <v>20</v>
      </c>
      <c r="N1007" s="73" t="s">
        <v>197</v>
      </c>
      <c r="O1007" s="73" t="s">
        <v>105</v>
      </c>
    </row>
    <row r="1008" spans="1:15" x14ac:dyDescent="0.25">
      <c r="A1008" s="67">
        <v>40721</v>
      </c>
      <c r="B1008" s="47" t="str">
        <f>VLOOKUP(D1008,VLookup!C:F,4,FALSE)</f>
        <v>RDC</v>
      </c>
      <c r="C1008" s="53" t="s">
        <v>961</v>
      </c>
      <c r="D1008" s="51" t="s">
        <v>198</v>
      </c>
      <c r="E1008" s="53" t="s">
        <v>199</v>
      </c>
      <c r="F1008" s="53" t="s">
        <v>200</v>
      </c>
      <c r="G1008" s="53">
        <v>141</v>
      </c>
      <c r="H1008" s="53">
        <v>75</v>
      </c>
      <c r="I1008" s="53">
        <v>216</v>
      </c>
      <c r="J1008" s="53" t="s">
        <v>17</v>
      </c>
      <c r="K1008" s="53" t="s">
        <v>18</v>
      </c>
      <c r="L1008" s="53" t="s">
        <v>19</v>
      </c>
      <c r="M1008" s="53" t="s">
        <v>20</v>
      </c>
      <c r="N1008" s="73" t="s">
        <v>201</v>
      </c>
      <c r="O1008" s="73" t="s">
        <v>105</v>
      </c>
    </row>
    <row r="1009" spans="1:15" x14ac:dyDescent="0.25">
      <c r="A1009" s="67">
        <v>40721</v>
      </c>
      <c r="B1009" s="47" t="str">
        <f>VLOOKUP(D1009,VLookup!C:F,4,FALSE)</f>
        <v>RDC</v>
      </c>
      <c r="C1009" s="53" t="s">
        <v>961</v>
      </c>
      <c r="D1009" s="51" t="s">
        <v>888</v>
      </c>
      <c r="E1009" s="53" t="s">
        <v>889</v>
      </c>
      <c r="F1009" s="53" t="s">
        <v>890</v>
      </c>
      <c r="G1009" s="53">
        <v>58</v>
      </c>
      <c r="H1009" s="53">
        <v>86</v>
      </c>
      <c r="I1009" s="53">
        <v>144</v>
      </c>
      <c r="J1009" s="53" t="s">
        <v>17</v>
      </c>
      <c r="K1009" s="53" t="s">
        <v>18</v>
      </c>
      <c r="L1009" s="53" t="s">
        <v>19</v>
      </c>
      <c r="M1009" s="53" t="s">
        <v>20</v>
      </c>
      <c r="N1009" s="73" t="s">
        <v>201</v>
      </c>
      <c r="O1009" s="73" t="s">
        <v>105</v>
      </c>
    </row>
    <row r="1010" spans="1:15" x14ac:dyDescent="0.25">
      <c r="A1010" s="67">
        <v>40721</v>
      </c>
      <c r="B1010" s="47" t="str">
        <f>VLOOKUP(D1010,VLookup!C:F,4,FALSE)</f>
        <v>RDC</v>
      </c>
      <c r="C1010" s="53" t="s">
        <v>965</v>
      </c>
      <c r="D1010" s="51" t="s">
        <v>230</v>
      </c>
      <c r="E1010" s="53" t="s">
        <v>231</v>
      </c>
      <c r="F1010" s="53" t="s">
        <v>232</v>
      </c>
      <c r="G1010" s="53">
        <v>242</v>
      </c>
      <c r="H1010" s="53">
        <v>94</v>
      </c>
      <c r="I1010" s="53">
        <v>336</v>
      </c>
      <c r="J1010" s="53" t="s">
        <v>17</v>
      </c>
      <c r="K1010" s="53" t="s">
        <v>18</v>
      </c>
      <c r="L1010" s="53" t="s">
        <v>19</v>
      </c>
      <c r="M1010" s="53" t="s">
        <v>20</v>
      </c>
      <c r="N1010" s="73" t="s">
        <v>181</v>
      </c>
      <c r="O1010" s="73" t="s">
        <v>22</v>
      </c>
    </row>
    <row r="1011" spans="1:15" x14ac:dyDescent="0.25">
      <c r="A1011" s="67">
        <v>40721</v>
      </c>
      <c r="B1011" s="47" t="str">
        <f>VLOOKUP(D1011,VLookup!C:F,4,FALSE)</f>
        <v>RDC</v>
      </c>
      <c r="C1011" s="53" t="s">
        <v>965</v>
      </c>
      <c r="D1011" s="51" t="s">
        <v>233</v>
      </c>
      <c r="E1011" s="53" t="s">
        <v>234</v>
      </c>
      <c r="F1011" s="53" t="s">
        <v>235</v>
      </c>
      <c r="G1011" s="53">
        <v>153</v>
      </c>
      <c r="H1011" s="53">
        <v>111</v>
      </c>
      <c r="I1011" s="53">
        <v>264</v>
      </c>
      <c r="J1011" s="53" t="s">
        <v>17</v>
      </c>
      <c r="K1011" s="53" t="s">
        <v>18</v>
      </c>
      <c r="L1011" s="53" t="s">
        <v>19</v>
      </c>
      <c r="M1011" s="53" t="s">
        <v>20</v>
      </c>
      <c r="N1011" s="73" t="s">
        <v>197</v>
      </c>
      <c r="O1011" s="73" t="s">
        <v>22</v>
      </c>
    </row>
    <row r="1012" spans="1:15" x14ac:dyDescent="0.25">
      <c r="A1012" s="67">
        <v>40721</v>
      </c>
      <c r="B1012" s="47" t="str">
        <f>VLOOKUP(D1012,VLookup!C:F,4,FALSE)</f>
        <v>RDC</v>
      </c>
      <c r="C1012" s="53" t="s">
        <v>965</v>
      </c>
      <c r="D1012" s="51" t="s">
        <v>236</v>
      </c>
      <c r="E1012" s="53" t="s">
        <v>237</v>
      </c>
      <c r="F1012" s="53" t="s">
        <v>238</v>
      </c>
      <c r="G1012" s="53">
        <v>137</v>
      </c>
      <c r="H1012" s="53">
        <v>79</v>
      </c>
      <c r="I1012" s="53">
        <v>216</v>
      </c>
      <c r="J1012" s="53" t="s">
        <v>17</v>
      </c>
      <c r="K1012" s="53" t="s">
        <v>18</v>
      </c>
      <c r="L1012" s="53" t="s">
        <v>19</v>
      </c>
      <c r="M1012" s="53" t="s">
        <v>20</v>
      </c>
      <c r="N1012" s="73" t="s">
        <v>201</v>
      </c>
      <c r="O1012" s="73" t="s">
        <v>22</v>
      </c>
    </row>
    <row r="1013" spans="1:15" x14ac:dyDescent="0.25">
      <c r="A1013" s="67">
        <v>40721</v>
      </c>
      <c r="B1013" s="47" t="str">
        <f>VLOOKUP(D1013,VLookup!C:F,4,FALSE)</f>
        <v>RDC</v>
      </c>
      <c r="C1013" s="53" t="s">
        <v>965</v>
      </c>
      <c r="D1013" s="51" t="s">
        <v>891</v>
      </c>
      <c r="E1013" s="53" t="s">
        <v>892</v>
      </c>
      <c r="F1013" s="53" t="s">
        <v>893</v>
      </c>
      <c r="G1013" s="53">
        <v>56</v>
      </c>
      <c r="H1013" s="53">
        <v>88</v>
      </c>
      <c r="I1013" s="53">
        <v>144</v>
      </c>
      <c r="J1013" s="53" t="s">
        <v>17</v>
      </c>
      <c r="K1013" s="53" t="s">
        <v>18</v>
      </c>
      <c r="L1013" s="53" t="s">
        <v>19</v>
      </c>
      <c r="M1013" s="53" t="s">
        <v>20</v>
      </c>
      <c r="N1013" s="73" t="s">
        <v>201</v>
      </c>
      <c r="O1013" s="73" t="s">
        <v>105</v>
      </c>
    </row>
    <row r="1014" spans="1:15" x14ac:dyDescent="0.25">
      <c r="A1014" s="67">
        <v>40721</v>
      </c>
      <c r="B1014" s="47" t="str">
        <f>VLOOKUP(D1014,VLookup!C:F,4,FALSE)</f>
        <v>RDC</v>
      </c>
      <c r="C1014" s="53" t="s">
        <v>961</v>
      </c>
      <c r="D1014" s="51" t="s">
        <v>202</v>
      </c>
      <c r="E1014" s="53" t="s">
        <v>203</v>
      </c>
      <c r="F1014" s="53" t="s">
        <v>204</v>
      </c>
      <c r="G1014" s="53">
        <v>186</v>
      </c>
      <c r="H1014" s="53">
        <v>54</v>
      </c>
      <c r="I1014" s="53">
        <v>240</v>
      </c>
      <c r="J1014" s="53" t="s">
        <v>17</v>
      </c>
      <c r="K1014" s="53" t="s">
        <v>18</v>
      </c>
      <c r="L1014" s="53" t="s">
        <v>19</v>
      </c>
      <c r="M1014" s="53" t="s">
        <v>20</v>
      </c>
      <c r="N1014" s="73" t="s">
        <v>181</v>
      </c>
      <c r="O1014" s="73" t="s">
        <v>105</v>
      </c>
    </row>
    <row r="1015" spans="1:15" x14ac:dyDescent="0.25">
      <c r="A1015" s="67">
        <v>40721</v>
      </c>
      <c r="B1015" s="47" t="str">
        <f>VLOOKUP(D1015,VLookup!C:F,4,FALSE)</f>
        <v>RDC</v>
      </c>
      <c r="C1015" s="53" t="s">
        <v>961</v>
      </c>
      <c r="D1015" s="51" t="s">
        <v>205</v>
      </c>
      <c r="E1015" s="53" t="s">
        <v>206</v>
      </c>
      <c r="F1015" s="53" t="s">
        <v>207</v>
      </c>
      <c r="G1015" s="53">
        <v>152</v>
      </c>
      <c r="H1015" s="53">
        <v>64</v>
      </c>
      <c r="I1015" s="53">
        <v>216</v>
      </c>
      <c r="J1015" s="53" t="s">
        <v>17</v>
      </c>
      <c r="K1015" s="53" t="s">
        <v>18</v>
      </c>
      <c r="L1015" s="53" t="s">
        <v>19</v>
      </c>
      <c r="M1015" s="53" t="s">
        <v>20</v>
      </c>
      <c r="N1015" s="73" t="s">
        <v>208</v>
      </c>
      <c r="O1015" s="73" t="s">
        <v>105</v>
      </c>
    </row>
    <row r="1016" spans="1:15" x14ac:dyDescent="0.25">
      <c r="A1016" s="67">
        <v>40721</v>
      </c>
      <c r="B1016" s="47" t="str">
        <f>VLOOKUP(D1016,VLookup!C:F,4,FALSE)</f>
        <v>RDC</v>
      </c>
      <c r="C1016" s="53" t="s">
        <v>961</v>
      </c>
      <c r="D1016" s="51" t="s">
        <v>209</v>
      </c>
      <c r="E1016" s="53" t="s">
        <v>210</v>
      </c>
      <c r="F1016" s="53" t="s">
        <v>211</v>
      </c>
      <c r="G1016" s="53">
        <v>162</v>
      </c>
      <c r="H1016" s="53">
        <v>30</v>
      </c>
      <c r="I1016" s="53">
        <v>192</v>
      </c>
      <c r="J1016" s="53" t="s">
        <v>17</v>
      </c>
      <c r="K1016" s="53" t="s">
        <v>18</v>
      </c>
      <c r="L1016" s="53" t="s">
        <v>19</v>
      </c>
      <c r="M1016" s="53" t="s">
        <v>20</v>
      </c>
      <c r="N1016" s="73" t="s">
        <v>212</v>
      </c>
      <c r="O1016" s="73" t="s">
        <v>105</v>
      </c>
    </row>
    <row r="1017" spans="1:15" x14ac:dyDescent="0.25">
      <c r="A1017" s="67">
        <v>40721</v>
      </c>
      <c r="B1017" s="47" t="str">
        <f>VLOOKUP(D1017,VLookup!C:F,4,FALSE)</f>
        <v>RDC</v>
      </c>
      <c r="C1017" s="53" t="s">
        <v>965</v>
      </c>
      <c r="D1017" s="51" t="s">
        <v>239</v>
      </c>
      <c r="E1017" s="53" t="s">
        <v>240</v>
      </c>
      <c r="F1017" s="53" t="s">
        <v>241</v>
      </c>
      <c r="G1017" s="53">
        <v>169</v>
      </c>
      <c r="H1017" s="53">
        <v>71</v>
      </c>
      <c r="I1017" s="53">
        <v>240</v>
      </c>
      <c r="J1017" s="53" t="s">
        <v>17</v>
      </c>
      <c r="K1017" s="53" t="s">
        <v>18</v>
      </c>
      <c r="L1017" s="53" t="s">
        <v>19</v>
      </c>
      <c r="M1017" s="53" t="s">
        <v>20</v>
      </c>
      <c r="N1017" s="73" t="s">
        <v>181</v>
      </c>
      <c r="O1017" s="73" t="s">
        <v>22</v>
      </c>
    </row>
    <row r="1018" spans="1:15" x14ac:dyDescent="0.25">
      <c r="A1018" s="67">
        <v>40721</v>
      </c>
      <c r="B1018" s="47" t="str">
        <f>VLOOKUP(D1018,VLookup!C:F,4,FALSE)</f>
        <v>RDC</v>
      </c>
      <c r="C1018" s="53" t="s">
        <v>965</v>
      </c>
      <c r="D1018" s="51" t="s">
        <v>242</v>
      </c>
      <c r="E1018" s="53" t="s">
        <v>243</v>
      </c>
      <c r="F1018" s="53" t="s">
        <v>244</v>
      </c>
      <c r="G1018" s="53">
        <v>152</v>
      </c>
      <c r="H1018" s="53">
        <v>64</v>
      </c>
      <c r="I1018" s="53">
        <v>216</v>
      </c>
      <c r="J1018" s="53" t="s">
        <v>17</v>
      </c>
      <c r="K1018" s="53" t="s">
        <v>18</v>
      </c>
      <c r="L1018" s="53" t="s">
        <v>19</v>
      </c>
      <c r="M1018" s="53" t="s">
        <v>20</v>
      </c>
      <c r="N1018" s="73" t="s">
        <v>208</v>
      </c>
      <c r="O1018" s="73" t="s">
        <v>22</v>
      </c>
    </row>
    <row r="1019" spans="1:15" x14ac:dyDescent="0.25">
      <c r="A1019" s="67">
        <v>40721</v>
      </c>
      <c r="B1019" s="47" t="str">
        <f>VLOOKUP(D1019,VLookup!C:F,4,FALSE)</f>
        <v>RDC</v>
      </c>
      <c r="C1019" s="53" t="s">
        <v>965</v>
      </c>
      <c r="D1019" s="51" t="s">
        <v>245</v>
      </c>
      <c r="E1019" s="53" t="s">
        <v>246</v>
      </c>
      <c r="F1019" s="53" t="s">
        <v>247</v>
      </c>
      <c r="G1019" s="53">
        <v>162</v>
      </c>
      <c r="H1019" s="53">
        <v>30</v>
      </c>
      <c r="I1019" s="53">
        <v>192</v>
      </c>
      <c r="J1019" s="53" t="s">
        <v>17</v>
      </c>
      <c r="K1019" s="53" t="s">
        <v>18</v>
      </c>
      <c r="L1019" s="53" t="s">
        <v>19</v>
      </c>
      <c r="M1019" s="53" t="s">
        <v>20</v>
      </c>
      <c r="N1019" s="73" t="s">
        <v>212</v>
      </c>
      <c r="O1019" s="73" t="s">
        <v>22</v>
      </c>
    </row>
    <row r="1020" spans="1:15" x14ac:dyDescent="0.25">
      <c r="A1020" s="67">
        <v>40721</v>
      </c>
      <c r="B1020" s="47" t="str">
        <f>VLOOKUP(D1020,VLookup!C:F,4,FALSE)</f>
        <v>RDC</v>
      </c>
      <c r="C1020" s="53" t="s">
        <v>980</v>
      </c>
      <c r="D1020" s="51" t="s">
        <v>150</v>
      </c>
      <c r="E1020" s="53" t="s">
        <v>151</v>
      </c>
      <c r="F1020" s="53" t="s">
        <v>152</v>
      </c>
      <c r="G1020" s="53">
        <v>42</v>
      </c>
      <c r="H1020" s="53">
        <v>102</v>
      </c>
      <c r="I1020" s="53">
        <v>144</v>
      </c>
      <c r="J1020" s="53" t="s">
        <v>17</v>
      </c>
      <c r="K1020" s="53" t="s">
        <v>18</v>
      </c>
      <c r="L1020" s="53" t="s">
        <v>19</v>
      </c>
      <c r="M1020" s="53" t="s">
        <v>141</v>
      </c>
      <c r="N1020" s="73" t="s">
        <v>153</v>
      </c>
      <c r="O1020" s="73" t="s">
        <v>105</v>
      </c>
    </row>
    <row r="1021" spans="1:15" x14ac:dyDescent="0.25">
      <c r="A1021" s="67">
        <v>40721</v>
      </c>
      <c r="B1021" s="47" t="str">
        <f>VLOOKUP(D1021,VLookup!C:F,4,FALSE)</f>
        <v>RDC</v>
      </c>
      <c r="C1021" s="53" t="s">
        <v>981</v>
      </c>
      <c r="D1021" s="51" t="s">
        <v>167</v>
      </c>
      <c r="E1021" s="53" t="s">
        <v>168</v>
      </c>
      <c r="F1021" s="53" t="s">
        <v>169</v>
      </c>
      <c r="G1021" s="53">
        <v>42</v>
      </c>
      <c r="H1021" s="53">
        <v>102</v>
      </c>
      <c r="I1021" s="53">
        <v>144</v>
      </c>
      <c r="J1021" s="53" t="s">
        <v>17</v>
      </c>
      <c r="K1021" s="53" t="s">
        <v>18</v>
      </c>
      <c r="L1021" s="53" t="s">
        <v>19</v>
      </c>
      <c r="M1021" s="53" t="s">
        <v>141</v>
      </c>
      <c r="N1021" s="73" t="s">
        <v>153</v>
      </c>
      <c r="O1021" s="73" t="s">
        <v>105</v>
      </c>
    </row>
    <row r="1022" spans="1:15" x14ac:dyDescent="0.25">
      <c r="A1022" s="67">
        <v>40721</v>
      </c>
      <c r="B1022" s="47" t="str">
        <f>VLOOKUP(D1022,VLookup!C:F,4,FALSE)</f>
        <v>WEL</v>
      </c>
      <c r="C1022" s="53" t="s">
        <v>60</v>
      </c>
      <c r="D1022" s="51" t="s">
        <v>74</v>
      </c>
      <c r="E1022" s="53" t="s">
        <v>75</v>
      </c>
      <c r="F1022" s="53" t="s">
        <v>76</v>
      </c>
      <c r="G1022" s="53">
        <v>44</v>
      </c>
      <c r="H1022" s="53">
        <v>4</v>
      </c>
      <c r="I1022" s="53">
        <v>48</v>
      </c>
      <c r="J1022" s="53" t="s">
        <v>17</v>
      </c>
      <c r="K1022" s="53" t="s">
        <v>18</v>
      </c>
      <c r="L1022" s="53" t="s">
        <v>19</v>
      </c>
      <c r="M1022" s="53" t="s">
        <v>20</v>
      </c>
      <c r="N1022" s="73" t="s">
        <v>21</v>
      </c>
      <c r="O1022" s="73" t="s">
        <v>22</v>
      </c>
    </row>
    <row r="1023" spans="1:15" x14ac:dyDescent="0.25">
      <c r="A1023" s="67">
        <v>40721</v>
      </c>
      <c r="B1023" s="47" t="str">
        <f>VLOOKUP(D1023,VLookup!C:F,4,FALSE)</f>
        <v>WEL</v>
      </c>
      <c r="C1023" s="53" t="s">
        <v>13</v>
      </c>
      <c r="D1023" s="51" t="s">
        <v>32</v>
      </c>
      <c r="E1023" s="53" t="s">
        <v>33</v>
      </c>
      <c r="F1023" s="53" t="s">
        <v>34</v>
      </c>
      <c r="G1023" s="53">
        <v>44</v>
      </c>
      <c r="H1023" s="53">
        <v>4</v>
      </c>
      <c r="I1023" s="53">
        <v>48</v>
      </c>
      <c r="J1023" s="53" t="s">
        <v>17</v>
      </c>
      <c r="K1023" s="53" t="s">
        <v>18</v>
      </c>
      <c r="L1023" s="53" t="s">
        <v>19</v>
      </c>
      <c r="M1023" s="53" t="s">
        <v>20</v>
      </c>
      <c r="N1023" s="73" t="s">
        <v>21</v>
      </c>
      <c r="O1023" s="73" t="s">
        <v>22</v>
      </c>
    </row>
    <row r="1024" spans="1:15" x14ac:dyDescent="0.25">
      <c r="A1024" s="67">
        <v>40721</v>
      </c>
      <c r="B1024" s="47" t="str">
        <f>VLOOKUP(D1024,VLookup!C:F,4,FALSE)</f>
        <v>WEL</v>
      </c>
      <c r="C1024" s="53" t="s">
        <v>980</v>
      </c>
      <c r="D1024" s="51" t="s">
        <v>154</v>
      </c>
      <c r="E1024" s="53" t="s">
        <v>155</v>
      </c>
      <c r="F1024" s="53" t="s">
        <v>156</v>
      </c>
      <c r="G1024" s="53">
        <v>24</v>
      </c>
      <c r="H1024" s="53">
        <v>30</v>
      </c>
      <c r="I1024" s="53">
        <v>54</v>
      </c>
      <c r="J1024" s="53" t="s">
        <v>17</v>
      </c>
      <c r="K1024" s="53" t="s">
        <v>18</v>
      </c>
      <c r="L1024" s="53" t="s">
        <v>109</v>
      </c>
      <c r="M1024" s="53" t="s">
        <v>141</v>
      </c>
      <c r="N1024" s="73"/>
      <c r="O1024" s="73" t="s">
        <v>105</v>
      </c>
    </row>
    <row r="1025" spans="1:15" x14ac:dyDescent="0.25">
      <c r="A1025" s="67">
        <v>40721</v>
      </c>
      <c r="B1025" s="47" t="str">
        <f>VLOOKUP(D1025,VLookup!C:F,4,FALSE)</f>
        <v>WEL</v>
      </c>
      <c r="C1025" s="53" t="s">
        <v>981</v>
      </c>
      <c r="D1025" s="51" t="s">
        <v>170</v>
      </c>
      <c r="E1025" s="53" t="s">
        <v>171</v>
      </c>
      <c r="F1025" s="53" t="s">
        <v>172</v>
      </c>
      <c r="G1025" s="53">
        <v>24</v>
      </c>
      <c r="H1025" s="53">
        <v>30</v>
      </c>
      <c r="I1025" s="53">
        <v>54</v>
      </c>
      <c r="J1025" s="53" t="s">
        <v>17</v>
      </c>
      <c r="K1025" s="53" t="s">
        <v>18</v>
      </c>
      <c r="L1025" s="53" t="s">
        <v>109</v>
      </c>
      <c r="M1025" s="53" t="s">
        <v>141</v>
      </c>
      <c r="N1025" s="73"/>
      <c r="O1025" s="73" t="s">
        <v>105</v>
      </c>
    </row>
    <row r="1026" spans="1:15" x14ac:dyDescent="0.25">
      <c r="A1026" s="67">
        <v>40728</v>
      </c>
      <c r="B1026" s="47" t="str">
        <f>VLOOKUP(D1026,VLookup!C:F,4,FALSE)</f>
        <v>CGC</v>
      </c>
      <c r="C1026" s="69" t="s">
        <v>965</v>
      </c>
      <c r="D1026" s="53" t="s">
        <v>214</v>
      </c>
      <c r="E1026" s="53" t="s">
        <v>215</v>
      </c>
      <c r="F1026" s="53" t="s">
        <v>216</v>
      </c>
      <c r="G1026" s="53">
        <v>41</v>
      </c>
      <c r="H1026" s="53">
        <v>7</v>
      </c>
      <c r="I1026" s="53">
        <v>48</v>
      </c>
      <c r="J1026" s="53" t="s">
        <v>17</v>
      </c>
      <c r="K1026" s="53" t="s">
        <v>18</v>
      </c>
      <c r="L1026" s="53" t="s">
        <v>19</v>
      </c>
      <c r="M1026" s="53" t="s">
        <v>20</v>
      </c>
      <c r="N1026" s="73" t="s">
        <v>217</v>
      </c>
      <c r="O1026" s="73" t="s">
        <v>22</v>
      </c>
    </row>
    <row r="1027" spans="1:15" x14ac:dyDescent="0.25">
      <c r="A1027" s="67">
        <v>40728</v>
      </c>
      <c r="B1027" s="47" t="str">
        <f>VLOOKUP(D1027,VLookup!C:F,4,FALSE)</f>
        <v>CGC</v>
      </c>
      <c r="C1027" s="69" t="s">
        <v>961</v>
      </c>
      <c r="D1027" s="53" t="s">
        <v>174</v>
      </c>
      <c r="E1027" s="53" t="s">
        <v>175</v>
      </c>
      <c r="F1027" s="53" t="s">
        <v>176</v>
      </c>
      <c r="G1027" s="53">
        <v>42</v>
      </c>
      <c r="H1027" s="53">
        <v>6</v>
      </c>
      <c r="I1027" s="53">
        <v>48</v>
      </c>
      <c r="J1027" s="53" t="s">
        <v>17</v>
      </c>
      <c r="K1027" s="53" t="s">
        <v>18</v>
      </c>
      <c r="L1027" s="53" t="s">
        <v>19</v>
      </c>
      <c r="M1027" s="53" t="s">
        <v>20</v>
      </c>
      <c r="N1027" s="73" t="s">
        <v>177</v>
      </c>
      <c r="O1027" s="73" t="s">
        <v>105</v>
      </c>
    </row>
    <row r="1028" spans="1:15" x14ac:dyDescent="0.25">
      <c r="A1028" s="67">
        <v>40728</v>
      </c>
      <c r="B1028" s="47" t="str">
        <f>VLOOKUP(D1028,VLookup!C:F,4,FALSE)</f>
        <v>CGC</v>
      </c>
      <c r="C1028" s="69" t="s">
        <v>978</v>
      </c>
      <c r="D1028" s="53" t="s">
        <v>102</v>
      </c>
      <c r="E1028" s="53" t="s">
        <v>103</v>
      </c>
      <c r="F1028" s="53" t="s">
        <v>104</v>
      </c>
      <c r="G1028" s="53">
        <v>46</v>
      </c>
      <c r="H1028" s="53">
        <v>158</v>
      </c>
      <c r="I1028" s="53">
        <v>204</v>
      </c>
      <c r="J1028" s="53" t="s">
        <v>17</v>
      </c>
      <c r="K1028" s="53" t="s">
        <v>18</v>
      </c>
      <c r="L1028" s="53" t="s">
        <v>19</v>
      </c>
      <c r="M1028" s="53" t="s">
        <v>20</v>
      </c>
      <c r="N1028" s="73"/>
      <c r="O1028" s="73" t="s">
        <v>105</v>
      </c>
    </row>
    <row r="1029" spans="1:15" x14ac:dyDescent="0.25">
      <c r="A1029" s="67">
        <v>40728</v>
      </c>
      <c r="B1029" s="47" t="str">
        <f>VLOOKUP(D1029,VLookup!C:F,4,FALSE)</f>
        <v>CGC</v>
      </c>
      <c r="C1029" s="69" t="s">
        <v>979</v>
      </c>
      <c r="D1029" s="53" t="s">
        <v>120</v>
      </c>
      <c r="E1029" s="53" t="s">
        <v>121</v>
      </c>
      <c r="F1029" s="53" t="s">
        <v>122</v>
      </c>
      <c r="G1029" s="53">
        <v>45</v>
      </c>
      <c r="H1029" s="53">
        <v>159</v>
      </c>
      <c r="I1029" s="53">
        <v>204</v>
      </c>
      <c r="J1029" s="53" t="s">
        <v>17</v>
      </c>
      <c r="K1029" s="53" t="s">
        <v>18</v>
      </c>
      <c r="L1029" s="53" t="s">
        <v>19</v>
      </c>
      <c r="M1029" s="53" t="s">
        <v>20</v>
      </c>
      <c r="N1029" s="73"/>
      <c r="O1029" s="73" t="s">
        <v>123</v>
      </c>
    </row>
    <row r="1030" spans="1:15" x14ac:dyDescent="0.25">
      <c r="A1030" s="67">
        <v>40728</v>
      </c>
      <c r="B1030" s="47" t="str">
        <f>VLOOKUP(D1030,VLookup!C:F,4,FALSE)</f>
        <v>CGC</v>
      </c>
      <c r="C1030" s="69" t="s">
        <v>978</v>
      </c>
      <c r="D1030" s="53" t="s">
        <v>106</v>
      </c>
      <c r="E1030" s="53" t="s">
        <v>107</v>
      </c>
      <c r="F1030" s="53" t="s">
        <v>108</v>
      </c>
      <c r="G1030" s="53">
        <v>31</v>
      </c>
      <c r="H1030" s="53">
        <v>113</v>
      </c>
      <c r="I1030" s="53">
        <v>144</v>
      </c>
      <c r="J1030" s="53" t="s">
        <v>59</v>
      </c>
      <c r="K1030" s="53" t="s">
        <v>18</v>
      </c>
      <c r="L1030" s="53" t="s">
        <v>109</v>
      </c>
      <c r="M1030" s="53" t="s">
        <v>20</v>
      </c>
      <c r="N1030" s="73"/>
      <c r="O1030" s="73" t="s">
        <v>105</v>
      </c>
    </row>
    <row r="1031" spans="1:15" x14ac:dyDescent="0.25">
      <c r="A1031" s="67">
        <v>40728</v>
      </c>
      <c r="B1031" s="47" t="str">
        <f>VLOOKUP(D1031,VLookup!C:F,4,FALSE)</f>
        <v>CGC</v>
      </c>
      <c r="C1031" s="69" t="s">
        <v>979</v>
      </c>
      <c r="D1031" s="53" t="s">
        <v>124</v>
      </c>
      <c r="E1031" s="53" t="s">
        <v>125</v>
      </c>
      <c r="F1031" s="53" t="s">
        <v>126</v>
      </c>
      <c r="G1031" s="53">
        <v>29</v>
      </c>
      <c r="H1031" s="53">
        <v>115</v>
      </c>
      <c r="I1031" s="53">
        <v>144</v>
      </c>
      <c r="J1031" s="53" t="s">
        <v>17</v>
      </c>
      <c r="K1031" s="53" t="s">
        <v>18</v>
      </c>
      <c r="L1031" s="53" t="s">
        <v>109</v>
      </c>
      <c r="M1031" s="53" t="s">
        <v>20</v>
      </c>
      <c r="N1031" s="73"/>
      <c r="O1031" s="73" t="s">
        <v>123</v>
      </c>
    </row>
    <row r="1032" spans="1:15" x14ac:dyDescent="0.25">
      <c r="A1032" s="67">
        <v>40728</v>
      </c>
      <c r="B1032" s="47" t="str">
        <f>VLOOKUP(D1032,VLookup!C:F,4,FALSE)</f>
        <v>CGC</v>
      </c>
      <c r="C1032" s="69" t="s">
        <v>978</v>
      </c>
      <c r="D1032" s="53" t="s">
        <v>110</v>
      </c>
      <c r="E1032" s="53" t="s">
        <v>111</v>
      </c>
      <c r="F1032" s="53" t="s">
        <v>112</v>
      </c>
      <c r="G1032" s="53">
        <v>90</v>
      </c>
      <c r="H1032" s="53">
        <v>102</v>
      </c>
      <c r="I1032" s="53">
        <v>192</v>
      </c>
      <c r="J1032" s="53" t="s">
        <v>17</v>
      </c>
      <c r="K1032" s="53" t="s">
        <v>18</v>
      </c>
      <c r="L1032" s="53" t="s">
        <v>19</v>
      </c>
      <c r="M1032" s="53" t="s">
        <v>20</v>
      </c>
      <c r="N1032" s="73"/>
      <c r="O1032" s="73" t="s">
        <v>105</v>
      </c>
    </row>
    <row r="1033" spans="1:15" x14ac:dyDescent="0.25">
      <c r="A1033" s="67">
        <v>40728</v>
      </c>
      <c r="B1033" s="47" t="str">
        <f>VLOOKUP(D1033,VLookup!C:F,4,FALSE)</f>
        <v>CGC</v>
      </c>
      <c r="C1033" s="69" t="s">
        <v>978</v>
      </c>
      <c r="D1033" s="53" t="s">
        <v>113</v>
      </c>
      <c r="E1033" s="53" t="s">
        <v>114</v>
      </c>
      <c r="F1033" s="53" t="s">
        <v>115</v>
      </c>
      <c r="G1033" s="53">
        <v>5</v>
      </c>
      <c r="H1033" s="53">
        <v>187</v>
      </c>
      <c r="I1033" s="53">
        <v>192</v>
      </c>
      <c r="J1033" s="53" t="s">
        <v>17</v>
      </c>
      <c r="K1033" s="53" t="s">
        <v>18</v>
      </c>
      <c r="L1033" s="53" t="s">
        <v>19</v>
      </c>
      <c r="M1033" s="53" t="s">
        <v>20</v>
      </c>
      <c r="N1033" s="73"/>
      <c r="O1033" s="73" t="s">
        <v>105</v>
      </c>
    </row>
    <row r="1034" spans="1:15" x14ac:dyDescent="0.25">
      <c r="A1034" s="67">
        <v>40728</v>
      </c>
      <c r="B1034" s="47" t="str">
        <f>VLOOKUP(D1034,VLookup!C:F,4,FALSE)</f>
        <v>CGC</v>
      </c>
      <c r="C1034" s="69" t="s">
        <v>978</v>
      </c>
      <c r="D1034" s="53" t="s">
        <v>116</v>
      </c>
      <c r="E1034" s="53" t="s">
        <v>117</v>
      </c>
      <c r="F1034" s="53" t="s">
        <v>118</v>
      </c>
      <c r="G1034" s="53">
        <v>102</v>
      </c>
      <c r="H1034" s="53">
        <v>162</v>
      </c>
      <c r="I1034" s="53">
        <v>264</v>
      </c>
      <c r="J1034" s="53" t="s">
        <v>17</v>
      </c>
      <c r="K1034" s="53" t="s">
        <v>18</v>
      </c>
      <c r="L1034" s="53" t="s">
        <v>19</v>
      </c>
      <c r="M1034" s="53" t="s">
        <v>20</v>
      </c>
      <c r="N1034" s="73"/>
      <c r="O1034" s="73" t="s">
        <v>105</v>
      </c>
    </row>
    <row r="1035" spans="1:15" x14ac:dyDescent="0.25">
      <c r="A1035" s="67">
        <v>40728</v>
      </c>
      <c r="B1035" s="47" t="str">
        <f>VLOOKUP(D1035,VLookup!C:F,4,FALSE)</f>
        <v>CGC</v>
      </c>
      <c r="C1035" s="69" t="s">
        <v>979</v>
      </c>
      <c r="D1035" s="53" t="s">
        <v>127</v>
      </c>
      <c r="E1035" s="53" t="s">
        <v>128</v>
      </c>
      <c r="F1035" s="53" t="s">
        <v>129</v>
      </c>
      <c r="G1035" s="53">
        <v>90</v>
      </c>
      <c r="H1035" s="53">
        <v>102</v>
      </c>
      <c r="I1035" s="53">
        <v>192</v>
      </c>
      <c r="J1035" s="53" t="s">
        <v>17</v>
      </c>
      <c r="K1035" s="53" t="s">
        <v>18</v>
      </c>
      <c r="L1035" s="53" t="s">
        <v>19</v>
      </c>
      <c r="M1035" s="53" t="s">
        <v>20</v>
      </c>
      <c r="N1035" s="73"/>
      <c r="O1035" s="73" t="s">
        <v>123</v>
      </c>
    </row>
    <row r="1036" spans="1:15" x14ac:dyDescent="0.25">
      <c r="A1036" s="67">
        <v>40728</v>
      </c>
      <c r="B1036" s="47" t="str">
        <f>VLOOKUP(D1036,VLookup!C:F,4,FALSE)</f>
        <v>CGC</v>
      </c>
      <c r="C1036" s="69" t="s">
        <v>979</v>
      </c>
      <c r="D1036" s="53" t="s">
        <v>130</v>
      </c>
      <c r="E1036" s="53" t="s">
        <v>131</v>
      </c>
      <c r="F1036" s="53" t="s">
        <v>132</v>
      </c>
      <c r="G1036" s="53">
        <v>5</v>
      </c>
      <c r="H1036" s="53">
        <v>187</v>
      </c>
      <c r="I1036" s="53">
        <v>192</v>
      </c>
      <c r="J1036" s="53" t="s">
        <v>17</v>
      </c>
      <c r="K1036" s="53" t="s">
        <v>18</v>
      </c>
      <c r="L1036" s="53" t="s">
        <v>19</v>
      </c>
      <c r="M1036" s="53" t="s">
        <v>20</v>
      </c>
      <c r="N1036" s="73" t="s">
        <v>133</v>
      </c>
      <c r="O1036" s="73" t="s">
        <v>123</v>
      </c>
    </row>
    <row r="1037" spans="1:15" x14ac:dyDescent="0.25">
      <c r="A1037" s="67">
        <v>40728</v>
      </c>
      <c r="B1037" s="47" t="str">
        <f>VLOOKUP(D1037,VLookup!C:F,4,FALSE)</f>
        <v>CGC</v>
      </c>
      <c r="C1037" s="69" t="s">
        <v>979</v>
      </c>
      <c r="D1037" s="53" t="s">
        <v>134</v>
      </c>
      <c r="E1037" s="53" t="s">
        <v>135</v>
      </c>
      <c r="F1037" s="53" t="s">
        <v>136</v>
      </c>
      <c r="G1037" s="53">
        <v>103</v>
      </c>
      <c r="H1037" s="53">
        <v>161</v>
      </c>
      <c r="I1037" s="53">
        <v>264</v>
      </c>
      <c r="J1037" s="53" t="s">
        <v>17</v>
      </c>
      <c r="K1037" s="53" t="s">
        <v>18</v>
      </c>
      <c r="L1037" s="53" t="s">
        <v>19</v>
      </c>
      <c r="M1037" s="53" t="s">
        <v>20</v>
      </c>
      <c r="N1037" s="73"/>
      <c r="O1037" s="73" t="s">
        <v>123</v>
      </c>
    </row>
    <row r="1038" spans="1:15" x14ac:dyDescent="0.25">
      <c r="A1038" s="67">
        <v>40728</v>
      </c>
      <c r="B1038" s="47" t="str">
        <f>VLOOKUP(D1038,VLookup!C:F,4,FALSE)</f>
        <v>CGC</v>
      </c>
      <c r="C1038" s="69" t="s">
        <v>980</v>
      </c>
      <c r="D1038" s="53" t="s">
        <v>138</v>
      </c>
      <c r="E1038" s="53" t="s">
        <v>139</v>
      </c>
      <c r="F1038" s="53" t="s">
        <v>140</v>
      </c>
      <c r="G1038" s="53">
        <v>13</v>
      </c>
      <c r="H1038" s="53">
        <v>59</v>
      </c>
      <c r="I1038" s="53">
        <v>72</v>
      </c>
      <c r="J1038" s="53" t="s">
        <v>17</v>
      </c>
      <c r="K1038" s="53" t="s">
        <v>18</v>
      </c>
      <c r="L1038" s="53" t="s">
        <v>109</v>
      </c>
      <c r="M1038" s="53" t="s">
        <v>141</v>
      </c>
      <c r="N1038" s="73" t="s">
        <v>142</v>
      </c>
      <c r="O1038" s="73" t="s">
        <v>105</v>
      </c>
    </row>
    <row r="1039" spans="1:15" x14ac:dyDescent="0.25">
      <c r="A1039" s="67">
        <v>40728</v>
      </c>
      <c r="B1039" s="47" t="str">
        <f>VLOOKUP(D1039,VLookup!C:F,4,FALSE)</f>
        <v>CGC</v>
      </c>
      <c r="C1039" s="69" t="s">
        <v>981</v>
      </c>
      <c r="D1039" s="53" t="s">
        <v>158</v>
      </c>
      <c r="E1039" s="53" t="s">
        <v>159</v>
      </c>
      <c r="F1039" s="53" t="s">
        <v>160</v>
      </c>
      <c r="G1039" s="53">
        <v>13</v>
      </c>
      <c r="H1039" s="53">
        <v>59</v>
      </c>
      <c r="I1039" s="53">
        <v>72</v>
      </c>
      <c r="J1039" s="53" t="s">
        <v>17</v>
      </c>
      <c r="K1039" s="53" t="s">
        <v>18</v>
      </c>
      <c r="L1039" s="53" t="s">
        <v>109</v>
      </c>
      <c r="M1039" s="53" t="s">
        <v>141</v>
      </c>
      <c r="N1039" s="73" t="s">
        <v>142</v>
      </c>
      <c r="O1039" s="73" t="s">
        <v>105</v>
      </c>
    </row>
    <row r="1040" spans="1:15" x14ac:dyDescent="0.25">
      <c r="A1040" s="67">
        <v>40728</v>
      </c>
      <c r="B1040" s="47" t="str">
        <f>VLOOKUP(D1040,VLookup!C:F,4,FALSE)</f>
        <v>EDC</v>
      </c>
      <c r="C1040" s="69" t="s">
        <v>980</v>
      </c>
      <c r="D1040" s="53" t="s">
        <v>143</v>
      </c>
      <c r="E1040" s="53" t="s">
        <v>144</v>
      </c>
      <c r="F1040" s="53" t="s">
        <v>145</v>
      </c>
      <c r="G1040" s="53">
        <v>11</v>
      </c>
      <c r="H1040" s="53">
        <v>25</v>
      </c>
      <c r="I1040" s="53">
        <v>36</v>
      </c>
      <c r="J1040" s="53" t="s">
        <v>17</v>
      </c>
      <c r="K1040" s="53" t="s">
        <v>18</v>
      </c>
      <c r="L1040" s="53" t="s">
        <v>146</v>
      </c>
      <c r="M1040" s="53" t="s">
        <v>141</v>
      </c>
      <c r="N1040" s="73"/>
      <c r="O1040" s="73" t="s">
        <v>105</v>
      </c>
    </row>
    <row r="1041" spans="1:15" x14ac:dyDescent="0.25">
      <c r="A1041" s="67">
        <v>40728</v>
      </c>
      <c r="B1041" s="47" t="str">
        <f>VLOOKUP(D1041,VLookup!C:F,4,FALSE)</f>
        <v>EDC</v>
      </c>
      <c r="C1041" s="69" t="s">
        <v>981</v>
      </c>
      <c r="D1041" s="53" t="s">
        <v>161</v>
      </c>
      <c r="E1041" s="53" t="s">
        <v>162</v>
      </c>
      <c r="F1041" s="53" t="s">
        <v>163</v>
      </c>
      <c r="G1041" s="53">
        <v>11</v>
      </c>
      <c r="H1041" s="53">
        <v>25</v>
      </c>
      <c r="I1041" s="53">
        <v>36</v>
      </c>
      <c r="J1041" s="53" t="s">
        <v>17</v>
      </c>
      <c r="K1041" s="53" t="s">
        <v>18</v>
      </c>
      <c r="L1041" s="53" t="s">
        <v>146</v>
      </c>
      <c r="M1041" s="53" t="s">
        <v>141</v>
      </c>
      <c r="N1041" s="73"/>
      <c r="O1041" s="73" t="s">
        <v>105</v>
      </c>
    </row>
    <row r="1042" spans="1:15" x14ac:dyDescent="0.25">
      <c r="A1042" s="67">
        <v>40728</v>
      </c>
      <c r="B1042" s="47" t="str">
        <f>VLOOKUP(D1042,VLookup!C:F,4,FALSE)</f>
        <v>FDC</v>
      </c>
      <c r="C1042" s="69" t="s">
        <v>13</v>
      </c>
      <c r="D1042" s="53" t="s">
        <v>14</v>
      </c>
      <c r="E1042" s="53" t="s">
        <v>15</v>
      </c>
      <c r="F1042" s="53" t="s">
        <v>16</v>
      </c>
      <c r="G1042" s="53">
        <v>124</v>
      </c>
      <c r="H1042" s="53">
        <v>20</v>
      </c>
      <c r="I1042" s="53">
        <v>144</v>
      </c>
      <c r="J1042" s="53" t="s">
        <v>17</v>
      </c>
      <c r="K1042" s="53" t="s">
        <v>18</v>
      </c>
      <c r="L1042" s="53" t="s">
        <v>19</v>
      </c>
      <c r="M1042" s="53" t="s">
        <v>20</v>
      </c>
      <c r="N1042" s="73" t="s">
        <v>21</v>
      </c>
      <c r="O1042" s="73" t="s">
        <v>22</v>
      </c>
    </row>
    <row r="1043" spans="1:15" x14ac:dyDescent="0.25">
      <c r="A1043" s="67">
        <v>40728</v>
      </c>
      <c r="B1043" s="47" t="str">
        <f>VLOOKUP(D1043,VLookup!C:F,4,FALSE)</f>
        <v>FDC</v>
      </c>
      <c r="C1043" s="69" t="s">
        <v>13</v>
      </c>
      <c r="D1043" s="53" t="s">
        <v>23</v>
      </c>
      <c r="E1043" s="53" t="s">
        <v>24</v>
      </c>
      <c r="F1043" s="53" t="s">
        <v>25</v>
      </c>
      <c r="G1043" s="53">
        <v>123</v>
      </c>
      <c r="H1043" s="53">
        <v>21</v>
      </c>
      <c r="I1043" s="53">
        <v>144</v>
      </c>
      <c r="J1043" s="53" t="s">
        <v>17</v>
      </c>
      <c r="K1043" s="53" t="s">
        <v>18</v>
      </c>
      <c r="L1043" s="53" t="s">
        <v>19</v>
      </c>
      <c r="M1043" s="53" t="s">
        <v>20</v>
      </c>
      <c r="N1043" s="73" t="s">
        <v>21</v>
      </c>
      <c r="O1043" s="73" t="s">
        <v>22</v>
      </c>
    </row>
    <row r="1044" spans="1:15" x14ac:dyDescent="0.25">
      <c r="A1044" s="67">
        <v>40728</v>
      </c>
      <c r="B1044" s="47" t="str">
        <f>VLOOKUP(D1044,VLookup!C:F,4,FALSE)</f>
        <v>FDC</v>
      </c>
      <c r="C1044" s="69" t="s">
        <v>13</v>
      </c>
      <c r="D1044" s="53" t="s">
        <v>26</v>
      </c>
      <c r="E1044" s="53" t="s">
        <v>27</v>
      </c>
      <c r="F1044" s="53" t="s">
        <v>28</v>
      </c>
      <c r="G1044" s="53">
        <v>93</v>
      </c>
      <c r="H1044" s="53">
        <v>39</v>
      </c>
      <c r="I1044" s="53">
        <v>132</v>
      </c>
      <c r="J1044" s="53" t="s">
        <v>17</v>
      </c>
      <c r="K1044" s="53" t="s">
        <v>18</v>
      </c>
      <c r="L1044" s="53" t="s">
        <v>19</v>
      </c>
      <c r="M1044" s="53" t="s">
        <v>20</v>
      </c>
      <c r="N1044" s="73" t="s">
        <v>21</v>
      </c>
      <c r="O1044" s="73" t="s">
        <v>22</v>
      </c>
    </row>
    <row r="1045" spans="1:15" x14ac:dyDescent="0.25">
      <c r="A1045" s="67">
        <v>40728</v>
      </c>
      <c r="B1045" s="47" t="str">
        <f>VLOOKUP(D1045,VLookup!C:F,4,FALSE)</f>
        <v>FDC</v>
      </c>
      <c r="C1045" s="69" t="s">
        <v>60</v>
      </c>
      <c r="D1045" s="53" t="s">
        <v>61</v>
      </c>
      <c r="E1045" s="53" t="s">
        <v>62</v>
      </c>
      <c r="F1045" s="53" t="s">
        <v>63</v>
      </c>
      <c r="G1045" s="53">
        <v>128</v>
      </c>
      <c r="H1045" s="53">
        <v>16</v>
      </c>
      <c r="I1045" s="53">
        <v>144</v>
      </c>
      <c r="J1045" s="53" t="s">
        <v>17</v>
      </c>
      <c r="K1045" s="53" t="s">
        <v>18</v>
      </c>
      <c r="L1045" s="53" t="s">
        <v>19</v>
      </c>
      <c r="M1045" s="53" t="s">
        <v>20</v>
      </c>
      <c r="N1045" s="73" t="s">
        <v>21</v>
      </c>
      <c r="O1045" s="73" t="s">
        <v>22</v>
      </c>
    </row>
    <row r="1046" spans="1:15" x14ac:dyDescent="0.25">
      <c r="A1046" s="67">
        <v>40728</v>
      </c>
      <c r="B1046" s="47" t="str">
        <f>VLOOKUP(D1046,VLookup!C:F,4,FALSE)</f>
        <v>FDC</v>
      </c>
      <c r="C1046" s="69" t="s">
        <v>60</v>
      </c>
      <c r="D1046" s="53" t="s">
        <v>64</v>
      </c>
      <c r="E1046" s="53" t="s">
        <v>65</v>
      </c>
      <c r="F1046" s="53" t="s">
        <v>66</v>
      </c>
      <c r="G1046" s="53">
        <v>126</v>
      </c>
      <c r="H1046" s="53">
        <v>18</v>
      </c>
      <c r="I1046" s="53">
        <v>144</v>
      </c>
      <c r="J1046" s="53" t="s">
        <v>17</v>
      </c>
      <c r="K1046" s="53" t="s">
        <v>18</v>
      </c>
      <c r="L1046" s="53" t="s">
        <v>19</v>
      </c>
      <c r="M1046" s="53" t="s">
        <v>20</v>
      </c>
      <c r="N1046" s="73" t="s">
        <v>21</v>
      </c>
      <c r="O1046" s="73" t="s">
        <v>22</v>
      </c>
    </row>
    <row r="1047" spans="1:15" x14ac:dyDescent="0.25">
      <c r="A1047" s="67">
        <v>40728</v>
      </c>
      <c r="B1047" s="47" t="str">
        <f>VLOOKUP(D1047,VLookup!C:F,4,FALSE)</f>
        <v>FDC</v>
      </c>
      <c r="C1047" s="69" t="s">
        <v>60</v>
      </c>
      <c r="D1047" s="53" t="s">
        <v>67</v>
      </c>
      <c r="E1047" s="53" t="s">
        <v>68</v>
      </c>
      <c r="F1047" s="53" t="s">
        <v>69</v>
      </c>
      <c r="G1047" s="53">
        <v>93</v>
      </c>
      <c r="H1047" s="53">
        <v>39</v>
      </c>
      <c r="I1047" s="53">
        <v>132</v>
      </c>
      <c r="J1047" s="53" t="s">
        <v>17</v>
      </c>
      <c r="K1047" s="53" t="s">
        <v>18</v>
      </c>
      <c r="L1047" s="53" t="s">
        <v>19</v>
      </c>
      <c r="M1047" s="53" t="s">
        <v>20</v>
      </c>
      <c r="N1047" s="73" t="s">
        <v>21</v>
      </c>
      <c r="O1047" s="73" t="s">
        <v>22</v>
      </c>
    </row>
    <row r="1048" spans="1:15" x14ac:dyDescent="0.25">
      <c r="A1048" s="67">
        <v>40728</v>
      </c>
      <c r="B1048" s="47" t="str">
        <f>VLOOKUP(D1048,VLookup!C:F,4,FALSE)</f>
        <v>FDC</v>
      </c>
      <c r="C1048" s="69" t="s">
        <v>60</v>
      </c>
      <c r="D1048" s="53" t="s">
        <v>71</v>
      </c>
      <c r="E1048" s="53" t="s">
        <v>72</v>
      </c>
      <c r="F1048" s="53" t="s">
        <v>73</v>
      </c>
      <c r="G1048" s="53">
        <v>99</v>
      </c>
      <c r="H1048" s="53">
        <v>9</v>
      </c>
      <c r="I1048" s="53">
        <v>108</v>
      </c>
      <c r="J1048" s="53" t="s">
        <v>17</v>
      </c>
      <c r="K1048" s="53" t="s">
        <v>18</v>
      </c>
      <c r="L1048" s="53" t="s">
        <v>19</v>
      </c>
      <c r="M1048" s="53" t="s">
        <v>20</v>
      </c>
      <c r="N1048" s="73" t="s">
        <v>21</v>
      </c>
      <c r="O1048" s="73" t="s">
        <v>22</v>
      </c>
    </row>
    <row r="1049" spans="1:15" x14ac:dyDescent="0.25">
      <c r="A1049" s="67">
        <v>40728</v>
      </c>
      <c r="B1049" s="47" t="str">
        <f>VLOOKUP(D1049,VLookup!C:F,4,FALSE)</f>
        <v>FDC</v>
      </c>
      <c r="C1049" s="69" t="s">
        <v>13</v>
      </c>
      <c r="D1049" s="53" t="s">
        <v>29</v>
      </c>
      <c r="E1049" s="53" t="s">
        <v>30</v>
      </c>
      <c r="F1049" s="53" t="s">
        <v>31</v>
      </c>
      <c r="G1049" s="53">
        <v>98</v>
      </c>
      <c r="H1049" s="53">
        <v>10</v>
      </c>
      <c r="I1049" s="53">
        <v>108</v>
      </c>
      <c r="J1049" s="53" t="s">
        <v>17</v>
      </c>
      <c r="K1049" s="53" t="s">
        <v>18</v>
      </c>
      <c r="L1049" s="53" t="s">
        <v>19</v>
      </c>
      <c r="M1049" s="53" t="s">
        <v>20</v>
      </c>
      <c r="N1049" s="73" t="s">
        <v>21</v>
      </c>
      <c r="O1049" s="73" t="s">
        <v>22</v>
      </c>
    </row>
    <row r="1050" spans="1:15" x14ac:dyDescent="0.25">
      <c r="A1050" s="67">
        <v>40728</v>
      </c>
      <c r="B1050" s="47" t="str">
        <f>VLOOKUP(D1050,VLookup!C:F,4,FALSE)</f>
        <v>FDC</v>
      </c>
      <c r="C1050" s="69" t="s">
        <v>13</v>
      </c>
      <c r="D1050" s="53" t="s">
        <v>35</v>
      </c>
      <c r="E1050" s="53" t="s">
        <v>36</v>
      </c>
      <c r="F1050" s="53" t="s">
        <v>37</v>
      </c>
      <c r="G1050" s="53">
        <v>231</v>
      </c>
      <c r="H1050" s="53">
        <v>9</v>
      </c>
      <c r="I1050" s="53">
        <v>240</v>
      </c>
      <c r="J1050" s="53" t="s">
        <v>17</v>
      </c>
      <c r="K1050" s="53" t="s">
        <v>18</v>
      </c>
      <c r="L1050" s="53" t="s">
        <v>19</v>
      </c>
      <c r="M1050" s="53" t="s">
        <v>20</v>
      </c>
      <c r="N1050" s="73" t="s">
        <v>21</v>
      </c>
      <c r="O1050" s="73" t="s">
        <v>22</v>
      </c>
    </row>
    <row r="1051" spans="1:15" x14ac:dyDescent="0.25">
      <c r="A1051" s="67">
        <v>40728</v>
      </c>
      <c r="B1051" s="47" t="str">
        <f>VLOOKUP(D1051,VLookup!C:F,4,FALSE)</f>
        <v>FDC</v>
      </c>
      <c r="C1051" s="69" t="s">
        <v>13</v>
      </c>
      <c r="D1051" s="53" t="s">
        <v>38</v>
      </c>
      <c r="E1051" s="53" t="s">
        <v>39</v>
      </c>
      <c r="F1051" s="53" t="s">
        <v>40</v>
      </c>
      <c r="G1051" s="53">
        <v>101</v>
      </c>
      <c r="H1051" s="53">
        <v>19</v>
      </c>
      <c r="I1051" s="53">
        <v>120</v>
      </c>
      <c r="J1051" s="53" t="s">
        <v>17</v>
      </c>
      <c r="K1051" s="53" t="s">
        <v>18</v>
      </c>
      <c r="L1051" s="53" t="s">
        <v>19</v>
      </c>
      <c r="M1051" s="53" t="s">
        <v>20</v>
      </c>
      <c r="N1051" s="73" t="s">
        <v>21</v>
      </c>
      <c r="O1051" s="73" t="s">
        <v>22</v>
      </c>
    </row>
    <row r="1052" spans="1:15" x14ac:dyDescent="0.25">
      <c r="A1052" s="67">
        <v>40728</v>
      </c>
      <c r="B1052" s="47" t="str">
        <f>VLOOKUP(D1052,VLookup!C:F,4,FALSE)</f>
        <v>FDC</v>
      </c>
      <c r="C1052" s="69" t="s">
        <v>13</v>
      </c>
      <c r="D1052" s="53" t="s">
        <v>41</v>
      </c>
      <c r="E1052" s="53" t="s">
        <v>42</v>
      </c>
      <c r="F1052" s="53" t="s">
        <v>43</v>
      </c>
      <c r="G1052" s="53">
        <v>102</v>
      </c>
      <c r="H1052" s="53">
        <v>18</v>
      </c>
      <c r="I1052" s="53">
        <v>120</v>
      </c>
      <c r="J1052" s="53" t="s">
        <v>17</v>
      </c>
      <c r="K1052" s="53" t="s">
        <v>18</v>
      </c>
      <c r="L1052" s="53" t="s">
        <v>19</v>
      </c>
      <c r="M1052" s="53" t="s">
        <v>20</v>
      </c>
      <c r="N1052" s="73" t="s">
        <v>21</v>
      </c>
      <c r="O1052" s="73" t="s">
        <v>22</v>
      </c>
    </row>
    <row r="1053" spans="1:15" x14ac:dyDescent="0.25">
      <c r="A1053" s="67">
        <v>40728</v>
      </c>
      <c r="B1053" s="47" t="str">
        <f>VLOOKUP(D1053,VLookup!C:F,4,FALSE)</f>
        <v>FDC</v>
      </c>
      <c r="C1053" s="69" t="s">
        <v>13</v>
      </c>
      <c r="D1053" s="53" t="s">
        <v>44</v>
      </c>
      <c r="E1053" s="53" t="s">
        <v>45</v>
      </c>
      <c r="F1053" s="53" t="s">
        <v>46</v>
      </c>
      <c r="G1053" s="53">
        <v>133</v>
      </c>
      <c r="H1053" s="53">
        <v>35</v>
      </c>
      <c r="I1053" s="53">
        <v>168</v>
      </c>
      <c r="J1053" s="53" t="s">
        <v>17</v>
      </c>
      <c r="K1053" s="53" t="s">
        <v>18</v>
      </c>
      <c r="L1053" s="53" t="s">
        <v>19</v>
      </c>
      <c r="M1053" s="53" t="s">
        <v>20</v>
      </c>
      <c r="N1053" s="73" t="s">
        <v>21</v>
      </c>
      <c r="O1053" s="73" t="s">
        <v>22</v>
      </c>
    </row>
    <row r="1054" spans="1:15" x14ac:dyDescent="0.25">
      <c r="A1054" s="67">
        <v>40728</v>
      </c>
      <c r="B1054" s="47" t="str">
        <f>VLOOKUP(D1054,VLookup!C:F,4,FALSE)</f>
        <v>FDC</v>
      </c>
      <c r="C1054" s="69" t="s">
        <v>13</v>
      </c>
      <c r="D1054" s="53" t="s">
        <v>47</v>
      </c>
      <c r="E1054" s="53" t="s">
        <v>48</v>
      </c>
      <c r="F1054" s="53" t="s">
        <v>49</v>
      </c>
      <c r="G1054" s="53">
        <v>148</v>
      </c>
      <c r="H1054" s="53">
        <v>44</v>
      </c>
      <c r="I1054" s="53">
        <v>192</v>
      </c>
      <c r="J1054" s="53" t="s">
        <v>17</v>
      </c>
      <c r="K1054" s="53" t="s">
        <v>18</v>
      </c>
      <c r="L1054" s="53" t="s">
        <v>19</v>
      </c>
      <c r="M1054" s="53" t="s">
        <v>20</v>
      </c>
      <c r="N1054" s="73" t="s">
        <v>21</v>
      </c>
      <c r="O1054" s="73" t="s">
        <v>22</v>
      </c>
    </row>
    <row r="1055" spans="1:15" x14ac:dyDescent="0.25">
      <c r="A1055" s="67">
        <v>40728</v>
      </c>
      <c r="B1055" s="47" t="str">
        <f>VLOOKUP(D1055,VLookup!C:F,4,FALSE)</f>
        <v>FDC</v>
      </c>
      <c r="C1055" s="69" t="s">
        <v>13</v>
      </c>
      <c r="D1055" s="53" t="s">
        <v>50</v>
      </c>
      <c r="E1055" s="53" t="s">
        <v>51</v>
      </c>
      <c r="F1055" s="53" t="s">
        <v>52</v>
      </c>
      <c r="G1055" s="53">
        <v>229</v>
      </c>
      <c r="H1055" s="53">
        <v>11</v>
      </c>
      <c r="I1055" s="53">
        <v>240</v>
      </c>
      <c r="J1055" s="53" t="s">
        <v>17</v>
      </c>
      <c r="K1055" s="53" t="s">
        <v>18</v>
      </c>
      <c r="L1055" s="53" t="s">
        <v>19</v>
      </c>
      <c r="M1055" s="53" t="s">
        <v>20</v>
      </c>
      <c r="N1055" s="73" t="s">
        <v>21</v>
      </c>
      <c r="O1055" s="73" t="s">
        <v>22</v>
      </c>
    </row>
    <row r="1056" spans="1:15" x14ac:dyDescent="0.25">
      <c r="A1056" s="67">
        <v>40728</v>
      </c>
      <c r="B1056" s="47" t="str">
        <f>VLOOKUP(D1056,VLookup!C:F,4,FALSE)</f>
        <v>FDC</v>
      </c>
      <c r="C1056" s="69" t="s">
        <v>13</v>
      </c>
      <c r="D1056" s="53" t="s">
        <v>53</v>
      </c>
      <c r="E1056" s="53" t="s">
        <v>54</v>
      </c>
      <c r="F1056" s="53" t="s">
        <v>55</v>
      </c>
      <c r="G1056" s="53">
        <v>199</v>
      </c>
      <c r="H1056" s="53">
        <v>113</v>
      </c>
      <c r="I1056" s="53">
        <v>312</v>
      </c>
      <c r="J1056" s="53" t="s">
        <v>17</v>
      </c>
      <c r="K1056" s="53" t="s">
        <v>18</v>
      </c>
      <c r="L1056" s="53" t="s">
        <v>19</v>
      </c>
      <c r="M1056" s="53" t="s">
        <v>20</v>
      </c>
      <c r="N1056" s="73" t="s">
        <v>21</v>
      </c>
      <c r="O1056" s="73" t="s">
        <v>22</v>
      </c>
    </row>
    <row r="1057" spans="1:15" x14ac:dyDescent="0.25">
      <c r="A1057" s="67">
        <v>40728</v>
      </c>
      <c r="B1057" s="47" t="str">
        <f>VLOOKUP(D1057,VLookup!C:F,4,FALSE)</f>
        <v>FDC</v>
      </c>
      <c r="C1057" s="69" t="s">
        <v>60</v>
      </c>
      <c r="D1057" s="53" t="s">
        <v>77</v>
      </c>
      <c r="E1057" s="53" t="s">
        <v>78</v>
      </c>
      <c r="F1057" s="53" t="s">
        <v>79</v>
      </c>
      <c r="G1057" s="53">
        <v>231</v>
      </c>
      <c r="H1057" s="53">
        <v>9</v>
      </c>
      <c r="I1057" s="53">
        <v>240</v>
      </c>
      <c r="J1057" s="53" t="s">
        <v>17</v>
      </c>
      <c r="K1057" s="53" t="s">
        <v>18</v>
      </c>
      <c r="L1057" s="53" t="s">
        <v>19</v>
      </c>
      <c r="M1057" s="53" t="s">
        <v>20</v>
      </c>
      <c r="N1057" s="73" t="s">
        <v>21</v>
      </c>
      <c r="O1057" s="73" t="s">
        <v>22</v>
      </c>
    </row>
    <row r="1058" spans="1:15" x14ac:dyDescent="0.25">
      <c r="A1058" s="67">
        <v>40728</v>
      </c>
      <c r="B1058" s="47" t="str">
        <f>VLOOKUP(D1058,VLookup!C:F,4,FALSE)</f>
        <v>FDC</v>
      </c>
      <c r="C1058" s="69" t="s">
        <v>60</v>
      </c>
      <c r="D1058" s="53" t="s">
        <v>80</v>
      </c>
      <c r="E1058" s="53" t="s">
        <v>81</v>
      </c>
      <c r="F1058" s="53" t="s">
        <v>82</v>
      </c>
      <c r="G1058" s="53">
        <v>100</v>
      </c>
      <c r="H1058" s="53">
        <v>20</v>
      </c>
      <c r="I1058" s="53">
        <v>120</v>
      </c>
      <c r="J1058" s="53" t="s">
        <v>17</v>
      </c>
      <c r="K1058" s="53" t="s">
        <v>18</v>
      </c>
      <c r="L1058" s="53" t="s">
        <v>19</v>
      </c>
      <c r="M1058" s="53" t="s">
        <v>20</v>
      </c>
      <c r="N1058" s="73" t="s">
        <v>21</v>
      </c>
      <c r="O1058" s="73" t="s">
        <v>22</v>
      </c>
    </row>
    <row r="1059" spans="1:15" x14ac:dyDescent="0.25">
      <c r="A1059" s="67">
        <v>40728</v>
      </c>
      <c r="B1059" s="47" t="str">
        <f>VLOOKUP(D1059,VLookup!C:F,4,FALSE)</f>
        <v>FDC</v>
      </c>
      <c r="C1059" s="69" t="s">
        <v>60</v>
      </c>
      <c r="D1059" s="53" t="s">
        <v>83</v>
      </c>
      <c r="E1059" s="53" t="s">
        <v>84</v>
      </c>
      <c r="F1059" s="53" t="s">
        <v>85</v>
      </c>
      <c r="G1059" s="53">
        <v>102</v>
      </c>
      <c r="H1059" s="53">
        <v>18</v>
      </c>
      <c r="I1059" s="53">
        <v>120</v>
      </c>
      <c r="J1059" s="53" t="s">
        <v>17</v>
      </c>
      <c r="K1059" s="53" t="s">
        <v>18</v>
      </c>
      <c r="L1059" s="53" t="s">
        <v>19</v>
      </c>
      <c r="M1059" s="53" t="s">
        <v>20</v>
      </c>
      <c r="N1059" s="73" t="s">
        <v>21</v>
      </c>
      <c r="O1059" s="73" t="s">
        <v>22</v>
      </c>
    </row>
    <row r="1060" spans="1:15" x14ac:dyDescent="0.25">
      <c r="A1060" s="67">
        <v>40728</v>
      </c>
      <c r="B1060" s="47" t="str">
        <f>VLOOKUP(D1060,VLookup!C:F,4,FALSE)</f>
        <v>FDC</v>
      </c>
      <c r="C1060" s="69" t="s">
        <v>60</v>
      </c>
      <c r="D1060" s="53" t="s">
        <v>86</v>
      </c>
      <c r="E1060" s="53" t="s">
        <v>87</v>
      </c>
      <c r="F1060" s="53" t="s">
        <v>88</v>
      </c>
      <c r="G1060" s="53">
        <v>133</v>
      </c>
      <c r="H1060" s="53">
        <v>35</v>
      </c>
      <c r="I1060" s="53">
        <v>168</v>
      </c>
      <c r="J1060" s="53" t="s">
        <v>17</v>
      </c>
      <c r="K1060" s="53" t="s">
        <v>18</v>
      </c>
      <c r="L1060" s="53" t="s">
        <v>19</v>
      </c>
      <c r="M1060" s="53" t="s">
        <v>20</v>
      </c>
      <c r="N1060" s="73" t="s">
        <v>21</v>
      </c>
      <c r="O1060" s="73" t="s">
        <v>22</v>
      </c>
    </row>
    <row r="1061" spans="1:15" x14ac:dyDescent="0.25">
      <c r="A1061" s="67">
        <v>40728</v>
      </c>
      <c r="B1061" s="47" t="str">
        <f>VLOOKUP(D1061,VLookup!C:F,4,FALSE)</f>
        <v>FDC</v>
      </c>
      <c r="C1061" s="69" t="s">
        <v>60</v>
      </c>
      <c r="D1061" s="53" t="s">
        <v>89</v>
      </c>
      <c r="E1061" s="53" t="s">
        <v>90</v>
      </c>
      <c r="F1061" s="53" t="s">
        <v>91</v>
      </c>
      <c r="G1061" s="53">
        <v>148</v>
      </c>
      <c r="H1061" s="53">
        <v>44</v>
      </c>
      <c r="I1061" s="53">
        <v>192</v>
      </c>
      <c r="J1061" s="53" t="s">
        <v>17</v>
      </c>
      <c r="K1061" s="53" t="s">
        <v>18</v>
      </c>
      <c r="L1061" s="53" t="s">
        <v>19</v>
      </c>
      <c r="M1061" s="53" t="s">
        <v>20</v>
      </c>
      <c r="N1061" s="73" t="s">
        <v>21</v>
      </c>
      <c r="O1061" s="73" t="s">
        <v>22</v>
      </c>
    </row>
    <row r="1062" spans="1:15" x14ac:dyDescent="0.25">
      <c r="A1062" s="67">
        <v>40728</v>
      </c>
      <c r="B1062" s="47" t="str">
        <f>VLOOKUP(D1062,VLookup!C:F,4,FALSE)</f>
        <v>FDC</v>
      </c>
      <c r="C1062" s="69" t="s">
        <v>60</v>
      </c>
      <c r="D1062" s="53" t="s">
        <v>92</v>
      </c>
      <c r="E1062" s="53" t="s">
        <v>93</v>
      </c>
      <c r="F1062" s="53" t="s">
        <v>94</v>
      </c>
      <c r="G1062" s="53">
        <v>230</v>
      </c>
      <c r="H1062" s="53">
        <v>10</v>
      </c>
      <c r="I1062" s="53">
        <v>240</v>
      </c>
      <c r="J1062" s="53" t="s">
        <v>17</v>
      </c>
      <c r="K1062" s="53" t="s">
        <v>18</v>
      </c>
      <c r="L1062" s="53" t="s">
        <v>19</v>
      </c>
      <c r="M1062" s="53" t="s">
        <v>20</v>
      </c>
      <c r="N1062" s="73" t="s">
        <v>21</v>
      </c>
      <c r="O1062" s="73" t="s">
        <v>22</v>
      </c>
    </row>
    <row r="1063" spans="1:15" x14ac:dyDescent="0.25">
      <c r="A1063" s="67">
        <v>40728</v>
      </c>
      <c r="B1063" s="47" t="str">
        <f>VLOOKUP(D1063,VLookup!C:F,4,FALSE)</f>
        <v>FDC</v>
      </c>
      <c r="C1063" s="69" t="s">
        <v>60</v>
      </c>
      <c r="D1063" s="53" t="s">
        <v>95</v>
      </c>
      <c r="E1063" s="53" t="s">
        <v>96</v>
      </c>
      <c r="F1063" s="53" t="s">
        <v>97</v>
      </c>
      <c r="G1063" s="53">
        <v>200</v>
      </c>
      <c r="H1063" s="53">
        <v>112</v>
      </c>
      <c r="I1063" s="53">
        <v>312</v>
      </c>
      <c r="J1063" s="53" t="s">
        <v>17</v>
      </c>
      <c r="K1063" s="53" t="s">
        <v>18</v>
      </c>
      <c r="L1063" s="53" t="s">
        <v>19</v>
      </c>
      <c r="M1063" s="53" t="s">
        <v>20</v>
      </c>
      <c r="N1063" s="73" t="s">
        <v>21</v>
      </c>
      <c r="O1063" s="73" t="s">
        <v>22</v>
      </c>
    </row>
    <row r="1064" spans="1:15" x14ac:dyDescent="0.25">
      <c r="A1064" s="67">
        <v>40728</v>
      </c>
      <c r="B1064" s="47" t="str">
        <f>VLOOKUP(D1064,VLookup!C:F,4,FALSE)</f>
        <v>FDC</v>
      </c>
      <c r="C1064" s="69" t="s">
        <v>13</v>
      </c>
      <c r="D1064" s="53" t="s">
        <v>56</v>
      </c>
      <c r="E1064" s="53" t="s">
        <v>57</v>
      </c>
      <c r="F1064" s="53" t="s">
        <v>58</v>
      </c>
      <c r="G1064" s="53">
        <v>160</v>
      </c>
      <c r="H1064" s="53">
        <v>80</v>
      </c>
      <c r="I1064" s="53">
        <v>240</v>
      </c>
      <c r="J1064" s="53" t="s">
        <v>59</v>
      </c>
      <c r="K1064" s="53" t="s">
        <v>18</v>
      </c>
      <c r="L1064" s="53" t="s">
        <v>19</v>
      </c>
      <c r="M1064" s="53" t="s">
        <v>20</v>
      </c>
      <c r="N1064" s="73" t="s">
        <v>21</v>
      </c>
      <c r="O1064" s="73" t="s">
        <v>22</v>
      </c>
    </row>
    <row r="1065" spans="1:15" x14ac:dyDescent="0.25">
      <c r="A1065" s="67">
        <v>40728</v>
      </c>
      <c r="B1065" s="47" t="str">
        <f>VLOOKUP(D1065,VLookup!C:F,4,FALSE)</f>
        <v>FDC</v>
      </c>
      <c r="C1065" s="69" t="s">
        <v>60</v>
      </c>
      <c r="D1065" s="53" t="s">
        <v>98</v>
      </c>
      <c r="E1065" s="53" t="s">
        <v>99</v>
      </c>
      <c r="F1065" s="53" t="s">
        <v>100</v>
      </c>
      <c r="G1065" s="53">
        <v>161</v>
      </c>
      <c r="H1065" s="53">
        <v>79</v>
      </c>
      <c r="I1065" s="53">
        <v>240</v>
      </c>
      <c r="J1065" s="53" t="s">
        <v>17</v>
      </c>
      <c r="K1065" s="53" t="s">
        <v>18</v>
      </c>
      <c r="L1065" s="53" t="s">
        <v>19</v>
      </c>
      <c r="M1065" s="53" t="s">
        <v>20</v>
      </c>
      <c r="N1065" s="73" t="s">
        <v>21</v>
      </c>
      <c r="O1065" s="73" t="s">
        <v>22</v>
      </c>
    </row>
    <row r="1066" spans="1:15" x14ac:dyDescent="0.25">
      <c r="A1066" s="67">
        <v>40728</v>
      </c>
      <c r="B1066" s="47" t="str">
        <f>VLOOKUP(D1066,VLookup!C:F,4,FALSE)</f>
        <v>FDC</v>
      </c>
      <c r="C1066" s="69" t="s">
        <v>980</v>
      </c>
      <c r="D1066" s="53" t="s">
        <v>147</v>
      </c>
      <c r="E1066" s="53" t="s">
        <v>148</v>
      </c>
      <c r="F1066" s="53" t="s">
        <v>149</v>
      </c>
      <c r="G1066" s="53">
        <v>41</v>
      </c>
      <c r="H1066" s="53">
        <v>115</v>
      </c>
      <c r="I1066" s="53">
        <v>156</v>
      </c>
      <c r="J1066" s="53" t="s">
        <v>17</v>
      </c>
      <c r="K1066" s="53" t="s">
        <v>18</v>
      </c>
      <c r="L1066" s="53" t="s">
        <v>19</v>
      </c>
      <c r="M1066" s="53" t="s">
        <v>141</v>
      </c>
      <c r="N1066" s="73" t="s">
        <v>21</v>
      </c>
      <c r="O1066" s="73" t="s">
        <v>105</v>
      </c>
    </row>
    <row r="1067" spans="1:15" x14ac:dyDescent="0.25">
      <c r="A1067" s="67">
        <v>40728</v>
      </c>
      <c r="B1067" s="47" t="str">
        <f>VLOOKUP(D1067,VLookup!C:F,4,FALSE)</f>
        <v>FDC</v>
      </c>
      <c r="C1067" s="69" t="s">
        <v>981</v>
      </c>
      <c r="D1067" s="53" t="s">
        <v>164</v>
      </c>
      <c r="E1067" s="53" t="s">
        <v>165</v>
      </c>
      <c r="F1067" s="53" t="s">
        <v>166</v>
      </c>
      <c r="G1067" s="53">
        <v>41</v>
      </c>
      <c r="H1067" s="53">
        <v>115</v>
      </c>
      <c r="I1067" s="53">
        <v>156</v>
      </c>
      <c r="J1067" s="53" t="s">
        <v>17</v>
      </c>
      <c r="K1067" s="53" t="s">
        <v>18</v>
      </c>
      <c r="L1067" s="53" t="s">
        <v>19</v>
      </c>
      <c r="M1067" s="53" t="s">
        <v>141</v>
      </c>
      <c r="N1067" s="73" t="s">
        <v>21</v>
      </c>
      <c r="O1067" s="73" t="s">
        <v>105</v>
      </c>
    </row>
    <row r="1068" spans="1:15" x14ac:dyDescent="0.25">
      <c r="A1068" s="67">
        <v>40728</v>
      </c>
      <c r="B1068" s="47" t="str">
        <f>VLOOKUP(D1068,VLookup!C:F,4,FALSE)</f>
        <v>RDC</v>
      </c>
      <c r="C1068" s="69" t="s">
        <v>965</v>
      </c>
      <c r="D1068" s="53" t="s">
        <v>218</v>
      </c>
      <c r="E1068" s="53" t="s">
        <v>219</v>
      </c>
      <c r="F1068" s="53" t="s">
        <v>220</v>
      </c>
      <c r="G1068" s="53">
        <v>95</v>
      </c>
      <c r="H1068" s="53">
        <v>13</v>
      </c>
      <c r="I1068" s="53">
        <v>108</v>
      </c>
      <c r="J1068" s="53" t="s">
        <v>17</v>
      </c>
      <c r="K1068" s="53" t="s">
        <v>18</v>
      </c>
      <c r="L1068" s="53" t="s">
        <v>19</v>
      </c>
      <c r="M1068" s="53" t="s">
        <v>20</v>
      </c>
      <c r="N1068" s="73" t="s">
        <v>208</v>
      </c>
      <c r="O1068" s="73" t="s">
        <v>22</v>
      </c>
    </row>
    <row r="1069" spans="1:15" x14ac:dyDescent="0.25">
      <c r="A1069" s="67">
        <v>40728</v>
      </c>
      <c r="B1069" s="47" t="str">
        <f>VLOOKUP(D1069,VLookup!C:F,4,FALSE)</f>
        <v>RDC</v>
      </c>
      <c r="C1069" s="69" t="s">
        <v>961</v>
      </c>
      <c r="D1069" s="53" t="s">
        <v>178</v>
      </c>
      <c r="E1069" s="53" t="s">
        <v>179</v>
      </c>
      <c r="F1069" s="53" t="s">
        <v>180</v>
      </c>
      <c r="G1069" s="53">
        <v>94</v>
      </c>
      <c r="H1069" s="53">
        <v>14</v>
      </c>
      <c r="I1069" s="53">
        <v>108</v>
      </c>
      <c r="J1069" s="53" t="s">
        <v>17</v>
      </c>
      <c r="K1069" s="53" t="s">
        <v>18</v>
      </c>
      <c r="L1069" s="53" t="s">
        <v>19</v>
      </c>
      <c r="M1069" s="53" t="s">
        <v>20</v>
      </c>
      <c r="N1069" s="73" t="s">
        <v>181</v>
      </c>
      <c r="O1069" s="73" t="s">
        <v>105</v>
      </c>
    </row>
    <row r="1070" spans="1:15" x14ac:dyDescent="0.25">
      <c r="A1070" s="67">
        <v>40728</v>
      </c>
      <c r="B1070" s="47" t="str">
        <f>VLOOKUP(D1070,VLookup!C:F,4,FALSE)</f>
        <v>RDC</v>
      </c>
      <c r="C1070" s="69" t="s">
        <v>961</v>
      </c>
      <c r="D1070" s="53" t="s">
        <v>182</v>
      </c>
      <c r="E1070" s="53" t="s">
        <v>183</v>
      </c>
      <c r="F1070" s="53" t="s">
        <v>184</v>
      </c>
      <c r="G1070" s="53">
        <v>110</v>
      </c>
      <c r="H1070" s="53">
        <v>10</v>
      </c>
      <c r="I1070" s="53">
        <v>120</v>
      </c>
      <c r="J1070" s="53" t="s">
        <v>17</v>
      </c>
      <c r="K1070" s="53" t="s">
        <v>18</v>
      </c>
      <c r="L1070" s="53" t="s">
        <v>19</v>
      </c>
      <c r="M1070" s="53" t="s">
        <v>20</v>
      </c>
      <c r="N1070" s="73" t="s">
        <v>181</v>
      </c>
      <c r="O1070" s="73" t="s">
        <v>105</v>
      </c>
    </row>
    <row r="1071" spans="1:15" x14ac:dyDescent="0.25">
      <c r="A1071" s="67">
        <v>40728</v>
      </c>
      <c r="B1071" s="47" t="str">
        <f>VLOOKUP(D1071,VLookup!C:F,4,FALSE)</f>
        <v>RDC</v>
      </c>
      <c r="C1071" s="69" t="s">
        <v>961</v>
      </c>
      <c r="D1071" s="53" t="s">
        <v>185</v>
      </c>
      <c r="E1071" s="53" t="s">
        <v>186</v>
      </c>
      <c r="F1071" s="53" t="s">
        <v>187</v>
      </c>
      <c r="G1071" s="53">
        <v>107</v>
      </c>
      <c r="H1071" s="53">
        <v>13</v>
      </c>
      <c r="I1071" s="53">
        <v>120</v>
      </c>
      <c r="J1071" s="53" t="s">
        <v>17</v>
      </c>
      <c r="K1071" s="53" t="s">
        <v>18</v>
      </c>
      <c r="L1071" s="53" t="s">
        <v>19</v>
      </c>
      <c r="M1071" s="53" t="s">
        <v>20</v>
      </c>
      <c r="N1071" s="73" t="s">
        <v>181</v>
      </c>
      <c r="O1071" s="73" t="s">
        <v>105</v>
      </c>
    </row>
    <row r="1072" spans="1:15" x14ac:dyDescent="0.25">
      <c r="A1072" s="67">
        <v>40728</v>
      </c>
      <c r="B1072" s="47" t="str">
        <f>VLOOKUP(D1072,VLookup!C:F,4,FALSE)</f>
        <v>RDC</v>
      </c>
      <c r="C1072" s="69" t="s">
        <v>965</v>
      </c>
      <c r="D1072" s="53" t="s">
        <v>221</v>
      </c>
      <c r="E1072" s="53" t="s">
        <v>222</v>
      </c>
      <c r="F1072" s="53" t="s">
        <v>223</v>
      </c>
      <c r="G1072" s="53">
        <v>107</v>
      </c>
      <c r="H1072" s="53">
        <v>49</v>
      </c>
      <c r="I1072" s="53">
        <v>156</v>
      </c>
      <c r="J1072" s="53" t="s">
        <v>17</v>
      </c>
      <c r="K1072" s="53" t="s">
        <v>18</v>
      </c>
      <c r="L1072" s="53" t="s">
        <v>19</v>
      </c>
      <c r="M1072" s="53" t="s">
        <v>20</v>
      </c>
      <c r="N1072" s="73" t="s">
        <v>181</v>
      </c>
      <c r="O1072" s="73" t="s">
        <v>22</v>
      </c>
    </row>
    <row r="1073" spans="1:15" x14ac:dyDescent="0.25">
      <c r="A1073" s="67">
        <v>40728</v>
      </c>
      <c r="B1073" s="47" t="str">
        <f>VLOOKUP(D1073,VLookup!C:F,4,FALSE)</f>
        <v>RDC</v>
      </c>
      <c r="C1073" s="69" t="s">
        <v>965</v>
      </c>
      <c r="D1073" s="53" t="s">
        <v>224</v>
      </c>
      <c r="E1073" s="53" t="s">
        <v>225</v>
      </c>
      <c r="F1073" s="53" t="s">
        <v>226</v>
      </c>
      <c r="G1073" s="53">
        <v>105</v>
      </c>
      <c r="H1073" s="53">
        <v>51</v>
      </c>
      <c r="I1073" s="53">
        <v>156</v>
      </c>
      <c r="J1073" s="53" t="s">
        <v>17</v>
      </c>
      <c r="K1073" s="53" t="s">
        <v>18</v>
      </c>
      <c r="L1073" s="53" t="s">
        <v>19</v>
      </c>
      <c r="M1073" s="53" t="s">
        <v>20</v>
      </c>
      <c r="N1073" s="73" t="s">
        <v>181</v>
      </c>
      <c r="O1073" s="73" t="s">
        <v>22</v>
      </c>
    </row>
    <row r="1074" spans="1:15" x14ac:dyDescent="0.25">
      <c r="A1074" s="67">
        <v>40728</v>
      </c>
      <c r="B1074" s="47" t="str">
        <f>VLOOKUP(D1074,VLookup!C:F,4,FALSE)</f>
        <v>RDC</v>
      </c>
      <c r="C1074" s="69" t="s">
        <v>961</v>
      </c>
      <c r="D1074" s="53" t="s">
        <v>188</v>
      </c>
      <c r="E1074" s="53" t="s">
        <v>189</v>
      </c>
      <c r="F1074" s="53" t="s">
        <v>190</v>
      </c>
      <c r="G1074" s="53">
        <v>48</v>
      </c>
      <c r="H1074" s="53">
        <v>24</v>
      </c>
      <c r="I1074" s="53">
        <v>72</v>
      </c>
      <c r="J1074" s="53" t="s">
        <v>17</v>
      </c>
      <c r="K1074" s="53" t="s">
        <v>18</v>
      </c>
      <c r="L1074" s="53" t="s">
        <v>19</v>
      </c>
      <c r="M1074" s="53" t="s">
        <v>20</v>
      </c>
      <c r="N1074" s="73" t="s">
        <v>181</v>
      </c>
      <c r="O1074" s="73" t="s">
        <v>105</v>
      </c>
    </row>
    <row r="1075" spans="1:15" x14ac:dyDescent="0.25">
      <c r="A1075" s="67">
        <v>40728</v>
      </c>
      <c r="B1075" s="47" t="str">
        <f>VLOOKUP(D1075,VLookup!C:F,4,FALSE)</f>
        <v>RDC</v>
      </c>
      <c r="C1075" s="69" t="s">
        <v>965</v>
      </c>
      <c r="D1075" s="53" t="s">
        <v>227</v>
      </c>
      <c r="E1075" s="53" t="s">
        <v>228</v>
      </c>
      <c r="F1075" s="53" t="s">
        <v>229</v>
      </c>
      <c r="G1075" s="53">
        <v>47</v>
      </c>
      <c r="H1075" s="53">
        <v>25</v>
      </c>
      <c r="I1075" s="53">
        <v>72</v>
      </c>
      <c r="J1075" s="53" t="s">
        <v>17</v>
      </c>
      <c r="K1075" s="53" t="s">
        <v>18</v>
      </c>
      <c r="L1075" s="53" t="s">
        <v>19</v>
      </c>
      <c r="M1075" s="53" t="s">
        <v>20</v>
      </c>
      <c r="N1075" s="73" t="s">
        <v>197</v>
      </c>
      <c r="O1075" s="73" t="s">
        <v>22</v>
      </c>
    </row>
    <row r="1076" spans="1:15" x14ac:dyDescent="0.25">
      <c r="A1076" s="67">
        <v>40728</v>
      </c>
      <c r="B1076" s="47" t="str">
        <f>VLOOKUP(D1076,VLookup!C:F,4,FALSE)</f>
        <v>RDC</v>
      </c>
      <c r="C1076" s="69" t="s">
        <v>961</v>
      </c>
      <c r="D1076" s="53" t="s">
        <v>191</v>
      </c>
      <c r="E1076" s="53" t="s">
        <v>192</v>
      </c>
      <c r="F1076" s="53" t="s">
        <v>193</v>
      </c>
      <c r="G1076" s="53">
        <v>266</v>
      </c>
      <c r="H1076" s="53">
        <v>70</v>
      </c>
      <c r="I1076" s="53">
        <v>336</v>
      </c>
      <c r="J1076" s="53" t="s">
        <v>17</v>
      </c>
      <c r="K1076" s="53" t="s">
        <v>18</v>
      </c>
      <c r="L1076" s="53" t="s">
        <v>19</v>
      </c>
      <c r="M1076" s="53" t="s">
        <v>20</v>
      </c>
      <c r="N1076" s="73" t="s">
        <v>181</v>
      </c>
      <c r="O1076" s="73" t="s">
        <v>105</v>
      </c>
    </row>
    <row r="1077" spans="1:15" x14ac:dyDescent="0.25">
      <c r="A1077" s="67">
        <v>40728</v>
      </c>
      <c r="B1077" s="47" t="str">
        <f>VLOOKUP(D1077,VLookup!C:F,4,FALSE)</f>
        <v>RDC</v>
      </c>
      <c r="C1077" s="69" t="s">
        <v>961</v>
      </c>
      <c r="D1077" s="53" t="s">
        <v>194</v>
      </c>
      <c r="E1077" s="53" t="s">
        <v>195</v>
      </c>
      <c r="F1077" s="53" t="s">
        <v>196</v>
      </c>
      <c r="G1077" s="53">
        <v>150</v>
      </c>
      <c r="H1077" s="53">
        <v>114</v>
      </c>
      <c r="I1077" s="53">
        <v>264</v>
      </c>
      <c r="J1077" s="53" t="s">
        <v>17</v>
      </c>
      <c r="K1077" s="53" t="s">
        <v>18</v>
      </c>
      <c r="L1077" s="53" t="s">
        <v>19</v>
      </c>
      <c r="M1077" s="53" t="s">
        <v>20</v>
      </c>
      <c r="N1077" s="73" t="s">
        <v>197</v>
      </c>
      <c r="O1077" s="73" t="s">
        <v>105</v>
      </c>
    </row>
    <row r="1078" spans="1:15" x14ac:dyDescent="0.25">
      <c r="A1078" s="67">
        <v>40728</v>
      </c>
      <c r="B1078" s="47" t="str">
        <f>VLOOKUP(D1078,VLookup!C:F,4,FALSE)</f>
        <v>RDC</v>
      </c>
      <c r="C1078" s="69" t="s">
        <v>961</v>
      </c>
      <c r="D1078" s="53" t="s">
        <v>198</v>
      </c>
      <c r="E1078" s="53" t="s">
        <v>199</v>
      </c>
      <c r="F1078" s="53" t="s">
        <v>200</v>
      </c>
      <c r="G1078" s="53">
        <v>157</v>
      </c>
      <c r="H1078" s="53">
        <v>59</v>
      </c>
      <c r="I1078" s="53">
        <v>216</v>
      </c>
      <c r="J1078" s="53" t="s">
        <v>17</v>
      </c>
      <c r="K1078" s="53" t="s">
        <v>18</v>
      </c>
      <c r="L1078" s="53" t="s">
        <v>19</v>
      </c>
      <c r="M1078" s="53" t="s">
        <v>20</v>
      </c>
      <c r="N1078" s="73" t="s">
        <v>201</v>
      </c>
      <c r="O1078" s="73" t="s">
        <v>105</v>
      </c>
    </row>
    <row r="1079" spans="1:15" x14ac:dyDescent="0.25">
      <c r="A1079" s="67">
        <v>40728</v>
      </c>
      <c r="B1079" s="47" t="str">
        <f>VLOOKUP(D1079,VLookup!C:F,4,FALSE)</f>
        <v>RDC</v>
      </c>
      <c r="C1079" s="69" t="s">
        <v>961</v>
      </c>
      <c r="D1079" s="53" t="s">
        <v>888</v>
      </c>
      <c r="E1079" s="53" t="s">
        <v>889</v>
      </c>
      <c r="F1079" s="53" t="s">
        <v>890</v>
      </c>
      <c r="G1079" s="53">
        <v>58</v>
      </c>
      <c r="H1079" s="53">
        <v>86</v>
      </c>
      <c r="I1079" s="53">
        <v>144</v>
      </c>
      <c r="J1079" s="53" t="s">
        <v>17</v>
      </c>
      <c r="K1079" s="53" t="s">
        <v>18</v>
      </c>
      <c r="L1079" s="53" t="s">
        <v>19</v>
      </c>
      <c r="M1079" s="53" t="s">
        <v>20</v>
      </c>
      <c r="N1079" s="73" t="s">
        <v>201</v>
      </c>
      <c r="O1079" s="73" t="s">
        <v>105</v>
      </c>
    </row>
    <row r="1080" spans="1:15" x14ac:dyDescent="0.25">
      <c r="A1080" s="67">
        <v>40728</v>
      </c>
      <c r="B1080" s="47" t="str">
        <f>VLOOKUP(D1080,VLookup!C:F,4,FALSE)</f>
        <v>RDC</v>
      </c>
      <c r="C1080" s="69" t="s">
        <v>965</v>
      </c>
      <c r="D1080" s="53" t="s">
        <v>230</v>
      </c>
      <c r="E1080" s="53" t="s">
        <v>231</v>
      </c>
      <c r="F1080" s="53" t="s">
        <v>232</v>
      </c>
      <c r="G1080" s="53">
        <v>242</v>
      </c>
      <c r="H1080" s="53">
        <v>94</v>
      </c>
      <c r="I1080" s="53">
        <v>336</v>
      </c>
      <c r="J1080" s="53" t="s">
        <v>17</v>
      </c>
      <c r="K1080" s="53" t="s">
        <v>18</v>
      </c>
      <c r="L1080" s="53" t="s">
        <v>19</v>
      </c>
      <c r="M1080" s="53" t="s">
        <v>20</v>
      </c>
      <c r="N1080" s="73" t="s">
        <v>181</v>
      </c>
      <c r="O1080" s="73" t="s">
        <v>22</v>
      </c>
    </row>
    <row r="1081" spans="1:15" x14ac:dyDescent="0.25">
      <c r="A1081" s="67">
        <v>40728</v>
      </c>
      <c r="B1081" s="47" t="str">
        <f>VLOOKUP(D1081,VLookup!C:F,4,FALSE)</f>
        <v>RDC</v>
      </c>
      <c r="C1081" s="69" t="s">
        <v>965</v>
      </c>
      <c r="D1081" s="53" t="s">
        <v>233</v>
      </c>
      <c r="E1081" s="53" t="s">
        <v>234</v>
      </c>
      <c r="F1081" s="53" t="s">
        <v>235</v>
      </c>
      <c r="G1081" s="53">
        <v>153</v>
      </c>
      <c r="H1081" s="53">
        <v>111</v>
      </c>
      <c r="I1081" s="53">
        <v>264</v>
      </c>
      <c r="J1081" s="53" t="s">
        <v>17</v>
      </c>
      <c r="K1081" s="53" t="s">
        <v>18</v>
      </c>
      <c r="L1081" s="53" t="s">
        <v>19</v>
      </c>
      <c r="M1081" s="53" t="s">
        <v>20</v>
      </c>
      <c r="N1081" s="73" t="s">
        <v>197</v>
      </c>
      <c r="O1081" s="73" t="s">
        <v>22</v>
      </c>
    </row>
    <row r="1082" spans="1:15" x14ac:dyDescent="0.25">
      <c r="A1082" s="67">
        <v>40728</v>
      </c>
      <c r="B1082" s="47" t="str">
        <f>VLOOKUP(D1082,VLookup!C:F,4,FALSE)</f>
        <v>RDC</v>
      </c>
      <c r="C1082" s="69" t="s">
        <v>965</v>
      </c>
      <c r="D1082" s="53" t="s">
        <v>236</v>
      </c>
      <c r="E1082" s="53" t="s">
        <v>237</v>
      </c>
      <c r="F1082" s="53" t="s">
        <v>238</v>
      </c>
      <c r="G1082" s="53">
        <v>153</v>
      </c>
      <c r="H1082" s="53">
        <v>63</v>
      </c>
      <c r="I1082" s="53">
        <v>216</v>
      </c>
      <c r="J1082" s="53" t="s">
        <v>17</v>
      </c>
      <c r="K1082" s="53" t="s">
        <v>18</v>
      </c>
      <c r="L1082" s="53" t="s">
        <v>19</v>
      </c>
      <c r="M1082" s="53" t="s">
        <v>20</v>
      </c>
      <c r="N1082" s="73" t="s">
        <v>201</v>
      </c>
      <c r="O1082" s="73" t="s">
        <v>22</v>
      </c>
    </row>
    <row r="1083" spans="1:15" x14ac:dyDescent="0.25">
      <c r="A1083" s="67">
        <v>40728</v>
      </c>
      <c r="B1083" s="47" t="str">
        <f>VLOOKUP(D1083,VLookup!C:F,4,FALSE)</f>
        <v>RDC</v>
      </c>
      <c r="C1083" s="69" t="s">
        <v>965</v>
      </c>
      <c r="D1083" s="53" t="s">
        <v>891</v>
      </c>
      <c r="E1083" s="53" t="s">
        <v>892</v>
      </c>
      <c r="F1083" s="53" t="s">
        <v>893</v>
      </c>
      <c r="G1083" s="53">
        <v>56</v>
      </c>
      <c r="H1083" s="53">
        <v>88</v>
      </c>
      <c r="I1083" s="53">
        <v>144</v>
      </c>
      <c r="J1083" s="53" t="s">
        <v>17</v>
      </c>
      <c r="K1083" s="53" t="s">
        <v>18</v>
      </c>
      <c r="L1083" s="53" t="s">
        <v>19</v>
      </c>
      <c r="M1083" s="53" t="s">
        <v>20</v>
      </c>
      <c r="N1083" s="73" t="s">
        <v>201</v>
      </c>
      <c r="O1083" s="73" t="s">
        <v>105</v>
      </c>
    </row>
    <row r="1084" spans="1:15" x14ac:dyDescent="0.25">
      <c r="A1084" s="67">
        <v>40728</v>
      </c>
      <c r="B1084" s="47" t="str">
        <f>VLOOKUP(D1084,VLookup!C:F,4,FALSE)</f>
        <v>RDC</v>
      </c>
      <c r="C1084" s="69" t="s">
        <v>961</v>
      </c>
      <c r="D1084" s="53" t="s">
        <v>202</v>
      </c>
      <c r="E1084" s="53" t="s">
        <v>203</v>
      </c>
      <c r="F1084" s="53" t="s">
        <v>204</v>
      </c>
      <c r="G1084" s="53">
        <v>186</v>
      </c>
      <c r="H1084" s="53">
        <v>54</v>
      </c>
      <c r="I1084" s="53">
        <v>240</v>
      </c>
      <c r="J1084" s="53" t="s">
        <v>17</v>
      </c>
      <c r="K1084" s="53" t="s">
        <v>18</v>
      </c>
      <c r="L1084" s="53" t="s">
        <v>19</v>
      </c>
      <c r="M1084" s="53" t="s">
        <v>20</v>
      </c>
      <c r="N1084" s="73" t="s">
        <v>181</v>
      </c>
      <c r="O1084" s="73" t="s">
        <v>105</v>
      </c>
    </row>
    <row r="1085" spans="1:15" x14ac:dyDescent="0.25">
      <c r="A1085" s="67">
        <v>40728</v>
      </c>
      <c r="B1085" s="47" t="str">
        <f>VLOOKUP(D1085,VLookup!C:F,4,FALSE)</f>
        <v>RDC</v>
      </c>
      <c r="C1085" s="69" t="s">
        <v>961</v>
      </c>
      <c r="D1085" s="53" t="s">
        <v>205</v>
      </c>
      <c r="E1085" s="53" t="s">
        <v>206</v>
      </c>
      <c r="F1085" s="53" t="s">
        <v>207</v>
      </c>
      <c r="G1085" s="53">
        <v>152</v>
      </c>
      <c r="H1085" s="53">
        <v>64</v>
      </c>
      <c r="I1085" s="53">
        <v>216</v>
      </c>
      <c r="J1085" s="53" t="s">
        <v>17</v>
      </c>
      <c r="K1085" s="53" t="s">
        <v>18</v>
      </c>
      <c r="L1085" s="53" t="s">
        <v>19</v>
      </c>
      <c r="M1085" s="53" t="s">
        <v>20</v>
      </c>
      <c r="N1085" s="73" t="s">
        <v>208</v>
      </c>
      <c r="O1085" s="73" t="s">
        <v>105</v>
      </c>
    </row>
    <row r="1086" spans="1:15" x14ac:dyDescent="0.25">
      <c r="A1086" s="67">
        <v>40728</v>
      </c>
      <c r="B1086" s="47" t="str">
        <f>VLOOKUP(D1086,VLookup!C:F,4,FALSE)</f>
        <v>RDC</v>
      </c>
      <c r="C1086" s="69" t="s">
        <v>961</v>
      </c>
      <c r="D1086" s="53" t="s">
        <v>209</v>
      </c>
      <c r="E1086" s="53" t="s">
        <v>210</v>
      </c>
      <c r="F1086" s="53" t="s">
        <v>211</v>
      </c>
      <c r="G1086" s="53">
        <v>162</v>
      </c>
      <c r="H1086" s="53">
        <v>30</v>
      </c>
      <c r="I1086" s="53">
        <v>192</v>
      </c>
      <c r="J1086" s="53" t="s">
        <v>17</v>
      </c>
      <c r="K1086" s="53" t="s">
        <v>18</v>
      </c>
      <c r="L1086" s="53" t="s">
        <v>19</v>
      </c>
      <c r="M1086" s="53" t="s">
        <v>20</v>
      </c>
      <c r="N1086" s="73" t="s">
        <v>212</v>
      </c>
      <c r="O1086" s="73" t="s">
        <v>105</v>
      </c>
    </row>
    <row r="1087" spans="1:15" x14ac:dyDescent="0.25">
      <c r="A1087" s="67">
        <v>40728</v>
      </c>
      <c r="B1087" s="47" t="str">
        <f>VLOOKUP(D1087,VLookup!C:F,4,FALSE)</f>
        <v>RDC</v>
      </c>
      <c r="C1087" s="69" t="s">
        <v>965</v>
      </c>
      <c r="D1087" s="53" t="s">
        <v>239</v>
      </c>
      <c r="E1087" s="53" t="s">
        <v>240</v>
      </c>
      <c r="F1087" s="53" t="s">
        <v>241</v>
      </c>
      <c r="G1087" s="53">
        <v>169</v>
      </c>
      <c r="H1087" s="53">
        <v>71</v>
      </c>
      <c r="I1087" s="53">
        <v>240</v>
      </c>
      <c r="J1087" s="53" t="s">
        <v>17</v>
      </c>
      <c r="K1087" s="53" t="s">
        <v>18</v>
      </c>
      <c r="L1087" s="53" t="s">
        <v>19</v>
      </c>
      <c r="M1087" s="53" t="s">
        <v>20</v>
      </c>
      <c r="N1087" s="73" t="s">
        <v>181</v>
      </c>
      <c r="O1087" s="73" t="s">
        <v>22</v>
      </c>
    </row>
    <row r="1088" spans="1:15" x14ac:dyDescent="0.25">
      <c r="A1088" s="67">
        <v>40728</v>
      </c>
      <c r="B1088" s="47" t="str">
        <f>VLOOKUP(D1088,VLookup!C:F,4,FALSE)</f>
        <v>RDC</v>
      </c>
      <c r="C1088" s="69" t="s">
        <v>965</v>
      </c>
      <c r="D1088" s="53" t="s">
        <v>242</v>
      </c>
      <c r="E1088" s="53" t="s">
        <v>243</v>
      </c>
      <c r="F1088" s="53" t="s">
        <v>244</v>
      </c>
      <c r="G1088" s="53">
        <v>152</v>
      </c>
      <c r="H1088" s="53">
        <v>64</v>
      </c>
      <c r="I1088" s="53">
        <v>216</v>
      </c>
      <c r="J1088" s="53" t="s">
        <v>17</v>
      </c>
      <c r="K1088" s="53" t="s">
        <v>18</v>
      </c>
      <c r="L1088" s="53" t="s">
        <v>19</v>
      </c>
      <c r="M1088" s="53" t="s">
        <v>20</v>
      </c>
      <c r="N1088" s="73" t="s">
        <v>208</v>
      </c>
      <c r="O1088" s="73" t="s">
        <v>22</v>
      </c>
    </row>
    <row r="1089" spans="1:17" x14ac:dyDescent="0.25">
      <c r="A1089" s="67">
        <v>40728</v>
      </c>
      <c r="B1089" s="47" t="str">
        <f>VLOOKUP(D1089,VLookup!C:F,4,FALSE)</f>
        <v>RDC</v>
      </c>
      <c r="C1089" s="69" t="s">
        <v>965</v>
      </c>
      <c r="D1089" s="53" t="s">
        <v>245</v>
      </c>
      <c r="E1089" s="53" t="s">
        <v>246</v>
      </c>
      <c r="F1089" s="53" t="s">
        <v>247</v>
      </c>
      <c r="G1089" s="53">
        <v>162</v>
      </c>
      <c r="H1089" s="53">
        <v>30</v>
      </c>
      <c r="I1089" s="53">
        <v>192</v>
      </c>
      <c r="J1089" s="53" t="s">
        <v>17</v>
      </c>
      <c r="K1089" s="53" t="s">
        <v>18</v>
      </c>
      <c r="L1089" s="53" t="s">
        <v>19</v>
      </c>
      <c r="M1089" s="53" t="s">
        <v>20</v>
      </c>
      <c r="N1089" s="73" t="s">
        <v>212</v>
      </c>
      <c r="O1089" s="73" t="s">
        <v>22</v>
      </c>
    </row>
    <row r="1090" spans="1:17" x14ac:dyDescent="0.25">
      <c r="A1090" s="67">
        <v>40728</v>
      </c>
      <c r="B1090" s="47" t="str">
        <f>VLOOKUP(D1090,VLookup!C:F,4,FALSE)</f>
        <v>RDC</v>
      </c>
      <c r="C1090" s="69" t="s">
        <v>980</v>
      </c>
      <c r="D1090" s="53" t="s">
        <v>150</v>
      </c>
      <c r="E1090" s="53" t="s">
        <v>151</v>
      </c>
      <c r="F1090" s="53" t="s">
        <v>152</v>
      </c>
      <c r="G1090" s="53">
        <v>42</v>
      </c>
      <c r="H1090" s="53">
        <v>102</v>
      </c>
      <c r="I1090" s="53">
        <v>144</v>
      </c>
      <c r="J1090" s="53" t="s">
        <v>17</v>
      </c>
      <c r="K1090" s="53" t="s">
        <v>18</v>
      </c>
      <c r="L1090" s="53" t="s">
        <v>19</v>
      </c>
      <c r="M1090" s="53" t="s">
        <v>141</v>
      </c>
      <c r="N1090" s="73" t="s">
        <v>153</v>
      </c>
      <c r="O1090" s="73" t="s">
        <v>105</v>
      </c>
    </row>
    <row r="1091" spans="1:17" x14ac:dyDescent="0.25">
      <c r="A1091" s="67">
        <v>40728</v>
      </c>
      <c r="B1091" s="47" t="str">
        <f>VLOOKUP(D1091,VLookup!C:F,4,FALSE)</f>
        <v>RDC</v>
      </c>
      <c r="C1091" s="69" t="s">
        <v>981</v>
      </c>
      <c r="D1091" s="53" t="s">
        <v>167</v>
      </c>
      <c r="E1091" s="53" t="s">
        <v>168</v>
      </c>
      <c r="F1091" s="53" t="s">
        <v>169</v>
      </c>
      <c r="G1091" s="53">
        <v>42</v>
      </c>
      <c r="H1091" s="53">
        <v>102</v>
      </c>
      <c r="I1091" s="53">
        <v>144</v>
      </c>
      <c r="J1091" s="53" t="s">
        <v>17</v>
      </c>
      <c r="K1091" s="53" t="s">
        <v>18</v>
      </c>
      <c r="L1091" s="53" t="s">
        <v>19</v>
      </c>
      <c r="M1091" s="53" t="s">
        <v>141</v>
      </c>
      <c r="N1091" s="73" t="s">
        <v>153</v>
      </c>
      <c r="O1091" s="73" t="s">
        <v>105</v>
      </c>
    </row>
    <row r="1092" spans="1:17" x14ac:dyDescent="0.25">
      <c r="A1092" s="67">
        <v>40728</v>
      </c>
      <c r="B1092" s="47" t="str">
        <f>VLOOKUP(D1092,VLookup!C:F,4,FALSE)</f>
        <v>WEL</v>
      </c>
      <c r="C1092" s="69" t="s">
        <v>60</v>
      </c>
      <c r="D1092" s="53" t="s">
        <v>74</v>
      </c>
      <c r="E1092" s="53" t="s">
        <v>75</v>
      </c>
      <c r="F1092" s="53" t="s">
        <v>76</v>
      </c>
      <c r="G1092" s="53">
        <v>44</v>
      </c>
      <c r="H1092" s="53">
        <v>4</v>
      </c>
      <c r="I1092" s="53">
        <v>48</v>
      </c>
      <c r="J1092" s="53" t="s">
        <v>17</v>
      </c>
      <c r="K1092" s="53" t="s">
        <v>18</v>
      </c>
      <c r="L1092" s="53" t="s">
        <v>19</v>
      </c>
      <c r="M1092" s="53" t="s">
        <v>20</v>
      </c>
      <c r="N1092" s="73" t="s">
        <v>21</v>
      </c>
      <c r="O1092" s="73" t="s">
        <v>22</v>
      </c>
    </row>
    <row r="1093" spans="1:17" x14ac:dyDescent="0.25">
      <c r="A1093" s="67">
        <v>40728</v>
      </c>
      <c r="B1093" s="47" t="str">
        <f>VLOOKUP(D1093,VLookup!C:F,4,FALSE)</f>
        <v>WEL</v>
      </c>
      <c r="C1093" s="69" t="s">
        <v>13</v>
      </c>
      <c r="D1093" s="53" t="s">
        <v>32</v>
      </c>
      <c r="E1093" s="53" t="s">
        <v>33</v>
      </c>
      <c r="F1093" s="53" t="s">
        <v>34</v>
      </c>
      <c r="G1093" s="53">
        <v>44</v>
      </c>
      <c r="H1093" s="53">
        <v>4</v>
      </c>
      <c r="I1093" s="53">
        <v>48</v>
      </c>
      <c r="J1093" s="53" t="s">
        <v>17</v>
      </c>
      <c r="K1093" s="53" t="s">
        <v>18</v>
      </c>
      <c r="L1093" s="53" t="s">
        <v>19</v>
      </c>
      <c r="M1093" s="53" t="s">
        <v>20</v>
      </c>
      <c r="N1093" s="73" t="s">
        <v>21</v>
      </c>
      <c r="O1093" s="73" t="s">
        <v>22</v>
      </c>
    </row>
    <row r="1094" spans="1:17" x14ac:dyDescent="0.25">
      <c r="A1094" s="67">
        <v>40728</v>
      </c>
      <c r="B1094" s="47" t="str">
        <f>VLOOKUP(D1094,VLookup!C:F,4,FALSE)</f>
        <v>WEL</v>
      </c>
      <c r="C1094" s="69" t="s">
        <v>980</v>
      </c>
      <c r="D1094" s="53" t="s">
        <v>154</v>
      </c>
      <c r="E1094" s="53" t="s">
        <v>155</v>
      </c>
      <c r="F1094" s="53" t="s">
        <v>156</v>
      </c>
      <c r="G1094" s="53">
        <v>24</v>
      </c>
      <c r="H1094" s="53">
        <v>30</v>
      </c>
      <c r="I1094" s="53">
        <v>54</v>
      </c>
      <c r="J1094" s="53" t="s">
        <v>17</v>
      </c>
      <c r="K1094" s="53" t="s">
        <v>18</v>
      </c>
      <c r="L1094" s="53" t="s">
        <v>109</v>
      </c>
      <c r="M1094" s="53" t="s">
        <v>141</v>
      </c>
      <c r="N1094" s="73"/>
      <c r="O1094" s="73" t="s">
        <v>105</v>
      </c>
    </row>
    <row r="1095" spans="1:17" x14ac:dyDescent="0.25">
      <c r="A1095" s="67">
        <v>40728</v>
      </c>
      <c r="B1095" s="47" t="str">
        <f>VLOOKUP(D1095,VLookup!C:F,4,FALSE)</f>
        <v>WEL</v>
      </c>
      <c r="C1095" s="69" t="s">
        <v>981</v>
      </c>
      <c r="D1095" s="53" t="s">
        <v>170</v>
      </c>
      <c r="E1095" s="53" t="s">
        <v>171</v>
      </c>
      <c r="F1095" s="53" t="s">
        <v>172</v>
      </c>
      <c r="G1095" s="53">
        <v>24</v>
      </c>
      <c r="H1095" s="53">
        <v>30</v>
      </c>
      <c r="I1095" s="53">
        <v>54</v>
      </c>
      <c r="J1095" s="53" t="s">
        <v>17</v>
      </c>
      <c r="K1095" s="53" t="s">
        <v>18</v>
      </c>
      <c r="L1095" s="53" t="s">
        <v>109</v>
      </c>
      <c r="M1095" s="53" t="s">
        <v>141</v>
      </c>
      <c r="N1095" s="73"/>
      <c r="O1095" s="73" t="s">
        <v>105</v>
      </c>
    </row>
    <row r="1096" spans="1:17" x14ac:dyDescent="0.25">
      <c r="A1096" s="67">
        <v>40735</v>
      </c>
      <c r="B1096" s="47" t="str">
        <f>VLOOKUP(D1096,VLookup!C:F,4,FALSE)</f>
        <v>CGC</v>
      </c>
      <c r="C1096" s="69" t="s">
        <v>965</v>
      </c>
      <c r="D1096" s="53" t="s">
        <v>214</v>
      </c>
      <c r="E1096" s="53" t="s">
        <v>215</v>
      </c>
      <c r="F1096" s="53" t="s">
        <v>216</v>
      </c>
      <c r="G1096" s="53">
        <v>41</v>
      </c>
      <c r="H1096" s="53">
        <v>7</v>
      </c>
      <c r="I1096" s="53">
        <v>48</v>
      </c>
      <c r="J1096" s="53" t="s">
        <v>17</v>
      </c>
      <c r="K1096" s="53" t="s">
        <v>18</v>
      </c>
      <c r="L1096" s="53" t="s">
        <v>19</v>
      </c>
      <c r="M1096" s="53" t="s">
        <v>20</v>
      </c>
      <c r="N1096" s="73" t="s">
        <v>217</v>
      </c>
      <c r="O1096" s="73" t="s">
        <v>22</v>
      </c>
      <c r="Q1096" s="74"/>
    </row>
    <row r="1097" spans="1:17" x14ac:dyDescent="0.25">
      <c r="A1097" s="67">
        <v>40735</v>
      </c>
      <c r="B1097" s="47" t="str">
        <f>VLOOKUP(D1097,VLookup!C:F,4,FALSE)</f>
        <v>CGC</v>
      </c>
      <c r="C1097" s="69" t="s">
        <v>961</v>
      </c>
      <c r="D1097" s="53" t="s">
        <v>174</v>
      </c>
      <c r="E1097" s="53" t="s">
        <v>175</v>
      </c>
      <c r="F1097" s="53" t="s">
        <v>176</v>
      </c>
      <c r="G1097" s="53">
        <v>42</v>
      </c>
      <c r="H1097" s="53">
        <v>6</v>
      </c>
      <c r="I1097" s="53">
        <v>48</v>
      </c>
      <c r="J1097" s="53" t="s">
        <v>17</v>
      </c>
      <c r="K1097" s="53" t="s">
        <v>18</v>
      </c>
      <c r="L1097" s="53" t="s">
        <v>19</v>
      </c>
      <c r="M1097" s="53" t="s">
        <v>20</v>
      </c>
      <c r="N1097" s="73" t="s">
        <v>177</v>
      </c>
      <c r="O1097" s="73" t="s">
        <v>105</v>
      </c>
      <c r="Q1097" s="74"/>
    </row>
    <row r="1098" spans="1:17" x14ac:dyDescent="0.25">
      <c r="A1098" s="67">
        <v>40735</v>
      </c>
      <c r="B1098" s="47" t="str">
        <f>VLOOKUP(D1098,VLookup!C:F,4,FALSE)</f>
        <v>CGC</v>
      </c>
      <c r="C1098" s="69" t="s">
        <v>978</v>
      </c>
      <c r="D1098" s="53" t="s">
        <v>102</v>
      </c>
      <c r="E1098" s="53" t="s">
        <v>103</v>
      </c>
      <c r="F1098" s="53" t="s">
        <v>104</v>
      </c>
      <c r="G1098" s="53">
        <v>46</v>
      </c>
      <c r="H1098" s="53">
        <v>158</v>
      </c>
      <c r="I1098" s="53">
        <v>204</v>
      </c>
      <c r="J1098" s="53" t="s">
        <v>17</v>
      </c>
      <c r="K1098" s="53" t="s">
        <v>18</v>
      </c>
      <c r="L1098" s="53" t="s">
        <v>19</v>
      </c>
      <c r="M1098" s="53" t="s">
        <v>20</v>
      </c>
      <c r="N1098" s="73"/>
      <c r="O1098" s="73" t="s">
        <v>105</v>
      </c>
      <c r="Q1098" s="74"/>
    </row>
    <row r="1099" spans="1:17" x14ac:dyDescent="0.25">
      <c r="A1099" s="67">
        <v>40735</v>
      </c>
      <c r="B1099" s="47" t="str">
        <f>VLOOKUP(D1099,VLookup!C:F,4,FALSE)</f>
        <v>CGC</v>
      </c>
      <c r="C1099" s="69" t="s">
        <v>979</v>
      </c>
      <c r="D1099" s="53" t="s">
        <v>120</v>
      </c>
      <c r="E1099" s="53" t="s">
        <v>121</v>
      </c>
      <c r="F1099" s="53" t="s">
        <v>122</v>
      </c>
      <c r="G1099" s="53">
        <v>45</v>
      </c>
      <c r="H1099" s="53">
        <v>159</v>
      </c>
      <c r="I1099" s="53">
        <v>204</v>
      </c>
      <c r="J1099" s="53" t="s">
        <v>17</v>
      </c>
      <c r="K1099" s="53" t="s">
        <v>18</v>
      </c>
      <c r="L1099" s="53" t="s">
        <v>19</v>
      </c>
      <c r="M1099" s="53" t="s">
        <v>20</v>
      </c>
      <c r="N1099" s="73"/>
      <c r="O1099" s="73" t="s">
        <v>123</v>
      </c>
      <c r="Q1099" s="74"/>
    </row>
    <row r="1100" spans="1:17" x14ac:dyDescent="0.25">
      <c r="A1100" s="67">
        <v>40735</v>
      </c>
      <c r="B1100" s="47" t="str">
        <f>VLOOKUP(D1100,VLookup!C:F,4,FALSE)</f>
        <v>CGC</v>
      </c>
      <c r="C1100" s="69" t="s">
        <v>978</v>
      </c>
      <c r="D1100" s="53" t="s">
        <v>106</v>
      </c>
      <c r="E1100" s="53" t="s">
        <v>107</v>
      </c>
      <c r="F1100" s="53" t="s">
        <v>108</v>
      </c>
      <c r="G1100" s="53">
        <v>31</v>
      </c>
      <c r="H1100" s="53">
        <v>113</v>
      </c>
      <c r="I1100" s="53">
        <v>144</v>
      </c>
      <c r="J1100" s="53" t="s">
        <v>17</v>
      </c>
      <c r="K1100" s="53" t="s">
        <v>18</v>
      </c>
      <c r="L1100" s="53" t="s">
        <v>109</v>
      </c>
      <c r="M1100" s="53" t="s">
        <v>20</v>
      </c>
      <c r="N1100" s="73"/>
      <c r="O1100" s="73" t="s">
        <v>105</v>
      </c>
      <c r="Q1100" s="74"/>
    </row>
    <row r="1101" spans="1:17" x14ac:dyDescent="0.25">
      <c r="A1101" s="67">
        <v>40735</v>
      </c>
      <c r="B1101" s="47" t="str">
        <f>VLOOKUP(D1101,VLookup!C:F,4,FALSE)</f>
        <v>CGC</v>
      </c>
      <c r="C1101" s="69" t="s">
        <v>979</v>
      </c>
      <c r="D1101" s="53" t="s">
        <v>124</v>
      </c>
      <c r="E1101" s="53" t="s">
        <v>125</v>
      </c>
      <c r="F1101" s="53" t="s">
        <v>126</v>
      </c>
      <c r="G1101" s="53">
        <v>29</v>
      </c>
      <c r="H1101" s="53">
        <v>115</v>
      </c>
      <c r="I1101" s="53">
        <v>144</v>
      </c>
      <c r="J1101" s="53" t="s">
        <v>17</v>
      </c>
      <c r="K1101" s="53" t="s">
        <v>18</v>
      </c>
      <c r="L1101" s="53" t="s">
        <v>109</v>
      </c>
      <c r="M1101" s="53" t="s">
        <v>20</v>
      </c>
      <c r="N1101" s="73"/>
      <c r="O1101" s="73" t="s">
        <v>123</v>
      </c>
      <c r="Q1101" s="74"/>
    </row>
    <row r="1102" spans="1:17" x14ac:dyDescent="0.25">
      <c r="A1102" s="67">
        <v>40735</v>
      </c>
      <c r="B1102" s="47" t="str">
        <f>VLOOKUP(D1102,VLookup!C:F,4,FALSE)</f>
        <v>CGC</v>
      </c>
      <c r="C1102" s="69" t="s">
        <v>978</v>
      </c>
      <c r="D1102" s="53" t="s">
        <v>110</v>
      </c>
      <c r="E1102" s="53" t="s">
        <v>111</v>
      </c>
      <c r="F1102" s="53" t="s">
        <v>112</v>
      </c>
      <c r="G1102" s="53">
        <v>91</v>
      </c>
      <c r="H1102" s="53">
        <v>101</v>
      </c>
      <c r="I1102" s="53">
        <v>192</v>
      </c>
      <c r="J1102" s="53" t="s">
        <v>17</v>
      </c>
      <c r="K1102" s="53" t="s">
        <v>18</v>
      </c>
      <c r="L1102" s="53" t="s">
        <v>19</v>
      </c>
      <c r="M1102" s="53" t="s">
        <v>20</v>
      </c>
      <c r="N1102" s="73"/>
      <c r="O1102" s="73" t="s">
        <v>105</v>
      </c>
      <c r="Q1102" s="74"/>
    </row>
    <row r="1103" spans="1:17" x14ac:dyDescent="0.25">
      <c r="A1103" s="67">
        <v>40735</v>
      </c>
      <c r="B1103" s="47" t="str">
        <f>VLOOKUP(D1103,VLookup!C:F,4,FALSE)</f>
        <v>CGC</v>
      </c>
      <c r="C1103" s="69" t="s">
        <v>978</v>
      </c>
      <c r="D1103" s="53" t="s">
        <v>113</v>
      </c>
      <c r="E1103" s="53" t="s">
        <v>114</v>
      </c>
      <c r="F1103" s="53" t="s">
        <v>115</v>
      </c>
      <c r="G1103" s="53">
        <v>5</v>
      </c>
      <c r="H1103" s="53">
        <v>187</v>
      </c>
      <c r="I1103" s="53">
        <v>192</v>
      </c>
      <c r="J1103" s="53" t="s">
        <v>17</v>
      </c>
      <c r="K1103" s="53" t="s">
        <v>18</v>
      </c>
      <c r="L1103" s="53" t="s">
        <v>19</v>
      </c>
      <c r="M1103" s="53" t="s">
        <v>20</v>
      </c>
      <c r="N1103" s="73"/>
      <c r="O1103" s="73" t="s">
        <v>105</v>
      </c>
      <c r="Q1103" s="74"/>
    </row>
    <row r="1104" spans="1:17" x14ac:dyDescent="0.25">
      <c r="A1104" s="67">
        <v>40735</v>
      </c>
      <c r="B1104" s="47" t="str">
        <f>VLOOKUP(D1104,VLookup!C:F,4,FALSE)</f>
        <v>CGC</v>
      </c>
      <c r="C1104" s="69" t="s">
        <v>978</v>
      </c>
      <c r="D1104" s="53" t="s">
        <v>116</v>
      </c>
      <c r="E1104" s="53" t="s">
        <v>117</v>
      </c>
      <c r="F1104" s="53" t="s">
        <v>118</v>
      </c>
      <c r="G1104" s="53">
        <v>102</v>
      </c>
      <c r="H1104" s="53">
        <v>162</v>
      </c>
      <c r="I1104" s="53">
        <v>264</v>
      </c>
      <c r="J1104" s="53" t="s">
        <v>17</v>
      </c>
      <c r="K1104" s="53" t="s">
        <v>18</v>
      </c>
      <c r="L1104" s="53" t="s">
        <v>19</v>
      </c>
      <c r="M1104" s="53" t="s">
        <v>20</v>
      </c>
      <c r="N1104" s="73"/>
      <c r="O1104" s="73" t="s">
        <v>105</v>
      </c>
      <c r="Q1104" s="74"/>
    </row>
    <row r="1105" spans="1:17" x14ac:dyDescent="0.25">
      <c r="A1105" s="67">
        <v>40735</v>
      </c>
      <c r="B1105" s="47" t="str">
        <f>VLOOKUP(D1105,VLookup!C:F,4,FALSE)</f>
        <v>CGC</v>
      </c>
      <c r="C1105" s="69" t="s">
        <v>979</v>
      </c>
      <c r="D1105" s="53" t="s">
        <v>127</v>
      </c>
      <c r="E1105" s="53" t="s">
        <v>128</v>
      </c>
      <c r="F1105" s="53" t="s">
        <v>129</v>
      </c>
      <c r="G1105" s="53">
        <v>91</v>
      </c>
      <c r="H1105" s="53">
        <v>101</v>
      </c>
      <c r="I1105" s="53">
        <v>192</v>
      </c>
      <c r="J1105" s="53" t="s">
        <v>17</v>
      </c>
      <c r="K1105" s="53" t="s">
        <v>18</v>
      </c>
      <c r="L1105" s="53" t="s">
        <v>19</v>
      </c>
      <c r="M1105" s="53" t="s">
        <v>20</v>
      </c>
      <c r="N1105" s="73"/>
      <c r="O1105" s="73" t="s">
        <v>123</v>
      </c>
      <c r="Q1105" s="74"/>
    </row>
    <row r="1106" spans="1:17" x14ac:dyDescent="0.25">
      <c r="A1106" s="67">
        <v>40735</v>
      </c>
      <c r="B1106" s="47" t="str">
        <f>VLOOKUP(D1106,VLookup!C:F,4,FALSE)</f>
        <v>CGC</v>
      </c>
      <c r="C1106" s="69" t="s">
        <v>979</v>
      </c>
      <c r="D1106" s="53" t="s">
        <v>130</v>
      </c>
      <c r="E1106" s="53" t="s">
        <v>131</v>
      </c>
      <c r="F1106" s="53" t="s">
        <v>132</v>
      </c>
      <c r="G1106" s="53">
        <v>5</v>
      </c>
      <c r="H1106" s="53">
        <v>187</v>
      </c>
      <c r="I1106" s="53">
        <v>192</v>
      </c>
      <c r="J1106" s="53" t="s">
        <v>17</v>
      </c>
      <c r="K1106" s="53" t="s">
        <v>18</v>
      </c>
      <c r="L1106" s="53" t="s">
        <v>19</v>
      </c>
      <c r="M1106" s="53" t="s">
        <v>20</v>
      </c>
      <c r="N1106" s="73" t="s">
        <v>133</v>
      </c>
      <c r="O1106" s="73" t="s">
        <v>123</v>
      </c>
      <c r="Q1106" s="74"/>
    </row>
    <row r="1107" spans="1:17" x14ac:dyDescent="0.25">
      <c r="A1107" s="67">
        <v>40735</v>
      </c>
      <c r="B1107" s="47" t="str">
        <f>VLOOKUP(D1107,VLookup!C:F,4,FALSE)</f>
        <v>CGC</v>
      </c>
      <c r="C1107" s="69" t="s">
        <v>979</v>
      </c>
      <c r="D1107" s="53" t="s">
        <v>134</v>
      </c>
      <c r="E1107" s="53" t="s">
        <v>135</v>
      </c>
      <c r="F1107" s="53" t="s">
        <v>136</v>
      </c>
      <c r="G1107" s="53">
        <v>103</v>
      </c>
      <c r="H1107" s="53">
        <v>161</v>
      </c>
      <c r="I1107" s="53">
        <v>264</v>
      </c>
      <c r="J1107" s="53" t="s">
        <v>17</v>
      </c>
      <c r="K1107" s="53" t="s">
        <v>18</v>
      </c>
      <c r="L1107" s="53" t="s">
        <v>19</v>
      </c>
      <c r="M1107" s="53" t="s">
        <v>20</v>
      </c>
      <c r="N1107" s="73"/>
      <c r="O1107" s="73" t="s">
        <v>123</v>
      </c>
      <c r="Q1107" s="74"/>
    </row>
    <row r="1108" spans="1:17" x14ac:dyDescent="0.25">
      <c r="A1108" s="67">
        <v>40735</v>
      </c>
      <c r="B1108" s="47" t="str">
        <f>VLOOKUP(D1108,VLookup!C:F,4,FALSE)</f>
        <v>CGC</v>
      </c>
      <c r="C1108" s="69" t="s">
        <v>980</v>
      </c>
      <c r="D1108" s="53" t="s">
        <v>138</v>
      </c>
      <c r="E1108" s="53" t="s">
        <v>139</v>
      </c>
      <c r="F1108" s="53" t="s">
        <v>140</v>
      </c>
      <c r="G1108" s="53">
        <v>13</v>
      </c>
      <c r="H1108" s="53">
        <v>59</v>
      </c>
      <c r="I1108" s="53">
        <v>72</v>
      </c>
      <c r="J1108" s="53" t="s">
        <v>17</v>
      </c>
      <c r="K1108" s="53" t="s">
        <v>18</v>
      </c>
      <c r="L1108" s="53" t="s">
        <v>109</v>
      </c>
      <c r="M1108" s="53" t="s">
        <v>141</v>
      </c>
      <c r="N1108" s="73" t="s">
        <v>142</v>
      </c>
      <c r="O1108" s="73" t="s">
        <v>105</v>
      </c>
      <c r="Q1108" s="74"/>
    </row>
    <row r="1109" spans="1:17" x14ac:dyDescent="0.25">
      <c r="A1109" s="67">
        <v>40735</v>
      </c>
      <c r="B1109" s="47" t="str">
        <f>VLOOKUP(D1109,VLookup!C:F,4,FALSE)</f>
        <v>CGC</v>
      </c>
      <c r="C1109" s="69" t="s">
        <v>981</v>
      </c>
      <c r="D1109" s="53" t="s">
        <v>158</v>
      </c>
      <c r="E1109" s="53" t="s">
        <v>159</v>
      </c>
      <c r="F1109" s="53" t="s">
        <v>160</v>
      </c>
      <c r="G1109" s="53">
        <v>13</v>
      </c>
      <c r="H1109" s="53">
        <v>59</v>
      </c>
      <c r="I1109" s="53">
        <v>72</v>
      </c>
      <c r="J1109" s="53" t="s">
        <v>17</v>
      </c>
      <c r="K1109" s="53" t="s">
        <v>18</v>
      </c>
      <c r="L1109" s="53" t="s">
        <v>109</v>
      </c>
      <c r="M1109" s="53" t="s">
        <v>141</v>
      </c>
      <c r="N1109" s="73" t="s">
        <v>142</v>
      </c>
      <c r="O1109" s="73" t="s">
        <v>105</v>
      </c>
      <c r="Q1109" s="74"/>
    </row>
    <row r="1110" spans="1:17" x14ac:dyDescent="0.25">
      <c r="A1110" s="67">
        <v>40735</v>
      </c>
      <c r="B1110" s="47" t="str">
        <f>VLOOKUP(D1110,VLookup!C:F,4,FALSE)</f>
        <v>EDC</v>
      </c>
      <c r="C1110" s="69" t="s">
        <v>980</v>
      </c>
      <c r="D1110" s="53" t="s">
        <v>143</v>
      </c>
      <c r="E1110" s="53" t="s">
        <v>144</v>
      </c>
      <c r="F1110" s="53" t="s">
        <v>145</v>
      </c>
      <c r="G1110" s="53">
        <v>11</v>
      </c>
      <c r="H1110" s="53">
        <v>25</v>
      </c>
      <c r="I1110" s="53">
        <v>36</v>
      </c>
      <c r="J1110" s="53" t="s">
        <v>17</v>
      </c>
      <c r="K1110" s="53" t="s">
        <v>18</v>
      </c>
      <c r="L1110" s="53" t="s">
        <v>146</v>
      </c>
      <c r="M1110" s="53" t="s">
        <v>141</v>
      </c>
      <c r="N1110" s="73"/>
      <c r="O1110" s="73" t="s">
        <v>105</v>
      </c>
      <c r="Q1110" s="74"/>
    </row>
    <row r="1111" spans="1:17" x14ac:dyDescent="0.25">
      <c r="A1111" s="67">
        <v>40735</v>
      </c>
      <c r="B1111" s="47" t="str">
        <f>VLOOKUP(D1111,VLookup!C:F,4,FALSE)</f>
        <v>EDC</v>
      </c>
      <c r="C1111" s="69" t="s">
        <v>981</v>
      </c>
      <c r="D1111" s="53" t="s">
        <v>161</v>
      </c>
      <c r="E1111" s="53" t="s">
        <v>162</v>
      </c>
      <c r="F1111" s="53" t="s">
        <v>163</v>
      </c>
      <c r="G1111" s="53">
        <v>11</v>
      </c>
      <c r="H1111" s="53">
        <v>25</v>
      </c>
      <c r="I1111" s="53">
        <v>36</v>
      </c>
      <c r="J1111" s="53" t="s">
        <v>17</v>
      </c>
      <c r="K1111" s="53" t="s">
        <v>18</v>
      </c>
      <c r="L1111" s="53" t="s">
        <v>146</v>
      </c>
      <c r="M1111" s="53" t="s">
        <v>141</v>
      </c>
      <c r="N1111" s="73"/>
      <c r="O1111" s="73" t="s">
        <v>105</v>
      </c>
      <c r="Q1111" s="74"/>
    </row>
    <row r="1112" spans="1:17" x14ac:dyDescent="0.25">
      <c r="A1112" s="67">
        <v>40735</v>
      </c>
      <c r="B1112" s="47" t="str">
        <f>VLOOKUP(D1112,VLookup!C:F,4,FALSE)</f>
        <v>FDC</v>
      </c>
      <c r="C1112" s="69" t="s">
        <v>13</v>
      </c>
      <c r="D1112" s="53" t="s">
        <v>14</v>
      </c>
      <c r="E1112" s="53" t="s">
        <v>15</v>
      </c>
      <c r="F1112" s="53" t="s">
        <v>16</v>
      </c>
      <c r="G1112" s="53">
        <v>124</v>
      </c>
      <c r="H1112" s="53">
        <v>20</v>
      </c>
      <c r="I1112" s="53">
        <v>144</v>
      </c>
      <c r="J1112" s="53" t="s">
        <v>17</v>
      </c>
      <c r="K1112" s="53" t="s">
        <v>18</v>
      </c>
      <c r="L1112" s="53" t="s">
        <v>19</v>
      </c>
      <c r="M1112" s="53" t="s">
        <v>20</v>
      </c>
      <c r="N1112" s="73" t="s">
        <v>21</v>
      </c>
      <c r="O1112" s="73" t="s">
        <v>22</v>
      </c>
      <c r="Q1112" s="74"/>
    </row>
    <row r="1113" spans="1:17" x14ac:dyDescent="0.25">
      <c r="A1113" s="67">
        <v>40735</v>
      </c>
      <c r="B1113" s="47" t="str">
        <f>VLOOKUP(D1113,VLookup!C:F,4,FALSE)</f>
        <v>FDC</v>
      </c>
      <c r="C1113" s="69" t="s">
        <v>13</v>
      </c>
      <c r="D1113" s="53" t="s">
        <v>23</v>
      </c>
      <c r="E1113" s="53" t="s">
        <v>24</v>
      </c>
      <c r="F1113" s="53" t="s">
        <v>25</v>
      </c>
      <c r="G1113" s="53">
        <v>123</v>
      </c>
      <c r="H1113" s="53">
        <v>21</v>
      </c>
      <c r="I1113" s="53">
        <v>144</v>
      </c>
      <c r="J1113" s="53" t="s">
        <v>17</v>
      </c>
      <c r="K1113" s="53" t="s">
        <v>18</v>
      </c>
      <c r="L1113" s="53" t="s">
        <v>19</v>
      </c>
      <c r="M1113" s="53" t="s">
        <v>20</v>
      </c>
      <c r="N1113" s="73" t="s">
        <v>21</v>
      </c>
      <c r="O1113" s="73" t="s">
        <v>22</v>
      </c>
      <c r="Q1113" s="74"/>
    </row>
    <row r="1114" spans="1:17" x14ac:dyDescent="0.25">
      <c r="A1114" s="67">
        <v>40735</v>
      </c>
      <c r="B1114" s="47" t="str">
        <f>VLOOKUP(D1114,VLookup!C:F,4,FALSE)</f>
        <v>FDC</v>
      </c>
      <c r="C1114" s="69" t="s">
        <v>13</v>
      </c>
      <c r="D1114" s="53" t="s">
        <v>26</v>
      </c>
      <c r="E1114" s="53" t="s">
        <v>27</v>
      </c>
      <c r="F1114" s="53" t="s">
        <v>28</v>
      </c>
      <c r="G1114" s="53">
        <v>93</v>
      </c>
      <c r="H1114" s="53">
        <v>39</v>
      </c>
      <c r="I1114" s="53">
        <v>132</v>
      </c>
      <c r="J1114" s="53" t="s">
        <v>17</v>
      </c>
      <c r="K1114" s="53" t="s">
        <v>18</v>
      </c>
      <c r="L1114" s="53" t="s">
        <v>19</v>
      </c>
      <c r="M1114" s="53" t="s">
        <v>20</v>
      </c>
      <c r="N1114" s="73" t="s">
        <v>21</v>
      </c>
      <c r="O1114" s="73" t="s">
        <v>22</v>
      </c>
      <c r="Q1114" s="74"/>
    </row>
    <row r="1115" spans="1:17" x14ac:dyDescent="0.25">
      <c r="A1115" s="67">
        <v>40735</v>
      </c>
      <c r="B1115" s="47" t="str">
        <f>VLOOKUP(D1115,VLookup!C:F,4,FALSE)</f>
        <v>FDC</v>
      </c>
      <c r="C1115" s="69" t="s">
        <v>60</v>
      </c>
      <c r="D1115" s="53" t="s">
        <v>61</v>
      </c>
      <c r="E1115" s="53" t="s">
        <v>62</v>
      </c>
      <c r="F1115" s="53" t="s">
        <v>63</v>
      </c>
      <c r="G1115" s="53">
        <v>128</v>
      </c>
      <c r="H1115" s="53">
        <v>16</v>
      </c>
      <c r="I1115" s="53">
        <v>144</v>
      </c>
      <c r="J1115" s="53" t="s">
        <v>17</v>
      </c>
      <c r="K1115" s="53" t="s">
        <v>18</v>
      </c>
      <c r="L1115" s="53" t="s">
        <v>19</v>
      </c>
      <c r="M1115" s="53" t="s">
        <v>20</v>
      </c>
      <c r="N1115" s="73" t="s">
        <v>21</v>
      </c>
      <c r="O1115" s="73" t="s">
        <v>22</v>
      </c>
      <c r="Q1115" s="74"/>
    </row>
    <row r="1116" spans="1:17" x14ac:dyDescent="0.25">
      <c r="A1116" s="67">
        <v>40735</v>
      </c>
      <c r="B1116" s="47" t="str">
        <f>VLOOKUP(D1116,VLookup!C:F,4,FALSE)</f>
        <v>FDC</v>
      </c>
      <c r="C1116" s="69" t="s">
        <v>60</v>
      </c>
      <c r="D1116" s="53" t="s">
        <v>64</v>
      </c>
      <c r="E1116" s="53" t="s">
        <v>65</v>
      </c>
      <c r="F1116" s="53" t="s">
        <v>66</v>
      </c>
      <c r="G1116" s="53">
        <v>126</v>
      </c>
      <c r="H1116" s="53">
        <v>18</v>
      </c>
      <c r="I1116" s="53">
        <v>144</v>
      </c>
      <c r="J1116" s="53" t="s">
        <v>17</v>
      </c>
      <c r="K1116" s="53" t="s">
        <v>18</v>
      </c>
      <c r="L1116" s="53" t="s">
        <v>19</v>
      </c>
      <c r="M1116" s="53" t="s">
        <v>20</v>
      </c>
      <c r="N1116" s="73" t="s">
        <v>21</v>
      </c>
      <c r="O1116" s="73" t="s">
        <v>22</v>
      </c>
      <c r="Q1116" s="74"/>
    </row>
    <row r="1117" spans="1:17" x14ac:dyDescent="0.25">
      <c r="A1117" s="67">
        <v>40735</v>
      </c>
      <c r="B1117" s="47" t="str">
        <f>VLOOKUP(D1117,VLookup!C:F,4,FALSE)</f>
        <v>FDC</v>
      </c>
      <c r="C1117" s="69" t="s">
        <v>60</v>
      </c>
      <c r="D1117" s="53" t="s">
        <v>67</v>
      </c>
      <c r="E1117" s="53" t="s">
        <v>68</v>
      </c>
      <c r="F1117" s="53" t="s">
        <v>69</v>
      </c>
      <c r="G1117" s="53">
        <v>93</v>
      </c>
      <c r="H1117" s="53">
        <v>39</v>
      </c>
      <c r="I1117" s="53">
        <v>132</v>
      </c>
      <c r="J1117" s="53" t="s">
        <v>17</v>
      </c>
      <c r="K1117" s="53" t="s">
        <v>18</v>
      </c>
      <c r="L1117" s="53" t="s">
        <v>19</v>
      </c>
      <c r="M1117" s="53" t="s">
        <v>20</v>
      </c>
      <c r="N1117" s="73" t="s">
        <v>21</v>
      </c>
      <c r="O1117" s="73" t="s">
        <v>22</v>
      </c>
    </row>
    <row r="1118" spans="1:17" x14ac:dyDescent="0.25">
      <c r="A1118" s="67">
        <v>40735</v>
      </c>
      <c r="B1118" s="47" t="str">
        <f>VLOOKUP(D1118,VLookup!C:F,4,FALSE)</f>
        <v>FDC</v>
      </c>
      <c r="C1118" s="69" t="s">
        <v>60</v>
      </c>
      <c r="D1118" s="53" t="s">
        <v>71</v>
      </c>
      <c r="E1118" s="53" t="s">
        <v>72</v>
      </c>
      <c r="F1118" s="53" t="s">
        <v>73</v>
      </c>
      <c r="G1118" s="53">
        <v>99</v>
      </c>
      <c r="H1118" s="53">
        <v>9</v>
      </c>
      <c r="I1118" s="53">
        <v>108</v>
      </c>
      <c r="J1118" s="53" t="s">
        <v>17</v>
      </c>
      <c r="K1118" s="53" t="s">
        <v>18</v>
      </c>
      <c r="L1118" s="53" t="s">
        <v>19</v>
      </c>
      <c r="M1118" s="53" t="s">
        <v>20</v>
      </c>
      <c r="N1118" s="73" t="s">
        <v>21</v>
      </c>
      <c r="O1118" s="73" t="s">
        <v>22</v>
      </c>
    </row>
    <row r="1119" spans="1:17" x14ac:dyDescent="0.25">
      <c r="A1119" s="67">
        <v>40735</v>
      </c>
      <c r="B1119" s="47" t="str">
        <f>VLOOKUP(D1119,VLookup!C:F,4,FALSE)</f>
        <v>FDC</v>
      </c>
      <c r="C1119" s="69" t="s">
        <v>13</v>
      </c>
      <c r="D1119" s="53" t="s">
        <v>29</v>
      </c>
      <c r="E1119" s="53" t="s">
        <v>30</v>
      </c>
      <c r="F1119" s="53" t="s">
        <v>31</v>
      </c>
      <c r="G1119" s="53">
        <v>98</v>
      </c>
      <c r="H1119" s="53">
        <v>10</v>
      </c>
      <c r="I1119" s="53">
        <v>108</v>
      </c>
      <c r="J1119" s="53" t="s">
        <v>17</v>
      </c>
      <c r="K1119" s="53" t="s">
        <v>18</v>
      </c>
      <c r="L1119" s="53" t="s">
        <v>19</v>
      </c>
      <c r="M1119" s="53" t="s">
        <v>20</v>
      </c>
      <c r="N1119" s="73" t="s">
        <v>21</v>
      </c>
      <c r="O1119" s="73" t="s">
        <v>22</v>
      </c>
    </row>
    <row r="1120" spans="1:17" x14ac:dyDescent="0.25">
      <c r="A1120" s="67">
        <v>40735</v>
      </c>
      <c r="B1120" s="47" t="str">
        <f>VLOOKUP(D1120,VLookup!C:F,4,FALSE)</f>
        <v>FDC</v>
      </c>
      <c r="C1120" s="69" t="s">
        <v>13</v>
      </c>
      <c r="D1120" s="53" t="s">
        <v>35</v>
      </c>
      <c r="E1120" s="53" t="s">
        <v>36</v>
      </c>
      <c r="F1120" s="53" t="s">
        <v>37</v>
      </c>
      <c r="G1120" s="53">
        <v>231</v>
      </c>
      <c r="H1120" s="53">
        <v>9</v>
      </c>
      <c r="I1120" s="53">
        <v>240</v>
      </c>
      <c r="J1120" s="53" t="s">
        <v>17</v>
      </c>
      <c r="K1120" s="53" t="s">
        <v>18</v>
      </c>
      <c r="L1120" s="53" t="s">
        <v>19</v>
      </c>
      <c r="M1120" s="53" t="s">
        <v>20</v>
      </c>
      <c r="N1120" s="73" t="s">
        <v>21</v>
      </c>
      <c r="O1120" s="73" t="s">
        <v>22</v>
      </c>
    </row>
    <row r="1121" spans="1:15" x14ac:dyDescent="0.25">
      <c r="A1121" s="67">
        <v>40735</v>
      </c>
      <c r="B1121" s="47" t="str">
        <f>VLOOKUP(D1121,VLookup!C:F,4,FALSE)</f>
        <v>FDC</v>
      </c>
      <c r="C1121" s="69" t="s">
        <v>13</v>
      </c>
      <c r="D1121" s="53" t="s">
        <v>38</v>
      </c>
      <c r="E1121" s="53" t="s">
        <v>39</v>
      </c>
      <c r="F1121" s="53" t="s">
        <v>40</v>
      </c>
      <c r="G1121" s="53">
        <v>101</v>
      </c>
      <c r="H1121" s="53">
        <v>19</v>
      </c>
      <c r="I1121" s="53">
        <v>120</v>
      </c>
      <c r="J1121" s="53" t="s">
        <v>17</v>
      </c>
      <c r="K1121" s="53" t="s">
        <v>18</v>
      </c>
      <c r="L1121" s="53" t="s">
        <v>19</v>
      </c>
      <c r="M1121" s="53" t="s">
        <v>20</v>
      </c>
      <c r="N1121" s="73" t="s">
        <v>21</v>
      </c>
      <c r="O1121" s="73" t="s">
        <v>22</v>
      </c>
    </row>
    <row r="1122" spans="1:15" x14ac:dyDescent="0.25">
      <c r="A1122" s="67">
        <v>40735</v>
      </c>
      <c r="B1122" s="47" t="str">
        <f>VLOOKUP(D1122,VLookup!C:F,4,FALSE)</f>
        <v>FDC</v>
      </c>
      <c r="C1122" s="69" t="s">
        <v>13</v>
      </c>
      <c r="D1122" s="53" t="s">
        <v>41</v>
      </c>
      <c r="E1122" s="53" t="s">
        <v>42</v>
      </c>
      <c r="F1122" s="53" t="s">
        <v>43</v>
      </c>
      <c r="G1122" s="53">
        <v>102</v>
      </c>
      <c r="H1122" s="53">
        <v>18</v>
      </c>
      <c r="I1122" s="53">
        <v>120</v>
      </c>
      <c r="J1122" s="53" t="s">
        <v>17</v>
      </c>
      <c r="K1122" s="53" t="s">
        <v>18</v>
      </c>
      <c r="L1122" s="53" t="s">
        <v>19</v>
      </c>
      <c r="M1122" s="53" t="s">
        <v>20</v>
      </c>
      <c r="N1122" s="73" t="s">
        <v>21</v>
      </c>
      <c r="O1122" s="73" t="s">
        <v>22</v>
      </c>
    </row>
    <row r="1123" spans="1:15" x14ac:dyDescent="0.25">
      <c r="A1123" s="67">
        <v>40735</v>
      </c>
      <c r="B1123" s="47" t="str">
        <f>VLOOKUP(D1123,VLookup!C:F,4,FALSE)</f>
        <v>FDC</v>
      </c>
      <c r="C1123" s="69" t="s">
        <v>13</v>
      </c>
      <c r="D1123" s="53" t="s">
        <v>44</v>
      </c>
      <c r="E1123" s="53" t="s">
        <v>45</v>
      </c>
      <c r="F1123" s="53" t="s">
        <v>46</v>
      </c>
      <c r="G1123" s="53">
        <v>133</v>
      </c>
      <c r="H1123" s="53">
        <v>35</v>
      </c>
      <c r="I1123" s="53">
        <v>168</v>
      </c>
      <c r="J1123" s="53" t="s">
        <v>17</v>
      </c>
      <c r="K1123" s="53" t="s">
        <v>18</v>
      </c>
      <c r="L1123" s="53" t="s">
        <v>19</v>
      </c>
      <c r="M1123" s="53" t="s">
        <v>20</v>
      </c>
      <c r="N1123" s="73" t="s">
        <v>21</v>
      </c>
      <c r="O1123" s="73" t="s">
        <v>22</v>
      </c>
    </row>
    <row r="1124" spans="1:15" x14ac:dyDescent="0.25">
      <c r="A1124" s="67">
        <v>40735</v>
      </c>
      <c r="B1124" s="47" t="str">
        <f>VLOOKUP(D1124,VLookup!C:F,4,FALSE)</f>
        <v>FDC</v>
      </c>
      <c r="C1124" s="69" t="s">
        <v>13</v>
      </c>
      <c r="D1124" s="53" t="s">
        <v>47</v>
      </c>
      <c r="E1124" s="53" t="s">
        <v>48</v>
      </c>
      <c r="F1124" s="53" t="s">
        <v>49</v>
      </c>
      <c r="G1124" s="53">
        <v>148</v>
      </c>
      <c r="H1124" s="53">
        <v>44</v>
      </c>
      <c r="I1124" s="53">
        <v>192</v>
      </c>
      <c r="J1124" s="53" t="s">
        <v>17</v>
      </c>
      <c r="K1124" s="53" t="s">
        <v>18</v>
      </c>
      <c r="L1124" s="53" t="s">
        <v>19</v>
      </c>
      <c r="M1124" s="53" t="s">
        <v>20</v>
      </c>
      <c r="N1124" s="73" t="s">
        <v>21</v>
      </c>
      <c r="O1124" s="73" t="s">
        <v>22</v>
      </c>
    </row>
    <row r="1125" spans="1:15" x14ac:dyDescent="0.25">
      <c r="A1125" s="67">
        <v>40735</v>
      </c>
      <c r="B1125" s="47" t="str">
        <f>VLOOKUP(D1125,VLookup!C:F,4,FALSE)</f>
        <v>FDC</v>
      </c>
      <c r="C1125" s="69" t="s">
        <v>13</v>
      </c>
      <c r="D1125" s="53" t="s">
        <v>50</v>
      </c>
      <c r="E1125" s="53" t="s">
        <v>51</v>
      </c>
      <c r="F1125" s="53" t="s">
        <v>52</v>
      </c>
      <c r="G1125" s="53">
        <v>229</v>
      </c>
      <c r="H1125" s="53">
        <v>11</v>
      </c>
      <c r="I1125" s="53">
        <v>240</v>
      </c>
      <c r="J1125" s="53" t="s">
        <v>17</v>
      </c>
      <c r="K1125" s="53" t="s">
        <v>18</v>
      </c>
      <c r="L1125" s="53" t="s">
        <v>19</v>
      </c>
      <c r="M1125" s="53" t="s">
        <v>20</v>
      </c>
      <c r="N1125" s="73" t="s">
        <v>21</v>
      </c>
      <c r="O1125" s="73" t="s">
        <v>22</v>
      </c>
    </row>
    <row r="1126" spans="1:15" x14ac:dyDescent="0.25">
      <c r="A1126" s="67">
        <v>40735</v>
      </c>
      <c r="B1126" s="47" t="str">
        <f>VLOOKUP(D1126,VLookup!C:F,4,FALSE)</f>
        <v>FDC</v>
      </c>
      <c r="C1126" s="69" t="s">
        <v>13</v>
      </c>
      <c r="D1126" s="53" t="s">
        <v>53</v>
      </c>
      <c r="E1126" s="53" t="s">
        <v>54</v>
      </c>
      <c r="F1126" s="53" t="s">
        <v>55</v>
      </c>
      <c r="G1126" s="53">
        <v>205</v>
      </c>
      <c r="H1126" s="53">
        <v>107</v>
      </c>
      <c r="I1126" s="53">
        <v>312</v>
      </c>
      <c r="J1126" s="53" t="s">
        <v>17</v>
      </c>
      <c r="K1126" s="53" t="s">
        <v>18</v>
      </c>
      <c r="L1126" s="53" t="s">
        <v>19</v>
      </c>
      <c r="M1126" s="53" t="s">
        <v>20</v>
      </c>
      <c r="N1126" s="73" t="s">
        <v>21</v>
      </c>
      <c r="O1126" s="73" t="s">
        <v>22</v>
      </c>
    </row>
    <row r="1127" spans="1:15" x14ac:dyDescent="0.25">
      <c r="A1127" s="67">
        <v>40735</v>
      </c>
      <c r="B1127" s="47" t="str">
        <f>VLOOKUP(D1127,VLookup!C:F,4,FALSE)</f>
        <v>FDC</v>
      </c>
      <c r="C1127" s="69" t="s">
        <v>60</v>
      </c>
      <c r="D1127" s="53" t="s">
        <v>77</v>
      </c>
      <c r="E1127" s="53" t="s">
        <v>78</v>
      </c>
      <c r="F1127" s="53" t="s">
        <v>79</v>
      </c>
      <c r="G1127" s="53">
        <v>231</v>
      </c>
      <c r="H1127" s="53">
        <v>9</v>
      </c>
      <c r="I1127" s="53">
        <v>240</v>
      </c>
      <c r="J1127" s="53" t="s">
        <v>17</v>
      </c>
      <c r="K1127" s="53" t="s">
        <v>18</v>
      </c>
      <c r="L1127" s="53" t="s">
        <v>19</v>
      </c>
      <c r="M1127" s="53" t="s">
        <v>20</v>
      </c>
      <c r="N1127" s="73" t="s">
        <v>21</v>
      </c>
      <c r="O1127" s="73" t="s">
        <v>22</v>
      </c>
    </row>
    <row r="1128" spans="1:15" x14ac:dyDescent="0.25">
      <c r="A1128" s="67">
        <v>40735</v>
      </c>
      <c r="B1128" s="47" t="str">
        <f>VLOOKUP(D1128,VLookup!C:F,4,FALSE)</f>
        <v>FDC</v>
      </c>
      <c r="C1128" s="69" t="s">
        <v>60</v>
      </c>
      <c r="D1128" s="53" t="s">
        <v>80</v>
      </c>
      <c r="E1128" s="53" t="s">
        <v>81</v>
      </c>
      <c r="F1128" s="53" t="s">
        <v>82</v>
      </c>
      <c r="G1128" s="53">
        <v>100</v>
      </c>
      <c r="H1128" s="53">
        <v>20</v>
      </c>
      <c r="I1128" s="53">
        <v>120</v>
      </c>
      <c r="J1128" s="53" t="s">
        <v>17</v>
      </c>
      <c r="K1128" s="53" t="s">
        <v>18</v>
      </c>
      <c r="L1128" s="53" t="s">
        <v>19</v>
      </c>
      <c r="M1128" s="53" t="s">
        <v>20</v>
      </c>
      <c r="N1128" s="73" t="s">
        <v>21</v>
      </c>
      <c r="O1128" s="73" t="s">
        <v>22</v>
      </c>
    </row>
    <row r="1129" spans="1:15" x14ac:dyDescent="0.25">
      <c r="A1129" s="67">
        <v>40735</v>
      </c>
      <c r="B1129" s="47" t="str">
        <f>VLOOKUP(D1129,VLookup!C:F,4,FALSE)</f>
        <v>FDC</v>
      </c>
      <c r="C1129" s="69" t="s">
        <v>60</v>
      </c>
      <c r="D1129" s="53" t="s">
        <v>83</v>
      </c>
      <c r="E1129" s="53" t="s">
        <v>84</v>
      </c>
      <c r="F1129" s="53" t="s">
        <v>85</v>
      </c>
      <c r="G1129" s="53">
        <v>102</v>
      </c>
      <c r="H1129" s="53">
        <v>18</v>
      </c>
      <c r="I1129" s="53">
        <v>120</v>
      </c>
      <c r="J1129" s="53" t="s">
        <v>17</v>
      </c>
      <c r="K1129" s="53" t="s">
        <v>18</v>
      </c>
      <c r="L1129" s="53" t="s">
        <v>19</v>
      </c>
      <c r="M1129" s="53" t="s">
        <v>20</v>
      </c>
      <c r="N1129" s="73" t="s">
        <v>21</v>
      </c>
      <c r="O1129" s="73" t="s">
        <v>22</v>
      </c>
    </row>
    <row r="1130" spans="1:15" x14ac:dyDescent="0.25">
      <c r="A1130" s="67">
        <v>40735</v>
      </c>
      <c r="B1130" s="47" t="str">
        <f>VLOOKUP(D1130,VLookup!C:F,4,FALSE)</f>
        <v>FDC</v>
      </c>
      <c r="C1130" s="69" t="s">
        <v>60</v>
      </c>
      <c r="D1130" s="53" t="s">
        <v>86</v>
      </c>
      <c r="E1130" s="53" t="s">
        <v>87</v>
      </c>
      <c r="F1130" s="53" t="s">
        <v>88</v>
      </c>
      <c r="G1130" s="53">
        <v>133</v>
      </c>
      <c r="H1130" s="53">
        <v>35</v>
      </c>
      <c r="I1130" s="53">
        <v>168</v>
      </c>
      <c r="J1130" s="53" t="s">
        <v>17</v>
      </c>
      <c r="K1130" s="53" t="s">
        <v>18</v>
      </c>
      <c r="L1130" s="53" t="s">
        <v>19</v>
      </c>
      <c r="M1130" s="53" t="s">
        <v>20</v>
      </c>
      <c r="N1130" s="73" t="s">
        <v>21</v>
      </c>
      <c r="O1130" s="73" t="s">
        <v>22</v>
      </c>
    </row>
    <row r="1131" spans="1:15" x14ac:dyDescent="0.25">
      <c r="A1131" s="67">
        <v>40735</v>
      </c>
      <c r="B1131" s="47" t="str">
        <f>VLOOKUP(D1131,VLookup!C:F,4,FALSE)</f>
        <v>FDC</v>
      </c>
      <c r="C1131" s="69" t="s">
        <v>60</v>
      </c>
      <c r="D1131" s="53" t="s">
        <v>89</v>
      </c>
      <c r="E1131" s="53" t="s">
        <v>90</v>
      </c>
      <c r="F1131" s="53" t="s">
        <v>91</v>
      </c>
      <c r="G1131" s="53">
        <v>148</v>
      </c>
      <c r="H1131" s="53">
        <v>44</v>
      </c>
      <c r="I1131" s="53">
        <v>192</v>
      </c>
      <c r="J1131" s="53" t="s">
        <v>17</v>
      </c>
      <c r="K1131" s="53" t="s">
        <v>18</v>
      </c>
      <c r="L1131" s="53" t="s">
        <v>19</v>
      </c>
      <c r="M1131" s="53" t="s">
        <v>20</v>
      </c>
      <c r="N1131" s="73" t="s">
        <v>21</v>
      </c>
      <c r="O1131" s="73" t="s">
        <v>22</v>
      </c>
    </row>
    <row r="1132" spans="1:15" x14ac:dyDescent="0.25">
      <c r="A1132" s="67">
        <v>40735</v>
      </c>
      <c r="B1132" s="47" t="str">
        <f>VLOOKUP(D1132,VLookup!C:F,4,FALSE)</f>
        <v>FDC</v>
      </c>
      <c r="C1132" s="69" t="s">
        <v>60</v>
      </c>
      <c r="D1132" s="53" t="s">
        <v>92</v>
      </c>
      <c r="E1132" s="53" t="s">
        <v>93</v>
      </c>
      <c r="F1132" s="53" t="s">
        <v>94</v>
      </c>
      <c r="G1132" s="53">
        <v>230</v>
      </c>
      <c r="H1132" s="53">
        <v>10</v>
      </c>
      <c r="I1132" s="53">
        <v>240</v>
      </c>
      <c r="J1132" s="53" t="s">
        <v>17</v>
      </c>
      <c r="K1132" s="53" t="s">
        <v>18</v>
      </c>
      <c r="L1132" s="53" t="s">
        <v>19</v>
      </c>
      <c r="M1132" s="53" t="s">
        <v>20</v>
      </c>
      <c r="N1132" s="73" t="s">
        <v>21</v>
      </c>
      <c r="O1132" s="73" t="s">
        <v>22</v>
      </c>
    </row>
    <row r="1133" spans="1:15" x14ac:dyDescent="0.25">
      <c r="A1133" s="67">
        <v>40735</v>
      </c>
      <c r="B1133" s="47" t="str">
        <f>VLOOKUP(D1133,VLookup!C:F,4,FALSE)</f>
        <v>FDC</v>
      </c>
      <c r="C1133" s="69" t="s">
        <v>60</v>
      </c>
      <c r="D1133" s="53" t="s">
        <v>95</v>
      </c>
      <c r="E1133" s="53" t="s">
        <v>96</v>
      </c>
      <c r="F1133" s="53" t="s">
        <v>97</v>
      </c>
      <c r="G1133" s="53">
        <v>206</v>
      </c>
      <c r="H1133" s="53">
        <v>106</v>
      </c>
      <c r="I1133" s="53">
        <v>312</v>
      </c>
      <c r="J1133" s="53" t="s">
        <v>17</v>
      </c>
      <c r="K1133" s="53" t="s">
        <v>18</v>
      </c>
      <c r="L1133" s="53" t="s">
        <v>19</v>
      </c>
      <c r="M1133" s="53" t="s">
        <v>20</v>
      </c>
      <c r="N1133" s="73" t="s">
        <v>21</v>
      </c>
      <c r="O1133" s="73" t="s">
        <v>22</v>
      </c>
    </row>
    <row r="1134" spans="1:15" x14ac:dyDescent="0.25">
      <c r="A1134" s="67">
        <v>40735</v>
      </c>
      <c r="B1134" s="47" t="str">
        <f>VLOOKUP(D1134,VLookup!C:F,4,FALSE)</f>
        <v>FDC</v>
      </c>
      <c r="C1134" s="69" t="s">
        <v>13</v>
      </c>
      <c r="D1134" s="53" t="s">
        <v>56</v>
      </c>
      <c r="E1134" s="53" t="s">
        <v>57</v>
      </c>
      <c r="F1134" s="53" t="s">
        <v>58</v>
      </c>
      <c r="G1134" s="53">
        <v>179</v>
      </c>
      <c r="H1134" s="53">
        <v>61</v>
      </c>
      <c r="I1134" s="53">
        <v>240</v>
      </c>
      <c r="J1134" s="53" t="s">
        <v>59</v>
      </c>
      <c r="K1134" s="53" t="s">
        <v>18</v>
      </c>
      <c r="L1134" s="53" t="s">
        <v>19</v>
      </c>
      <c r="M1134" s="53" t="s">
        <v>20</v>
      </c>
      <c r="N1134" s="73" t="s">
        <v>21</v>
      </c>
      <c r="O1134" s="73" t="s">
        <v>22</v>
      </c>
    </row>
    <row r="1135" spans="1:15" x14ac:dyDescent="0.25">
      <c r="A1135" s="67">
        <v>40735</v>
      </c>
      <c r="B1135" s="47" t="str">
        <f>VLOOKUP(D1135,VLookup!C:F,4,FALSE)</f>
        <v>FDC</v>
      </c>
      <c r="C1135" s="69" t="s">
        <v>60</v>
      </c>
      <c r="D1135" s="53" t="s">
        <v>98</v>
      </c>
      <c r="E1135" s="53" t="s">
        <v>99</v>
      </c>
      <c r="F1135" s="53" t="s">
        <v>100</v>
      </c>
      <c r="G1135" s="53">
        <v>180</v>
      </c>
      <c r="H1135" s="53">
        <v>60</v>
      </c>
      <c r="I1135" s="53">
        <v>240</v>
      </c>
      <c r="J1135" s="53" t="s">
        <v>17</v>
      </c>
      <c r="K1135" s="53" t="s">
        <v>18</v>
      </c>
      <c r="L1135" s="53" t="s">
        <v>19</v>
      </c>
      <c r="M1135" s="53" t="s">
        <v>20</v>
      </c>
      <c r="N1135" s="73" t="s">
        <v>21</v>
      </c>
      <c r="O1135" s="73" t="s">
        <v>22</v>
      </c>
    </row>
    <row r="1136" spans="1:15" x14ac:dyDescent="0.25">
      <c r="A1136" s="67">
        <v>40735</v>
      </c>
      <c r="B1136" s="47" t="str">
        <f>VLOOKUP(D1136,VLookup!C:F,4,FALSE)</f>
        <v>FDC</v>
      </c>
      <c r="C1136" s="69" t="s">
        <v>980</v>
      </c>
      <c r="D1136" s="53" t="s">
        <v>147</v>
      </c>
      <c r="E1136" s="53" t="s">
        <v>148</v>
      </c>
      <c r="F1136" s="53" t="s">
        <v>149</v>
      </c>
      <c r="G1136" s="53">
        <v>41</v>
      </c>
      <c r="H1136" s="53">
        <v>115</v>
      </c>
      <c r="I1136" s="53">
        <v>156</v>
      </c>
      <c r="J1136" s="53" t="s">
        <v>17</v>
      </c>
      <c r="K1136" s="53" t="s">
        <v>18</v>
      </c>
      <c r="L1136" s="53" t="s">
        <v>19</v>
      </c>
      <c r="M1136" s="53" t="s">
        <v>141</v>
      </c>
      <c r="N1136" s="73" t="s">
        <v>21</v>
      </c>
      <c r="O1136" s="73" t="s">
        <v>105</v>
      </c>
    </row>
    <row r="1137" spans="1:15" x14ac:dyDescent="0.25">
      <c r="A1137" s="67">
        <v>40735</v>
      </c>
      <c r="B1137" s="47" t="str">
        <f>VLOOKUP(D1137,VLookup!C:F,4,FALSE)</f>
        <v>FDC</v>
      </c>
      <c r="C1137" s="69" t="s">
        <v>981</v>
      </c>
      <c r="D1137" s="53" t="s">
        <v>164</v>
      </c>
      <c r="E1137" s="53" t="s">
        <v>165</v>
      </c>
      <c r="F1137" s="53" t="s">
        <v>166</v>
      </c>
      <c r="G1137" s="53">
        <v>41</v>
      </c>
      <c r="H1137" s="53">
        <v>115</v>
      </c>
      <c r="I1137" s="53">
        <v>156</v>
      </c>
      <c r="J1137" s="53" t="s">
        <v>17</v>
      </c>
      <c r="K1137" s="53" t="s">
        <v>18</v>
      </c>
      <c r="L1137" s="53" t="s">
        <v>19</v>
      </c>
      <c r="M1137" s="53" t="s">
        <v>141</v>
      </c>
      <c r="N1137" s="73" t="s">
        <v>21</v>
      </c>
      <c r="O1137" s="73" t="s">
        <v>105</v>
      </c>
    </row>
    <row r="1138" spans="1:15" x14ac:dyDescent="0.25">
      <c r="A1138" s="67">
        <v>40735</v>
      </c>
      <c r="B1138" s="47" t="str">
        <f>VLOOKUP(D1138,VLookup!C:F,4,FALSE)</f>
        <v>RDC</v>
      </c>
      <c r="C1138" s="69" t="s">
        <v>965</v>
      </c>
      <c r="D1138" s="53" t="s">
        <v>218</v>
      </c>
      <c r="E1138" s="53" t="s">
        <v>219</v>
      </c>
      <c r="F1138" s="53" t="s">
        <v>220</v>
      </c>
      <c r="G1138" s="53">
        <v>95</v>
      </c>
      <c r="H1138" s="53">
        <v>13</v>
      </c>
      <c r="I1138" s="53">
        <v>108</v>
      </c>
      <c r="J1138" s="53" t="s">
        <v>17</v>
      </c>
      <c r="K1138" s="53" t="s">
        <v>18</v>
      </c>
      <c r="L1138" s="53" t="s">
        <v>19</v>
      </c>
      <c r="M1138" s="53" t="s">
        <v>20</v>
      </c>
      <c r="N1138" s="73" t="s">
        <v>208</v>
      </c>
      <c r="O1138" s="73" t="s">
        <v>22</v>
      </c>
    </row>
    <row r="1139" spans="1:15" x14ac:dyDescent="0.25">
      <c r="A1139" s="67">
        <v>40735</v>
      </c>
      <c r="B1139" s="47" t="str">
        <f>VLOOKUP(D1139,VLookup!C:F,4,FALSE)</f>
        <v>RDC</v>
      </c>
      <c r="C1139" s="69" t="s">
        <v>961</v>
      </c>
      <c r="D1139" s="53" t="s">
        <v>178</v>
      </c>
      <c r="E1139" s="53" t="s">
        <v>179</v>
      </c>
      <c r="F1139" s="53" t="s">
        <v>180</v>
      </c>
      <c r="G1139" s="53">
        <v>94</v>
      </c>
      <c r="H1139" s="53">
        <v>14</v>
      </c>
      <c r="I1139" s="53">
        <v>108</v>
      </c>
      <c r="J1139" s="53" t="s">
        <v>17</v>
      </c>
      <c r="K1139" s="53" t="s">
        <v>18</v>
      </c>
      <c r="L1139" s="53" t="s">
        <v>19</v>
      </c>
      <c r="M1139" s="53" t="s">
        <v>20</v>
      </c>
      <c r="N1139" s="73" t="s">
        <v>181</v>
      </c>
      <c r="O1139" s="73" t="s">
        <v>105</v>
      </c>
    </row>
    <row r="1140" spans="1:15" x14ac:dyDescent="0.25">
      <c r="A1140" s="67">
        <v>40735</v>
      </c>
      <c r="B1140" s="47" t="str">
        <f>VLOOKUP(D1140,VLookup!C:F,4,FALSE)</f>
        <v>RDC</v>
      </c>
      <c r="C1140" s="69" t="s">
        <v>961</v>
      </c>
      <c r="D1140" s="53" t="s">
        <v>182</v>
      </c>
      <c r="E1140" s="53" t="s">
        <v>183</v>
      </c>
      <c r="F1140" s="53" t="s">
        <v>184</v>
      </c>
      <c r="G1140" s="53">
        <v>110</v>
      </c>
      <c r="H1140" s="53">
        <v>10</v>
      </c>
      <c r="I1140" s="53">
        <v>120</v>
      </c>
      <c r="J1140" s="53" t="s">
        <v>17</v>
      </c>
      <c r="K1140" s="53" t="s">
        <v>18</v>
      </c>
      <c r="L1140" s="53" t="s">
        <v>19</v>
      </c>
      <c r="M1140" s="53" t="s">
        <v>20</v>
      </c>
      <c r="N1140" s="73" t="s">
        <v>181</v>
      </c>
      <c r="O1140" s="73" t="s">
        <v>105</v>
      </c>
    </row>
    <row r="1141" spans="1:15" x14ac:dyDescent="0.25">
      <c r="A1141" s="67">
        <v>40735</v>
      </c>
      <c r="B1141" s="47" t="str">
        <f>VLOOKUP(D1141,VLookup!C:F,4,FALSE)</f>
        <v>RDC</v>
      </c>
      <c r="C1141" s="69" t="s">
        <v>961</v>
      </c>
      <c r="D1141" s="53" t="s">
        <v>185</v>
      </c>
      <c r="E1141" s="53" t="s">
        <v>186</v>
      </c>
      <c r="F1141" s="53" t="s">
        <v>187</v>
      </c>
      <c r="G1141" s="53">
        <v>107</v>
      </c>
      <c r="H1141" s="53">
        <v>13</v>
      </c>
      <c r="I1141" s="53">
        <v>120</v>
      </c>
      <c r="J1141" s="53" t="s">
        <v>17</v>
      </c>
      <c r="K1141" s="53" t="s">
        <v>18</v>
      </c>
      <c r="L1141" s="53" t="s">
        <v>19</v>
      </c>
      <c r="M1141" s="53" t="s">
        <v>20</v>
      </c>
      <c r="N1141" s="73" t="s">
        <v>181</v>
      </c>
      <c r="O1141" s="73" t="s">
        <v>105</v>
      </c>
    </row>
    <row r="1142" spans="1:15" x14ac:dyDescent="0.25">
      <c r="A1142" s="67">
        <v>40735</v>
      </c>
      <c r="B1142" s="47" t="str">
        <f>VLOOKUP(D1142,VLookup!C:F,4,FALSE)</f>
        <v>RDC</v>
      </c>
      <c r="C1142" s="69" t="s">
        <v>965</v>
      </c>
      <c r="D1142" s="53" t="s">
        <v>221</v>
      </c>
      <c r="E1142" s="53" t="s">
        <v>222</v>
      </c>
      <c r="F1142" s="53" t="s">
        <v>223</v>
      </c>
      <c r="G1142" s="53">
        <v>107</v>
      </c>
      <c r="H1142" s="53">
        <v>49</v>
      </c>
      <c r="I1142" s="53">
        <v>156</v>
      </c>
      <c r="J1142" s="53" t="s">
        <v>17</v>
      </c>
      <c r="K1142" s="53" t="s">
        <v>18</v>
      </c>
      <c r="L1142" s="53" t="s">
        <v>19</v>
      </c>
      <c r="M1142" s="53" t="s">
        <v>20</v>
      </c>
      <c r="N1142" s="73" t="s">
        <v>181</v>
      </c>
      <c r="O1142" s="73" t="s">
        <v>22</v>
      </c>
    </row>
    <row r="1143" spans="1:15" x14ac:dyDescent="0.25">
      <c r="A1143" s="67">
        <v>40735</v>
      </c>
      <c r="B1143" s="47" t="str">
        <f>VLOOKUP(D1143,VLookup!C:F,4,FALSE)</f>
        <v>RDC</v>
      </c>
      <c r="C1143" s="69" t="s">
        <v>965</v>
      </c>
      <c r="D1143" s="53" t="s">
        <v>224</v>
      </c>
      <c r="E1143" s="53" t="s">
        <v>225</v>
      </c>
      <c r="F1143" s="53" t="s">
        <v>226</v>
      </c>
      <c r="G1143" s="53">
        <v>105</v>
      </c>
      <c r="H1143" s="53">
        <v>51</v>
      </c>
      <c r="I1143" s="53">
        <v>156</v>
      </c>
      <c r="J1143" s="53" t="s">
        <v>17</v>
      </c>
      <c r="K1143" s="53" t="s">
        <v>18</v>
      </c>
      <c r="L1143" s="53" t="s">
        <v>19</v>
      </c>
      <c r="M1143" s="53" t="s">
        <v>20</v>
      </c>
      <c r="N1143" s="73" t="s">
        <v>181</v>
      </c>
      <c r="O1143" s="73" t="s">
        <v>22</v>
      </c>
    </row>
    <row r="1144" spans="1:15" x14ac:dyDescent="0.25">
      <c r="A1144" s="67">
        <v>40735</v>
      </c>
      <c r="B1144" s="47" t="str">
        <f>VLOOKUP(D1144,VLookup!C:F,4,FALSE)</f>
        <v>RDC</v>
      </c>
      <c r="C1144" s="69" t="s">
        <v>961</v>
      </c>
      <c r="D1144" s="53" t="s">
        <v>188</v>
      </c>
      <c r="E1144" s="53" t="s">
        <v>189</v>
      </c>
      <c r="F1144" s="53" t="s">
        <v>190</v>
      </c>
      <c r="G1144" s="53">
        <v>48</v>
      </c>
      <c r="H1144" s="53">
        <v>24</v>
      </c>
      <c r="I1144" s="53">
        <v>72</v>
      </c>
      <c r="J1144" s="53" t="s">
        <v>17</v>
      </c>
      <c r="K1144" s="53" t="s">
        <v>18</v>
      </c>
      <c r="L1144" s="53" t="s">
        <v>19</v>
      </c>
      <c r="M1144" s="53" t="s">
        <v>20</v>
      </c>
      <c r="N1144" s="73" t="s">
        <v>181</v>
      </c>
      <c r="O1144" s="73" t="s">
        <v>105</v>
      </c>
    </row>
    <row r="1145" spans="1:15" x14ac:dyDescent="0.25">
      <c r="A1145" s="67">
        <v>40735</v>
      </c>
      <c r="B1145" s="47" t="str">
        <f>VLOOKUP(D1145,VLookup!C:F,4,FALSE)</f>
        <v>RDC</v>
      </c>
      <c r="C1145" s="69" t="s">
        <v>965</v>
      </c>
      <c r="D1145" s="53" t="s">
        <v>227</v>
      </c>
      <c r="E1145" s="53" t="s">
        <v>228</v>
      </c>
      <c r="F1145" s="53" t="s">
        <v>229</v>
      </c>
      <c r="G1145" s="53">
        <v>47</v>
      </c>
      <c r="H1145" s="53">
        <v>25</v>
      </c>
      <c r="I1145" s="53">
        <v>72</v>
      </c>
      <c r="J1145" s="53" t="s">
        <v>17</v>
      </c>
      <c r="K1145" s="53" t="s">
        <v>18</v>
      </c>
      <c r="L1145" s="53" t="s">
        <v>19</v>
      </c>
      <c r="M1145" s="53" t="s">
        <v>20</v>
      </c>
      <c r="N1145" s="73" t="s">
        <v>197</v>
      </c>
      <c r="O1145" s="73" t="s">
        <v>22</v>
      </c>
    </row>
    <row r="1146" spans="1:15" x14ac:dyDescent="0.25">
      <c r="A1146" s="67">
        <v>40735</v>
      </c>
      <c r="B1146" s="47" t="str">
        <f>VLOOKUP(D1146,VLookup!C:F,4,FALSE)</f>
        <v>RDC</v>
      </c>
      <c r="C1146" s="69" t="s">
        <v>961</v>
      </c>
      <c r="D1146" s="53" t="s">
        <v>191</v>
      </c>
      <c r="E1146" s="53" t="s">
        <v>192</v>
      </c>
      <c r="F1146" s="53" t="s">
        <v>193</v>
      </c>
      <c r="G1146" s="53">
        <v>266</v>
      </c>
      <c r="H1146" s="53">
        <v>70</v>
      </c>
      <c r="I1146" s="53">
        <v>336</v>
      </c>
      <c r="J1146" s="53" t="s">
        <v>17</v>
      </c>
      <c r="K1146" s="53" t="s">
        <v>18</v>
      </c>
      <c r="L1146" s="53" t="s">
        <v>19</v>
      </c>
      <c r="M1146" s="53" t="s">
        <v>20</v>
      </c>
      <c r="N1146" s="73" t="s">
        <v>181</v>
      </c>
      <c r="O1146" s="73" t="s">
        <v>105</v>
      </c>
    </row>
    <row r="1147" spans="1:15" x14ac:dyDescent="0.25">
      <c r="A1147" s="67">
        <v>40735</v>
      </c>
      <c r="B1147" s="47" t="str">
        <f>VLOOKUP(D1147,VLookup!C:F,4,FALSE)</f>
        <v>RDC</v>
      </c>
      <c r="C1147" s="69" t="s">
        <v>961</v>
      </c>
      <c r="D1147" s="53" t="s">
        <v>194</v>
      </c>
      <c r="E1147" s="53" t="s">
        <v>195</v>
      </c>
      <c r="F1147" s="53" t="s">
        <v>196</v>
      </c>
      <c r="G1147" s="53">
        <v>150</v>
      </c>
      <c r="H1147" s="53">
        <v>114</v>
      </c>
      <c r="I1147" s="53">
        <v>264</v>
      </c>
      <c r="J1147" s="53" t="s">
        <v>17</v>
      </c>
      <c r="K1147" s="53" t="s">
        <v>18</v>
      </c>
      <c r="L1147" s="53" t="s">
        <v>19</v>
      </c>
      <c r="M1147" s="53" t="s">
        <v>20</v>
      </c>
      <c r="N1147" s="73" t="s">
        <v>197</v>
      </c>
      <c r="O1147" s="73" t="s">
        <v>105</v>
      </c>
    </row>
    <row r="1148" spans="1:15" x14ac:dyDescent="0.25">
      <c r="A1148" s="67">
        <v>40735</v>
      </c>
      <c r="B1148" s="47" t="str">
        <f>VLOOKUP(D1148,VLookup!C:F,4,FALSE)</f>
        <v>RDC</v>
      </c>
      <c r="C1148" s="69" t="s">
        <v>961</v>
      </c>
      <c r="D1148" s="53" t="s">
        <v>198</v>
      </c>
      <c r="E1148" s="53" t="s">
        <v>199</v>
      </c>
      <c r="F1148" s="53" t="s">
        <v>200</v>
      </c>
      <c r="G1148" s="53">
        <v>181</v>
      </c>
      <c r="H1148" s="53">
        <v>35</v>
      </c>
      <c r="I1148" s="53">
        <v>216</v>
      </c>
      <c r="J1148" s="53" t="s">
        <v>17</v>
      </c>
      <c r="K1148" s="53" t="s">
        <v>18</v>
      </c>
      <c r="L1148" s="53" t="s">
        <v>19</v>
      </c>
      <c r="M1148" s="53" t="s">
        <v>20</v>
      </c>
      <c r="N1148" s="73" t="s">
        <v>201</v>
      </c>
      <c r="O1148" s="73" t="s">
        <v>105</v>
      </c>
    </row>
    <row r="1149" spans="1:15" x14ac:dyDescent="0.25">
      <c r="A1149" s="67">
        <v>40735</v>
      </c>
      <c r="B1149" s="47" t="str">
        <f>VLOOKUP(D1149,VLookup!C:F,4,FALSE)</f>
        <v>RDC</v>
      </c>
      <c r="C1149" s="69" t="s">
        <v>961</v>
      </c>
      <c r="D1149" s="53" t="s">
        <v>888</v>
      </c>
      <c r="E1149" s="53" t="s">
        <v>889</v>
      </c>
      <c r="F1149" s="53" t="s">
        <v>890</v>
      </c>
      <c r="G1149" s="53">
        <v>58</v>
      </c>
      <c r="H1149" s="53">
        <v>86</v>
      </c>
      <c r="I1149" s="53">
        <v>144</v>
      </c>
      <c r="J1149" s="53" t="s">
        <v>17</v>
      </c>
      <c r="K1149" s="53" t="s">
        <v>18</v>
      </c>
      <c r="L1149" s="53" t="s">
        <v>19</v>
      </c>
      <c r="M1149" s="53" t="s">
        <v>20</v>
      </c>
      <c r="N1149" s="73" t="s">
        <v>201</v>
      </c>
      <c r="O1149" s="73" t="s">
        <v>105</v>
      </c>
    </row>
    <row r="1150" spans="1:15" x14ac:dyDescent="0.25">
      <c r="A1150" s="67">
        <v>40735</v>
      </c>
      <c r="B1150" s="47" t="str">
        <f>VLOOKUP(D1150,VLookup!C:F,4,FALSE)</f>
        <v>RDC</v>
      </c>
      <c r="C1150" s="69" t="s">
        <v>965</v>
      </c>
      <c r="D1150" s="53" t="s">
        <v>230</v>
      </c>
      <c r="E1150" s="53" t="s">
        <v>231</v>
      </c>
      <c r="F1150" s="53" t="s">
        <v>232</v>
      </c>
      <c r="G1150" s="53">
        <v>242</v>
      </c>
      <c r="H1150" s="53">
        <v>94</v>
      </c>
      <c r="I1150" s="53">
        <v>336</v>
      </c>
      <c r="J1150" s="53" t="s">
        <v>17</v>
      </c>
      <c r="K1150" s="53" t="s">
        <v>18</v>
      </c>
      <c r="L1150" s="53" t="s">
        <v>19</v>
      </c>
      <c r="M1150" s="53" t="s">
        <v>20</v>
      </c>
      <c r="N1150" s="73" t="s">
        <v>181</v>
      </c>
      <c r="O1150" s="73" t="s">
        <v>22</v>
      </c>
    </row>
    <row r="1151" spans="1:15" x14ac:dyDescent="0.25">
      <c r="A1151" s="67">
        <v>40735</v>
      </c>
      <c r="B1151" s="47" t="str">
        <f>VLOOKUP(D1151,VLookup!C:F,4,FALSE)</f>
        <v>RDC</v>
      </c>
      <c r="C1151" s="69" t="s">
        <v>965</v>
      </c>
      <c r="D1151" s="53" t="s">
        <v>233</v>
      </c>
      <c r="E1151" s="53" t="s">
        <v>234</v>
      </c>
      <c r="F1151" s="53" t="s">
        <v>235</v>
      </c>
      <c r="G1151" s="53">
        <v>153</v>
      </c>
      <c r="H1151" s="53">
        <v>111</v>
      </c>
      <c r="I1151" s="53">
        <v>264</v>
      </c>
      <c r="J1151" s="53" t="s">
        <v>17</v>
      </c>
      <c r="K1151" s="53" t="s">
        <v>18</v>
      </c>
      <c r="L1151" s="53" t="s">
        <v>19</v>
      </c>
      <c r="M1151" s="53" t="s">
        <v>20</v>
      </c>
      <c r="N1151" s="73" t="s">
        <v>197</v>
      </c>
      <c r="O1151" s="73" t="s">
        <v>22</v>
      </c>
    </row>
    <row r="1152" spans="1:15" x14ac:dyDescent="0.25">
      <c r="A1152" s="67">
        <v>40735</v>
      </c>
      <c r="B1152" s="47" t="str">
        <f>VLOOKUP(D1152,VLookup!C:F,4,FALSE)</f>
        <v>RDC</v>
      </c>
      <c r="C1152" s="69" t="s">
        <v>965</v>
      </c>
      <c r="D1152" s="53" t="s">
        <v>236</v>
      </c>
      <c r="E1152" s="53" t="s">
        <v>237</v>
      </c>
      <c r="F1152" s="53" t="s">
        <v>238</v>
      </c>
      <c r="G1152" s="53">
        <v>177</v>
      </c>
      <c r="H1152" s="53">
        <v>39</v>
      </c>
      <c r="I1152" s="53">
        <v>216</v>
      </c>
      <c r="J1152" s="53" t="s">
        <v>17</v>
      </c>
      <c r="K1152" s="53" t="s">
        <v>18</v>
      </c>
      <c r="L1152" s="53" t="s">
        <v>19</v>
      </c>
      <c r="M1152" s="53" t="s">
        <v>20</v>
      </c>
      <c r="N1152" s="73" t="s">
        <v>201</v>
      </c>
      <c r="O1152" s="73" t="s">
        <v>22</v>
      </c>
    </row>
    <row r="1153" spans="1:15" x14ac:dyDescent="0.25">
      <c r="A1153" s="67">
        <v>40735</v>
      </c>
      <c r="B1153" s="47" t="str">
        <f>VLOOKUP(D1153,VLookup!C:F,4,FALSE)</f>
        <v>RDC</v>
      </c>
      <c r="C1153" s="69" t="s">
        <v>965</v>
      </c>
      <c r="D1153" s="53" t="s">
        <v>891</v>
      </c>
      <c r="E1153" s="53" t="s">
        <v>892</v>
      </c>
      <c r="F1153" s="53" t="s">
        <v>893</v>
      </c>
      <c r="G1153" s="53">
        <v>56</v>
      </c>
      <c r="H1153" s="53">
        <v>88</v>
      </c>
      <c r="I1153" s="53">
        <v>144</v>
      </c>
      <c r="J1153" s="53" t="s">
        <v>17</v>
      </c>
      <c r="K1153" s="53" t="s">
        <v>18</v>
      </c>
      <c r="L1153" s="53" t="s">
        <v>19</v>
      </c>
      <c r="M1153" s="53" t="s">
        <v>20</v>
      </c>
      <c r="N1153" s="73" t="s">
        <v>201</v>
      </c>
      <c r="O1153" s="73" t="s">
        <v>105</v>
      </c>
    </row>
    <row r="1154" spans="1:15" x14ac:dyDescent="0.25">
      <c r="A1154" s="67">
        <v>40735</v>
      </c>
      <c r="B1154" s="47" t="str">
        <f>VLOOKUP(D1154,VLookup!C:F,4,FALSE)</f>
        <v>RDC</v>
      </c>
      <c r="C1154" s="69" t="s">
        <v>961</v>
      </c>
      <c r="D1154" s="53" t="s">
        <v>202</v>
      </c>
      <c r="E1154" s="53" t="s">
        <v>203</v>
      </c>
      <c r="F1154" s="53" t="s">
        <v>204</v>
      </c>
      <c r="G1154" s="53">
        <v>186</v>
      </c>
      <c r="H1154" s="53">
        <v>54</v>
      </c>
      <c r="I1154" s="53">
        <v>240</v>
      </c>
      <c r="J1154" s="53" t="s">
        <v>17</v>
      </c>
      <c r="K1154" s="53" t="s">
        <v>18</v>
      </c>
      <c r="L1154" s="53" t="s">
        <v>19</v>
      </c>
      <c r="M1154" s="53" t="s">
        <v>20</v>
      </c>
      <c r="N1154" s="73" t="s">
        <v>181</v>
      </c>
      <c r="O1154" s="73" t="s">
        <v>105</v>
      </c>
    </row>
    <row r="1155" spans="1:15" x14ac:dyDescent="0.25">
      <c r="A1155" s="67">
        <v>40735</v>
      </c>
      <c r="B1155" s="47" t="str">
        <f>VLOOKUP(D1155,VLookup!C:F,4,FALSE)</f>
        <v>RDC</v>
      </c>
      <c r="C1155" s="69" t="s">
        <v>961</v>
      </c>
      <c r="D1155" s="53" t="s">
        <v>205</v>
      </c>
      <c r="E1155" s="53" t="s">
        <v>206</v>
      </c>
      <c r="F1155" s="53" t="s">
        <v>207</v>
      </c>
      <c r="G1155" s="53">
        <v>152</v>
      </c>
      <c r="H1155" s="53">
        <v>64</v>
      </c>
      <c r="I1155" s="53">
        <v>216</v>
      </c>
      <c r="J1155" s="53" t="s">
        <v>17</v>
      </c>
      <c r="K1155" s="53" t="s">
        <v>18</v>
      </c>
      <c r="L1155" s="53" t="s">
        <v>19</v>
      </c>
      <c r="M1155" s="53" t="s">
        <v>20</v>
      </c>
      <c r="N1155" s="73" t="s">
        <v>208</v>
      </c>
      <c r="O1155" s="73" t="s">
        <v>105</v>
      </c>
    </row>
    <row r="1156" spans="1:15" x14ac:dyDescent="0.25">
      <c r="A1156" s="67">
        <v>40735</v>
      </c>
      <c r="B1156" s="47" t="str">
        <f>VLOOKUP(D1156,VLookup!C:F,4,FALSE)</f>
        <v>RDC</v>
      </c>
      <c r="C1156" s="69" t="s">
        <v>961</v>
      </c>
      <c r="D1156" s="53" t="s">
        <v>209</v>
      </c>
      <c r="E1156" s="53" t="s">
        <v>210</v>
      </c>
      <c r="F1156" s="53" t="s">
        <v>211</v>
      </c>
      <c r="G1156" s="53">
        <v>163</v>
      </c>
      <c r="H1156" s="53">
        <v>29</v>
      </c>
      <c r="I1156" s="53">
        <v>192</v>
      </c>
      <c r="J1156" s="53" t="s">
        <v>17</v>
      </c>
      <c r="K1156" s="53" t="s">
        <v>18</v>
      </c>
      <c r="L1156" s="53" t="s">
        <v>19</v>
      </c>
      <c r="M1156" s="53" t="s">
        <v>20</v>
      </c>
      <c r="N1156" s="73" t="s">
        <v>212</v>
      </c>
      <c r="O1156" s="73" t="s">
        <v>105</v>
      </c>
    </row>
    <row r="1157" spans="1:15" x14ac:dyDescent="0.25">
      <c r="A1157" s="67">
        <v>40735</v>
      </c>
      <c r="B1157" s="47" t="str">
        <f>VLOOKUP(D1157,VLookup!C:F,4,FALSE)</f>
        <v>RDC</v>
      </c>
      <c r="C1157" s="69" t="s">
        <v>965</v>
      </c>
      <c r="D1157" s="53" t="s">
        <v>239</v>
      </c>
      <c r="E1157" s="53" t="s">
        <v>240</v>
      </c>
      <c r="F1157" s="53" t="s">
        <v>241</v>
      </c>
      <c r="G1157" s="53">
        <v>169</v>
      </c>
      <c r="H1157" s="53">
        <v>71</v>
      </c>
      <c r="I1157" s="53">
        <v>240</v>
      </c>
      <c r="J1157" s="53" t="s">
        <v>17</v>
      </c>
      <c r="K1157" s="53" t="s">
        <v>18</v>
      </c>
      <c r="L1157" s="53" t="s">
        <v>19</v>
      </c>
      <c r="M1157" s="53" t="s">
        <v>20</v>
      </c>
      <c r="N1157" s="73" t="s">
        <v>181</v>
      </c>
      <c r="O1157" s="73" t="s">
        <v>22</v>
      </c>
    </row>
    <row r="1158" spans="1:15" x14ac:dyDescent="0.25">
      <c r="A1158" s="67">
        <v>40735</v>
      </c>
      <c r="B1158" s="47" t="str">
        <f>VLOOKUP(D1158,VLookup!C:F,4,FALSE)</f>
        <v>RDC</v>
      </c>
      <c r="C1158" s="69" t="s">
        <v>965</v>
      </c>
      <c r="D1158" s="53" t="s">
        <v>242</v>
      </c>
      <c r="E1158" s="53" t="s">
        <v>243</v>
      </c>
      <c r="F1158" s="53" t="s">
        <v>244</v>
      </c>
      <c r="G1158" s="53">
        <v>152</v>
      </c>
      <c r="H1158" s="53">
        <v>64</v>
      </c>
      <c r="I1158" s="53">
        <v>216</v>
      </c>
      <c r="J1158" s="53" t="s">
        <v>17</v>
      </c>
      <c r="K1158" s="53" t="s">
        <v>18</v>
      </c>
      <c r="L1158" s="53" t="s">
        <v>19</v>
      </c>
      <c r="M1158" s="53" t="s">
        <v>20</v>
      </c>
      <c r="N1158" s="73" t="s">
        <v>208</v>
      </c>
      <c r="O1158" s="73" t="s">
        <v>22</v>
      </c>
    </row>
    <row r="1159" spans="1:15" x14ac:dyDescent="0.25">
      <c r="A1159" s="67">
        <v>40735</v>
      </c>
      <c r="B1159" s="47" t="str">
        <f>VLOOKUP(D1159,VLookup!C:F,4,FALSE)</f>
        <v>RDC</v>
      </c>
      <c r="C1159" s="69" t="s">
        <v>965</v>
      </c>
      <c r="D1159" s="53" t="s">
        <v>245</v>
      </c>
      <c r="E1159" s="53" t="s">
        <v>246</v>
      </c>
      <c r="F1159" s="53" t="s">
        <v>247</v>
      </c>
      <c r="G1159" s="53">
        <v>163</v>
      </c>
      <c r="H1159" s="53">
        <v>29</v>
      </c>
      <c r="I1159" s="53">
        <v>192</v>
      </c>
      <c r="J1159" s="53" t="s">
        <v>17</v>
      </c>
      <c r="K1159" s="53" t="s">
        <v>18</v>
      </c>
      <c r="L1159" s="53" t="s">
        <v>19</v>
      </c>
      <c r="M1159" s="53" t="s">
        <v>20</v>
      </c>
      <c r="N1159" s="73" t="s">
        <v>212</v>
      </c>
      <c r="O1159" s="73" t="s">
        <v>22</v>
      </c>
    </row>
    <row r="1160" spans="1:15" x14ac:dyDescent="0.25">
      <c r="A1160" s="67">
        <v>40735</v>
      </c>
      <c r="B1160" s="47" t="str">
        <f>VLOOKUP(D1160,VLookup!C:F,4,FALSE)</f>
        <v>RDC</v>
      </c>
      <c r="C1160" s="69" t="s">
        <v>980</v>
      </c>
      <c r="D1160" s="53" t="s">
        <v>150</v>
      </c>
      <c r="E1160" s="53" t="s">
        <v>151</v>
      </c>
      <c r="F1160" s="53" t="s">
        <v>152</v>
      </c>
      <c r="G1160" s="53">
        <v>42</v>
      </c>
      <c r="H1160" s="53">
        <v>102</v>
      </c>
      <c r="I1160" s="53">
        <v>144</v>
      </c>
      <c r="J1160" s="53" t="s">
        <v>17</v>
      </c>
      <c r="K1160" s="53" t="s">
        <v>18</v>
      </c>
      <c r="L1160" s="53" t="s">
        <v>19</v>
      </c>
      <c r="M1160" s="53" t="s">
        <v>141</v>
      </c>
      <c r="N1160" s="73" t="s">
        <v>153</v>
      </c>
      <c r="O1160" s="73" t="s">
        <v>105</v>
      </c>
    </row>
    <row r="1161" spans="1:15" x14ac:dyDescent="0.25">
      <c r="A1161" s="67">
        <v>40735</v>
      </c>
      <c r="B1161" s="47" t="str">
        <f>VLOOKUP(D1161,VLookup!C:F,4,FALSE)</f>
        <v>RDC</v>
      </c>
      <c r="C1161" s="69" t="s">
        <v>981</v>
      </c>
      <c r="D1161" s="53" t="s">
        <v>167</v>
      </c>
      <c r="E1161" s="53" t="s">
        <v>168</v>
      </c>
      <c r="F1161" s="53" t="s">
        <v>169</v>
      </c>
      <c r="G1161" s="53">
        <v>42</v>
      </c>
      <c r="H1161" s="53">
        <v>102</v>
      </c>
      <c r="I1161" s="53">
        <v>144</v>
      </c>
      <c r="J1161" s="53" t="s">
        <v>17</v>
      </c>
      <c r="K1161" s="53" t="s">
        <v>18</v>
      </c>
      <c r="L1161" s="53" t="s">
        <v>19</v>
      </c>
      <c r="M1161" s="53" t="s">
        <v>141</v>
      </c>
      <c r="N1161" s="73" t="s">
        <v>153</v>
      </c>
      <c r="O1161" s="73" t="s">
        <v>105</v>
      </c>
    </row>
    <row r="1162" spans="1:15" x14ac:dyDescent="0.25">
      <c r="A1162" s="67">
        <v>40735</v>
      </c>
      <c r="B1162" s="47" t="str">
        <f>VLOOKUP(D1162,VLookup!C:F,4,FALSE)</f>
        <v>WEL</v>
      </c>
      <c r="C1162" s="69" t="s">
        <v>60</v>
      </c>
      <c r="D1162" s="53" t="s">
        <v>74</v>
      </c>
      <c r="E1162" s="53" t="s">
        <v>75</v>
      </c>
      <c r="F1162" s="53" t="s">
        <v>76</v>
      </c>
      <c r="G1162" s="53">
        <v>44</v>
      </c>
      <c r="H1162" s="53">
        <v>4</v>
      </c>
      <c r="I1162" s="53">
        <v>48</v>
      </c>
      <c r="J1162" s="53" t="s">
        <v>17</v>
      </c>
      <c r="K1162" s="53" t="s">
        <v>18</v>
      </c>
      <c r="L1162" s="53" t="s">
        <v>19</v>
      </c>
      <c r="M1162" s="53" t="s">
        <v>20</v>
      </c>
      <c r="N1162" s="73" t="s">
        <v>21</v>
      </c>
      <c r="O1162" s="73" t="s">
        <v>22</v>
      </c>
    </row>
    <row r="1163" spans="1:15" x14ac:dyDescent="0.25">
      <c r="A1163" s="67">
        <v>40735</v>
      </c>
      <c r="B1163" s="47" t="str">
        <f>VLOOKUP(D1163,VLookup!C:F,4,FALSE)</f>
        <v>WEL</v>
      </c>
      <c r="C1163" s="69" t="s">
        <v>13</v>
      </c>
      <c r="D1163" s="53" t="s">
        <v>32</v>
      </c>
      <c r="E1163" s="53" t="s">
        <v>33</v>
      </c>
      <c r="F1163" s="53" t="s">
        <v>34</v>
      </c>
      <c r="G1163" s="53">
        <v>44</v>
      </c>
      <c r="H1163" s="53">
        <v>4</v>
      </c>
      <c r="I1163" s="53">
        <v>48</v>
      </c>
      <c r="J1163" s="53" t="s">
        <v>17</v>
      </c>
      <c r="K1163" s="53" t="s">
        <v>18</v>
      </c>
      <c r="L1163" s="53" t="s">
        <v>19</v>
      </c>
      <c r="M1163" s="53" t="s">
        <v>20</v>
      </c>
      <c r="N1163" s="73" t="s">
        <v>21</v>
      </c>
      <c r="O1163" s="73" t="s">
        <v>22</v>
      </c>
    </row>
    <row r="1164" spans="1:15" x14ac:dyDescent="0.25">
      <c r="A1164" s="67">
        <v>40735</v>
      </c>
      <c r="B1164" s="47" t="str">
        <f>VLOOKUP(D1164,VLookup!C:F,4,FALSE)</f>
        <v>WEL</v>
      </c>
      <c r="C1164" s="69" t="s">
        <v>980</v>
      </c>
      <c r="D1164" s="53" t="s">
        <v>154</v>
      </c>
      <c r="E1164" s="53" t="s">
        <v>155</v>
      </c>
      <c r="F1164" s="53" t="s">
        <v>156</v>
      </c>
      <c r="G1164" s="53">
        <v>24</v>
      </c>
      <c r="H1164" s="53">
        <v>30</v>
      </c>
      <c r="I1164" s="53">
        <v>54</v>
      </c>
      <c r="J1164" s="53" t="s">
        <v>17</v>
      </c>
      <c r="K1164" s="53" t="s">
        <v>18</v>
      </c>
      <c r="L1164" s="53" t="s">
        <v>109</v>
      </c>
      <c r="M1164" s="53" t="s">
        <v>141</v>
      </c>
      <c r="N1164" s="73"/>
      <c r="O1164" s="73" t="s">
        <v>105</v>
      </c>
    </row>
    <row r="1165" spans="1:15" x14ac:dyDescent="0.25">
      <c r="A1165" s="67">
        <v>40735</v>
      </c>
      <c r="B1165" s="47" t="str">
        <f>VLOOKUP(D1165,VLookup!C:F,4,FALSE)</f>
        <v>WEL</v>
      </c>
      <c r="C1165" s="69" t="s">
        <v>981</v>
      </c>
      <c r="D1165" s="53" t="s">
        <v>170</v>
      </c>
      <c r="E1165" s="53" t="s">
        <v>171</v>
      </c>
      <c r="F1165" s="53" t="s">
        <v>172</v>
      </c>
      <c r="G1165" s="53">
        <v>24</v>
      </c>
      <c r="H1165" s="53">
        <v>30</v>
      </c>
      <c r="I1165" s="53">
        <v>54</v>
      </c>
      <c r="J1165" s="53" t="s">
        <v>17</v>
      </c>
      <c r="K1165" s="53" t="s">
        <v>18</v>
      </c>
      <c r="L1165" s="53" t="s">
        <v>109</v>
      </c>
      <c r="M1165" s="53" t="s">
        <v>141</v>
      </c>
      <c r="N1165" s="73"/>
      <c r="O1165" s="73" t="s">
        <v>105</v>
      </c>
    </row>
    <row r="1166" spans="1:15" x14ac:dyDescent="0.25">
      <c r="A1166" s="67">
        <v>40743</v>
      </c>
      <c r="B1166" s="47" t="str">
        <f>VLOOKUP(D1166,VLookup!C:F,4,FALSE)</f>
        <v>CGC</v>
      </c>
      <c r="C1166" s="53" t="s">
        <v>965</v>
      </c>
      <c r="D1166" s="53" t="s">
        <v>214</v>
      </c>
      <c r="E1166" s="53" t="s">
        <v>215</v>
      </c>
      <c r="F1166" s="53" t="s">
        <v>216</v>
      </c>
      <c r="G1166" s="53">
        <v>41</v>
      </c>
      <c r="H1166" s="53">
        <v>7</v>
      </c>
      <c r="I1166" s="53">
        <v>48</v>
      </c>
      <c r="J1166" s="53" t="s">
        <v>17</v>
      </c>
      <c r="K1166" s="53" t="s">
        <v>18</v>
      </c>
      <c r="L1166" s="53" t="s">
        <v>19</v>
      </c>
      <c r="M1166" s="53" t="s">
        <v>20</v>
      </c>
      <c r="N1166" s="73" t="s">
        <v>217</v>
      </c>
      <c r="O1166" s="73" t="s">
        <v>22</v>
      </c>
    </row>
    <row r="1167" spans="1:15" x14ac:dyDescent="0.25">
      <c r="A1167" s="67">
        <v>40743</v>
      </c>
      <c r="B1167" s="47" t="str">
        <f>VLOOKUP(D1167,VLookup!C:F,4,FALSE)</f>
        <v>CGC</v>
      </c>
      <c r="C1167" s="53" t="s">
        <v>961</v>
      </c>
      <c r="D1167" s="53" t="s">
        <v>174</v>
      </c>
      <c r="E1167" s="53" t="s">
        <v>175</v>
      </c>
      <c r="F1167" s="53" t="s">
        <v>176</v>
      </c>
      <c r="G1167" s="53">
        <v>42</v>
      </c>
      <c r="H1167" s="53">
        <v>6</v>
      </c>
      <c r="I1167" s="53">
        <v>48</v>
      </c>
      <c r="J1167" s="53" t="s">
        <v>17</v>
      </c>
      <c r="K1167" s="53" t="s">
        <v>18</v>
      </c>
      <c r="L1167" s="53" t="s">
        <v>19</v>
      </c>
      <c r="M1167" s="53" t="s">
        <v>20</v>
      </c>
      <c r="N1167" s="73" t="s">
        <v>177</v>
      </c>
      <c r="O1167" s="73" t="s">
        <v>105</v>
      </c>
    </row>
    <row r="1168" spans="1:15" x14ac:dyDescent="0.25">
      <c r="A1168" s="67">
        <v>40743</v>
      </c>
      <c r="B1168" s="47" t="str">
        <f>VLOOKUP(D1168,VLookup!C:F,4,FALSE)</f>
        <v>CGC</v>
      </c>
      <c r="C1168" s="53" t="s">
        <v>978</v>
      </c>
      <c r="D1168" s="53" t="s">
        <v>102</v>
      </c>
      <c r="E1168" s="53" t="s">
        <v>103</v>
      </c>
      <c r="F1168" s="53" t="s">
        <v>104</v>
      </c>
      <c r="G1168" s="53">
        <v>46</v>
      </c>
      <c r="H1168" s="53">
        <v>158</v>
      </c>
      <c r="I1168" s="53">
        <v>204</v>
      </c>
      <c r="J1168" s="53" t="s">
        <v>17</v>
      </c>
      <c r="K1168" s="53" t="s">
        <v>18</v>
      </c>
      <c r="L1168" s="53" t="s">
        <v>19</v>
      </c>
      <c r="M1168" s="53" t="s">
        <v>20</v>
      </c>
      <c r="N1168" s="73"/>
      <c r="O1168" s="73" t="s">
        <v>105</v>
      </c>
    </row>
    <row r="1169" spans="1:15" x14ac:dyDescent="0.25">
      <c r="A1169" s="67">
        <v>40743</v>
      </c>
      <c r="B1169" s="47" t="str">
        <f>VLOOKUP(D1169,VLookup!C:F,4,FALSE)</f>
        <v>CGC</v>
      </c>
      <c r="C1169" s="53" t="s">
        <v>979</v>
      </c>
      <c r="D1169" s="53" t="s">
        <v>120</v>
      </c>
      <c r="E1169" s="53" t="s">
        <v>121</v>
      </c>
      <c r="F1169" s="53" t="s">
        <v>122</v>
      </c>
      <c r="G1169" s="53">
        <v>45</v>
      </c>
      <c r="H1169" s="53">
        <v>159</v>
      </c>
      <c r="I1169" s="53">
        <v>204</v>
      </c>
      <c r="J1169" s="53" t="s">
        <v>17</v>
      </c>
      <c r="K1169" s="53" t="s">
        <v>18</v>
      </c>
      <c r="L1169" s="53" t="s">
        <v>19</v>
      </c>
      <c r="M1169" s="53" t="s">
        <v>20</v>
      </c>
      <c r="N1169" s="73"/>
      <c r="O1169" s="73" t="s">
        <v>123</v>
      </c>
    </row>
    <row r="1170" spans="1:15" x14ac:dyDescent="0.25">
      <c r="A1170" s="67">
        <v>40743</v>
      </c>
      <c r="B1170" s="47" t="str">
        <f>VLOOKUP(D1170,VLookup!C:F,4,FALSE)</f>
        <v>CGC</v>
      </c>
      <c r="C1170" s="53" t="s">
        <v>978</v>
      </c>
      <c r="D1170" s="53" t="s">
        <v>106</v>
      </c>
      <c r="E1170" s="53" t="s">
        <v>107</v>
      </c>
      <c r="F1170" s="53" t="s">
        <v>108</v>
      </c>
      <c r="G1170" s="53">
        <v>31</v>
      </c>
      <c r="H1170" s="53">
        <v>113</v>
      </c>
      <c r="I1170" s="53">
        <v>144</v>
      </c>
      <c r="J1170" s="53" t="s">
        <v>17</v>
      </c>
      <c r="K1170" s="53" t="s">
        <v>18</v>
      </c>
      <c r="L1170" s="53" t="s">
        <v>109</v>
      </c>
      <c r="M1170" s="53" t="s">
        <v>20</v>
      </c>
      <c r="N1170" s="73"/>
      <c r="O1170" s="73" t="s">
        <v>105</v>
      </c>
    </row>
    <row r="1171" spans="1:15" x14ac:dyDescent="0.25">
      <c r="A1171" s="67">
        <v>40743</v>
      </c>
      <c r="B1171" s="47" t="str">
        <f>VLOOKUP(D1171,VLookup!C:F,4,FALSE)</f>
        <v>CGC</v>
      </c>
      <c r="C1171" s="53" t="s">
        <v>979</v>
      </c>
      <c r="D1171" s="53" t="s">
        <v>124</v>
      </c>
      <c r="E1171" s="53" t="s">
        <v>125</v>
      </c>
      <c r="F1171" s="53" t="s">
        <v>126</v>
      </c>
      <c r="G1171" s="53">
        <v>29</v>
      </c>
      <c r="H1171" s="53">
        <v>115</v>
      </c>
      <c r="I1171" s="53">
        <v>144</v>
      </c>
      <c r="J1171" s="53" t="s">
        <v>17</v>
      </c>
      <c r="K1171" s="53" t="s">
        <v>18</v>
      </c>
      <c r="L1171" s="53" t="s">
        <v>109</v>
      </c>
      <c r="M1171" s="53" t="s">
        <v>20</v>
      </c>
      <c r="N1171" s="73"/>
      <c r="O1171" s="73" t="s">
        <v>123</v>
      </c>
    </row>
    <row r="1172" spans="1:15" x14ac:dyDescent="0.25">
      <c r="A1172" s="67">
        <v>40743</v>
      </c>
      <c r="B1172" s="47" t="str">
        <f>VLOOKUP(D1172,VLookup!C:F,4,FALSE)</f>
        <v>CGC</v>
      </c>
      <c r="C1172" s="53" t="s">
        <v>978</v>
      </c>
      <c r="D1172" s="53" t="s">
        <v>110</v>
      </c>
      <c r="E1172" s="53" t="s">
        <v>111</v>
      </c>
      <c r="F1172" s="53" t="s">
        <v>112</v>
      </c>
      <c r="G1172" s="53">
        <v>104</v>
      </c>
      <c r="H1172" s="53">
        <v>88</v>
      </c>
      <c r="I1172" s="53">
        <v>192</v>
      </c>
      <c r="J1172" s="53" t="s">
        <v>17</v>
      </c>
      <c r="K1172" s="53" t="s">
        <v>18</v>
      </c>
      <c r="L1172" s="53" t="s">
        <v>19</v>
      </c>
      <c r="M1172" s="53" t="s">
        <v>20</v>
      </c>
      <c r="N1172" s="73"/>
      <c r="O1172" s="73" t="s">
        <v>105</v>
      </c>
    </row>
    <row r="1173" spans="1:15" x14ac:dyDescent="0.25">
      <c r="A1173" s="67">
        <v>40743</v>
      </c>
      <c r="B1173" s="47" t="str">
        <f>VLOOKUP(D1173,VLookup!C:F,4,FALSE)</f>
        <v>CGC</v>
      </c>
      <c r="C1173" s="53" t="s">
        <v>978</v>
      </c>
      <c r="D1173" s="53" t="s">
        <v>113</v>
      </c>
      <c r="E1173" s="53" t="s">
        <v>114</v>
      </c>
      <c r="F1173" s="53" t="s">
        <v>115</v>
      </c>
      <c r="G1173" s="53">
        <v>5</v>
      </c>
      <c r="H1173" s="53">
        <v>187</v>
      </c>
      <c r="I1173" s="53">
        <v>192</v>
      </c>
      <c r="J1173" s="53" t="s">
        <v>17</v>
      </c>
      <c r="K1173" s="53" t="s">
        <v>18</v>
      </c>
      <c r="L1173" s="53" t="s">
        <v>19</v>
      </c>
      <c r="M1173" s="53" t="s">
        <v>20</v>
      </c>
      <c r="N1173" s="73"/>
      <c r="O1173" s="73" t="s">
        <v>105</v>
      </c>
    </row>
    <row r="1174" spans="1:15" x14ac:dyDescent="0.25">
      <c r="A1174" s="67">
        <v>40743</v>
      </c>
      <c r="B1174" s="47" t="str">
        <f>VLOOKUP(D1174,VLookup!C:F,4,FALSE)</f>
        <v>CGC</v>
      </c>
      <c r="C1174" s="53" t="s">
        <v>978</v>
      </c>
      <c r="D1174" s="53" t="s">
        <v>116</v>
      </c>
      <c r="E1174" s="53" t="s">
        <v>117</v>
      </c>
      <c r="F1174" s="53" t="s">
        <v>118</v>
      </c>
      <c r="G1174" s="53">
        <v>102</v>
      </c>
      <c r="H1174" s="53">
        <v>162</v>
      </c>
      <c r="I1174" s="53">
        <v>264</v>
      </c>
      <c r="J1174" s="53" t="s">
        <v>17</v>
      </c>
      <c r="K1174" s="53" t="s">
        <v>18</v>
      </c>
      <c r="L1174" s="53" t="s">
        <v>19</v>
      </c>
      <c r="M1174" s="53" t="s">
        <v>20</v>
      </c>
      <c r="N1174" s="73"/>
      <c r="O1174" s="73" t="s">
        <v>105</v>
      </c>
    </row>
    <row r="1175" spans="1:15" x14ac:dyDescent="0.25">
      <c r="A1175" s="67">
        <v>40743</v>
      </c>
      <c r="B1175" s="47" t="str">
        <f>VLOOKUP(D1175,VLookup!C:F,4,FALSE)</f>
        <v>CGC</v>
      </c>
      <c r="C1175" s="53" t="s">
        <v>979</v>
      </c>
      <c r="D1175" s="53" t="s">
        <v>127</v>
      </c>
      <c r="E1175" s="53" t="s">
        <v>128</v>
      </c>
      <c r="F1175" s="53" t="s">
        <v>129</v>
      </c>
      <c r="G1175" s="53">
        <v>104</v>
      </c>
      <c r="H1175" s="53">
        <v>88</v>
      </c>
      <c r="I1175" s="53">
        <v>192</v>
      </c>
      <c r="J1175" s="53" t="s">
        <v>17</v>
      </c>
      <c r="K1175" s="53" t="s">
        <v>18</v>
      </c>
      <c r="L1175" s="53" t="s">
        <v>19</v>
      </c>
      <c r="M1175" s="53" t="s">
        <v>20</v>
      </c>
      <c r="N1175" s="73"/>
      <c r="O1175" s="73" t="s">
        <v>123</v>
      </c>
    </row>
    <row r="1176" spans="1:15" x14ac:dyDescent="0.25">
      <c r="A1176" s="67">
        <v>40743</v>
      </c>
      <c r="B1176" s="47" t="str">
        <f>VLOOKUP(D1176,VLookup!C:F,4,FALSE)</f>
        <v>CGC</v>
      </c>
      <c r="C1176" s="53" t="s">
        <v>979</v>
      </c>
      <c r="D1176" s="53" t="s">
        <v>130</v>
      </c>
      <c r="E1176" s="53" t="s">
        <v>131</v>
      </c>
      <c r="F1176" s="53" t="s">
        <v>132</v>
      </c>
      <c r="G1176" s="53">
        <v>5</v>
      </c>
      <c r="H1176" s="53">
        <v>187</v>
      </c>
      <c r="I1176" s="53">
        <v>192</v>
      </c>
      <c r="J1176" s="53" t="s">
        <v>17</v>
      </c>
      <c r="K1176" s="53" t="s">
        <v>18</v>
      </c>
      <c r="L1176" s="53" t="s">
        <v>19</v>
      </c>
      <c r="M1176" s="53" t="s">
        <v>20</v>
      </c>
      <c r="N1176" s="73" t="s">
        <v>133</v>
      </c>
      <c r="O1176" s="73" t="s">
        <v>123</v>
      </c>
    </row>
    <row r="1177" spans="1:15" x14ac:dyDescent="0.25">
      <c r="A1177" s="67">
        <v>40743</v>
      </c>
      <c r="B1177" s="47" t="str">
        <f>VLOOKUP(D1177,VLookup!C:F,4,FALSE)</f>
        <v>CGC</v>
      </c>
      <c r="C1177" s="53" t="s">
        <v>979</v>
      </c>
      <c r="D1177" s="53" t="s">
        <v>134</v>
      </c>
      <c r="E1177" s="53" t="s">
        <v>135</v>
      </c>
      <c r="F1177" s="53" t="s">
        <v>136</v>
      </c>
      <c r="G1177" s="53">
        <v>103</v>
      </c>
      <c r="H1177" s="53">
        <v>161</v>
      </c>
      <c r="I1177" s="53">
        <v>264</v>
      </c>
      <c r="J1177" s="53" t="s">
        <v>17</v>
      </c>
      <c r="K1177" s="53" t="s">
        <v>18</v>
      </c>
      <c r="L1177" s="53" t="s">
        <v>19</v>
      </c>
      <c r="M1177" s="53" t="s">
        <v>20</v>
      </c>
      <c r="N1177" s="73"/>
      <c r="O1177" s="73" t="s">
        <v>123</v>
      </c>
    </row>
    <row r="1178" spans="1:15" x14ac:dyDescent="0.25">
      <c r="A1178" s="67">
        <v>40743</v>
      </c>
      <c r="B1178" s="47" t="str">
        <f>VLOOKUP(D1178,VLookup!C:F,4,FALSE)</f>
        <v>CGC</v>
      </c>
      <c r="C1178" s="53" t="s">
        <v>980</v>
      </c>
      <c r="D1178" s="53" t="s">
        <v>138</v>
      </c>
      <c r="E1178" s="53" t="s">
        <v>139</v>
      </c>
      <c r="F1178" s="53" t="s">
        <v>140</v>
      </c>
      <c r="G1178" s="53">
        <v>13</v>
      </c>
      <c r="H1178" s="53">
        <v>59</v>
      </c>
      <c r="I1178" s="53">
        <v>72</v>
      </c>
      <c r="J1178" s="53" t="s">
        <v>17</v>
      </c>
      <c r="K1178" s="53" t="s">
        <v>18</v>
      </c>
      <c r="L1178" s="53" t="s">
        <v>109</v>
      </c>
      <c r="M1178" s="53" t="s">
        <v>141</v>
      </c>
      <c r="N1178" s="73" t="s">
        <v>142</v>
      </c>
      <c r="O1178" s="73" t="s">
        <v>105</v>
      </c>
    </row>
    <row r="1179" spans="1:15" x14ac:dyDescent="0.25">
      <c r="A1179" s="67">
        <v>40743</v>
      </c>
      <c r="B1179" s="47" t="str">
        <f>VLOOKUP(D1179,VLookup!C:F,4,FALSE)</f>
        <v>CGC</v>
      </c>
      <c r="C1179" s="53" t="s">
        <v>981</v>
      </c>
      <c r="D1179" s="53" t="s">
        <v>158</v>
      </c>
      <c r="E1179" s="53" t="s">
        <v>159</v>
      </c>
      <c r="F1179" s="53" t="s">
        <v>160</v>
      </c>
      <c r="G1179" s="53">
        <v>13</v>
      </c>
      <c r="H1179" s="53">
        <v>59</v>
      </c>
      <c r="I1179" s="53">
        <v>72</v>
      </c>
      <c r="J1179" s="53" t="s">
        <v>17</v>
      </c>
      <c r="K1179" s="53" t="s">
        <v>18</v>
      </c>
      <c r="L1179" s="53" t="s">
        <v>109</v>
      </c>
      <c r="M1179" s="53" t="s">
        <v>141</v>
      </c>
      <c r="N1179" s="73" t="s">
        <v>142</v>
      </c>
      <c r="O1179" s="73" t="s">
        <v>105</v>
      </c>
    </row>
    <row r="1180" spans="1:15" x14ac:dyDescent="0.25">
      <c r="A1180" s="67">
        <v>40743</v>
      </c>
      <c r="B1180" s="47" t="str">
        <f>VLOOKUP(D1180,VLookup!C:F,4,FALSE)</f>
        <v>EDC</v>
      </c>
      <c r="C1180" s="53" t="s">
        <v>980</v>
      </c>
      <c r="D1180" s="53" t="s">
        <v>143</v>
      </c>
      <c r="E1180" s="53" t="s">
        <v>144</v>
      </c>
      <c r="F1180" s="53" t="s">
        <v>145</v>
      </c>
      <c r="G1180" s="53">
        <v>8</v>
      </c>
      <c r="H1180" s="53">
        <v>28</v>
      </c>
      <c r="I1180" s="53">
        <v>36</v>
      </c>
      <c r="J1180" s="53" t="s">
        <v>17</v>
      </c>
      <c r="K1180" s="53" t="s">
        <v>18</v>
      </c>
      <c r="L1180" s="53" t="s">
        <v>146</v>
      </c>
      <c r="M1180" s="53" t="s">
        <v>141</v>
      </c>
      <c r="N1180" s="73"/>
      <c r="O1180" s="73" t="s">
        <v>105</v>
      </c>
    </row>
    <row r="1181" spans="1:15" x14ac:dyDescent="0.25">
      <c r="A1181" s="67">
        <v>40743</v>
      </c>
      <c r="B1181" s="47" t="str">
        <f>VLOOKUP(D1181,VLookup!C:F,4,FALSE)</f>
        <v>EDC</v>
      </c>
      <c r="C1181" s="53" t="s">
        <v>981</v>
      </c>
      <c r="D1181" s="53" t="s">
        <v>161</v>
      </c>
      <c r="E1181" s="53" t="s">
        <v>162</v>
      </c>
      <c r="F1181" s="53" t="s">
        <v>163</v>
      </c>
      <c r="G1181" s="53">
        <v>8</v>
      </c>
      <c r="H1181" s="53">
        <v>28</v>
      </c>
      <c r="I1181" s="53">
        <v>36</v>
      </c>
      <c r="J1181" s="53" t="s">
        <v>17</v>
      </c>
      <c r="K1181" s="53" t="s">
        <v>18</v>
      </c>
      <c r="L1181" s="53" t="s">
        <v>146</v>
      </c>
      <c r="M1181" s="53" t="s">
        <v>141</v>
      </c>
      <c r="N1181" s="73"/>
      <c r="O1181" s="73" t="s">
        <v>105</v>
      </c>
    </row>
    <row r="1182" spans="1:15" x14ac:dyDescent="0.25">
      <c r="A1182" s="67">
        <v>40743</v>
      </c>
      <c r="B1182" s="47" t="str">
        <f>VLOOKUP(D1182,VLookup!C:F,4,FALSE)</f>
        <v>FDC</v>
      </c>
      <c r="C1182" s="53" t="s">
        <v>13</v>
      </c>
      <c r="D1182" s="53" t="s">
        <v>14</v>
      </c>
      <c r="E1182" s="53" t="s">
        <v>15</v>
      </c>
      <c r="F1182" s="53" t="s">
        <v>16</v>
      </c>
      <c r="G1182" s="53">
        <v>124</v>
      </c>
      <c r="H1182" s="53">
        <v>20</v>
      </c>
      <c r="I1182" s="53">
        <v>144</v>
      </c>
      <c r="J1182" s="53" t="s">
        <v>59</v>
      </c>
      <c r="K1182" s="53" t="s">
        <v>18</v>
      </c>
      <c r="L1182" s="53" t="s">
        <v>19</v>
      </c>
      <c r="M1182" s="53" t="s">
        <v>20</v>
      </c>
      <c r="N1182" s="73" t="s">
        <v>21</v>
      </c>
      <c r="O1182" s="73" t="s">
        <v>22</v>
      </c>
    </row>
    <row r="1183" spans="1:15" x14ac:dyDescent="0.25">
      <c r="A1183" s="67">
        <v>40743</v>
      </c>
      <c r="B1183" s="47" t="str">
        <f>VLOOKUP(D1183,VLookup!C:F,4,FALSE)</f>
        <v>FDC</v>
      </c>
      <c r="C1183" s="53" t="s">
        <v>13</v>
      </c>
      <c r="D1183" s="53" t="s">
        <v>23</v>
      </c>
      <c r="E1183" s="53" t="s">
        <v>24</v>
      </c>
      <c r="F1183" s="53" t="s">
        <v>25</v>
      </c>
      <c r="G1183" s="53">
        <v>123</v>
      </c>
      <c r="H1183" s="53">
        <v>21</v>
      </c>
      <c r="I1183" s="53">
        <v>144</v>
      </c>
      <c r="J1183" s="53" t="s">
        <v>59</v>
      </c>
      <c r="K1183" s="53" t="s">
        <v>18</v>
      </c>
      <c r="L1183" s="53" t="s">
        <v>19</v>
      </c>
      <c r="M1183" s="53" t="s">
        <v>20</v>
      </c>
      <c r="N1183" s="73" t="s">
        <v>21</v>
      </c>
      <c r="O1183" s="73" t="s">
        <v>22</v>
      </c>
    </row>
    <row r="1184" spans="1:15" x14ac:dyDescent="0.25">
      <c r="A1184" s="67">
        <v>40743</v>
      </c>
      <c r="B1184" s="47" t="str">
        <f>VLOOKUP(D1184,VLookup!C:F,4,FALSE)</f>
        <v>FDC</v>
      </c>
      <c r="C1184" s="53" t="s">
        <v>13</v>
      </c>
      <c r="D1184" s="53" t="s">
        <v>26</v>
      </c>
      <c r="E1184" s="53" t="s">
        <v>27</v>
      </c>
      <c r="F1184" s="53" t="s">
        <v>28</v>
      </c>
      <c r="G1184" s="53">
        <v>93</v>
      </c>
      <c r="H1184" s="53">
        <v>39</v>
      </c>
      <c r="I1184" s="53">
        <v>132</v>
      </c>
      <c r="J1184" s="53" t="s">
        <v>59</v>
      </c>
      <c r="K1184" s="53" t="s">
        <v>18</v>
      </c>
      <c r="L1184" s="53" t="s">
        <v>19</v>
      </c>
      <c r="M1184" s="53" t="s">
        <v>20</v>
      </c>
      <c r="N1184" s="73" t="s">
        <v>21</v>
      </c>
      <c r="O1184" s="73" t="s">
        <v>22</v>
      </c>
    </row>
    <row r="1185" spans="1:15" x14ac:dyDescent="0.25">
      <c r="A1185" s="67">
        <v>40743</v>
      </c>
      <c r="B1185" s="47" t="str">
        <f>VLOOKUP(D1185,VLookup!C:F,4,FALSE)</f>
        <v>FDC</v>
      </c>
      <c r="C1185" s="53" t="s">
        <v>60</v>
      </c>
      <c r="D1185" s="53" t="s">
        <v>61</v>
      </c>
      <c r="E1185" s="53" t="s">
        <v>62</v>
      </c>
      <c r="F1185" s="53" t="s">
        <v>63</v>
      </c>
      <c r="G1185" s="53">
        <v>128</v>
      </c>
      <c r="H1185" s="53">
        <v>16</v>
      </c>
      <c r="I1185" s="53">
        <v>144</v>
      </c>
      <c r="J1185" s="53" t="s">
        <v>59</v>
      </c>
      <c r="K1185" s="53" t="s">
        <v>18</v>
      </c>
      <c r="L1185" s="53" t="s">
        <v>19</v>
      </c>
      <c r="M1185" s="53" t="s">
        <v>20</v>
      </c>
      <c r="N1185" s="73" t="s">
        <v>21</v>
      </c>
      <c r="O1185" s="73" t="s">
        <v>22</v>
      </c>
    </row>
    <row r="1186" spans="1:15" x14ac:dyDescent="0.25">
      <c r="A1186" s="67">
        <v>40743</v>
      </c>
      <c r="B1186" s="47" t="str">
        <f>VLOOKUP(D1186,VLookup!C:F,4,FALSE)</f>
        <v>FDC</v>
      </c>
      <c r="C1186" s="53" t="s">
        <v>60</v>
      </c>
      <c r="D1186" s="53" t="s">
        <v>64</v>
      </c>
      <c r="E1186" s="53" t="s">
        <v>65</v>
      </c>
      <c r="F1186" s="53" t="s">
        <v>66</v>
      </c>
      <c r="G1186" s="53">
        <v>126</v>
      </c>
      <c r="H1186" s="53">
        <v>18</v>
      </c>
      <c r="I1186" s="53">
        <v>144</v>
      </c>
      <c r="J1186" s="53" t="s">
        <v>59</v>
      </c>
      <c r="K1186" s="53" t="s">
        <v>18</v>
      </c>
      <c r="L1186" s="53" t="s">
        <v>19</v>
      </c>
      <c r="M1186" s="53" t="s">
        <v>20</v>
      </c>
      <c r="N1186" s="73" t="s">
        <v>21</v>
      </c>
      <c r="O1186" s="73" t="s">
        <v>22</v>
      </c>
    </row>
    <row r="1187" spans="1:15" x14ac:dyDescent="0.25">
      <c r="A1187" s="67">
        <v>40743</v>
      </c>
      <c r="B1187" s="47" t="str">
        <f>VLOOKUP(D1187,VLookup!C:F,4,FALSE)</f>
        <v>FDC</v>
      </c>
      <c r="C1187" s="53" t="s">
        <v>60</v>
      </c>
      <c r="D1187" s="53" t="s">
        <v>67</v>
      </c>
      <c r="E1187" s="53" t="s">
        <v>68</v>
      </c>
      <c r="F1187" s="53" t="s">
        <v>69</v>
      </c>
      <c r="G1187" s="53">
        <v>93</v>
      </c>
      <c r="H1187" s="53">
        <v>39</v>
      </c>
      <c r="I1187" s="53">
        <v>132</v>
      </c>
      <c r="J1187" s="53" t="s">
        <v>59</v>
      </c>
      <c r="K1187" s="53" t="s">
        <v>18</v>
      </c>
      <c r="L1187" s="53" t="s">
        <v>19</v>
      </c>
      <c r="M1187" s="53" t="s">
        <v>20</v>
      </c>
      <c r="N1187" s="73" t="s">
        <v>21</v>
      </c>
      <c r="O1187" s="73" t="s">
        <v>22</v>
      </c>
    </row>
    <row r="1188" spans="1:15" x14ac:dyDescent="0.25">
      <c r="A1188" s="67">
        <v>40743</v>
      </c>
      <c r="B1188" s="47" t="str">
        <f>VLOOKUP(D1188,VLookup!C:F,4,FALSE)</f>
        <v>FDC</v>
      </c>
      <c r="C1188" s="53" t="s">
        <v>60</v>
      </c>
      <c r="D1188" s="53" t="s">
        <v>71</v>
      </c>
      <c r="E1188" s="53" t="s">
        <v>72</v>
      </c>
      <c r="F1188" s="53" t="s">
        <v>73</v>
      </c>
      <c r="G1188" s="53">
        <v>99</v>
      </c>
      <c r="H1188" s="53">
        <v>9</v>
      </c>
      <c r="I1188" s="53">
        <v>108</v>
      </c>
      <c r="J1188" s="53" t="s">
        <v>59</v>
      </c>
      <c r="K1188" s="53" t="s">
        <v>18</v>
      </c>
      <c r="L1188" s="53" t="s">
        <v>19</v>
      </c>
      <c r="M1188" s="53" t="s">
        <v>20</v>
      </c>
      <c r="N1188" s="73" t="s">
        <v>21</v>
      </c>
      <c r="O1188" s="73" t="s">
        <v>22</v>
      </c>
    </row>
    <row r="1189" spans="1:15" x14ac:dyDescent="0.25">
      <c r="A1189" s="67">
        <v>40743</v>
      </c>
      <c r="B1189" s="47" t="str">
        <f>VLOOKUP(D1189,VLookup!C:F,4,FALSE)</f>
        <v>FDC</v>
      </c>
      <c r="C1189" s="53" t="s">
        <v>13</v>
      </c>
      <c r="D1189" s="53" t="s">
        <v>29</v>
      </c>
      <c r="E1189" s="53" t="s">
        <v>30</v>
      </c>
      <c r="F1189" s="53" t="s">
        <v>31</v>
      </c>
      <c r="G1189" s="53">
        <v>98</v>
      </c>
      <c r="H1189" s="53">
        <v>10</v>
      </c>
      <c r="I1189" s="53">
        <v>108</v>
      </c>
      <c r="J1189" s="53" t="s">
        <v>59</v>
      </c>
      <c r="K1189" s="53" t="s">
        <v>18</v>
      </c>
      <c r="L1189" s="53" t="s">
        <v>19</v>
      </c>
      <c r="M1189" s="53" t="s">
        <v>20</v>
      </c>
      <c r="N1189" s="73" t="s">
        <v>21</v>
      </c>
      <c r="O1189" s="73" t="s">
        <v>22</v>
      </c>
    </row>
    <row r="1190" spans="1:15" x14ac:dyDescent="0.25">
      <c r="A1190" s="67">
        <v>40743</v>
      </c>
      <c r="B1190" s="47" t="str">
        <f>VLOOKUP(D1190,VLookup!C:F,4,FALSE)</f>
        <v>FDC</v>
      </c>
      <c r="C1190" s="53" t="s">
        <v>13</v>
      </c>
      <c r="D1190" s="53" t="s">
        <v>35</v>
      </c>
      <c r="E1190" s="53" t="s">
        <v>36</v>
      </c>
      <c r="F1190" s="53" t="s">
        <v>37</v>
      </c>
      <c r="G1190" s="53">
        <v>231</v>
      </c>
      <c r="H1190" s="53">
        <v>9</v>
      </c>
      <c r="I1190" s="53">
        <v>240</v>
      </c>
      <c r="J1190" s="53" t="s">
        <v>59</v>
      </c>
      <c r="K1190" s="53" t="s">
        <v>18</v>
      </c>
      <c r="L1190" s="53" t="s">
        <v>19</v>
      </c>
      <c r="M1190" s="53" t="s">
        <v>20</v>
      </c>
      <c r="N1190" s="73" t="s">
        <v>21</v>
      </c>
      <c r="O1190" s="73" t="s">
        <v>22</v>
      </c>
    </row>
    <row r="1191" spans="1:15" x14ac:dyDescent="0.25">
      <c r="A1191" s="67">
        <v>40743</v>
      </c>
      <c r="B1191" s="47" t="str">
        <f>VLOOKUP(D1191,VLookup!C:F,4,FALSE)</f>
        <v>FDC</v>
      </c>
      <c r="C1191" s="53" t="s">
        <v>13</v>
      </c>
      <c r="D1191" s="53" t="s">
        <v>38</v>
      </c>
      <c r="E1191" s="53" t="s">
        <v>39</v>
      </c>
      <c r="F1191" s="53" t="s">
        <v>40</v>
      </c>
      <c r="G1191" s="53">
        <v>101</v>
      </c>
      <c r="H1191" s="53">
        <v>19</v>
      </c>
      <c r="I1191" s="53">
        <v>120</v>
      </c>
      <c r="J1191" s="53" t="s">
        <v>59</v>
      </c>
      <c r="K1191" s="53" t="s">
        <v>18</v>
      </c>
      <c r="L1191" s="53" t="s">
        <v>19</v>
      </c>
      <c r="M1191" s="53" t="s">
        <v>20</v>
      </c>
      <c r="N1191" s="73" t="s">
        <v>21</v>
      </c>
      <c r="O1191" s="73" t="s">
        <v>22</v>
      </c>
    </row>
    <row r="1192" spans="1:15" x14ac:dyDescent="0.25">
      <c r="A1192" s="67">
        <v>40743</v>
      </c>
      <c r="B1192" s="47" t="str">
        <f>VLOOKUP(D1192,VLookup!C:F,4,FALSE)</f>
        <v>FDC</v>
      </c>
      <c r="C1192" s="53" t="s">
        <v>13</v>
      </c>
      <c r="D1192" s="53" t="s">
        <v>41</v>
      </c>
      <c r="E1192" s="53" t="s">
        <v>42</v>
      </c>
      <c r="F1192" s="53" t="s">
        <v>43</v>
      </c>
      <c r="G1192" s="53">
        <v>102</v>
      </c>
      <c r="H1192" s="53">
        <v>18</v>
      </c>
      <c r="I1192" s="53">
        <v>120</v>
      </c>
      <c r="J1192" s="53" t="s">
        <v>59</v>
      </c>
      <c r="K1192" s="53" t="s">
        <v>18</v>
      </c>
      <c r="L1192" s="53" t="s">
        <v>19</v>
      </c>
      <c r="M1192" s="53" t="s">
        <v>20</v>
      </c>
      <c r="N1192" s="73" t="s">
        <v>21</v>
      </c>
      <c r="O1192" s="73" t="s">
        <v>22</v>
      </c>
    </row>
    <row r="1193" spans="1:15" x14ac:dyDescent="0.25">
      <c r="A1193" s="67">
        <v>40743</v>
      </c>
      <c r="B1193" s="47" t="str">
        <f>VLOOKUP(D1193,VLookup!C:F,4,FALSE)</f>
        <v>FDC</v>
      </c>
      <c r="C1193" s="53" t="s">
        <v>13</v>
      </c>
      <c r="D1193" s="53" t="s">
        <v>44</v>
      </c>
      <c r="E1193" s="53" t="s">
        <v>45</v>
      </c>
      <c r="F1193" s="53" t="s">
        <v>46</v>
      </c>
      <c r="G1193" s="53">
        <v>133</v>
      </c>
      <c r="H1193" s="53">
        <v>35</v>
      </c>
      <c r="I1193" s="53">
        <v>168</v>
      </c>
      <c r="J1193" s="53" t="s">
        <v>59</v>
      </c>
      <c r="K1193" s="53" t="s">
        <v>18</v>
      </c>
      <c r="L1193" s="53" t="s">
        <v>19</v>
      </c>
      <c r="M1193" s="53" t="s">
        <v>20</v>
      </c>
      <c r="N1193" s="73" t="s">
        <v>21</v>
      </c>
      <c r="O1193" s="73" t="s">
        <v>22</v>
      </c>
    </row>
    <row r="1194" spans="1:15" x14ac:dyDescent="0.25">
      <c r="A1194" s="67">
        <v>40743</v>
      </c>
      <c r="B1194" s="47" t="str">
        <f>VLOOKUP(D1194,VLookup!C:F,4,FALSE)</f>
        <v>FDC</v>
      </c>
      <c r="C1194" s="53" t="s">
        <v>13</v>
      </c>
      <c r="D1194" s="53" t="s">
        <v>47</v>
      </c>
      <c r="E1194" s="53" t="s">
        <v>48</v>
      </c>
      <c r="F1194" s="53" t="s">
        <v>49</v>
      </c>
      <c r="G1194" s="53">
        <v>148</v>
      </c>
      <c r="H1194" s="53">
        <v>44</v>
      </c>
      <c r="I1194" s="53">
        <v>192</v>
      </c>
      <c r="J1194" s="53" t="s">
        <v>59</v>
      </c>
      <c r="K1194" s="53" t="s">
        <v>18</v>
      </c>
      <c r="L1194" s="53" t="s">
        <v>19</v>
      </c>
      <c r="M1194" s="53" t="s">
        <v>20</v>
      </c>
      <c r="N1194" s="73" t="s">
        <v>21</v>
      </c>
      <c r="O1194" s="73" t="s">
        <v>22</v>
      </c>
    </row>
    <row r="1195" spans="1:15" x14ac:dyDescent="0.25">
      <c r="A1195" s="67">
        <v>40743</v>
      </c>
      <c r="B1195" s="47" t="str">
        <f>VLOOKUP(D1195,VLookup!C:F,4,FALSE)</f>
        <v>FDC</v>
      </c>
      <c r="C1195" s="53" t="s">
        <v>13</v>
      </c>
      <c r="D1195" s="53" t="s">
        <v>50</v>
      </c>
      <c r="E1195" s="53" t="s">
        <v>51</v>
      </c>
      <c r="F1195" s="53" t="s">
        <v>52</v>
      </c>
      <c r="G1195" s="53">
        <v>229</v>
      </c>
      <c r="H1195" s="53">
        <v>11</v>
      </c>
      <c r="I1195" s="53">
        <v>240</v>
      </c>
      <c r="J1195" s="53" t="s">
        <v>59</v>
      </c>
      <c r="K1195" s="53" t="s">
        <v>18</v>
      </c>
      <c r="L1195" s="53" t="s">
        <v>19</v>
      </c>
      <c r="M1195" s="53" t="s">
        <v>20</v>
      </c>
      <c r="N1195" s="73" t="s">
        <v>21</v>
      </c>
      <c r="O1195" s="73" t="s">
        <v>22</v>
      </c>
    </row>
    <row r="1196" spans="1:15" x14ac:dyDescent="0.25">
      <c r="A1196" s="67">
        <v>40743</v>
      </c>
      <c r="B1196" s="47" t="str">
        <f>VLOOKUP(D1196,VLookup!C:F,4,FALSE)</f>
        <v>FDC</v>
      </c>
      <c r="C1196" s="53" t="s">
        <v>13</v>
      </c>
      <c r="D1196" s="53" t="s">
        <v>53</v>
      </c>
      <c r="E1196" s="53" t="s">
        <v>54</v>
      </c>
      <c r="F1196" s="53" t="s">
        <v>55</v>
      </c>
      <c r="G1196" s="53">
        <v>205</v>
      </c>
      <c r="H1196" s="53">
        <v>107</v>
      </c>
      <c r="I1196" s="53">
        <v>312</v>
      </c>
      <c r="J1196" s="53" t="s">
        <v>59</v>
      </c>
      <c r="K1196" s="53" t="s">
        <v>18</v>
      </c>
      <c r="L1196" s="53" t="s">
        <v>19</v>
      </c>
      <c r="M1196" s="53" t="s">
        <v>20</v>
      </c>
      <c r="N1196" s="73" t="s">
        <v>21</v>
      </c>
      <c r="O1196" s="73" t="s">
        <v>22</v>
      </c>
    </row>
    <row r="1197" spans="1:15" x14ac:dyDescent="0.25">
      <c r="A1197" s="67">
        <v>40743</v>
      </c>
      <c r="B1197" s="47" t="str">
        <f>VLOOKUP(D1197,VLookup!C:F,4,FALSE)</f>
        <v>FDC</v>
      </c>
      <c r="C1197" s="53" t="s">
        <v>60</v>
      </c>
      <c r="D1197" s="53" t="s">
        <v>77</v>
      </c>
      <c r="E1197" s="53" t="s">
        <v>78</v>
      </c>
      <c r="F1197" s="53" t="s">
        <v>79</v>
      </c>
      <c r="G1197" s="53">
        <v>231</v>
      </c>
      <c r="H1197" s="53">
        <v>9</v>
      </c>
      <c r="I1197" s="53">
        <v>240</v>
      </c>
      <c r="J1197" s="53" t="s">
        <v>59</v>
      </c>
      <c r="K1197" s="53" t="s">
        <v>18</v>
      </c>
      <c r="L1197" s="53" t="s">
        <v>19</v>
      </c>
      <c r="M1197" s="53" t="s">
        <v>20</v>
      </c>
      <c r="N1197" s="73" t="s">
        <v>21</v>
      </c>
      <c r="O1197" s="73" t="s">
        <v>22</v>
      </c>
    </row>
    <row r="1198" spans="1:15" x14ac:dyDescent="0.25">
      <c r="A1198" s="67">
        <v>40743</v>
      </c>
      <c r="B1198" s="47" t="str">
        <f>VLOOKUP(D1198,VLookup!C:F,4,FALSE)</f>
        <v>FDC</v>
      </c>
      <c r="C1198" s="53" t="s">
        <v>60</v>
      </c>
      <c r="D1198" s="53" t="s">
        <v>80</v>
      </c>
      <c r="E1198" s="53" t="s">
        <v>81</v>
      </c>
      <c r="F1198" s="53" t="s">
        <v>82</v>
      </c>
      <c r="G1198" s="53">
        <v>100</v>
      </c>
      <c r="H1198" s="53">
        <v>20</v>
      </c>
      <c r="I1198" s="53">
        <v>120</v>
      </c>
      <c r="J1198" s="53" t="s">
        <v>59</v>
      </c>
      <c r="K1198" s="53" t="s">
        <v>18</v>
      </c>
      <c r="L1198" s="53" t="s">
        <v>19</v>
      </c>
      <c r="M1198" s="53" t="s">
        <v>20</v>
      </c>
      <c r="N1198" s="73" t="s">
        <v>21</v>
      </c>
      <c r="O1198" s="73" t="s">
        <v>22</v>
      </c>
    </row>
    <row r="1199" spans="1:15" x14ac:dyDescent="0.25">
      <c r="A1199" s="67">
        <v>40743</v>
      </c>
      <c r="B1199" s="47" t="str">
        <f>VLOOKUP(D1199,VLookup!C:F,4,FALSE)</f>
        <v>FDC</v>
      </c>
      <c r="C1199" s="53" t="s">
        <v>60</v>
      </c>
      <c r="D1199" s="53" t="s">
        <v>83</v>
      </c>
      <c r="E1199" s="53" t="s">
        <v>84</v>
      </c>
      <c r="F1199" s="53" t="s">
        <v>85</v>
      </c>
      <c r="G1199" s="53">
        <v>102</v>
      </c>
      <c r="H1199" s="53">
        <v>18</v>
      </c>
      <c r="I1199" s="53">
        <v>120</v>
      </c>
      <c r="J1199" s="53" t="s">
        <v>59</v>
      </c>
      <c r="K1199" s="53" t="s">
        <v>18</v>
      </c>
      <c r="L1199" s="53" t="s">
        <v>19</v>
      </c>
      <c r="M1199" s="53" t="s">
        <v>20</v>
      </c>
      <c r="N1199" s="73" t="s">
        <v>21</v>
      </c>
      <c r="O1199" s="73" t="s">
        <v>22</v>
      </c>
    </row>
    <row r="1200" spans="1:15" x14ac:dyDescent="0.25">
      <c r="A1200" s="67">
        <v>40743</v>
      </c>
      <c r="B1200" s="47" t="str">
        <f>VLOOKUP(D1200,VLookup!C:F,4,FALSE)</f>
        <v>FDC</v>
      </c>
      <c r="C1200" s="53" t="s">
        <v>60</v>
      </c>
      <c r="D1200" s="53" t="s">
        <v>86</v>
      </c>
      <c r="E1200" s="53" t="s">
        <v>87</v>
      </c>
      <c r="F1200" s="53" t="s">
        <v>88</v>
      </c>
      <c r="G1200" s="53">
        <v>133</v>
      </c>
      <c r="H1200" s="53">
        <v>35</v>
      </c>
      <c r="I1200" s="53">
        <v>168</v>
      </c>
      <c r="J1200" s="53" t="s">
        <v>59</v>
      </c>
      <c r="K1200" s="53" t="s">
        <v>18</v>
      </c>
      <c r="L1200" s="53" t="s">
        <v>19</v>
      </c>
      <c r="M1200" s="53" t="s">
        <v>20</v>
      </c>
      <c r="N1200" s="73" t="s">
        <v>21</v>
      </c>
      <c r="O1200" s="73" t="s">
        <v>22</v>
      </c>
    </row>
    <row r="1201" spans="1:16" x14ac:dyDescent="0.25">
      <c r="A1201" s="67">
        <v>40743</v>
      </c>
      <c r="B1201" s="47" t="str">
        <f>VLOOKUP(D1201,VLookup!C:F,4,FALSE)</f>
        <v>FDC</v>
      </c>
      <c r="C1201" s="53" t="s">
        <v>60</v>
      </c>
      <c r="D1201" s="53" t="s">
        <v>89</v>
      </c>
      <c r="E1201" s="53" t="s">
        <v>90</v>
      </c>
      <c r="F1201" s="53" t="s">
        <v>91</v>
      </c>
      <c r="G1201" s="53">
        <v>148</v>
      </c>
      <c r="H1201" s="53">
        <v>44</v>
      </c>
      <c r="I1201" s="53">
        <v>192</v>
      </c>
      <c r="J1201" s="53" t="s">
        <v>59</v>
      </c>
      <c r="K1201" s="53" t="s">
        <v>18</v>
      </c>
      <c r="L1201" s="53" t="s">
        <v>19</v>
      </c>
      <c r="M1201" s="53" t="s">
        <v>20</v>
      </c>
      <c r="N1201" s="73" t="s">
        <v>21</v>
      </c>
      <c r="O1201" s="73" t="s">
        <v>22</v>
      </c>
    </row>
    <row r="1202" spans="1:16" x14ac:dyDescent="0.25">
      <c r="A1202" s="67">
        <v>40743</v>
      </c>
      <c r="B1202" s="47" t="str">
        <f>VLOOKUP(D1202,VLookup!C:F,4,FALSE)</f>
        <v>FDC</v>
      </c>
      <c r="C1202" s="53" t="s">
        <v>60</v>
      </c>
      <c r="D1202" s="53" t="s">
        <v>92</v>
      </c>
      <c r="E1202" s="53" t="s">
        <v>93</v>
      </c>
      <c r="F1202" s="53" t="s">
        <v>94</v>
      </c>
      <c r="G1202" s="53">
        <v>230</v>
      </c>
      <c r="H1202" s="53">
        <v>10</v>
      </c>
      <c r="I1202" s="53">
        <v>240</v>
      </c>
      <c r="J1202" s="53" t="s">
        <v>59</v>
      </c>
      <c r="K1202" s="53" t="s">
        <v>18</v>
      </c>
      <c r="L1202" s="53" t="s">
        <v>19</v>
      </c>
      <c r="M1202" s="53" t="s">
        <v>20</v>
      </c>
      <c r="N1202" s="73" t="s">
        <v>21</v>
      </c>
      <c r="O1202" s="73" t="s">
        <v>22</v>
      </c>
    </row>
    <row r="1203" spans="1:16" x14ac:dyDescent="0.25">
      <c r="A1203" s="67">
        <v>40743</v>
      </c>
      <c r="B1203" s="47" t="str">
        <f>VLOOKUP(D1203,VLookup!C:F,4,FALSE)</f>
        <v>FDC</v>
      </c>
      <c r="C1203" s="53" t="s">
        <v>60</v>
      </c>
      <c r="D1203" s="53" t="s">
        <v>95</v>
      </c>
      <c r="E1203" s="53" t="s">
        <v>96</v>
      </c>
      <c r="F1203" s="53" t="s">
        <v>97</v>
      </c>
      <c r="G1203" s="53">
        <v>206</v>
      </c>
      <c r="H1203" s="53">
        <v>106</v>
      </c>
      <c r="I1203" s="53">
        <v>312</v>
      </c>
      <c r="J1203" s="53" t="s">
        <v>59</v>
      </c>
      <c r="K1203" s="53" t="s">
        <v>18</v>
      </c>
      <c r="L1203" s="53" t="s">
        <v>19</v>
      </c>
      <c r="M1203" s="53" t="s">
        <v>20</v>
      </c>
      <c r="N1203" s="73" t="s">
        <v>21</v>
      </c>
      <c r="O1203" s="73" t="s">
        <v>22</v>
      </c>
    </row>
    <row r="1204" spans="1:16" x14ac:dyDescent="0.25">
      <c r="A1204" s="67">
        <v>40743</v>
      </c>
      <c r="B1204" s="47" t="str">
        <f>VLOOKUP(D1204,VLookup!C:F,4,FALSE)</f>
        <v>FDC</v>
      </c>
      <c r="C1204" s="53" t="s">
        <v>13</v>
      </c>
      <c r="D1204" s="53" t="s">
        <v>56</v>
      </c>
      <c r="E1204" s="53" t="s">
        <v>57</v>
      </c>
      <c r="F1204" s="53" t="s">
        <v>58</v>
      </c>
      <c r="G1204" s="53">
        <v>179</v>
      </c>
      <c r="H1204" s="53">
        <v>61</v>
      </c>
      <c r="I1204" s="53">
        <v>240</v>
      </c>
      <c r="J1204" s="53" t="s">
        <v>59</v>
      </c>
      <c r="K1204" s="53" t="s">
        <v>18</v>
      </c>
      <c r="L1204" s="53" t="s">
        <v>19</v>
      </c>
      <c r="M1204" s="53" t="s">
        <v>20</v>
      </c>
      <c r="N1204" s="73" t="s">
        <v>21</v>
      </c>
      <c r="O1204" s="73" t="s">
        <v>22</v>
      </c>
    </row>
    <row r="1205" spans="1:16" x14ac:dyDescent="0.25">
      <c r="A1205" s="67">
        <v>40743</v>
      </c>
      <c r="B1205" s="47" t="str">
        <f>VLOOKUP(D1205,VLookup!C:F,4,FALSE)</f>
        <v>FDC</v>
      </c>
      <c r="C1205" s="53" t="s">
        <v>60</v>
      </c>
      <c r="D1205" s="53" t="s">
        <v>98</v>
      </c>
      <c r="E1205" s="53" t="s">
        <v>99</v>
      </c>
      <c r="F1205" s="53" t="s">
        <v>100</v>
      </c>
      <c r="G1205" s="53">
        <v>180</v>
      </c>
      <c r="H1205" s="53">
        <v>60</v>
      </c>
      <c r="I1205" s="53">
        <v>240</v>
      </c>
      <c r="J1205" s="53" t="s">
        <v>59</v>
      </c>
      <c r="K1205" s="53" t="s">
        <v>18</v>
      </c>
      <c r="L1205" s="53" t="s">
        <v>19</v>
      </c>
      <c r="M1205" s="53" t="s">
        <v>20</v>
      </c>
      <c r="N1205" s="73" t="s">
        <v>21</v>
      </c>
      <c r="O1205" s="73" t="s">
        <v>22</v>
      </c>
    </row>
    <row r="1206" spans="1:16" x14ac:dyDescent="0.25">
      <c r="A1206" s="67">
        <v>40743</v>
      </c>
      <c r="B1206" s="47" t="str">
        <f>VLOOKUP(D1206,VLookup!C:F,4,FALSE)</f>
        <v>FDC</v>
      </c>
      <c r="C1206" s="53" t="s">
        <v>980</v>
      </c>
      <c r="D1206" s="53" t="s">
        <v>147</v>
      </c>
      <c r="E1206" s="53" t="s">
        <v>148</v>
      </c>
      <c r="F1206" s="53" t="s">
        <v>149</v>
      </c>
      <c r="G1206" s="53">
        <v>41</v>
      </c>
      <c r="H1206" s="53">
        <v>115</v>
      </c>
      <c r="I1206" s="53">
        <v>156</v>
      </c>
      <c r="J1206" s="53" t="s">
        <v>17</v>
      </c>
      <c r="K1206" s="53" t="s">
        <v>18</v>
      </c>
      <c r="L1206" s="53" t="s">
        <v>19</v>
      </c>
      <c r="M1206" s="53" t="s">
        <v>141</v>
      </c>
      <c r="N1206" s="73" t="s">
        <v>21</v>
      </c>
      <c r="O1206" s="73" t="s">
        <v>105</v>
      </c>
    </row>
    <row r="1207" spans="1:16" x14ac:dyDescent="0.25">
      <c r="A1207" s="67">
        <v>40743</v>
      </c>
      <c r="B1207" s="47" t="str">
        <f>VLOOKUP(D1207,VLookup!C:F,4,FALSE)</f>
        <v>FDC</v>
      </c>
      <c r="C1207" s="53" t="s">
        <v>981</v>
      </c>
      <c r="D1207" s="53" t="s">
        <v>164</v>
      </c>
      <c r="E1207" s="53" t="s">
        <v>165</v>
      </c>
      <c r="F1207" s="53" t="s">
        <v>166</v>
      </c>
      <c r="G1207" s="53">
        <v>41</v>
      </c>
      <c r="H1207" s="53">
        <v>115</v>
      </c>
      <c r="I1207" s="53">
        <v>156</v>
      </c>
      <c r="J1207" s="53" t="s">
        <v>17</v>
      </c>
      <c r="K1207" s="53" t="s">
        <v>18</v>
      </c>
      <c r="L1207" s="53" t="s">
        <v>19</v>
      </c>
      <c r="M1207" s="53" t="s">
        <v>141</v>
      </c>
      <c r="N1207" s="73" t="s">
        <v>21</v>
      </c>
      <c r="O1207" s="73" t="s">
        <v>105</v>
      </c>
    </row>
    <row r="1208" spans="1:16" x14ac:dyDescent="0.25">
      <c r="A1208" s="67">
        <v>40743</v>
      </c>
      <c r="B1208" s="47" t="str">
        <f>VLOOKUP(D1208,VLookup!C:F,4,FALSE)</f>
        <v>RDC</v>
      </c>
      <c r="C1208" s="53" t="s">
        <v>965</v>
      </c>
      <c r="D1208" s="53" t="s">
        <v>218</v>
      </c>
      <c r="E1208" s="53" t="s">
        <v>219</v>
      </c>
      <c r="F1208" s="53" t="s">
        <v>220</v>
      </c>
      <c r="G1208" s="53">
        <v>95</v>
      </c>
      <c r="H1208" s="53">
        <v>13</v>
      </c>
      <c r="I1208" s="53">
        <v>108</v>
      </c>
      <c r="J1208" s="53" t="s">
        <v>17</v>
      </c>
      <c r="K1208" s="53" t="s">
        <v>18</v>
      </c>
      <c r="L1208" s="53" t="s">
        <v>19</v>
      </c>
      <c r="M1208" s="53" t="s">
        <v>20</v>
      </c>
      <c r="N1208" s="73" t="s">
        <v>208</v>
      </c>
      <c r="O1208" s="73" t="s">
        <v>22</v>
      </c>
    </row>
    <row r="1209" spans="1:16" x14ac:dyDescent="0.25">
      <c r="A1209" s="67">
        <v>40743</v>
      </c>
      <c r="B1209" s="47" t="str">
        <f>VLOOKUP(D1209,VLookup!C:F,4,FALSE)</f>
        <v>RDC</v>
      </c>
      <c r="C1209" s="53" t="s">
        <v>961</v>
      </c>
      <c r="D1209" s="53" t="s">
        <v>178</v>
      </c>
      <c r="E1209" s="53" t="s">
        <v>179</v>
      </c>
      <c r="F1209" s="53" t="s">
        <v>180</v>
      </c>
      <c r="G1209" s="53">
        <v>94</v>
      </c>
      <c r="H1209" s="53">
        <v>14</v>
      </c>
      <c r="I1209" s="53">
        <v>108</v>
      </c>
      <c r="J1209" s="53" t="s">
        <v>17</v>
      </c>
      <c r="K1209" s="53" t="s">
        <v>18</v>
      </c>
      <c r="L1209" s="53" t="s">
        <v>19</v>
      </c>
      <c r="M1209" s="53" t="s">
        <v>20</v>
      </c>
      <c r="N1209" s="73" t="s">
        <v>181</v>
      </c>
      <c r="O1209" s="73" t="s">
        <v>105</v>
      </c>
    </row>
    <row r="1210" spans="1:16" x14ac:dyDescent="0.25">
      <c r="A1210" s="67">
        <v>40743</v>
      </c>
      <c r="B1210" s="47" t="str">
        <f>VLOOKUP(D1210,VLookup!C:F,4,FALSE)</f>
        <v>RDC</v>
      </c>
      <c r="C1210" s="53" t="s">
        <v>961</v>
      </c>
      <c r="D1210" s="53" t="s">
        <v>182</v>
      </c>
      <c r="E1210" s="53" t="s">
        <v>183</v>
      </c>
      <c r="F1210" s="53" t="s">
        <v>184</v>
      </c>
      <c r="G1210" s="53">
        <v>111</v>
      </c>
      <c r="H1210" s="53">
        <v>9</v>
      </c>
      <c r="I1210" s="53">
        <v>120</v>
      </c>
      <c r="J1210" s="53" t="s">
        <v>17</v>
      </c>
      <c r="K1210" s="53" t="s">
        <v>18</v>
      </c>
      <c r="L1210" s="53" t="s">
        <v>19</v>
      </c>
      <c r="M1210" s="53" t="s">
        <v>20</v>
      </c>
      <c r="N1210" s="73" t="s">
        <v>181</v>
      </c>
      <c r="O1210" s="73" t="s">
        <v>105</v>
      </c>
    </row>
    <row r="1211" spans="1:16" x14ac:dyDescent="0.25">
      <c r="A1211" s="67">
        <v>40743</v>
      </c>
      <c r="B1211" s="47" t="str">
        <f>VLOOKUP(D1211,VLookup!C:F,4,FALSE)</f>
        <v>RDC</v>
      </c>
      <c r="C1211" s="53" t="s">
        <v>961</v>
      </c>
      <c r="D1211" s="53" t="s">
        <v>185</v>
      </c>
      <c r="E1211" s="53" t="s">
        <v>186</v>
      </c>
      <c r="F1211" s="53" t="s">
        <v>187</v>
      </c>
      <c r="G1211" s="53">
        <v>107</v>
      </c>
      <c r="H1211" s="53">
        <v>13</v>
      </c>
      <c r="I1211" s="53">
        <v>120</v>
      </c>
      <c r="J1211" s="53" t="s">
        <v>17</v>
      </c>
      <c r="K1211" s="53" t="s">
        <v>18</v>
      </c>
      <c r="L1211" s="53" t="s">
        <v>19</v>
      </c>
      <c r="M1211" s="53" t="s">
        <v>20</v>
      </c>
      <c r="N1211" s="73" t="s">
        <v>181</v>
      </c>
      <c r="O1211" s="73" t="s">
        <v>105</v>
      </c>
    </row>
    <row r="1212" spans="1:16" x14ac:dyDescent="0.25">
      <c r="A1212" s="67">
        <v>40743</v>
      </c>
      <c r="B1212" s="47" t="str">
        <f>VLOOKUP(D1212,VLookup!C:F,4,FALSE)</f>
        <v>RDC</v>
      </c>
      <c r="C1212" s="53" t="s">
        <v>965</v>
      </c>
      <c r="D1212" s="53" t="s">
        <v>221</v>
      </c>
      <c r="E1212" s="53" t="s">
        <v>222</v>
      </c>
      <c r="F1212" s="53" t="s">
        <v>223</v>
      </c>
      <c r="G1212" s="53">
        <v>108</v>
      </c>
      <c r="H1212" s="53">
        <v>48</v>
      </c>
      <c r="I1212" s="53">
        <v>156</v>
      </c>
      <c r="J1212" s="53" t="s">
        <v>17</v>
      </c>
      <c r="K1212" s="53" t="s">
        <v>18</v>
      </c>
      <c r="L1212" s="53" t="s">
        <v>19</v>
      </c>
      <c r="M1212" s="53" t="s">
        <v>20</v>
      </c>
      <c r="N1212" s="73" t="s">
        <v>181</v>
      </c>
      <c r="O1212" s="73" t="s">
        <v>22</v>
      </c>
    </row>
    <row r="1213" spans="1:16" x14ac:dyDescent="0.25">
      <c r="A1213" s="67">
        <v>40743</v>
      </c>
      <c r="B1213" s="47" t="str">
        <f>VLOOKUP(D1213,VLookup!C:F,4,FALSE)</f>
        <v>RDC</v>
      </c>
      <c r="C1213" s="53" t="s">
        <v>965</v>
      </c>
      <c r="D1213" s="53" t="s">
        <v>224</v>
      </c>
      <c r="E1213" s="53" t="s">
        <v>225</v>
      </c>
      <c r="F1213" s="53" t="s">
        <v>226</v>
      </c>
      <c r="G1213" s="53">
        <v>105</v>
      </c>
      <c r="H1213" s="53">
        <v>51</v>
      </c>
      <c r="I1213" s="53">
        <v>156</v>
      </c>
      <c r="J1213" s="53" t="s">
        <v>17</v>
      </c>
      <c r="K1213" s="53" t="s">
        <v>18</v>
      </c>
      <c r="L1213" s="53" t="s">
        <v>19</v>
      </c>
      <c r="M1213" s="53" t="s">
        <v>20</v>
      </c>
      <c r="N1213" s="73" t="s">
        <v>181</v>
      </c>
      <c r="O1213" s="73" t="s">
        <v>22</v>
      </c>
    </row>
    <row r="1214" spans="1:16" x14ac:dyDescent="0.25">
      <c r="A1214" s="67">
        <v>40743</v>
      </c>
      <c r="B1214" s="47" t="str">
        <f>VLOOKUP(D1214,VLookup!C:F,4,FALSE)</f>
        <v>RDC</v>
      </c>
      <c r="C1214" s="53" t="s">
        <v>961</v>
      </c>
      <c r="D1214" s="53" t="s">
        <v>188</v>
      </c>
      <c r="E1214" s="53" t="s">
        <v>189</v>
      </c>
      <c r="F1214" s="53" t="s">
        <v>190</v>
      </c>
      <c r="G1214" s="53">
        <v>48</v>
      </c>
      <c r="H1214" s="53">
        <v>24</v>
      </c>
      <c r="I1214" s="53">
        <v>72</v>
      </c>
      <c r="J1214" s="53" t="s">
        <v>17</v>
      </c>
      <c r="K1214" s="53" t="s">
        <v>18</v>
      </c>
      <c r="L1214" s="53" t="s">
        <v>19</v>
      </c>
      <c r="M1214" s="53" t="s">
        <v>20</v>
      </c>
      <c r="N1214" s="73" t="s">
        <v>181</v>
      </c>
      <c r="O1214" s="73" t="s">
        <v>105</v>
      </c>
    </row>
    <row r="1215" spans="1:16" x14ac:dyDescent="0.25">
      <c r="A1215" s="67">
        <v>40743</v>
      </c>
      <c r="B1215" s="47" t="str">
        <f>VLOOKUP(D1215,VLookup!C:F,4,FALSE)</f>
        <v>RDC</v>
      </c>
      <c r="C1215" s="53" t="s">
        <v>965</v>
      </c>
      <c r="D1215" s="53" t="s">
        <v>227</v>
      </c>
      <c r="E1215" s="53" t="s">
        <v>228</v>
      </c>
      <c r="F1215" s="53" t="s">
        <v>229</v>
      </c>
      <c r="G1215" s="53">
        <v>47</v>
      </c>
      <c r="H1215" s="53">
        <v>25</v>
      </c>
      <c r="I1215" s="53">
        <v>72</v>
      </c>
      <c r="J1215" s="53" t="s">
        <v>17</v>
      </c>
      <c r="K1215" s="53" t="s">
        <v>18</v>
      </c>
      <c r="L1215" s="53" t="s">
        <v>19</v>
      </c>
      <c r="M1215" s="53" t="s">
        <v>20</v>
      </c>
      <c r="N1215" s="73" t="s">
        <v>197</v>
      </c>
      <c r="O1215" s="73" t="s">
        <v>22</v>
      </c>
    </row>
    <row r="1216" spans="1:16" x14ac:dyDescent="0.25">
      <c r="A1216" s="67">
        <v>40743</v>
      </c>
      <c r="B1216" s="47" t="str">
        <f>VLOOKUP(D1216,VLookup!C:F,4,FALSE)</f>
        <v>RDC</v>
      </c>
      <c r="C1216" s="53" t="s">
        <v>961</v>
      </c>
      <c r="D1216" s="53" t="s">
        <v>191</v>
      </c>
      <c r="E1216" s="53" t="s">
        <v>192</v>
      </c>
      <c r="F1216" s="53" t="s">
        <v>193</v>
      </c>
      <c r="G1216" s="53">
        <v>266</v>
      </c>
      <c r="H1216" s="53">
        <v>70</v>
      </c>
      <c r="I1216" s="53">
        <v>336</v>
      </c>
      <c r="J1216" s="53" t="s">
        <v>17</v>
      </c>
      <c r="K1216" s="53" t="s">
        <v>18</v>
      </c>
      <c r="L1216" s="53" t="s">
        <v>19</v>
      </c>
      <c r="M1216" s="53" t="s">
        <v>20</v>
      </c>
      <c r="N1216" s="73" t="s">
        <v>181</v>
      </c>
      <c r="O1216" s="73" t="s">
        <v>105</v>
      </c>
      <c r="P1216" s="74"/>
    </row>
    <row r="1217" spans="1:16" x14ac:dyDescent="0.25">
      <c r="A1217" s="67">
        <v>40743</v>
      </c>
      <c r="B1217" s="47" t="str">
        <f>VLOOKUP(D1217,VLookup!C:F,4,FALSE)</f>
        <v>RDC</v>
      </c>
      <c r="C1217" s="53" t="s">
        <v>961</v>
      </c>
      <c r="D1217" s="53" t="s">
        <v>194</v>
      </c>
      <c r="E1217" s="53" t="s">
        <v>195</v>
      </c>
      <c r="F1217" s="53" t="s">
        <v>196</v>
      </c>
      <c r="G1217" s="53">
        <v>150</v>
      </c>
      <c r="H1217" s="53">
        <v>114</v>
      </c>
      <c r="I1217" s="53">
        <v>264</v>
      </c>
      <c r="J1217" s="53" t="s">
        <v>17</v>
      </c>
      <c r="K1217" s="53" t="s">
        <v>18</v>
      </c>
      <c r="L1217" s="53" t="s">
        <v>19</v>
      </c>
      <c r="M1217" s="53" t="s">
        <v>20</v>
      </c>
      <c r="N1217" s="73" t="s">
        <v>197</v>
      </c>
      <c r="O1217" s="73" t="s">
        <v>105</v>
      </c>
      <c r="P1217" s="74"/>
    </row>
    <row r="1218" spans="1:16" x14ac:dyDescent="0.25">
      <c r="A1218" s="67">
        <v>40743</v>
      </c>
      <c r="B1218" s="47" t="str">
        <f>VLOOKUP(D1218,VLookup!C:F,4,FALSE)</f>
        <v>RDC</v>
      </c>
      <c r="C1218" s="53" t="s">
        <v>961</v>
      </c>
      <c r="D1218" s="53" t="s">
        <v>198</v>
      </c>
      <c r="E1218" s="53" t="s">
        <v>199</v>
      </c>
      <c r="F1218" s="53" t="s">
        <v>200</v>
      </c>
      <c r="G1218" s="53">
        <v>184</v>
      </c>
      <c r="H1218" s="53">
        <v>32</v>
      </c>
      <c r="I1218" s="53">
        <v>216</v>
      </c>
      <c r="J1218" s="53" t="s">
        <v>17</v>
      </c>
      <c r="K1218" s="53" t="s">
        <v>18</v>
      </c>
      <c r="L1218" s="53" t="s">
        <v>19</v>
      </c>
      <c r="M1218" s="53" t="s">
        <v>20</v>
      </c>
      <c r="N1218" s="73" t="s">
        <v>201</v>
      </c>
      <c r="O1218" s="73" t="s">
        <v>105</v>
      </c>
      <c r="P1218" s="74"/>
    </row>
    <row r="1219" spans="1:16" x14ac:dyDescent="0.25">
      <c r="A1219" s="67">
        <v>40743</v>
      </c>
      <c r="B1219" s="47" t="str">
        <f>VLOOKUP(D1219,VLookup!C:F,4,FALSE)</f>
        <v>RDC</v>
      </c>
      <c r="C1219" s="53" t="s">
        <v>961</v>
      </c>
      <c r="D1219" s="53" t="s">
        <v>888</v>
      </c>
      <c r="E1219" s="53" t="s">
        <v>889</v>
      </c>
      <c r="F1219" s="53" t="s">
        <v>890</v>
      </c>
      <c r="G1219" s="53">
        <v>58</v>
      </c>
      <c r="H1219" s="53">
        <v>86</v>
      </c>
      <c r="I1219" s="53">
        <v>144</v>
      </c>
      <c r="J1219" s="53" t="s">
        <v>17</v>
      </c>
      <c r="K1219" s="53" t="s">
        <v>18</v>
      </c>
      <c r="L1219" s="53" t="s">
        <v>19</v>
      </c>
      <c r="M1219" s="53" t="s">
        <v>20</v>
      </c>
      <c r="N1219" s="73" t="s">
        <v>201</v>
      </c>
      <c r="O1219" s="73" t="s">
        <v>105</v>
      </c>
      <c r="P1219" s="74"/>
    </row>
    <row r="1220" spans="1:16" x14ac:dyDescent="0.25">
      <c r="A1220" s="67">
        <v>40743</v>
      </c>
      <c r="B1220" s="47" t="str">
        <f>VLOOKUP(D1220,VLookup!C:F,4,FALSE)</f>
        <v>RDC</v>
      </c>
      <c r="C1220" s="53" t="s">
        <v>965</v>
      </c>
      <c r="D1220" s="53" t="s">
        <v>230</v>
      </c>
      <c r="E1220" s="53" t="s">
        <v>231</v>
      </c>
      <c r="F1220" s="53" t="s">
        <v>232</v>
      </c>
      <c r="G1220" s="53">
        <v>242</v>
      </c>
      <c r="H1220" s="53">
        <v>94</v>
      </c>
      <c r="I1220" s="53">
        <v>336</v>
      </c>
      <c r="J1220" s="53" t="s">
        <v>17</v>
      </c>
      <c r="K1220" s="53" t="s">
        <v>18</v>
      </c>
      <c r="L1220" s="53" t="s">
        <v>19</v>
      </c>
      <c r="M1220" s="53" t="s">
        <v>20</v>
      </c>
      <c r="N1220" s="73" t="s">
        <v>181</v>
      </c>
      <c r="O1220" s="73" t="s">
        <v>22</v>
      </c>
      <c r="P1220" s="74"/>
    </row>
    <row r="1221" spans="1:16" x14ac:dyDescent="0.25">
      <c r="A1221" s="67">
        <v>40743</v>
      </c>
      <c r="B1221" s="47" t="str">
        <f>VLOOKUP(D1221,VLookup!C:F,4,FALSE)</f>
        <v>RDC</v>
      </c>
      <c r="C1221" s="53" t="s">
        <v>965</v>
      </c>
      <c r="D1221" s="53" t="s">
        <v>233</v>
      </c>
      <c r="E1221" s="53" t="s">
        <v>234</v>
      </c>
      <c r="F1221" s="53" t="s">
        <v>235</v>
      </c>
      <c r="G1221" s="53">
        <v>153</v>
      </c>
      <c r="H1221" s="53">
        <v>111</v>
      </c>
      <c r="I1221" s="53">
        <v>264</v>
      </c>
      <c r="J1221" s="53" t="s">
        <v>17</v>
      </c>
      <c r="K1221" s="53" t="s">
        <v>18</v>
      </c>
      <c r="L1221" s="53" t="s">
        <v>19</v>
      </c>
      <c r="M1221" s="53" t="s">
        <v>20</v>
      </c>
      <c r="N1221" s="73" t="s">
        <v>197</v>
      </c>
      <c r="O1221" s="73" t="s">
        <v>22</v>
      </c>
      <c r="P1221" s="74"/>
    </row>
    <row r="1222" spans="1:16" x14ac:dyDescent="0.25">
      <c r="A1222" s="67">
        <v>40743</v>
      </c>
      <c r="B1222" s="47" t="str">
        <f>VLOOKUP(D1222,VLookup!C:F,4,FALSE)</f>
        <v>RDC</v>
      </c>
      <c r="C1222" s="53" t="s">
        <v>965</v>
      </c>
      <c r="D1222" s="53" t="s">
        <v>236</v>
      </c>
      <c r="E1222" s="53" t="s">
        <v>237</v>
      </c>
      <c r="F1222" s="53" t="s">
        <v>238</v>
      </c>
      <c r="G1222" s="53">
        <v>181</v>
      </c>
      <c r="H1222" s="53">
        <v>35</v>
      </c>
      <c r="I1222" s="53">
        <v>216</v>
      </c>
      <c r="J1222" s="53" t="s">
        <v>17</v>
      </c>
      <c r="K1222" s="53" t="s">
        <v>18</v>
      </c>
      <c r="L1222" s="53" t="s">
        <v>19</v>
      </c>
      <c r="M1222" s="53" t="s">
        <v>20</v>
      </c>
      <c r="N1222" s="73" t="s">
        <v>201</v>
      </c>
      <c r="O1222" s="73" t="s">
        <v>22</v>
      </c>
      <c r="P1222" s="74"/>
    </row>
    <row r="1223" spans="1:16" x14ac:dyDescent="0.25">
      <c r="A1223" s="67">
        <v>40743</v>
      </c>
      <c r="B1223" s="47" t="str">
        <f>VLOOKUP(D1223,VLookup!C:F,4,FALSE)</f>
        <v>RDC</v>
      </c>
      <c r="C1223" s="53" t="s">
        <v>965</v>
      </c>
      <c r="D1223" s="53" t="s">
        <v>891</v>
      </c>
      <c r="E1223" s="53" t="s">
        <v>892</v>
      </c>
      <c r="F1223" s="53" t="s">
        <v>893</v>
      </c>
      <c r="G1223" s="53">
        <v>56</v>
      </c>
      <c r="H1223" s="53">
        <v>88</v>
      </c>
      <c r="I1223" s="53">
        <v>144</v>
      </c>
      <c r="J1223" s="53" t="s">
        <v>17</v>
      </c>
      <c r="K1223" s="53" t="s">
        <v>18</v>
      </c>
      <c r="L1223" s="53" t="s">
        <v>19</v>
      </c>
      <c r="M1223" s="53" t="s">
        <v>20</v>
      </c>
      <c r="N1223" s="73" t="s">
        <v>201</v>
      </c>
      <c r="O1223" s="73" t="s">
        <v>105</v>
      </c>
      <c r="P1223" s="74"/>
    </row>
    <row r="1224" spans="1:16" x14ac:dyDescent="0.25">
      <c r="A1224" s="67">
        <v>40743</v>
      </c>
      <c r="B1224" s="47" t="str">
        <f>VLOOKUP(D1224,VLookup!C:F,4,FALSE)</f>
        <v>RDC</v>
      </c>
      <c r="C1224" s="53" t="s">
        <v>961</v>
      </c>
      <c r="D1224" s="53" t="s">
        <v>202</v>
      </c>
      <c r="E1224" s="53" t="s">
        <v>203</v>
      </c>
      <c r="F1224" s="53" t="s">
        <v>204</v>
      </c>
      <c r="G1224" s="53">
        <v>186</v>
      </c>
      <c r="H1224" s="53">
        <v>54</v>
      </c>
      <c r="I1224" s="53">
        <v>240</v>
      </c>
      <c r="J1224" s="53" t="s">
        <v>17</v>
      </c>
      <c r="K1224" s="53" t="s">
        <v>18</v>
      </c>
      <c r="L1224" s="53" t="s">
        <v>19</v>
      </c>
      <c r="M1224" s="53" t="s">
        <v>20</v>
      </c>
      <c r="N1224" s="73" t="s">
        <v>181</v>
      </c>
      <c r="O1224" s="73" t="s">
        <v>105</v>
      </c>
      <c r="P1224" s="74"/>
    </row>
    <row r="1225" spans="1:16" x14ac:dyDescent="0.25">
      <c r="A1225" s="67">
        <v>40743</v>
      </c>
      <c r="B1225" s="47" t="str">
        <f>VLOOKUP(D1225,VLookup!C:F,4,FALSE)</f>
        <v>RDC</v>
      </c>
      <c r="C1225" s="53" t="s">
        <v>961</v>
      </c>
      <c r="D1225" s="53" t="s">
        <v>205</v>
      </c>
      <c r="E1225" s="53" t="s">
        <v>206</v>
      </c>
      <c r="F1225" s="53" t="s">
        <v>207</v>
      </c>
      <c r="G1225" s="53">
        <v>152</v>
      </c>
      <c r="H1225" s="53">
        <v>64</v>
      </c>
      <c r="I1225" s="53">
        <v>216</v>
      </c>
      <c r="J1225" s="53" t="s">
        <v>17</v>
      </c>
      <c r="K1225" s="53" t="s">
        <v>18</v>
      </c>
      <c r="L1225" s="53" t="s">
        <v>19</v>
      </c>
      <c r="M1225" s="53" t="s">
        <v>20</v>
      </c>
      <c r="N1225" s="73" t="s">
        <v>208</v>
      </c>
      <c r="O1225" s="73" t="s">
        <v>105</v>
      </c>
      <c r="P1225" s="74"/>
    </row>
    <row r="1226" spans="1:16" x14ac:dyDescent="0.25">
      <c r="A1226" s="67">
        <v>40743</v>
      </c>
      <c r="B1226" s="47" t="str">
        <f>VLOOKUP(D1226,VLookup!C:F,4,FALSE)</f>
        <v>RDC</v>
      </c>
      <c r="C1226" s="53" t="s">
        <v>961</v>
      </c>
      <c r="D1226" s="53" t="s">
        <v>209</v>
      </c>
      <c r="E1226" s="53" t="s">
        <v>210</v>
      </c>
      <c r="F1226" s="53" t="s">
        <v>211</v>
      </c>
      <c r="G1226" s="53">
        <v>163</v>
      </c>
      <c r="H1226" s="53">
        <v>29</v>
      </c>
      <c r="I1226" s="53">
        <v>192</v>
      </c>
      <c r="J1226" s="53" t="s">
        <v>17</v>
      </c>
      <c r="K1226" s="53" t="s">
        <v>18</v>
      </c>
      <c r="L1226" s="53" t="s">
        <v>19</v>
      </c>
      <c r="M1226" s="53" t="s">
        <v>20</v>
      </c>
      <c r="N1226" s="73" t="s">
        <v>212</v>
      </c>
      <c r="O1226" s="73" t="s">
        <v>105</v>
      </c>
      <c r="P1226" s="74"/>
    </row>
    <row r="1227" spans="1:16" x14ac:dyDescent="0.25">
      <c r="A1227" s="67">
        <v>40743</v>
      </c>
      <c r="B1227" s="47" t="str">
        <f>VLOOKUP(D1227,VLookup!C:F,4,FALSE)</f>
        <v>RDC</v>
      </c>
      <c r="C1227" s="53" t="s">
        <v>965</v>
      </c>
      <c r="D1227" s="53" t="s">
        <v>239</v>
      </c>
      <c r="E1227" s="53" t="s">
        <v>240</v>
      </c>
      <c r="F1227" s="53" t="s">
        <v>241</v>
      </c>
      <c r="G1227" s="53">
        <v>169</v>
      </c>
      <c r="H1227" s="53">
        <v>71</v>
      </c>
      <c r="I1227" s="53">
        <v>240</v>
      </c>
      <c r="J1227" s="53" t="s">
        <v>17</v>
      </c>
      <c r="K1227" s="53" t="s">
        <v>18</v>
      </c>
      <c r="L1227" s="53" t="s">
        <v>19</v>
      </c>
      <c r="M1227" s="53" t="s">
        <v>20</v>
      </c>
      <c r="N1227" s="73" t="s">
        <v>181</v>
      </c>
      <c r="O1227" s="73" t="s">
        <v>22</v>
      </c>
      <c r="P1227" s="74"/>
    </row>
    <row r="1228" spans="1:16" x14ac:dyDescent="0.25">
      <c r="A1228" s="67">
        <v>40743</v>
      </c>
      <c r="B1228" s="47" t="str">
        <f>VLOOKUP(D1228,VLookup!C:F,4,FALSE)</f>
        <v>RDC</v>
      </c>
      <c r="C1228" s="53" t="s">
        <v>965</v>
      </c>
      <c r="D1228" s="53" t="s">
        <v>242</v>
      </c>
      <c r="E1228" s="53" t="s">
        <v>243</v>
      </c>
      <c r="F1228" s="53" t="s">
        <v>244</v>
      </c>
      <c r="G1228" s="53">
        <v>153</v>
      </c>
      <c r="H1228" s="53">
        <v>63</v>
      </c>
      <c r="I1228" s="53">
        <v>216</v>
      </c>
      <c r="J1228" s="53" t="s">
        <v>17</v>
      </c>
      <c r="K1228" s="53" t="s">
        <v>18</v>
      </c>
      <c r="L1228" s="53" t="s">
        <v>19</v>
      </c>
      <c r="M1228" s="53" t="s">
        <v>20</v>
      </c>
      <c r="N1228" s="73" t="s">
        <v>208</v>
      </c>
      <c r="O1228" s="73" t="s">
        <v>22</v>
      </c>
      <c r="P1228" s="74"/>
    </row>
    <row r="1229" spans="1:16" x14ac:dyDescent="0.25">
      <c r="A1229" s="67">
        <v>40743</v>
      </c>
      <c r="B1229" s="47" t="str">
        <f>VLOOKUP(D1229,VLookup!C:F,4,FALSE)</f>
        <v>RDC</v>
      </c>
      <c r="C1229" s="53" t="s">
        <v>965</v>
      </c>
      <c r="D1229" s="53" t="s">
        <v>245</v>
      </c>
      <c r="E1229" s="53" t="s">
        <v>246</v>
      </c>
      <c r="F1229" s="53" t="s">
        <v>247</v>
      </c>
      <c r="G1229" s="53">
        <v>163</v>
      </c>
      <c r="H1229" s="53">
        <v>29</v>
      </c>
      <c r="I1229" s="53">
        <v>192</v>
      </c>
      <c r="J1229" s="53" t="s">
        <v>17</v>
      </c>
      <c r="K1229" s="53" t="s">
        <v>18</v>
      </c>
      <c r="L1229" s="53" t="s">
        <v>19</v>
      </c>
      <c r="M1229" s="53" t="s">
        <v>20</v>
      </c>
      <c r="N1229" s="73" t="s">
        <v>212</v>
      </c>
      <c r="O1229" s="73" t="s">
        <v>22</v>
      </c>
      <c r="P1229" s="74"/>
    </row>
    <row r="1230" spans="1:16" x14ac:dyDescent="0.25">
      <c r="A1230" s="67">
        <v>40743</v>
      </c>
      <c r="B1230" s="47" t="str">
        <f>VLOOKUP(D1230,VLookup!C:F,4,FALSE)</f>
        <v>RDC</v>
      </c>
      <c r="C1230" s="53" t="s">
        <v>980</v>
      </c>
      <c r="D1230" s="53" t="s">
        <v>150</v>
      </c>
      <c r="E1230" s="53" t="s">
        <v>151</v>
      </c>
      <c r="F1230" s="53" t="s">
        <v>152</v>
      </c>
      <c r="G1230" s="53">
        <v>46</v>
      </c>
      <c r="H1230" s="53">
        <v>98</v>
      </c>
      <c r="I1230" s="53">
        <v>144</v>
      </c>
      <c r="J1230" s="53" t="s">
        <v>17</v>
      </c>
      <c r="K1230" s="53" t="s">
        <v>18</v>
      </c>
      <c r="L1230" s="53" t="s">
        <v>19</v>
      </c>
      <c r="M1230" s="53" t="s">
        <v>141</v>
      </c>
      <c r="N1230" s="73" t="s">
        <v>153</v>
      </c>
      <c r="O1230" s="73" t="s">
        <v>105</v>
      </c>
      <c r="P1230" s="74"/>
    </row>
    <row r="1231" spans="1:16" x14ac:dyDescent="0.25">
      <c r="A1231" s="67">
        <v>40743</v>
      </c>
      <c r="B1231" s="47" t="str">
        <f>VLOOKUP(D1231,VLookup!C:F,4,FALSE)</f>
        <v>RDC</v>
      </c>
      <c r="C1231" s="53" t="s">
        <v>981</v>
      </c>
      <c r="D1231" s="53" t="s">
        <v>167</v>
      </c>
      <c r="E1231" s="53" t="s">
        <v>168</v>
      </c>
      <c r="F1231" s="53" t="s">
        <v>169</v>
      </c>
      <c r="G1231" s="53">
        <v>46</v>
      </c>
      <c r="H1231" s="53">
        <v>98</v>
      </c>
      <c r="I1231" s="53">
        <v>144</v>
      </c>
      <c r="J1231" s="53" t="s">
        <v>17</v>
      </c>
      <c r="K1231" s="53" t="s">
        <v>18</v>
      </c>
      <c r="L1231" s="53" t="s">
        <v>19</v>
      </c>
      <c r="M1231" s="53" t="s">
        <v>141</v>
      </c>
      <c r="N1231" s="73" t="s">
        <v>153</v>
      </c>
      <c r="O1231" s="73" t="s">
        <v>105</v>
      </c>
      <c r="P1231" s="74"/>
    </row>
    <row r="1232" spans="1:16" x14ac:dyDescent="0.25">
      <c r="A1232" s="67">
        <v>40743</v>
      </c>
      <c r="B1232" s="47" t="str">
        <f>VLOOKUP(D1232,VLookup!C:F,4,FALSE)</f>
        <v>WEL</v>
      </c>
      <c r="C1232" s="53" t="s">
        <v>60</v>
      </c>
      <c r="D1232" s="53" t="s">
        <v>74</v>
      </c>
      <c r="E1232" s="53" t="s">
        <v>75</v>
      </c>
      <c r="F1232" s="53" t="s">
        <v>76</v>
      </c>
      <c r="G1232" s="53">
        <v>44</v>
      </c>
      <c r="H1232" s="53">
        <v>4</v>
      </c>
      <c r="I1232" s="53">
        <v>48</v>
      </c>
      <c r="J1232" s="53" t="s">
        <v>59</v>
      </c>
      <c r="K1232" s="53" t="s">
        <v>18</v>
      </c>
      <c r="L1232" s="53" t="s">
        <v>19</v>
      </c>
      <c r="M1232" s="53" t="s">
        <v>20</v>
      </c>
      <c r="N1232" s="73" t="s">
        <v>21</v>
      </c>
      <c r="O1232" s="73" t="s">
        <v>22</v>
      </c>
      <c r="P1232" s="74"/>
    </row>
    <row r="1233" spans="1:16" x14ac:dyDescent="0.25">
      <c r="A1233" s="67">
        <v>40743</v>
      </c>
      <c r="B1233" s="47" t="str">
        <f>VLOOKUP(D1233,VLookup!C:F,4,FALSE)</f>
        <v>WEL</v>
      </c>
      <c r="C1233" s="53" t="s">
        <v>13</v>
      </c>
      <c r="D1233" s="53" t="s">
        <v>32</v>
      </c>
      <c r="E1233" s="53" t="s">
        <v>33</v>
      </c>
      <c r="F1233" s="53" t="s">
        <v>34</v>
      </c>
      <c r="G1233" s="53">
        <v>44</v>
      </c>
      <c r="H1233" s="53">
        <v>4</v>
      </c>
      <c r="I1233" s="53">
        <v>48</v>
      </c>
      <c r="J1233" s="53" t="s">
        <v>59</v>
      </c>
      <c r="K1233" s="53" t="s">
        <v>18</v>
      </c>
      <c r="L1233" s="53" t="s">
        <v>19</v>
      </c>
      <c r="M1233" s="53" t="s">
        <v>20</v>
      </c>
      <c r="N1233" s="73" t="s">
        <v>21</v>
      </c>
      <c r="O1233" s="73" t="s">
        <v>22</v>
      </c>
      <c r="P1233" s="74"/>
    </row>
    <row r="1234" spans="1:16" x14ac:dyDescent="0.25">
      <c r="A1234" s="67">
        <v>40743</v>
      </c>
      <c r="B1234" s="47" t="str">
        <f>VLOOKUP(D1234,VLookup!C:F,4,FALSE)</f>
        <v>WEL</v>
      </c>
      <c r="C1234" s="53" t="s">
        <v>980</v>
      </c>
      <c r="D1234" s="53" t="s">
        <v>154</v>
      </c>
      <c r="E1234" s="53" t="s">
        <v>155</v>
      </c>
      <c r="F1234" s="53" t="s">
        <v>156</v>
      </c>
      <c r="G1234" s="53">
        <v>24</v>
      </c>
      <c r="H1234" s="53">
        <v>30</v>
      </c>
      <c r="I1234" s="53">
        <v>54</v>
      </c>
      <c r="J1234" s="53" t="s">
        <v>17</v>
      </c>
      <c r="K1234" s="53" t="s">
        <v>18</v>
      </c>
      <c r="L1234" s="53" t="s">
        <v>109</v>
      </c>
      <c r="M1234" s="53" t="s">
        <v>141</v>
      </c>
      <c r="N1234" s="73"/>
      <c r="O1234" s="73" t="s">
        <v>105</v>
      </c>
      <c r="P1234" s="74"/>
    </row>
    <row r="1235" spans="1:16" x14ac:dyDescent="0.25">
      <c r="A1235" s="67">
        <v>40743</v>
      </c>
      <c r="B1235" s="47" t="str">
        <f>VLOOKUP(D1235,VLookup!C:F,4,FALSE)</f>
        <v>WEL</v>
      </c>
      <c r="C1235" s="53" t="s">
        <v>981</v>
      </c>
      <c r="D1235" s="53" t="s">
        <v>170</v>
      </c>
      <c r="E1235" s="53" t="s">
        <v>171</v>
      </c>
      <c r="F1235" s="53" t="s">
        <v>172</v>
      </c>
      <c r="G1235" s="53">
        <v>24</v>
      </c>
      <c r="H1235" s="53">
        <v>30</v>
      </c>
      <c r="I1235" s="53">
        <v>54</v>
      </c>
      <c r="J1235" s="53" t="s">
        <v>17</v>
      </c>
      <c r="K1235" s="53" t="s">
        <v>18</v>
      </c>
      <c r="L1235" s="53" t="s">
        <v>109</v>
      </c>
      <c r="M1235" s="53" t="s">
        <v>141</v>
      </c>
      <c r="N1235" s="73"/>
      <c r="O1235" s="73" t="s">
        <v>105</v>
      </c>
      <c r="P1235" s="74"/>
    </row>
    <row r="1236" spans="1:16" x14ac:dyDescent="0.25">
      <c r="A1236" s="47">
        <v>40749</v>
      </c>
      <c r="B1236" s="47" t="str">
        <f>VLOOKUP(D1236,VLookup!C:F,4,FALSE)</f>
        <v>CGC</v>
      </c>
      <c r="C1236" s="53" t="s">
        <v>965</v>
      </c>
      <c r="D1236" s="68" t="s">
        <v>214</v>
      </c>
      <c r="E1236" s="53" t="s">
        <v>215</v>
      </c>
      <c r="F1236" s="53" t="s">
        <v>216</v>
      </c>
      <c r="G1236" s="53">
        <v>41</v>
      </c>
      <c r="H1236" s="53">
        <v>7</v>
      </c>
      <c r="I1236" s="53">
        <v>48</v>
      </c>
      <c r="J1236" s="53" t="s">
        <v>17</v>
      </c>
      <c r="K1236" s="53" t="s">
        <v>18</v>
      </c>
      <c r="L1236" s="53" t="s">
        <v>19</v>
      </c>
      <c r="M1236" s="53" t="s">
        <v>20</v>
      </c>
      <c r="N1236" s="73" t="s">
        <v>217</v>
      </c>
      <c r="O1236" s="73" t="s">
        <v>22</v>
      </c>
    </row>
    <row r="1237" spans="1:16" x14ac:dyDescent="0.25">
      <c r="A1237" s="47">
        <v>40749</v>
      </c>
      <c r="B1237" s="47" t="str">
        <f>VLOOKUP(D1237,VLookup!C:F,4,FALSE)</f>
        <v>CGC</v>
      </c>
      <c r="C1237" s="53" t="s">
        <v>961</v>
      </c>
      <c r="D1237" s="68" t="s">
        <v>174</v>
      </c>
      <c r="E1237" s="53" t="s">
        <v>175</v>
      </c>
      <c r="F1237" s="53" t="s">
        <v>176</v>
      </c>
      <c r="G1237" s="53">
        <v>42</v>
      </c>
      <c r="H1237" s="53">
        <v>6</v>
      </c>
      <c r="I1237" s="53">
        <v>48</v>
      </c>
      <c r="J1237" s="53" t="s">
        <v>17</v>
      </c>
      <c r="K1237" s="53" t="s">
        <v>18</v>
      </c>
      <c r="L1237" s="53" t="s">
        <v>19</v>
      </c>
      <c r="M1237" s="53" t="s">
        <v>20</v>
      </c>
      <c r="N1237" s="73" t="s">
        <v>177</v>
      </c>
      <c r="O1237" s="73" t="s">
        <v>105</v>
      </c>
    </row>
    <row r="1238" spans="1:16" x14ac:dyDescent="0.25">
      <c r="A1238" s="47">
        <v>40749</v>
      </c>
      <c r="B1238" s="47" t="str">
        <f>VLOOKUP(D1238,VLookup!C:F,4,FALSE)</f>
        <v>CGC</v>
      </c>
      <c r="C1238" s="53" t="s">
        <v>978</v>
      </c>
      <c r="D1238" s="68" t="s">
        <v>102</v>
      </c>
      <c r="E1238" s="53" t="s">
        <v>103</v>
      </c>
      <c r="F1238" s="53" t="s">
        <v>104</v>
      </c>
      <c r="G1238" s="53">
        <v>46</v>
      </c>
      <c r="H1238" s="53">
        <v>158</v>
      </c>
      <c r="I1238" s="53">
        <v>204</v>
      </c>
      <c r="J1238" s="53" t="s">
        <v>17</v>
      </c>
      <c r="K1238" s="53" t="s">
        <v>18</v>
      </c>
      <c r="L1238" s="53" t="s">
        <v>19</v>
      </c>
      <c r="M1238" s="53" t="s">
        <v>20</v>
      </c>
      <c r="N1238" s="73"/>
      <c r="O1238" s="73" t="s">
        <v>105</v>
      </c>
    </row>
    <row r="1239" spans="1:16" x14ac:dyDescent="0.25">
      <c r="A1239" s="47">
        <v>40749</v>
      </c>
      <c r="B1239" s="47" t="str">
        <f>VLOOKUP(D1239,VLookup!C:F,4,FALSE)</f>
        <v>CGC</v>
      </c>
      <c r="C1239" s="53" t="s">
        <v>979</v>
      </c>
      <c r="D1239" s="68" t="s">
        <v>120</v>
      </c>
      <c r="E1239" s="53" t="s">
        <v>121</v>
      </c>
      <c r="F1239" s="53" t="s">
        <v>122</v>
      </c>
      <c r="G1239" s="53">
        <v>45</v>
      </c>
      <c r="H1239" s="53">
        <v>159</v>
      </c>
      <c r="I1239" s="53">
        <v>204</v>
      </c>
      <c r="J1239" s="53" t="s">
        <v>17</v>
      </c>
      <c r="K1239" s="53" t="s">
        <v>18</v>
      </c>
      <c r="L1239" s="53" t="s">
        <v>19</v>
      </c>
      <c r="M1239" s="53" t="s">
        <v>20</v>
      </c>
      <c r="N1239" s="73"/>
      <c r="O1239" s="73" t="s">
        <v>123</v>
      </c>
    </row>
    <row r="1240" spans="1:16" x14ac:dyDescent="0.25">
      <c r="A1240" s="47">
        <v>40749</v>
      </c>
      <c r="B1240" s="47" t="str">
        <f>VLOOKUP(D1240,VLookup!C:F,4,FALSE)</f>
        <v>CGC</v>
      </c>
      <c r="C1240" s="53" t="s">
        <v>978</v>
      </c>
      <c r="D1240" s="68" t="s">
        <v>106</v>
      </c>
      <c r="E1240" s="53" t="s">
        <v>107</v>
      </c>
      <c r="F1240" s="53" t="s">
        <v>108</v>
      </c>
      <c r="G1240" s="53">
        <v>31</v>
      </c>
      <c r="H1240" s="53">
        <v>113</v>
      </c>
      <c r="I1240" s="53">
        <v>144</v>
      </c>
      <c r="J1240" s="53" t="s">
        <v>17</v>
      </c>
      <c r="K1240" s="53" t="s">
        <v>18</v>
      </c>
      <c r="L1240" s="53" t="s">
        <v>109</v>
      </c>
      <c r="M1240" s="53" t="s">
        <v>20</v>
      </c>
      <c r="N1240" s="73"/>
      <c r="O1240" s="73" t="s">
        <v>105</v>
      </c>
    </row>
    <row r="1241" spans="1:16" x14ac:dyDescent="0.25">
      <c r="A1241" s="47">
        <v>40749</v>
      </c>
      <c r="B1241" s="47" t="str">
        <f>VLOOKUP(D1241,VLookup!C:F,4,FALSE)</f>
        <v>CGC</v>
      </c>
      <c r="C1241" s="53" t="s">
        <v>979</v>
      </c>
      <c r="D1241" s="68" t="s">
        <v>124</v>
      </c>
      <c r="E1241" s="53" t="s">
        <v>125</v>
      </c>
      <c r="F1241" s="53" t="s">
        <v>126</v>
      </c>
      <c r="G1241" s="53">
        <v>29</v>
      </c>
      <c r="H1241" s="53">
        <v>115</v>
      </c>
      <c r="I1241" s="53">
        <v>144</v>
      </c>
      <c r="J1241" s="53" t="s">
        <v>70</v>
      </c>
      <c r="K1241" s="53" t="s">
        <v>18</v>
      </c>
      <c r="L1241" s="53" t="s">
        <v>109</v>
      </c>
      <c r="M1241" s="53" t="s">
        <v>20</v>
      </c>
      <c r="N1241" s="73"/>
      <c r="O1241" s="73" t="s">
        <v>123</v>
      </c>
    </row>
    <row r="1242" spans="1:16" x14ac:dyDescent="0.25">
      <c r="A1242" s="47">
        <v>40749</v>
      </c>
      <c r="B1242" s="47" t="str">
        <f>VLOOKUP(D1242,VLookup!C:F,4,FALSE)</f>
        <v>CGC</v>
      </c>
      <c r="C1242" s="53" t="s">
        <v>978</v>
      </c>
      <c r="D1242" s="68" t="s">
        <v>110</v>
      </c>
      <c r="E1242" s="53" t="s">
        <v>111</v>
      </c>
      <c r="F1242" s="53" t="s">
        <v>112</v>
      </c>
      <c r="G1242" s="53">
        <v>104</v>
      </c>
      <c r="H1242" s="53">
        <v>88</v>
      </c>
      <c r="I1242" s="53">
        <v>192</v>
      </c>
      <c r="J1242" s="53" t="s">
        <v>17</v>
      </c>
      <c r="K1242" s="53" t="s">
        <v>18</v>
      </c>
      <c r="L1242" s="53" t="s">
        <v>19</v>
      </c>
      <c r="M1242" s="53" t="s">
        <v>20</v>
      </c>
      <c r="N1242" s="73"/>
      <c r="O1242" s="73" t="s">
        <v>105</v>
      </c>
    </row>
    <row r="1243" spans="1:16" x14ac:dyDescent="0.25">
      <c r="A1243" s="47">
        <v>40749</v>
      </c>
      <c r="B1243" s="47" t="str">
        <f>VLOOKUP(D1243,VLookup!C:F,4,FALSE)</f>
        <v>CGC</v>
      </c>
      <c r="C1243" s="53" t="s">
        <v>978</v>
      </c>
      <c r="D1243" s="68" t="s">
        <v>113</v>
      </c>
      <c r="E1243" s="53" t="s">
        <v>114</v>
      </c>
      <c r="F1243" s="53" t="s">
        <v>115</v>
      </c>
      <c r="G1243" s="53">
        <v>5</v>
      </c>
      <c r="H1243" s="53">
        <v>187</v>
      </c>
      <c r="I1243" s="53">
        <v>192</v>
      </c>
      <c r="J1243" s="53" t="s">
        <v>17</v>
      </c>
      <c r="K1243" s="53" t="s">
        <v>18</v>
      </c>
      <c r="L1243" s="53" t="s">
        <v>19</v>
      </c>
      <c r="M1243" s="53" t="s">
        <v>20</v>
      </c>
      <c r="N1243" s="73"/>
      <c r="O1243" s="73" t="s">
        <v>105</v>
      </c>
    </row>
    <row r="1244" spans="1:16" x14ac:dyDescent="0.25">
      <c r="A1244" s="47">
        <v>40749</v>
      </c>
      <c r="B1244" s="47" t="str">
        <f>VLOOKUP(D1244,VLookup!C:F,4,FALSE)</f>
        <v>CGC</v>
      </c>
      <c r="C1244" s="53" t="s">
        <v>978</v>
      </c>
      <c r="D1244" s="68" t="s">
        <v>116</v>
      </c>
      <c r="E1244" s="53" t="s">
        <v>117</v>
      </c>
      <c r="F1244" s="53" t="s">
        <v>118</v>
      </c>
      <c r="G1244" s="53">
        <v>102</v>
      </c>
      <c r="H1244" s="53">
        <v>162</v>
      </c>
      <c r="I1244" s="53">
        <v>264</v>
      </c>
      <c r="J1244" s="53" t="s">
        <v>17</v>
      </c>
      <c r="K1244" s="53" t="s">
        <v>18</v>
      </c>
      <c r="L1244" s="53" t="s">
        <v>19</v>
      </c>
      <c r="M1244" s="53" t="s">
        <v>20</v>
      </c>
      <c r="N1244" s="73"/>
      <c r="O1244" s="73" t="s">
        <v>105</v>
      </c>
    </row>
    <row r="1245" spans="1:16" x14ac:dyDescent="0.25">
      <c r="A1245" s="47">
        <v>40749</v>
      </c>
      <c r="B1245" s="47" t="str">
        <f>VLOOKUP(D1245,VLookup!C:F,4,FALSE)</f>
        <v>CGC</v>
      </c>
      <c r="C1245" s="53" t="s">
        <v>979</v>
      </c>
      <c r="D1245" s="68" t="s">
        <v>127</v>
      </c>
      <c r="E1245" s="53" t="s">
        <v>128</v>
      </c>
      <c r="F1245" s="53" t="s">
        <v>129</v>
      </c>
      <c r="G1245" s="53">
        <v>104</v>
      </c>
      <c r="H1245" s="53">
        <v>88</v>
      </c>
      <c r="I1245" s="53">
        <v>192</v>
      </c>
      <c r="J1245" s="53" t="s">
        <v>17</v>
      </c>
      <c r="K1245" s="53" t="s">
        <v>18</v>
      </c>
      <c r="L1245" s="53" t="s">
        <v>19</v>
      </c>
      <c r="M1245" s="53" t="s">
        <v>20</v>
      </c>
      <c r="N1245" s="73"/>
      <c r="O1245" s="73" t="s">
        <v>123</v>
      </c>
    </row>
    <row r="1246" spans="1:16" x14ac:dyDescent="0.25">
      <c r="A1246" s="47">
        <v>40749</v>
      </c>
      <c r="B1246" s="47" t="str">
        <f>VLOOKUP(D1246,VLookup!C:F,4,FALSE)</f>
        <v>CGC</v>
      </c>
      <c r="C1246" s="53" t="s">
        <v>979</v>
      </c>
      <c r="D1246" s="68" t="s">
        <v>130</v>
      </c>
      <c r="E1246" s="53" t="s">
        <v>131</v>
      </c>
      <c r="F1246" s="53" t="s">
        <v>132</v>
      </c>
      <c r="G1246" s="53">
        <v>5</v>
      </c>
      <c r="H1246" s="53">
        <v>187</v>
      </c>
      <c r="I1246" s="53">
        <v>192</v>
      </c>
      <c r="J1246" s="53" t="s">
        <v>17</v>
      </c>
      <c r="K1246" s="53" t="s">
        <v>18</v>
      </c>
      <c r="L1246" s="53" t="s">
        <v>19</v>
      </c>
      <c r="M1246" s="53" t="s">
        <v>20</v>
      </c>
      <c r="N1246" s="73" t="s">
        <v>133</v>
      </c>
      <c r="O1246" s="73" t="s">
        <v>123</v>
      </c>
    </row>
    <row r="1247" spans="1:16" x14ac:dyDescent="0.25">
      <c r="A1247" s="47">
        <v>40749</v>
      </c>
      <c r="B1247" s="47" t="str">
        <f>VLOOKUP(D1247,VLookup!C:F,4,FALSE)</f>
        <v>CGC</v>
      </c>
      <c r="C1247" s="53" t="s">
        <v>979</v>
      </c>
      <c r="D1247" s="68" t="s">
        <v>134</v>
      </c>
      <c r="E1247" s="53" t="s">
        <v>135</v>
      </c>
      <c r="F1247" s="53" t="s">
        <v>136</v>
      </c>
      <c r="G1247" s="53">
        <v>103</v>
      </c>
      <c r="H1247" s="53">
        <v>161</v>
      </c>
      <c r="I1247" s="53">
        <v>264</v>
      </c>
      <c r="J1247" s="53" t="s">
        <v>17</v>
      </c>
      <c r="K1247" s="53" t="s">
        <v>18</v>
      </c>
      <c r="L1247" s="53" t="s">
        <v>19</v>
      </c>
      <c r="M1247" s="53" t="s">
        <v>20</v>
      </c>
      <c r="N1247" s="73"/>
      <c r="O1247" s="73" t="s">
        <v>123</v>
      </c>
    </row>
    <row r="1248" spans="1:16" x14ac:dyDescent="0.25">
      <c r="A1248" s="47">
        <v>40749</v>
      </c>
      <c r="B1248" s="47" t="str">
        <f>VLOOKUP(D1248,VLookup!C:F,4,FALSE)</f>
        <v>CGC</v>
      </c>
      <c r="C1248" s="53" t="s">
        <v>980</v>
      </c>
      <c r="D1248" s="68" t="s">
        <v>138</v>
      </c>
      <c r="E1248" s="53" t="s">
        <v>139</v>
      </c>
      <c r="F1248" s="53" t="s">
        <v>140</v>
      </c>
      <c r="G1248" s="53">
        <v>13</v>
      </c>
      <c r="H1248" s="53">
        <v>59</v>
      </c>
      <c r="I1248" s="53">
        <v>72</v>
      </c>
      <c r="J1248" s="53" t="s">
        <v>17</v>
      </c>
      <c r="K1248" s="53" t="s">
        <v>18</v>
      </c>
      <c r="L1248" s="53" t="s">
        <v>109</v>
      </c>
      <c r="M1248" s="53" t="s">
        <v>141</v>
      </c>
      <c r="N1248" s="73" t="s">
        <v>142</v>
      </c>
      <c r="O1248" s="73" t="s">
        <v>105</v>
      </c>
    </row>
    <row r="1249" spans="1:15" x14ac:dyDescent="0.25">
      <c r="A1249" s="47">
        <v>40749</v>
      </c>
      <c r="B1249" s="47" t="str">
        <f>VLOOKUP(D1249,VLookup!C:F,4,FALSE)</f>
        <v>CGC</v>
      </c>
      <c r="C1249" s="53" t="s">
        <v>981</v>
      </c>
      <c r="D1249" s="68" t="s">
        <v>158</v>
      </c>
      <c r="E1249" s="53" t="s">
        <v>159</v>
      </c>
      <c r="F1249" s="53" t="s">
        <v>160</v>
      </c>
      <c r="G1249" s="53">
        <v>13</v>
      </c>
      <c r="H1249" s="53">
        <v>59</v>
      </c>
      <c r="I1249" s="53">
        <v>72</v>
      </c>
      <c r="J1249" s="53" t="s">
        <v>17</v>
      </c>
      <c r="K1249" s="53" t="s">
        <v>18</v>
      </c>
      <c r="L1249" s="53" t="s">
        <v>109</v>
      </c>
      <c r="M1249" s="53" t="s">
        <v>141</v>
      </c>
      <c r="N1249" s="73" t="s">
        <v>142</v>
      </c>
      <c r="O1249" s="73" t="s">
        <v>105</v>
      </c>
    </row>
    <row r="1250" spans="1:15" x14ac:dyDescent="0.25">
      <c r="A1250" s="47">
        <v>40749</v>
      </c>
      <c r="B1250" s="47" t="str">
        <f>VLOOKUP(D1250,VLookup!C:F,4,FALSE)</f>
        <v>EDC</v>
      </c>
      <c r="C1250" s="53" t="s">
        <v>980</v>
      </c>
      <c r="D1250" s="68" t="s">
        <v>143</v>
      </c>
      <c r="E1250" s="53" t="s">
        <v>144</v>
      </c>
      <c r="F1250" s="53" t="s">
        <v>145</v>
      </c>
      <c r="G1250" s="53">
        <v>8</v>
      </c>
      <c r="H1250" s="53">
        <v>28</v>
      </c>
      <c r="I1250" s="53">
        <v>36</v>
      </c>
      <c r="J1250" s="53" t="s">
        <v>70</v>
      </c>
      <c r="K1250" s="53" t="s">
        <v>18</v>
      </c>
      <c r="L1250" s="53" t="s">
        <v>146</v>
      </c>
      <c r="M1250" s="53" t="s">
        <v>141</v>
      </c>
      <c r="N1250" s="73"/>
      <c r="O1250" s="73" t="s">
        <v>105</v>
      </c>
    </row>
    <row r="1251" spans="1:15" x14ac:dyDescent="0.25">
      <c r="A1251" s="47">
        <v>40749</v>
      </c>
      <c r="B1251" s="47" t="str">
        <f>VLOOKUP(D1251,VLookup!C:F,4,FALSE)</f>
        <v>EDC</v>
      </c>
      <c r="C1251" s="53" t="s">
        <v>981</v>
      </c>
      <c r="D1251" s="68" t="s">
        <v>161</v>
      </c>
      <c r="E1251" s="53" t="s">
        <v>162</v>
      </c>
      <c r="F1251" s="53" t="s">
        <v>163</v>
      </c>
      <c r="G1251" s="53">
        <v>8</v>
      </c>
      <c r="H1251" s="53">
        <v>28</v>
      </c>
      <c r="I1251" s="53">
        <v>36</v>
      </c>
      <c r="J1251" s="53" t="s">
        <v>17</v>
      </c>
      <c r="K1251" s="53" t="s">
        <v>18</v>
      </c>
      <c r="L1251" s="53" t="s">
        <v>146</v>
      </c>
      <c r="M1251" s="53" t="s">
        <v>141</v>
      </c>
      <c r="N1251" s="73"/>
      <c r="O1251" s="73" t="s">
        <v>105</v>
      </c>
    </row>
    <row r="1252" spans="1:15" x14ac:dyDescent="0.25">
      <c r="A1252" s="47">
        <v>40749</v>
      </c>
      <c r="B1252" s="47" t="str">
        <f>VLOOKUP(D1252,VLookup!C:F,4,FALSE)</f>
        <v>FDC</v>
      </c>
      <c r="C1252" s="53" t="s">
        <v>13</v>
      </c>
      <c r="D1252" s="68" t="s">
        <v>14</v>
      </c>
      <c r="E1252" s="53" t="s">
        <v>15</v>
      </c>
      <c r="F1252" s="53" t="s">
        <v>16</v>
      </c>
      <c r="G1252" s="53">
        <v>124</v>
      </c>
      <c r="H1252" s="53">
        <v>20</v>
      </c>
      <c r="I1252" s="53">
        <v>144</v>
      </c>
      <c r="J1252" s="53" t="s">
        <v>59</v>
      </c>
      <c r="K1252" s="53" t="s">
        <v>18</v>
      </c>
      <c r="L1252" s="53" t="s">
        <v>19</v>
      </c>
      <c r="M1252" s="53" t="s">
        <v>20</v>
      </c>
      <c r="N1252" s="73" t="s">
        <v>21</v>
      </c>
      <c r="O1252" s="73" t="s">
        <v>22</v>
      </c>
    </row>
    <row r="1253" spans="1:15" x14ac:dyDescent="0.25">
      <c r="A1253" s="47">
        <v>40749</v>
      </c>
      <c r="B1253" s="47" t="str">
        <f>VLOOKUP(D1253,VLookup!C:F,4,FALSE)</f>
        <v>FDC</v>
      </c>
      <c r="C1253" s="53" t="s">
        <v>13</v>
      </c>
      <c r="D1253" s="68" t="s">
        <v>23</v>
      </c>
      <c r="E1253" s="53" t="s">
        <v>24</v>
      </c>
      <c r="F1253" s="53" t="s">
        <v>25</v>
      </c>
      <c r="G1253" s="53">
        <v>123</v>
      </c>
      <c r="H1253" s="53">
        <v>21</v>
      </c>
      <c r="I1253" s="53">
        <v>144</v>
      </c>
      <c r="J1253" s="53" t="s">
        <v>59</v>
      </c>
      <c r="K1253" s="53" t="s">
        <v>18</v>
      </c>
      <c r="L1253" s="53" t="s">
        <v>19</v>
      </c>
      <c r="M1253" s="53" t="s">
        <v>20</v>
      </c>
      <c r="N1253" s="73" t="s">
        <v>21</v>
      </c>
      <c r="O1253" s="73" t="s">
        <v>22</v>
      </c>
    </row>
    <row r="1254" spans="1:15" x14ac:dyDescent="0.25">
      <c r="A1254" s="47">
        <v>40749</v>
      </c>
      <c r="B1254" s="47" t="str">
        <f>VLOOKUP(D1254,VLookup!C:F,4,FALSE)</f>
        <v>FDC</v>
      </c>
      <c r="C1254" s="53" t="s">
        <v>13</v>
      </c>
      <c r="D1254" s="68" t="s">
        <v>26</v>
      </c>
      <c r="E1254" s="53" t="s">
        <v>27</v>
      </c>
      <c r="F1254" s="53" t="s">
        <v>28</v>
      </c>
      <c r="G1254" s="53">
        <v>93</v>
      </c>
      <c r="H1254" s="53">
        <v>39</v>
      </c>
      <c r="I1254" s="53">
        <v>132</v>
      </c>
      <c r="J1254" s="53" t="s">
        <v>59</v>
      </c>
      <c r="K1254" s="53" t="s">
        <v>18</v>
      </c>
      <c r="L1254" s="53" t="s">
        <v>19</v>
      </c>
      <c r="M1254" s="53" t="s">
        <v>20</v>
      </c>
      <c r="N1254" s="73" t="s">
        <v>21</v>
      </c>
      <c r="O1254" s="73" t="s">
        <v>22</v>
      </c>
    </row>
    <row r="1255" spans="1:15" x14ac:dyDescent="0.25">
      <c r="A1255" s="47">
        <v>40749</v>
      </c>
      <c r="B1255" s="47" t="str">
        <f>VLOOKUP(D1255,VLookup!C:F,4,FALSE)</f>
        <v>FDC</v>
      </c>
      <c r="C1255" s="53" t="s">
        <v>60</v>
      </c>
      <c r="D1255" s="68" t="s">
        <v>61</v>
      </c>
      <c r="E1255" s="53" t="s">
        <v>62</v>
      </c>
      <c r="F1255" s="53" t="s">
        <v>63</v>
      </c>
      <c r="G1255" s="53">
        <v>128</v>
      </c>
      <c r="H1255" s="53">
        <v>16</v>
      </c>
      <c r="I1255" s="53">
        <v>144</v>
      </c>
      <c r="J1255" s="53" t="s">
        <v>59</v>
      </c>
      <c r="K1255" s="53" t="s">
        <v>18</v>
      </c>
      <c r="L1255" s="53" t="s">
        <v>19</v>
      </c>
      <c r="M1255" s="53" t="s">
        <v>20</v>
      </c>
      <c r="N1255" s="73" t="s">
        <v>21</v>
      </c>
      <c r="O1255" s="73" t="s">
        <v>22</v>
      </c>
    </row>
    <row r="1256" spans="1:15" x14ac:dyDescent="0.25">
      <c r="A1256" s="47">
        <v>40749</v>
      </c>
      <c r="B1256" s="47" t="str">
        <f>VLOOKUP(D1256,VLookup!C:F,4,FALSE)</f>
        <v>FDC</v>
      </c>
      <c r="C1256" s="53" t="s">
        <v>60</v>
      </c>
      <c r="D1256" s="68" t="s">
        <v>64</v>
      </c>
      <c r="E1256" s="53" t="s">
        <v>65</v>
      </c>
      <c r="F1256" s="53" t="s">
        <v>66</v>
      </c>
      <c r="G1256" s="53">
        <v>126</v>
      </c>
      <c r="H1256" s="53">
        <v>18</v>
      </c>
      <c r="I1256" s="53">
        <v>144</v>
      </c>
      <c r="J1256" s="53" t="s">
        <v>59</v>
      </c>
      <c r="K1256" s="53" t="s">
        <v>18</v>
      </c>
      <c r="L1256" s="53" t="s">
        <v>19</v>
      </c>
      <c r="M1256" s="53" t="s">
        <v>20</v>
      </c>
      <c r="N1256" s="73" t="s">
        <v>21</v>
      </c>
      <c r="O1256" s="73" t="s">
        <v>22</v>
      </c>
    </row>
    <row r="1257" spans="1:15" x14ac:dyDescent="0.25">
      <c r="A1257" s="47">
        <v>40749</v>
      </c>
      <c r="B1257" s="47" t="str">
        <f>VLOOKUP(D1257,VLookup!C:F,4,FALSE)</f>
        <v>FDC</v>
      </c>
      <c r="C1257" s="53" t="s">
        <v>60</v>
      </c>
      <c r="D1257" s="68" t="s">
        <v>67</v>
      </c>
      <c r="E1257" s="53" t="s">
        <v>68</v>
      </c>
      <c r="F1257" s="53" t="s">
        <v>69</v>
      </c>
      <c r="G1257" s="53">
        <v>93</v>
      </c>
      <c r="H1257" s="53">
        <v>39</v>
      </c>
      <c r="I1257" s="53">
        <v>132</v>
      </c>
      <c r="J1257" s="53" t="s">
        <v>59</v>
      </c>
      <c r="K1257" s="53" t="s">
        <v>18</v>
      </c>
      <c r="L1257" s="53" t="s">
        <v>19</v>
      </c>
      <c r="M1257" s="53" t="s">
        <v>20</v>
      </c>
      <c r="N1257" s="73" t="s">
        <v>21</v>
      </c>
      <c r="O1257" s="73" t="s">
        <v>22</v>
      </c>
    </row>
    <row r="1258" spans="1:15" x14ac:dyDescent="0.25">
      <c r="A1258" s="47">
        <v>40749</v>
      </c>
      <c r="B1258" s="47" t="str">
        <f>VLOOKUP(D1258,VLookup!C:F,4,FALSE)</f>
        <v>FDC</v>
      </c>
      <c r="C1258" s="53" t="s">
        <v>60</v>
      </c>
      <c r="D1258" s="68" t="s">
        <v>71</v>
      </c>
      <c r="E1258" s="53" t="s">
        <v>72</v>
      </c>
      <c r="F1258" s="53" t="s">
        <v>73</v>
      </c>
      <c r="G1258" s="53">
        <v>99</v>
      </c>
      <c r="H1258" s="53">
        <v>9</v>
      </c>
      <c r="I1258" s="53">
        <v>108</v>
      </c>
      <c r="J1258" s="53" t="s">
        <v>59</v>
      </c>
      <c r="K1258" s="53" t="s">
        <v>18</v>
      </c>
      <c r="L1258" s="53" t="s">
        <v>19</v>
      </c>
      <c r="M1258" s="53" t="s">
        <v>20</v>
      </c>
      <c r="N1258" s="73" t="s">
        <v>21</v>
      </c>
      <c r="O1258" s="73" t="s">
        <v>22</v>
      </c>
    </row>
    <row r="1259" spans="1:15" x14ac:dyDescent="0.25">
      <c r="A1259" s="47">
        <v>40749</v>
      </c>
      <c r="B1259" s="47" t="str">
        <f>VLOOKUP(D1259,VLookup!C:F,4,FALSE)</f>
        <v>FDC</v>
      </c>
      <c r="C1259" s="53" t="s">
        <v>13</v>
      </c>
      <c r="D1259" s="68" t="s">
        <v>29</v>
      </c>
      <c r="E1259" s="53" t="s">
        <v>30</v>
      </c>
      <c r="F1259" s="53" t="s">
        <v>31</v>
      </c>
      <c r="G1259" s="53">
        <v>98</v>
      </c>
      <c r="H1259" s="53">
        <v>10</v>
      </c>
      <c r="I1259" s="53">
        <v>108</v>
      </c>
      <c r="J1259" s="53" t="s">
        <v>59</v>
      </c>
      <c r="K1259" s="53" t="s">
        <v>18</v>
      </c>
      <c r="L1259" s="53" t="s">
        <v>19</v>
      </c>
      <c r="M1259" s="53" t="s">
        <v>20</v>
      </c>
      <c r="N1259" s="73" t="s">
        <v>21</v>
      </c>
      <c r="O1259" s="73" t="s">
        <v>22</v>
      </c>
    </row>
    <row r="1260" spans="1:15" x14ac:dyDescent="0.25">
      <c r="A1260" s="47">
        <v>40749</v>
      </c>
      <c r="B1260" s="47" t="str">
        <f>VLOOKUP(D1260,VLookup!C:F,4,FALSE)</f>
        <v>FDC</v>
      </c>
      <c r="C1260" s="53" t="s">
        <v>13</v>
      </c>
      <c r="D1260" s="68" t="s">
        <v>35</v>
      </c>
      <c r="E1260" s="53" t="s">
        <v>36</v>
      </c>
      <c r="F1260" s="53" t="s">
        <v>37</v>
      </c>
      <c r="G1260" s="53">
        <v>231</v>
      </c>
      <c r="H1260" s="53">
        <v>9</v>
      </c>
      <c r="I1260" s="53">
        <v>240</v>
      </c>
      <c r="J1260" s="53" t="s">
        <v>59</v>
      </c>
      <c r="K1260" s="53" t="s">
        <v>18</v>
      </c>
      <c r="L1260" s="53" t="s">
        <v>19</v>
      </c>
      <c r="M1260" s="53" t="s">
        <v>20</v>
      </c>
      <c r="N1260" s="73" t="s">
        <v>21</v>
      </c>
      <c r="O1260" s="73" t="s">
        <v>22</v>
      </c>
    </row>
    <row r="1261" spans="1:15" x14ac:dyDescent="0.25">
      <c r="A1261" s="47">
        <v>40749</v>
      </c>
      <c r="B1261" s="47" t="str">
        <f>VLOOKUP(D1261,VLookup!C:F,4,FALSE)</f>
        <v>FDC</v>
      </c>
      <c r="C1261" s="53" t="s">
        <v>13</v>
      </c>
      <c r="D1261" s="68" t="s">
        <v>38</v>
      </c>
      <c r="E1261" s="53" t="s">
        <v>39</v>
      </c>
      <c r="F1261" s="53" t="s">
        <v>40</v>
      </c>
      <c r="G1261" s="53">
        <v>101</v>
      </c>
      <c r="H1261" s="53">
        <v>19</v>
      </c>
      <c r="I1261" s="53">
        <v>120</v>
      </c>
      <c r="J1261" s="53" t="s">
        <v>59</v>
      </c>
      <c r="K1261" s="53" t="s">
        <v>18</v>
      </c>
      <c r="L1261" s="53" t="s">
        <v>19</v>
      </c>
      <c r="M1261" s="53" t="s">
        <v>20</v>
      </c>
      <c r="N1261" s="73" t="s">
        <v>21</v>
      </c>
      <c r="O1261" s="73" t="s">
        <v>22</v>
      </c>
    </row>
    <row r="1262" spans="1:15" x14ac:dyDescent="0.25">
      <c r="A1262" s="47">
        <v>40749</v>
      </c>
      <c r="B1262" s="47" t="str">
        <f>VLOOKUP(D1262,VLookup!C:F,4,FALSE)</f>
        <v>FDC</v>
      </c>
      <c r="C1262" s="53" t="s">
        <v>13</v>
      </c>
      <c r="D1262" s="68" t="s">
        <v>41</v>
      </c>
      <c r="E1262" s="53" t="s">
        <v>42</v>
      </c>
      <c r="F1262" s="53" t="s">
        <v>43</v>
      </c>
      <c r="G1262" s="53">
        <v>102</v>
      </c>
      <c r="H1262" s="53">
        <v>18</v>
      </c>
      <c r="I1262" s="53">
        <v>120</v>
      </c>
      <c r="J1262" s="53" t="s">
        <v>59</v>
      </c>
      <c r="K1262" s="53" t="s">
        <v>18</v>
      </c>
      <c r="L1262" s="53" t="s">
        <v>19</v>
      </c>
      <c r="M1262" s="53" t="s">
        <v>20</v>
      </c>
      <c r="N1262" s="73" t="s">
        <v>21</v>
      </c>
      <c r="O1262" s="73" t="s">
        <v>22</v>
      </c>
    </row>
    <row r="1263" spans="1:15" x14ac:dyDescent="0.25">
      <c r="A1263" s="47">
        <v>40749</v>
      </c>
      <c r="B1263" s="47" t="str">
        <f>VLOOKUP(D1263,VLookup!C:F,4,FALSE)</f>
        <v>FDC</v>
      </c>
      <c r="C1263" s="53" t="s">
        <v>13</v>
      </c>
      <c r="D1263" s="68" t="s">
        <v>44</v>
      </c>
      <c r="E1263" s="53" t="s">
        <v>45</v>
      </c>
      <c r="F1263" s="53" t="s">
        <v>46</v>
      </c>
      <c r="G1263" s="53">
        <v>133</v>
      </c>
      <c r="H1263" s="53">
        <v>35</v>
      </c>
      <c r="I1263" s="53">
        <v>168</v>
      </c>
      <c r="J1263" s="53" t="s">
        <v>59</v>
      </c>
      <c r="K1263" s="53" t="s">
        <v>18</v>
      </c>
      <c r="L1263" s="53" t="s">
        <v>19</v>
      </c>
      <c r="M1263" s="53" t="s">
        <v>20</v>
      </c>
      <c r="N1263" s="73" t="s">
        <v>21</v>
      </c>
      <c r="O1263" s="73" t="s">
        <v>22</v>
      </c>
    </row>
    <row r="1264" spans="1:15" x14ac:dyDescent="0.25">
      <c r="A1264" s="47">
        <v>40749</v>
      </c>
      <c r="B1264" s="47" t="str">
        <f>VLOOKUP(D1264,VLookup!C:F,4,FALSE)</f>
        <v>FDC</v>
      </c>
      <c r="C1264" s="53" t="s">
        <v>13</v>
      </c>
      <c r="D1264" s="68" t="s">
        <v>47</v>
      </c>
      <c r="E1264" s="53" t="s">
        <v>48</v>
      </c>
      <c r="F1264" s="53" t="s">
        <v>49</v>
      </c>
      <c r="G1264" s="53">
        <v>148</v>
      </c>
      <c r="H1264" s="53">
        <v>44</v>
      </c>
      <c r="I1264" s="53">
        <v>192</v>
      </c>
      <c r="J1264" s="53" t="s">
        <v>59</v>
      </c>
      <c r="K1264" s="53" t="s">
        <v>18</v>
      </c>
      <c r="L1264" s="53" t="s">
        <v>19</v>
      </c>
      <c r="M1264" s="53" t="s">
        <v>20</v>
      </c>
      <c r="N1264" s="73" t="s">
        <v>21</v>
      </c>
      <c r="O1264" s="73" t="s">
        <v>22</v>
      </c>
    </row>
    <row r="1265" spans="1:15" x14ac:dyDescent="0.25">
      <c r="A1265" s="47">
        <v>40749</v>
      </c>
      <c r="B1265" s="47" t="str">
        <f>VLOOKUP(D1265,VLookup!C:F,4,FALSE)</f>
        <v>FDC</v>
      </c>
      <c r="C1265" s="53" t="s">
        <v>13</v>
      </c>
      <c r="D1265" s="68" t="s">
        <v>50</v>
      </c>
      <c r="E1265" s="53" t="s">
        <v>51</v>
      </c>
      <c r="F1265" s="53" t="s">
        <v>52</v>
      </c>
      <c r="G1265" s="53">
        <v>229</v>
      </c>
      <c r="H1265" s="53">
        <v>11</v>
      </c>
      <c r="I1265" s="53">
        <v>240</v>
      </c>
      <c r="J1265" s="53" t="s">
        <v>59</v>
      </c>
      <c r="K1265" s="53" t="s">
        <v>18</v>
      </c>
      <c r="L1265" s="53" t="s">
        <v>19</v>
      </c>
      <c r="M1265" s="53" t="s">
        <v>20</v>
      </c>
      <c r="N1265" s="73" t="s">
        <v>21</v>
      </c>
      <c r="O1265" s="73" t="s">
        <v>22</v>
      </c>
    </row>
    <row r="1266" spans="1:15" x14ac:dyDescent="0.25">
      <c r="A1266" s="47">
        <v>40749</v>
      </c>
      <c r="B1266" s="47" t="str">
        <f>VLOOKUP(D1266,VLookup!C:F,4,FALSE)</f>
        <v>FDC</v>
      </c>
      <c r="C1266" s="53" t="s">
        <v>13</v>
      </c>
      <c r="D1266" s="68" t="s">
        <v>53</v>
      </c>
      <c r="E1266" s="53" t="s">
        <v>54</v>
      </c>
      <c r="F1266" s="53" t="s">
        <v>55</v>
      </c>
      <c r="G1266" s="53">
        <v>205</v>
      </c>
      <c r="H1266" s="53">
        <v>107</v>
      </c>
      <c r="I1266" s="53">
        <v>312</v>
      </c>
      <c r="J1266" s="53" t="s">
        <v>59</v>
      </c>
      <c r="K1266" s="53" t="s">
        <v>18</v>
      </c>
      <c r="L1266" s="53" t="s">
        <v>19</v>
      </c>
      <c r="M1266" s="53" t="s">
        <v>20</v>
      </c>
      <c r="N1266" s="73" t="s">
        <v>21</v>
      </c>
      <c r="O1266" s="73" t="s">
        <v>22</v>
      </c>
    </row>
    <row r="1267" spans="1:15" x14ac:dyDescent="0.25">
      <c r="A1267" s="47">
        <v>40749</v>
      </c>
      <c r="B1267" s="47" t="str">
        <f>VLOOKUP(D1267,VLookup!C:F,4,FALSE)</f>
        <v>FDC</v>
      </c>
      <c r="C1267" s="53" t="s">
        <v>60</v>
      </c>
      <c r="D1267" s="68" t="s">
        <v>77</v>
      </c>
      <c r="E1267" s="53" t="s">
        <v>78</v>
      </c>
      <c r="F1267" s="53" t="s">
        <v>79</v>
      </c>
      <c r="G1267" s="53">
        <v>231</v>
      </c>
      <c r="H1267" s="53">
        <v>9</v>
      </c>
      <c r="I1267" s="53">
        <v>240</v>
      </c>
      <c r="J1267" s="53" t="s">
        <v>59</v>
      </c>
      <c r="K1267" s="53" t="s">
        <v>18</v>
      </c>
      <c r="L1267" s="53" t="s">
        <v>19</v>
      </c>
      <c r="M1267" s="53" t="s">
        <v>20</v>
      </c>
      <c r="N1267" s="73" t="s">
        <v>21</v>
      </c>
      <c r="O1267" s="73" t="s">
        <v>22</v>
      </c>
    </row>
    <row r="1268" spans="1:15" x14ac:dyDescent="0.25">
      <c r="A1268" s="47">
        <v>40749</v>
      </c>
      <c r="B1268" s="47" t="str">
        <f>VLOOKUP(D1268,VLookup!C:F,4,FALSE)</f>
        <v>FDC</v>
      </c>
      <c r="C1268" s="53" t="s">
        <v>60</v>
      </c>
      <c r="D1268" s="68" t="s">
        <v>80</v>
      </c>
      <c r="E1268" s="53" t="s">
        <v>81</v>
      </c>
      <c r="F1268" s="53" t="s">
        <v>82</v>
      </c>
      <c r="G1268" s="53">
        <v>100</v>
      </c>
      <c r="H1268" s="53">
        <v>20</v>
      </c>
      <c r="I1268" s="53">
        <v>120</v>
      </c>
      <c r="J1268" s="53" t="s">
        <v>59</v>
      </c>
      <c r="K1268" s="53" t="s">
        <v>18</v>
      </c>
      <c r="L1268" s="53" t="s">
        <v>19</v>
      </c>
      <c r="M1268" s="53" t="s">
        <v>20</v>
      </c>
      <c r="N1268" s="73" t="s">
        <v>21</v>
      </c>
      <c r="O1268" s="73" t="s">
        <v>22</v>
      </c>
    </row>
    <row r="1269" spans="1:15" x14ac:dyDescent="0.25">
      <c r="A1269" s="47">
        <v>40749</v>
      </c>
      <c r="B1269" s="47" t="str">
        <f>VLOOKUP(D1269,VLookup!C:F,4,FALSE)</f>
        <v>FDC</v>
      </c>
      <c r="C1269" s="53" t="s">
        <v>60</v>
      </c>
      <c r="D1269" s="68" t="s">
        <v>83</v>
      </c>
      <c r="E1269" s="53" t="s">
        <v>84</v>
      </c>
      <c r="F1269" s="53" t="s">
        <v>85</v>
      </c>
      <c r="G1269" s="53">
        <v>102</v>
      </c>
      <c r="H1269" s="53">
        <v>18</v>
      </c>
      <c r="I1269" s="53">
        <v>120</v>
      </c>
      <c r="J1269" s="53" t="s">
        <v>59</v>
      </c>
      <c r="K1269" s="53" t="s">
        <v>18</v>
      </c>
      <c r="L1269" s="53" t="s">
        <v>19</v>
      </c>
      <c r="M1269" s="53" t="s">
        <v>20</v>
      </c>
      <c r="N1269" s="73" t="s">
        <v>21</v>
      </c>
      <c r="O1269" s="73" t="s">
        <v>22</v>
      </c>
    </row>
    <row r="1270" spans="1:15" x14ac:dyDescent="0.25">
      <c r="A1270" s="47">
        <v>40749</v>
      </c>
      <c r="B1270" s="47" t="str">
        <f>VLOOKUP(D1270,VLookup!C:F,4,FALSE)</f>
        <v>FDC</v>
      </c>
      <c r="C1270" s="53" t="s">
        <v>60</v>
      </c>
      <c r="D1270" s="68" t="s">
        <v>86</v>
      </c>
      <c r="E1270" s="53" t="s">
        <v>87</v>
      </c>
      <c r="F1270" s="53" t="s">
        <v>88</v>
      </c>
      <c r="G1270" s="53">
        <v>133</v>
      </c>
      <c r="H1270" s="53">
        <v>35</v>
      </c>
      <c r="I1270" s="53">
        <v>168</v>
      </c>
      <c r="J1270" s="53" t="s">
        <v>59</v>
      </c>
      <c r="K1270" s="53" t="s">
        <v>18</v>
      </c>
      <c r="L1270" s="53" t="s">
        <v>19</v>
      </c>
      <c r="M1270" s="53" t="s">
        <v>20</v>
      </c>
      <c r="N1270" s="73" t="s">
        <v>21</v>
      </c>
      <c r="O1270" s="73" t="s">
        <v>22</v>
      </c>
    </row>
    <row r="1271" spans="1:15" x14ac:dyDescent="0.25">
      <c r="A1271" s="47">
        <v>40749</v>
      </c>
      <c r="B1271" s="47" t="str">
        <f>VLOOKUP(D1271,VLookup!C:F,4,FALSE)</f>
        <v>FDC</v>
      </c>
      <c r="C1271" s="53" t="s">
        <v>60</v>
      </c>
      <c r="D1271" s="68" t="s">
        <v>89</v>
      </c>
      <c r="E1271" s="53" t="s">
        <v>90</v>
      </c>
      <c r="F1271" s="53" t="s">
        <v>91</v>
      </c>
      <c r="G1271" s="53">
        <v>148</v>
      </c>
      <c r="H1271" s="53">
        <v>44</v>
      </c>
      <c r="I1271" s="53">
        <v>192</v>
      </c>
      <c r="J1271" s="53" t="s">
        <v>59</v>
      </c>
      <c r="K1271" s="53" t="s">
        <v>18</v>
      </c>
      <c r="L1271" s="53" t="s">
        <v>19</v>
      </c>
      <c r="M1271" s="53" t="s">
        <v>20</v>
      </c>
      <c r="N1271" s="73" t="s">
        <v>21</v>
      </c>
      <c r="O1271" s="73" t="s">
        <v>22</v>
      </c>
    </row>
    <row r="1272" spans="1:15" x14ac:dyDescent="0.25">
      <c r="A1272" s="47">
        <v>40749</v>
      </c>
      <c r="B1272" s="47" t="str">
        <f>VLOOKUP(D1272,VLookup!C:F,4,FALSE)</f>
        <v>FDC</v>
      </c>
      <c r="C1272" s="53" t="s">
        <v>60</v>
      </c>
      <c r="D1272" s="68" t="s">
        <v>92</v>
      </c>
      <c r="E1272" s="53" t="s">
        <v>93</v>
      </c>
      <c r="F1272" s="53" t="s">
        <v>94</v>
      </c>
      <c r="G1272" s="53">
        <v>230</v>
      </c>
      <c r="H1272" s="53">
        <v>10</v>
      </c>
      <c r="I1272" s="53">
        <v>240</v>
      </c>
      <c r="J1272" s="53" t="s">
        <v>59</v>
      </c>
      <c r="K1272" s="53" t="s">
        <v>18</v>
      </c>
      <c r="L1272" s="53" t="s">
        <v>19</v>
      </c>
      <c r="M1272" s="53" t="s">
        <v>20</v>
      </c>
      <c r="N1272" s="73" t="s">
        <v>21</v>
      </c>
      <c r="O1272" s="73" t="s">
        <v>22</v>
      </c>
    </row>
    <row r="1273" spans="1:15" x14ac:dyDescent="0.25">
      <c r="A1273" s="47">
        <v>40749</v>
      </c>
      <c r="B1273" s="47" t="str">
        <f>VLOOKUP(D1273,VLookup!C:F,4,FALSE)</f>
        <v>FDC</v>
      </c>
      <c r="C1273" s="53" t="s">
        <v>60</v>
      </c>
      <c r="D1273" s="68" t="s">
        <v>95</v>
      </c>
      <c r="E1273" s="53" t="s">
        <v>96</v>
      </c>
      <c r="F1273" s="53" t="s">
        <v>97</v>
      </c>
      <c r="G1273" s="53">
        <v>206</v>
      </c>
      <c r="H1273" s="53">
        <v>106</v>
      </c>
      <c r="I1273" s="53">
        <v>312</v>
      </c>
      <c r="J1273" s="53" t="s">
        <v>59</v>
      </c>
      <c r="K1273" s="53" t="s">
        <v>18</v>
      </c>
      <c r="L1273" s="53" t="s">
        <v>19</v>
      </c>
      <c r="M1273" s="53" t="s">
        <v>20</v>
      </c>
      <c r="N1273" s="73" t="s">
        <v>21</v>
      </c>
      <c r="O1273" s="73" t="s">
        <v>22</v>
      </c>
    </row>
    <row r="1274" spans="1:15" x14ac:dyDescent="0.25">
      <c r="A1274" s="47">
        <v>40749</v>
      </c>
      <c r="B1274" s="47" t="str">
        <f>VLOOKUP(D1274,VLookup!C:F,4,FALSE)</f>
        <v>FDC</v>
      </c>
      <c r="C1274" s="53" t="s">
        <v>13</v>
      </c>
      <c r="D1274" s="68" t="s">
        <v>56</v>
      </c>
      <c r="E1274" s="53" t="s">
        <v>57</v>
      </c>
      <c r="F1274" s="53" t="s">
        <v>58</v>
      </c>
      <c r="G1274" s="53">
        <v>179</v>
      </c>
      <c r="H1274" s="53">
        <v>61</v>
      </c>
      <c r="I1274" s="53">
        <v>240</v>
      </c>
      <c r="J1274" s="53" t="s">
        <v>59</v>
      </c>
      <c r="K1274" s="53" t="s">
        <v>18</v>
      </c>
      <c r="L1274" s="53" t="s">
        <v>19</v>
      </c>
      <c r="M1274" s="53" t="s">
        <v>20</v>
      </c>
      <c r="N1274" s="73" t="s">
        <v>21</v>
      </c>
      <c r="O1274" s="73" t="s">
        <v>22</v>
      </c>
    </row>
    <row r="1275" spans="1:15" x14ac:dyDescent="0.25">
      <c r="A1275" s="47">
        <v>40749</v>
      </c>
      <c r="B1275" s="47" t="str">
        <f>VLOOKUP(D1275,VLookup!C:F,4,FALSE)</f>
        <v>FDC</v>
      </c>
      <c r="C1275" s="53" t="s">
        <v>60</v>
      </c>
      <c r="D1275" s="68" t="s">
        <v>98</v>
      </c>
      <c r="E1275" s="53" t="s">
        <v>99</v>
      </c>
      <c r="F1275" s="53" t="s">
        <v>100</v>
      </c>
      <c r="G1275" s="53">
        <v>180</v>
      </c>
      <c r="H1275" s="53">
        <v>60</v>
      </c>
      <c r="I1275" s="53">
        <v>240</v>
      </c>
      <c r="J1275" s="53" t="s">
        <v>59</v>
      </c>
      <c r="K1275" s="53" t="s">
        <v>18</v>
      </c>
      <c r="L1275" s="53" t="s">
        <v>19</v>
      </c>
      <c r="M1275" s="53" t="s">
        <v>20</v>
      </c>
      <c r="N1275" s="73" t="s">
        <v>21</v>
      </c>
      <c r="O1275" s="73" t="s">
        <v>22</v>
      </c>
    </row>
    <row r="1276" spans="1:15" x14ac:dyDescent="0.25">
      <c r="A1276" s="47">
        <v>40749</v>
      </c>
      <c r="B1276" s="47" t="str">
        <f>VLOOKUP(D1276,VLookup!C:F,4,FALSE)</f>
        <v>FDC</v>
      </c>
      <c r="C1276" s="53" t="s">
        <v>980</v>
      </c>
      <c r="D1276" s="68" t="s">
        <v>147</v>
      </c>
      <c r="E1276" s="53" t="s">
        <v>148</v>
      </c>
      <c r="F1276" s="53" t="s">
        <v>149</v>
      </c>
      <c r="G1276" s="53">
        <v>41</v>
      </c>
      <c r="H1276" s="53">
        <v>115</v>
      </c>
      <c r="I1276" s="53">
        <v>156</v>
      </c>
      <c r="J1276" s="53" t="s">
        <v>17</v>
      </c>
      <c r="K1276" s="53" t="s">
        <v>18</v>
      </c>
      <c r="L1276" s="53" t="s">
        <v>19</v>
      </c>
      <c r="M1276" s="53" t="s">
        <v>141</v>
      </c>
      <c r="N1276" s="73" t="s">
        <v>21</v>
      </c>
      <c r="O1276" s="73" t="s">
        <v>105</v>
      </c>
    </row>
    <row r="1277" spans="1:15" x14ac:dyDescent="0.25">
      <c r="A1277" s="47">
        <v>40749</v>
      </c>
      <c r="B1277" s="47" t="str">
        <f>VLOOKUP(D1277,VLookup!C:F,4,FALSE)</f>
        <v>FDC</v>
      </c>
      <c r="C1277" s="53" t="s">
        <v>981</v>
      </c>
      <c r="D1277" s="68" t="s">
        <v>164</v>
      </c>
      <c r="E1277" s="53" t="s">
        <v>165</v>
      </c>
      <c r="F1277" s="53" t="s">
        <v>166</v>
      </c>
      <c r="G1277" s="53">
        <v>41</v>
      </c>
      <c r="H1277" s="53">
        <v>115</v>
      </c>
      <c r="I1277" s="53">
        <v>156</v>
      </c>
      <c r="J1277" s="53" t="s">
        <v>17</v>
      </c>
      <c r="K1277" s="53" t="s">
        <v>18</v>
      </c>
      <c r="L1277" s="53" t="s">
        <v>19</v>
      </c>
      <c r="M1277" s="53" t="s">
        <v>141</v>
      </c>
      <c r="N1277" s="73" t="s">
        <v>21</v>
      </c>
      <c r="O1277" s="73" t="s">
        <v>105</v>
      </c>
    </row>
    <row r="1278" spans="1:15" x14ac:dyDescent="0.25">
      <c r="A1278" s="47">
        <v>40749</v>
      </c>
      <c r="B1278" s="47" t="str">
        <f>VLOOKUP(D1278,VLookup!C:F,4,FALSE)</f>
        <v>RDC</v>
      </c>
      <c r="C1278" s="53" t="s">
        <v>965</v>
      </c>
      <c r="D1278" s="68" t="s">
        <v>218</v>
      </c>
      <c r="E1278" s="53" t="s">
        <v>219</v>
      </c>
      <c r="F1278" s="53" t="s">
        <v>220</v>
      </c>
      <c r="G1278" s="53">
        <v>93</v>
      </c>
      <c r="H1278" s="53">
        <v>15</v>
      </c>
      <c r="I1278" s="53">
        <v>108</v>
      </c>
      <c r="J1278" s="53" t="s">
        <v>17</v>
      </c>
      <c r="K1278" s="53" t="s">
        <v>18</v>
      </c>
      <c r="L1278" s="53" t="s">
        <v>19</v>
      </c>
      <c r="M1278" s="53" t="s">
        <v>20</v>
      </c>
      <c r="N1278" s="73" t="s">
        <v>208</v>
      </c>
      <c r="O1278" s="73" t="s">
        <v>22</v>
      </c>
    </row>
    <row r="1279" spans="1:15" x14ac:dyDescent="0.25">
      <c r="A1279" s="47">
        <v>40749</v>
      </c>
      <c r="B1279" s="47" t="str">
        <f>VLOOKUP(D1279,VLookup!C:F,4,FALSE)</f>
        <v>RDC</v>
      </c>
      <c r="C1279" s="53" t="s">
        <v>961</v>
      </c>
      <c r="D1279" s="68" t="s">
        <v>178</v>
      </c>
      <c r="E1279" s="53" t="s">
        <v>179</v>
      </c>
      <c r="F1279" s="53" t="s">
        <v>180</v>
      </c>
      <c r="G1279" s="53">
        <v>92</v>
      </c>
      <c r="H1279" s="53">
        <v>16</v>
      </c>
      <c r="I1279" s="53">
        <v>108</v>
      </c>
      <c r="J1279" s="53" t="s">
        <v>17</v>
      </c>
      <c r="K1279" s="53" t="s">
        <v>18</v>
      </c>
      <c r="L1279" s="53" t="s">
        <v>19</v>
      </c>
      <c r="M1279" s="53" t="s">
        <v>20</v>
      </c>
      <c r="N1279" s="73" t="s">
        <v>181</v>
      </c>
      <c r="O1279" s="73" t="s">
        <v>105</v>
      </c>
    </row>
    <row r="1280" spans="1:15" x14ac:dyDescent="0.25">
      <c r="A1280" s="47">
        <v>40749</v>
      </c>
      <c r="B1280" s="47" t="str">
        <f>VLOOKUP(D1280,VLookup!C:F,4,FALSE)</f>
        <v>RDC</v>
      </c>
      <c r="C1280" s="53" t="s">
        <v>961</v>
      </c>
      <c r="D1280" s="68" t="s">
        <v>182</v>
      </c>
      <c r="E1280" s="53" t="s">
        <v>183</v>
      </c>
      <c r="F1280" s="53" t="s">
        <v>184</v>
      </c>
      <c r="G1280" s="53">
        <v>111</v>
      </c>
      <c r="H1280" s="53">
        <v>9</v>
      </c>
      <c r="I1280" s="53">
        <v>120</v>
      </c>
      <c r="J1280" s="53" t="s">
        <v>17</v>
      </c>
      <c r="K1280" s="53" t="s">
        <v>18</v>
      </c>
      <c r="L1280" s="53" t="s">
        <v>19</v>
      </c>
      <c r="M1280" s="53" t="s">
        <v>20</v>
      </c>
      <c r="N1280" s="73" t="s">
        <v>181</v>
      </c>
      <c r="O1280" s="73" t="s">
        <v>105</v>
      </c>
    </row>
    <row r="1281" spans="1:15" x14ac:dyDescent="0.25">
      <c r="A1281" s="47">
        <v>40749</v>
      </c>
      <c r="B1281" s="47" t="str">
        <f>VLOOKUP(D1281,VLookup!C:F,4,FALSE)</f>
        <v>RDC</v>
      </c>
      <c r="C1281" s="53" t="s">
        <v>961</v>
      </c>
      <c r="D1281" s="68" t="s">
        <v>185</v>
      </c>
      <c r="E1281" s="53" t="s">
        <v>186</v>
      </c>
      <c r="F1281" s="53" t="s">
        <v>187</v>
      </c>
      <c r="G1281" s="53">
        <v>107</v>
      </c>
      <c r="H1281" s="53">
        <v>13</v>
      </c>
      <c r="I1281" s="53">
        <v>120</v>
      </c>
      <c r="J1281" s="53" t="s">
        <v>17</v>
      </c>
      <c r="K1281" s="53" t="s">
        <v>18</v>
      </c>
      <c r="L1281" s="53" t="s">
        <v>19</v>
      </c>
      <c r="M1281" s="53" t="s">
        <v>20</v>
      </c>
      <c r="N1281" s="73" t="s">
        <v>181</v>
      </c>
      <c r="O1281" s="73" t="s">
        <v>105</v>
      </c>
    </row>
    <row r="1282" spans="1:15" x14ac:dyDescent="0.25">
      <c r="A1282" s="47">
        <v>40749</v>
      </c>
      <c r="B1282" s="47" t="str">
        <f>VLOOKUP(D1282,VLookup!C:F,4,FALSE)</f>
        <v>RDC</v>
      </c>
      <c r="C1282" s="53" t="s">
        <v>965</v>
      </c>
      <c r="D1282" s="68" t="s">
        <v>221</v>
      </c>
      <c r="E1282" s="53" t="s">
        <v>222</v>
      </c>
      <c r="F1282" s="53" t="s">
        <v>223</v>
      </c>
      <c r="G1282" s="53">
        <v>108</v>
      </c>
      <c r="H1282" s="53">
        <v>48</v>
      </c>
      <c r="I1282" s="53">
        <v>156</v>
      </c>
      <c r="J1282" s="53" t="s">
        <v>17</v>
      </c>
      <c r="K1282" s="53" t="s">
        <v>18</v>
      </c>
      <c r="L1282" s="53" t="s">
        <v>19</v>
      </c>
      <c r="M1282" s="53" t="s">
        <v>20</v>
      </c>
      <c r="N1282" s="73" t="s">
        <v>181</v>
      </c>
      <c r="O1282" s="73" t="s">
        <v>22</v>
      </c>
    </row>
    <row r="1283" spans="1:15" x14ac:dyDescent="0.25">
      <c r="A1283" s="47">
        <v>40749</v>
      </c>
      <c r="B1283" s="47" t="str">
        <f>VLOOKUP(D1283,VLookup!C:F,4,FALSE)</f>
        <v>RDC</v>
      </c>
      <c r="C1283" s="53" t="s">
        <v>965</v>
      </c>
      <c r="D1283" s="68" t="s">
        <v>224</v>
      </c>
      <c r="E1283" s="53" t="s">
        <v>225</v>
      </c>
      <c r="F1283" s="53" t="s">
        <v>226</v>
      </c>
      <c r="G1283" s="53">
        <v>105</v>
      </c>
      <c r="H1283" s="53">
        <v>51</v>
      </c>
      <c r="I1283" s="53">
        <v>156</v>
      </c>
      <c r="J1283" s="53" t="s">
        <v>17</v>
      </c>
      <c r="K1283" s="53" t="s">
        <v>18</v>
      </c>
      <c r="L1283" s="53" t="s">
        <v>19</v>
      </c>
      <c r="M1283" s="53" t="s">
        <v>20</v>
      </c>
      <c r="N1283" s="73" t="s">
        <v>181</v>
      </c>
      <c r="O1283" s="73" t="s">
        <v>22</v>
      </c>
    </row>
    <row r="1284" spans="1:15" x14ac:dyDescent="0.25">
      <c r="A1284" s="47">
        <v>40749</v>
      </c>
      <c r="B1284" s="47" t="str">
        <f>VLOOKUP(D1284,VLookup!C:F,4,FALSE)</f>
        <v>RDC</v>
      </c>
      <c r="C1284" s="53" t="s">
        <v>961</v>
      </c>
      <c r="D1284" s="68" t="s">
        <v>188</v>
      </c>
      <c r="E1284" s="53" t="s">
        <v>189</v>
      </c>
      <c r="F1284" s="53" t="s">
        <v>190</v>
      </c>
      <c r="G1284" s="53">
        <v>48</v>
      </c>
      <c r="H1284" s="53">
        <v>24</v>
      </c>
      <c r="I1284" s="53">
        <v>72</v>
      </c>
      <c r="J1284" s="53" t="s">
        <v>17</v>
      </c>
      <c r="K1284" s="53" t="s">
        <v>18</v>
      </c>
      <c r="L1284" s="53" t="s">
        <v>19</v>
      </c>
      <c r="M1284" s="53" t="s">
        <v>20</v>
      </c>
      <c r="N1284" s="73" t="s">
        <v>181</v>
      </c>
      <c r="O1284" s="73" t="s">
        <v>105</v>
      </c>
    </row>
    <row r="1285" spans="1:15" x14ac:dyDescent="0.25">
      <c r="A1285" s="47">
        <v>40749</v>
      </c>
      <c r="B1285" s="47" t="str">
        <f>VLOOKUP(D1285,VLookup!C:F,4,FALSE)</f>
        <v>RDC</v>
      </c>
      <c r="C1285" s="53" t="s">
        <v>965</v>
      </c>
      <c r="D1285" s="68" t="s">
        <v>227</v>
      </c>
      <c r="E1285" s="53" t="s">
        <v>228</v>
      </c>
      <c r="F1285" s="53" t="s">
        <v>229</v>
      </c>
      <c r="G1285" s="53">
        <v>47</v>
      </c>
      <c r="H1285" s="53">
        <v>25</v>
      </c>
      <c r="I1285" s="53">
        <v>72</v>
      </c>
      <c r="J1285" s="53" t="s">
        <v>17</v>
      </c>
      <c r="K1285" s="53" t="s">
        <v>18</v>
      </c>
      <c r="L1285" s="53" t="s">
        <v>19</v>
      </c>
      <c r="M1285" s="53" t="s">
        <v>20</v>
      </c>
      <c r="N1285" s="73" t="s">
        <v>197</v>
      </c>
      <c r="O1285" s="73" t="s">
        <v>22</v>
      </c>
    </row>
    <row r="1286" spans="1:15" x14ac:dyDescent="0.25">
      <c r="A1286" s="47">
        <v>40749</v>
      </c>
      <c r="B1286" s="47" t="str">
        <f>VLOOKUP(D1286,VLookup!C:F,4,FALSE)</f>
        <v>RDC</v>
      </c>
      <c r="C1286" s="53" t="s">
        <v>961</v>
      </c>
      <c r="D1286" s="68" t="s">
        <v>191</v>
      </c>
      <c r="E1286" s="53" t="s">
        <v>192</v>
      </c>
      <c r="F1286" s="53" t="s">
        <v>193</v>
      </c>
      <c r="G1286" s="53">
        <v>266</v>
      </c>
      <c r="H1286" s="53">
        <v>70</v>
      </c>
      <c r="I1286" s="53">
        <v>336</v>
      </c>
      <c r="J1286" s="53" t="s">
        <v>17</v>
      </c>
      <c r="K1286" s="53" t="s">
        <v>18</v>
      </c>
      <c r="L1286" s="53" t="s">
        <v>19</v>
      </c>
      <c r="M1286" s="53" t="s">
        <v>20</v>
      </c>
      <c r="N1286" s="73" t="s">
        <v>181</v>
      </c>
      <c r="O1286" s="73" t="s">
        <v>105</v>
      </c>
    </row>
    <row r="1287" spans="1:15" x14ac:dyDescent="0.25">
      <c r="A1287" s="47">
        <v>40749</v>
      </c>
      <c r="B1287" s="47" t="str">
        <f>VLOOKUP(D1287,VLookup!C:F,4,FALSE)</f>
        <v>RDC</v>
      </c>
      <c r="C1287" s="53" t="s">
        <v>961</v>
      </c>
      <c r="D1287" s="68" t="s">
        <v>194</v>
      </c>
      <c r="E1287" s="53" t="s">
        <v>195</v>
      </c>
      <c r="F1287" s="53" t="s">
        <v>196</v>
      </c>
      <c r="G1287" s="53">
        <v>150</v>
      </c>
      <c r="H1287" s="53">
        <v>114</v>
      </c>
      <c r="I1287" s="53">
        <v>264</v>
      </c>
      <c r="J1287" s="53" t="s">
        <v>17</v>
      </c>
      <c r="K1287" s="53" t="s">
        <v>18</v>
      </c>
      <c r="L1287" s="53" t="s">
        <v>19</v>
      </c>
      <c r="M1287" s="53" t="s">
        <v>20</v>
      </c>
      <c r="N1287" s="73" t="s">
        <v>197</v>
      </c>
      <c r="O1287" s="73" t="s">
        <v>105</v>
      </c>
    </row>
    <row r="1288" spans="1:15" x14ac:dyDescent="0.25">
      <c r="A1288" s="47">
        <v>40749</v>
      </c>
      <c r="B1288" s="47" t="str">
        <f>VLOOKUP(D1288,VLookup!C:F,4,FALSE)</f>
        <v>RDC</v>
      </c>
      <c r="C1288" s="53" t="s">
        <v>961</v>
      </c>
      <c r="D1288" s="68" t="s">
        <v>198</v>
      </c>
      <c r="E1288" s="53" t="s">
        <v>199</v>
      </c>
      <c r="F1288" s="53" t="s">
        <v>200</v>
      </c>
      <c r="G1288" s="53">
        <v>185</v>
      </c>
      <c r="H1288" s="53">
        <v>31</v>
      </c>
      <c r="I1288" s="53">
        <v>216</v>
      </c>
      <c r="J1288" s="53" t="s">
        <v>17</v>
      </c>
      <c r="K1288" s="53" t="s">
        <v>18</v>
      </c>
      <c r="L1288" s="53" t="s">
        <v>19</v>
      </c>
      <c r="M1288" s="53" t="s">
        <v>20</v>
      </c>
      <c r="N1288" s="73" t="s">
        <v>201</v>
      </c>
      <c r="O1288" s="73" t="s">
        <v>105</v>
      </c>
    </row>
    <row r="1289" spans="1:15" x14ac:dyDescent="0.25">
      <c r="A1289" s="47">
        <v>40749</v>
      </c>
      <c r="B1289" s="47" t="str">
        <f>VLOOKUP(D1289,VLookup!C:F,4,FALSE)</f>
        <v>RDC</v>
      </c>
      <c r="C1289" s="53" t="s">
        <v>961</v>
      </c>
      <c r="D1289" s="68" t="s">
        <v>888</v>
      </c>
      <c r="E1289" s="53" t="s">
        <v>889</v>
      </c>
      <c r="F1289" s="53" t="s">
        <v>890</v>
      </c>
      <c r="G1289" s="53">
        <v>58</v>
      </c>
      <c r="H1289" s="53">
        <v>86</v>
      </c>
      <c r="I1289" s="53">
        <v>144</v>
      </c>
      <c r="J1289" s="53" t="s">
        <v>17</v>
      </c>
      <c r="K1289" s="53" t="s">
        <v>18</v>
      </c>
      <c r="L1289" s="53" t="s">
        <v>19</v>
      </c>
      <c r="M1289" s="53" t="s">
        <v>20</v>
      </c>
      <c r="N1289" s="73" t="s">
        <v>201</v>
      </c>
      <c r="O1289" s="73" t="s">
        <v>105</v>
      </c>
    </row>
    <row r="1290" spans="1:15" x14ac:dyDescent="0.25">
      <c r="A1290" s="47">
        <v>40749</v>
      </c>
      <c r="B1290" s="47" t="str">
        <f>VLOOKUP(D1290,VLookup!C:F,4,FALSE)</f>
        <v>RDC</v>
      </c>
      <c r="C1290" s="53" t="s">
        <v>965</v>
      </c>
      <c r="D1290" s="68" t="s">
        <v>230</v>
      </c>
      <c r="E1290" s="53" t="s">
        <v>231</v>
      </c>
      <c r="F1290" s="53" t="s">
        <v>232</v>
      </c>
      <c r="G1290" s="53">
        <v>242</v>
      </c>
      <c r="H1290" s="53">
        <v>94</v>
      </c>
      <c r="I1290" s="53">
        <v>336</v>
      </c>
      <c r="J1290" s="53" t="s">
        <v>17</v>
      </c>
      <c r="K1290" s="53" t="s">
        <v>18</v>
      </c>
      <c r="L1290" s="53" t="s">
        <v>19</v>
      </c>
      <c r="M1290" s="53" t="s">
        <v>20</v>
      </c>
      <c r="N1290" s="73" t="s">
        <v>181</v>
      </c>
      <c r="O1290" s="73" t="s">
        <v>22</v>
      </c>
    </row>
    <row r="1291" spans="1:15" x14ac:dyDescent="0.25">
      <c r="A1291" s="47">
        <v>40749</v>
      </c>
      <c r="B1291" s="47" t="str">
        <f>VLOOKUP(D1291,VLookup!C:F,4,FALSE)</f>
        <v>RDC</v>
      </c>
      <c r="C1291" s="53" t="s">
        <v>965</v>
      </c>
      <c r="D1291" s="68" t="s">
        <v>233</v>
      </c>
      <c r="E1291" s="53" t="s">
        <v>234</v>
      </c>
      <c r="F1291" s="53" t="s">
        <v>235</v>
      </c>
      <c r="G1291" s="53">
        <v>153</v>
      </c>
      <c r="H1291" s="53">
        <v>111</v>
      </c>
      <c r="I1291" s="53">
        <v>264</v>
      </c>
      <c r="J1291" s="53" t="s">
        <v>17</v>
      </c>
      <c r="K1291" s="53" t="s">
        <v>18</v>
      </c>
      <c r="L1291" s="53" t="s">
        <v>19</v>
      </c>
      <c r="M1291" s="53" t="s">
        <v>20</v>
      </c>
      <c r="N1291" s="73" t="s">
        <v>197</v>
      </c>
      <c r="O1291" s="73" t="s">
        <v>22</v>
      </c>
    </row>
    <row r="1292" spans="1:15" x14ac:dyDescent="0.25">
      <c r="A1292" s="47">
        <v>40749</v>
      </c>
      <c r="B1292" s="47" t="str">
        <f>VLOOKUP(D1292,VLookup!C:F,4,FALSE)</f>
        <v>RDC</v>
      </c>
      <c r="C1292" s="53" t="s">
        <v>965</v>
      </c>
      <c r="D1292" s="68" t="s">
        <v>236</v>
      </c>
      <c r="E1292" s="53" t="s">
        <v>237</v>
      </c>
      <c r="F1292" s="53" t="s">
        <v>238</v>
      </c>
      <c r="G1292" s="53">
        <v>182</v>
      </c>
      <c r="H1292" s="53">
        <v>34</v>
      </c>
      <c r="I1292" s="53">
        <v>216</v>
      </c>
      <c r="J1292" s="53" t="s">
        <v>17</v>
      </c>
      <c r="K1292" s="53" t="s">
        <v>18</v>
      </c>
      <c r="L1292" s="53" t="s">
        <v>19</v>
      </c>
      <c r="M1292" s="53" t="s">
        <v>20</v>
      </c>
      <c r="N1292" s="73" t="s">
        <v>201</v>
      </c>
      <c r="O1292" s="73" t="s">
        <v>22</v>
      </c>
    </row>
    <row r="1293" spans="1:15" x14ac:dyDescent="0.25">
      <c r="A1293" s="47">
        <v>40749</v>
      </c>
      <c r="B1293" s="47" t="str">
        <f>VLOOKUP(D1293,VLookup!C:F,4,FALSE)</f>
        <v>RDC</v>
      </c>
      <c r="C1293" s="53" t="s">
        <v>965</v>
      </c>
      <c r="D1293" s="68" t="s">
        <v>891</v>
      </c>
      <c r="E1293" s="53" t="s">
        <v>892</v>
      </c>
      <c r="F1293" s="53" t="s">
        <v>893</v>
      </c>
      <c r="G1293" s="53">
        <v>56</v>
      </c>
      <c r="H1293" s="53">
        <v>88</v>
      </c>
      <c r="I1293" s="53">
        <v>144</v>
      </c>
      <c r="J1293" s="53" t="s">
        <v>17</v>
      </c>
      <c r="K1293" s="53" t="s">
        <v>18</v>
      </c>
      <c r="L1293" s="53" t="s">
        <v>19</v>
      </c>
      <c r="M1293" s="53" t="s">
        <v>20</v>
      </c>
      <c r="N1293" s="73" t="s">
        <v>201</v>
      </c>
      <c r="O1293" s="73" t="s">
        <v>105</v>
      </c>
    </row>
    <row r="1294" spans="1:15" x14ac:dyDescent="0.25">
      <c r="A1294" s="47">
        <v>40749</v>
      </c>
      <c r="B1294" s="47" t="str">
        <f>VLOOKUP(D1294,VLookup!C:F,4,FALSE)</f>
        <v>RDC</v>
      </c>
      <c r="C1294" s="53" t="s">
        <v>961</v>
      </c>
      <c r="D1294" s="68" t="s">
        <v>202</v>
      </c>
      <c r="E1294" s="53" t="s">
        <v>203</v>
      </c>
      <c r="F1294" s="53" t="s">
        <v>204</v>
      </c>
      <c r="G1294" s="53">
        <v>186</v>
      </c>
      <c r="H1294" s="53">
        <v>54</v>
      </c>
      <c r="I1294" s="53">
        <v>240</v>
      </c>
      <c r="J1294" s="53" t="s">
        <v>17</v>
      </c>
      <c r="K1294" s="53" t="s">
        <v>18</v>
      </c>
      <c r="L1294" s="53" t="s">
        <v>19</v>
      </c>
      <c r="M1294" s="53" t="s">
        <v>20</v>
      </c>
      <c r="N1294" s="73" t="s">
        <v>181</v>
      </c>
      <c r="O1294" s="73" t="s">
        <v>105</v>
      </c>
    </row>
    <row r="1295" spans="1:15" x14ac:dyDescent="0.25">
      <c r="A1295" s="47">
        <v>40749</v>
      </c>
      <c r="B1295" s="47" t="str">
        <f>VLOOKUP(D1295,VLookup!C:F,4,FALSE)</f>
        <v>RDC</v>
      </c>
      <c r="C1295" s="53" t="s">
        <v>961</v>
      </c>
      <c r="D1295" s="68" t="s">
        <v>205</v>
      </c>
      <c r="E1295" s="53" t="s">
        <v>206</v>
      </c>
      <c r="F1295" s="53" t="s">
        <v>207</v>
      </c>
      <c r="G1295" s="53">
        <v>152</v>
      </c>
      <c r="H1295" s="53">
        <v>64</v>
      </c>
      <c r="I1295" s="53">
        <v>216</v>
      </c>
      <c r="J1295" s="53" t="s">
        <v>17</v>
      </c>
      <c r="K1295" s="53" t="s">
        <v>18</v>
      </c>
      <c r="L1295" s="53" t="s">
        <v>19</v>
      </c>
      <c r="M1295" s="53" t="s">
        <v>20</v>
      </c>
      <c r="N1295" s="73" t="s">
        <v>208</v>
      </c>
      <c r="O1295" s="73" t="s">
        <v>105</v>
      </c>
    </row>
    <row r="1296" spans="1:15" x14ac:dyDescent="0.25">
      <c r="A1296" s="47">
        <v>40749</v>
      </c>
      <c r="B1296" s="47" t="str">
        <f>VLOOKUP(D1296,VLookup!C:F,4,FALSE)</f>
        <v>RDC</v>
      </c>
      <c r="C1296" s="53" t="s">
        <v>961</v>
      </c>
      <c r="D1296" s="68" t="s">
        <v>209</v>
      </c>
      <c r="E1296" s="53" t="s">
        <v>210</v>
      </c>
      <c r="F1296" s="53" t="s">
        <v>211</v>
      </c>
      <c r="G1296" s="53">
        <v>165</v>
      </c>
      <c r="H1296" s="53">
        <v>27</v>
      </c>
      <c r="I1296" s="53">
        <v>192</v>
      </c>
      <c r="J1296" s="53" t="s">
        <v>17</v>
      </c>
      <c r="K1296" s="53" t="s">
        <v>18</v>
      </c>
      <c r="L1296" s="53" t="s">
        <v>19</v>
      </c>
      <c r="M1296" s="53" t="s">
        <v>20</v>
      </c>
      <c r="N1296" s="73" t="s">
        <v>212</v>
      </c>
      <c r="O1296" s="73" t="s">
        <v>105</v>
      </c>
    </row>
    <row r="1297" spans="1:15" x14ac:dyDescent="0.25">
      <c r="A1297" s="47">
        <v>40749</v>
      </c>
      <c r="B1297" s="47" t="str">
        <f>VLOOKUP(D1297,VLookup!C:F,4,FALSE)</f>
        <v>RDC</v>
      </c>
      <c r="C1297" s="53" t="s">
        <v>965</v>
      </c>
      <c r="D1297" s="68" t="s">
        <v>239</v>
      </c>
      <c r="E1297" s="53" t="s">
        <v>240</v>
      </c>
      <c r="F1297" s="53" t="s">
        <v>241</v>
      </c>
      <c r="G1297" s="53">
        <v>169</v>
      </c>
      <c r="H1297" s="53">
        <v>71</v>
      </c>
      <c r="I1297" s="53">
        <v>240</v>
      </c>
      <c r="J1297" s="53" t="s">
        <v>17</v>
      </c>
      <c r="K1297" s="53" t="s">
        <v>18</v>
      </c>
      <c r="L1297" s="53" t="s">
        <v>19</v>
      </c>
      <c r="M1297" s="53" t="s">
        <v>20</v>
      </c>
      <c r="N1297" s="73" t="s">
        <v>181</v>
      </c>
      <c r="O1297" s="73" t="s">
        <v>22</v>
      </c>
    </row>
    <row r="1298" spans="1:15" x14ac:dyDescent="0.25">
      <c r="A1298" s="47">
        <v>40749</v>
      </c>
      <c r="B1298" s="47" t="str">
        <f>VLOOKUP(D1298,VLookup!C:F,4,FALSE)</f>
        <v>RDC</v>
      </c>
      <c r="C1298" s="53" t="s">
        <v>965</v>
      </c>
      <c r="D1298" s="68" t="s">
        <v>242</v>
      </c>
      <c r="E1298" s="53" t="s">
        <v>243</v>
      </c>
      <c r="F1298" s="53" t="s">
        <v>244</v>
      </c>
      <c r="G1298" s="53">
        <v>153</v>
      </c>
      <c r="H1298" s="53">
        <v>63</v>
      </c>
      <c r="I1298" s="53">
        <v>216</v>
      </c>
      <c r="J1298" s="53" t="s">
        <v>17</v>
      </c>
      <c r="K1298" s="53" t="s">
        <v>18</v>
      </c>
      <c r="L1298" s="53" t="s">
        <v>19</v>
      </c>
      <c r="M1298" s="53" t="s">
        <v>20</v>
      </c>
      <c r="N1298" s="73" t="s">
        <v>208</v>
      </c>
      <c r="O1298" s="73" t="s">
        <v>22</v>
      </c>
    </row>
    <row r="1299" spans="1:15" x14ac:dyDescent="0.25">
      <c r="A1299" s="47">
        <v>40749</v>
      </c>
      <c r="B1299" s="47" t="str">
        <f>VLOOKUP(D1299,VLookup!C:F,4,FALSE)</f>
        <v>RDC</v>
      </c>
      <c r="C1299" s="53" t="s">
        <v>965</v>
      </c>
      <c r="D1299" s="68" t="s">
        <v>245</v>
      </c>
      <c r="E1299" s="53" t="s">
        <v>246</v>
      </c>
      <c r="F1299" s="53" t="s">
        <v>247</v>
      </c>
      <c r="G1299" s="53">
        <v>165</v>
      </c>
      <c r="H1299" s="53">
        <v>27</v>
      </c>
      <c r="I1299" s="53">
        <v>192</v>
      </c>
      <c r="J1299" s="53" t="s">
        <v>17</v>
      </c>
      <c r="K1299" s="53" t="s">
        <v>18</v>
      </c>
      <c r="L1299" s="53" t="s">
        <v>19</v>
      </c>
      <c r="M1299" s="53" t="s">
        <v>20</v>
      </c>
      <c r="N1299" s="73" t="s">
        <v>212</v>
      </c>
      <c r="O1299" s="73" t="s">
        <v>22</v>
      </c>
    </row>
    <row r="1300" spans="1:15" x14ac:dyDescent="0.25">
      <c r="A1300" s="47">
        <v>40749</v>
      </c>
      <c r="B1300" s="47" t="str">
        <f>VLOOKUP(D1300,VLookup!C:F,4,FALSE)</f>
        <v>RDC</v>
      </c>
      <c r="C1300" s="53" t="s">
        <v>980</v>
      </c>
      <c r="D1300" s="68" t="s">
        <v>150</v>
      </c>
      <c r="E1300" s="53" t="s">
        <v>151</v>
      </c>
      <c r="F1300" s="53" t="s">
        <v>152</v>
      </c>
      <c r="G1300" s="53">
        <v>46</v>
      </c>
      <c r="H1300" s="53">
        <v>98</v>
      </c>
      <c r="I1300" s="53">
        <v>144</v>
      </c>
      <c r="J1300" s="53" t="s">
        <v>17</v>
      </c>
      <c r="K1300" s="53" t="s">
        <v>18</v>
      </c>
      <c r="L1300" s="53" t="s">
        <v>19</v>
      </c>
      <c r="M1300" s="53" t="s">
        <v>141</v>
      </c>
      <c r="N1300" s="73" t="s">
        <v>153</v>
      </c>
      <c r="O1300" s="73" t="s">
        <v>105</v>
      </c>
    </row>
    <row r="1301" spans="1:15" x14ac:dyDescent="0.25">
      <c r="A1301" s="47">
        <v>40749</v>
      </c>
      <c r="B1301" s="47" t="str">
        <f>VLOOKUP(D1301,VLookup!C:F,4,FALSE)</f>
        <v>RDC</v>
      </c>
      <c r="C1301" s="53" t="s">
        <v>981</v>
      </c>
      <c r="D1301" s="68" t="s">
        <v>167</v>
      </c>
      <c r="E1301" s="53" t="s">
        <v>168</v>
      </c>
      <c r="F1301" s="53" t="s">
        <v>169</v>
      </c>
      <c r="G1301" s="53">
        <v>46</v>
      </c>
      <c r="H1301" s="53">
        <v>98</v>
      </c>
      <c r="I1301" s="53">
        <v>144</v>
      </c>
      <c r="J1301" s="53" t="s">
        <v>17</v>
      </c>
      <c r="K1301" s="53" t="s">
        <v>18</v>
      </c>
      <c r="L1301" s="53" t="s">
        <v>19</v>
      </c>
      <c r="M1301" s="53" t="s">
        <v>141</v>
      </c>
      <c r="N1301" s="73" t="s">
        <v>153</v>
      </c>
      <c r="O1301" s="73" t="s">
        <v>105</v>
      </c>
    </row>
    <row r="1302" spans="1:15" x14ac:dyDescent="0.25">
      <c r="A1302" s="47">
        <v>40749</v>
      </c>
      <c r="B1302" s="47" t="str">
        <f>VLOOKUP(D1302,VLookup!C:F,4,FALSE)</f>
        <v>WEL</v>
      </c>
      <c r="C1302" s="53" t="s">
        <v>60</v>
      </c>
      <c r="D1302" s="68" t="s">
        <v>74</v>
      </c>
      <c r="E1302" s="53" t="s">
        <v>75</v>
      </c>
      <c r="F1302" s="53" t="s">
        <v>76</v>
      </c>
      <c r="G1302" s="53">
        <v>44</v>
      </c>
      <c r="H1302" s="53">
        <v>4</v>
      </c>
      <c r="I1302" s="53">
        <v>48</v>
      </c>
      <c r="J1302" s="53" t="s">
        <v>59</v>
      </c>
      <c r="K1302" s="53" t="s">
        <v>18</v>
      </c>
      <c r="L1302" s="53" t="s">
        <v>19</v>
      </c>
      <c r="M1302" s="53" t="s">
        <v>20</v>
      </c>
      <c r="N1302" s="73" t="s">
        <v>21</v>
      </c>
      <c r="O1302" s="73" t="s">
        <v>22</v>
      </c>
    </row>
    <row r="1303" spans="1:15" x14ac:dyDescent="0.25">
      <c r="A1303" s="47">
        <v>40749</v>
      </c>
      <c r="B1303" s="47" t="str">
        <f>VLOOKUP(D1303,VLookup!C:F,4,FALSE)</f>
        <v>WEL</v>
      </c>
      <c r="C1303" s="53" t="s">
        <v>13</v>
      </c>
      <c r="D1303" s="68" t="s">
        <v>32</v>
      </c>
      <c r="E1303" s="53" t="s">
        <v>33</v>
      </c>
      <c r="F1303" s="53" t="s">
        <v>34</v>
      </c>
      <c r="G1303" s="53">
        <v>44</v>
      </c>
      <c r="H1303" s="53">
        <v>4</v>
      </c>
      <c r="I1303" s="53">
        <v>48</v>
      </c>
      <c r="J1303" s="53" t="s">
        <v>59</v>
      </c>
      <c r="K1303" s="53" t="s">
        <v>18</v>
      </c>
      <c r="L1303" s="53" t="s">
        <v>19</v>
      </c>
      <c r="M1303" s="53" t="s">
        <v>20</v>
      </c>
      <c r="N1303" s="73" t="s">
        <v>21</v>
      </c>
      <c r="O1303" s="73" t="s">
        <v>22</v>
      </c>
    </row>
    <row r="1304" spans="1:15" x14ac:dyDescent="0.25">
      <c r="A1304" s="47">
        <v>40749</v>
      </c>
      <c r="B1304" s="47" t="str">
        <f>VLOOKUP(D1304,VLookup!C:F,4,FALSE)</f>
        <v>WEL</v>
      </c>
      <c r="C1304" s="53" t="s">
        <v>980</v>
      </c>
      <c r="D1304" s="68" t="s">
        <v>154</v>
      </c>
      <c r="E1304" s="53" t="s">
        <v>155</v>
      </c>
      <c r="F1304" s="53" t="s">
        <v>156</v>
      </c>
      <c r="G1304" s="53">
        <v>24</v>
      </c>
      <c r="H1304" s="53">
        <v>30</v>
      </c>
      <c r="I1304" s="53">
        <v>54</v>
      </c>
      <c r="J1304" s="53" t="s">
        <v>17</v>
      </c>
      <c r="K1304" s="53" t="s">
        <v>18</v>
      </c>
      <c r="L1304" s="53" t="s">
        <v>109</v>
      </c>
      <c r="M1304" s="53" t="s">
        <v>141</v>
      </c>
      <c r="N1304" s="73"/>
      <c r="O1304" s="73" t="s">
        <v>105</v>
      </c>
    </row>
    <row r="1305" spans="1:15" x14ac:dyDescent="0.25">
      <c r="A1305" s="47">
        <v>40749</v>
      </c>
      <c r="B1305" s="47" t="str">
        <f>VLOOKUP(D1305,VLookup!C:F,4,FALSE)</f>
        <v>WEL</v>
      </c>
      <c r="C1305" s="53" t="s">
        <v>981</v>
      </c>
      <c r="D1305" s="68" t="s">
        <v>170</v>
      </c>
      <c r="E1305" s="53" t="s">
        <v>171</v>
      </c>
      <c r="F1305" s="53" t="s">
        <v>172</v>
      </c>
      <c r="G1305" s="53">
        <v>24</v>
      </c>
      <c r="H1305" s="53">
        <v>30</v>
      </c>
      <c r="I1305" s="53">
        <v>54</v>
      </c>
      <c r="J1305" s="53" t="s">
        <v>17</v>
      </c>
      <c r="K1305" s="53" t="s">
        <v>18</v>
      </c>
      <c r="L1305" s="53" t="s">
        <v>109</v>
      </c>
      <c r="M1305" s="53" t="s">
        <v>141</v>
      </c>
      <c r="N1305" s="73"/>
      <c r="O1305" s="73" t="s">
        <v>105</v>
      </c>
    </row>
    <row r="1306" spans="1:15" x14ac:dyDescent="0.25">
      <c r="A1306" s="47">
        <v>40770</v>
      </c>
      <c r="B1306" s="47" t="str">
        <f>VLOOKUP(D1306,VLookup!C:F,4,FALSE)</f>
        <v>CGC</v>
      </c>
      <c r="C1306" s="53" t="s">
        <v>965</v>
      </c>
      <c r="D1306" s="68" t="s">
        <v>214</v>
      </c>
      <c r="E1306" s="53" t="s">
        <v>215</v>
      </c>
      <c r="F1306" s="53" t="s">
        <v>216</v>
      </c>
      <c r="G1306" s="53">
        <v>41</v>
      </c>
      <c r="H1306" s="53">
        <v>7</v>
      </c>
      <c r="I1306" s="53">
        <v>48</v>
      </c>
      <c r="J1306" s="53" t="s">
        <v>17</v>
      </c>
      <c r="K1306" s="53" t="s">
        <v>18</v>
      </c>
      <c r="L1306" s="53" t="s">
        <v>19</v>
      </c>
      <c r="M1306" s="53" t="s">
        <v>20</v>
      </c>
      <c r="N1306" s="73" t="s">
        <v>217</v>
      </c>
      <c r="O1306" s="73" t="s">
        <v>22</v>
      </c>
    </row>
    <row r="1307" spans="1:15" x14ac:dyDescent="0.25">
      <c r="A1307" s="47">
        <v>40770</v>
      </c>
      <c r="B1307" s="47" t="str">
        <f>VLOOKUP(D1307,VLookup!C:F,4,FALSE)</f>
        <v>CGC</v>
      </c>
      <c r="C1307" s="53" t="s">
        <v>961</v>
      </c>
      <c r="D1307" s="68" t="s">
        <v>174</v>
      </c>
      <c r="E1307" s="53" t="s">
        <v>175</v>
      </c>
      <c r="F1307" s="53" t="s">
        <v>176</v>
      </c>
      <c r="G1307" s="53">
        <v>42</v>
      </c>
      <c r="H1307" s="53">
        <v>6</v>
      </c>
      <c r="I1307" s="53">
        <v>48</v>
      </c>
      <c r="J1307" s="53" t="s">
        <v>17</v>
      </c>
      <c r="K1307" s="53" t="s">
        <v>18</v>
      </c>
      <c r="L1307" s="53" t="s">
        <v>19</v>
      </c>
      <c r="M1307" s="53" t="s">
        <v>20</v>
      </c>
      <c r="N1307" s="73" t="s">
        <v>177</v>
      </c>
      <c r="O1307" s="73" t="s">
        <v>105</v>
      </c>
    </row>
    <row r="1308" spans="1:15" x14ac:dyDescent="0.25">
      <c r="A1308" s="47">
        <v>40770</v>
      </c>
      <c r="B1308" s="47" t="str">
        <f>VLOOKUP(D1308,VLookup!C:F,4,FALSE)</f>
        <v>CGC</v>
      </c>
      <c r="C1308" s="53" t="s">
        <v>978</v>
      </c>
      <c r="D1308" s="68" t="s">
        <v>102</v>
      </c>
      <c r="E1308" s="53" t="s">
        <v>103</v>
      </c>
      <c r="F1308" s="53" t="s">
        <v>104</v>
      </c>
      <c r="G1308" s="53">
        <v>46</v>
      </c>
      <c r="H1308" s="53">
        <v>158</v>
      </c>
      <c r="I1308" s="53">
        <v>204</v>
      </c>
      <c r="J1308" s="53" t="s">
        <v>17</v>
      </c>
      <c r="K1308" s="53" t="s">
        <v>18</v>
      </c>
      <c r="L1308" s="53" t="s">
        <v>19</v>
      </c>
      <c r="M1308" s="53" t="s">
        <v>20</v>
      </c>
      <c r="N1308" s="73"/>
      <c r="O1308" s="73" t="s">
        <v>105</v>
      </c>
    </row>
    <row r="1309" spans="1:15" x14ac:dyDescent="0.25">
      <c r="A1309" s="47">
        <v>40770</v>
      </c>
      <c r="B1309" s="47" t="str">
        <f>VLOOKUP(D1309,VLookup!C:F,4,FALSE)</f>
        <v>CGC</v>
      </c>
      <c r="C1309" s="53" t="s">
        <v>979</v>
      </c>
      <c r="D1309" s="68" t="s">
        <v>120</v>
      </c>
      <c r="E1309" s="53" t="s">
        <v>121</v>
      </c>
      <c r="F1309" s="53" t="s">
        <v>122</v>
      </c>
      <c r="G1309" s="53">
        <v>45</v>
      </c>
      <c r="H1309" s="53">
        <v>159</v>
      </c>
      <c r="I1309" s="53">
        <v>204</v>
      </c>
      <c r="J1309" s="53" t="s">
        <v>17</v>
      </c>
      <c r="K1309" s="53" t="s">
        <v>18</v>
      </c>
      <c r="L1309" s="53" t="s">
        <v>19</v>
      </c>
      <c r="M1309" s="53" t="s">
        <v>20</v>
      </c>
      <c r="N1309" s="73"/>
      <c r="O1309" s="73" t="s">
        <v>123</v>
      </c>
    </row>
    <row r="1310" spans="1:15" x14ac:dyDescent="0.25">
      <c r="A1310" s="47">
        <v>40770</v>
      </c>
      <c r="B1310" s="47" t="str">
        <f>VLOOKUP(D1310,VLookup!C:F,4,FALSE)</f>
        <v>CGC</v>
      </c>
      <c r="C1310" s="53" t="s">
        <v>978</v>
      </c>
      <c r="D1310" s="68" t="s">
        <v>106</v>
      </c>
      <c r="E1310" s="53" t="s">
        <v>107</v>
      </c>
      <c r="F1310" s="53" t="s">
        <v>108</v>
      </c>
      <c r="G1310" s="53">
        <v>31</v>
      </c>
      <c r="H1310" s="53">
        <v>113</v>
      </c>
      <c r="I1310" s="53">
        <v>144</v>
      </c>
      <c r="J1310" s="53" t="s">
        <v>17</v>
      </c>
      <c r="K1310" s="53" t="s">
        <v>18</v>
      </c>
      <c r="L1310" s="53" t="s">
        <v>109</v>
      </c>
      <c r="M1310" s="53" t="s">
        <v>20</v>
      </c>
      <c r="N1310" s="73"/>
      <c r="O1310" s="73" t="s">
        <v>105</v>
      </c>
    </row>
    <row r="1311" spans="1:15" x14ac:dyDescent="0.25">
      <c r="A1311" s="47">
        <v>40770</v>
      </c>
      <c r="B1311" s="47" t="str">
        <f>VLOOKUP(D1311,VLookup!C:F,4,FALSE)</f>
        <v>CGC</v>
      </c>
      <c r="C1311" s="53" t="s">
        <v>979</v>
      </c>
      <c r="D1311" s="68" t="s">
        <v>124</v>
      </c>
      <c r="E1311" s="53" t="s">
        <v>125</v>
      </c>
      <c r="F1311" s="53" t="s">
        <v>126</v>
      </c>
      <c r="G1311" s="53">
        <v>29</v>
      </c>
      <c r="H1311" s="53">
        <v>115</v>
      </c>
      <c r="I1311" s="53">
        <v>144</v>
      </c>
      <c r="J1311" s="53" t="s">
        <v>17</v>
      </c>
      <c r="K1311" s="53" t="s">
        <v>18</v>
      </c>
      <c r="L1311" s="53" t="s">
        <v>109</v>
      </c>
      <c r="M1311" s="53" t="s">
        <v>20</v>
      </c>
      <c r="N1311" s="73"/>
      <c r="O1311" s="73" t="s">
        <v>123</v>
      </c>
    </row>
    <row r="1312" spans="1:15" x14ac:dyDescent="0.25">
      <c r="A1312" s="47">
        <v>40770</v>
      </c>
      <c r="B1312" s="47" t="str">
        <f>VLOOKUP(D1312,VLookup!C:F,4,FALSE)</f>
        <v>CGC</v>
      </c>
      <c r="C1312" s="53" t="s">
        <v>978</v>
      </c>
      <c r="D1312" s="68" t="s">
        <v>110</v>
      </c>
      <c r="E1312" s="53" t="s">
        <v>111</v>
      </c>
      <c r="F1312" s="53" t="s">
        <v>112</v>
      </c>
      <c r="G1312" s="53">
        <v>106</v>
      </c>
      <c r="H1312" s="53">
        <v>86</v>
      </c>
      <c r="I1312" s="53">
        <v>192</v>
      </c>
      <c r="J1312" s="53" t="s">
        <v>17</v>
      </c>
      <c r="K1312" s="53" t="s">
        <v>18</v>
      </c>
      <c r="L1312" s="53" t="s">
        <v>19</v>
      </c>
      <c r="M1312" s="53" t="s">
        <v>20</v>
      </c>
      <c r="N1312" s="73"/>
      <c r="O1312" s="73" t="s">
        <v>105</v>
      </c>
    </row>
    <row r="1313" spans="1:15" x14ac:dyDescent="0.25">
      <c r="A1313" s="47">
        <v>40770</v>
      </c>
      <c r="B1313" s="47" t="str">
        <f>VLOOKUP(D1313,VLookup!C:F,4,FALSE)</f>
        <v>CGC</v>
      </c>
      <c r="C1313" s="53" t="s">
        <v>978</v>
      </c>
      <c r="D1313" s="68" t="s">
        <v>113</v>
      </c>
      <c r="E1313" s="53" t="s">
        <v>114</v>
      </c>
      <c r="F1313" s="53" t="s">
        <v>115</v>
      </c>
      <c r="G1313" s="53">
        <v>5</v>
      </c>
      <c r="H1313" s="53">
        <v>187</v>
      </c>
      <c r="I1313" s="53">
        <v>192</v>
      </c>
      <c r="J1313" s="53" t="s">
        <v>17</v>
      </c>
      <c r="K1313" s="53" t="s">
        <v>18</v>
      </c>
      <c r="L1313" s="53" t="s">
        <v>19</v>
      </c>
      <c r="M1313" s="53" t="s">
        <v>20</v>
      </c>
      <c r="N1313" s="73"/>
      <c r="O1313" s="73" t="s">
        <v>105</v>
      </c>
    </row>
    <row r="1314" spans="1:15" x14ac:dyDescent="0.25">
      <c r="A1314" s="47">
        <v>40770</v>
      </c>
      <c r="B1314" s="47" t="str">
        <f>VLOOKUP(D1314,VLookup!C:F,4,FALSE)</f>
        <v>CGC</v>
      </c>
      <c r="C1314" s="53" t="s">
        <v>978</v>
      </c>
      <c r="D1314" s="68" t="s">
        <v>116</v>
      </c>
      <c r="E1314" s="53" t="s">
        <v>117</v>
      </c>
      <c r="F1314" s="53" t="s">
        <v>118</v>
      </c>
      <c r="G1314" s="53">
        <v>106</v>
      </c>
      <c r="H1314" s="53">
        <v>158</v>
      </c>
      <c r="I1314" s="53">
        <v>264</v>
      </c>
      <c r="J1314" s="53" t="s">
        <v>17</v>
      </c>
      <c r="K1314" s="53" t="s">
        <v>18</v>
      </c>
      <c r="L1314" s="53" t="s">
        <v>19</v>
      </c>
      <c r="M1314" s="53" t="s">
        <v>20</v>
      </c>
      <c r="N1314" s="73"/>
      <c r="O1314" s="73" t="s">
        <v>105</v>
      </c>
    </row>
    <row r="1315" spans="1:15" x14ac:dyDescent="0.25">
      <c r="A1315" s="47">
        <v>40770</v>
      </c>
      <c r="B1315" s="47" t="str">
        <f>VLOOKUP(D1315,VLookup!C:F,4,FALSE)</f>
        <v>CGC</v>
      </c>
      <c r="C1315" s="53" t="s">
        <v>979</v>
      </c>
      <c r="D1315" s="68" t="s">
        <v>127</v>
      </c>
      <c r="E1315" s="53" t="s">
        <v>128</v>
      </c>
      <c r="F1315" s="53" t="s">
        <v>129</v>
      </c>
      <c r="G1315" s="53">
        <v>107</v>
      </c>
      <c r="H1315" s="53">
        <v>85</v>
      </c>
      <c r="I1315" s="53">
        <v>192</v>
      </c>
      <c r="J1315" s="53" t="s">
        <v>17</v>
      </c>
      <c r="K1315" s="53" t="s">
        <v>18</v>
      </c>
      <c r="L1315" s="53" t="s">
        <v>19</v>
      </c>
      <c r="M1315" s="53" t="s">
        <v>20</v>
      </c>
      <c r="N1315" s="73"/>
      <c r="O1315" s="73" t="s">
        <v>123</v>
      </c>
    </row>
    <row r="1316" spans="1:15" x14ac:dyDescent="0.25">
      <c r="A1316" s="47">
        <v>40770</v>
      </c>
      <c r="B1316" s="47" t="str">
        <f>VLOOKUP(D1316,VLookup!C:F,4,FALSE)</f>
        <v>CGC</v>
      </c>
      <c r="C1316" s="53" t="s">
        <v>979</v>
      </c>
      <c r="D1316" s="68" t="s">
        <v>130</v>
      </c>
      <c r="E1316" s="53" t="s">
        <v>131</v>
      </c>
      <c r="F1316" s="53" t="s">
        <v>132</v>
      </c>
      <c r="G1316" s="53">
        <v>5</v>
      </c>
      <c r="H1316" s="53">
        <v>187</v>
      </c>
      <c r="I1316" s="53">
        <v>192</v>
      </c>
      <c r="J1316" s="53" t="s">
        <v>17</v>
      </c>
      <c r="K1316" s="53" t="s">
        <v>18</v>
      </c>
      <c r="L1316" s="53" t="s">
        <v>19</v>
      </c>
      <c r="M1316" s="53" t="s">
        <v>20</v>
      </c>
      <c r="N1316" s="73" t="s">
        <v>133</v>
      </c>
      <c r="O1316" s="73" t="s">
        <v>123</v>
      </c>
    </row>
    <row r="1317" spans="1:15" x14ac:dyDescent="0.25">
      <c r="A1317" s="47">
        <v>40770</v>
      </c>
      <c r="B1317" s="47" t="str">
        <f>VLOOKUP(D1317,VLookup!C:F,4,FALSE)</f>
        <v>CGC</v>
      </c>
      <c r="C1317" s="53" t="s">
        <v>979</v>
      </c>
      <c r="D1317" s="68" t="s">
        <v>134</v>
      </c>
      <c r="E1317" s="53" t="s">
        <v>135</v>
      </c>
      <c r="F1317" s="53" t="s">
        <v>136</v>
      </c>
      <c r="G1317" s="53">
        <v>107</v>
      </c>
      <c r="H1317" s="53">
        <v>157</v>
      </c>
      <c r="I1317" s="53">
        <v>264</v>
      </c>
      <c r="J1317" s="53" t="s">
        <v>17</v>
      </c>
      <c r="K1317" s="53" t="s">
        <v>18</v>
      </c>
      <c r="L1317" s="53" t="s">
        <v>19</v>
      </c>
      <c r="M1317" s="53" t="s">
        <v>20</v>
      </c>
      <c r="N1317" s="73"/>
      <c r="O1317" s="73" t="s">
        <v>123</v>
      </c>
    </row>
    <row r="1318" spans="1:15" x14ac:dyDescent="0.25">
      <c r="A1318" s="47">
        <v>40770</v>
      </c>
      <c r="B1318" s="47" t="str">
        <f>VLOOKUP(D1318,VLookup!C:F,4,FALSE)</f>
        <v>CGC</v>
      </c>
      <c r="C1318" s="53" t="s">
        <v>980</v>
      </c>
      <c r="D1318" s="68" t="s">
        <v>138</v>
      </c>
      <c r="E1318" s="53" t="s">
        <v>139</v>
      </c>
      <c r="F1318" s="53" t="s">
        <v>140</v>
      </c>
      <c r="G1318" s="53">
        <v>13</v>
      </c>
      <c r="H1318" s="53">
        <v>59</v>
      </c>
      <c r="I1318" s="53">
        <v>72</v>
      </c>
      <c r="J1318" s="53" t="s">
        <v>17</v>
      </c>
      <c r="K1318" s="53" t="s">
        <v>18</v>
      </c>
      <c r="L1318" s="53" t="s">
        <v>109</v>
      </c>
      <c r="M1318" s="53" t="s">
        <v>141</v>
      </c>
      <c r="N1318" s="73" t="s">
        <v>142</v>
      </c>
      <c r="O1318" s="73" t="s">
        <v>105</v>
      </c>
    </row>
    <row r="1319" spans="1:15" x14ac:dyDescent="0.25">
      <c r="A1319" s="47">
        <v>40770</v>
      </c>
      <c r="B1319" s="47" t="str">
        <f>VLOOKUP(D1319,VLookup!C:F,4,FALSE)</f>
        <v>CGC</v>
      </c>
      <c r="C1319" s="53" t="s">
        <v>981</v>
      </c>
      <c r="D1319" s="68" t="s">
        <v>158</v>
      </c>
      <c r="E1319" s="53" t="s">
        <v>159</v>
      </c>
      <c r="F1319" s="53" t="s">
        <v>160</v>
      </c>
      <c r="G1319" s="53">
        <v>13</v>
      </c>
      <c r="H1319" s="53">
        <v>59</v>
      </c>
      <c r="I1319" s="53">
        <v>72</v>
      </c>
      <c r="J1319" s="53" t="s">
        <v>17</v>
      </c>
      <c r="K1319" s="53" t="s">
        <v>18</v>
      </c>
      <c r="L1319" s="53" t="s">
        <v>109</v>
      </c>
      <c r="M1319" s="53" t="s">
        <v>141</v>
      </c>
      <c r="N1319" s="73" t="s">
        <v>142</v>
      </c>
      <c r="O1319" s="73" t="s">
        <v>105</v>
      </c>
    </row>
    <row r="1320" spans="1:15" x14ac:dyDescent="0.25">
      <c r="A1320" s="47">
        <v>40770</v>
      </c>
      <c r="B1320" s="47" t="str">
        <f>VLOOKUP(D1320,VLookup!C:F,4,FALSE)</f>
        <v>EDC</v>
      </c>
      <c r="C1320" s="53" t="s">
        <v>980</v>
      </c>
      <c r="D1320" s="68" t="s">
        <v>143</v>
      </c>
      <c r="E1320" s="53" t="s">
        <v>144</v>
      </c>
      <c r="F1320" s="53" t="s">
        <v>145</v>
      </c>
      <c r="G1320" s="53">
        <v>8</v>
      </c>
      <c r="H1320" s="53">
        <v>28</v>
      </c>
      <c r="I1320" s="53">
        <v>36</v>
      </c>
      <c r="J1320" s="53" t="s">
        <v>17</v>
      </c>
      <c r="K1320" s="53" t="s">
        <v>18</v>
      </c>
      <c r="L1320" s="53" t="s">
        <v>146</v>
      </c>
      <c r="M1320" s="53" t="s">
        <v>141</v>
      </c>
      <c r="N1320" s="73"/>
      <c r="O1320" s="73" t="s">
        <v>105</v>
      </c>
    </row>
    <row r="1321" spans="1:15" x14ac:dyDescent="0.25">
      <c r="A1321" s="47">
        <v>40770</v>
      </c>
      <c r="B1321" s="47" t="str">
        <f>VLOOKUP(D1321,VLookup!C:F,4,FALSE)</f>
        <v>EDC</v>
      </c>
      <c r="C1321" s="53" t="s">
        <v>981</v>
      </c>
      <c r="D1321" s="68" t="s">
        <v>161</v>
      </c>
      <c r="E1321" s="53" t="s">
        <v>162</v>
      </c>
      <c r="F1321" s="53" t="s">
        <v>163</v>
      </c>
      <c r="G1321" s="53">
        <v>8</v>
      </c>
      <c r="H1321" s="53">
        <v>28</v>
      </c>
      <c r="I1321" s="53">
        <v>36</v>
      </c>
      <c r="J1321" s="53" t="s">
        <v>17</v>
      </c>
      <c r="K1321" s="53" t="s">
        <v>18</v>
      </c>
      <c r="L1321" s="53" t="s">
        <v>146</v>
      </c>
      <c r="M1321" s="53" t="s">
        <v>141</v>
      </c>
      <c r="N1321" s="73"/>
      <c r="O1321" s="73" t="s">
        <v>105</v>
      </c>
    </row>
    <row r="1322" spans="1:15" x14ac:dyDescent="0.25">
      <c r="A1322" s="47">
        <v>40770</v>
      </c>
      <c r="B1322" s="47" t="str">
        <f>VLOOKUP(D1322,VLookup!C:F,4,FALSE)</f>
        <v>FDC</v>
      </c>
      <c r="C1322" s="53" t="s">
        <v>13</v>
      </c>
      <c r="D1322" s="68" t="s">
        <v>14</v>
      </c>
      <c r="E1322" s="53" t="s">
        <v>15</v>
      </c>
      <c r="F1322" s="53" t="s">
        <v>16</v>
      </c>
      <c r="G1322" s="53">
        <v>124</v>
      </c>
      <c r="H1322" s="53">
        <v>20</v>
      </c>
      <c r="I1322" s="53">
        <v>144</v>
      </c>
      <c r="J1322" s="53" t="s">
        <v>59</v>
      </c>
      <c r="K1322" s="53" t="s">
        <v>18</v>
      </c>
      <c r="L1322" s="53" t="s">
        <v>19</v>
      </c>
      <c r="M1322" s="53" t="s">
        <v>20</v>
      </c>
      <c r="N1322" s="73" t="s">
        <v>21</v>
      </c>
      <c r="O1322" s="73" t="s">
        <v>22</v>
      </c>
    </row>
    <row r="1323" spans="1:15" x14ac:dyDescent="0.25">
      <c r="A1323" s="47">
        <v>40770</v>
      </c>
      <c r="B1323" s="47" t="str">
        <f>VLOOKUP(D1323,VLookup!C:F,4,FALSE)</f>
        <v>FDC</v>
      </c>
      <c r="C1323" s="53" t="s">
        <v>13</v>
      </c>
      <c r="D1323" s="68" t="s">
        <v>23</v>
      </c>
      <c r="E1323" s="53" t="s">
        <v>24</v>
      </c>
      <c r="F1323" s="53" t="s">
        <v>25</v>
      </c>
      <c r="G1323" s="53">
        <v>123</v>
      </c>
      <c r="H1323" s="53">
        <v>21</v>
      </c>
      <c r="I1323" s="53">
        <v>144</v>
      </c>
      <c r="J1323" s="53" t="s">
        <v>59</v>
      </c>
      <c r="K1323" s="53" t="s">
        <v>18</v>
      </c>
      <c r="L1323" s="53" t="s">
        <v>19</v>
      </c>
      <c r="M1323" s="53" t="s">
        <v>20</v>
      </c>
      <c r="N1323" s="73" t="s">
        <v>21</v>
      </c>
      <c r="O1323" s="73" t="s">
        <v>22</v>
      </c>
    </row>
    <row r="1324" spans="1:15" x14ac:dyDescent="0.25">
      <c r="A1324" s="47">
        <v>40770</v>
      </c>
      <c r="B1324" s="47" t="str">
        <f>VLOOKUP(D1324,VLookup!C:F,4,FALSE)</f>
        <v>FDC</v>
      </c>
      <c r="C1324" s="53" t="s">
        <v>13</v>
      </c>
      <c r="D1324" s="68" t="s">
        <v>26</v>
      </c>
      <c r="E1324" s="53" t="s">
        <v>27</v>
      </c>
      <c r="F1324" s="53" t="s">
        <v>28</v>
      </c>
      <c r="G1324" s="53">
        <v>93</v>
      </c>
      <c r="H1324" s="53">
        <v>39</v>
      </c>
      <c r="I1324" s="53">
        <v>132</v>
      </c>
      <c r="J1324" s="53" t="s">
        <v>59</v>
      </c>
      <c r="K1324" s="53" t="s">
        <v>18</v>
      </c>
      <c r="L1324" s="53" t="s">
        <v>19</v>
      </c>
      <c r="M1324" s="53" t="s">
        <v>20</v>
      </c>
      <c r="N1324" s="73" t="s">
        <v>21</v>
      </c>
      <c r="O1324" s="73" t="s">
        <v>22</v>
      </c>
    </row>
    <row r="1325" spans="1:15" x14ac:dyDescent="0.25">
      <c r="A1325" s="47">
        <v>40770</v>
      </c>
      <c r="B1325" s="47" t="str">
        <f>VLOOKUP(D1325,VLookup!C:F,4,FALSE)</f>
        <v>FDC</v>
      </c>
      <c r="C1325" s="53" t="s">
        <v>60</v>
      </c>
      <c r="D1325" s="68" t="s">
        <v>61</v>
      </c>
      <c r="E1325" s="53" t="s">
        <v>62</v>
      </c>
      <c r="F1325" s="53" t="s">
        <v>63</v>
      </c>
      <c r="G1325" s="53">
        <v>128</v>
      </c>
      <c r="H1325" s="53">
        <v>16</v>
      </c>
      <c r="I1325" s="53">
        <v>144</v>
      </c>
      <c r="J1325" s="53" t="s">
        <v>59</v>
      </c>
      <c r="K1325" s="53" t="s">
        <v>18</v>
      </c>
      <c r="L1325" s="53" t="s">
        <v>19</v>
      </c>
      <c r="M1325" s="53" t="s">
        <v>20</v>
      </c>
      <c r="N1325" s="73" t="s">
        <v>21</v>
      </c>
      <c r="O1325" s="73" t="s">
        <v>22</v>
      </c>
    </row>
    <row r="1326" spans="1:15" x14ac:dyDescent="0.25">
      <c r="A1326" s="47">
        <v>40770</v>
      </c>
      <c r="B1326" s="47" t="str">
        <f>VLOOKUP(D1326,VLookup!C:F,4,FALSE)</f>
        <v>FDC</v>
      </c>
      <c r="C1326" s="53" t="s">
        <v>60</v>
      </c>
      <c r="D1326" s="68" t="s">
        <v>64</v>
      </c>
      <c r="E1326" s="53" t="s">
        <v>65</v>
      </c>
      <c r="F1326" s="53" t="s">
        <v>66</v>
      </c>
      <c r="G1326" s="53">
        <v>126</v>
      </c>
      <c r="H1326" s="53">
        <v>18</v>
      </c>
      <c r="I1326" s="53">
        <v>144</v>
      </c>
      <c r="J1326" s="53" t="s">
        <v>59</v>
      </c>
      <c r="K1326" s="53" t="s">
        <v>18</v>
      </c>
      <c r="L1326" s="53" t="s">
        <v>19</v>
      </c>
      <c r="M1326" s="53" t="s">
        <v>20</v>
      </c>
      <c r="N1326" s="73" t="s">
        <v>21</v>
      </c>
      <c r="O1326" s="73" t="s">
        <v>22</v>
      </c>
    </row>
    <row r="1327" spans="1:15" x14ac:dyDescent="0.25">
      <c r="A1327" s="47">
        <v>40770</v>
      </c>
      <c r="B1327" s="47" t="str">
        <f>VLOOKUP(D1327,VLookup!C:F,4,FALSE)</f>
        <v>FDC</v>
      </c>
      <c r="C1327" s="53" t="s">
        <v>60</v>
      </c>
      <c r="D1327" s="68" t="s">
        <v>67</v>
      </c>
      <c r="E1327" s="53" t="s">
        <v>68</v>
      </c>
      <c r="F1327" s="53" t="s">
        <v>69</v>
      </c>
      <c r="G1327" s="53">
        <v>93</v>
      </c>
      <c r="H1327" s="53">
        <v>39</v>
      </c>
      <c r="I1327" s="53">
        <v>132</v>
      </c>
      <c r="J1327" s="53" t="s">
        <v>59</v>
      </c>
      <c r="K1327" s="53" t="s">
        <v>18</v>
      </c>
      <c r="L1327" s="53" t="s">
        <v>19</v>
      </c>
      <c r="M1327" s="53" t="s">
        <v>20</v>
      </c>
      <c r="N1327" s="73" t="s">
        <v>21</v>
      </c>
      <c r="O1327" s="73" t="s">
        <v>22</v>
      </c>
    </row>
    <row r="1328" spans="1:15" x14ac:dyDescent="0.25">
      <c r="A1328" s="47">
        <v>40770</v>
      </c>
      <c r="B1328" s="47" t="str">
        <f>VLOOKUP(D1328,VLookup!C:F,4,FALSE)</f>
        <v>FDC</v>
      </c>
      <c r="C1328" s="53" t="s">
        <v>60</v>
      </c>
      <c r="D1328" s="68" t="s">
        <v>71</v>
      </c>
      <c r="E1328" s="53" t="s">
        <v>72</v>
      </c>
      <c r="F1328" s="53" t="s">
        <v>73</v>
      </c>
      <c r="G1328" s="53">
        <v>99</v>
      </c>
      <c r="H1328" s="53">
        <v>9</v>
      </c>
      <c r="I1328" s="53">
        <v>108</v>
      </c>
      <c r="J1328" s="53" t="s">
        <v>59</v>
      </c>
      <c r="K1328" s="53" t="s">
        <v>18</v>
      </c>
      <c r="L1328" s="53" t="s">
        <v>19</v>
      </c>
      <c r="M1328" s="53" t="s">
        <v>20</v>
      </c>
      <c r="N1328" s="73" t="s">
        <v>21</v>
      </c>
      <c r="O1328" s="73" t="s">
        <v>22</v>
      </c>
    </row>
    <row r="1329" spans="1:15" x14ac:dyDescent="0.25">
      <c r="A1329" s="47">
        <v>40770</v>
      </c>
      <c r="B1329" s="47" t="str">
        <f>VLOOKUP(D1329,VLookup!C:F,4,FALSE)</f>
        <v>FDC</v>
      </c>
      <c r="C1329" s="53" t="s">
        <v>13</v>
      </c>
      <c r="D1329" s="68" t="s">
        <v>29</v>
      </c>
      <c r="E1329" s="53" t="s">
        <v>30</v>
      </c>
      <c r="F1329" s="53" t="s">
        <v>31</v>
      </c>
      <c r="G1329" s="53">
        <v>98</v>
      </c>
      <c r="H1329" s="53">
        <v>10</v>
      </c>
      <c r="I1329" s="53">
        <v>108</v>
      </c>
      <c r="J1329" s="53" t="s">
        <v>59</v>
      </c>
      <c r="K1329" s="53" t="s">
        <v>18</v>
      </c>
      <c r="L1329" s="53" t="s">
        <v>19</v>
      </c>
      <c r="M1329" s="53" t="s">
        <v>20</v>
      </c>
      <c r="N1329" s="73" t="s">
        <v>21</v>
      </c>
      <c r="O1329" s="73" t="s">
        <v>22</v>
      </c>
    </row>
    <row r="1330" spans="1:15" x14ac:dyDescent="0.25">
      <c r="A1330" s="47">
        <v>40770</v>
      </c>
      <c r="B1330" s="47" t="str">
        <f>VLOOKUP(D1330,VLookup!C:F,4,FALSE)</f>
        <v>FDC</v>
      </c>
      <c r="C1330" s="53" t="s">
        <v>13</v>
      </c>
      <c r="D1330" s="68" t="s">
        <v>35</v>
      </c>
      <c r="E1330" s="53" t="s">
        <v>36</v>
      </c>
      <c r="F1330" s="53" t="s">
        <v>37</v>
      </c>
      <c r="G1330" s="53">
        <v>231</v>
      </c>
      <c r="H1330" s="53">
        <v>9</v>
      </c>
      <c r="I1330" s="53">
        <v>240</v>
      </c>
      <c r="J1330" s="53" t="s">
        <v>59</v>
      </c>
      <c r="K1330" s="53" t="s">
        <v>18</v>
      </c>
      <c r="L1330" s="53" t="s">
        <v>19</v>
      </c>
      <c r="M1330" s="53" t="s">
        <v>20</v>
      </c>
      <c r="N1330" s="73" t="s">
        <v>21</v>
      </c>
      <c r="O1330" s="73" t="s">
        <v>22</v>
      </c>
    </row>
    <row r="1331" spans="1:15" x14ac:dyDescent="0.25">
      <c r="A1331" s="47">
        <v>40770</v>
      </c>
      <c r="B1331" s="47" t="str">
        <f>VLOOKUP(D1331,VLookup!C:F,4,FALSE)</f>
        <v>FDC</v>
      </c>
      <c r="C1331" s="53" t="s">
        <v>13</v>
      </c>
      <c r="D1331" s="68" t="s">
        <v>38</v>
      </c>
      <c r="E1331" s="53" t="s">
        <v>39</v>
      </c>
      <c r="F1331" s="53" t="s">
        <v>40</v>
      </c>
      <c r="G1331" s="53">
        <v>101</v>
      </c>
      <c r="H1331" s="53">
        <v>19</v>
      </c>
      <c r="I1331" s="53">
        <v>120</v>
      </c>
      <c r="J1331" s="53" t="s">
        <v>59</v>
      </c>
      <c r="K1331" s="53" t="s">
        <v>18</v>
      </c>
      <c r="L1331" s="53" t="s">
        <v>19</v>
      </c>
      <c r="M1331" s="53" t="s">
        <v>20</v>
      </c>
      <c r="N1331" s="73" t="s">
        <v>21</v>
      </c>
      <c r="O1331" s="73" t="s">
        <v>22</v>
      </c>
    </row>
    <row r="1332" spans="1:15" x14ac:dyDescent="0.25">
      <c r="A1332" s="47">
        <v>40770</v>
      </c>
      <c r="B1332" s="47" t="str">
        <f>VLOOKUP(D1332,VLookup!C:F,4,FALSE)</f>
        <v>FDC</v>
      </c>
      <c r="C1332" s="53" t="s">
        <v>13</v>
      </c>
      <c r="D1332" s="68" t="s">
        <v>41</v>
      </c>
      <c r="E1332" s="53" t="s">
        <v>42</v>
      </c>
      <c r="F1332" s="53" t="s">
        <v>43</v>
      </c>
      <c r="G1332" s="53">
        <v>102</v>
      </c>
      <c r="H1332" s="53">
        <v>18</v>
      </c>
      <c r="I1332" s="53">
        <v>120</v>
      </c>
      <c r="J1332" s="53" t="s">
        <v>59</v>
      </c>
      <c r="K1332" s="53" t="s">
        <v>18</v>
      </c>
      <c r="L1332" s="53" t="s">
        <v>19</v>
      </c>
      <c r="M1332" s="53" t="s">
        <v>20</v>
      </c>
      <c r="N1332" s="73" t="s">
        <v>21</v>
      </c>
      <c r="O1332" s="73" t="s">
        <v>22</v>
      </c>
    </row>
    <row r="1333" spans="1:15" x14ac:dyDescent="0.25">
      <c r="A1333" s="47">
        <v>40770</v>
      </c>
      <c r="B1333" s="47" t="str">
        <f>VLOOKUP(D1333,VLookup!C:F,4,FALSE)</f>
        <v>FDC</v>
      </c>
      <c r="C1333" s="53" t="s">
        <v>13</v>
      </c>
      <c r="D1333" s="68" t="s">
        <v>44</v>
      </c>
      <c r="E1333" s="53" t="s">
        <v>45</v>
      </c>
      <c r="F1333" s="53" t="s">
        <v>46</v>
      </c>
      <c r="G1333" s="53">
        <v>133</v>
      </c>
      <c r="H1333" s="53">
        <v>35</v>
      </c>
      <c r="I1333" s="53">
        <v>168</v>
      </c>
      <c r="J1333" s="53" t="s">
        <v>59</v>
      </c>
      <c r="K1333" s="53" t="s">
        <v>18</v>
      </c>
      <c r="L1333" s="53" t="s">
        <v>19</v>
      </c>
      <c r="M1333" s="53" t="s">
        <v>20</v>
      </c>
      <c r="N1333" s="73" t="s">
        <v>21</v>
      </c>
      <c r="O1333" s="73" t="s">
        <v>22</v>
      </c>
    </row>
    <row r="1334" spans="1:15" x14ac:dyDescent="0.25">
      <c r="A1334" s="47">
        <v>40770</v>
      </c>
      <c r="B1334" s="47" t="str">
        <f>VLOOKUP(D1334,VLookup!C:F,4,FALSE)</f>
        <v>FDC</v>
      </c>
      <c r="C1334" s="53" t="s">
        <v>13</v>
      </c>
      <c r="D1334" s="68" t="s">
        <v>47</v>
      </c>
      <c r="E1334" s="53" t="s">
        <v>48</v>
      </c>
      <c r="F1334" s="53" t="s">
        <v>49</v>
      </c>
      <c r="G1334" s="53">
        <v>148</v>
      </c>
      <c r="H1334" s="53">
        <v>44</v>
      </c>
      <c r="I1334" s="53">
        <v>192</v>
      </c>
      <c r="J1334" s="53" t="s">
        <v>59</v>
      </c>
      <c r="K1334" s="53" t="s">
        <v>18</v>
      </c>
      <c r="L1334" s="53" t="s">
        <v>19</v>
      </c>
      <c r="M1334" s="53" t="s">
        <v>20</v>
      </c>
      <c r="N1334" s="73" t="s">
        <v>21</v>
      </c>
      <c r="O1334" s="73" t="s">
        <v>22</v>
      </c>
    </row>
    <row r="1335" spans="1:15" x14ac:dyDescent="0.25">
      <c r="A1335" s="47">
        <v>40770</v>
      </c>
      <c r="B1335" s="47" t="str">
        <f>VLOOKUP(D1335,VLookup!C:F,4,FALSE)</f>
        <v>FDC</v>
      </c>
      <c r="C1335" s="53" t="s">
        <v>13</v>
      </c>
      <c r="D1335" s="68" t="s">
        <v>50</v>
      </c>
      <c r="E1335" s="53" t="s">
        <v>51</v>
      </c>
      <c r="F1335" s="53" t="s">
        <v>52</v>
      </c>
      <c r="G1335" s="53">
        <v>229</v>
      </c>
      <c r="H1335" s="53">
        <v>11</v>
      </c>
      <c r="I1335" s="53">
        <v>240</v>
      </c>
      <c r="J1335" s="53" t="s">
        <v>59</v>
      </c>
      <c r="K1335" s="53" t="s">
        <v>18</v>
      </c>
      <c r="L1335" s="53" t="s">
        <v>19</v>
      </c>
      <c r="M1335" s="53" t="s">
        <v>20</v>
      </c>
      <c r="N1335" s="73" t="s">
        <v>21</v>
      </c>
      <c r="O1335" s="73" t="s">
        <v>22</v>
      </c>
    </row>
    <row r="1336" spans="1:15" x14ac:dyDescent="0.25">
      <c r="A1336" s="47">
        <v>40770</v>
      </c>
      <c r="B1336" s="47" t="str">
        <f>VLOOKUP(D1336,VLookup!C:F,4,FALSE)</f>
        <v>FDC</v>
      </c>
      <c r="C1336" s="53" t="s">
        <v>13</v>
      </c>
      <c r="D1336" s="68" t="s">
        <v>53</v>
      </c>
      <c r="E1336" s="53" t="s">
        <v>54</v>
      </c>
      <c r="F1336" s="53" t="s">
        <v>55</v>
      </c>
      <c r="G1336" s="53">
        <v>205</v>
      </c>
      <c r="H1336" s="53">
        <v>107</v>
      </c>
      <c r="I1336" s="53">
        <v>312</v>
      </c>
      <c r="J1336" s="53" t="s">
        <v>59</v>
      </c>
      <c r="K1336" s="53" t="s">
        <v>18</v>
      </c>
      <c r="L1336" s="53" t="s">
        <v>19</v>
      </c>
      <c r="M1336" s="53" t="s">
        <v>20</v>
      </c>
      <c r="N1336" s="73" t="s">
        <v>21</v>
      </c>
      <c r="O1336" s="73" t="s">
        <v>22</v>
      </c>
    </row>
    <row r="1337" spans="1:15" x14ac:dyDescent="0.25">
      <c r="A1337" s="47">
        <v>40770</v>
      </c>
      <c r="B1337" s="47" t="str">
        <f>VLOOKUP(D1337,VLookup!C:F,4,FALSE)</f>
        <v>FDC</v>
      </c>
      <c r="C1337" s="53" t="s">
        <v>60</v>
      </c>
      <c r="D1337" s="68" t="s">
        <v>77</v>
      </c>
      <c r="E1337" s="53" t="s">
        <v>78</v>
      </c>
      <c r="F1337" s="53" t="s">
        <v>79</v>
      </c>
      <c r="G1337" s="53">
        <v>231</v>
      </c>
      <c r="H1337" s="53">
        <v>9</v>
      </c>
      <c r="I1337" s="53">
        <v>240</v>
      </c>
      <c r="J1337" s="53" t="s">
        <v>59</v>
      </c>
      <c r="K1337" s="53" t="s">
        <v>18</v>
      </c>
      <c r="L1337" s="53" t="s">
        <v>19</v>
      </c>
      <c r="M1337" s="53" t="s">
        <v>20</v>
      </c>
      <c r="N1337" s="73" t="s">
        <v>21</v>
      </c>
      <c r="O1337" s="73" t="s">
        <v>22</v>
      </c>
    </row>
    <row r="1338" spans="1:15" x14ac:dyDescent="0.25">
      <c r="A1338" s="47">
        <v>40770</v>
      </c>
      <c r="B1338" s="47" t="str">
        <f>VLOOKUP(D1338,VLookup!C:F,4,FALSE)</f>
        <v>FDC</v>
      </c>
      <c r="C1338" s="53" t="s">
        <v>60</v>
      </c>
      <c r="D1338" s="68" t="s">
        <v>80</v>
      </c>
      <c r="E1338" s="53" t="s">
        <v>81</v>
      </c>
      <c r="F1338" s="53" t="s">
        <v>82</v>
      </c>
      <c r="G1338" s="53">
        <v>100</v>
      </c>
      <c r="H1338" s="53">
        <v>20</v>
      </c>
      <c r="I1338" s="53">
        <v>120</v>
      </c>
      <c r="J1338" s="53" t="s">
        <v>59</v>
      </c>
      <c r="K1338" s="53" t="s">
        <v>18</v>
      </c>
      <c r="L1338" s="53" t="s">
        <v>19</v>
      </c>
      <c r="M1338" s="53" t="s">
        <v>20</v>
      </c>
      <c r="N1338" s="73" t="s">
        <v>21</v>
      </c>
      <c r="O1338" s="73" t="s">
        <v>22</v>
      </c>
    </row>
    <row r="1339" spans="1:15" x14ac:dyDescent="0.25">
      <c r="A1339" s="47">
        <v>40770</v>
      </c>
      <c r="B1339" s="47" t="str">
        <f>VLOOKUP(D1339,VLookup!C:F,4,FALSE)</f>
        <v>FDC</v>
      </c>
      <c r="C1339" s="53" t="s">
        <v>60</v>
      </c>
      <c r="D1339" s="68" t="s">
        <v>83</v>
      </c>
      <c r="E1339" s="53" t="s">
        <v>84</v>
      </c>
      <c r="F1339" s="53" t="s">
        <v>85</v>
      </c>
      <c r="G1339" s="53">
        <v>102</v>
      </c>
      <c r="H1339" s="53">
        <v>18</v>
      </c>
      <c r="I1339" s="53">
        <v>120</v>
      </c>
      <c r="J1339" s="53" t="s">
        <v>59</v>
      </c>
      <c r="K1339" s="53" t="s">
        <v>18</v>
      </c>
      <c r="L1339" s="53" t="s">
        <v>19</v>
      </c>
      <c r="M1339" s="53" t="s">
        <v>20</v>
      </c>
      <c r="N1339" s="73" t="s">
        <v>21</v>
      </c>
      <c r="O1339" s="73" t="s">
        <v>22</v>
      </c>
    </row>
    <row r="1340" spans="1:15" x14ac:dyDescent="0.25">
      <c r="A1340" s="47">
        <v>40770</v>
      </c>
      <c r="B1340" s="47" t="str">
        <f>VLOOKUP(D1340,VLookup!C:F,4,FALSE)</f>
        <v>FDC</v>
      </c>
      <c r="C1340" s="53" t="s">
        <v>60</v>
      </c>
      <c r="D1340" s="68" t="s">
        <v>86</v>
      </c>
      <c r="E1340" s="53" t="s">
        <v>87</v>
      </c>
      <c r="F1340" s="53" t="s">
        <v>88</v>
      </c>
      <c r="G1340" s="53">
        <v>133</v>
      </c>
      <c r="H1340" s="53">
        <v>35</v>
      </c>
      <c r="I1340" s="53">
        <v>168</v>
      </c>
      <c r="J1340" s="53" t="s">
        <v>59</v>
      </c>
      <c r="K1340" s="53" t="s">
        <v>18</v>
      </c>
      <c r="L1340" s="53" t="s">
        <v>19</v>
      </c>
      <c r="M1340" s="53" t="s">
        <v>20</v>
      </c>
      <c r="N1340" s="73" t="s">
        <v>21</v>
      </c>
      <c r="O1340" s="73" t="s">
        <v>22</v>
      </c>
    </row>
    <row r="1341" spans="1:15" x14ac:dyDescent="0.25">
      <c r="A1341" s="47">
        <v>40770</v>
      </c>
      <c r="B1341" s="47" t="str">
        <f>VLOOKUP(D1341,VLookup!C:F,4,FALSE)</f>
        <v>FDC</v>
      </c>
      <c r="C1341" s="53" t="s">
        <v>60</v>
      </c>
      <c r="D1341" s="68" t="s">
        <v>89</v>
      </c>
      <c r="E1341" s="53" t="s">
        <v>90</v>
      </c>
      <c r="F1341" s="53" t="s">
        <v>91</v>
      </c>
      <c r="G1341" s="53">
        <v>148</v>
      </c>
      <c r="H1341" s="53">
        <v>44</v>
      </c>
      <c r="I1341" s="53">
        <v>192</v>
      </c>
      <c r="J1341" s="53" t="s">
        <v>59</v>
      </c>
      <c r="K1341" s="53" t="s">
        <v>18</v>
      </c>
      <c r="L1341" s="53" t="s">
        <v>19</v>
      </c>
      <c r="M1341" s="53" t="s">
        <v>20</v>
      </c>
      <c r="N1341" s="73" t="s">
        <v>21</v>
      </c>
      <c r="O1341" s="73" t="s">
        <v>22</v>
      </c>
    </row>
    <row r="1342" spans="1:15" x14ac:dyDescent="0.25">
      <c r="A1342" s="47">
        <v>40770</v>
      </c>
      <c r="B1342" s="47" t="str">
        <f>VLOOKUP(D1342,VLookup!C:F,4,FALSE)</f>
        <v>FDC</v>
      </c>
      <c r="C1342" s="53" t="s">
        <v>60</v>
      </c>
      <c r="D1342" s="68" t="s">
        <v>92</v>
      </c>
      <c r="E1342" s="53" t="s">
        <v>93</v>
      </c>
      <c r="F1342" s="53" t="s">
        <v>94</v>
      </c>
      <c r="G1342" s="53">
        <v>230</v>
      </c>
      <c r="H1342" s="53">
        <v>10</v>
      </c>
      <c r="I1342" s="53">
        <v>240</v>
      </c>
      <c r="J1342" s="53" t="s">
        <v>59</v>
      </c>
      <c r="K1342" s="53" t="s">
        <v>18</v>
      </c>
      <c r="L1342" s="53" t="s">
        <v>19</v>
      </c>
      <c r="M1342" s="53" t="s">
        <v>20</v>
      </c>
      <c r="N1342" s="73" t="s">
        <v>21</v>
      </c>
      <c r="O1342" s="73" t="s">
        <v>22</v>
      </c>
    </row>
    <row r="1343" spans="1:15" x14ac:dyDescent="0.25">
      <c r="A1343" s="47">
        <v>40770</v>
      </c>
      <c r="B1343" s="47" t="str">
        <f>VLOOKUP(D1343,VLookup!C:F,4,FALSE)</f>
        <v>FDC</v>
      </c>
      <c r="C1343" s="53" t="s">
        <v>60</v>
      </c>
      <c r="D1343" s="68" t="s">
        <v>95</v>
      </c>
      <c r="E1343" s="53" t="s">
        <v>96</v>
      </c>
      <c r="F1343" s="53" t="s">
        <v>97</v>
      </c>
      <c r="G1343" s="53">
        <v>206</v>
      </c>
      <c r="H1343" s="53">
        <v>106</v>
      </c>
      <c r="I1343" s="53">
        <v>312</v>
      </c>
      <c r="J1343" s="53" t="s">
        <v>59</v>
      </c>
      <c r="K1343" s="53" t="s">
        <v>18</v>
      </c>
      <c r="L1343" s="53" t="s">
        <v>19</v>
      </c>
      <c r="M1343" s="53" t="s">
        <v>20</v>
      </c>
      <c r="N1343" s="73" t="s">
        <v>21</v>
      </c>
      <c r="O1343" s="73" t="s">
        <v>22</v>
      </c>
    </row>
    <row r="1344" spans="1:15" x14ac:dyDescent="0.25">
      <c r="A1344" s="47">
        <v>40770</v>
      </c>
      <c r="B1344" s="47" t="str">
        <f>VLOOKUP(D1344,VLookup!C:F,4,FALSE)</f>
        <v>FDC</v>
      </c>
      <c r="C1344" s="53" t="s">
        <v>13</v>
      </c>
      <c r="D1344" s="68" t="s">
        <v>56</v>
      </c>
      <c r="E1344" s="53" t="s">
        <v>57</v>
      </c>
      <c r="F1344" s="53" t="s">
        <v>58</v>
      </c>
      <c r="G1344" s="53">
        <v>179</v>
      </c>
      <c r="H1344" s="53">
        <v>61</v>
      </c>
      <c r="I1344" s="53">
        <v>240</v>
      </c>
      <c r="J1344" s="53" t="s">
        <v>59</v>
      </c>
      <c r="K1344" s="53" t="s">
        <v>18</v>
      </c>
      <c r="L1344" s="53" t="s">
        <v>19</v>
      </c>
      <c r="M1344" s="53" t="s">
        <v>20</v>
      </c>
      <c r="N1344" s="73" t="s">
        <v>21</v>
      </c>
      <c r="O1344" s="73" t="s">
        <v>22</v>
      </c>
    </row>
    <row r="1345" spans="1:15" x14ac:dyDescent="0.25">
      <c r="A1345" s="47">
        <v>40770</v>
      </c>
      <c r="B1345" s="47" t="str">
        <f>VLOOKUP(D1345,VLookup!C:F,4,FALSE)</f>
        <v>FDC</v>
      </c>
      <c r="C1345" s="53" t="s">
        <v>60</v>
      </c>
      <c r="D1345" s="68" t="s">
        <v>98</v>
      </c>
      <c r="E1345" s="53" t="s">
        <v>99</v>
      </c>
      <c r="F1345" s="53" t="s">
        <v>100</v>
      </c>
      <c r="G1345" s="53">
        <v>180</v>
      </c>
      <c r="H1345" s="53">
        <v>60</v>
      </c>
      <c r="I1345" s="53">
        <v>240</v>
      </c>
      <c r="J1345" s="53" t="s">
        <v>59</v>
      </c>
      <c r="K1345" s="53" t="s">
        <v>18</v>
      </c>
      <c r="L1345" s="53" t="s">
        <v>19</v>
      </c>
      <c r="M1345" s="53" t="s">
        <v>20</v>
      </c>
      <c r="N1345" s="73" t="s">
        <v>21</v>
      </c>
      <c r="O1345" s="73" t="s">
        <v>22</v>
      </c>
    </row>
    <row r="1346" spans="1:15" x14ac:dyDescent="0.25">
      <c r="A1346" s="47">
        <v>40770</v>
      </c>
      <c r="B1346" s="47" t="str">
        <f>VLOOKUP(D1346,VLookup!C:F,4,FALSE)</f>
        <v>FDC</v>
      </c>
      <c r="C1346" s="53" t="s">
        <v>980</v>
      </c>
      <c r="D1346" s="68" t="s">
        <v>147</v>
      </c>
      <c r="E1346" s="53" t="s">
        <v>148</v>
      </c>
      <c r="F1346" s="53" t="s">
        <v>149</v>
      </c>
      <c r="G1346" s="53">
        <v>41</v>
      </c>
      <c r="H1346" s="53">
        <v>115</v>
      </c>
      <c r="I1346" s="53">
        <v>156</v>
      </c>
      <c r="J1346" s="53" t="s">
        <v>17</v>
      </c>
      <c r="K1346" s="53" t="s">
        <v>18</v>
      </c>
      <c r="L1346" s="53" t="s">
        <v>19</v>
      </c>
      <c r="M1346" s="53" t="s">
        <v>141</v>
      </c>
      <c r="N1346" s="73" t="s">
        <v>21</v>
      </c>
      <c r="O1346" s="73" t="s">
        <v>105</v>
      </c>
    </row>
    <row r="1347" spans="1:15" x14ac:dyDescent="0.25">
      <c r="A1347" s="47">
        <v>40770</v>
      </c>
      <c r="B1347" s="47" t="str">
        <f>VLOOKUP(D1347,VLookup!C:F,4,FALSE)</f>
        <v>FDC</v>
      </c>
      <c r="C1347" s="53" t="s">
        <v>981</v>
      </c>
      <c r="D1347" s="68" t="s">
        <v>164</v>
      </c>
      <c r="E1347" s="53" t="s">
        <v>165</v>
      </c>
      <c r="F1347" s="53" t="s">
        <v>166</v>
      </c>
      <c r="G1347" s="53">
        <v>41</v>
      </c>
      <c r="H1347" s="53">
        <v>115</v>
      </c>
      <c r="I1347" s="53">
        <v>156</v>
      </c>
      <c r="J1347" s="53" t="s">
        <v>17</v>
      </c>
      <c r="K1347" s="53" t="s">
        <v>18</v>
      </c>
      <c r="L1347" s="53" t="s">
        <v>19</v>
      </c>
      <c r="M1347" s="53" t="s">
        <v>141</v>
      </c>
      <c r="N1347" s="73" t="s">
        <v>21</v>
      </c>
      <c r="O1347" s="73" t="s">
        <v>105</v>
      </c>
    </row>
    <row r="1348" spans="1:15" x14ac:dyDescent="0.25">
      <c r="A1348" s="47">
        <v>40770</v>
      </c>
      <c r="B1348" s="47" t="str">
        <f>VLOOKUP(D1348,VLookup!C:F,4,FALSE)</f>
        <v>RDC</v>
      </c>
      <c r="C1348" s="53" t="s">
        <v>965</v>
      </c>
      <c r="D1348" s="68" t="s">
        <v>218</v>
      </c>
      <c r="E1348" s="53" t="s">
        <v>219</v>
      </c>
      <c r="F1348" s="53" t="s">
        <v>220</v>
      </c>
      <c r="G1348" s="53">
        <v>93</v>
      </c>
      <c r="H1348" s="53">
        <v>15</v>
      </c>
      <c r="I1348" s="53">
        <v>108</v>
      </c>
      <c r="J1348" s="53" t="s">
        <v>17</v>
      </c>
      <c r="K1348" s="53" t="s">
        <v>18</v>
      </c>
      <c r="L1348" s="53" t="s">
        <v>19</v>
      </c>
      <c r="M1348" s="53" t="s">
        <v>20</v>
      </c>
      <c r="N1348" s="73" t="s">
        <v>208</v>
      </c>
      <c r="O1348" s="73" t="s">
        <v>22</v>
      </c>
    </row>
    <row r="1349" spans="1:15" x14ac:dyDescent="0.25">
      <c r="A1349" s="47">
        <v>40770</v>
      </c>
      <c r="B1349" s="47" t="str">
        <f>VLOOKUP(D1349,VLookup!C:F,4,FALSE)</f>
        <v>RDC</v>
      </c>
      <c r="C1349" s="53" t="s">
        <v>961</v>
      </c>
      <c r="D1349" s="68" t="s">
        <v>178</v>
      </c>
      <c r="E1349" s="53" t="s">
        <v>179</v>
      </c>
      <c r="F1349" s="53" t="s">
        <v>180</v>
      </c>
      <c r="G1349" s="53">
        <v>92</v>
      </c>
      <c r="H1349" s="53">
        <v>16</v>
      </c>
      <c r="I1349" s="53">
        <v>108</v>
      </c>
      <c r="J1349" s="53" t="s">
        <v>17</v>
      </c>
      <c r="K1349" s="53" t="s">
        <v>18</v>
      </c>
      <c r="L1349" s="53" t="s">
        <v>19</v>
      </c>
      <c r="M1349" s="53" t="s">
        <v>20</v>
      </c>
      <c r="N1349" s="73" t="s">
        <v>181</v>
      </c>
      <c r="O1349" s="73" t="s">
        <v>105</v>
      </c>
    </row>
    <row r="1350" spans="1:15" x14ac:dyDescent="0.25">
      <c r="A1350" s="47">
        <v>40770</v>
      </c>
      <c r="B1350" s="47" t="str">
        <f>VLOOKUP(D1350,VLookup!C:F,4,FALSE)</f>
        <v>RDC</v>
      </c>
      <c r="C1350" s="53" t="s">
        <v>961</v>
      </c>
      <c r="D1350" s="68" t="s">
        <v>182</v>
      </c>
      <c r="E1350" s="53" t="s">
        <v>183</v>
      </c>
      <c r="F1350" s="53" t="s">
        <v>184</v>
      </c>
      <c r="G1350" s="53">
        <v>111</v>
      </c>
      <c r="H1350" s="53">
        <v>9</v>
      </c>
      <c r="I1350" s="53">
        <v>120</v>
      </c>
      <c r="J1350" s="53" t="s">
        <v>17</v>
      </c>
      <c r="K1350" s="53" t="s">
        <v>18</v>
      </c>
      <c r="L1350" s="53" t="s">
        <v>19</v>
      </c>
      <c r="M1350" s="53" t="s">
        <v>20</v>
      </c>
      <c r="N1350" s="73" t="s">
        <v>181</v>
      </c>
      <c r="O1350" s="73" t="s">
        <v>105</v>
      </c>
    </row>
    <row r="1351" spans="1:15" x14ac:dyDescent="0.25">
      <c r="A1351" s="47">
        <v>40770</v>
      </c>
      <c r="B1351" s="47" t="str">
        <f>VLOOKUP(D1351,VLookup!C:F,4,FALSE)</f>
        <v>RDC</v>
      </c>
      <c r="C1351" s="53" t="s">
        <v>961</v>
      </c>
      <c r="D1351" s="68" t="s">
        <v>185</v>
      </c>
      <c r="E1351" s="53" t="s">
        <v>186</v>
      </c>
      <c r="F1351" s="53" t="s">
        <v>187</v>
      </c>
      <c r="G1351" s="53">
        <v>107</v>
      </c>
      <c r="H1351" s="53">
        <v>13</v>
      </c>
      <c r="I1351" s="53">
        <v>120</v>
      </c>
      <c r="J1351" s="53" t="s">
        <v>17</v>
      </c>
      <c r="K1351" s="53" t="s">
        <v>18</v>
      </c>
      <c r="L1351" s="53" t="s">
        <v>19</v>
      </c>
      <c r="M1351" s="53" t="s">
        <v>20</v>
      </c>
      <c r="N1351" s="73" t="s">
        <v>181</v>
      </c>
      <c r="O1351" s="73" t="s">
        <v>105</v>
      </c>
    </row>
    <row r="1352" spans="1:15" x14ac:dyDescent="0.25">
      <c r="A1352" s="47">
        <v>40770</v>
      </c>
      <c r="B1352" s="47" t="str">
        <f>VLOOKUP(D1352,VLookup!C:F,4,FALSE)</f>
        <v>RDC</v>
      </c>
      <c r="C1352" s="53" t="s">
        <v>965</v>
      </c>
      <c r="D1352" s="68" t="s">
        <v>221</v>
      </c>
      <c r="E1352" s="53" t="s">
        <v>222</v>
      </c>
      <c r="F1352" s="53" t="s">
        <v>223</v>
      </c>
      <c r="G1352" s="53">
        <v>108</v>
      </c>
      <c r="H1352" s="53">
        <v>48</v>
      </c>
      <c r="I1352" s="53">
        <v>156</v>
      </c>
      <c r="J1352" s="53" t="s">
        <v>17</v>
      </c>
      <c r="K1352" s="53" t="s">
        <v>18</v>
      </c>
      <c r="L1352" s="53" t="s">
        <v>19</v>
      </c>
      <c r="M1352" s="53" t="s">
        <v>20</v>
      </c>
      <c r="N1352" s="73" t="s">
        <v>181</v>
      </c>
      <c r="O1352" s="73" t="s">
        <v>22</v>
      </c>
    </row>
    <row r="1353" spans="1:15" x14ac:dyDescent="0.25">
      <c r="A1353" s="47">
        <v>40770</v>
      </c>
      <c r="B1353" s="47" t="str">
        <f>VLOOKUP(D1353,VLookup!C:F,4,FALSE)</f>
        <v>RDC</v>
      </c>
      <c r="C1353" s="53" t="s">
        <v>965</v>
      </c>
      <c r="D1353" s="68" t="s">
        <v>224</v>
      </c>
      <c r="E1353" s="53" t="s">
        <v>225</v>
      </c>
      <c r="F1353" s="53" t="s">
        <v>226</v>
      </c>
      <c r="G1353" s="53">
        <v>105</v>
      </c>
      <c r="H1353" s="53">
        <v>51</v>
      </c>
      <c r="I1353" s="53">
        <v>156</v>
      </c>
      <c r="J1353" s="53" t="s">
        <v>17</v>
      </c>
      <c r="K1353" s="53" t="s">
        <v>18</v>
      </c>
      <c r="L1353" s="53" t="s">
        <v>19</v>
      </c>
      <c r="M1353" s="53" t="s">
        <v>20</v>
      </c>
      <c r="N1353" s="73" t="s">
        <v>181</v>
      </c>
      <c r="O1353" s="73" t="s">
        <v>22</v>
      </c>
    </row>
    <row r="1354" spans="1:15" x14ac:dyDescent="0.25">
      <c r="A1354" s="47">
        <v>40770</v>
      </c>
      <c r="B1354" s="47" t="str">
        <f>VLOOKUP(D1354,VLookup!C:F,4,FALSE)</f>
        <v>RDC</v>
      </c>
      <c r="C1354" s="53" t="s">
        <v>961</v>
      </c>
      <c r="D1354" s="68" t="s">
        <v>188</v>
      </c>
      <c r="E1354" s="53" t="s">
        <v>189</v>
      </c>
      <c r="F1354" s="53" t="s">
        <v>190</v>
      </c>
      <c r="G1354" s="53">
        <v>48</v>
      </c>
      <c r="H1354" s="53">
        <v>24</v>
      </c>
      <c r="I1354" s="53">
        <v>72</v>
      </c>
      <c r="J1354" s="53" t="s">
        <v>17</v>
      </c>
      <c r="K1354" s="53" t="s">
        <v>18</v>
      </c>
      <c r="L1354" s="53" t="s">
        <v>19</v>
      </c>
      <c r="M1354" s="53" t="s">
        <v>20</v>
      </c>
      <c r="N1354" s="73" t="s">
        <v>181</v>
      </c>
      <c r="O1354" s="73" t="s">
        <v>105</v>
      </c>
    </row>
    <row r="1355" spans="1:15" x14ac:dyDescent="0.25">
      <c r="A1355" s="47">
        <v>40770</v>
      </c>
      <c r="B1355" s="47" t="str">
        <f>VLOOKUP(D1355,VLookup!C:F,4,FALSE)</f>
        <v>RDC</v>
      </c>
      <c r="C1355" s="53" t="s">
        <v>965</v>
      </c>
      <c r="D1355" s="68" t="s">
        <v>227</v>
      </c>
      <c r="E1355" s="53" t="s">
        <v>228</v>
      </c>
      <c r="F1355" s="53" t="s">
        <v>229</v>
      </c>
      <c r="G1355" s="53">
        <v>47</v>
      </c>
      <c r="H1355" s="53">
        <v>25</v>
      </c>
      <c r="I1355" s="53">
        <v>72</v>
      </c>
      <c r="J1355" s="53" t="s">
        <v>70</v>
      </c>
      <c r="K1355" s="53" t="s">
        <v>18</v>
      </c>
      <c r="L1355" s="53" t="s">
        <v>19</v>
      </c>
      <c r="M1355" s="53" t="s">
        <v>20</v>
      </c>
      <c r="N1355" s="73" t="s">
        <v>197</v>
      </c>
      <c r="O1355" s="73" t="s">
        <v>22</v>
      </c>
    </row>
    <row r="1356" spans="1:15" x14ac:dyDescent="0.25">
      <c r="A1356" s="47">
        <v>40770</v>
      </c>
      <c r="B1356" s="47" t="str">
        <f>VLOOKUP(D1356,VLookup!C:F,4,FALSE)</f>
        <v>RDC</v>
      </c>
      <c r="C1356" s="53" t="s">
        <v>961</v>
      </c>
      <c r="D1356" s="68" t="s">
        <v>191</v>
      </c>
      <c r="E1356" s="53" t="s">
        <v>192</v>
      </c>
      <c r="F1356" s="53" t="s">
        <v>193</v>
      </c>
      <c r="G1356" s="53">
        <v>266</v>
      </c>
      <c r="H1356" s="53">
        <v>70</v>
      </c>
      <c r="I1356" s="53">
        <v>336</v>
      </c>
      <c r="J1356" s="53" t="s">
        <v>17</v>
      </c>
      <c r="K1356" s="53" t="s">
        <v>18</v>
      </c>
      <c r="L1356" s="53" t="s">
        <v>19</v>
      </c>
      <c r="M1356" s="53" t="s">
        <v>20</v>
      </c>
      <c r="N1356" s="73" t="s">
        <v>181</v>
      </c>
      <c r="O1356" s="73" t="s">
        <v>105</v>
      </c>
    </row>
    <row r="1357" spans="1:15" x14ac:dyDescent="0.25">
      <c r="A1357" s="47">
        <v>40770</v>
      </c>
      <c r="B1357" s="47" t="str">
        <f>VLOOKUP(D1357,VLookup!C:F,4,FALSE)</f>
        <v>RDC</v>
      </c>
      <c r="C1357" s="53" t="s">
        <v>961</v>
      </c>
      <c r="D1357" s="68" t="s">
        <v>194</v>
      </c>
      <c r="E1357" s="53" t="s">
        <v>195</v>
      </c>
      <c r="F1357" s="53" t="s">
        <v>196</v>
      </c>
      <c r="G1357" s="53">
        <v>150</v>
      </c>
      <c r="H1357" s="53">
        <v>114</v>
      </c>
      <c r="I1357" s="53">
        <v>264</v>
      </c>
      <c r="J1357" s="53" t="s">
        <v>17</v>
      </c>
      <c r="K1357" s="53" t="s">
        <v>18</v>
      </c>
      <c r="L1357" s="53" t="s">
        <v>19</v>
      </c>
      <c r="M1357" s="53" t="s">
        <v>20</v>
      </c>
      <c r="N1357" s="73" t="s">
        <v>197</v>
      </c>
      <c r="O1357" s="73" t="s">
        <v>105</v>
      </c>
    </row>
    <row r="1358" spans="1:15" x14ac:dyDescent="0.25">
      <c r="A1358" s="47">
        <v>40770</v>
      </c>
      <c r="B1358" s="47" t="str">
        <f>VLOOKUP(D1358,VLookup!C:F,4,FALSE)</f>
        <v>RDC</v>
      </c>
      <c r="C1358" s="53" t="s">
        <v>961</v>
      </c>
      <c r="D1358" s="68" t="s">
        <v>198</v>
      </c>
      <c r="E1358" s="53" t="s">
        <v>199</v>
      </c>
      <c r="F1358" s="53" t="s">
        <v>200</v>
      </c>
      <c r="G1358" s="53">
        <v>185</v>
      </c>
      <c r="H1358" s="53">
        <v>31</v>
      </c>
      <c r="I1358" s="53">
        <v>216</v>
      </c>
      <c r="J1358" s="53" t="s">
        <v>17</v>
      </c>
      <c r="K1358" s="53" t="s">
        <v>18</v>
      </c>
      <c r="L1358" s="53" t="s">
        <v>19</v>
      </c>
      <c r="M1358" s="53" t="s">
        <v>20</v>
      </c>
      <c r="N1358" s="73" t="s">
        <v>201</v>
      </c>
      <c r="O1358" s="73" t="s">
        <v>105</v>
      </c>
    </row>
    <row r="1359" spans="1:15" x14ac:dyDescent="0.25">
      <c r="A1359" s="47">
        <v>40770</v>
      </c>
      <c r="B1359" s="47" t="str">
        <f>VLOOKUP(D1359,VLookup!C:F,4,FALSE)</f>
        <v>RDC</v>
      </c>
      <c r="C1359" s="53" t="s">
        <v>961</v>
      </c>
      <c r="D1359" s="68" t="s">
        <v>888</v>
      </c>
      <c r="E1359" s="53" t="s">
        <v>889</v>
      </c>
      <c r="F1359" s="53" t="s">
        <v>890</v>
      </c>
      <c r="G1359" s="53">
        <v>58</v>
      </c>
      <c r="H1359" s="53">
        <v>86</v>
      </c>
      <c r="I1359" s="53">
        <v>144</v>
      </c>
      <c r="J1359" s="53" t="s">
        <v>17</v>
      </c>
      <c r="K1359" s="53" t="s">
        <v>18</v>
      </c>
      <c r="L1359" s="53" t="s">
        <v>19</v>
      </c>
      <c r="M1359" s="53" t="s">
        <v>20</v>
      </c>
      <c r="N1359" s="73" t="s">
        <v>201</v>
      </c>
      <c r="O1359" s="73" t="s">
        <v>105</v>
      </c>
    </row>
    <row r="1360" spans="1:15" x14ac:dyDescent="0.25">
      <c r="A1360" s="47">
        <v>40770</v>
      </c>
      <c r="B1360" s="47" t="str">
        <f>VLOOKUP(D1360,VLookup!C:F,4,FALSE)</f>
        <v>RDC</v>
      </c>
      <c r="C1360" s="53" t="s">
        <v>965</v>
      </c>
      <c r="D1360" s="68" t="s">
        <v>230</v>
      </c>
      <c r="E1360" s="53" t="s">
        <v>231</v>
      </c>
      <c r="F1360" s="53" t="s">
        <v>232</v>
      </c>
      <c r="G1360" s="53">
        <v>242</v>
      </c>
      <c r="H1360" s="53">
        <v>94</v>
      </c>
      <c r="I1360" s="53">
        <v>336</v>
      </c>
      <c r="J1360" s="53" t="s">
        <v>17</v>
      </c>
      <c r="K1360" s="53" t="s">
        <v>18</v>
      </c>
      <c r="L1360" s="53" t="s">
        <v>19</v>
      </c>
      <c r="M1360" s="53" t="s">
        <v>20</v>
      </c>
      <c r="N1360" s="73" t="s">
        <v>181</v>
      </c>
      <c r="O1360" s="73" t="s">
        <v>22</v>
      </c>
    </row>
    <row r="1361" spans="1:15" x14ac:dyDescent="0.25">
      <c r="A1361" s="47">
        <v>40770</v>
      </c>
      <c r="B1361" s="47" t="str">
        <f>VLOOKUP(D1361,VLookup!C:F,4,FALSE)</f>
        <v>RDC</v>
      </c>
      <c r="C1361" s="53" t="s">
        <v>965</v>
      </c>
      <c r="D1361" s="68" t="s">
        <v>233</v>
      </c>
      <c r="E1361" s="53" t="s">
        <v>234</v>
      </c>
      <c r="F1361" s="53" t="s">
        <v>235</v>
      </c>
      <c r="G1361" s="53">
        <v>153</v>
      </c>
      <c r="H1361" s="53">
        <v>111</v>
      </c>
      <c r="I1361" s="53">
        <v>264</v>
      </c>
      <c r="J1361" s="53" t="s">
        <v>17</v>
      </c>
      <c r="K1361" s="53" t="s">
        <v>18</v>
      </c>
      <c r="L1361" s="53" t="s">
        <v>19</v>
      </c>
      <c r="M1361" s="53" t="s">
        <v>20</v>
      </c>
      <c r="N1361" s="73" t="s">
        <v>197</v>
      </c>
      <c r="O1361" s="73" t="s">
        <v>22</v>
      </c>
    </row>
    <row r="1362" spans="1:15" x14ac:dyDescent="0.25">
      <c r="A1362" s="47">
        <v>40770</v>
      </c>
      <c r="B1362" s="47" t="str">
        <f>VLOOKUP(D1362,VLookup!C:F,4,FALSE)</f>
        <v>RDC</v>
      </c>
      <c r="C1362" s="53" t="s">
        <v>965</v>
      </c>
      <c r="D1362" s="68" t="s">
        <v>236</v>
      </c>
      <c r="E1362" s="53" t="s">
        <v>237</v>
      </c>
      <c r="F1362" s="53" t="s">
        <v>238</v>
      </c>
      <c r="G1362" s="53">
        <v>183</v>
      </c>
      <c r="H1362" s="53">
        <v>33</v>
      </c>
      <c r="I1362" s="53">
        <v>216</v>
      </c>
      <c r="J1362" s="53" t="s">
        <v>17</v>
      </c>
      <c r="K1362" s="53" t="s">
        <v>18</v>
      </c>
      <c r="L1362" s="53" t="s">
        <v>19</v>
      </c>
      <c r="M1362" s="53" t="s">
        <v>20</v>
      </c>
      <c r="N1362" s="73" t="s">
        <v>201</v>
      </c>
      <c r="O1362" s="73" t="s">
        <v>22</v>
      </c>
    </row>
    <row r="1363" spans="1:15" x14ac:dyDescent="0.25">
      <c r="A1363" s="47">
        <v>40770</v>
      </c>
      <c r="B1363" s="47" t="str">
        <f>VLOOKUP(D1363,VLookup!C:F,4,FALSE)</f>
        <v>RDC</v>
      </c>
      <c r="C1363" s="53" t="s">
        <v>965</v>
      </c>
      <c r="D1363" s="68" t="s">
        <v>891</v>
      </c>
      <c r="E1363" s="53" t="s">
        <v>892</v>
      </c>
      <c r="F1363" s="53" t="s">
        <v>893</v>
      </c>
      <c r="G1363" s="53">
        <v>56</v>
      </c>
      <c r="H1363" s="53">
        <v>88</v>
      </c>
      <c r="I1363" s="53">
        <v>144</v>
      </c>
      <c r="J1363" s="53" t="s">
        <v>17</v>
      </c>
      <c r="K1363" s="53" t="s">
        <v>18</v>
      </c>
      <c r="L1363" s="53" t="s">
        <v>19</v>
      </c>
      <c r="M1363" s="53" t="s">
        <v>20</v>
      </c>
      <c r="N1363" s="73" t="s">
        <v>201</v>
      </c>
      <c r="O1363" s="73" t="s">
        <v>105</v>
      </c>
    </row>
    <row r="1364" spans="1:15" x14ac:dyDescent="0.25">
      <c r="A1364" s="47">
        <v>40770</v>
      </c>
      <c r="B1364" s="47" t="str">
        <f>VLOOKUP(D1364,VLookup!C:F,4,FALSE)</f>
        <v>RDC</v>
      </c>
      <c r="C1364" s="53" t="s">
        <v>961</v>
      </c>
      <c r="D1364" s="68" t="s">
        <v>202</v>
      </c>
      <c r="E1364" s="53" t="s">
        <v>203</v>
      </c>
      <c r="F1364" s="53" t="s">
        <v>204</v>
      </c>
      <c r="G1364" s="53">
        <v>186</v>
      </c>
      <c r="H1364" s="53">
        <v>54</v>
      </c>
      <c r="I1364" s="53">
        <v>240</v>
      </c>
      <c r="J1364" s="53" t="s">
        <v>17</v>
      </c>
      <c r="K1364" s="53" t="s">
        <v>18</v>
      </c>
      <c r="L1364" s="53" t="s">
        <v>19</v>
      </c>
      <c r="M1364" s="53" t="s">
        <v>20</v>
      </c>
      <c r="N1364" s="73" t="s">
        <v>181</v>
      </c>
      <c r="O1364" s="73" t="s">
        <v>105</v>
      </c>
    </row>
    <row r="1365" spans="1:15" x14ac:dyDescent="0.25">
      <c r="A1365" s="47">
        <v>40770</v>
      </c>
      <c r="B1365" s="47" t="str">
        <f>VLOOKUP(D1365,VLookup!C:F,4,FALSE)</f>
        <v>RDC</v>
      </c>
      <c r="C1365" s="53" t="s">
        <v>961</v>
      </c>
      <c r="D1365" s="68" t="s">
        <v>205</v>
      </c>
      <c r="E1365" s="53" t="s">
        <v>206</v>
      </c>
      <c r="F1365" s="53" t="s">
        <v>207</v>
      </c>
      <c r="G1365" s="53">
        <v>152</v>
      </c>
      <c r="H1365" s="53">
        <v>64</v>
      </c>
      <c r="I1365" s="53">
        <v>216</v>
      </c>
      <c r="J1365" s="53" t="s">
        <v>17</v>
      </c>
      <c r="K1365" s="53" t="s">
        <v>18</v>
      </c>
      <c r="L1365" s="53" t="s">
        <v>19</v>
      </c>
      <c r="M1365" s="53" t="s">
        <v>20</v>
      </c>
      <c r="N1365" s="73" t="s">
        <v>208</v>
      </c>
      <c r="O1365" s="73" t="s">
        <v>105</v>
      </c>
    </row>
    <row r="1366" spans="1:15" x14ac:dyDescent="0.25">
      <c r="A1366" s="47">
        <v>40770</v>
      </c>
      <c r="B1366" s="47" t="str">
        <f>VLOOKUP(D1366,VLookup!C:F,4,FALSE)</f>
        <v>RDC</v>
      </c>
      <c r="C1366" s="53" t="s">
        <v>961</v>
      </c>
      <c r="D1366" s="68" t="s">
        <v>209</v>
      </c>
      <c r="E1366" s="53" t="s">
        <v>210</v>
      </c>
      <c r="F1366" s="53" t="s">
        <v>211</v>
      </c>
      <c r="G1366" s="53">
        <v>169</v>
      </c>
      <c r="H1366" s="53">
        <v>23</v>
      </c>
      <c r="I1366" s="53">
        <v>192</v>
      </c>
      <c r="J1366" s="53" t="s">
        <v>17</v>
      </c>
      <c r="K1366" s="53" t="s">
        <v>18</v>
      </c>
      <c r="L1366" s="53" t="s">
        <v>19</v>
      </c>
      <c r="M1366" s="53" t="s">
        <v>20</v>
      </c>
      <c r="N1366" s="73" t="s">
        <v>212</v>
      </c>
      <c r="O1366" s="73" t="s">
        <v>105</v>
      </c>
    </row>
    <row r="1367" spans="1:15" x14ac:dyDescent="0.25">
      <c r="A1367" s="47">
        <v>40770</v>
      </c>
      <c r="B1367" s="47" t="str">
        <f>VLOOKUP(D1367,VLookup!C:F,4,FALSE)</f>
        <v>RDC</v>
      </c>
      <c r="C1367" s="53" t="s">
        <v>965</v>
      </c>
      <c r="D1367" s="68" t="s">
        <v>239</v>
      </c>
      <c r="E1367" s="53" t="s">
        <v>240</v>
      </c>
      <c r="F1367" s="53" t="s">
        <v>241</v>
      </c>
      <c r="G1367" s="53">
        <v>169</v>
      </c>
      <c r="H1367" s="53">
        <v>71</v>
      </c>
      <c r="I1367" s="53">
        <v>240</v>
      </c>
      <c r="J1367" s="53" t="s">
        <v>17</v>
      </c>
      <c r="K1367" s="53" t="s">
        <v>18</v>
      </c>
      <c r="L1367" s="53" t="s">
        <v>19</v>
      </c>
      <c r="M1367" s="53" t="s">
        <v>20</v>
      </c>
      <c r="N1367" s="73" t="s">
        <v>181</v>
      </c>
      <c r="O1367" s="73" t="s">
        <v>22</v>
      </c>
    </row>
    <row r="1368" spans="1:15" x14ac:dyDescent="0.25">
      <c r="A1368" s="47">
        <v>40770</v>
      </c>
      <c r="B1368" s="47" t="str">
        <f>VLOOKUP(D1368,VLookup!C:F,4,FALSE)</f>
        <v>RDC</v>
      </c>
      <c r="C1368" s="53" t="s">
        <v>965</v>
      </c>
      <c r="D1368" s="68" t="s">
        <v>242</v>
      </c>
      <c r="E1368" s="53" t="s">
        <v>243</v>
      </c>
      <c r="F1368" s="53" t="s">
        <v>244</v>
      </c>
      <c r="G1368" s="53">
        <v>153</v>
      </c>
      <c r="H1368" s="53">
        <v>63</v>
      </c>
      <c r="I1368" s="53">
        <v>216</v>
      </c>
      <c r="J1368" s="53" t="s">
        <v>17</v>
      </c>
      <c r="K1368" s="53" t="s">
        <v>18</v>
      </c>
      <c r="L1368" s="53" t="s">
        <v>19</v>
      </c>
      <c r="M1368" s="53" t="s">
        <v>20</v>
      </c>
      <c r="N1368" s="73" t="s">
        <v>208</v>
      </c>
      <c r="O1368" s="73" t="s">
        <v>22</v>
      </c>
    </row>
    <row r="1369" spans="1:15" x14ac:dyDescent="0.25">
      <c r="A1369" s="47">
        <v>40770</v>
      </c>
      <c r="B1369" s="47" t="str">
        <f>VLOOKUP(D1369,VLookup!C:F,4,FALSE)</f>
        <v>RDC</v>
      </c>
      <c r="C1369" s="53" t="s">
        <v>965</v>
      </c>
      <c r="D1369" s="68" t="s">
        <v>245</v>
      </c>
      <c r="E1369" s="53" t="s">
        <v>246</v>
      </c>
      <c r="F1369" s="53" t="s">
        <v>247</v>
      </c>
      <c r="G1369" s="53">
        <v>169</v>
      </c>
      <c r="H1369" s="53">
        <v>23</v>
      </c>
      <c r="I1369" s="53">
        <v>192</v>
      </c>
      <c r="J1369" s="53" t="s">
        <v>70</v>
      </c>
      <c r="K1369" s="53" t="s">
        <v>18</v>
      </c>
      <c r="L1369" s="53" t="s">
        <v>19</v>
      </c>
      <c r="M1369" s="53" t="s">
        <v>20</v>
      </c>
      <c r="N1369" s="73" t="s">
        <v>212</v>
      </c>
      <c r="O1369" s="73" t="s">
        <v>22</v>
      </c>
    </row>
    <row r="1370" spans="1:15" x14ac:dyDescent="0.25">
      <c r="A1370" s="47">
        <v>40770</v>
      </c>
      <c r="B1370" s="47" t="str">
        <f>VLOOKUP(D1370,VLookup!C:F,4,FALSE)</f>
        <v>RDC</v>
      </c>
      <c r="C1370" s="53" t="s">
        <v>980</v>
      </c>
      <c r="D1370" s="68" t="s">
        <v>150</v>
      </c>
      <c r="E1370" s="53" t="s">
        <v>151</v>
      </c>
      <c r="F1370" s="53" t="s">
        <v>152</v>
      </c>
      <c r="G1370" s="53">
        <v>46</v>
      </c>
      <c r="H1370" s="53">
        <v>98</v>
      </c>
      <c r="I1370" s="53">
        <v>144</v>
      </c>
      <c r="J1370" s="53" t="s">
        <v>17</v>
      </c>
      <c r="K1370" s="53" t="s">
        <v>18</v>
      </c>
      <c r="L1370" s="53" t="s">
        <v>19</v>
      </c>
      <c r="M1370" s="53" t="s">
        <v>141</v>
      </c>
      <c r="N1370" s="73" t="s">
        <v>153</v>
      </c>
      <c r="O1370" s="73" t="s">
        <v>105</v>
      </c>
    </row>
    <row r="1371" spans="1:15" x14ac:dyDescent="0.25">
      <c r="A1371" s="47">
        <v>40770</v>
      </c>
      <c r="B1371" s="47" t="str">
        <f>VLOOKUP(D1371,VLookup!C:F,4,FALSE)</f>
        <v>RDC</v>
      </c>
      <c r="C1371" s="53" t="s">
        <v>981</v>
      </c>
      <c r="D1371" s="68" t="s">
        <v>167</v>
      </c>
      <c r="E1371" s="53" t="s">
        <v>168</v>
      </c>
      <c r="F1371" s="53" t="s">
        <v>169</v>
      </c>
      <c r="G1371" s="53">
        <v>46</v>
      </c>
      <c r="H1371" s="53">
        <v>98</v>
      </c>
      <c r="I1371" s="53">
        <v>144</v>
      </c>
      <c r="J1371" s="53" t="s">
        <v>17</v>
      </c>
      <c r="K1371" s="53" t="s">
        <v>18</v>
      </c>
      <c r="L1371" s="53" t="s">
        <v>19</v>
      </c>
      <c r="M1371" s="53" t="s">
        <v>141</v>
      </c>
      <c r="N1371" s="73" t="s">
        <v>153</v>
      </c>
      <c r="O1371" s="73" t="s">
        <v>105</v>
      </c>
    </row>
    <row r="1372" spans="1:15" x14ac:dyDescent="0.25">
      <c r="A1372" s="47">
        <v>40770</v>
      </c>
      <c r="B1372" s="47" t="str">
        <f>VLOOKUP(D1372,VLookup!C:F,4,FALSE)</f>
        <v>WEL</v>
      </c>
      <c r="C1372" s="53" t="s">
        <v>60</v>
      </c>
      <c r="D1372" s="68" t="s">
        <v>74</v>
      </c>
      <c r="E1372" s="53" t="s">
        <v>75</v>
      </c>
      <c r="F1372" s="53" t="s">
        <v>76</v>
      </c>
      <c r="G1372" s="53">
        <v>44</v>
      </c>
      <c r="H1372" s="53">
        <v>4</v>
      </c>
      <c r="I1372" s="53">
        <v>48</v>
      </c>
      <c r="J1372" s="53" t="s">
        <v>59</v>
      </c>
      <c r="K1372" s="53" t="s">
        <v>18</v>
      </c>
      <c r="L1372" s="53" t="s">
        <v>19</v>
      </c>
      <c r="M1372" s="53" t="s">
        <v>20</v>
      </c>
      <c r="N1372" s="73" t="s">
        <v>21</v>
      </c>
      <c r="O1372" s="73" t="s">
        <v>22</v>
      </c>
    </row>
    <row r="1373" spans="1:15" x14ac:dyDescent="0.25">
      <c r="A1373" s="47">
        <v>40770</v>
      </c>
      <c r="B1373" s="47" t="str">
        <f>VLOOKUP(D1373,VLookup!C:F,4,FALSE)</f>
        <v>WEL</v>
      </c>
      <c r="C1373" s="53" t="s">
        <v>13</v>
      </c>
      <c r="D1373" s="68" t="s">
        <v>32</v>
      </c>
      <c r="E1373" s="53" t="s">
        <v>33</v>
      </c>
      <c r="F1373" s="53" t="s">
        <v>34</v>
      </c>
      <c r="G1373" s="53">
        <v>44</v>
      </c>
      <c r="H1373" s="53">
        <v>4</v>
      </c>
      <c r="I1373" s="53">
        <v>48</v>
      </c>
      <c r="J1373" s="53" t="s">
        <v>59</v>
      </c>
      <c r="K1373" s="53" t="s">
        <v>18</v>
      </c>
      <c r="L1373" s="53" t="s">
        <v>19</v>
      </c>
      <c r="M1373" s="53" t="s">
        <v>20</v>
      </c>
      <c r="N1373" s="73" t="s">
        <v>21</v>
      </c>
      <c r="O1373" s="73" t="s">
        <v>22</v>
      </c>
    </row>
    <row r="1374" spans="1:15" x14ac:dyDescent="0.25">
      <c r="A1374" s="47">
        <v>40770</v>
      </c>
      <c r="B1374" s="47" t="str">
        <f>VLOOKUP(D1374,VLookup!C:F,4,FALSE)</f>
        <v>WEL</v>
      </c>
      <c r="C1374" s="53" t="s">
        <v>980</v>
      </c>
      <c r="D1374" s="68" t="s">
        <v>154</v>
      </c>
      <c r="E1374" s="53" t="s">
        <v>155</v>
      </c>
      <c r="F1374" s="53" t="s">
        <v>156</v>
      </c>
      <c r="G1374" s="53">
        <v>24</v>
      </c>
      <c r="H1374" s="53">
        <v>30</v>
      </c>
      <c r="I1374" s="53">
        <v>54</v>
      </c>
      <c r="J1374" s="53" t="s">
        <v>17</v>
      </c>
      <c r="K1374" s="53" t="s">
        <v>18</v>
      </c>
      <c r="L1374" s="53" t="s">
        <v>109</v>
      </c>
      <c r="M1374" s="53" t="s">
        <v>141</v>
      </c>
      <c r="N1374" s="73"/>
      <c r="O1374" s="73" t="s">
        <v>105</v>
      </c>
    </row>
    <row r="1375" spans="1:15" x14ac:dyDescent="0.25">
      <c r="A1375" s="47">
        <v>40770</v>
      </c>
      <c r="B1375" s="47" t="str">
        <f>VLOOKUP(D1375,VLookup!C:F,4,FALSE)</f>
        <v>WEL</v>
      </c>
      <c r="C1375" s="53" t="s">
        <v>981</v>
      </c>
      <c r="D1375" s="68" t="s">
        <v>170</v>
      </c>
      <c r="E1375" s="53" t="s">
        <v>171</v>
      </c>
      <c r="F1375" s="53" t="s">
        <v>172</v>
      </c>
      <c r="G1375" s="53">
        <v>24</v>
      </c>
      <c r="H1375" s="53">
        <v>30</v>
      </c>
      <c r="I1375" s="53">
        <v>54</v>
      </c>
      <c r="J1375" s="53" t="s">
        <v>17</v>
      </c>
      <c r="K1375" s="53" t="s">
        <v>18</v>
      </c>
      <c r="L1375" s="53" t="s">
        <v>109</v>
      </c>
      <c r="M1375" s="53" t="s">
        <v>141</v>
      </c>
      <c r="N1375" s="73"/>
      <c r="O1375" s="73" t="s">
        <v>105</v>
      </c>
    </row>
    <row r="1376" spans="1:15" x14ac:dyDescent="0.25">
      <c r="A1376" s="47">
        <v>40777</v>
      </c>
      <c r="B1376" s="47" t="str">
        <f>VLOOKUP(D1376,VLookup!C:F,4,FALSE)</f>
        <v>CGC</v>
      </c>
      <c r="C1376" s="53" t="s">
        <v>965</v>
      </c>
      <c r="D1376" s="68" t="s">
        <v>214</v>
      </c>
      <c r="E1376" s="53" t="s">
        <v>215</v>
      </c>
      <c r="F1376" s="53" t="s">
        <v>216</v>
      </c>
      <c r="G1376" s="53">
        <v>41</v>
      </c>
      <c r="H1376" s="53">
        <v>7</v>
      </c>
      <c r="I1376" s="53">
        <v>48</v>
      </c>
      <c r="J1376" s="53" t="s">
        <v>17</v>
      </c>
      <c r="K1376" s="53" t="s">
        <v>18</v>
      </c>
      <c r="L1376" s="53" t="s">
        <v>19</v>
      </c>
      <c r="M1376" s="53" t="s">
        <v>20</v>
      </c>
      <c r="N1376" s="73" t="s">
        <v>217</v>
      </c>
      <c r="O1376" s="73" t="s">
        <v>22</v>
      </c>
    </row>
    <row r="1377" spans="1:15" x14ac:dyDescent="0.25">
      <c r="A1377" s="47">
        <v>40777</v>
      </c>
      <c r="B1377" s="47" t="str">
        <f>VLOOKUP(D1377,VLookup!C:F,4,FALSE)</f>
        <v>CGC</v>
      </c>
      <c r="C1377" s="53" t="s">
        <v>961</v>
      </c>
      <c r="D1377" s="68" t="s">
        <v>174</v>
      </c>
      <c r="E1377" s="53" t="s">
        <v>175</v>
      </c>
      <c r="F1377" s="53" t="s">
        <v>176</v>
      </c>
      <c r="G1377" s="53">
        <v>42</v>
      </c>
      <c r="H1377" s="53">
        <v>6</v>
      </c>
      <c r="I1377" s="53">
        <v>48</v>
      </c>
      <c r="J1377" s="53" t="s">
        <v>17</v>
      </c>
      <c r="K1377" s="53" t="s">
        <v>18</v>
      </c>
      <c r="L1377" s="53" t="s">
        <v>19</v>
      </c>
      <c r="M1377" s="53" t="s">
        <v>20</v>
      </c>
      <c r="N1377" s="73" t="s">
        <v>177</v>
      </c>
      <c r="O1377" s="73" t="s">
        <v>105</v>
      </c>
    </row>
    <row r="1378" spans="1:15" x14ac:dyDescent="0.25">
      <c r="A1378" s="47">
        <v>40777</v>
      </c>
      <c r="B1378" s="47" t="str">
        <f>VLOOKUP(D1378,VLookup!C:F,4,FALSE)</f>
        <v>CGC</v>
      </c>
      <c r="C1378" s="53" t="s">
        <v>978</v>
      </c>
      <c r="D1378" s="68" t="s">
        <v>102</v>
      </c>
      <c r="E1378" s="53" t="s">
        <v>103</v>
      </c>
      <c r="F1378" s="53" t="s">
        <v>104</v>
      </c>
      <c r="G1378" s="53">
        <v>46</v>
      </c>
      <c r="H1378" s="53">
        <v>158</v>
      </c>
      <c r="I1378" s="53">
        <v>204</v>
      </c>
      <c r="J1378" s="53" t="s">
        <v>17</v>
      </c>
      <c r="K1378" s="53" t="s">
        <v>18</v>
      </c>
      <c r="L1378" s="53" t="s">
        <v>19</v>
      </c>
      <c r="M1378" s="53" t="s">
        <v>20</v>
      </c>
      <c r="N1378" s="73"/>
      <c r="O1378" s="73" t="s">
        <v>105</v>
      </c>
    </row>
    <row r="1379" spans="1:15" x14ac:dyDescent="0.25">
      <c r="A1379" s="47">
        <v>40777</v>
      </c>
      <c r="B1379" s="47" t="str">
        <f>VLOOKUP(D1379,VLookup!C:F,4,FALSE)</f>
        <v>CGC</v>
      </c>
      <c r="C1379" s="53" t="s">
        <v>979</v>
      </c>
      <c r="D1379" s="68" t="s">
        <v>120</v>
      </c>
      <c r="E1379" s="53" t="s">
        <v>121</v>
      </c>
      <c r="F1379" s="53" t="s">
        <v>122</v>
      </c>
      <c r="G1379" s="53">
        <v>45</v>
      </c>
      <c r="H1379" s="53">
        <v>159</v>
      </c>
      <c r="I1379" s="53">
        <v>204</v>
      </c>
      <c r="J1379" s="53" t="s">
        <v>17</v>
      </c>
      <c r="K1379" s="53" t="s">
        <v>18</v>
      </c>
      <c r="L1379" s="53" t="s">
        <v>19</v>
      </c>
      <c r="M1379" s="53" t="s">
        <v>20</v>
      </c>
      <c r="N1379" s="73"/>
      <c r="O1379" s="73" t="s">
        <v>123</v>
      </c>
    </row>
    <row r="1380" spans="1:15" x14ac:dyDescent="0.25">
      <c r="A1380" s="47">
        <v>40777</v>
      </c>
      <c r="B1380" s="47" t="str">
        <f>VLOOKUP(D1380,VLookup!C:F,4,FALSE)</f>
        <v>CGC</v>
      </c>
      <c r="C1380" s="53" t="s">
        <v>978</v>
      </c>
      <c r="D1380" s="68" t="s">
        <v>106</v>
      </c>
      <c r="E1380" s="53" t="s">
        <v>107</v>
      </c>
      <c r="F1380" s="53" t="s">
        <v>108</v>
      </c>
      <c r="G1380" s="53">
        <v>31</v>
      </c>
      <c r="H1380" s="53">
        <v>113</v>
      </c>
      <c r="I1380" s="53">
        <v>144</v>
      </c>
      <c r="J1380" s="53" t="s">
        <v>70</v>
      </c>
      <c r="K1380" s="53" t="s">
        <v>18</v>
      </c>
      <c r="L1380" s="53" t="s">
        <v>109</v>
      </c>
      <c r="M1380" s="53" t="s">
        <v>20</v>
      </c>
      <c r="N1380" s="73"/>
      <c r="O1380" s="73" t="s">
        <v>105</v>
      </c>
    </row>
    <row r="1381" spans="1:15" x14ac:dyDescent="0.25">
      <c r="A1381" s="47">
        <v>40777</v>
      </c>
      <c r="B1381" s="47" t="str">
        <f>VLOOKUP(D1381,VLookup!C:F,4,FALSE)</f>
        <v>CGC</v>
      </c>
      <c r="C1381" s="53" t="s">
        <v>979</v>
      </c>
      <c r="D1381" s="68" t="s">
        <v>124</v>
      </c>
      <c r="E1381" s="53" t="s">
        <v>125</v>
      </c>
      <c r="F1381" s="53" t="s">
        <v>126</v>
      </c>
      <c r="G1381" s="53">
        <v>29</v>
      </c>
      <c r="H1381" s="53">
        <v>115</v>
      </c>
      <c r="I1381" s="53">
        <v>144</v>
      </c>
      <c r="J1381" s="53" t="s">
        <v>17</v>
      </c>
      <c r="K1381" s="53" t="s">
        <v>18</v>
      </c>
      <c r="L1381" s="53" t="s">
        <v>109</v>
      </c>
      <c r="M1381" s="53" t="s">
        <v>20</v>
      </c>
      <c r="N1381" s="73"/>
      <c r="O1381" s="73" t="s">
        <v>123</v>
      </c>
    </row>
    <row r="1382" spans="1:15" x14ac:dyDescent="0.25">
      <c r="A1382" s="47">
        <v>40777</v>
      </c>
      <c r="B1382" s="47" t="str">
        <f>VLOOKUP(D1382,VLookup!C:F,4,FALSE)</f>
        <v>CGC</v>
      </c>
      <c r="C1382" s="53" t="s">
        <v>978</v>
      </c>
      <c r="D1382" s="68" t="s">
        <v>110</v>
      </c>
      <c r="E1382" s="53" t="s">
        <v>111</v>
      </c>
      <c r="F1382" s="53" t="s">
        <v>112</v>
      </c>
      <c r="G1382" s="53">
        <v>106</v>
      </c>
      <c r="H1382" s="53">
        <v>86</v>
      </c>
      <c r="I1382" s="53">
        <v>192</v>
      </c>
      <c r="J1382" s="53" t="s">
        <v>17</v>
      </c>
      <c r="K1382" s="53" t="s">
        <v>18</v>
      </c>
      <c r="L1382" s="53" t="s">
        <v>19</v>
      </c>
      <c r="M1382" s="53" t="s">
        <v>20</v>
      </c>
      <c r="N1382" s="73"/>
      <c r="O1382" s="73" t="s">
        <v>105</v>
      </c>
    </row>
    <row r="1383" spans="1:15" x14ac:dyDescent="0.25">
      <c r="A1383" s="47">
        <v>40777</v>
      </c>
      <c r="B1383" s="47" t="str">
        <f>VLOOKUP(D1383,VLookup!C:F,4,FALSE)</f>
        <v>CGC</v>
      </c>
      <c r="C1383" s="53" t="s">
        <v>978</v>
      </c>
      <c r="D1383" s="68" t="s">
        <v>113</v>
      </c>
      <c r="E1383" s="53" t="s">
        <v>114</v>
      </c>
      <c r="F1383" s="53" t="s">
        <v>115</v>
      </c>
      <c r="G1383" s="53">
        <v>5</v>
      </c>
      <c r="H1383" s="53">
        <v>187</v>
      </c>
      <c r="I1383" s="53">
        <v>192</v>
      </c>
      <c r="J1383" s="53" t="s">
        <v>17</v>
      </c>
      <c r="K1383" s="53" t="s">
        <v>18</v>
      </c>
      <c r="L1383" s="53" t="s">
        <v>19</v>
      </c>
      <c r="M1383" s="53" t="s">
        <v>20</v>
      </c>
      <c r="N1383" s="73"/>
      <c r="O1383" s="73" t="s">
        <v>105</v>
      </c>
    </row>
    <row r="1384" spans="1:15" x14ac:dyDescent="0.25">
      <c r="A1384" s="47">
        <v>40777</v>
      </c>
      <c r="B1384" s="47" t="str">
        <f>VLOOKUP(D1384,VLookup!C:F,4,FALSE)</f>
        <v>CGC</v>
      </c>
      <c r="C1384" s="53" t="s">
        <v>978</v>
      </c>
      <c r="D1384" s="68" t="s">
        <v>116</v>
      </c>
      <c r="E1384" s="53" t="s">
        <v>117</v>
      </c>
      <c r="F1384" s="53" t="s">
        <v>118</v>
      </c>
      <c r="G1384" s="53">
        <v>107</v>
      </c>
      <c r="H1384" s="53">
        <v>157</v>
      </c>
      <c r="I1384" s="53">
        <v>264</v>
      </c>
      <c r="J1384" s="53" t="s">
        <v>17</v>
      </c>
      <c r="K1384" s="53" t="s">
        <v>18</v>
      </c>
      <c r="L1384" s="53" t="s">
        <v>19</v>
      </c>
      <c r="M1384" s="53" t="s">
        <v>20</v>
      </c>
      <c r="N1384" s="73"/>
      <c r="O1384" s="73" t="s">
        <v>105</v>
      </c>
    </row>
    <row r="1385" spans="1:15" x14ac:dyDescent="0.25">
      <c r="A1385" s="47">
        <v>40777</v>
      </c>
      <c r="B1385" s="47" t="str">
        <f>VLOOKUP(D1385,VLookup!C:F,4,FALSE)</f>
        <v>CGC</v>
      </c>
      <c r="C1385" s="53" t="s">
        <v>979</v>
      </c>
      <c r="D1385" s="68" t="s">
        <v>127</v>
      </c>
      <c r="E1385" s="53" t="s">
        <v>128</v>
      </c>
      <c r="F1385" s="53" t="s">
        <v>129</v>
      </c>
      <c r="G1385" s="53">
        <v>107</v>
      </c>
      <c r="H1385" s="53">
        <v>85</v>
      </c>
      <c r="I1385" s="53">
        <v>192</v>
      </c>
      <c r="J1385" s="53" t="s">
        <v>17</v>
      </c>
      <c r="K1385" s="53" t="s">
        <v>18</v>
      </c>
      <c r="L1385" s="53" t="s">
        <v>19</v>
      </c>
      <c r="M1385" s="53" t="s">
        <v>20</v>
      </c>
      <c r="N1385" s="73"/>
      <c r="O1385" s="73" t="s">
        <v>123</v>
      </c>
    </row>
    <row r="1386" spans="1:15" x14ac:dyDescent="0.25">
      <c r="A1386" s="47">
        <v>40777</v>
      </c>
      <c r="B1386" s="47" t="str">
        <f>VLOOKUP(D1386,VLookup!C:F,4,FALSE)</f>
        <v>CGC</v>
      </c>
      <c r="C1386" s="53" t="s">
        <v>979</v>
      </c>
      <c r="D1386" s="68" t="s">
        <v>130</v>
      </c>
      <c r="E1386" s="53" t="s">
        <v>131</v>
      </c>
      <c r="F1386" s="53" t="s">
        <v>132</v>
      </c>
      <c r="G1386" s="53">
        <v>5</v>
      </c>
      <c r="H1386" s="53">
        <v>187</v>
      </c>
      <c r="I1386" s="53">
        <v>192</v>
      </c>
      <c r="J1386" s="53" t="s">
        <v>17</v>
      </c>
      <c r="K1386" s="53" t="s">
        <v>18</v>
      </c>
      <c r="L1386" s="53" t="s">
        <v>19</v>
      </c>
      <c r="M1386" s="53" t="s">
        <v>20</v>
      </c>
      <c r="N1386" s="73" t="s">
        <v>133</v>
      </c>
      <c r="O1386" s="73" t="s">
        <v>123</v>
      </c>
    </row>
    <row r="1387" spans="1:15" x14ac:dyDescent="0.25">
      <c r="A1387" s="47">
        <v>40777</v>
      </c>
      <c r="B1387" s="47" t="str">
        <f>VLOOKUP(D1387,VLookup!C:F,4,FALSE)</f>
        <v>CGC</v>
      </c>
      <c r="C1387" s="53" t="s">
        <v>979</v>
      </c>
      <c r="D1387" s="68" t="s">
        <v>134</v>
      </c>
      <c r="E1387" s="53" t="s">
        <v>135</v>
      </c>
      <c r="F1387" s="53" t="s">
        <v>136</v>
      </c>
      <c r="G1387" s="53">
        <v>107</v>
      </c>
      <c r="H1387" s="53">
        <v>157</v>
      </c>
      <c r="I1387" s="53">
        <v>264</v>
      </c>
      <c r="J1387" s="53" t="s">
        <v>17</v>
      </c>
      <c r="K1387" s="53" t="s">
        <v>18</v>
      </c>
      <c r="L1387" s="53" t="s">
        <v>19</v>
      </c>
      <c r="M1387" s="53" t="s">
        <v>20</v>
      </c>
      <c r="N1387" s="73"/>
      <c r="O1387" s="73" t="s">
        <v>123</v>
      </c>
    </row>
    <row r="1388" spans="1:15" x14ac:dyDescent="0.25">
      <c r="A1388" s="47">
        <v>40777</v>
      </c>
      <c r="B1388" s="47" t="str">
        <f>VLOOKUP(D1388,VLookup!C:F,4,FALSE)</f>
        <v>CGC</v>
      </c>
      <c r="C1388" s="53" t="s">
        <v>980</v>
      </c>
      <c r="D1388" s="68" t="s">
        <v>138</v>
      </c>
      <c r="E1388" s="53" t="s">
        <v>139</v>
      </c>
      <c r="F1388" s="53" t="s">
        <v>140</v>
      </c>
      <c r="G1388" s="53">
        <v>13</v>
      </c>
      <c r="H1388" s="53">
        <v>59</v>
      </c>
      <c r="I1388" s="53">
        <v>72</v>
      </c>
      <c r="J1388" s="53" t="s">
        <v>17</v>
      </c>
      <c r="K1388" s="53" t="s">
        <v>18</v>
      </c>
      <c r="L1388" s="53" t="s">
        <v>109</v>
      </c>
      <c r="M1388" s="53" t="s">
        <v>141</v>
      </c>
      <c r="N1388" s="73" t="s">
        <v>142</v>
      </c>
      <c r="O1388" s="73" t="s">
        <v>105</v>
      </c>
    </row>
    <row r="1389" spans="1:15" x14ac:dyDescent="0.25">
      <c r="A1389" s="47">
        <v>40777</v>
      </c>
      <c r="B1389" s="47" t="str">
        <f>VLOOKUP(D1389,VLookup!C:F,4,FALSE)</f>
        <v>CGC</v>
      </c>
      <c r="C1389" s="53" t="s">
        <v>981</v>
      </c>
      <c r="D1389" s="68" t="s">
        <v>158</v>
      </c>
      <c r="E1389" s="53" t="s">
        <v>159</v>
      </c>
      <c r="F1389" s="53" t="s">
        <v>160</v>
      </c>
      <c r="G1389" s="53">
        <v>13</v>
      </c>
      <c r="H1389" s="53">
        <v>59</v>
      </c>
      <c r="I1389" s="53">
        <v>72</v>
      </c>
      <c r="J1389" s="53" t="s">
        <v>17</v>
      </c>
      <c r="K1389" s="53" t="s">
        <v>18</v>
      </c>
      <c r="L1389" s="53" t="s">
        <v>109</v>
      </c>
      <c r="M1389" s="53" t="s">
        <v>141</v>
      </c>
      <c r="N1389" s="73" t="s">
        <v>142</v>
      </c>
      <c r="O1389" s="73" t="s">
        <v>105</v>
      </c>
    </row>
    <row r="1390" spans="1:15" x14ac:dyDescent="0.25">
      <c r="A1390" s="47">
        <v>40777</v>
      </c>
      <c r="B1390" s="47" t="str">
        <f>VLOOKUP(D1390,VLookup!C:F,4,FALSE)</f>
        <v>EDC</v>
      </c>
      <c r="C1390" s="53" t="s">
        <v>980</v>
      </c>
      <c r="D1390" s="68" t="s">
        <v>143</v>
      </c>
      <c r="E1390" s="53" t="s">
        <v>144</v>
      </c>
      <c r="F1390" s="53" t="s">
        <v>145</v>
      </c>
      <c r="G1390" s="53">
        <v>10</v>
      </c>
      <c r="H1390" s="53">
        <v>26</v>
      </c>
      <c r="I1390" s="53">
        <v>36</v>
      </c>
      <c r="J1390" s="53" t="s">
        <v>17</v>
      </c>
      <c r="K1390" s="53" t="s">
        <v>18</v>
      </c>
      <c r="L1390" s="53" t="s">
        <v>146</v>
      </c>
      <c r="M1390" s="53" t="s">
        <v>141</v>
      </c>
      <c r="N1390" s="73"/>
      <c r="O1390" s="73" t="s">
        <v>105</v>
      </c>
    </row>
    <row r="1391" spans="1:15" x14ac:dyDescent="0.25">
      <c r="A1391" s="47">
        <v>40777</v>
      </c>
      <c r="B1391" s="47" t="str">
        <f>VLOOKUP(D1391,VLookup!C:F,4,FALSE)</f>
        <v>EDC</v>
      </c>
      <c r="C1391" s="53" t="s">
        <v>981</v>
      </c>
      <c r="D1391" s="68" t="s">
        <v>161</v>
      </c>
      <c r="E1391" s="53" t="s">
        <v>162</v>
      </c>
      <c r="F1391" s="53" t="s">
        <v>163</v>
      </c>
      <c r="G1391" s="53">
        <v>8</v>
      </c>
      <c r="H1391" s="53">
        <v>28</v>
      </c>
      <c r="I1391" s="53">
        <v>36</v>
      </c>
      <c r="J1391" s="53" t="s">
        <v>17</v>
      </c>
      <c r="K1391" s="53" t="s">
        <v>18</v>
      </c>
      <c r="L1391" s="53" t="s">
        <v>146</v>
      </c>
      <c r="M1391" s="53" t="s">
        <v>141</v>
      </c>
      <c r="N1391" s="73"/>
      <c r="O1391" s="73" t="s">
        <v>105</v>
      </c>
    </row>
    <row r="1392" spans="1:15" x14ac:dyDescent="0.25">
      <c r="A1392" s="47">
        <v>40777</v>
      </c>
      <c r="B1392" s="47" t="str">
        <f>VLOOKUP(D1392,VLookup!C:F,4,FALSE)</f>
        <v>FDC</v>
      </c>
      <c r="C1392" s="53" t="s">
        <v>13</v>
      </c>
      <c r="D1392" s="68" t="s">
        <v>14</v>
      </c>
      <c r="E1392" s="53" t="s">
        <v>15</v>
      </c>
      <c r="F1392" s="53" t="s">
        <v>16</v>
      </c>
      <c r="G1392" s="53">
        <v>124</v>
      </c>
      <c r="H1392" s="53">
        <v>20</v>
      </c>
      <c r="I1392" s="53">
        <v>144</v>
      </c>
      <c r="J1392" s="53" t="s">
        <v>59</v>
      </c>
      <c r="K1392" s="53" t="s">
        <v>18</v>
      </c>
      <c r="L1392" s="53" t="s">
        <v>19</v>
      </c>
      <c r="M1392" s="53" t="s">
        <v>20</v>
      </c>
      <c r="N1392" s="73" t="s">
        <v>21</v>
      </c>
      <c r="O1392" s="73" t="s">
        <v>22</v>
      </c>
    </row>
    <row r="1393" spans="1:15" x14ac:dyDescent="0.25">
      <c r="A1393" s="47">
        <v>40777</v>
      </c>
      <c r="B1393" s="47" t="str">
        <f>VLOOKUP(D1393,VLookup!C:F,4,FALSE)</f>
        <v>FDC</v>
      </c>
      <c r="C1393" s="53" t="s">
        <v>13</v>
      </c>
      <c r="D1393" s="68" t="s">
        <v>23</v>
      </c>
      <c r="E1393" s="53" t="s">
        <v>24</v>
      </c>
      <c r="F1393" s="53" t="s">
        <v>25</v>
      </c>
      <c r="G1393" s="53">
        <v>123</v>
      </c>
      <c r="H1393" s="53">
        <v>21</v>
      </c>
      <c r="I1393" s="53">
        <v>144</v>
      </c>
      <c r="J1393" s="53" t="s">
        <v>59</v>
      </c>
      <c r="K1393" s="53" t="s">
        <v>18</v>
      </c>
      <c r="L1393" s="53" t="s">
        <v>19</v>
      </c>
      <c r="M1393" s="53" t="s">
        <v>20</v>
      </c>
      <c r="N1393" s="73" t="s">
        <v>21</v>
      </c>
      <c r="O1393" s="73" t="s">
        <v>22</v>
      </c>
    </row>
    <row r="1394" spans="1:15" x14ac:dyDescent="0.25">
      <c r="A1394" s="47">
        <v>40777</v>
      </c>
      <c r="B1394" s="47" t="str">
        <f>VLOOKUP(D1394,VLookup!C:F,4,FALSE)</f>
        <v>FDC</v>
      </c>
      <c r="C1394" s="53" t="s">
        <v>13</v>
      </c>
      <c r="D1394" s="68" t="s">
        <v>26</v>
      </c>
      <c r="E1394" s="53" t="s">
        <v>27</v>
      </c>
      <c r="F1394" s="53" t="s">
        <v>28</v>
      </c>
      <c r="G1394" s="53">
        <v>93</v>
      </c>
      <c r="H1394" s="53">
        <v>39</v>
      </c>
      <c r="I1394" s="53">
        <v>132</v>
      </c>
      <c r="J1394" s="53" t="s">
        <v>59</v>
      </c>
      <c r="K1394" s="53" t="s">
        <v>18</v>
      </c>
      <c r="L1394" s="53" t="s">
        <v>19</v>
      </c>
      <c r="M1394" s="53" t="s">
        <v>20</v>
      </c>
      <c r="N1394" s="73" t="s">
        <v>21</v>
      </c>
      <c r="O1394" s="73" t="s">
        <v>22</v>
      </c>
    </row>
    <row r="1395" spans="1:15" x14ac:dyDescent="0.25">
      <c r="A1395" s="47">
        <v>40777</v>
      </c>
      <c r="B1395" s="47" t="str">
        <f>VLOOKUP(D1395,VLookup!C:F,4,FALSE)</f>
        <v>FDC</v>
      </c>
      <c r="C1395" s="53" t="s">
        <v>60</v>
      </c>
      <c r="D1395" s="68" t="s">
        <v>61</v>
      </c>
      <c r="E1395" s="53" t="s">
        <v>62</v>
      </c>
      <c r="F1395" s="53" t="s">
        <v>63</v>
      </c>
      <c r="G1395" s="53">
        <v>128</v>
      </c>
      <c r="H1395" s="53">
        <v>16</v>
      </c>
      <c r="I1395" s="53">
        <v>144</v>
      </c>
      <c r="J1395" s="53" t="s">
        <v>59</v>
      </c>
      <c r="K1395" s="53" t="s">
        <v>18</v>
      </c>
      <c r="L1395" s="53" t="s">
        <v>19</v>
      </c>
      <c r="M1395" s="53" t="s">
        <v>20</v>
      </c>
      <c r="N1395" s="73" t="s">
        <v>21</v>
      </c>
      <c r="O1395" s="73" t="s">
        <v>22</v>
      </c>
    </row>
    <row r="1396" spans="1:15" x14ac:dyDescent="0.25">
      <c r="A1396" s="47">
        <v>40777</v>
      </c>
      <c r="B1396" s="47" t="str">
        <f>VLOOKUP(D1396,VLookup!C:F,4,FALSE)</f>
        <v>FDC</v>
      </c>
      <c r="C1396" s="53" t="s">
        <v>60</v>
      </c>
      <c r="D1396" s="68" t="s">
        <v>64</v>
      </c>
      <c r="E1396" s="53" t="s">
        <v>65</v>
      </c>
      <c r="F1396" s="53" t="s">
        <v>66</v>
      </c>
      <c r="G1396" s="53">
        <v>126</v>
      </c>
      <c r="H1396" s="53">
        <v>18</v>
      </c>
      <c r="I1396" s="53">
        <v>144</v>
      </c>
      <c r="J1396" s="53" t="s">
        <v>59</v>
      </c>
      <c r="K1396" s="53" t="s">
        <v>18</v>
      </c>
      <c r="L1396" s="53" t="s">
        <v>19</v>
      </c>
      <c r="M1396" s="53" t="s">
        <v>20</v>
      </c>
      <c r="N1396" s="73" t="s">
        <v>21</v>
      </c>
      <c r="O1396" s="73" t="s">
        <v>22</v>
      </c>
    </row>
    <row r="1397" spans="1:15" x14ac:dyDescent="0.25">
      <c r="A1397" s="47">
        <v>40777</v>
      </c>
      <c r="B1397" s="47" t="str">
        <f>VLOOKUP(D1397,VLookup!C:F,4,FALSE)</f>
        <v>FDC</v>
      </c>
      <c r="C1397" s="53" t="s">
        <v>60</v>
      </c>
      <c r="D1397" s="68" t="s">
        <v>67</v>
      </c>
      <c r="E1397" s="53" t="s">
        <v>68</v>
      </c>
      <c r="F1397" s="53" t="s">
        <v>69</v>
      </c>
      <c r="G1397" s="53">
        <v>93</v>
      </c>
      <c r="H1397" s="53">
        <v>39</v>
      </c>
      <c r="I1397" s="53">
        <v>132</v>
      </c>
      <c r="J1397" s="53" t="s">
        <v>59</v>
      </c>
      <c r="K1397" s="53" t="s">
        <v>18</v>
      </c>
      <c r="L1397" s="53" t="s">
        <v>19</v>
      </c>
      <c r="M1397" s="53" t="s">
        <v>20</v>
      </c>
      <c r="N1397" s="73" t="s">
        <v>21</v>
      </c>
      <c r="O1397" s="73" t="s">
        <v>22</v>
      </c>
    </row>
    <row r="1398" spans="1:15" x14ac:dyDescent="0.25">
      <c r="A1398" s="47">
        <v>40777</v>
      </c>
      <c r="B1398" s="47" t="str">
        <f>VLOOKUP(D1398,VLookup!C:F,4,FALSE)</f>
        <v>FDC</v>
      </c>
      <c r="C1398" s="53" t="s">
        <v>60</v>
      </c>
      <c r="D1398" s="68" t="s">
        <v>71</v>
      </c>
      <c r="E1398" s="53" t="s">
        <v>72</v>
      </c>
      <c r="F1398" s="53" t="s">
        <v>73</v>
      </c>
      <c r="G1398" s="53">
        <v>99</v>
      </c>
      <c r="H1398" s="53">
        <v>9</v>
      </c>
      <c r="I1398" s="53">
        <v>108</v>
      </c>
      <c r="J1398" s="53" t="s">
        <v>59</v>
      </c>
      <c r="K1398" s="53" t="s">
        <v>18</v>
      </c>
      <c r="L1398" s="53" t="s">
        <v>19</v>
      </c>
      <c r="M1398" s="53" t="s">
        <v>20</v>
      </c>
      <c r="N1398" s="73" t="s">
        <v>21</v>
      </c>
      <c r="O1398" s="73" t="s">
        <v>22</v>
      </c>
    </row>
    <row r="1399" spans="1:15" x14ac:dyDescent="0.25">
      <c r="A1399" s="47">
        <v>40777</v>
      </c>
      <c r="B1399" s="47" t="str">
        <f>VLOOKUP(D1399,VLookup!C:F,4,FALSE)</f>
        <v>FDC</v>
      </c>
      <c r="C1399" s="53" t="s">
        <v>13</v>
      </c>
      <c r="D1399" s="68" t="s">
        <v>29</v>
      </c>
      <c r="E1399" s="53" t="s">
        <v>30</v>
      </c>
      <c r="F1399" s="53" t="s">
        <v>31</v>
      </c>
      <c r="G1399" s="53">
        <v>98</v>
      </c>
      <c r="H1399" s="53">
        <v>10</v>
      </c>
      <c r="I1399" s="53">
        <v>108</v>
      </c>
      <c r="J1399" s="53" t="s">
        <v>59</v>
      </c>
      <c r="K1399" s="53" t="s">
        <v>18</v>
      </c>
      <c r="L1399" s="53" t="s">
        <v>19</v>
      </c>
      <c r="M1399" s="53" t="s">
        <v>20</v>
      </c>
      <c r="N1399" s="73" t="s">
        <v>21</v>
      </c>
      <c r="O1399" s="73" t="s">
        <v>22</v>
      </c>
    </row>
    <row r="1400" spans="1:15" x14ac:dyDescent="0.25">
      <c r="A1400" s="47">
        <v>40777</v>
      </c>
      <c r="B1400" s="47" t="str">
        <f>VLOOKUP(D1400,VLookup!C:F,4,FALSE)</f>
        <v>FDC</v>
      </c>
      <c r="C1400" s="53" t="s">
        <v>13</v>
      </c>
      <c r="D1400" s="68" t="s">
        <v>35</v>
      </c>
      <c r="E1400" s="53" t="s">
        <v>36</v>
      </c>
      <c r="F1400" s="53" t="s">
        <v>37</v>
      </c>
      <c r="G1400" s="53">
        <v>231</v>
      </c>
      <c r="H1400" s="53">
        <v>9</v>
      </c>
      <c r="I1400" s="53">
        <v>240</v>
      </c>
      <c r="J1400" s="53" t="s">
        <v>59</v>
      </c>
      <c r="K1400" s="53" t="s">
        <v>18</v>
      </c>
      <c r="L1400" s="53" t="s">
        <v>19</v>
      </c>
      <c r="M1400" s="53" t="s">
        <v>20</v>
      </c>
      <c r="N1400" s="73" t="s">
        <v>21</v>
      </c>
      <c r="O1400" s="73" t="s">
        <v>22</v>
      </c>
    </row>
    <row r="1401" spans="1:15" x14ac:dyDescent="0.25">
      <c r="A1401" s="47">
        <v>40777</v>
      </c>
      <c r="B1401" s="47" t="str">
        <f>VLOOKUP(D1401,VLookup!C:F,4,FALSE)</f>
        <v>FDC</v>
      </c>
      <c r="C1401" s="53" t="s">
        <v>13</v>
      </c>
      <c r="D1401" s="68" t="s">
        <v>38</v>
      </c>
      <c r="E1401" s="53" t="s">
        <v>39</v>
      </c>
      <c r="F1401" s="53" t="s">
        <v>40</v>
      </c>
      <c r="G1401" s="53">
        <v>101</v>
      </c>
      <c r="H1401" s="53">
        <v>19</v>
      </c>
      <c r="I1401" s="53">
        <v>120</v>
      </c>
      <c r="J1401" s="53" t="s">
        <v>59</v>
      </c>
      <c r="K1401" s="53" t="s">
        <v>18</v>
      </c>
      <c r="L1401" s="53" t="s">
        <v>19</v>
      </c>
      <c r="M1401" s="53" t="s">
        <v>20</v>
      </c>
      <c r="N1401" s="73" t="s">
        <v>21</v>
      </c>
      <c r="O1401" s="73" t="s">
        <v>22</v>
      </c>
    </row>
    <row r="1402" spans="1:15" x14ac:dyDescent="0.25">
      <c r="A1402" s="47">
        <v>40777</v>
      </c>
      <c r="B1402" s="47" t="str">
        <f>VLOOKUP(D1402,VLookup!C:F,4,FALSE)</f>
        <v>FDC</v>
      </c>
      <c r="C1402" s="53" t="s">
        <v>13</v>
      </c>
      <c r="D1402" s="68" t="s">
        <v>41</v>
      </c>
      <c r="E1402" s="53" t="s">
        <v>42</v>
      </c>
      <c r="F1402" s="53" t="s">
        <v>43</v>
      </c>
      <c r="G1402" s="53">
        <v>102</v>
      </c>
      <c r="H1402" s="53">
        <v>18</v>
      </c>
      <c r="I1402" s="53">
        <v>120</v>
      </c>
      <c r="J1402" s="53" t="s">
        <v>59</v>
      </c>
      <c r="K1402" s="53" t="s">
        <v>18</v>
      </c>
      <c r="L1402" s="53" t="s">
        <v>19</v>
      </c>
      <c r="M1402" s="53" t="s">
        <v>20</v>
      </c>
      <c r="N1402" s="73" t="s">
        <v>21</v>
      </c>
      <c r="O1402" s="73" t="s">
        <v>22</v>
      </c>
    </row>
    <row r="1403" spans="1:15" x14ac:dyDescent="0.25">
      <c r="A1403" s="47">
        <v>40777</v>
      </c>
      <c r="B1403" s="47" t="str">
        <f>VLOOKUP(D1403,VLookup!C:F,4,FALSE)</f>
        <v>FDC</v>
      </c>
      <c r="C1403" s="53" t="s">
        <v>13</v>
      </c>
      <c r="D1403" s="68" t="s">
        <v>44</v>
      </c>
      <c r="E1403" s="53" t="s">
        <v>45</v>
      </c>
      <c r="F1403" s="53" t="s">
        <v>46</v>
      </c>
      <c r="G1403" s="53">
        <v>133</v>
      </c>
      <c r="H1403" s="53">
        <v>35</v>
      </c>
      <c r="I1403" s="53">
        <v>168</v>
      </c>
      <c r="J1403" s="53" t="s">
        <v>59</v>
      </c>
      <c r="K1403" s="53" t="s">
        <v>18</v>
      </c>
      <c r="L1403" s="53" t="s">
        <v>19</v>
      </c>
      <c r="M1403" s="53" t="s">
        <v>20</v>
      </c>
      <c r="N1403" s="73" t="s">
        <v>21</v>
      </c>
      <c r="O1403" s="73" t="s">
        <v>22</v>
      </c>
    </row>
    <row r="1404" spans="1:15" x14ac:dyDescent="0.25">
      <c r="A1404" s="47">
        <v>40777</v>
      </c>
      <c r="B1404" s="47" t="str">
        <f>VLOOKUP(D1404,VLookup!C:F,4,FALSE)</f>
        <v>FDC</v>
      </c>
      <c r="C1404" s="53" t="s">
        <v>13</v>
      </c>
      <c r="D1404" s="68" t="s">
        <v>47</v>
      </c>
      <c r="E1404" s="53" t="s">
        <v>48</v>
      </c>
      <c r="F1404" s="53" t="s">
        <v>49</v>
      </c>
      <c r="G1404" s="53">
        <v>148</v>
      </c>
      <c r="H1404" s="53">
        <v>44</v>
      </c>
      <c r="I1404" s="53">
        <v>192</v>
      </c>
      <c r="J1404" s="53" t="s">
        <v>59</v>
      </c>
      <c r="K1404" s="53" t="s">
        <v>18</v>
      </c>
      <c r="L1404" s="53" t="s">
        <v>19</v>
      </c>
      <c r="M1404" s="53" t="s">
        <v>20</v>
      </c>
      <c r="N1404" s="73" t="s">
        <v>21</v>
      </c>
      <c r="O1404" s="73" t="s">
        <v>22</v>
      </c>
    </row>
    <row r="1405" spans="1:15" x14ac:dyDescent="0.25">
      <c r="A1405" s="47">
        <v>40777</v>
      </c>
      <c r="B1405" s="47" t="str">
        <f>VLOOKUP(D1405,VLookup!C:F,4,FALSE)</f>
        <v>FDC</v>
      </c>
      <c r="C1405" s="53" t="s">
        <v>13</v>
      </c>
      <c r="D1405" s="68" t="s">
        <v>50</v>
      </c>
      <c r="E1405" s="53" t="s">
        <v>51</v>
      </c>
      <c r="F1405" s="53" t="s">
        <v>52</v>
      </c>
      <c r="G1405" s="53">
        <v>229</v>
      </c>
      <c r="H1405" s="53">
        <v>11</v>
      </c>
      <c r="I1405" s="53">
        <v>240</v>
      </c>
      <c r="J1405" s="53" t="s">
        <v>59</v>
      </c>
      <c r="K1405" s="53" t="s">
        <v>18</v>
      </c>
      <c r="L1405" s="53" t="s">
        <v>19</v>
      </c>
      <c r="M1405" s="53" t="s">
        <v>20</v>
      </c>
      <c r="N1405" s="73" t="s">
        <v>21</v>
      </c>
      <c r="O1405" s="73" t="s">
        <v>22</v>
      </c>
    </row>
    <row r="1406" spans="1:15" x14ac:dyDescent="0.25">
      <c r="A1406" s="47">
        <v>40777</v>
      </c>
      <c r="B1406" s="47" t="str">
        <f>VLOOKUP(D1406,VLookup!C:F,4,FALSE)</f>
        <v>FDC</v>
      </c>
      <c r="C1406" s="53" t="s">
        <v>13</v>
      </c>
      <c r="D1406" s="68" t="s">
        <v>53</v>
      </c>
      <c r="E1406" s="53" t="s">
        <v>54</v>
      </c>
      <c r="F1406" s="53" t="s">
        <v>55</v>
      </c>
      <c r="G1406" s="53">
        <v>205</v>
      </c>
      <c r="H1406" s="53">
        <v>107</v>
      </c>
      <c r="I1406" s="53">
        <v>312</v>
      </c>
      <c r="J1406" s="53" t="s">
        <v>59</v>
      </c>
      <c r="K1406" s="53" t="s">
        <v>18</v>
      </c>
      <c r="L1406" s="53" t="s">
        <v>19</v>
      </c>
      <c r="M1406" s="53" t="s">
        <v>20</v>
      </c>
      <c r="N1406" s="73" t="s">
        <v>21</v>
      </c>
      <c r="O1406" s="73" t="s">
        <v>22</v>
      </c>
    </row>
    <row r="1407" spans="1:15" x14ac:dyDescent="0.25">
      <c r="A1407" s="47">
        <v>40777</v>
      </c>
      <c r="B1407" s="47" t="str">
        <f>VLOOKUP(D1407,VLookup!C:F,4,FALSE)</f>
        <v>FDC</v>
      </c>
      <c r="C1407" s="53" t="s">
        <v>60</v>
      </c>
      <c r="D1407" s="68" t="s">
        <v>77</v>
      </c>
      <c r="E1407" s="53" t="s">
        <v>78</v>
      </c>
      <c r="F1407" s="53" t="s">
        <v>79</v>
      </c>
      <c r="G1407" s="53">
        <v>231</v>
      </c>
      <c r="H1407" s="53">
        <v>9</v>
      </c>
      <c r="I1407" s="53">
        <v>240</v>
      </c>
      <c r="J1407" s="53" t="s">
        <v>59</v>
      </c>
      <c r="K1407" s="53" t="s">
        <v>18</v>
      </c>
      <c r="L1407" s="53" t="s">
        <v>19</v>
      </c>
      <c r="M1407" s="53" t="s">
        <v>20</v>
      </c>
      <c r="N1407" s="73" t="s">
        <v>21</v>
      </c>
      <c r="O1407" s="73" t="s">
        <v>22</v>
      </c>
    </row>
    <row r="1408" spans="1:15" x14ac:dyDescent="0.25">
      <c r="A1408" s="47">
        <v>40777</v>
      </c>
      <c r="B1408" s="47" t="str">
        <f>VLOOKUP(D1408,VLookup!C:F,4,FALSE)</f>
        <v>FDC</v>
      </c>
      <c r="C1408" s="53" t="s">
        <v>60</v>
      </c>
      <c r="D1408" s="68" t="s">
        <v>80</v>
      </c>
      <c r="E1408" s="53" t="s">
        <v>81</v>
      </c>
      <c r="F1408" s="53" t="s">
        <v>82</v>
      </c>
      <c r="G1408" s="53">
        <v>100</v>
      </c>
      <c r="H1408" s="53">
        <v>20</v>
      </c>
      <c r="I1408" s="53">
        <v>120</v>
      </c>
      <c r="J1408" s="53" t="s">
        <v>59</v>
      </c>
      <c r="K1408" s="53" t="s">
        <v>18</v>
      </c>
      <c r="L1408" s="53" t="s">
        <v>19</v>
      </c>
      <c r="M1408" s="53" t="s">
        <v>20</v>
      </c>
      <c r="N1408" s="73" t="s">
        <v>21</v>
      </c>
      <c r="O1408" s="73" t="s">
        <v>22</v>
      </c>
    </row>
    <row r="1409" spans="1:15" x14ac:dyDescent="0.25">
      <c r="A1409" s="47">
        <v>40777</v>
      </c>
      <c r="B1409" s="47" t="str">
        <f>VLOOKUP(D1409,VLookup!C:F,4,FALSE)</f>
        <v>FDC</v>
      </c>
      <c r="C1409" s="53" t="s">
        <v>60</v>
      </c>
      <c r="D1409" s="68" t="s">
        <v>83</v>
      </c>
      <c r="E1409" s="53" t="s">
        <v>84</v>
      </c>
      <c r="F1409" s="53" t="s">
        <v>85</v>
      </c>
      <c r="G1409" s="53">
        <v>102</v>
      </c>
      <c r="H1409" s="53">
        <v>18</v>
      </c>
      <c r="I1409" s="53">
        <v>120</v>
      </c>
      <c r="J1409" s="53" t="s">
        <v>59</v>
      </c>
      <c r="K1409" s="53" t="s">
        <v>18</v>
      </c>
      <c r="L1409" s="53" t="s">
        <v>19</v>
      </c>
      <c r="M1409" s="53" t="s">
        <v>20</v>
      </c>
      <c r="N1409" s="73" t="s">
        <v>21</v>
      </c>
      <c r="O1409" s="73" t="s">
        <v>22</v>
      </c>
    </row>
    <row r="1410" spans="1:15" x14ac:dyDescent="0.25">
      <c r="A1410" s="47">
        <v>40777</v>
      </c>
      <c r="B1410" s="47" t="str">
        <f>VLOOKUP(D1410,VLookup!C:F,4,FALSE)</f>
        <v>FDC</v>
      </c>
      <c r="C1410" s="53" t="s">
        <v>60</v>
      </c>
      <c r="D1410" s="68" t="s">
        <v>86</v>
      </c>
      <c r="E1410" s="53" t="s">
        <v>87</v>
      </c>
      <c r="F1410" s="53" t="s">
        <v>88</v>
      </c>
      <c r="G1410" s="53">
        <v>133</v>
      </c>
      <c r="H1410" s="53">
        <v>35</v>
      </c>
      <c r="I1410" s="53">
        <v>168</v>
      </c>
      <c r="J1410" s="53" t="s">
        <v>59</v>
      </c>
      <c r="K1410" s="53" t="s">
        <v>18</v>
      </c>
      <c r="L1410" s="53" t="s">
        <v>19</v>
      </c>
      <c r="M1410" s="53" t="s">
        <v>20</v>
      </c>
      <c r="N1410" s="73" t="s">
        <v>21</v>
      </c>
      <c r="O1410" s="73" t="s">
        <v>22</v>
      </c>
    </row>
    <row r="1411" spans="1:15" x14ac:dyDescent="0.25">
      <c r="A1411" s="47">
        <v>40777</v>
      </c>
      <c r="B1411" s="47" t="str">
        <f>VLOOKUP(D1411,VLookup!C:F,4,FALSE)</f>
        <v>FDC</v>
      </c>
      <c r="C1411" s="53" t="s">
        <v>60</v>
      </c>
      <c r="D1411" s="68" t="s">
        <v>89</v>
      </c>
      <c r="E1411" s="53" t="s">
        <v>90</v>
      </c>
      <c r="F1411" s="53" t="s">
        <v>91</v>
      </c>
      <c r="G1411" s="53">
        <v>148</v>
      </c>
      <c r="H1411" s="53">
        <v>44</v>
      </c>
      <c r="I1411" s="53">
        <v>192</v>
      </c>
      <c r="J1411" s="53" t="s">
        <v>59</v>
      </c>
      <c r="K1411" s="53" t="s">
        <v>18</v>
      </c>
      <c r="L1411" s="53" t="s">
        <v>19</v>
      </c>
      <c r="M1411" s="53" t="s">
        <v>20</v>
      </c>
      <c r="N1411" s="73" t="s">
        <v>21</v>
      </c>
      <c r="O1411" s="73" t="s">
        <v>22</v>
      </c>
    </row>
    <row r="1412" spans="1:15" x14ac:dyDescent="0.25">
      <c r="A1412" s="47">
        <v>40777</v>
      </c>
      <c r="B1412" s="47" t="str">
        <f>VLOOKUP(D1412,VLookup!C:F,4,FALSE)</f>
        <v>FDC</v>
      </c>
      <c r="C1412" s="53" t="s">
        <v>60</v>
      </c>
      <c r="D1412" s="68" t="s">
        <v>92</v>
      </c>
      <c r="E1412" s="53" t="s">
        <v>93</v>
      </c>
      <c r="F1412" s="53" t="s">
        <v>94</v>
      </c>
      <c r="G1412" s="53">
        <v>230</v>
      </c>
      <c r="H1412" s="53">
        <v>10</v>
      </c>
      <c r="I1412" s="53">
        <v>240</v>
      </c>
      <c r="J1412" s="53" t="s">
        <v>59</v>
      </c>
      <c r="K1412" s="53" t="s">
        <v>18</v>
      </c>
      <c r="L1412" s="53" t="s">
        <v>19</v>
      </c>
      <c r="M1412" s="53" t="s">
        <v>20</v>
      </c>
      <c r="N1412" s="73" t="s">
        <v>21</v>
      </c>
      <c r="O1412" s="73" t="s">
        <v>22</v>
      </c>
    </row>
    <row r="1413" spans="1:15" x14ac:dyDescent="0.25">
      <c r="A1413" s="47">
        <v>40777</v>
      </c>
      <c r="B1413" s="47" t="str">
        <f>VLOOKUP(D1413,VLookup!C:F,4,FALSE)</f>
        <v>FDC</v>
      </c>
      <c r="C1413" s="53" t="s">
        <v>60</v>
      </c>
      <c r="D1413" s="68" t="s">
        <v>95</v>
      </c>
      <c r="E1413" s="53" t="s">
        <v>96</v>
      </c>
      <c r="F1413" s="53" t="s">
        <v>97</v>
      </c>
      <c r="G1413" s="53">
        <v>206</v>
      </c>
      <c r="H1413" s="53">
        <v>106</v>
      </c>
      <c r="I1413" s="53">
        <v>312</v>
      </c>
      <c r="J1413" s="53" t="s">
        <v>59</v>
      </c>
      <c r="K1413" s="53" t="s">
        <v>18</v>
      </c>
      <c r="L1413" s="53" t="s">
        <v>19</v>
      </c>
      <c r="M1413" s="53" t="s">
        <v>20</v>
      </c>
      <c r="N1413" s="73" t="s">
        <v>21</v>
      </c>
      <c r="O1413" s="73" t="s">
        <v>22</v>
      </c>
    </row>
    <row r="1414" spans="1:15" x14ac:dyDescent="0.25">
      <c r="A1414" s="47">
        <v>40777</v>
      </c>
      <c r="B1414" s="47" t="str">
        <f>VLOOKUP(D1414,VLookup!C:F,4,FALSE)</f>
        <v>FDC</v>
      </c>
      <c r="C1414" s="53" t="s">
        <v>13</v>
      </c>
      <c r="D1414" s="68" t="s">
        <v>56</v>
      </c>
      <c r="E1414" s="53" t="s">
        <v>57</v>
      </c>
      <c r="F1414" s="53" t="s">
        <v>58</v>
      </c>
      <c r="G1414" s="53">
        <v>179</v>
      </c>
      <c r="H1414" s="53">
        <v>61</v>
      </c>
      <c r="I1414" s="53">
        <v>240</v>
      </c>
      <c r="J1414" s="53" t="s">
        <v>59</v>
      </c>
      <c r="K1414" s="53" t="s">
        <v>18</v>
      </c>
      <c r="L1414" s="53" t="s">
        <v>19</v>
      </c>
      <c r="M1414" s="53" t="s">
        <v>20</v>
      </c>
      <c r="N1414" s="73" t="s">
        <v>21</v>
      </c>
      <c r="O1414" s="73" t="s">
        <v>22</v>
      </c>
    </row>
    <row r="1415" spans="1:15" x14ac:dyDescent="0.25">
      <c r="A1415" s="47">
        <v>40777</v>
      </c>
      <c r="B1415" s="47" t="str">
        <f>VLOOKUP(D1415,VLookup!C:F,4,FALSE)</f>
        <v>FDC</v>
      </c>
      <c r="C1415" s="53" t="s">
        <v>60</v>
      </c>
      <c r="D1415" s="68" t="s">
        <v>98</v>
      </c>
      <c r="E1415" s="53" t="s">
        <v>99</v>
      </c>
      <c r="F1415" s="53" t="s">
        <v>100</v>
      </c>
      <c r="G1415" s="53">
        <v>180</v>
      </c>
      <c r="H1415" s="53">
        <v>60</v>
      </c>
      <c r="I1415" s="53">
        <v>240</v>
      </c>
      <c r="J1415" s="53" t="s">
        <v>59</v>
      </c>
      <c r="K1415" s="53" t="s">
        <v>18</v>
      </c>
      <c r="L1415" s="53" t="s">
        <v>19</v>
      </c>
      <c r="M1415" s="53" t="s">
        <v>20</v>
      </c>
      <c r="N1415" s="73" t="s">
        <v>21</v>
      </c>
      <c r="O1415" s="73" t="s">
        <v>22</v>
      </c>
    </row>
    <row r="1416" spans="1:15" x14ac:dyDescent="0.25">
      <c r="A1416" s="47">
        <v>40777</v>
      </c>
      <c r="B1416" s="47" t="str">
        <f>VLOOKUP(D1416,VLookup!C:F,4,FALSE)</f>
        <v>FDC</v>
      </c>
      <c r="C1416" s="53" t="s">
        <v>980</v>
      </c>
      <c r="D1416" s="68" t="s">
        <v>147</v>
      </c>
      <c r="E1416" s="53" t="s">
        <v>148</v>
      </c>
      <c r="F1416" s="53" t="s">
        <v>149</v>
      </c>
      <c r="G1416" s="53">
        <v>57</v>
      </c>
      <c r="H1416" s="53">
        <v>99</v>
      </c>
      <c r="I1416" s="53">
        <v>156</v>
      </c>
      <c r="J1416" s="53" t="s">
        <v>70</v>
      </c>
      <c r="K1416" s="53" t="s">
        <v>18</v>
      </c>
      <c r="L1416" s="53" t="s">
        <v>19</v>
      </c>
      <c r="M1416" s="53" t="s">
        <v>141</v>
      </c>
      <c r="N1416" s="73" t="s">
        <v>21</v>
      </c>
      <c r="O1416" s="73" t="s">
        <v>105</v>
      </c>
    </row>
    <row r="1417" spans="1:15" x14ac:dyDescent="0.25">
      <c r="A1417" s="47">
        <v>40777</v>
      </c>
      <c r="B1417" s="47" t="str">
        <f>VLOOKUP(D1417,VLookup!C:F,4,FALSE)</f>
        <v>FDC</v>
      </c>
      <c r="C1417" s="53" t="s">
        <v>981</v>
      </c>
      <c r="D1417" s="68" t="s">
        <v>164</v>
      </c>
      <c r="E1417" s="53" t="s">
        <v>165</v>
      </c>
      <c r="F1417" s="53" t="s">
        <v>166</v>
      </c>
      <c r="G1417" s="53">
        <v>41</v>
      </c>
      <c r="H1417" s="53">
        <v>115</v>
      </c>
      <c r="I1417" s="53">
        <v>156</v>
      </c>
      <c r="J1417" s="53" t="s">
        <v>17</v>
      </c>
      <c r="K1417" s="53" t="s">
        <v>18</v>
      </c>
      <c r="L1417" s="53" t="s">
        <v>19</v>
      </c>
      <c r="M1417" s="53" t="s">
        <v>141</v>
      </c>
      <c r="N1417" s="73" t="s">
        <v>21</v>
      </c>
      <c r="O1417" s="73" t="s">
        <v>105</v>
      </c>
    </row>
    <row r="1418" spans="1:15" x14ac:dyDescent="0.25">
      <c r="A1418" s="47">
        <v>40777</v>
      </c>
      <c r="B1418" s="47" t="str">
        <f>VLOOKUP(D1418,VLookup!C:F,4,FALSE)</f>
        <v>RDC</v>
      </c>
      <c r="C1418" s="53" t="s">
        <v>965</v>
      </c>
      <c r="D1418" s="68" t="s">
        <v>218</v>
      </c>
      <c r="E1418" s="53" t="s">
        <v>219</v>
      </c>
      <c r="F1418" s="53" t="s">
        <v>220</v>
      </c>
      <c r="G1418" s="53">
        <v>93</v>
      </c>
      <c r="H1418" s="53">
        <v>15</v>
      </c>
      <c r="I1418" s="53">
        <v>108</v>
      </c>
      <c r="J1418" s="53" t="s">
        <v>17</v>
      </c>
      <c r="K1418" s="53" t="s">
        <v>18</v>
      </c>
      <c r="L1418" s="53" t="s">
        <v>19</v>
      </c>
      <c r="M1418" s="53" t="s">
        <v>20</v>
      </c>
      <c r="N1418" s="73" t="s">
        <v>208</v>
      </c>
      <c r="O1418" s="73" t="s">
        <v>22</v>
      </c>
    </row>
    <row r="1419" spans="1:15" x14ac:dyDescent="0.25">
      <c r="A1419" s="47">
        <v>40777</v>
      </c>
      <c r="B1419" s="47" t="str">
        <f>VLOOKUP(D1419,VLookup!C:F,4,FALSE)</f>
        <v>RDC</v>
      </c>
      <c r="C1419" s="53" t="s">
        <v>961</v>
      </c>
      <c r="D1419" s="68" t="s">
        <v>178</v>
      </c>
      <c r="E1419" s="53" t="s">
        <v>179</v>
      </c>
      <c r="F1419" s="53" t="s">
        <v>180</v>
      </c>
      <c r="G1419" s="53">
        <v>92</v>
      </c>
      <c r="H1419" s="53">
        <v>16</v>
      </c>
      <c r="I1419" s="53">
        <v>108</v>
      </c>
      <c r="J1419" s="53" t="s">
        <v>17</v>
      </c>
      <c r="K1419" s="53" t="s">
        <v>18</v>
      </c>
      <c r="L1419" s="53" t="s">
        <v>19</v>
      </c>
      <c r="M1419" s="53" t="s">
        <v>20</v>
      </c>
      <c r="N1419" s="73" t="s">
        <v>181</v>
      </c>
      <c r="O1419" s="73" t="s">
        <v>105</v>
      </c>
    </row>
    <row r="1420" spans="1:15" x14ac:dyDescent="0.25">
      <c r="A1420" s="47">
        <v>40777</v>
      </c>
      <c r="B1420" s="47" t="str">
        <f>VLOOKUP(D1420,VLookup!C:F,4,FALSE)</f>
        <v>RDC</v>
      </c>
      <c r="C1420" s="53" t="s">
        <v>961</v>
      </c>
      <c r="D1420" s="68" t="s">
        <v>182</v>
      </c>
      <c r="E1420" s="53" t="s">
        <v>183</v>
      </c>
      <c r="F1420" s="53" t="s">
        <v>184</v>
      </c>
      <c r="G1420" s="53">
        <v>111</v>
      </c>
      <c r="H1420" s="53">
        <v>9</v>
      </c>
      <c r="I1420" s="53">
        <v>120</v>
      </c>
      <c r="J1420" s="53" t="s">
        <v>17</v>
      </c>
      <c r="K1420" s="53" t="s">
        <v>18</v>
      </c>
      <c r="L1420" s="53" t="s">
        <v>19</v>
      </c>
      <c r="M1420" s="53" t="s">
        <v>20</v>
      </c>
      <c r="N1420" s="73" t="s">
        <v>181</v>
      </c>
      <c r="O1420" s="73" t="s">
        <v>105</v>
      </c>
    </row>
    <row r="1421" spans="1:15" x14ac:dyDescent="0.25">
      <c r="A1421" s="47">
        <v>40777</v>
      </c>
      <c r="B1421" s="47" t="str">
        <f>VLOOKUP(D1421,VLookup!C:F,4,FALSE)</f>
        <v>RDC</v>
      </c>
      <c r="C1421" s="53" t="s">
        <v>961</v>
      </c>
      <c r="D1421" s="68" t="s">
        <v>185</v>
      </c>
      <c r="E1421" s="53" t="s">
        <v>186</v>
      </c>
      <c r="F1421" s="53" t="s">
        <v>187</v>
      </c>
      <c r="G1421" s="53">
        <v>107</v>
      </c>
      <c r="H1421" s="53">
        <v>13</v>
      </c>
      <c r="I1421" s="53">
        <v>120</v>
      </c>
      <c r="J1421" s="53" t="s">
        <v>17</v>
      </c>
      <c r="K1421" s="53" t="s">
        <v>18</v>
      </c>
      <c r="L1421" s="53" t="s">
        <v>19</v>
      </c>
      <c r="M1421" s="53" t="s">
        <v>20</v>
      </c>
      <c r="N1421" s="73" t="s">
        <v>181</v>
      </c>
      <c r="O1421" s="73" t="s">
        <v>105</v>
      </c>
    </row>
    <row r="1422" spans="1:15" x14ac:dyDescent="0.25">
      <c r="A1422" s="47">
        <v>40777</v>
      </c>
      <c r="B1422" s="47" t="str">
        <f>VLOOKUP(D1422,VLookup!C:F,4,FALSE)</f>
        <v>RDC</v>
      </c>
      <c r="C1422" s="53" t="s">
        <v>965</v>
      </c>
      <c r="D1422" s="68" t="s">
        <v>221</v>
      </c>
      <c r="E1422" s="53" t="s">
        <v>222</v>
      </c>
      <c r="F1422" s="53" t="s">
        <v>223</v>
      </c>
      <c r="G1422" s="53">
        <v>108</v>
      </c>
      <c r="H1422" s="53">
        <v>48</v>
      </c>
      <c r="I1422" s="53">
        <v>156</v>
      </c>
      <c r="J1422" s="53" t="s">
        <v>17</v>
      </c>
      <c r="K1422" s="53" t="s">
        <v>18</v>
      </c>
      <c r="L1422" s="53" t="s">
        <v>19</v>
      </c>
      <c r="M1422" s="53" t="s">
        <v>20</v>
      </c>
      <c r="N1422" s="73" t="s">
        <v>181</v>
      </c>
      <c r="O1422" s="73" t="s">
        <v>22</v>
      </c>
    </row>
    <row r="1423" spans="1:15" x14ac:dyDescent="0.25">
      <c r="A1423" s="47">
        <v>40777</v>
      </c>
      <c r="B1423" s="47" t="str">
        <f>VLOOKUP(D1423,VLookup!C:F,4,FALSE)</f>
        <v>RDC</v>
      </c>
      <c r="C1423" s="53" t="s">
        <v>965</v>
      </c>
      <c r="D1423" s="68" t="s">
        <v>224</v>
      </c>
      <c r="E1423" s="53" t="s">
        <v>225</v>
      </c>
      <c r="F1423" s="53" t="s">
        <v>226</v>
      </c>
      <c r="G1423" s="53">
        <v>105</v>
      </c>
      <c r="H1423" s="53">
        <v>51</v>
      </c>
      <c r="I1423" s="53">
        <v>156</v>
      </c>
      <c r="J1423" s="53" t="s">
        <v>17</v>
      </c>
      <c r="K1423" s="53" t="s">
        <v>18</v>
      </c>
      <c r="L1423" s="53" t="s">
        <v>19</v>
      </c>
      <c r="M1423" s="53" t="s">
        <v>20</v>
      </c>
      <c r="N1423" s="73" t="s">
        <v>181</v>
      </c>
      <c r="O1423" s="73" t="s">
        <v>22</v>
      </c>
    </row>
    <row r="1424" spans="1:15" x14ac:dyDescent="0.25">
      <c r="A1424" s="47">
        <v>40777</v>
      </c>
      <c r="B1424" s="47" t="str">
        <f>VLOOKUP(D1424,VLookup!C:F,4,FALSE)</f>
        <v>RDC</v>
      </c>
      <c r="C1424" s="53" t="s">
        <v>961</v>
      </c>
      <c r="D1424" s="68" t="s">
        <v>188</v>
      </c>
      <c r="E1424" s="53" t="s">
        <v>189</v>
      </c>
      <c r="F1424" s="53" t="s">
        <v>190</v>
      </c>
      <c r="G1424" s="53">
        <v>50</v>
      </c>
      <c r="H1424" s="53">
        <v>22</v>
      </c>
      <c r="I1424" s="53">
        <v>72</v>
      </c>
      <c r="J1424" s="53" t="s">
        <v>17</v>
      </c>
      <c r="K1424" s="53" t="s">
        <v>18</v>
      </c>
      <c r="L1424" s="53" t="s">
        <v>19</v>
      </c>
      <c r="M1424" s="53" t="s">
        <v>20</v>
      </c>
      <c r="N1424" s="73" t="s">
        <v>181</v>
      </c>
      <c r="O1424" s="73" t="s">
        <v>105</v>
      </c>
    </row>
    <row r="1425" spans="1:15" x14ac:dyDescent="0.25">
      <c r="A1425" s="47">
        <v>40777</v>
      </c>
      <c r="B1425" s="47" t="str">
        <f>VLOOKUP(D1425,VLookup!C:F,4,FALSE)</f>
        <v>RDC</v>
      </c>
      <c r="C1425" s="53" t="s">
        <v>965</v>
      </c>
      <c r="D1425" s="68" t="s">
        <v>227</v>
      </c>
      <c r="E1425" s="53" t="s">
        <v>228</v>
      </c>
      <c r="F1425" s="53" t="s">
        <v>229</v>
      </c>
      <c r="G1425" s="53">
        <v>48</v>
      </c>
      <c r="H1425" s="53">
        <v>24</v>
      </c>
      <c r="I1425" s="53">
        <v>72</v>
      </c>
      <c r="J1425" s="53" t="s">
        <v>17</v>
      </c>
      <c r="K1425" s="53" t="s">
        <v>18</v>
      </c>
      <c r="L1425" s="53" t="s">
        <v>19</v>
      </c>
      <c r="M1425" s="53" t="s">
        <v>20</v>
      </c>
      <c r="N1425" s="73" t="s">
        <v>197</v>
      </c>
      <c r="O1425" s="73" t="s">
        <v>22</v>
      </c>
    </row>
    <row r="1426" spans="1:15" x14ac:dyDescent="0.25">
      <c r="A1426" s="47">
        <v>40777</v>
      </c>
      <c r="B1426" s="47" t="str">
        <f>VLOOKUP(D1426,VLookup!C:F,4,FALSE)</f>
        <v>RDC</v>
      </c>
      <c r="C1426" s="53" t="s">
        <v>961</v>
      </c>
      <c r="D1426" s="68" t="s">
        <v>191</v>
      </c>
      <c r="E1426" s="53" t="s">
        <v>192</v>
      </c>
      <c r="F1426" s="53" t="s">
        <v>193</v>
      </c>
      <c r="G1426" s="53">
        <v>266</v>
      </c>
      <c r="H1426" s="53">
        <v>70</v>
      </c>
      <c r="I1426" s="53">
        <v>336</v>
      </c>
      <c r="J1426" s="53" t="s">
        <v>17</v>
      </c>
      <c r="K1426" s="53" t="s">
        <v>18</v>
      </c>
      <c r="L1426" s="53" t="s">
        <v>19</v>
      </c>
      <c r="M1426" s="53" t="s">
        <v>20</v>
      </c>
      <c r="N1426" s="73" t="s">
        <v>181</v>
      </c>
      <c r="O1426" s="73" t="s">
        <v>105</v>
      </c>
    </row>
    <row r="1427" spans="1:15" x14ac:dyDescent="0.25">
      <c r="A1427" s="47">
        <v>40777</v>
      </c>
      <c r="B1427" s="47" t="str">
        <f>VLOOKUP(D1427,VLookup!C:F,4,FALSE)</f>
        <v>RDC</v>
      </c>
      <c r="C1427" s="53" t="s">
        <v>961</v>
      </c>
      <c r="D1427" s="68" t="s">
        <v>194</v>
      </c>
      <c r="E1427" s="53" t="s">
        <v>195</v>
      </c>
      <c r="F1427" s="53" t="s">
        <v>196</v>
      </c>
      <c r="G1427" s="53">
        <v>150</v>
      </c>
      <c r="H1427" s="53">
        <v>114</v>
      </c>
      <c r="I1427" s="53">
        <v>264</v>
      </c>
      <c r="J1427" s="53" t="s">
        <v>17</v>
      </c>
      <c r="K1427" s="53" t="s">
        <v>18</v>
      </c>
      <c r="L1427" s="53" t="s">
        <v>19</v>
      </c>
      <c r="M1427" s="53" t="s">
        <v>20</v>
      </c>
      <c r="N1427" s="73" t="s">
        <v>197</v>
      </c>
      <c r="O1427" s="73" t="s">
        <v>105</v>
      </c>
    </row>
    <row r="1428" spans="1:15" x14ac:dyDescent="0.25">
      <c r="A1428" s="47">
        <v>40777</v>
      </c>
      <c r="B1428" s="47" t="str">
        <f>VLOOKUP(D1428,VLookup!C:F,4,FALSE)</f>
        <v>RDC</v>
      </c>
      <c r="C1428" s="53" t="s">
        <v>961</v>
      </c>
      <c r="D1428" s="68" t="s">
        <v>198</v>
      </c>
      <c r="E1428" s="53" t="s">
        <v>199</v>
      </c>
      <c r="F1428" s="53" t="s">
        <v>200</v>
      </c>
      <c r="G1428" s="53">
        <v>185</v>
      </c>
      <c r="H1428" s="53">
        <v>31</v>
      </c>
      <c r="I1428" s="53">
        <v>216</v>
      </c>
      <c r="J1428" s="53" t="s">
        <v>17</v>
      </c>
      <c r="K1428" s="53" t="s">
        <v>18</v>
      </c>
      <c r="L1428" s="53" t="s">
        <v>19</v>
      </c>
      <c r="M1428" s="53" t="s">
        <v>20</v>
      </c>
      <c r="N1428" s="73" t="s">
        <v>201</v>
      </c>
      <c r="O1428" s="73" t="s">
        <v>105</v>
      </c>
    </row>
    <row r="1429" spans="1:15" x14ac:dyDescent="0.25">
      <c r="A1429" s="47">
        <v>40777</v>
      </c>
      <c r="B1429" s="47" t="str">
        <f>VLOOKUP(D1429,VLookup!C:F,4,FALSE)</f>
        <v>RDC</v>
      </c>
      <c r="C1429" s="53" t="s">
        <v>961</v>
      </c>
      <c r="D1429" s="68" t="s">
        <v>888</v>
      </c>
      <c r="E1429" s="53" t="s">
        <v>889</v>
      </c>
      <c r="F1429" s="53" t="s">
        <v>890</v>
      </c>
      <c r="G1429" s="53">
        <v>58</v>
      </c>
      <c r="H1429" s="53">
        <v>86</v>
      </c>
      <c r="I1429" s="53">
        <v>144</v>
      </c>
      <c r="J1429" s="53" t="s">
        <v>17</v>
      </c>
      <c r="K1429" s="53" t="s">
        <v>18</v>
      </c>
      <c r="L1429" s="53" t="s">
        <v>19</v>
      </c>
      <c r="M1429" s="53" t="s">
        <v>20</v>
      </c>
      <c r="N1429" s="73" t="s">
        <v>201</v>
      </c>
      <c r="O1429" s="73" t="s">
        <v>105</v>
      </c>
    </row>
    <row r="1430" spans="1:15" x14ac:dyDescent="0.25">
      <c r="A1430" s="47">
        <v>40777</v>
      </c>
      <c r="B1430" s="47" t="str">
        <f>VLOOKUP(D1430,VLookup!C:F,4,FALSE)</f>
        <v>RDC</v>
      </c>
      <c r="C1430" s="53" t="s">
        <v>965</v>
      </c>
      <c r="D1430" s="68" t="s">
        <v>230</v>
      </c>
      <c r="E1430" s="53" t="s">
        <v>231</v>
      </c>
      <c r="F1430" s="53" t="s">
        <v>232</v>
      </c>
      <c r="G1430" s="53">
        <v>242</v>
      </c>
      <c r="H1430" s="53">
        <v>94</v>
      </c>
      <c r="I1430" s="53">
        <v>336</v>
      </c>
      <c r="J1430" s="53" t="s">
        <v>17</v>
      </c>
      <c r="K1430" s="53" t="s">
        <v>18</v>
      </c>
      <c r="L1430" s="53" t="s">
        <v>19</v>
      </c>
      <c r="M1430" s="53" t="s">
        <v>20</v>
      </c>
      <c r="N1430" s="73" t="s">
        <v>181</v>
      </c>
      <c r="O1430" s="73" t="s">
        <v>22</v>
      </c>
    </row>
    <row r="1431" spans="1:15" x14ac:dyDescent="0.25">
      <c r="A1431" s="47">
        <v>40777</v>
      </c>
      <c r="B1431" s="47" t="str">
        <f>VLOOKUP(D1431,VLookup!C:F,4,FALSE)</f>
        <v>RDC</v>
      </c>
      <c r="C1431" s="53" t="s">
        <v>965</v>
      </c>
      <c r="D1431" s="68" t="s">
        <v>233</v>
      </c>
      <c r="E1431" s="53" t="s">
        <v>234</v>
      </c>
      <c r="F1431" s="53" t="s">
        <v>235</v>
      </c>
      <c r="G1431" s="53">
        <v>153</v>
      </c>
      <c r="H1431" s="53">
        <v>111</v>
      </c>
      <c r="I1431" s="53">
        <v>264</v>
      </c>
      <c r="J1431" s="53" t="s">
        <v>17</v>
      </c>
      <c r="K1431" s="53" t="s">
        <v>18</v>
      </c>
      <c r="L1431" s="53" t="s">
        <v>19</v>
      </c>
      <c r="M1431" s="53" t="s">
        <v>20</v>
      </c>
      <c r="N1431" s="73" t="s">
        <v>197</v>
      </c>
      <c r="O1431" s="73" t="s">
        <v>22</v>
      </c>
    </row>
    <row r="1432" spans="1:15" x14ac:dyDescent="0.25">
      <c r="A1432" s="47">
        <v>40777</v>
      </c>
      <c r="B1432" s="47" t="str">
        <f>VLOOKUP(D1432,VLookup!C:F,4,FALSE)</f>
        <v>RDC</v>
      </c>
      <c r="C1432" s="53" t="s">
        <v>965</v>
      </c>
      <c r="D1432" s="68" t="s">
        <v>236</v>
      </c>
      <c r="E1432" s="53" t="s">
        <v>237</v>
      </c>
      <c r="F1432" s="53" t="s">
        <v>238</v>
      </c>
      <c r="G1432" s="53">
        <v>183</v>
      </c>
      <c r="H1432" s="53">
        <v>33</v>
      </c>
      <c r="I1432" s="53">
        <v>216</v>
      </c>
      <c r="J1432" s="53" t="s">
        <v>17</v>
      </c>
      <c r="K1432" s="53" t="s">
        <v>18</v>
      </c>
      <c r="L1432" s="53" t="s">
        <v>19</v>
      </c>
      <c r="M1432" s="53" t="s">
        <v>20</v>
      </c>
      <c r="N1432" s="73" t="s">
        <v>201</v>
      </c>
      <c r="O1432" s="73" t="s">
        <v>22</v>
      </c>
    </row>
    <row r="1433" spans="1:15" x14ac:dyDescent="0.25">
      <c r="A1433" s="47">
        <v>40777</v>
      </c>
      <c r="B1433" s="47" t="str">
        <f>VLOOKUP(D1433,VLookup!C:F,4,FALSE)</f>
        <v>RDC</v>
      </c>
      <c r="C1433" s="53" t="s">
        <v>965</v>
      </c>
      <c r="D1433" s="68" t="s">
        <v>891</v>
      </c>
      <c r="E1433" s="53" t="s">
        <v>892</v>
      </c>
      <c r="F1433" s="53" t="s">
        <v>893</v>
      </c>
      <c r="G1433" s="53">
        <v>56</v>
      </c>
      <c r="H1433" s="53">
        <v>88</v>
      </c>
      <c r="I1433" s="53">
        <v>144</v>
      </c>
      <c r="J1433" s="53" t="s">
        <v>17</v>
      </c>
      <c r="K1433" s="53" t="s">
        <v>18</v>
      </c>
      <c r="L1433" s="53" t="s">
        <v>19</v>
      </c>
      <c r="M1433" s="53" t="s">
        <v>20</v>
      </c>
      <c r="N1433" s="73" t="s">
        <v>201</v>
      </c>
      <c r="O1433" s="73" t="s">
        <v>105</v>
      </c>
    </row>
    <row r="1434" spans="1:15" x14ac:dyDescent="0.25">
      <c r="A1434" s="47">
        <v>40777</v>
      </c>
      <c r="B1434" s="47" t="str">
        <f>VLOOKUP(D1434,VLookup!C:F,4,FALSE)</f>
        <v>RDC</v>
      </c>
      <c r="C1434" s="53" t="s">
        <v>961</v>
      </c>
      <c r="D1434" s="68" t="s">
        <v>202</v>
      </c>
      <c r="E1434" s="53" t="s">
        <v>203</v>
      </c>
      <c r="F1434" s="53" t="s">
        <v>204</v>
      </c>
      <c r="G1434" s="53">
        <v>186</v>
      </c>
      <c r="H1434" s="53">
        <v>54</v>
      </c>
      <c r="I1434" s="53">
        <v>240</v>
      </c>
      <c r="J1434" s="53" t="s">
        <v>17</v>
      </c>
      <c r="K1434" s="53" t="s">
        <v>18</v>
      </c>
      <c r="L1434" s="53" t="s">
        <v>19</v>
      </c>
      <c r="M1434" s="53" t="s">
        <v>20</v>
      </c>
      <c r="N1434" s="73" t="s">
        <v>181</v>
      </c>
      <c r="O1434" s="73" t="s">
        <v>105</v>
      </c>
    </row>
    <row r="1435" spans="1:15" x14ac:dyDescent="0.25">
      <c r="A1435" s="47">
        <v>40777</v>
      </c>
      <c r="B1435" s="47" t="str">
        <f>VLOOKUP(D1435,VLookup!C:F,4,FALSE)</f>
        <v>RDC</v>
      </c>
      <c r="C1435" s="53" t="s">
        <v>961</v>
      </c>
      <c r="D1435" s="68" t="s">
        <v>205</v>
      </c>
      <c r="E1435" s="53" t="s">
        <v>206</v>
      </c>
      <c r="F1435" s="53" t="s">
        <v>207</v>
      </c>
      <c r="G1435" s="53">
        <v>152</v>
      </c>
      <c r="H1435" s="53">
        <v>64</v>
      </c>
      <c r="I1435" s="53">
        <v>216</v>
      </c>
      <c r="J1435" s="53" t="s">
        <v>17</v>
      </c>
      <c r="K1435" s="53" t="s">
        <v>18</v>
      </c>
      <c r="L1435" s="53" t="s">
        <v>19</v>
      </c>
      <c r="M1435" s="53" t="s">
        <v>20</v>
      </c>
      <c r="N1435" s="73" t="s">
        <v>208</v>
      </c>
      <c r="O1435" s="73" t="s">
        <v>105</v>
      </c>
    </row>
    <row r="1436" spans="1:15" x14ac:dyDescent="0.25">
      <c r="A1436" s="47">
        <v>40777</v>
      </c>
      <c r="B1436" s="47" t="str">
        <f>VLOOKUP(D1436,VLookup!C:F,4,FALSE)</f>
        <v>RDC</v>
      </c>
      <c r="C1436" s="53" t="s">
        <v>961</v>
      </c>
      <c r="D1436" s="68" t="s">
        <v>209</v>
      </c>
      <c r="E1436" s="53" t="s">
        <v>210</v>
      </c>
      <c r="F1436" s="53" t="s">
        <v>211</v>
      </c>
      <c r="G1436" s="53">
        <v>169</v>
      </c>
      <c r="H1436" s="53">
        <v>23</v>
      </c>
      <c r="I1436" s="53">
        <v>192</v>
      </c>
      <c r="J1436" s="53" t="s">
        <v>17</v>
      </c>
      <c r="K1436" s="53" t="s">
        <v>18</v>
      </c>
      <c r="L1436" s="53" t="s">
        <v>19</v>
      </c>
      <c r="M1436" s="53" t="s">
        <v>20</v>
      </c>
      <c r="N1436" s="73" t="s">
        <v>212</v>
      </c>
      <c r="O1436" s="73" t="s">
        <v>105</v>
      </c>
    </row>
    <row r="1437" spans="1:15" x14ac:dyDescent="0.25">
      <c r="A1437" s="47">
        <v>40777</v>
      </c>
      <c r="B1437" s="47" t="str">
        <f>VLOOKUP(D1437,VLookup!C:F,4,FALSE)</f>
        <v>RDC</v>
      </c>
      <c r="C1437" s="53" t="s">
        <v>965</v>
      </c>
      <c r="D1437" s="68" t="s">
        <v>239</v>
      </c>
      <c r="E1437" s="53" t="s">
        <v>240</v>
      </c>
      <c r="F1437" s="53" t="s">
        <v>241</v>
      </c>
      <c r="G1437" s="53">
        <v>169</v>
      </c>
      <c r="H1437" s="53">
        <v>71</v>
      </c>
      <c r="I1437" s="53">
        <v>240</v>
      </c>
      <c r="J1437" s="53" t="s">
        <v>17</v>
      </c>
      <c r="K1437" s="53" t="s">
        <v>18</v>
      </c>
      <c r="L1437" s="53" t="s">
        <v>19</v>
      </c>
      <c r="M1437" s="53" t="s">
        <v>20</v>
      </c>
      <c r="N1437" s="73" t="s">
        <v>181</v>
      </c>
      <c r="O1437" s="73" t="s">
        <v>22</v>
      </c>
    </row>
    <row r="1438" spans="1:15" x14ac:dyDescent="0.25">
      <c r="A1438" s="47">
        <v>40777</v>
      </c>
      <c r="B1438" s="47" t="str">
        <f>VLOOKUP(D1438,VLookup!C:F,4,FALSE)</f>
        <v>RDC</v>
      </c>
      <c r="C1438" s="53" t="s">
        <v>965</v>
      </c>
      <c r="D1438" s="68" t="s">
        <v>242</v>
      </c>
      <c r="E1438" s="53" t="s">
        <v>243</v>
      </c>
      <c r="F1438" s="53" t="s">
        <v>244</v>
      </c>
      <c r="G1438" s="53">
        <v>153</v>
      </c>
      <c r="H1438" s="53">
        <v>63</v>
      </c>
      <c r="I1438" s="53">
        <v>216</v>
      </c>
      <c r="J1438" s="53" t="s">
        <v>17</v>
      </c>
      <c r="K1438" s="53" t="s">
        <v>18</v>
      </c>
      <c r="L1438" s="53" t="s">
        <v>19</v>
      </c>
      <c r="M1438" s="53" t="s">
        <v>20</v>
      </c>
      <c r="N1438" s="73" t="s">
        <v>208</v>
      </c>
      <c r="O1438" s="73" t="s">
        <v>22</v>
      </c>
    </row>
    <row r="1439" spans="1:15" x14ac:dyDescent="0.25">
      <c r="A1439" s="47">
        <v>40777</v>
      </c>
      <c r="B1439" s="47" t="str">
        <f>VLOOKUP(D1439,VLookup!C:F,4,FALSE)</f>
        <v>RDC</v>
      </c>
      <c r="C1439" s="53" t="s">
        <v>965</v>
      </c>
      <c r="D1439" s="68" t="s">
        <v>245</v>
      </c>
      <c r="E1439" s="53" t="s">
        <v>246</v>
      </c>
      <c r="F1439" s="53" t="s">
        <v>247</v>
      </c>
      <c r="G1439" s="53">
        <v>169</v>
      </c>
      <c r="H1439" s="53">
        <v>23</v>
      </c>
      <c r="I1439" s="53">
        <v>192</v>
      </c>
      <c r="J1439" s="53" t="s">
        <v>17</v>
      </c>
      <c r="K1439" s="53" t="s">
        <v>18</v>
      </c>
      <c r="L1439" s="53" t="s">
        <v>19</v>
      </c>
      <c r="M1439" s="53" t="s">
        <v>20</v>
      </c>
      <c r="N1439" s="73" t="s">
        <v>212</v>
      </c>
      <c r="O1439" s="73" t="s">
        <v>22</v>
      </c>
    </row>
    <row r="1440" spans="1:15" x14ac:dyDescent="0.25">
      <c r="A1440" s="47">
        <v>40777</v>
      </c>
      <c r="B1440" s="47" t="str">
        <f>VLOOKUP(D1440,VLookup!C:F,4,FALSE)</f>
        <v>RDC</v>
      </c>
      <c r="C1440" s="53" t="s">
        <v>980</v>
      </c>
      <c r="D1440" s="68" t="s">
        <v>150</v>
      </c>
      <c r="E1440" s="53" t="s">
        <v>151</v>
      </c>
      <c r="F1440" s="53" t="s">
        <v>152</v>
      </c>
      <c r="G1440" s="53">
        <v>60</v>
      </c>
      <c r="H1440" s="53">
        <v>84</v>
      </c>
      <c r="I1440" s="53">
        <v>144</v>
      </c>
      <c r="J1440" s="53" t="s">
        <v>17</v>
      </c>
      <c r="K1440" s="53" t="s">
        <v>18</v>
      </c>
      <c r="L1440" s="53" t="s">
        <v>19</v>
      </c>
      <c r="M1440" s="53" t="s">
        <v>141</v>
      </c>
      <c r="N1440" s="73" t="s">
        <v>153</v>
      </c>
      <c r="O1440" s="73" t="s">
        <v>105</v>
      </c>
    </row>
    <row r="1441" spans="1:15" x14ac:dyDescent="0.25">
      <c r="A1441" s="47">
        <v>40777</v>
      </c>
      <c r="B1441" s="47" t="str">
        <f>VLOOKUP(D1441,VLookup!C:F,4,FALSE)</f>
        <v>RDC</v>
      </c>
      <c r="C1441" s="53" t="s">
        <v>981</v>
      </c>
      <c r="D1441" s="68" t="s">
        <v>167</v>
      </c>
      <c r="E1441" s="53" t="s">
        <v>168</v>
      </c>
      <c r="F1441" s="53" t="s">
        <v>169</v>
      </c>
      <c r="G1441" s="53">
        <v>46</v>
      </c>
      <c r="H1441" s="53">
        <v>98</v>
      </c>
      <c r="I1441" s="53">
        <v>144</v>
      </c>
      <c r="J1441" s="53" t="s">
        <v>17</v>
      </c>
      <c r="K1441" s="53" t="s">
        <v>18</v>
      </c>
      <c r="L1441" s="53" t="s">
        <v>19</v>
      </c>
      <c r="M1441" s="53" t="s">
        <v>141</v>
      </c>
      <c r="N1441" s="73" t="s">
        <v>153</v>
      </c>
      <c r="O1441" s="73" t="s">
        <v>105</v>
      </c>
    </row>
    <row r="1442" spans="1:15" x14ac:dyDescent="0.25">
      <c r="A1442" s="47">
        <v>40777</v>
      </c>
      <c r="B1442" s="47" t="str">
        <f>VLOOKUP(D1442,VLookup!C:F,4,FALSE)</f>
        <v>WEL</v>
      </c>
      <c r="C1442" s="53" t="s">
        <v>60</v>
      </c>
      <c r="D1442" s="68" t="s">
        <v>74</v>
      </c>
      <c r="E1442" s="53" t="s">
        <v>75</v>
      </c>
      <c r="F1442" s="53" t="s">
        <v>76</v>
      </c>
      <c r="G1442" s="53">
        <v>44</v>
      </c>
      <c r="H1442" s="53">
        <v>4</v>
      </c>
      <c r="I1442" s="53">
        <v>48</v>
      </c>
      <c r="J1442" s="53" t="s">
        <v>59</v>
      </c>
      <c r="K1442" s="53" t="s">
        <v>18</v>
      </c>
      <c r="L1442" s="53" t="s">
        <v>19</v>
      </c>
      <c r="M1442" s="53" t="s">
        <v>20</v>
      </c>
      <c r="N1442" s="73" t="s">
        <v>21</v>
      </c>
      <c r="O1442" s="73" t="s">
        <v>22</v>
      </c>
    </row>
    <row r="1443" spans="1:15" x14ac:dyDescent="0.25">
      <c r="A1443" s="47">
        <v>40777</v>
      </c>
      <c r="B1443" s="47" t="str">
        <f>VLOOKUP(D1443,VLookup!C:F,4,FALSE)</f>
        <v>WEL</v>
      </c>
      <c r="C1443" s="53" t="s">
        <v>13</v>
      </c>
      <c r="D1443" s="68" t="s">
        <v>32</v>
      </c>
      <c r="E1443" s="53" t="s">
        <v>33</v>
      </c>
      <c r="F1443" s="53" t="s">
        <v>34</v>
      </c>
      <c r="G1443" s="53">
        <v>44</v>
      </c>
      <c r="H1443" s="53">
        <v>4</v>
      </c>
      <c r="I1443" s="53">
        <v>48</v>
      </c>
      <c r="J1443" s="53" t="s">
        <v>59</v>
      </c>
      <c r="K1443" s="53" t="s">
        <v>18</v>
      </c>
      <c r="L1443" s="53" t="s">
        <v>19</v>
      </c>
      <c r="M1443" s="53" t="s">
        <v>20</v>
      </c>
      <c r="N1443" s="73" t="s">
        <v>21</v>
      </c>
      <c r="O1443" s="73" t="s">
        <v>22</v>
      </c>
    </row>
    <row r="1444" spans="1:15" x14ac:dyDescent="0.25">
      <c r="A1444" s="47">
        <v>40777</v>
      </c>
      <c r="B1444" s="47" t="str">
        <f>VLOOKUP(D1444,VLookup!C:F,4,FALSE)</f>
        <v>WEL</v>
      </c>
      <c r="C1444" s="53" t="s">
        <v>980</v>
      </c>
      <c r="D1444" s="68" t="s">
        <v>154</v>
      </c>
      <c r="E1444" s="53" t="s">
        <v>155</v>
      </c>
      <c r="F1444" s="53" t="s">
        <v>156</v>
      </c>
      <c r="G1444" s="53">
        <v>24</v>
      </c>
      <c r="H1444" s="53">
        <v>30</v>
      </c>
      <c r="I1444" s="53">
        <v>54</v>
      </c>
      <c r="J1444" s="53" t="s">
        <v>17</v>
      </c>
      <c r="K1444" s="53" t="s">
        <v>18</v>
      </c>
      <c r="L1444" s="53" t="s">
        <v>109</v>
      </c>
      <c r="M1444" s="53" t="s">
        <v>141</v>
      </c>
      <c r="N1444" s="73"/>
      <c r="O1444" s="73" t="s">
        <v>105</v>
      </c>
    </row>
    <row r="1445" spans="1:15" x14ac:dyDescent="0.25">
      <c r="A1445" s="47">
        <v>40777</v>
      </c>
      <c r="B1445" s="47" t="str">
        <f>VLOOKUP(D1445,VLookup!C:F,4,FALSE)</f>
        <v>WEL</v>
      </c>
      <c r="C1445" s="53" t="s">
        <v>981</v>
      </c>
      <c r="D1445" s="68" t="s">
        <v>170</v>
      </c>
      <c r="E1445" s="53" t="s">
        <v>171</v>
      </c>
      <c r="F1445" s="53" t="s">
        <v>172</v>
      </c>
      <c r="G1445" s="53">
        <v>24</v>
      </c>
      <c r="H1445" s="53">
        <v>30</v>
      </c>
      <c r="I1445" s="53">
        <v>54</v>
      </c>
      <c r="J1445" s="53" t="s">
        <v>17</v>
      </c>
      <c r="K1445" s="53" t="s">
        <v>18</v>
      </c>
      <c r="L1445" s="53" t="s">
        <v>109</v>
      </c>
      <c r="M1445" s="53" t="s">
        <v>141</v>
      </c>
      <c r="N1445" s="73"/>
      <c r="O1445" s="73" t="s">
        <v>105</v>
      </c>
    </row>
    <row r="1446" spans="1:15" x14ac:dyDescent="0.25">
      <c r="A1446" s="47">
        <v>40785</v>
      </c>
      <c r="B1446" s="47" t="str">
        <f>VLOOKUP(D1446,VLookup!C:F,4,FALSE)</f>
        <v>CGC</v>
      </c>
      <c r="C1446" s="53" t="s">
        <v>965</v>
      </c>
      <c r="D1446" s="68" t="s">
        <v>214</v>
      </c>
      <c r="E1446" s="53" t="s">
        <v>215</v>
      </c>
      <c r="F1446" s="53" t="s">
        <v>216</v>
      </c>
      <c r="G1446" s="53">
        <v>41</v>
      </c>
      <c r="H1446" s="53">
        <v>7</v>
      </c>
      <c r="I1446" s="53">
        <v>48</v>
      </c>
      <c r="J1446" s="53" t="s">
        <v>17</v>
      </c>
      <c r="K1446" s="53" t="s">
        <v>18</v>
      </c>
      <c r="L1446" s="53" t="s">
        <v>19</v>
      </c>
      <c r="M1446" s="53" t="s">
        <v>20</v>
      </c>
      <c r="N1446" s="73" t="s">
        <v>217</v>
      </c>
      <c r="O1446" s="73" t="s">
        <v>22</v>
      </c>
    </row>
    <row r="1447" spans="1:15" x14ac:dyDescent="0.25">
      <c r="A1447" s="47">
        <v>40785</v>
      </c>
      <c r="B1447" s="47" t="str">
        <f>VLOOKUP(D1447,VLookup!C:F,4,FALSE)</f>
        <v>CGC</v>
      </c>
      <c r="C1447" s="53" t="s">
        <v>961</v>
      </c>
      <c r="D1447" s="68" t="s">
        <v>174</v>
      </c>
      <c r="E1447" s="53" t="s">
        <v>175</v>
      </c>
      <c r="F1447" s="53" t="s">
        <v>176</v>
      </c>
      <c r="G1447" s="53">
        <v>42</v>
      </c>
      <c r="H1447" s="53">
        <v>6</v>
      </c>
      <c r="I1447" s="53">
        <v>48</v>
      </c>
      <c r="J1447" s="53" t="s">
        <v>17</v>
      </c>
      <c r="K1447" s="53" t="s">
        <v>18</v>
      </c>
      <c r="L1447" s="53" t="s">
        <v>19</v>
      </c>
      <c r="M1447" s="53" t="s">
        <v>20</v>
      </c>
      <c r="N1447" s="73" t="s">
        <v>177</v>
      </c>
      <c r="O1447" s="73" t="s">
        <v>105</v>
      </c>
    </row>
    <row r="1448" spans="1:15" x14ac:dyDescent="0.25">
      <c r="A1448" s="47">
        <v>40785</v>
      </c>
      <c r="B1448" s="47" t="str">
        <f>VLOOKUP(D1448,VLookup!C:F,4,FALSE)</f>
        <v>CGC</v>
      </c>
      <c r="C1448" s="53" t="s">
        <v>978</v>
      </c>
      <c r="D1448" s="68" t="s">
        <v>102</v>
      </c>
      <c r="E1448" s="53" t="s">
        <v>103</v>
      </c>
      <c r="F1448" s="53" t="s">
        <v>104</v>
      </c>
      <c r="G1448" s="53">
        <v>46</v>
      </c>
      <c r="H1448" s="53">
        <v>158</v>
      </c>
      <c r="I1448" s="53">
        <v>204</v>
      </c>
      <c r="J1448" s="53" t="s">
        <v>17</v>
      </c>
      <c r="K1448" s="53" t="s">
        <v>18</v>
      </c>
      <c r="L1448" s="53" t="s">
        <v>19</v>
      </c>
      <c r="M1448" s="53" t="s">
        <v>20</v>
      </c>
      <c r="N1448" s="73"/>
      <c r="O1448" s="73" t="s">
        <v>105</v>
      </c>
    </row>
    <row r="1449" spans="1:15" x14ac:dyDescent="0.25">
      <c r="A1449" s="47">
        <v>40785</v>
      </c>
      <c r="B1449" s="47" t="str">
        <f>VLOOKUP(D1449,VLookup!C:F,4,FALSE)</f>
        <v>CGC</v>
      </c>
      <c r="C1449" s="53" t="s">
        <v>979</v>
      </c>
      <c r="D1449" s="68" t="s">
        <v>120</v>
      </c>
      <c r="E1449" s="53" t="s">
        <v>121</v>
      </c>
      <c r="F1449" s="53" t="s">
        <v>122</v>
      </c>
      <c r="G1449" s="53">
        <v>45</v>
      </c>
      <c r="H1449" s="53">
        <v>159</v>
      </c>
      <c r="I1449" s="53">
        <v>204</v>
      </c>
      <c r="J1449" s="53" t="s">
        <v>17</v>
      </c>
      <c r="K1449" s="53" t="s">
        <v>18</v>
      </c>
      <c r="L1449" s="53" t="s">
        <v>19</v>
      </c>
      <c r="M1449" s="53" t="s">
        <v>20</v>
      </c>
      <c r="N1449" s="73"/>
      <c r="O1449" s="73" t="s">
        <v>123</v>
      </c>
    </row>
    <row r="1450" spans="1:15" x14ac:dyDescent="0.25">
      <c r="A1450" s="47">
        <v>40785</v>
      </c>
      <c r="B1450" s="47" t="str">
        <f>VLOOKUP(D1450,VLookup!C:F,4,FALSE)</f>
        <v>CGC</v>
      </c>
      <c r="C1450" s="53" t="s">
        <v>978</v>
      </c>
      <c r="D1450" s="68" t="s">
        <v>106</v>
      </c>
      <c r="E1450" s="53" t="s">
        <v>107</v>
      </c>
      <c r="F1450" s="53" t="s">
        <v>108</v>
      </c>
      <c r="G1450" s="53">
        <v>31</v>
      </c>
      <c r="H1450" s="53">
        <v>113</v>
      </c>
      <c r="I1450" s="53">
        <v>144</v>
      </c>
      <c r="J1450" s="53" t="s">
        <v>17</v>
      </c>
      <c r="K1450" s="53" t="s">
        <v>18</v>
      </c>
      <c r="L1450" s="53" t="s">
        <v>109</v>
      </c>
      <c r="M1450" s="53" t="s">
        <v>20</v>
      </c>
      <c r="N1450" s="73"/>
      <c r="O1450" s="73" t="s">
        <v>105</v>
      </c>
    </row>
    <row r="1451" spans="1:15" x14ac:dyDescent="0.25">
      <c r="A1451" s="47">
        <v>40785</v>
      </c>
      <c r="B1451" s="47" t="str">
        <f>VLOOKUP(D1451,VLookup!C:F,4,FALSE)</f>
        <v>CGC</v>
      </c>
      <c r="C1451" s="53" t="s">
        <v>979</v>
      </c>
      <c r="D1451" s="68" t="s">
        <v>124</v>
      </c>
      <c r="E1451" s="53" t="s">
        <v>125</v>
      </c>
      <c r="F1451" s="53" t="s">
        <v>126</v>
      </c>
      <c r="G1451" s="53">
        <v>29</v>
      </c>
      <c r="H1451" s="53">
        <v>115</v>
      </c>
      <c r="I1451" s="53">
        <v>144</v>
      </c>
      <c r="J1451" s="53" t="s">
        <v>17</v>
      </c>
      <c r="K1451" s="53" t="s">
        <v>18</v>
      </c>
      <c r="L1451" s="53" t="s">
        <v>109</v>
      </c>
      <c r="M1451" s="53" t="s">
        <v>20</v>
      </c>
      <c r="N1451" s="73"/>
      <c r="O1451" s="73" t="s">
        <v>123</v>
      </c>
    </row>
    <row r="1452" spans="1:15" x14ac:dyDescent="0.25">
      <c r="A1452" s="47">
        <v>40785</v>
      </c>
      <c r="B1452" s="47" t="str">
        <f>VLOOKUP(D1452,VLookup!C:F,4,FALSE)</f>
        <v>CGC</v>
      </c>
      <c r="C1452" s="53" t="s">
        <v>978</v>
      </c>
      <c r="D1452" s="68" t="s">
        <v>110</v>
      </c>
      <c r="E1452" s="53" t="s">
        <v>111</v>
      </c>
      <c r="F1452" s="53" t="s">
        <v>112</v>
      </c>
      <c r="G1452" s="53">
        <v>106</v>
      </c>
      <c r="H1452" s="53">
        <v>86</v>
      </c>
      <c r="I1452" s="53">
        <v>192</v>
      </c>
      <c r="J1452" s="53" t="s">
        <v>17</v>
      </c>
      <c r="K1452" s="53" t="s">
        <v>18</v>
      </c>
      <c r="L1452" s="53" t="s">
        <v>19</v>
      </c>
      <c r="M1452" s="53" t="s">
        <v>20</v>
      </c>
      <c r="N1452" s="73"/>
      <c r="O1452" s="73" t="s">
        <v>105</v>
      </c>
    </row>
    <row r="1453" spans="1:15" x14ac:dyDescent="0.25">
      <c r="A1453" s="47">
        <v>40785</v>
      </c>
      <c r="B1453" s="47" t="str">
        <f>VLOOKUP(D1453,VLookup!C:F,4,FALSE)</f>
        <v>CGC</v>
      </c>
      <c r="C1453" s="53" t="s">
        <v>978</v>
      </c>
      <c r="D1453" s="68" t="s">
        <v>113</v>
      </c>
      <c r="E1453" s="53" t="s">
        <v>114</v>
      </c>
      <c r="F1453" s="53" t="s">
        <v>115</v>
      </c>
      <c r="G1453" s="53">
        <v>5</v>
      </c>
      <c r="H1453" s="53">
        <v>187</v>
      </c>
      <c r="I1453" s="53">
        <v>192</v>
      </c>
      <c r="J1453" s="53" t="s">
        <v>17</v>
      </c>
      <c r="K1453" s="53" t="s">
        <v>18</v>
      </c>
      <c r="L1453" s="53" t="s">
        <v>19</v>
      </c>
      <c r="M1453" s="53" t="s">
        <v>20</v>
      </c>
      <c r="N1453" s="73"/>
      <c r="O1453" s="73" t="s">
        <v>105</v>
      </c>
    </row>
    <row r="1454" spans="1:15" x14ac:dyDescent="0.25">
      <c r="A1454" s="47">
        <v>40785</v>
      </c>
      <c r="B1454" s="47" t="str">
        <f>VLOOKUP(D1454,VLookup!C:F,4,FALSE)</f>
        <v>CGC</v>
      </c>
      <c r="C1454" s="53" t="s">
        <v>978</v>
      </c>
      <c r="D1454" s="68" t="s">
        <v>116</v>
      </c>
      <c r="E1454" s="53" t="s">
        <v>117</v>
      </c>
      <c r="F1454" s="53" t="s">
        <v>118</v>
      </c>
      <c r="G1454" s="53">
        <v>107</v>
      </c>
      <c r="H1454" s="53">
        <v>157</v>
      </c>
      <c r="I1454" s="53">
        <v>264</v>
      </c>
      <c r="J1454" s="53" t="s">
        <v>17</v>
      </c>
      <c r="K1454" s="53" t="s">
        <v>18</v>
      </c>
      <c r="L1454" s="53" t="s">
        <v>19</v>
      </c>
      <c r="M1454" s="53" t="s">
        <v>20</v>
      </c>
      <c r="N1454" s="73"/>
      <c r="O1454" s="73" t="s">
        <v>105</v>
      </c>
    </row>
    <row r="1455" spans="1:15" x14ac:dyDescent="0.25">
      <c r="A1455" s="47">
        <v>40785</v>
      </c>
      <c r="B1455" s="47" t="str">
        <f>VLOOKUP(D1455,VLookup!C:F,4,FALSE)</f>
        <v>CGC</v>
      </c>
      <c r="C1455" s="53" t="s">
        <v>979</v>
      </c>
      <c r="D1455" s="68" t="s">
        <v>127</v>
      </c>
      <c r="E1455" s="53" t="s">
        <v>128</v>
      </c>
      <c r="F1455" s="53" t="s">
        <v>129</v>
      </c>
      <c r="G1455" s="53">
        <v>107</v>
      </c>
      <c r="H1455" s="53">
        <v>85</v>
      </c>
      <c r="I1455" s="53">
        <v>192</v>
      </c>
      <c r="J1455" s="53" t="s">
        <v>17</v>
      </c>
      <c r="K1455" s="53" t="s">
        <v>18</v>
      </c>
      <c r="L1455" s="53" t="s">
        <v>19</v>
      </c>
      <c r="M1455" s="53" t="s">
        <v>20</v>
      </c>
      <c r="N1455" s="73"/>
      <c r="O1455" s="73" t="s">
        <v>123</v>
      </c>
    </row>
    <row r="1456" spans="1:15" x14ac:dyDescent="0.25">
      <c r="A1456" s="47">
        <v>40785</v>
      </c>
      <c r="B1456" s="47" t="str">
        <f>VLOOKUP(D1456,VLookup!C:F,4,FALSE)</f>
        <v>CGC</v>
      </c>
      <c r="C1456" s="53" t="s">
        <v>979</v>
      </c>
      <c r="D1456" s="68" t="s">
        <v>130</v>
      </c>
      <c r="E1456" s="53" t="s">
        <v>131</v>
      </c>
      <c r="F1456" s="53" t="s">
        <v>132</v>
      </c>
      <c r="G1456" s="53">
        <v>5</v>
      </c>
      <c r="H1456" s="53">
        <v>187</v>
      </c>
      <c r="I1456" s="53">
        <v>192</v>
      </c>
      <c r="J1456" s="53" t="s">
        <v>17</v>
      </c>
      <c r="K1456" s="53" t="s">
        <v>18</v>
      </c>
      <c r="L1456" s="53" t="s">
        <v>19</v>
      </c>
      <c r="M1456" s="53" t="s">
        <v>20</v>
      </c>
      <c r="N1456" s="73" t="s">
        <v>133</v>
      </c>
      <c r="O1456" s="73" t="s">
        <v>123</v>
      </c>
    </row>
    <row r="1457" spans="1:15" x14ac:dyDescent="0.25">
      <c r="A1457" s="47">
        <v>40785</v>
      </c>
      <c r="B1457" s="47" t="str">
        <f>VLOOKUP(D1457,VLookup!C:F,4,FALSE)</f>
        <v>CGC</v>
      </c>
      <c r="C1457" s="53" t="s">
        <v>979</v>
      </c>
      <c r="D1457" s="68" t="s">
        <v>134</v>
      </c>
      <c r="E1457" s="53" t="s">
        <v>135</v>
      </c>
      <c r="F1457" s="53" t="s">
        <v>136</v>
      </c>
      <c r="G1457" s="53">
        <v>107</v>
      </c>
      <c r="H1457" s="53">
        <v>157</v>
      </c>
      <c r="I1457" s="53">
        <v>264</v>
      </c>
      <c r="J1457" s="53" t="s">
        <v>17</v>
      </c>
      <c r="K1457" s="53" t="s">
        <v>18</v>
      </c>
      <c r="L1457" s="53" t="s">
        <v>19</v>
      </c>
      <c r="M1457" s="53" t="s">
        <v>20</v>
      </c>
      <c r="N1457" s="73"/>
      <c r="O1457" s="73" t="s">
        <v>123</v>
      </c>
    </row>
    <row r="1458" spans="1:15" x14ac:dyDescent="0.25">
      <c r="A1458" s="47">
        <v>40785</v>
      </c>
      <c r="B1458" s="47" t="str">
        <f>VLOOKUP(D1458,VLookup!C:F,4,FALSE)</f>
        <v>CGC</v>
      </c>
      <c r="C1458" s="53" t="s">
        <v>980</v>
      </c>
      <c r="D1458" s="68" t="s">
        <v>138</v>
      </c>
      <c r="E1458" s="53" t="s">
        <v>139</v>
      </c>
      <c r="F1458" s="53" t="s">
        <v>140</v>
      </c>
      <c r="G1458" s="53">
        <v>13</v>
      </c>
      <c r="H1458" s="53">
        <v>59</v>
      </c>
      <c r="I1458" s="53">
        <v>72</v>
      </c>
      <c r="J1458" s="53" t="s">
        <v>17</v>
      </c>
      <c r="K1458" s="53" t="s">
        <v>18</v>
      </c>
      <c r="L1458" s="53" t="s">
        <v>109</v>
      </c>
      <c r="M1458" s="53" t="s">
        <v>141</v>
      </c>
      <c r="N1458" s="73" t="s">
        <v>142</v>
      </c>
      <c r="O1458" s="73" t="s">
        <v>105</v>
      </c>
    </row>
    <row r="1459" spans="1:15" x14ac:dyDescent="0.25">
      <c r="A1459" s="47">
        <v>40785</v>
      </c>
      <c r="B1459" s="47" t="str">
        <f>VLOOKUP(D1459,VLookup!C:F,4,FALSE)</f>
        <v>CGC</v>
      </c>
      <c r="C1459" s="53" t="s">
        <v>981</v>
      </c>
      <c r="D1459" s="68" t="s">
        <v>158</v>
      </c>
      <c r="E1459" s="53" t="s">
        <v>159</v>
      </c>
      <c r="F1459" s="53" t="s">
        <v>160</v>
      </c>
      <c r="G1459" s="53">
        <v>19</v>
      </c>
      <c r="H1459" s="53">
        <v>53</v>
      </c>
      <c r="I1459" s="53">
        <v>72</v>
      </c>
      <c r="J1459" s="53" t="s">
        <v>70</v>
      </c>
      <c r="K1459" s="53" t="s">
        <v>18</v>
      </c>
      <c r="L1459" s="53" t="s">
        <v>109</v>
      </c>
      <c r="M1459" s="53" t="s">
        <v>141</v>
      </c>
      <c r="N1459" s="73" t="s">
        <v>142</v>
      </c>
      <c r="O1459" s="73" t="s">
        <v>105</v>
      </c>
    </row>
    <row r="1460" spans="1:15" x14ac:dyDescent="0.25">
      <c r="A1460" s="47">
        <v>40785</v>
      </c>
      <c r="B1460" s="47" t="str">
        <f>VLOOKUP(D1460,VLookup!C:F,4,FALSE)</f>
        <v>EDC</v>
      </c>
      <c r="C1460" s="53" t="s">
        <v>980</v>
      </c>
      <c r="D1460" s="68" t="s">
        <v>143</v>
      </c>
      <c r="E1460" s="53" t="s">
        <v>144</v>
      </c>
      <c r="F1460" s="53" t="s">
        <v>145</v>
      </c>
      <c r="G1460" s="53">
        <v>8</v>
      </c>
      <c r="H1460" s="53">
        <v>28</v>
      </c>
      <c r="I1460" s="53">
        <v>36</v>
      </c>
      <c r="J1460" s="53" t="s">
        <v>17</v>
      </c>
      <c r="K1460" s="53" t="s">
        <v>18</v>
      </c>
      <c r="L1460" s="53" t="s">
        <v>146</v>
      </c>
      <c r="M1460" s="53" t="s">
        <v>141</v>
      </c>
      <c r="N1460" s="73"/>
      <c r="O1460" s="73" t="s">
        <v>105</v>
      </c>
    </row>
    <row r="1461" spans="1:15" x14ac:dyDescent="0.25">
      <c r="A1461" s="47">
        <v>40785</v>
      </c>
      <c r="B1461" s="47" t="str">
        <f>VLOOKUP(D1461,VLookup!C:F,4,FALSE)</f>
        <v>EDC</v>
      </c>
      <c r="C1461" s="53" t="s">
        <v>981</v>
      </c>
      <c r="D1461" s="68" t="s">
        <v>161</v>
      </c>
      <c r="E1461" s="53" t="s">
        <v>162</v>
      </c>
      <c r="F1461" s="53" t="s">
        <v>163</v>
      </c>
      <c r="G1461" s="53">
        <v>8</v>
      </c>
      <c r="H1461" s="53">
        <v>28</v>
      </c>
      <c r="I1461" s="53">
        <v>36</v>
      </c>
      <c r="J1461" s="53" t="s">
        <v>17</v>
      </c>
      <c r="K1461" s="53" t="s">
        <v>18</v>
      </c>
      <c r="L1461" s="53" t="s">
        <v>146</v>
      </c>
      <c r="M1461" s="53" t="s">
        <v>141</v>
      </c>
      <c r="N1461" s="73"/>
      <c r="O1461" s="73" t="s">
        <v>105</v>
      </c>
    </row>
    <row r="1462" spans="1:15" x14ac:dyDescent="0.25">
      <c r="A1462" s="47">
        <v>40785</v>
      </c>
      <c r="B1462" s="47" t="str">
        <f>VLOOKUP(D1462,VLookup!C:F,4,FALSE)</f>
        <v>FDC</v>
      </c>
      <c r="C1462" s="53" t="s">
        <v>13</v>
      </c>
      <c r="D1462" s="68" t="s">
        <v>14</v>
      </c>
      <c r="E1462" s="53" t="s">
        <v>15</v>
      </c>
      <c r="F1462" s="53" t="s">
        <v>16</v>
      </c>
      <c r="G1462" s="53">
        <v>124</v>
      </c>
      <c r="H1462" s="53">
        <v>20</v>
      </c>
      <c r="I1462" s="53">
        <v>144</v>
      </c>
      <c r="J1462" s="53" t="s">
        <v>59</v>
      </c>
      <c r="K1462" s="53" t="s">
        <v>18</v>
      </c>
      <c r="L1462" s="53" t="s">
        <v>19</v>
      </c>
      <c r="M1462" s="53" t="s">
        <v>20</v>
      </c>
      <c r="N1462" s="73" t="s">
        <v>21</v>
      </c>
      <c r="O1462" s="73" t="s">
        <v>22</v>
      </c>
    </row>
    <row r="1463" spans="1:15" x14ac:dyDescent="0.25">
      <c r="A1463" s="47">
        <v>40785</v>
      </c>
      <c r="B1463" s="47" t="str">
        <f>VLOOKUP(D1463,VLookup!C:F,4,FALSE)</f>
        <v>FDC</v>
      </c>
      <c r="C1463" s="53" t="s">
        <v>13</v>
      </c>
      <c r="D1463" s="68" t="s">
        <v>23</v>
      </c>
      <c r="E1463" s="53" t="s">
        <v>24</v>
      </c>
      <c r="F1463" s="53" t="s">
        <v>25</v>
      </c>
      <c r="G1463" s="53">
        <v>123</v>
      </c>
      <c r="H1463" s="53">
        <v>21</v>
      </c>
      <c r="I1463" s="53">
        <v>144</v>
      </c>
      <c r="J1463" s="53" t="s">
        <v>59</v>
      </c>
      <c r="K1463" s="53" t="s">
        <v>18</v>
      </c>
      <c r="L1463" s="53" t="s">
        <v>19</v>
      </c>
      <c r="M1463" s="53" t="s">
        <v>20</v>
      </c>
      <c r="N1463" s="73" t="s">
        <v>21</v>
      </c>
      <c r="O1463" s="73" t="s">
        <v>22</v>
      </c>
    </row>
    <row r="1464" spans="1:15" x14ac:dyDescent="0.25">
      <c r="A1464" s="47">
        <v>40785</v>
      </c>
      <c r="B1464" s="47" t="str">
        <f>VLOOKUP(D1464,VLookup!C:F,4,FALSE)</f>
        <v>FDC</v>
      </c>
      <c r="C1464" s="53" t="s">
        <v>13</v>
      </c>
      <c r="D1464" s="68" t="s">
        <v>26</v>
      </c>
      <c r="E1464" s="53" t="s">
        <v>27</v>
      </c>
      <c r="F1464" s="53" t="s">
        <v>28</v>
      </c>
      <c r="G1464" s="53">
        <v>93</v>
      </c>
      <c r="H1464" s="53">
        <v>39</v>
      </c>
      <c r="I1464" s="53">
        <v>132</v>
      </c>
      <c r="J1464" s="53" t="s">
        <v>59</v>
      </c>
      <c r="K1464" s="53" t="s">
        <v>18</v>
      </c>
      <c r="L1464" s="53" t="s">
        <v>19</v>
      </c>
      <c r="M1464" s="53" t="s">
        <v>20</v>
      </c>
      <c r="N1464" s="73" t="s">
        <v>21</v>
      </c>
      <c r="O1464" s="73" t="s">
        <v>22</v>
      </c>
    </row>
    <row r="1465" spans="1:15" x14ac:dyDescent="0.25">
      <c r="A1465" s="47">
        <v>40785</v>
      </c>
      <c r="B1465" s="47" t="str">
        <f>VLOOKUP(D1465,VLookup!C:F,4,FALSE)</f>
        <v>FDC</v>
      </c>
      <c r="C1465" s="53" t="s">
        <v>60</v>
      </c>
      <c r="D1465" s="68" t="s">
        <v>61</v>
      </c>
      <c r="E1465" s="53" t="s">
        <v>62</v>
      </c>
      <c r="F1465" s="53" t="s">
        <v>63</v>
      </c>
      <c r="G1465" s="53">
        <v>128</v>
      </c>
      <c r="H1465" s="53">
        <v>16</v>
      </c>
      <c r="I1465" s="53">
        <v>144</v>
      </c>
      <c r="J1465" s="53" t="s">
        <v>59</v>
      </c>
      <c r="K1465" s="53" t="s">
        <v>18</v>
      </c>
      <c r="L1465" s="53" t="s">
        <v>19</v>
      </c>
      <c r="M1465" s="53" t="s">
        <v>20</v>
      </c>
      <c r="N1465" s="73" t="s">
        <v>21</v>
      </c>
      <c r="O1465" s="73" t="s">
        <v>22</v>
      </c>
    </row>
    <row r="1466" spans="1:15" x14ac:dyDescent="0.25">
      <c r="A1466" s="47">
        <v>40785</v>
      </c>
      <c r="B1466" s="47" t="str">
        <f>VLOOKUP(D1466,VLookup!C:F,4,FALSE)</f>
        <v>FDC</v>
      </c>
      <c r="C1466" s="53" t="s">
        <v>60</v>
      </c>
      <c r="D1466" s="68" t="s">
        <v>64</v>
      </c>
      <c r="E1466" s="53" t="s">
        <v>65</v>
      </c>
      <c r="F1466" s="53" t="s">
        <v>66</v>
      </c>
      <c r="G1466" s="53">
        <v>126</v>
      </c>
      <c r="H1466" s="53">
        <v>18</v>
      </c>
      <c r="I1466" s="53">
        <v>144</v>
      </c>
      <c r="J1466" s="53" t="s">
        <v>59</v>
      </c>
      <c r="K1466" s="53" t="s">
        <v>18</v>
      </c>
      <c r="L1466" s="53" t="s">
        <v>19</v>
      </c>
      <c r="M1466" s="53" t="s">
        <v>20</v>
      </c>
      <c r="N1466" s="73" t="s">
        <v>21</v>
      </c>
      <c r="O1466" s="73" t="s">
        <v>22</v>
      </c>
    </row>
    <row r="1467" spans="1:15" x14ac:dyDescent="0.25">
      <c r="A1467" s="47">
        <v>40785</v>
      </c>
      <c r="B1467" s="47" t="str">
        <f>VLOOKUP(D1467,VLookup!C:F,4,FALSE)</f>
        <v>FDC</v>
      </c>
      <c r="C1467" s="53" t="s">
        <v>60</v>
      </c>
      <c r="D1467" s="68" t="s">
        <v>67</v>
      </c>
      <c r="E1467" s="53" t="s">
        <v>68</v>
      </c>
      <c r="F1467" s="53" t="s">
        <v>69</v>
      </c>
      <c r="G1467" s="53">
        <v>93</v>
      </c>
      <c r="H1467" s="53">
        <v>39</v>
      </c>
      <c r="I1467" s="53">
        <v>132</v>
      </c>
      <c r="J1467" s="53" t="s">
        <v>59</v>
      </c>
      <c r="K1467" s="53" t="s">
        <v>18</v>
      </c>
      <c r="L1467" s="53" t="s">
        <v>19</v>
      </c>
      <c r="M1467" s="53" t="s">
        <v>20</v>
      </c>
      <c r="N1467" s="73" t="s">
        <v>21</v>
      </c>
      <c r="O1467" s="73" t="s">
        <v>22</v>
      </c>
    </row>
    <row r="1468" spans="1:15" x14ac:dyDescent="0.25">
      <c r="A1468" s="47">
        <v>40785</v>
      </c>
      <c r="B1468" s="47" t="str">
        <f>VLOOKUP(D1468,VLookup!C:F,4,FALSE)</f>
        <v>FDC</v>
      </c>
      <c r="C1468" s="53" t="s">
        <v>60</v>
      </c>
      <c r="D1468" s="68" t="s">
        <v>71</v>
      </c>
      <c r="E1468" s="53" t="s">
        <v>72</v>
      </c>
      <c r="F1468" s="53" t="s">
        <v>73</v>
      </c>
      <c r="G1468" s="53">
        <v>99</v>
      </c>
      <c r="H1468" s="53">
        <v>9</v>
      </c>
      <c r="I1468" s="53">
        <v>108</v>
      </c>
      <c r="J1468" s="53" t="s">
        <v>59</v>
      </c>
      <c r="K1468" s="53" t="s">
        <v>18</v>
      </c>
      <c r="L1468" s="53" t="s">
        <v>19</v>
      </c>
      <c r="M1468" s="53" t="s">
        <v>20</v>
      </c>
      <c r="N1468" s="73" t="s">
        <v>21</v>
      </c>
      <c r="O1468" s="73" t="s">
        <v>22</v>
      </c>
    </row>
    <row r="1469" spans="1:15" x14ac:dyDescent="0.25">
      <c r="A1469" s="47">
        <v>40785</v>
      </c>
      <c r="B1469" s="47" t="str">
        <f>VLOOKUP(D1469,VLookup!C:F,4,FALSE)</f>
        <v>FDC</v>
      </c>
      <c r="C1469" s="53" t="s">
        <v>13</v>
      </c>
      <c r="D1469" s="68" t="s">
        <v>29</v>
      </c>
      <c r="E1469" s="53" t="s">
        <v>30</v>
      </c>
      <c r="F1469" s="53" t="s">
        <v>31</v>
      </c>
      <c r="G1469" s="53">
        <v>98</v>
      </c>
      <c r="H1469" s="53">
        <v>10</v>
      </c>
      <c r="I1469" s="53">
        <v>108</v>
      </c>
      <c r="J1469" s="53" t="s">
        <v>59</v>
      </c>
      <c r="K1469" s="53" t="s">
        <v>18</v>
      </c>
      <c r="L1469" s="53" t="s">
        <v>19</v>
      </c>
      <c r="M1469" s="53" t="s">
        <v>20</v>
      </c>
      <c r="N1469" s="73" t="s">
        <v>21</v>
      </c>
      <c r="O1469" s="73" t="s">
        <v>22</v>
      </c>
    </row>
    <row r="1470" spans="1:15" x14ac:dyDescent="0.25">
      <c r="A1470" s="47">
        <v>40785</v>
      </c>
      <c r="B1470" s="47" t="str">
        <f>VLOOKUP(D1470,VLookup!C:F,4,FALSE)</f>
        <v>FDC</v>
      </c>
      <c r="C1470" s="53" t="s">
        <v>13</v>
      </c>
      <c r="D1470" s="68" t="s">
        <v>35</v>
      </c>
      <c r="E1470" s="53" t="s">
        <v>36</v>
      </c>
      <c r="F1470" s="53" t="s">
        <v>37</v>
      </c>
      <c r="G1470" s="53">
        <v>231</v>
      </c>
      <c r="H1470" s="53">
        <v>9</v>
      </c>
      <c r="I1470" s="53">
        <v>240</v>
      </c>
      <c r="J1470" s="53" t="s">
        <v>59</v>
      </c>
      <c r="K1470" s="53" t="s">
        <v>18</v>
      </c>
      <c r="L1470" s="53" t="s">
        <v>19</v>
      </c>
      <c r="M1470" s="53" t="s">
        <v>20</v>
      </c>
      <c r="N1470" s="73" t="s">
        <v>21</v>
      </c>
      <c r="O1470" s="73" t="s">
        <v>22</v>
      </c>
    </row>
    <row r="1471" spans="1:15" x14ac:dyDescent="0.25">
      <c r="A1471" s="47">
        <v>40785</v>
      </c>
      <c r="B1471" s="47" t="str">
        <f>VLOOKUP(D1471,VLookup!C:F,4,FALSE)</f>
        <v>FDC</v>
      </c>
      <c r="C1471" s="53" t="s">
        <v>13</v>
      </c>
      <c r="D1471" s="68" t="s">
        <v>38</v>
      </c>
      <c r="E1471" s="53" t="s">
        <v>39</v>
      </c>
      <c r="F1471" s="53" t="s">
        <v>40</v>
      </c>
      <c r="G1471" s="53">
        <v>101</v>
      </c>
      <c r="H1471" s="53">
        <v>19</v>
      </c>
      <c r="I1471" s="53">
        <v>120</v>
      </c>
      <c r="J1471" s="53" t="s">
        <v>59</v>
      </c>
      <c r="K1471" s="53" t="s">
        <v>18</v>
      </c>
      <c r="L1471" s="53" t="s">
        <v>19</v>
      </c>
      <c r="M1471" s="53" t="s">
        <v>20</v>
      </c>
      <c r="N1471" s="73" t="s">
        <v>21</v>
      </c>
      <c r="O1471" s="73" t="s">
        <v>22</v>
      </c>
    </row>
    <row r="1472" spans="1:15" x14ac:dyDescent="0.25">
      <c r="A1472" s="47">
        <v>40785</v>
      </c>
      <c r="B1472" s="47" t="str">
        <f>VLOOKUP(D1472,VLookup!C:F,4,FALSE)</f>
        <v>FDC</v>
      </c>
      <c r="C1472" s="53" t="s">
        <v>13</v>
      </c>
      <c r="D1472" s="68" t="s">
        <v>41</v>
      </c>
      <c r="E1472" s="53" t="s">
        <v>42</v>
      </c>
      <c r="F1472" s="53" t="s">
        <v>43</v>
      </c>
      <c r="G1472" s="53">
        <v>102</v>
      </c>
      <c r="H1472" s="53">
        <v>18</v>
      </c>
      <c r="I1472" s="53">
        <v>120</v>
      </c>
      <c r="J1472" s="53" t="s">
        <v>59</v>
      </c>
      <c r="K1472" s="53" t="s">
        <v>18</v>
      </c>
      <c r="L1472" s="53" t="s">
        <v>19</v>
      </c>
      <c r="M1472" s="53" t="s">
        <v>20</v>
      </c>
      <c r="N1472" s="73" t="s">
        <v>21</v>
      </c>
      <c r="O1472" s="73" t="s">
        <v>22</v>
      </c>
    </row>
    <row r="1473" spans="1:15" x14ac:dyDescent="0.25">
      <c r="A1473" s="47">
        <v>40785</v>
      </c>
      <c r="B1473" s="47" t="str">
        <f>VLOOKUP(D1473,VLookup!C:F,4,FALSE)</f>
        <v>FDC</v>
      </c>
      <c r="C1473" s="53" t="s">
        <v>13</v>
      </c>
      <c r="D1473" s="68" t="s">
        <v>44</v>
      </c>
      <c r="E1473" s="53" t="s">
        <v>45</v>
      </c>
      <c r="F1473" s="53" t="s">
        <v>46</v>
      </c>
      <c r="G1473" s="53">
        <v>133</v>
      </c>
      <c r="H1473" s="53">
        <v>35</v>
      </c>
      <c r="I1473" s="53">
        <v>168</v>
      </c>
      <c r="J1473" s="53" t="s">
        <v>59</v>
      </c>
      <c r="K1473" s="53" t="s">
        <v>18</v>
      </c>
      <c r="L1473" s="53" t="s">
        <v>19</v>
      </c>
      <c r="M1473" s="53" t="s">
        <v>20</v>
      </c>
      <c r="N1473" s="73" t="s">
        <v>21</v>
      </c>
      <c r="O1473" s="73" t="s">
        <v>22</v>
      </c>
    </row>
    <row r="1474" spans="1:15" x14ac:dyDescent="0.25">
      <c r="A1474" s="47">
        <v>40785</v>
      </c>
      <c r="B1474" s="47" t="str">
        <f>VLOOKUP(D1474,VLookup!C:F,4,FALSE)</f>
        <v>FDC</v>
      </c>
      <c r="C1474" s="53" t="s">
        <v>13</v>
      </c>
      <c r="D1474" s="68" t="s">
        <v>47</v>
      </c>
      <c r="E1474" s="53" t="s">
        <v>48</v>
      </c>
      <c r="F1474" s="53" t="s">
        <v>49</v>
      </c>
      <c r="G1474" s="53">
        <v>148</v>
      </c>
      <c r="H1474" s="53">
        <v>44</v>
      </c>
      <c r="I1474" s="53">
        <v>192</v>
      </c>
      <c r="J1474" s="53" t="s">
        <v>59</v>
      </c>
      <c r="K1474" s="53" t="s">
        <v>18</v>
      </c>
      <c r="L1474" s="53" t="s">
        <v>19</v>
      </c>
      <c r="M1474" s="53" t="s">
        <v>20</v>
      </c>
      <c r="N1474" s="73" t="s">
        <v>21</v>
      </c>
      <c r="O1474" s="73" t="s">
        <v>22</v>
      </c>
    </row>
    <row r="1475" spans="1:15" x14ac:dyDescent="0.25">
      <c r="A1475" s="47">
        <v>40785</v>
      </c>
      <c r="B1475" s="47" t="str">
        <f>VLOOKUP(D1475,VLookup!C:F,4,FALSE)</f>
        <v>FDC</v>
      </c>
      <c r="C1475" s="53" t="s">
        <v>13</v>
      </c>
      <c r="D1475" s="68" t="s">
        <v>50</v>
      </c>
      <c r="E1475" s="53" t="s">
        <v>51</v>
      </c>
      <c r="F1475" s="53" t="s">
        <v>52</v>
      </c>
      <c r="G1475" s="53">
        <v>229</v>
      </c>
      <c r="H1475" s="53">
        <v>11</v>
      </c>
      <c r="I1475" s="53">
        <v>240</v>
      </c>
      <c r="J1475" s="53" t="s">
        <v>59</v>
      </c>
      <c r="K1475" s="53" t="s">
        <v>18</v>
      </c>
      <c r="L1475" s="53" t="s">
        <v>19</v>
      </c>
      <c r="M1475" s="53" t="s">
        <v>20</v>
      </c>
      <c r="N1475" s="73" t="s">
        <v>21</v>
      </c>
      <c r="O1475" s="73" t="s">
        <v>22</v>
      </c>
    </row>
    <row r="1476" spans="1:15" x14ac:dyDescent="0.25">
      <c r="A1476" s="47">
        <v>40785</v>
      </c>
      <c r="B1476" s="47" t="str">
        <f>VLOOKUP(D1476,VLookup!C:F,4,FALSE)</f>
        <v>FDC</v>
      </c>
      <c r="C1476" s="53" t="s">
        <v>13</v>
      </c>
      <c r="D1476" s="68" t="s">
        <v>53</v>
      </c>
      <c r="E1476" s="53" t="s">
        <v>54</v>
      </c>
      <c r="F1476" s="53" t="s">
        <v>55</v>
      </c>
      <c r="G1476" s="53">
        <v>205</v>
      </c>
      <c r="H1476" s="53">
        <v>107</v>
      </c>
      <c r="I1476" s="53">
        <v>312</v>
      </c>
      <c r="J1476" s="53" t="s">
        <v>59</v>
      </c>
      <c r="K1476" s="53" t="s">
        <v>18</v>
      </c>
      <c r="L1476" s="53" t="s">
        <v>19</v>
      </c>
      <c r="M1476" s="53" t="s">
        <v>20</v>
      </c>
      <c r="N1476" s="73" t="s">
        <v>21</v>
      </c>
      <c r="O1476" s="73" t="s">
        <v>22</v>
      </c>
    </row>
    <row r="1477" spans="1:15" x14ac:dyDescent="0.25">
      <c r="A1477" s="47">
        <v>40785</v>
      </c>
      <c r="B1477" s="47" t="str">
        <f>VLOOKUP(D1477,VLookup!C:F,4,FALSE)</f>
        <v>FDC</v>
      </c>
      <c r="C1477" s="53" t="s">
        <v>60</v>
      </c>
      <c r="D1477" s="68" t="s">
        <v>77</v>
      </c>
      <c r="E1477" s="53" t="s">
        <v>78</v>
      </c>
      <c r="F1477" s="53" t="s">
        <v>79</v>
      </c>
      <c r="G1477" s="53">
        <v>231</v>
      </c>
      <c r="H1477" s="53">
        <v>9</v>
      </c>
      <c r="I1477" s="53">
        <v>240</v>
      </c>
      <c r="J1477" s="53" t="s">
        <v>59</v>
      </c>
      <c r="K1477" s="53" t="s">
        <v>18</v>
      </c>
      <c r="L1477" s="53" t="s">
        <v>19</v>
      </c>
      <c r="M1477" s="53" t="s">
        <v>20</v>
      </c>
      <c r="N1477" s="73" t="s">
        <v>21</v>
      </c>
      <c r="O1477" s="73" t="s">
        <v>22</v>
      </c>
    </row>
    <row r="1478" spans="1:15" x14ac:dyDescent="0.25">
      <c r="A1478" s="47">
        <v>40785</v>
      </c>
      <c r="B1478" s="47" t="str">
        <f>VLOOKUP(D1478,VLookup!C:F,4,FALSE)</f>
        <v>FDC</v>
      </c>
      <c r="C1478" s="53" t="s">
        <v>60</v>
      </c>
      <c r="D1478" s="68" t="s">
        <v>80</v>
      </c>
      <c r="E1478" s="53" t="s">
        <v>81</v>
      </c>
      <c r="F1478" s="53" t="s">
        <v>82</v>
      </c>
      <c r="G1478" s="53">
        <v>100</v>
      </c>
      <c r="H1478" s="53">
        <v>20</v>
      </c>
      <c r="I1478" s="53">
        <v>120</v>
      </c>
      <c r="J1478" s="53" t="s">
        <v>59</v>
      </c>
      <c r="K1478" s="53" t="s">
        <v>18</v>
      </c>
      <c r="L1478" s="53" t="s">
        <v>19</v>
      </c>
      <c r="M1478" s="53" t="s">
        <v>20</v>
      </c>
      <c r="N1478" s="73" t="s">
        <v>21</v>
      </c>
      <c r="O1478" s="73" t="s">
        <v>22</v>
      </c>
    </row>
    <row r="1479" spans="1:15" x14ac:dyDescent="0.25">
      <c r="A1479" s="47">
        <v>40785</v>
      </c>
      <c r="B1479" s="47" t="str">
        <f>VLOOKUP(D1479,VLookup!C:F,4,FALSE)</f>
        <v>FDC</v>
      </c>
      <c r="C1479" s="53" t="s">
        <v>60</v>
      </c>
      <c r="D1479" s="68" t="s">
        <v>83</v>
      </c>
      <c r="E1479" s="53" t="s">
        <v>84</v>
      </c>
      <c r="F1479" s="53" t="s">
        <v>85</v>
      </c>
      <c r="G1479" s="53">
        <v>102</v>
      </c>
      <c r="H1479" s="53">
        <v>18</v>
      </c>
      <c r="I1479" s="53">
        <v>120</v>
      </c>
      <c r="J1479" s="53" t="s">
        <v>59</v>
      </c>
      <c r="K1479" s="53" t="s">
        <v>18</v>
      </c>
      <c r="L1479" s="53" t="s">
        <v>19</v>
      </c>
      <c r="M1479" s="53" t="s">
        <v>20</v>
      </c>
      <c r="N1479" s="73" t="s">
        <v>21</v>
      </c>
      <c r="O1479" s="73" t="s">
        <v>22</v>
      </c>
    </row>
    <row r="1480" spans="1:15" x14ac:dyDescent="0.25">
      <c r="A1480" s="47">
        <v>40785</v>
      </c>
      <c r="B1480" s="47" t="str">
        <f>VLOOKUP(D1480,VLookup!C:F,4,FALSE)</f>
        <v>FDC</v>
      </c>
      <c r="C1480" s="53" t="s">
        <v>60</v>
      </c>
      <c r="D1480" s="68" t="s">
        <v>86</v>
      </c>
      <c r="E1480" s="53" t="s">
        <v>87</v>
      </c>
      <c r="F1480" s="53" t="s">
        <v>88</v>
      </c>
      <c r="G1480" s="53">
        <v>133</v>
      </c>
      <c r="H1480" s="53">
        <v>35</v>
      </c>
      <c r="I1480" s="53">
        <v>168</v>
      </c>
      <c r="J1480" s="53" t="s">
        <v>59</v>
      </c>
      <c r="K1480" s="53" t="s">
        <v>18</v>
      </c>
      <c r="L1480" s="53" t="s">
        <v>19</v>
      </c>
      <c r="M1480" s="53" t="s">
        <v>20</v>
      </c>
      <c r="N1480" s="73" t="s">
        <v>21</v>
      </c>
      <c r="O1480" s="73" t="s">
        <v>22</v>
      </c>
    </row>
    <row r="1481" spans="1:15" x14ac:dyDescent="0.25">
      <c r="A1481" s="47">
        <v>40785</v>
      </c>
      <c r="B1481" s="47" t="str">
        <f>VLOOKUP(D1481,VLookup!C:F,4,FALSE)</f>
        <v>FDC</v>
      </c>
      <c r="C1481" s="53" t="s">
        <v>60</v>
      </c>
      <c r="D1481" s="68" t="s">
        <v>89</v>
      </c>
      <c r="E1481" s="53" t="s">
        <v>90</v>
      </c>
      <c r="F1481" s="53" t="s">
        <v>91</v>
      </c>
      <c r="G1481" s="53">
        <v>148</v>
      </c>
      <c r="H1481" s="53">
        <v>44</v>
      </c>
      <c r="I1481" s="53">
        <v>192</v>
      </c>
      <c r="J1481" s="53" t="s">
        <v>59</v>
      </c>
      <c r="K1481" s="53" t="s">
        <v>18</v>
      </c>
      <c r="L1481" s="53" t="s">
        <v>19</v>
      </c>
      <c r="M1481" s="53" t="s">
        <v>20</v>
      </c>
      <c r="N1481" s="73" t="s">
        <v>21</v>
      </c>
      <c r="O1481" s="73" t="s">
        <v>22</v>
      </c>
    </row>
    <row r="1482" spans="1:15" x14ac:dyDescent="0.25">
      <c r="A1482" s="47">
        <v>40785</v>
      </c>
      <c r="B1482" s="47" t="str">
        <f>VLOOKUP(D1482,VLookup!C:F,4,FALSE)</f>
        <v>FDC</v>
      </c>
      <c r="C1482" s="53" t="s">
        <v>60</v>
      </c>
      <c r="D1482" s="68" t="s">
        <v>92</v>
      </c>
      <c r="E1482" s="53" t="s">
        <v>93</v>
      </c>
      <c r="F1482" s="53" t="s">
        <v>94</v>
      </c>
      <c r="G1482" s="53">
        <v>230</v>
      </c>
      <c r="H1482" s="53">
        <v>10</v>
      </c>
      <c r="I1482" s="53">
        <v>240</v>
      </c>
      <c r="J1482" s="53" t="s">
        <v>59</v>
      </c>
      <c r="K1482" s="53" t="s">
        <v>18</v>
      </c>
      <c r="L1482" s="53" t="s">
        <v>19</v>
      </c>
      <c r="M1482" s="53" t="s">
        <v>20</v>
      </c>
      <c r="N1482" s="73" t="s">
        <v>21</v>
      </c>
      <c r="O1482" s="73" t="s">
        <v>22</v>
      </c>
    </row>
    <row r="1483" spans="1:15" x14ac:dyDescent="0.25">
      <c r="A1483" s="47">
        <v>40785</v>
      </c>
      <c r="B1483" s="47" t="str">
        <f>VLOOKUP(D1483,VLookup!C:F,4,FALSE)</f>
        <v>FDC</v>
      </c>
      <c r="C1483" s="53" t="s">
        <v>60</v>
      </c>
      <c r="D1483" s="68" t="s">
        <v>95</v>
      </c>
      <c r="E1483" s="53" t="s">
        <v>96</v>
      </c>
      <c r="F1483" s="53" t="s">
        <v>97</v>
      </c>
      <c r="G1483" s="53">
        <v>206</v>
      </c>
      <c r="H1483" s="53">
        <v>106</v>
      </c>
      <c r="I1483" s="53">
        <v>312</v>
      </c>
      <c r="J1483" s="53" t="s">
        <v>59</v>
      </c>
      <c r="K1483" s="53" t="s">
        <v>18</v>
      </c>
      <c r="L1483" s="53" t="s">
        <v>19</v>
      </c>
      <c r="M1483" s="53" t="s">
        <v>20</v>
      </c>
      <c r="N1483" s="73" t="s">
        <v>21</v>
      </c>
      <c r="O1483" s="73" t="s">
        <v>22</v>
      </c>
    </row>
    <row r="1484" spans="1:15" x14ac:dyDescent="0.25">
      <c r="A1484" s="47">
        <v>40785</v>
      </c>
      <c r="B1484" s="47" t="str">
        <f>VLOOKUP(D1484,VLookup!C:F,4,FALSE)</f>
        <v>FDC</v>
      </c>
      <c r="C1484" s="53" t="s">
        <v>13</v>
      </c>
      <c r="D1484" s="68" t="s">
        <v>56</v>
      </c>
      <c r="E1484" s="53" t="s">
        <v>57</v>
      </c>
      <c r="F1484" s="53" t="s">
        <v>58</v>
      </c>
      <c r="G1484" s="53">
        <v>179</v>
      </c>
      <c r="H1484" s="53">
        <v>61</v>
      </c>
      <c r="I1484" s="53">
        <v>240</v>
      </c>
      <c r="J1484" s="53" t="s">
        <v>59</v>
      </c>
      <c r="K1484" s="53" t="s">
        <v>18</v>
      </c>
      <c r="L1484" s="53" t="s">
        <v>19</v>
      </c>
      <c r="M1484" s="53" t="s">
        <v>20</v>
      </c>
      <c r="N1484" s="73" t="s">
        <v>21</v>
      </c>
      <c r="O1484" s="73" t="s">
        <v>22</v>
      </c>
    </row>
    <row r="1485" spans="1:15" x14ac:dyDescent="0.25">
      <c r="A1485" s="47">
        <v>40785</v>
      </c>
      <c r="B1485" s="47" t="str">
        <f>VLOOKUP(D1485,VLookup!C:F,4,FALSE)</f>
        <v>FDC</v>
      </c>
      <c r="C1485" s="53" t="s">
        <v>60</v>
      </c>
      <c r="D1485" s="68" t="s">
        <v>98</v>
      </c>
      <c r="E1485" s="53" t="s">
        <v>99</v>
      </c>
      <c r="F1485" s="53" t="s">
        <v>100</v>
      </c>
      <c r="G1485" s="53">
        <v>180</v>
      </c>
      <c r="H1485" s="53">
        <v>60</v>
      </c>
      <c r="I1485" s="53">
        <v>240</v>
      </c>
      <c r="J1485" s="53" t="s">
        <v>59</v>
      </c>
      <c r="K1485" s="53" t="s">
        <v>18</v>
      </c>
      <c r="L1485" s="53" t="s">
        <v>19</v>
      </c>
      <c r="M1485" s="53" t="s">
        <v>20</v>
      </c>
      <c r="N1485" s="73" t="s">
        <v>21</v>
      </c>
      <c r="O1485" s="73" t="s">
        <v>22</v>
      </c>
    </row>
    <row r="1486" spans="1:15" x14ac:dyDescent="0.25">
      <c r="A1486" s="47">
        <v>40785</v>
      </c>
      <c r="B1486" s="47" t="str">
        <f>VLOOKUP(D1486,VLookup!C:F,4,FALSE)</f>
        <v>FDC</v>
      </c>
      <c r="C1486" s="53" t="s">
        <v>980</v>
      </c>
      <c r="D1486" s="68" t="s">
        <v>147</v>
      </c>
      <c r="E1486" s="53" t="s">
        <v>148</v>
      </c>
      <c r="F1486" s="53" t="s">
        <v>149</v>
      </c>
      <c r="G1486" s="53">
        <v>41</v>
      </c>
      <c r="H1486" s="53">
        <v>115</v>
      </c>
      <c r="I1486" s="53">
        <v>156</v>
      </c>
      <c r="J1486" s="53" t="s">
        <v>17</v>
      </c>
      <c r="K1486" s="53" t="s">
        <v>18</v>
      </c>
      <c r="L1486" s="53" t="s">
        <v>19</v>
      </c>
      <c r="M1486" s="53" t="s">
        <v>141</v>
      </c>
      <c r="N1486" s="73" t="s">
        <v>21</v>
      </c>
      <c r="O1486" s="73" t="s">
        <v>105</v>
      </c>
    </row>
    <row r="1487" spans="1:15" x14ac:dyDescent="0.25">
      <c r="A1487" s="47">
        <v>40785</v>
      </c>
      <c r="B1487" s="47" t="str">
        <f>VLOOKUP(D1487,VLookup!C:F,4,FALSE)</f>
        <v>FDC</v>
      </c>
      <c r="C1487" s="53" t="s">
        <v>981</v>
      </c>
      <c r="D1487" s="68" t="s">
        <v>164</v>
      </c>
      <c r="E1487" s="53" t="s">
        <v>165</v>
      </c>
      <c r="F1487" s="53" t="s">
        <v>166</v>
      </c>
      <c r="G1487" s="53">
        <v>47</v>
      </c>
      <c r="H1487" s="53">
        <v>109</v>
      </c>
      <c r="I1487" s="53">
        <v>156</v>
      </c>
      <c r="J1487" s="53" t="s">
        <v>17</v>
      </c>
      <c r="K1487" s="53" t="s">
        <v>18</v>
      </c>
      <c r="L1487" s="53" t="s">
        <v>19</v>
      </c>
      <c r="M1487" s="53" t="s">
        <v>141</v>
      </c>
      <c r="N1487" s="73" t="s">
        <v>21</v>
      </c>
      <c r="O1487" s="73" t="s">
        <v>105</v>
      </c>
    </row>
    <row r="1488" spans="1:15" x14ac:dyDescent="0.25">
      <c r="A1488" s="47">
        <v>40785</v>
      </c>
      <c r="B1488" s="47" t="str">
        <f>VLOOKUP(D1488,VLookup!C:F,4,FALSE)</f>
        <v>RDC</v>
      </c>
      <c r="C1488" s="53" t="s">
        <v>965</v>
      </c>
      <c r="D1488" s="68" t="s">
        <v>218</v>
      </c>
      <c r="E1488" s="53" t="s">
        <v>219</v>
      </c>
      <c r="F1488" s="53" t="s">
        <v>220</v>
      </c>
      <c r="G1488" s="53">
        <v>93</v>
      </c>
      <c r="H1488" s="53">
        <v>15</v>
      </c>
      <c r="I1488" s="53">
        <v>108</v>
      </c>
      <c r="J1488" s="53" t="s">
        <v>17</v>
      </c>
      <c r="K1488" s="53" t="s">
        <v>18</v>
      </c>
      <c r="L1488" s="53" t="s">
        <v>19</v>
      </c>
      <c r="M1488" s="53" t="s">
        <v>20</v>
      </c>
      <c r="N1488" s="73" t="s">
        <v>208</v>
      </c>
      <c r="O1488" s="73" t="s">
        <v>22</v>
      </c>
    </row>
    <row r="1489" spans="1:15" x14ac:dyDescent="0.25">
      <c r="A1489" s="47">
        <v>40785</v>
      </c>
      <c r="B1489" s="47" t="str">
        <f>VLOOKUP(D1489,VLookup!C:F,4,FALSE)</f>
        <v>RDC</v>
      </c>
      <c r="C1489" s="53" t="s">
        <v>961</v>
      </c>
      <c r="D1489" s="68" t="s">
        <v>178</v>
      </c>
      <c r="E1489" s="53" t="s">
        <v>179</v>
      </c>
      <c r="F1489" s="53" t="s">
        <v>180</v>
      </c>
      <c r="G1489" s="53">
        <v>92</v>
      </c>
      <c r="H1489" s="53">
        <v>16</v>
      </c>
      <c r="I1489" s="53">
        <v>108</v>
      </c>
      <c r="J1489" s="53" t="s">
        <v>17</v>
      </c>
      <c r="K1489" s="53" t="s">
        <v>18</v>
      </c>
      <c r="L1489" s="53" t="s">
        <v>19</v>
      </c>
      <c r="M1489" s="53" t="s">
        <v>20</v>
      </c>
      <c r="N1489" s="73" t="s">
        <v>181</v>
      </c>
      <c r="O1489" s="73" t="s">
        <v>105</v>
      </c>
    </row>
    <row r="1490" spans="1:15" x14ac:dyDescent="0.25">
      <c r="A1490" s="47">
        <v>40785</v>
      </c>
      <c r="B1490" s="47" t="str">
        <f>VLOOKUP(D1490,VLookup!C:F,4,FALSE)</f>
        <v>RDC</v>
      </c>
      <c r="C1490" s="53" t="s">
        <v>961</v>
      </c>
      <c r="D1490" s="68" t="s">
        <v>182</v>
      </c>
      <c r="E1490" s="53" t="s">
        <v>183</v>
      </c>
      <c r="F1490" s="53" t="s">
        <v>184</v>
      </c>
      <c r="G1490" s="53">
        <v>111</v>
      </c>
      <c r="H1490" s="53">
        <v>9</v>
      </c>
      <c r="I1490" s="53">
        <v>120</v>
      </c>
      <c r="J1490" s="53" t="s">
        <v>17</v>
      </c>
      <c r="K1490" s="53" t="s">
        <v>18</v>
      </c>
      <c r="L1490" s="53" t="s">
        <v>19</v>
      </c>
      <c r="M1490" s="53" t="s">
        <v>20</v>
      </c>
      <c r="N1490" s="73" t="s">
        <v>181</v>
      </c>
      <c r="O1490" s="73" t="s">
        <v>105</v>
      </c>
    </row>
    <row r="1491" spans="1:15" x14ac:dyDescent="0.25">
      <c r="A1491" s="47">
        <v>40785</v>
      </c>
      <c r="B1491" s="47" t="str">
        <f>VLOOKUP(D1491,VLookup!C:F,4,FALSE)</f>
        <v>RDC</v>
      </c>
      <c r="C1491" s="53" t="s">
        <v>961</v>
      </c>
      <c r="D1491" s="68" t="s">
        <v>185</v>
      </c>
      <c r="E1491" s="53" t="s">
        <v>186</v>
      </c>
      <c r="F1491" s="53" t="s">
        <v>187</v>
      </c>
      <c r="G1491" s="53">
        <v>107</v>
      </c>
      <c r="H1491" s="53">
        <v>13</v>
      </c>
      <c r="I1491" s="53">
        <v>120</v>
      </c>
      <c r="J1491" s="53" t="s">
        <v>17</v>
      </c>
      <c r="K1491" s="53" t="s">
        <v>18</v>
      </c>
      <c r="L1491" s="53" t="s">
        <v>19</v>
      </c>
      <c r="M1491" s="53" t="s">
        <v>20</v>
      </c>
      <c r="N1491" s="73" t="s">
        <v>181</v>
      </c>
      <c r="O1491" s="73" t="s">
        <v>105</v>
      </c>
    </row>
    <row r="1492" spans="1:15" x14ac:dyDescent="0.25">
      <c r="A1492" s="47">
        <v>40785</v>
      </c>
      <c r="B1492" s="47" t="str">
        <f>VLOOKUP(D1492,VLookup!C:F,4,FALSE)</f>
        <v>RDC</v>
      </c>
      <c r="C1492" s="53" t="s">
        <v>965</v>
      </c>
      <c r="D1492" s="68" t="s">
        <v>221</v>
      </c>
      <c r="E1492" s="53" t="s">
        <v>222</v>
      </c>
      <c r="F1492" s="53" t="s">
        <v>223</v>
      </c>
      <c r="G1492" s="53">
        <v>108</v>
      </c>
      <c r="H1492" s="53">
        <v>48</v>
      </c>
      <c r="I1492" s="53">
        <v>156</v>
      </c>
      <c r="J1492" s="53" t="s">
        <v>17</v>
      </c>
      <c r="K1492" s="53" t="s">
        <v>18</v>
      </c>
      <c r="L1492" s="53" t="s">
        <v>19</v>
      </c>
      <c r="M1492" s="53" t="s">
        <v>20</v>
      </c>
      <c r="N1492" s="73" t="s">
        <v>181</v>
      </c>
      <c r="O1492" s="73" t="s">
        <v>22</v>
      </c>
    </row>
    <row r="1493" spans="1:15" x14ac:dyDescent="0.25">
      <c r="A1493" s="47">
        <v>40785</v>
      </c>
      <c r="B1493" s="47" t="str">
        <f>VLOOKUP(D1493,VLookup!C:F,4,FALSE)</f>
        <v>RDC</v>
      </c>
      <c r="C1493" s="53" t="s">
        <v>965</v>
      </c>
      <c r="D1493" s="68" t="s">
        <v>224</v>
      </c>
      <c r="E1493" s="53" t="s">
        <v>225</v>
      </c>
      <c r="F1493" s="53" t="s">
        <v>226</v>
      </c>
      <c r="G1493" s="53">
        <v>105</v>
      </c>
      <c r="H1493" s="53">
        <v>51</v>
      </c>
      <c r="I1493" s="53">
        <v>156</v>
      </c>
      <c r="J1493" s="53" t="s">
        <v>17</v>
      </c>
      <c r="K1493" s="53" t="s">
        <v>18</v>
      </c>
      <c r="L1493" s="53" t="s">
        <v>19</v>
      </c>
      <c r="M1493" s="53" t="s">
        <v>20</v>
      </c>
      <c r="N1493" s="73" t="s">
        <v>181</v>
      </c>
      <c r="O1493" s="73" t="s">
        <v>22</v>
      </c>
    </row>
    <row r="1494" spans="1:15" x14ac:dyDescent="0.25">
      <c r="A1494" s="47">
        <v>40785</v>
      </c>
      <c r="B1494" s="47" t="str">
        <f>VLOOKUP(D1494,VLookup!C:F,4,FALSE)</f>
        <v>RDC</v>
      </c>
      <c r="C1494" s="53" t="s">
        <v>961</v>
      </c>
      <c r="D1494" s="68" t="s">
        <v>188</v>
      </c>
      <c r="E1494" s="53" t="s">
        <v>189</v>
      </c>
      <c r="F1494" s="53" t="s">
        <v>190</v>
      </c>
      <c r="G1494" s="53">
        <v>50</v>
      </c>
      <c r="H1494" s="53">
        <v>22</v>
      </c>
      <c r="I1494" s="53">
        <v>72</v>
      </c>
      <c r="J1494" s="53" t="s">
        <v>17</v>
      </c>
      <c r="K1494" s="53" t="s">
        <v>18</v>
      </c>
      <c r="L1494" s="53" t="s">
        <v>19</v>
      </c>
      <c r="M1494" s="53" t="s">
        <v>20</v>
      </c>
      <c r="N1494" s="73" t="s">
        <v>181</v>
      </c>
      <c r="O1494" s="73" t="s">
        <v>105</v>
      </c>
    </row>
    <row r="1495" spans="1:15" x14ac:dyDescent="0.25">
      <c r="A1495" s="47">
        <v>40785</v>
      </c>
      <c r="B1495" s="47" t="str">
        <f>VLOOKUP(D1495,VLookup!C:F,4,FALSE)</f>
        <v>RDC</v>
      </c>
      <c r="C1495" s="53" t="s">
        <v>965</v>
      </c>
      <c r="D1495" s="68" t="s">
        <v>227</v>
      </c>
      <c r="E1495" s="53" t="s">
        <v>228</v>
      </c>
      <c r="F1495" s="53" t="s">
        <v>229</v>
      </c>
      <c r="G1495" s="53">
        <v>48</v>
      </c>
      <c r="H1495" s="53">
        <v>24</v>
      </c>
      <c r="I1495" s="53">
        <v>72</v>
      </c>
      <c r="J1495" s="53" t="s">
        <v>17</v>
      </c>
      <c r="K1495" s="53" t="s">
        <v>18</v>
      </c>
      <c r="L1495" s="53" t="s">
        <v>19</v>
      </c>
      <c r="M1495" s="53" t="s">
        <v>20</v>
      </c>
      <c r="N1495" s="73" t="s">
        <v>197</v>
      </c>
      <c r="O1495" s="73" t="s">
        <v>22</v>
      </c>
    </row>
    <row r="1496" spans="1:15" x14ac:dyDescent="0.25">
      <c r="A1496" s="47">
        <v>40785</v>
      </c>
      <c r="B1496" s="47" t="str">
        <f>VLOOKUP(D1496,VLookup!C:F,4,FALSE)</f>
        <v>RDC</v>
      </c>
      <c r="C1496" s="53" t="s">
        <v>961</v>
      </c>
      <c r="D1496" s="68" t="s">
        <v>191</v>
      </c>
      <c r="E1496" s="53" t="s">
        <v>192</v>
      </c>
      <c r="F1496" s="53" t="s">
        <v>193</v>
      </c>
      <c r="G1496" s="53">
        <v>266</v>
      </c>
      <c r="H1496" s="53">
        <v>70</v>
      </c>
      <c r="I1496" s="53">
        <v>336</v>
      </c>
      <c r="J1496" s="53" t="s">
        <v>17</v>
      </c>
      <c r="K1496" s="53" t="s">
        <v>18</v>
      </c>
      <c r="L1496" s="53" t="s">
        <v>19</v>
      </c>
      <c r="M1496" s="53" t="s">
        <v>20</v>
      </c>
      <c r="N1496" s="73" t="s">
        <v>181</v>
      </c>
      <c r="O1496" s="73" t="s">
        <v>105</v>
      </c>
    </row>
    <row r="1497" spans="1:15" x14ac:dyDescent="0.25">
      <c r="A1497" s="47">
        <v>40785</v>
      </c>
      <c r="B1497" s="47" t="str">
        <f>VLOOKUP(D1497,VLookup!C:F,4,FALSE)</f>
        <v>RDC</v>
      </c>
      <c r="C1497" s="53" t="s">
        <v>961</v>
      </c>
      <c r="D1497" s="68" t="s">
        <v>194</v>
      </c>
      <c r="E1497" s="53" t="s">
        <v>195</v>
      </c>
      <c r="F1497" s="53" t="s">
        <v>196</v>
      </c>
      <c r="G1497" s="53">
        <v>150</v>
      </c>
      <c r="H1497" s="53">
        <v>114</v>
      </c>
      <c r="I1497" s="53">
        <v>264</v>
      </c>
      <c r="J1497" s="53" t="s">
        <v>17</v>
      </c>
      <c r="K1497" s="53" t="s">
        <v>18</v>
      </c>
      <c r="L1497" s="53" t="s">
        <v>19</v>
      </c>
      <c r="M1497" s="53" t="s">
        <v>20</v>
      </c>
      <c r="N1497" s="73" t="s">
        <v>197</v>
      </c>
      <c r="O1497" s="73" t="s">
        <v>105</v>
      </c>
    </row>
    <row r="1498" spans="1:15" x14ac:dyDescent="0.25">
      <c r="A1498" s="47">
        <v>40785</v>
      </c>
      <c r="B1498" s="47" t="str">
        <f>VLOOKUP(D1498,VLookup!C:F,4,FALSE)</f>
        <v>RDC</v>
      </c>
      <c r="C1498" s="53" t="s">
        <v>961</v>
      </c>
      <c r="D1498" s="68" t="s">
        <v>198</v>
      </c>
      <c r="E1498" s="53" t="s">
        <v>199</v>
      </c>
      <c r="F1498" s="53" t="s">
        <v>200</v>
      </c>
      <c r="G1498" s="53">
        <v>185</v>
      </c>
      <c r="H1498" s="53">
        <v>31</v>
      </c>
      <c r="I1498" s="53">
        <v>216</v>
      </c>
      <c r="J1498" s="53" t="s">
        <v>17</v>
      </c>
      <c r="K1498" s="53" t="s">
        <v>18</v>
      </c>
      <c r="L1498" s="53" t="s">
        <v>19</v>
      </c>
      <c r="M1498" s="53" t="s">
        <v>20</v>
      </c>
      <c r="N1498" s="73" t="s">
        <v>201</v>
      </c>
      <c r="O1498" s="73" t="s">
        <v>105</v>
      </c>
    </row>
    <row r="1499" spans="1:15" x14ac:dyDescent="0.25">
      <c r="A1499" s="47">
        <v>40785</v>
      </c>
      <c r="B1499" s="47" t="str">
        <f>VLOOKUP(D1499,VLookup!C:F,4,FALSE)</f>
        <v>RDC</v>
      </c>
      <c r="C1499" s="53" t="s">
        <v>961</v>
      </c>
      <c r="D1499" s="68" t="s">
        <v>888</v>
      </c>
      <c r="E1499" s="53" t="s">
        <v>889</v>
      </c>
      <c r="F1499" s="53" t="s">
        <v>890</v>
      </c>
      <c r="G1499" s="53">
        <v>58</v>
      </c>
      <c r="H1499" s="53">
        <v>86</v>
      </c>
      <c r="I1499" s="53">
        <v>144</v>
      </c>
      <c r="J1499" s="53" t="s">
        <v>17</v>
      </c>
      <c r="K1499" s="53" t="s">
        <v>18</v>
      </c>
      <c r="L1499" s="53" t="s">
        <v>19</v>
      </c>
      <c r="M1499" s="53" t="s">
        <v>20</v>
      </c>
      <c r="N1499" s="73" t="s">
        <v>201</v>
      </c>
      <c r="O1499" s="73" t="s">
        <v>105</v>
      </c>
    </row>
    <row r="1500" spans="1:15" x14ac:dyDescent="0.25">
      <c r="A1500" s="47">
        <v>40785</v>
      </c>
      <c r="B1500" s="47" t="str">
        <f>VLOOKUP(D1500,VLookup!C:F,4,FALSE)</f>
        <v>RDC</v>
      </c>
      <c r="C1500" s="53" t="s">
        <v>965</v>
      </c>
      <c r="D1500" s="68" t="s">
        <v>230</v>
      </c>
      <c r="E1500" s="53" t="s">
        <v>231</v>
      </c>
      <c r="F1500" s="53" t="s">
        <v>232</v>
      </c>
      <c r="G1500" s="53">
        <v>242</v>
      </c>
      <c r="H1500" s="53">
        <v>94</v>
      </c>
      <c r="I1500" s="53">
        <v>336</v>
      </c>
      <c r="J1500" s="53" t="s">
        <v>17</v>
      </c>
      <c r="K1500" s="53" t="s">
        <v>18</v>
      </c>
      <c r="L1500" s="53" t="s">
        <v>19</v>
      </c>
      <c r="M1500" s="53" t="s">
        <v>20</v>
      </c>
      <c r="N1500" s="73" t="s">
        <v>181</v>
      </c>
      <c r="O1500" s="73" t="s">
        <v>22</v>
      </c>
    </row>
    <row r="1501" spans="1:15" x14ac:dyDescent="0.25">
      <c r="A1501" s="47">
        <v>40785</v>
      </c>
      <c r="B1501" s="47" t="str">
        <f>VLOOKUP(D1501,VLookup!C:F,4,FALSE)</f>
        <v>RDC</v>
      </c>
      <c r="C1501" s="53" t="s">
        <v>965</v>
      </c>
      <c r="D1501" s="68" t="s">
        <v>233</v>
      </c>
      <c r="E1501" s="53" t="s">
        <v>234</v>
      </c>
      <c r="F1501" s="53" t="s">
        <v>235</v>
      </c>
      <c r="G1501" s="53">
        <v>153</v>
      </c>
      <c r="H1501" s="53">
        <v>111</v>
      </c>
      <c r="I1501" s="53">
        <v>264</v>
      </c>
      <c r="J1501" s="53" t="s">
        <v>17</v>
      </c>
      <c r="K1501" s="53" t="s">
        <v>18</v>
      </c>
      <c r="L1501" s="53" t="s">
        <v>19</v>
      </c>
      <c r="M1501" s="53" t="s">
        <v>20</v>
      </c>
      <c r="N1501" s="73" t="s">
        <v>197</v>
      </c>
      <c r="O1501" s="73" t="s">
        <v>22</v>
      </c>
    </row>
    <row r="1502" spans="1:15" x14ac:dyDescent="0.25">
      <c r="A1502" s="47">
        <v>40785</v>
      </c>
      <c r="B1502" s="47" t="str">
        <f>VLOOKUP(D1502,VLookup!C:F,4,FALSE)</f>
        <v>RDC</v>
      </c>
      <c r="C1502" s="53" t="s">
        <v>965</v>
      </c>
      <c r="D1502" s="68" t="s">
        <v>236</v>
      </c>
      <c r="E1502" s="53" t="s">
        <v>237</v>
      </c>
      <c r="F1502" s="53" t="s">
        <v>238</v>
      </c>
      <c r="G1502" s="53">
        <v>183</v>
      </c>
      <c r="H1502" s="53">
        <v>33</v>
      </c>
      <c r="I1502" s="53">
        <v>216</v>
      </c>
      <c r="J1502" s="53" t="s">
        <v>17</v>
      </c>
      <c r="K1502" s="53" t="s">
        <v>18</v>
      </c>
      <c r="L1502" s="53" t="s">
        <v>19</v>
      </c>
      <c r="M1502" s="53" t="s">
        <v>20</v>
      </c>
      <c r="N1502" s="73" t="s">
        <v>201</v>
      </c>
      <c r="O1502" s="73" t="s">
        <v>22</v>
      </c>
    </row>
    <row r="1503" spans="1:15" x14ac:dyDescent="0.25">
      <c r="A1503" s="47">
        <v>40785</v>
      </c>
      <c r="B1503" s="47" t="str">
        <f>VLOOKUP(D1503,VLookup!C:F,4,FALSE)</f>
        <v>RDC</v>
      </c>
      <c r="C1503" s="53" t="s">
        <v>965</v>
      </c>
      <c r="D1503" s="68" t="s">
        <v>891</v>
      </c>
      <c r="E1503" s="53" t="s">
        <v>892</v>
      </c>
      <c r="F1503" s="53" t="s">
        <v>893</v>
      </c>
      <c r="G1503" s="53">
        <v>56</v>
      </c>
      <c r="H1503" s="53">
        <v>88</v>
      </c>
      <c r="I1503" s="53">
        <v>144</v>
      </c>
      <c r="J1503" s="53" t="s">
        <v>17</v>
      </c>
      <c r="K1503" s="53" t="s">
        <v>18</v>
      </c>
      <c r="L1503" s="53" t="s">
        <v>19</v>
      </c>
      <c r="M1503" s="53" t="s">
        <v>20</v>
      </c>
      <c r="N1503" s="73" t="s">
        <v>201</v>
      </c>
      <c r="O1503" s="73" t="s">
        <v>105</v>
      </c>
    </row>
    <row r="1504" spans="1:15" x14ac:dyDescent="0.25">
      <c r="A1504" s="47">
        <v>40785</v>
      </c>
      <c r="B1504" s="47" t="str">
        <f>VLOOKUP(D1504,VLookup!C:F,4,FALSE)</f>
        <v>RDC</v>
      </c>
      <c r="C1504" s="53" t="s">
        <v>961</v>
      </c>
      <c r="D1504" s="68" t="s">
        <v>202</v>
      </c>
      <c r="E1504" s="53" t="s">
        <v>203</v>
      </c>
      <c r="F1504" s="53" t="s">
        <v>204</v>
      </c>
      <c r="G1504" s="53">
        <v>186</v>
      </c>
      <c r="H1504" s="53">
        <v>54</v>
      </c>
      <c r="I1504" s="53">
        <v>240</v>
      </c>
      <c r="J1504" s="53" t="s">
        <v>17</v>
      </c>
      <c r="K1504" s="53" t="s">
        <v>18</v>
      </c>
      <c r="L1504" s="53" t="s">
        <v>19</v>
      </c>
      <c r="M1504" s="53" t="s">
        <v>20</v>
      </c>
      <c r="N1504" s="73" t="s">
        <v>181</v>
      </c>
      <c r="O1504" s="73" t="s">
        <v>105</v>
      </c>
    </row>
    <row r="1505" spans="1:15" x14ac:dyDescent="0.25">
      <c r="A1505" s="47">
        <v>40785</v>
      </c>
      <c r="B1505" s="47" t="str">
        <f>VLOOKUP(D1505,VLookup!C:F,4,FALSE)</f>
        <v>RDC</v>
      </c>
      <c r="C1505" s="53" t="s">
        <v>961</v>
      </c>
      <c r="D1505" s="68" t="s">
        <v>205</v>
      </c>
      <c r="E1505" s="53" t="s">
        <v>206</v>
      </c>
      <c r="F1505" s="53" t="s">
        <v>207</v>
      </c>
      <c r="G1505" s="53">
        <v>152</v>
      </c>
      <c r="H1505" s="53">
        <v>64</v>
      </c>
      <c r="I1505" s="53">
        <v>216</v>
      </c>
      <c r="J1505" s="53" t="s">
        <v>17</v>
      </c>
      <c r="K1505" s="53" t="s">
        <v>18</v>
      </c>
      <c r="L1505" s="53" t="s">
        <v>19</v>
      </c>
      <c r="M1505" s="53" t="s">
        <v>20</v>
      </c>
      <c r="N1505" s="73" t="s">
        <v>208</v>
      </c>
      <c r="O1505" s="73" t="s">
        <v>105</v>
      </c>
    </row>
    <row r="1506" spans="1:15" x14ac:dyDescent="0.25">
      <c r="A1506" s="47">
        <v>40785</v>
      </c>
      <c r="B1506" s="47" t="str">
        <f>VLOOKUP(D1506,VLookup!C:F,4,FALSE)</f>
        <v>RDC</v>
      </c>
      <c r="C1506" s="53" t="s">
        <v>961</v>
      </c>
      <c r="D1506" s="68" t="s">
        <v>209</v>
      </c>
      <c r="E1506" s="53" t="s">
        <v>210</v>
      </c>
      <c r="F1506" s="53" t="s">
        <v>211</v>
      </c>
      <c r="G1506" s="53">
        <v>169</v>
      </c>
      <c r="H1506" s="53">
        <v>23</v>
      </c>
      <c r="I1506" s="53">
        <v>192</v>
      </c>
      <c r="J1506" s="53" t="s">
        <v>17</v>
      </c>
      <c r="K1506" s="53" t="s">
        <v>18</v>
      </c>
      <c r="L1506" s="53" t="s">
        <v>19</v>
      </c>
      <c r="M1506" s="53" t="s">
        <v>20</v>
      </c>
      <c r="N1506" s="73" t="s">
        <v>212</v>
      </c>
      <c r="O1506" s="73" t="s">
        <v>105</v>
      </c>
    </row>
    <row r="1507" spans="1:15" x14ac:dyDescent="0.25">
      <c r="A1507" s="47">
        <v>40785</v>
      </c>
      <c r="B1507" s="47" t="str">
        <f>VLOOKUP(D1507,VLookup!C:F,4,FALSE)</f>
        <v>RDC</v>
      </c>
      <c r="C1507" s="53" t="s">
        <v>965</v>
      </c>
      <c r="D1507" s="68" t="s">
        <v>239</v>
      </c>
      <c r="E1507" s="53" t="s">
        <v>240</v>
      </c>
      <c r="F1507" s="53" t="s">
        <v>241</v>
      </c>
      <c r="G1507" s="53">
        <v>169</v>
      </c>
      <c r="H1507" s="53">
        <v>71</v>
      </c>
      <c r="I1507" s="53">
        <v>240</v>
      </c>
      <c r="J1507" s="53" t="s">
        <v>17</v>
      </c>
      <c r="K1507" s="53" t="s">
        <v>18</v>
      </c>
      <c r="L1507" s="53" t="s">
        <v>19</v>
      </c>
      <c r="M1507" s="53" t="s">
        <v>20</v>
      </c>
      <c r="N1507" s="73" t="s">
        <v>181</v>
      </c>
      <c r="O1507" s="73" t="s">
        <v>22</v>
      </c>
    </row>
    <row r="1508" spans="1:15" x14ac:dyDescent="0.25">
      <c r="A1508" s="47">
        <v>40785</v>
      </c>
      <c r="B1508" s="47" t="str">
        <f>VLOOKUP(D1508,VLookup!C:F,4,FALSE)</f>
        <v>RDC</v>
      </c>
      <c r="C1508" s="53" t="s">
        <v>965</v>
      </c>
      <c r="D1508" s="68" t="s">
        <v>242</v>
      </c>
      <c r="E1508" s="53" t="s">
        <v>243</v>
      </c>
      <c r="F1508" s="53" t="s">
        <v>244</v>
      </c>
      <c r="G1508" s="53">
        <v>153</v>
      </c>
      <c r="H1508" s="53">
        <v>63</v>
      </c>
      <c r="I1508" s="53">
        <v>216</v>
      </c>
      <c r="J1508" s="53" t="s">
        <v>17</v>
      </c>
      <c r="K1508" s="53" t="s">
        <v>18</v>
      </c>
      <c r="L1508" s="53" t="s">
        <v>19</v>
      </c>
      <c r="M1508" s="53" t="s">
        <v>20</v>
      </c>
      <c r="N1508" s="73" t="s">
        <v>208</v>
      </c>
      <c r="O1508" s="73" t="s">
        <v>22</v>
      </c>
    </row>
    <row r="1509" spans="1:15" x14ac:dyDescent="0.25">
      <c r="A1509" s="47">
        <v>40785</v>
      </c>
      <c r="B1509" s="47" t="str">
        <f>VLOOKUP(D1509,VLookup!C:F,4,FALSE)</f>
        <v>RDC</v>
      </c>
      <c r="C1509" s="53" t="s">
        <v>965</v>
      </c>
      <c r="D1509" s="68" t="s">
        <v>245</v>
      </c>
      <c r="E1509" s="53" t="s">
        <v>246</v>
      </c>
      <c r="F1509" s="53" t="s">
        <v>247</v>
      </c>
      <c r="G1509" s="53">
        <v>169</v>
      </c>
      <c r="H1509" s="53">
        <v>23</v>
      </c>
      <c r="I1509" s="53">
        <v>192</v>
      </c>
      <c r="J1509" s="53" t="s">
        <v>17</v>
      </c>
      <c r="K1509" s="53" t="s">
        <v>18</v>
      </c>
      <c r="L1509" s="53" t="s">
        <v>19</v>
      </c>
      <c r="M1509" s="53" t="s">
        <v>20</v>
      </c>
      <c r="N1509" s="73" t="s">
        <v>212</v>
      </c>
      <c r="O1509" s="73" t="s">
        <v>22</v>
      </c>
    </row>
    <row r="1510" spans="1:15" x14ac:dyDescent="0.25">
      <c r="A1510" s="47">
        <v>40785</v>
      </c>
      <c r="B1510" s="47" t="str">
        <f>VLOOKUP(D1510,VLookup!C:F,4,FALSE)</f>
        <v>RDC</v>
      </c>
      <c r="C1510" s="53" t="s">
        <v>980</v>
      </c>
      <c r="D1510" s="68" t="s">
        <v>150</v>
      </c>
      <c r="E1510" s="53" t="s">
        <v>151</v>
      </c>
      <c r="F1510" s="53" t="s">
        <v>152</v>
      </c>
      <c r="G1510" s="53">
        <v>46</v>
      </c>
      <c r="H1510" s="53">
        <v>98</v>
      </c>
      <c r="I1510" s="53">
        <v>144</v>
      </c>
      <c r="J1510" s="53" t="s">
        <v>17</v>
      </c>
      <c r="K1510" s="53" t="s">
        <v>18</v>
      </c>
      <c r="L1510" s="53" t="s">
        <v>19</v>
      </c>
      <c r="M1510" s="53" t="s">
        <v>141</v>
      </c>
      <c r="N1510" s="73" t="s">
        <v>153</v>
      </c>
      <c r="O1510" s="73" t="s">
        <v>105</v>
      </c>
    </row>
    <row r="1511" spans="1:15" x14ac:dyDescent="0.25">
      <c r="A1511" s="47">
        <v>40785</v>
      </c>
      <c r="B1511" s="47" t="str">
        <f>VLOOKUP(D1511,VLookup!C:F,4,FALSE)</f>
        <v>RDC</v>
      </c>
      <c r="C1511" s="53" t="s">
        <v>981</v>
      </c>
      <c r="D1511" s="68" t="s">
        <v>167</v>
      </c>
      <c r="E1511" s="53" t="s">
        <v>168</v>
      </c>
      <c r="F1511" s="53" t="s">
        <v>169</v>
      </c>
      <c r="G1511" s="53">
        <v>46</v>
      </c>
      <c r="H1511" s="53">
        <v>98</v>
      </c>
      <c r="I1511" s="53">
        <v>144</v>
      </c>
      <c r="J1511" s="53" t="s">
        <v>17</v>
      </c>
      <c r="K1511" s="53" t="s">
        <v>18</v>
      </c>
      <c r="L1511" s="53" t="s">
        <v>19</v>
      </c>
      <c r="M1511" s="53" t="s">
        <v>141</v>
      </c>
      <c r="N1511" s="73" t="s">
        <v>153</v>
      </c>
      <c r="O1511" s="73" t="s">
        <v>105</v>
      </c>
    </row>
    <row r="1512" spans="1:15" x14ac:dyDescent="0.25">
      <c r="A1512" s="47">
        <v>40785</v>
      </c>
      <c r="B1512" s="47" t="str">
        <f>VLOOKUP(D1512,VLookup!C:F,4,FALSE)</f>
        <v>WEL</v>
      </c>
      <c r="C1512" s="53" t="s">
        <v>60</v>
      </c>
      <c r="D1512" s="68" t="s">
        <v>74</v>
      </c>
      <c r="E1512" s="53" t="s">
        <v>75</v>
      </c>
      <c r="F1512" s="53" t="s">
        <v>76</v>
      </c>
      <c r="G1512" s="53">
        <v>44</v>
      </c>
      <c r="H1512" s="53">
        <v>4</v>
      </c>
      <c r="I1512" s="53">
        <v>48</v>
      </c>
      <c r="J1512" s="53" t="s">
        <v>59</v>
      </c>
      <c r="K1512" s="53" t="s">
        <v>18</v>
      </c>
      <c r="L1512" s="53" t="s">
        <v>19</v>
      </c>
      <c r="M1512" s="53" t="s">
        <v>20</v>
      </c>
      <c r="N1512" s="73" t="s">
        <v>21</v>
      </c>
      <c r="O1512" s="73" t="s">
        <v>22</v>
      </c>
    </row>
    <row r="1513" spans="1:15" x14ac:dyDescent="0.25">
      <c r="A1513" s="47">
        <v>40785</v>
      </c>
      <c r="B1513" s="47" t="str">
        <f>VLOOKUP(D1513,VLookup!C:F,4,FALSE)</f>
        <v>WEL</v>
      </c>
      <c r="C1513" s="53" t="s">
        <v>13</v>
      </c>
      <c r="D1513" s="68" t="s">
        <v>32</v>
      </c>
      <c r="E1513" s="53" t="s">
        <v>33</v>
      </c>
      <c r="F1513" s="53" t="s">
        <v>34</v>
      </c>
      <c r="G1513" s="53">
        <v>44</v>
      </c>
      <c r="H1513" s="53">
        <v>4</v>
      </c>
      <c r="I1513" s="53">
        <v>48</v>
      </c>
      <c r="J1513" s="53" t="s">
        <v>59</v>
      </c>
      <c r="K1513" s="53" t="s">
        <v>18</v>
      </c>
      <c r="L1513" s="53" t="s">
        <v>19</v>
      </c>
      <c r="M1513" s="53" t="s">
        <v>20</v>
      </c>
      <c r="N1513" s="73" t="s">
        <v>21</v>
      </c>
      <c r="O1513" s="73" t="s">
        <v>22</v>
      </c>
    </row>
    <row r="1514" spans="1:15" x14ac:dyDescent="0.25">
      <c r="A1514" s="47">
        <v>40785</v>
      </c>
      <c r="B1514" s="47" t="str">
        <f>VLOOKUP(D1514,VLookup!C:F,4,FALSE)</f>
        <v>WEL</v>
      </c>
      <c r="C1514" s="53" t="s">
        <v>980</v>
      </c>
      <c r="D1514" s="68" t="s">
        <v>154</v>
      </c>
      <c r="E1514" s="53" t="s">
        <v>155</v>
      </c>
      <c r="F1514" s="53" t="s">
        <v>156</v>
      </c>
      <c r="G1514" s="53">
        <v>24</v>
      </c>
      <c r="H1514" s="53">
        <v>30</v>
      </c>
      <c r="I1514" s="53">
        <v>54</v>
      </c>
      <c r="J1514" s="53" t="s">
        <v>17</v>
      </c>
      <c r="K1514" s="53" t="s">
        <v>18</v>
      </c>
      <c r="L1514" s="53" t="s">
        <v>109</v>
      </c>
      <c r="M1514" s="53" t="s">
        <v>141</v>
      </c>
      <c r="N1514" s="73"/>
      <c r="O1514" s="73" t="s">
        <v>105</v>
      </c>
    </row>
    <row r="1515" spans="1:15" x14ac:dyDescent="0.25">
      <c r="A1515" s="47">
        <v>40785</v>
      </c>
      <c r="B1515" s="47" t="str">
        <f>VLOOKUP(D1515,VLookup!C:F,4,FALSE)</f>
        <v>WEL</v>
      </c>
      <c r="C1515" s="53" t="s">
        <v>981</v>
      </c>
      <c r="D1515" s="68" t="s">
        <v>170</v>
      </c>
      <c r="E1515" s="53" t="s">
        <v>171</v>
      </c>
      <c r="F1515" s="53" t="s">
        <v>172</v>
      </c>
      <c r="G1515" s="53">
        <v>24</v>
      </c>
      <c r="H1515" s="53">
        <v>30</v>
      </c>
      <c r="I1515" s="53">
        <v>54</v>
      </c>
      <c r="J1515" s="53" t="s">
        <v>17</v>
      </c>
      <c r="K1515" s="53" t="s">
        <v>18</v>
      </c>
      <c r="L1515" s="53" t="s">
        <v>109</v>
      </c>
      <c r="M1515" s="53" t="s">
        <v>141</v>
      </c>
      <c r="N1515" s="73"/>
      <c r="O1515" s="73" t="s">
        <v>105</v>
      </c>
    </row>
    <row r="1516" spans="1:15" x14ac:dyDescent="0.25">
      <c r="A1516" s="47">
        <v>40790</v>
      </c>
      <c r="B1516" s="47" t="str">
        <f>VLOOKUP(D1516,VLookup!C:F,4,FALSE)</f>
        <v>CGC</v>
      </c>
      <c r="C1516" s="54" t="s">
        <v>965</v>
      </c>
      <c r="D1516" s="68" t="s">
        <v>214</v>
      </c>
      <c r="E1516" s="54" t="s">
        <v>215</v>
      </c>
      <c r="F1516" s="54" t="s">
        <v>216</v>
      </c>
      <c r="G1516" s="54">
        <v>41</v>
      </c>
      <c r="H1516" s="54">
        <v>7</v>
      </c>
      <c r="I1516" s="54">
        <v>48</v>
      </c>
      <c r="J1516" s="54" t="s">
        <v>17</v>
      </c>
      <c r="K1516" s="54" t="s">
        <v>18</v>
      </c>
      <c r="L1516" s="54" t="s">
        <v>19</v>
      </c>
      <c r="M1516" s="54" t="s">
        <v>20</v>
      </c>
      <c r="N1516" s="50" t="s">
        <v>217</v>
      </c>
      <c r="O1516" s="50" t="s">
        <v>22</v>
      </c>
    </row>
    <row r="1517" spans="1:15" x14ac:dyDescent="0.25">
      <c r="A1517" s="47">
        <v>40790</v>
      </c>
      <c r="B1517" s="47" t="str">
        <f>VLOOKUP(D1517,VLookup!C:F,4,FALSE)</f>
        <v>CGC</v>
      </c>
      <c r="C1517" s="54" t="s">
        <v>961</v>
      </c>
      <c r="D1517" s="68" t="s">
        <v>174</v>
      </c>
      <c r="E1517" s="54" t="s">
        <v>175</v>
      </c>
      <c r="F1517" s="54" t="s">
        <v>176</v>
      </c>
      <c r="G1517" s="54">
        <v>42</v>
      </c>
      <c r="H1517" s="54">
        <v>6</v>
      </c>
      <c r="I1517" s="54">
        <v>48</v>
      </c>
      <c r="J1517" s="54" t="s">
        <v>17</v>
      </c>
      <c r="K1517" s="54" t="s">
        <v>18</v>
      </c>
      <c r="L1517" s="54" t="s">
        <v>19</v>
      </c>
      <c r="M1517" s="54" t="s">
        <v>20</v>
      </c>
      <c r="N1517" s="50" t="s">
        <v>177</v>
      </c>
      <c r="O1517" s="50" t="s">
        <v>105</v>
      </c>
    </row>
    <row r="1518" spans="1:15" x14ac:dyDescent="0.25">
      <c r="A1518" s="47">
        <v>40790</v>
      </c>
      <c r="B1518" s="47" t="str">
        <f>VLOOKUP(D1518,VLookup!C:F,4,FALSE)</f>
        <v>CGC</v>
      </c>
      <c r="C1518" s="54" t="s">
        <v>978</v>
      </c>
      <c r="D1518" s="68" t="s">
        <v>102</v>
      </c>
      <c r="E1518" s="54" t="s">
        <v>103</v>
      </c>
      <c r="F1518" s="54" t="s">
        <v>104</v>
      </c>
      <c r="G1518" s="54">
        <v>46</v>
      </c>
      <c r="H1518" s="54">
        <v>158</v>
      </c>
      <c r="I1518" s="54">
        <v>204</v>
      </c>
      <c r="J1518" s="54" t="s">
        <v>17</v>
      </c>
      <c r="K1518" s="54" t="s">
        <v>18</v>
      </c>
      <c r="L1518" s="54" t="s">
        <v>19</v>
      </c>
      <c r="M1518" s="54" t="s">
        <v>20</v>
      </c>
      <c r="N1518" s="50"/>
      <c r="O1518" s="50" t="s">
        <v>105</v>
      </c>
    </row>
    <row r="1519" spans="1:15" x14ac:dyDescent="0.25">
      <c r="A1519" s="47">
        <v>40790</v>
      </c>
      <c r="B1519" s="47" t="str">
        <f>VLOOKUP(D1519,VLookup!C:F,4,FALSE)</f>
        <v>CGC</v>
      </c>
      <c r="C1519" s="54" t="s">
        <v>979</v>
      </c>
      <c r="D1519" s="68" t="s">
        <v>120</v>
      </c>
      <c r="E1519" s="54" t="s">
        <v>121</v>
      </c>
      <c r="F1519" s="54" t="s">
        <v>122</v>
      </c>
      <c r="G1519" s="54">
        <v>45</v>
      </c>
      <c r="H1519" s="54">
        <v>159</v>
      </c>
      <c r="I1519" s="54">
        <v>204</v>
      </c>
      <c r="J1519" s="54" t="s">
        <v>17</v>
      </c>
      <c r="K1519" s="54" t="s">
        <v>18</v>
      </c>
      <c r="L1519" s="54" t="s">
        <v>19</v>
      </c>
      <c r="M1519" s="54" t="s">
        <v>20</v>
      </c>
      <c r="N1519" s="50"/>
      <c r="O1519" s="50" t="s">
        <v>123</v>
      </c>
    </row>
    <row r="1520" spans="1:15" x14ac:dyDescent="0.25">
      <c r="A1520" s="47">
        <v>40790</v>
      </c>
      <c r="B1520" s="47" t="str">
        <f>VLOOKUP(D1520,VLookup!C:F,4,FALSE)</f>
        <v>CGC</v>
      </c>
      <c r="C1520" s="54" t="s">
        <v>978</v>
      </c>
      <c r="D1520" s="68" t="s">
        <v>106</v>
      </c>
      <c r="E1520" s="54" t="s">
        <v>107</v>
      </c>
      <c r="F1520" s="54" t="s">
        <v>108</v>
      </c>
      <c r="G1520" s="54">
        <v>31</v>
      </c>
      <c r="H1520" s="54">
        <v>113</v>
      </c>
      <c r="I1520" s="54">
        <v>144</v>
      </c>
      <c r="J1520" s="54" t="s">
        <v>17</v>
      </c>
      <c r="K1520" s="54" t="s">
        <v>18</v>
      </c>
      <c r="L1520" s="54" t="s">
        <v>109</v>
      </c>
      <c r="M1520" s="54" t="s">
        <v>20</v>
      </c>
      <c r="N1520" s="50"/>
      <c r="O1520" s="50" t="s">
        <v>105</v>
      </c>
    </row>
    <row r="1521" spans="1:15" x14ac:dyDescent="0.25">
      <c r="A1521" s="47">
        <v>40790</v>
      </c>
      <c r="B1521" s="47" t="str">
        <f>VLOOKUP(D1521,VLookup!C:F,4,FALSE)</f>
        <v>CGC</v>
      </c>
      <c r="C1521" s="54" t="s">
        <v>979</v>
      </c>
      <c r="D1521" s="68" t="s">
        <v>124</v>
      </c>
      <c r="E1521" s="54" t="s">
        <v>125</v>
      </c>
      <c r="F1521" s="54" t="s">
        <v>126</v>
      </c>
      <c r="G1521" s="54">
        <v>29</v>
      </c>
      <c r="H1521" s="54">
        <v>115</v>
      </c>
      <c r="I1521" s="54">
        <v>144</v>
      </c>
      <c r="J1521" s="54" t="s">
        <v>17</v>
      </c>
      <c r="K1521" s="54" t="s">
        <v>18</v>
      </c>
      <c r="L1521" s="54" t="s">
        <v>109</v>
      </c>
      <c r="M1521" s="54" t="s">
        <v>20</v>
      </c>
      <c r="N1521" s="50"/>
      <c r="O1521" s="50" t="s">
        <v>123</v>
      </c>
    </row>
    <row r="1522" spans="1:15" x14ac:dyDescent="0.25">
      <c r="A1522" s="47">
        <v>40790</v>
      </c>
      <c r="B1522" s="47" t="str">
        <f>VLOOKUP(D1522,VLookup!C:F,4,FALSE)</f>
        <v>CGC</v>
      </c>
      <c r="C1522" s="54" t="s">
        <v>978</v>
      </c>
      <c r="D1522" s="68" t="s">
        <v>110</v>
      </c>
      <c r="E1522" s="54" t="s">
        <v>111</v>
      </c>
      <c r="F1522" s="54" t="s">
        <v>112</v>
      </c>
      <c r="G1522" s="54">
        <v>106</v>
      </c>
      <c r="H1522" s="54">
        <v>86</v>
      </c>
      <c r="I1522" s="54">
        <v>192</v>
      </c>
      <c r="J1522" s="54" t="s">
        <v>17</v>
      </c>
      <c r="K1522" s="54" t="s">
        <v>18</v>
      </c>
      <c r="L1522" s="54" t="s">
        <v>19</v>
      </c>
      <c r="M1522" s="54" t="s">
        <v>20</v>
      </c>
      <c r="N1522" s="50"/>
      <c r="O1522" s="50" t="s">
        <v>105</v>
      </c>
    </row>
    <row r="1523" spans="1:15" x14ac:dyDescent="0.25">
      <c r="A1523" s="47">
        <v>40790</v>
      </c>
      <c r="B1523" s="47" t="str">
        <f>VLOOKUP(D1523,VLookup!C:F,4,FALSE)</f>
        <v>CGC</v>
      </c>
      <c r="C1523" s="54" t="s">
        <v>978</v>
      </c>
      <c r="D1523" s="68" t="s">
        <v>113</v>
      </c>
      <c r="E1523" s="54" t="s">
        <v>114</v>
      </c>
      <c r="F1523" s="54" t="s">
        <v>115</v>
      </c>
      <c r="G1523" s="54">
        <v>5</v>
      </c>
      <c r="H1523" s="54">
        <v>187</v>
      </c>
      <c r="I1523" s="54">
        <v>192</v>
      </c>
      <c r="J1523" s="54" t="s">
        <v>17</v>
      </c>
      <c r="K1523" s="54" t="s">
        <v>18</v>
      </c>
      <c r="L1523" s="54" t="s">
        <v>19</v>
      </c>
      <c r="M1523" s="54" t="s">
        <v>20</v>
      </c>
      <c r="N1523" s="50"/>
      <c r="O1523" s="50" t="s">
        <v>105</v>
      </c>
    </row>
    <row r="1524" spans="1:15" x14ac:dyDescent="0.25">
      <c r="A1524" s="47">
        <v>40790</v>
      </c>
      <c r="B1524" s="47" t="str">
        <f>VLOOKUP(D1524,VLookup!C:F,4,FALSE)</f>
        <v>CGC</v>
      </c>
      <c r="C1524" s="54" t="s">
        <v>978</v>
      </c>
      <c r="D1524" s="68" t="s">
        <v>116</v>
      </c>
      <c r="E1524" s="54" t="s">
        <v>117</v>
      </c>
      <c r="F1524" s="54" t="s">
        <v>118</v>
      </c>
      <c r="G1524" s="54">
        <v>107</v>
      </c>
      <c r="H1524" s="54">
        <v>157</v>
      </c>
      <c r="I1524" s="54">
        <v>264</v>
      </c>
      <c r="J1524" s="54" t="s">
        <v>17</v>
      </c>
      <c r="K1524" s="54" t="s">
        <v>18</v>
      </c>
      <c r="L1524" s="54" t="s">
        <v>19</v>
      </c>
      <c r="M1524" s="54" t="s">
        <v>20</v>
      </c>
      <c r="N1524" s="50"/>
      <c r="O1524" s="50" t="s">
        <v>105</v>
      </c>
    </row>
    <row r="1525" spans="1:15" x14ac:dyDescent="0.25">
      <c r="A1525" s="47">
        <v>40790</v>
      </c>
      <c r="B1525" s="47" t="str">
        <f>VLOOKUP(D1525,VLookup!C:F,4,FALSE)</f>
        <v>CGC</v>
      </c>
      <c r="C1525" s="54" t="s">
        <v>979</v>
      </c>
      <c r="D1525" s="68" t="s">
        <v>127</v>
      </c>
      <c r="E1525" s="54" t="s">
        <v>128</v>
      </c>
      <c r="F1525" s="54" t="s">
        <v>129</v>
      </c>
      <c r="G1525" s="54">
        <v>107</v>
      </c>
      <c r="H1525" s="54">
        <v>85</v>
      </c>
      <c r="I1525" s="54">
        <v>192</v>
      </c>
      <c r="J1525" s="54" t="s">
        <v>17</v>
      </c>
      <c r="K1525" s="54" t="s">
        <v>18</v>
      </c>
      <c r="L1525" s="54" t="s">
        <v>19</v>
      </c>
      <c r="M1525" s="54" t="s">
        <v>20</v>
      </c>
      <c r="N1525" s="50"/>
      <c r="O1525" s="50" t="s">
        <v>123</v>
      </c>
    </row>
    <row r="1526" spans="1:15" x14ac:dyDescent="0.25">
      <c r="A1526" s="47">
        <v>40790</v>
      </c>
      <c r="B1526" s="47" t="str">
        <f>VLOOKUP(D1526,VLookup!C:F,4,FALSE)</f>
        <v>CGC</v>
      </c>
      <c r="C1526" s="54" t="s">
        <v>979</v>
      </c>
      <c r="D1526" s="68" t="s">
        <v>130</v>
      </c>
      <c r="E1526" s="54" t="s">
        <v>131</v>
      </c>
      <c r="F1526" s="54" t="s">
        <v>132</v>
      </c>
      <c r="G1526" s="54">
        <v>5</v>
      </c>
      <c r="H1526" s="54">
        <v>187</v>
      </c>
      <c r="I1526" s="54">
        <v>192</v>
      </c>
      <c r="J1526" s="54" t="s">
        <v>17</v>
      </c>
      <c r="K1526" s="54" t="s">
        <v>18</v>
      </c>
      <c r="L1526" s="54" t="s">
        <v>19</v>
      </c>
      <c r="M1526" s="54" t="s">
        <v>20</v>
      </c>
      <c r="N1526" s="50" t="s">
        <v>133</v>
      </c>
      <c r="O1526" s="50" t="s">
        <v>123</v>
      </c>
    </row>
    <row r="1527" spans="1:15" x14ac:dyDescent="0.25">
      <c r="A1527" s="47">
        <v>40790</v>
      </c>
      <c r="B1527" s="47" t="str">
        <f>VLOOKUP(D1527,VLookup!C:F,4,FALSE)</f>
        <v>CGC</v>
      </c>
      <c r="C1527" s="54" t="s">
        <v>979</v>
      </c>
      <c r="D1527" s="68" t="s">
        <v>134</v>
      </c>
      <c r="E1527" s="54" t="s">
        <v>135</v>
      </c>
      <c r="F1527" s="54" t="s">
        <v>136</v>
      </c>
      <c r="G1527" s="54">
        <v>107</v>
      </c>
      <c r="H1527" s="54">
        <v>157</v>
      </c>
      <c r="I1527" s="54">
        <v>264</v>
      </c>
      <c r="J1527" s="54" t="s">
        <v>17</v>
      </c>
      <c r="K1527" s="54" t="s">
        <v>18</v>
      </c>
      <c r="L1527" s="54" t="s">
        <v>19</v>
      </c>
      <c r="M1527" s="54" t="s">
        <v>20</v>
      </c>
      <c r="N1527" s="50"/>
      <c r="O1527" s="50" t="s">
        <v>123</v>
      </c>
    </row>
    <row r="1528" spans="1:15" x14ac:dyDescent="0.25">
      <c r="A1528" s="47">
        <v>40790</v>
      </c>
      <c r="B1528" s="47" t="str">
        <f>VLOOKUP(D1528,VLookup!C:F,4,FALSE)</f>
        <v>CGC</v>
      </c>
      <c r="C1528" s="54" t="s">
        <v>980</v>
      </c>
      <c r="D1528" s="68" t="s">
        <v>138</v>
      </c>
      <c r="E1528" s="54" t="s">
        <v>139</v>
      </c>
      <c r="F1528" s="54" t="s">
        <v>140</v>
      </c>
      <c r="G1528" s="54">
        <v>13</v>
      </c>
      <c r="H1528" s="54">
        <v>59</v>
      </c>
      <c r="I1528" s="54">
        <v>72</v>
      </c>
      <c r="J1528" s="54" t="s">
        <v>17</v>
      </c>
      <c r="K1528" s="54" t="s">
        <v>18</v>
      </c>
      <c r="L1528" s="54" t="s">
        <v>109</v>
      </c>
      <c r="M1528" s="54" t="s">
        <v>141</v>
      </c>
      <c r="N1528" s="50" t="s">
        <v>142</v>
      </c>
      <c r="O1528" s="50" t="s">
        <v>105</v>
      </c>
    </row>
    <row r="1529" spans="1:15" x14ac:dyDescent="0.25">
      <c r="A1529" s="47">
        <v>40790</v>
      </c>
      <c r="B1529" s="47" t="str">
        <f>VLOOKUP(D1529,VLookup!C:F,4,FALSE)</f>
        <v>CGC</v>
      </c>
      <c r="C1529" s="54" t="s">
        <v>981</v>
      </c>
      <c r="D1529" s="68" t="s">
        <v>158</v>
      </c>
      <c r="E1529" s="54" t="s">
        <v>159</v>
      </c>
      <c r="F1529" s="54" t="s">
        <v>160</v>
      </c>
      <c r="G1529" s="54">
        <v>13</v>
      </c>
      <c r="H1529" s="54">
        <v>59</v>
      </c>
      <c r="I1529" s="54">
        <v>72</v>
      </c>
      <c r="J1529" s="54" t="s">
        <v>17</v>
      </c>
      <c r="K1529" s="54" t="s">
        <v>18</v>
      </c>
      <c r="L1529" s="54" t="s">
        <v>109</v>
      </c>
      <c r="M1529" s="54" t="s">
        <v>141</v>
      </c>
      <c r="N1529" s="50" t="s">
        <v>142</v>
      </c>
      <c r="O1529" s="50" t="s">
        <v>105</v>
      </c>
    </row>
    <row r="1530" spans="1:15" x14ac:dyDescent="0.25">
      <c r="A1530" s="47">
        <v>40790</v>
      </c>
      <c r="B1530" s="47" t="str">
        <f>VLOOKUP(D1530,VLookup!C:F,4,FALSE)</f>
        <v>EDC</v>
      </c>
      <c r="C1530" s="54" t="s">
        <v>980</v>
      </c>
      <c r="D1530" s="68" t="s">
        <v>143</v>
      </c>
      <c r="E1530" s="54" t="s">
        <v>144</v>
      </c>
      <c r="F1530" s="54" t="s">
        <v>145</v>
      </c>
      <c r="G1530" s="54">
        <v>8</v>
      </c>
      <c r="H1530" s="54">
        <v>28</v>
      </c>
      <c r="I1530" s="54">
        <v>36</v>
      </c>
      <c r="J1530" s="54" t="s">
        <v>17</v>
      </c>
      <c r="K1530" s="54" t="s">
        <v>18</v>
      </c>
      <c r="L1530" s="54" t="s">
        <v>146</v>
      </c>
      <c r="M1530" s="54" t="s">
        <v>141</v>
      </c>
      <c r="N1530" s="50"/>
      <c r="O1530" s="50" t="s">
        <v>105</v>
      </c>
    </row>
    <row r="1531" spans="1:15" x14ac:dyDescent="0.25">
      <c r="A1531" s="47">
        <v>40790</v>
      </c>
      <c r="B1531" s="47" t="str">
        <f>VLOOKUP(D1531,VLookup!C:F,4,FALSE)</f>
        <v>EDC</v>
      </c>
      <c r="C1531" s="54" t="s">
        <v>981</v>
      </c>
      <c r="D1531" s="68" t="s">
        <v>161</v>
      </c>
      <c r="E1531" s="54" t="s">
        <v>162</v>
      </c>
      <c r="F1531" s="54" t="s">
        <v>163</v>
      </c>
      <c r="G1531" s="54">
        <v>8</v>
      </c>
      <c r="H1531" s="54">
        <v>28</v>
      </c>
      <c r="I1531" s="54">
        <v>36</v>
      </c>
      <c r="J1531" s="54" t="s">
        <v>17</v>
      </c>
      <c r="K1531" s="54" t="s">
        <v>18</v>
      </c>
      <c r="L1531" s="54" t="s">
        <v>146</v>
      </c>
      <c r="M1531" s="54" t="s">
        <v>141</v>
      </c>
      <c r="N1531" s="50"/>
      <c r="O1531" s="50" t="s">
        <v>105</v>
      </c>
    </row>
    <row r="1532" spans="1:15" x14ac:dyDescent="0.25">
      <c r="A1532" s="47">
        <v>40790</v>
      </c>
      <c r="B1532" s="47" t="str">
        <f>VLOOKUP(D1532,VLookup!C:F,4,FALSE)</f>
        <v>FDC</v>
      </c>
      <c r="C1532" s="54" t="s">
        <v>13</v>
      </c>
      <c r="D1532" s="68" t="s">
        <v>14</v>
      </c>
      <c r="E1532" s="54" t="s">
        <v>15</v>
      </c>
      <c r="F1532" s="54" t="s">
        <v>16</v>
      </c>
      <c r="G1532" s="54">
        <v>124</v>
      </c>
      <c r="H1532" s="54">
        <v>20</v>
      </c>
      <c r="I1532" s="54">
        <v>144</v>
      </c>
      <c r="J1532" s="54" t="s">
        <v>59</v>
      </c>
      <c r="K1532" s="54" t="s">
        <v>18</v>
      </c>
      <c r="L1532" s="54" t="s">
        <v>19</v>
      </c>
      <c r="M1532" s="54" t="s">
        <v>20</v>
      </c>
      <c r="N1532" s="50" t="s">
        <v>21</v>
      </c>
      <c r="O1532" s="50" t="s">
        <v>22</v>
      </c>
    </row>
    <row r="1533" spans="1:15" x14ac:dyDescent="0.25">
      <c r="A1533" s="47">
        <v>40790</v>
      </c>
      <c r="B1533" s="47" t="str">
        <f>VLOOKUP(D1533,VLookup!C:F,4,FALSE)</f>
        <v>FDC</v>
      </c>
      <c r="C1533" s="54" t="s">
        <v>13</v>
      </c>
      <c r="D1533" s="68" t="s">
        <v>23</v>
      </c>
      <c r="E1533" s="54" t="s">
        <v>24</v>
      </c>
      <c r="F1533" s="54" t="s">
        <v>25</v>
      </c>
      <c r="G1533" s="54">
        <v>123</v>
      </c>
      <c r="H1533" s="54">
        <v>21</v>
      </c>
      <c r="I1533" s="54">
        <v>144</v>
      </c>
      <c r="J1533" s="54" t="s">
        <v>59</v>
      </c>
      <c r="K1533" s="54" t="s">
        <v>18</v>
      </c>
      <c r="L1533" s="54" t="s">
        <v>19</v>
      </c>
      <c r="M1533" s="54" t="s">
        <v>20</v>
      </c>
      <c r="N1533" s="50" t="s">
        <v>21</v>
      </c>
      <c r="O1533" s="50" t="s">
        <v>22</v>
      </c>
    </row>
    <row r="1534" spans="1:15" x14ac:dyDescent="0.25">
      <c r="A1534" s="47">
        <v>40790</v>
      </c>
      <c r="B1534" s="47" t="str">
        <f>VLOOKUP(D1534,VLookup!C:F,4,FALSE)</f>
        <v>FDC</v>
      </c>
      <c r="C1534" s="54" t="s">
        <v>13</v>
      </c>
      <c r="D1534" s="68" t="s">
        <v>26</v>
      </c>
      <c r="E1534" s="54" t="s">
        <v>27</v>
      </c>
      <c r="F1534" s="54" t="s">
        <v>28</v>
      </c>
      <c r="G1534" s="54">
        <v>93</v>
      </c>
      <c r="H1534" s="54">
        <v>39</v>
      </c>
      <c r="I1534" s="54">
        <v>132</v>
      </c>
      <c r="J1534" s="54" t="s">
        <v>59</v>
      </c>
      <c r="K1534" s="54" t="s">
        <v>18</v>
      </c>
      <c r="L1534" s="54" t="s">
        <v>19</v>
      </c>
      <c r="M1534" s="54" t="s">
        <v>20</v>
      </c>
      <c r="N1534" s="50" t="s">
        <v>21</v>
      </c>
      <c r="O1534" s="50" t="s">
        <v>22</v>
      </c>
    </row>
    <row r="1535" spans="1:15" x14ac:dyDescent="0.25">
      <c r="A1535" s="47">
        <v>40790</v>
      </c>
      <c r="B1535" s="47" t="str">
        <f>VLOOKUP(D1535,VLookup!C:F,4,FALSE)</f>
        <v>FDC</v>
      </c>
      <c r="C1535" s="54" t="s">
        <v>60</v>
      </c>
      <c r="D1535" s="68" t="s">
        <v>61</v>
      </c>
      <c r="E1535" s="54" t="s">
        <v>62</v>
      </c>
      <c r="F1535" s="54" t="s">
        <v>63</v>
      </c>
      <c r="G1535" s="54">
        <v>128</v>
      </c>
      <c r="H1535" s="54">
        <v>16</v>
      </c>
      <c r="I1535" s="54">
        <v>144</v>
      </c>
      <c r="J1535" s="54" t="s">
        <v>59</v>
      </c>
      <c r="K1535" s="54" t="s">
        <v>18</v>
      </c>
      <c r="L1535" s="54" t="s">
        <v>19</v>
      </c>
      <c r="M1535" s="54" t="s">
        <v>20</v>
      </c>
      <c r="N1535" s="50" t="s">
        <v>21</v>
      </c>
      <c r="O1535" s="50" t="s">
        <v>22</v>
      </c>
    </row>
    <row r="1536" spans="1:15" x14ac:dyDescent="0.25">
      <c r="A1536" s="47">
        <v>40790</v>
      </c>
      <c r="B1536" s="47" t="str">
        <f>VLOOKUP(D1536,VLookup!C:F,4,FALSE)</f>
        <v>FDC</v>
      </c>
      <c r="C1536" s="54" t="s">
        <v>60</v>
      </c>
      <c r="D1536" s="68" t="s">
        <v>64</v>
      </c>
      <c r="E1536" s="54" t="s">
        <v>65</v>
      </c>
      <c r="F1536" s="54" t="s">
        <v>66</v>
      </c>
      <c r="G1536" s="54">
        <v>126</v>
      </c>
      <c r="H1536" s="54">
        <v>18</v>
      </c>
      <c r="I1536" s="54">
        <v>144</v>
      </c>
      <c r="J1536" s="54" t="s">
        <v>59</v>
      </c>
      <c r="K1536" s="54" t="s">
        <v>18</v>
      </c>
      <c r="L1536" s="54" t="s">
        <v>19</v>
      </c>
      <c r="M1536" s="54" t="s">
        <v>20</v>
      </c>
      <c r="N1536" s="50" t="s">
        <v>21</v>
      </c>
      <c r="O1536" s="50" t="s">
        <v>22</v>
      </c>
    </row>
    <row r="1537" spans="1:15" x14ac:dyDescent="0.25">
      <c r="A1537" s="47">
        <v>40790</v>
      </c>
      <c r="B1537" s="47" t="str">
        <f>VLOOKUP(D1537,VLookup!C:F,4,FALSE)</f>
        <v>FDC</v>
      </c>
      <c r="C1537" s="54" t="s">
        <v>60</v>
      </c>
      <c r="D1537" s="68" t="s">
        <v>67</v>
      </c>
      <c r="E1537" s="54" t="s">
        <v>68</v>
      </c>
      <c r="F1537" s="54" t="s">
        <v>69</v>
      </c>
      <c r="G1537" s="54">
        <v>93</v>
      </c>
      <c r="H1537" s="54">
        <v>39</v>
      </c>
      <c r="I1537" s="54">
        <v>132</v>
      </c>
      <c r="J1537" s="54" t="s">
        <v>59</v>
      </c>
      <c r="K1537" s="54" t="s">
        <v>18</v>
      </c>
      <c r="L1537" s="54" t="s">
        <v>19</v>
      </c>
      <c r="M1537" s="54" t="s">
        <v>20</v>
      </c>
      <c r="N1537" s="50" t="s">
        <v>21</v>
      </c>
      <c r="O1537" s="50" t="s">
        <v>22</v>
      </c>
    </row>
    <row r="1538" spans="1:15" x14ac:dyDescent="0.25">
      <c r="A1538" s="47">
        <v>40790</v>
      </c>
      <c r="B1538" s="47" t="str">
        <f>VLOOKUP(D1538,VLookup!C:F,4,FALSE)</f>
        <v>FDC</v>
      </c>
      <c r="C1538" s="54" t="s">
        <v>60</v>
      </c>
      <c r="D1538" s="68" t="s">
        <v>71</v>
      </c>
      <c r="E1538" s="54" t="s">
        <v>72</v>
      </c>
      <c r="F1538" s="54" t="s">
        <v>73</v>
      </c>
      <c r="G1538" s="54">
        <v>99</v>
      </c>
      <c r="H1538" s="54">
        <v>9</v>
      </c>
      <c r="I1538" s="54">
        <v>108</v>
      </c>
      <c r="J1538" s="54" t="s">
        <v>59</v>
      </c>
      <c r="K1538" s="54" t="s">
        <v>18</v>
      </c>
      <c r="L1538" s="54" t="s">
        <v>19</v>
      </c>
      <c r="M1538" s="54" t="s">
        <v>20</v>
      </c>
      <c r="N1538" s="50" t="s">
        <v>21</v>
      </c>
      <c r="O1538" s="50" t="s">
        <v>22</v>
      </c>
    </row>
    <row r="1539" spans="1:15" x14ac:dyDescent="0.25">
      <c r="A1539" s="47">
        <v>40790</v>
      </c>
      <c r="B1539" s="47" t="str">
        <f>VLOOKUP(D1539,VLookup!C:F,4,FALSE)</f>
        <v>FDC</v>
      </c>
      <c r="C1539" s="54" t="s">
        <v>13</v>
      </c>
      <c r="D1539" s="68" t="s">
        <v>29</v>
      </c>
      <c r="E1539" s="54" t="s">
        <v>30</v>
      </c>
      <c r="F1539" s="54" t="s">
        <v>31</v>
      </c>
      <c r="G1539" s="54">
        <v>98</v>
      </c>
      <c r="H1539" s="54">
        <v>10</v>
      </c>
      <c r="I1539" s="54">
        <v>108</v>
      </c>
      <c r="J1539" s="54" t="s">
        <v>59</v>
      </c>
      <c r="K1539" s="54" t="s">
        <v>18</v>
      </c>
      <c r="L1539" s="54" t="s">
        <v>19</v>
      </c>
      <c r="M1539" s="54" t="s">
        <v>20</v>
      </c>
      <c r="N1539" s="50" t="s">
        <v>21</v>
      </c>
      <c r="O1539" s="50" t="s">
        <v>22</v>
      </c>
    </row>
    <row r="1540" spans="1:15" x14ac:dyDescent="0.25">
      <c r="A1540" s="47">
        <v>40790</v>
      </c>
      <c r="B1540" s="47" t="str">
        <f>VLOOKUP(D1540,VLookup!C:F,4,FALSE)</f>
        <v>FDC</v>
      </c>
      <c r="C1540" s="54" t="s">
        <v>13</v>
      </c>
      <c r="D1540" s="68" t="s">
        <v>35</v>
      </c>
      <c r="E1540" s="54" t="s">
        <v>36</v>
      </c>
      <c r="F1540" s="54" t="s">
        <v>37</v>
      </c>
      <c r="G1540" s="54">
        <v>231</v>
      </c>
      <c r="H1540" s="54">
        <v>9</v>
      </c>
      <c r="I1540" s="54">
        <v>240</v>
      </c>
      <c r="J1540" s="54" t="s">
        <v>59</v>
      </c>
      <c r="K1540" s="54" t="s">
        <v>18</v>
      </c>
      <c r="L1540" s="54" t="s">
        <v>19</v>
      </c>
      <c r="M1540" s="54" t="s">
        <v>20</v>
      </c>
      <c r="N1540" s="50" t="s">
        <v>21</v>
      </c>
      <c r="O1540" s="50" t="s">
        <v>22</v>
      </c>
    </row>
    <row r="1541" spans="1:15" x14ac:dyDescent="0.25">
      <c r="A1541" s="47">
        <v>40790</v>
      </c>
      <c r="B1541" s="47" t="str">
        <f>VLOOKUP(D1541,VLookup!C:F,4,FALSE)</f>
        <v>FDC</v>
      </c>
      <c r="C1541" s="54" t="s">
        <v>13</v>
      </c>
      <c r="D1541" s="68" t="s">
        <v>38</v>
      </c>
      <c r="E1541" s="54" t="s">
        <v>39</v>
      </c>
      <c r="F1541" s="54" t="s">
        <v>40</v>
      </c>
      <c r="G1541" s="54">
        <v>101</v>
      </c>
      <c r="H1541" s="54">
        <v>19</v>
      </c>
      <c r="I1541" s="54">
        <v>120</v>
      </c>
      <c r="J1541" s="54" t="s">
        <v>59</v>
      </c>
      <c r="K1541" s="54" t="s">
        <v>18</v>
      </c>
      <c r="L1541" s="54" t="s">
        <v>19</v>
      </c>
      <c r="M1541" s="54" t="s">
        <v>20</v>
      </c>
      <c r="N1541" s="50" t="s">
        <v>21</v>
      </c>
      <c r="O1541" s="50" t="s">
        <v>22</v>
      </c>
    </row>
    <row r="1542" spans="1:15" x14ac:dyDescent="0.25">
      <c r="A1542" s="47">
        <v>40790</v>
      </c>
      <c r="B1542" s="47" t="str">
        <f>VLOOKUP(D1542,VLookup!C:F,4,FALSE)</f>
        <v>FDC</v>
      </c>
      <c r="C1542" s="54" t="s">
        <v>13</v>
      </c>
      <c r="D1542" s="68" t="s">
        <v>41</v>
      </c>
      <c r="E1542" s="54" t="s">
        <v>42</v>
      </c>
      <c r="F1542" s="54" t="s">
        <v>43</v>
      </c>
      <c r="G1542" s="54">
        <v>102</v>
      </c>
      <c r="H1542" s="54">
        <v>18</v>
      </c>
      <c r="I1542" s="54">
        <v>120</v>
      </c>
      <c r="J1542" s="54" t="s">
        <v>59</v>
      </c>
      <c r="K1542" s="54" t="s">
        <v>18</v>
      </c>
      <c r="L1542" s="54" t="s">
        <v>19</v>
      </c>
      <c r="M1542" s="54" t="s">
        <v>20</v>
      </c>
      <c r="N1542" s="50" t="s">
        <v>21</v>
      </c>
      <c r="O1542" s="50" t="s">
        <v>22</v>
      </c>
    </row>
    <row r="1543" spans="1:15" x14ac:dyDescent="0.25">
      <c r="A1543" s="47">
        <v>40790</v>
      </c>
      <c r="B1543" s="47" t="str">
        <f>VLOOKUP(D1543,VLookup!C:F,4,FALSE)</f>
        <v>FDC</v>
      </c>
      <c r="C1543" s="54" t="s">
        <v>13</v>
      </c>
      <c r="D1543" s="68" t="s">
        <v>44</v>
      </c>
      <c r="E1543" s="54" t="s">
        <v>45</v>
      </c>
      <c r="F1543" s="54" t="s">
        <v>46</v>
      </c>
      <c r="G1543" s="54">
        <v>133</v>
      </c>
      <c r="H1543" s="54">
        <v>35</v>
      </c>
      <c r="I1543" s="54">
        <v>168</v>
      </c>
      <c r="J1543" s="54" t="s">
        <v>59</v>
      </c>
      <c r="K1543" s="54" t="s">
        <v>18</v>
      </c>
      <c r="L1543" s="54" t="s">
        <v>19</v>
      </c>
      <c r="M1543" s="54" t="s">
        <v>20</v>
      </c>
      <c r="N1543" s="50" t="s">
        <v>21</v>
      </c>
      <c r="O1543" s="50" t="s">
        <v>22</v>
      </c>
    </row>
    <row r="1544" spans="1:15" x14ac:dyDescent="0.25">
      <c r="A1544" s="47">
        <v>40790</v>
      </c>
      <c r="B1544" s="47" t="str">
        <f>VLOOKUP(D1544,VLookup!C:F,4,FALSE)</f>
        <v>FDC</v>
      </c>
      <c r="C1544" s="54" t="s">
        <v>13</v>
      </c>
      <c r="D1544" s="68" t="s">
        <v>47</v>
      </c>
      <c r="E1544" s="54" t="s">
        <v>48</v>
      </c>
      <c r="F1544" s="54" t="s">
        <v>49</v>
      </c>
      <c r="G1544" s="54">
        <v>148</v>
      </c>
      <c r="H1544" s="54">
        <v>44</v>
      </c>
      <c r="I1544" s="54">
        <v>192</v>
      </c>
      <c r="J1544" s="54" t="s">
        <v>59</v>
      </c>
      <c r="K1544" s="54" t="s">
        <v>18</v>
      </c>
      <c r="L1544" s="54" t="s">
        <v>19</v>
      </c>
      <c r="M1544" s="54" t="s">
        <v>20</v>
      </c>
      <c r="N1544" s="50" t="s">
        <v>21</v>
      </c>
      <c r="O1544" s="50" t="s">
        <v>22</v>
      </c>
    </row>
    <row r="1545" spans="1:15" x14ac:dyDescent="0.25">
      <c r="A1545" s="47">
        <v>40790</v>
      </c>
      <c r="B1545" s="47" t="str">
        <f>VLOOKUP(D1545,VLookup!C:F,4,FALSE)</f>
        <v>FDC</v>
      </c>
      <c r="C1545" s="54" t="s">
        <v>13</v>
      </c>
      <c r="D1545" s="68" t="s">
        <v>50</v>
      </c>
      <c r="E1545" s="54" t="s">
        <v>51</v>
      </c>
      <c r="F1545" s="54" t="s">
        <v>52</v>
      </c>
      <c r="G1545" s="54">
        <v>229</v>
      </c>
      <c r="H1545" s="54">
        <v>11</v>
      </c>
      <c r="I1545" s="54">
        <v>240</v>
      </c>
      <c r="J1545" s="54" t="s">
        <v>59</v>
      </c>
      <c r="K1545" s="54" t="s">
        <v>18</v>
      </c>
      <c r="L1545" s="54" t="s">
        <v>19</v>
      </c>
      <c r="M1545" s="54" t="s">
        <v>20</v>
      </c>
      <c r="N1545" s="50" t="s">
        <v>21</v>
      </c>
      <c r="O1545" s="50" t="s">
        <v>22</v>
      </c>
    </row>
    <row r="1546" spans="1:15" x14ac:dyDescent="0.25">
      <c r="A1546" s="47">
        <v>40790</v>
      </c>
      <c r="B1546" s="47" t="str">
        <f>VLOOKUP(D1546,VLookup!C:F,4,FALSE)</f>
        <v>FDC</v>
      </c>
      <c r="C1546" s="54" t="s">
        <v>13</v>
      </c>
      <c r="D1546" s="68" t="s">
        <v>53</v>
      </c>
      <c r="E1546" s="54" t="s">
        <v>54</v>
      </c>
      <c r="F1546" s="54" t="s">
        <v>55</v>
      </c>
      <c r="G1546" s="54">
        <v>205</v>
      </c>
      <c r="H1546" s="54">
        <v>107</v>
      </c>
      <c r="I1546" s="54">
        <v>312</v>
      </c>
      <c r="J1546" s="54" t="s">
        <v>59</v>
      </c>
      <c r="K1546" s="54" t="s">
        <v>18</v>
      </c>
      <c r="L1546" s="54" t="s">
        <v>19</v>
      </c>
      <c r="M1546" s="54" t="s">
        <v>20</v>
      </c>
      <c r="N1546" s="50" t="s">
        <v>21</v>
      </c>
      <c r="O1546" s="50" t="s">
        <v>22</v>
      </c>
    </row>
    <row r="1547" spans="1:15" x14ac:dyDescent="0.25">
      <c r="A1547" s="47">
        <v>40790</v>
      </c>
      <c r="B1547" s="47" t="str">
        <f>VLOOKUP(D1547,VLookup!C:F,4,FALSE)</f>
        <v>FDC</v>
      </c>
      <c r="C1547" s="54" t="s">
        <v>60</v>
      </c>
      <c r="D1547" s="68" t="s">
        <v>77</v>
      </c>
      <c r="E1547" s="54" t="s">
        <v>78</v>
      </c>
      <c r="F1547" s="54" t="s">
        <v>79</v>
      </c>
      <c r="G1547" s="54">
        <v>231</v>
      </c>
      <c r="H1547" s="54">
        <v>9</v>
      </c>
      <c r="I1547" s="54">
        <v>240</v>
      </c>
      <c r="J1547" s="54" t="s">
        <v>59</v>
      </c>
      <c r="K1547" s="54" t="s">
        <v>18</v>
      </c>
      <c r="L1547" s="54" t="s">
        <v>19</v>
      </c>
      <c r="M1547" s="54" t="s">
        <v>20</v>
      </c>
      <c r="N1547" s="50" t="s">
        <v>21</v>
      </c>
      <c r="O1547" s="50" t="s">
        <v>22</v>
      </c>
    </row>
    <row r="1548" spans="1:15" x14ac:dyDescent="0.25">
      <c r="A1548" s="47">
        <v>40790</v>
      </c>
      <c r="B1548" s="47" t="str">
        <f>VLOOKUP(D1548,VLookup!C:F,4,FALSE)</f>
        <v>FDC</v>
      </c>
      <c r="C1548" s="54" t="s">
        <v>60</v>
      </c>
      <c r="D1548" s="68" t="s">
        <v>80</v>
      </c>
      <c r="E1548" s="54" t="s">
        <v>81</v>
      </c>
      <c r="F1548" s="54" t="s">
        <v>82</v>
      </c>
      <c r="G1548" s="54">
        <v>100</v>
      </c>
      <c r="H1548" s="54">
        <v>20</v>
      </c>
      <c r="I1548" s="54">
        <v>120</v>
      </c>
      <c r="J1548" s="54" t="s">
        <v>59</v>
      </c>
      <c r="K1548" s="54" t="s">
        <v>18</v>
      </c>
      <c r="L1548" s="54" t="s">
        <v>19</v>
      </c>
      <c r="M1548" s="54" t="s">
        <v>20</v>
      </c>
      <c r="N1548" s="50" t="s">
        <v>21</v>
      </c>
      <c r="O1548" s="50" t="s">
        <v>22</v>
      </c>
    </row>
    <row r="1549" spans="1:15" x14ac:dyDescent="0.25">
      <c r="A1549" s="47">
        <v>40790</v>
      </c>
      <c r="B1549" s="47" t="str">
        <f>VLOOKUP(D1549,VLookup!C:F,4,FALSE)</f>
        <v>FDC</v>
      </c>
      <c r="C1549" s="54" t="s">
        <v>60</v>
      </c>
      <c r="D1549" s="68" t="s">
        <v>83</v>
      </c>
      <c r="E1549" s="54" t="s">
        <v>84</v>
      </c>
      <c r="F1549" s="54" t="s">
        <v>85</v>
      </c>
      <c r="G1549" s="54">
        <v>102</v>
      </c>
      <c r="H1549" s="54">
        <v>18</v>
      </c>
      <c r="I1549" s="54">
        <v>120</v>
      </c>
      <c r="J1549" s="54" t="s">
        <v>59</v>
      </c>
      <c r="K1549" s="54" t="s">
        <v>18</v>
      </c>
      <c r="L1549" s="54" t="s">
        <v>19</v>
      </c>
      <c r="M1549" s="54" t="s">
        <v>20</v>
      </c>
      <c r="N1549" s="50" t="s">
        <v>21</v>
      </c>
      <c r="O1549" s="50" t="s">
        <v>22</v>
      </c>
    </row>
    <row r="1550" spans="1:15" x14ac:dyDescent="0.25">
      <c r="A1550" s="47">
        <v>40790</v>
      </c>
      <c r="B1550" s="47" t="str">
        <f>VLOOKUP(D1550,VLookup!C:F,4,FALSE)</f>
        <v>FDC</v>
      </c>
      <c r="C1550" s="54" t="s">
        <v>60</v>
      </c>
      <c r="D1550" s="68" t="s">
        <v>86</v>
      </c>
      <c r="E1550" s="54" t="s">
        <v>87</v>
      </c>
      <c r="F1550" s="54" t="s">
        <v>88</v>
      </c>
      <c r="G1550" s="54">
        <v>133</v>
      </c>
      <c r="H1550" s="54">
        <v>35</v>
      </c>
      <c r="I1550" s="54">
        <v>168</v>
      </c>
      <c r="J1550" s="54" t="s">
        <v>59</v>
      </c>
      <c r="K1550" s="54" t="s">
        <v>18</v>
      </c>
      <c r="L1550" s="54" t="s">
        <v>19</v>
      </c>
      <c r="M1550" s="54" t="s">
        <v>20</v>
      </c>
      <c r="N1550" s="50" t="s">
        <v>21</v>
      </c>
      <c r="O1550" s="50" t="s">
        <v>22</v>
      </c>
    </row>
    <row r="1551" spans="1:15" x14ac:dyDescent="0.25">
      <c r="A1551" s="47">
        <v>40790</v>
      </c>
      <c r="B1551" s="47" t="str">
        <f>VLOOKUP(D1551,VLookup!C:F,4,FALSE)</f>
        <v>FDC</v>
      </c>
      <c r="C1551" s="54" t="s">
        <v>60</v>
      </c>
      <c r="D1551" s="68" t="s">
        <v>89</v>
      </c>
      <c r="E1551" s="54" t="s">
        <v>90</v>
      </c>
      <c r="F1551" s="54" t="s">
        <v>91</v>
      </c>
      <c r="G1551" s="54">
        <v>148</v>
      </c>
      <c r="H1551" s="54">
        <v>44</v>
      </c>
      <c r="I1551" s="54">
        <v>192</v>
      </c>
      <c r="J1551" s="54" t="s">
        <v>59</v>
      </c>
      <c r="K1551" s="54" t="s">
        <v>18</v>
      </c>
      <c r="L1551" s="54" t="s">
        <v>19</v>
      </c>
      <c r="M1551" s="54" t="s">
        <v>20</v>
      </c>
      <c r="N1551" s="50" t="s">
        <v>21</v>
      </c>
      <c r="O1551" s="50" t="s">
        <v>22</v>
      </c>
    </row>
    <row r="1552" spans="1:15" x14ac:dyDescent="0.25">
      <c r="A1552" s="47">
        <v>40790</v>
      </c>
      <c r="B1552" s="47" t="str">
        <f>VLOOKUP(D1552,VLookup!C:F,4,FALSE)</f>
        <v>FDC</v>
      </c>
      <c r="C1552" s="54" t="s">
        <v>60</v>
      </c>
      <c r="D1552" s="68" t="s">
        <v>92</v>
      </c>
      <c r="E1552" s="54" t="s">
        <v>93</v>
      </c>
      <c r="F1552" s="54" t="s">
        <v>94</v>
      </c>
      <c r="G1552" s="54">
        <v>230</v>
      </c>
      <c r="H1552" s="54">
        <v>10</v>
      </c>
      <c r="I1552" s="54">
        <v>240</v>
      </c>
      <c r="J1552" s="54" t="s">
        <v>59</v>
      </c>
      <c r="K1552" s="54" t="s">
        <v>18</v>
      </c>
      <c r="L1552" s="54" t="s">
        <v>19</v>
      </c>
      <c r="M1552" s="54" t="s">
        <v>20</v>
      </c>
      <c r="N1552" s="50" t="s">
        <v>21</v>
      </c>
      <c r="O1552" s="50" t="s">
        <v>22</v>
      </c>
    </row>
    <row r="1553" spans="1:16" x14ac:dyDescent="0.25">
      <c r="A1553" s="47">
        <v>40790</v>
      </c>
      <c r="B1553" s="47" t="str">
        <f>VLOOKUP(D1553,VLookup!C:F,4,FALSE)</f>
        <v>FDC</v>
      </c>
      <c r="C1553" s="54" t="s">
        <v>60</v>
      </c>
      <c r="D1553" s="68" t="s">
        <v>95</v>
      </c>
      <c r="E1553" s="54" t="s">
        <v>96</v>
      </c>
      <c r="F1553" s="54" t="s">
        <v>97</v>
      </c>
      <c r="G1553" s="54">
        <v>206</v>
      </c>
      <c r="H1553" s="54">
        <v>106</v>
      </c>
      <c r="I1553" s="54">
        <v>312</v>
      </c>
      <c r="J1553" s="54" t="s">
        <v>59</v>
      </c>
      <c r="K1553" s="54" t="s">
        <v>18</v>
      </c>
      <c r="L1553" s="54" t="s">
        <v>19</v>
      </c>
      <c r="M1553" s="54" t="s">
        <v>20</v>
      </c>
      <c r="N1553" s="50" t="s">
        <v>21</v>
      </c>
      <c r="O1553" s="50" t="s">
        <v>22</v>
      </c>
    </row>
    <row r="1554" spans="1:16" x14ac:dyDescent="0.25">
      <c r="A1554" s="47">
        <v>40790</v>
      </c>
      <c r="B1554" s="47" t="str">
        <f>VLOOKUP(D1554,VLookup!C:F,4,FALSE)</f>
        <v>FDC</v>
      </c>
      <c r="C1554" s="54" t="s">
        <v>13</v>
      </c>
      <c r="D1554" s="68" t="s">
        <v>56</v>
      </c>
      <c r="E1554" s="54" t="s">
        <v>57</v>
      </c>
      <c r="F1554" s="54" t="s">
        <v>58</v>
      </c>
      <c r="G1554" s="54">
        <v>179</v>
      </c>
      <c r="H1554" s="54">
        <v>61</v>
      </c>
      <c r="I1554" s="54">
        <v>240</v>
      </c>
      <c r="J1554" s="54" t="s">
        <v>59</v>
      </c>
      <c r="K1554" s="54" t="s">
        <v>18</v>
      </c>
      <c r="L1554" s="54" t="s">
        <v>19</v>
      </c>
      <c r="M1554" s="54" t="s">
        <v>20</v>
      </c>
      <c r="N1554" s="50" t="s">
        <v>21</v>
      </c>
      <c r="O1554" s="50" t="s">
        <v>22</v>
      </c>
    </row>
    <row r="1555" spans="1:16" x14ac:dyDescent="0.25">
      <c r="A1555" s="47">
        <v>40790</v>
      </c>
      <c r="B1555" s="47" t="str">
        <f>VLOOKUP(D1555,VLookup!C:F,4,FALSE)</f>
        <v>FDC</v>
      </c>
      <c r="C1555" s="54" t="s">
        <v>60</v>
      </c>
      <c r="D1555" s="68" t="s">
        <v>98</v>
      </c>
      <c r="E1555" s="54" t="s">
        <v>99</v>
      </c>
      <c r="F1555" s="54" t="s">
        <v>100</v>
      </c>
      <c r="G1555" s="54">
        <v>180</v>
      </c>
      <c r="H1555" s="54">
        <v>60</v>
      </c>
      <c r="I1555" s="54">
        <v>240</v>
      </c>
      <c r="J1555" s="54" t="s">
        <v>59</v>
      </c>
      <c r="K1555" s="54" t="s">
        <v>18</v>
      </c>
      <c r="L1555" s="54" t="s">
        <v>19</v>
      </c>
      <c r="M1555" s="54" t="s">
        <v>20</v>
      </c>
      <c r="N1555" s="50" t="s">
        <v>21</v>
      </c>
      <c r="O1555" s="50" t="s">
        <v>22</v>
      </c>
    </row>
    <row r="1556" spans="1:16" x14ac:dyDescent="0.25">
      <c r="A1556" s="47">
        <v>40790</v>
      </c>
      <c r="B1556" s="47" t="str">
        <f>VLOOKUP(D1556,VLookup!C:F,4,FALSE)</f>
        <v>FDC</v>
      </c>
      <c r="C1556" s="54" t="s">
        <v>980</v>
      </c>
      <c r="D1556" s="68" t="s">
        <v>147</v>
      </c>
      <c r="E1556" s="54" t="s">
        <v>148</v>
      </c>
      <c r="F1556" s="54" t="s">
        <v>149</v>
      </c>
      <c r="G1556" s="54">
        <v>41</v>
      </c>
      <c r="H1556" s="54">
        <v>115</v>
      </c>
      <c r="I1556" s="54">
        <v>156</v>
      </c>
      <c r="J1556" s="54" t="s">
        <v>17</v>
      </c>
      <c r="K1556" s="54" t="s">
        <v>18</v>
      </c>
      <c r="L1556" s="54" t="s">
        <v>19</v>
      </c>
      <c r="M1556" s="54" t="s">
        <v>141</v>
      </c>
      <c r="N1556" s="50" t="s">
        <v>21</v>
      </c>
      <c r="O1556" s="50" t="s">
        <v>105</v>
      </c>
    </row>
    <row r="1557" spans="1:16" x14ac:dyDescent="0.25">
      <c r="A1557" s="47">
        <v>40790</v>
      </c>
      <c r="B1557" s="47" t="str">
        <f>VLOOKUP(D1557,VLookup!C:F,4,FALSE)</f>
        <v>FDC</v>
      </c>
      <c r="C1557" s="54" t="s">
        <v>981</v>
      </c>
      <c r="D1557" s="68" t="s">
        <v>164</v>
      </c>
      <c r="E1557" s="54" t="s">
        <v>165</v>
      </c>
      <c r="F1557" s="54" t="s">
        <v>166</v>
      </c>
      <c r="G1557" s="54">
        <v>41</v>
      </c>
      <c r="H1557" s="54">
        <v>115</v>
      </c>
      <c r="I1557" s="54">
        <v>156</v>
      </c>
      <c r="J1557" s="54" t="s">
        <v>17</v>
      </c>
      <c r="K1557" s="54" t="s">
        <v>18</v>
      </c>
      <c r="L1557" s="54" t="s">
        <v>19</v>
      </c>
      <c r="M1557" s="54" t="s">
        <v>141</v>
      </c>
      <c r="N1557" s="50" t="s">
        <v>21</v>
      </c>
      <c r="O1557" s="50" t="s">
        <v>105</v>
      </c>
    </row>
    <row r="1558" spans="1:16" x14ac:dyDescent="0.25">
      <c r="A1558" s="47">
        <v>40790</v>
      </c>
      <c r="B1558" s="47" t="str">
        <f>VLOOKUP(D1558,VLookup!C:F,4,FALSE)</f>
        <v>RDC</v>
      </c>
      <c r="C1558" s="54" t="s">
        <v>965</v>
      </c>
      <c r="D1558" s="68" t="s">
        <v>218</v>
      </c>
      <c r="E1558" s="54" t="s">
        <v>219</v>
      </c>
      <c r="F1558" s="54" t="s">
        <v>220</v>
      </c>
      <c r="G1558" s="54">
        <v>93</v>
      </c>
      <c r="H1558" s="54">
        <v>15</v>
      </c>
      <c r="I1558" s="54">
        <v>108</v>
      </c>
      <c r="J1558" s="54" t="s">
        <v>17</v>
      </c>
      <c r="K1558" s="54" t="s">
        <v>18</v>
      </c>
      <c r="L1558" s="54" t="s">
        <v>19</v>
      </c>
      <c r="M1558" s="54" t="s">
        <v>20</v>
      </c>
      <c r="N1558" s="50" t="s">
        <v>208</v>
      </c>
      <c r="O1558" s="50" t="s">
        <v>22</v>
      </c>
    </row>
    <row r="1559" spans="1:16" x14ac:dyDescent="0.25">
      <c r="A1559" s="47">
        <v>40790</v>
      </c>
      <c r="B1559" s="47" t="str">
        <f>VLOOKUP(D1559,VLookup!C:F,4,FALSE)</f>
        <v>RDC</v>
      </c>
      <c r="C1559" s="54" t="s">
        <v>961</v>
      </c>
      <c r="D1559" s="68" t="s">
        <v>178</v>
      </c>
      <c r="E1559" s="54" t="s">
        <v>179</v>
      </c>
      <c r="F1559" s="54" t="s">
        <v>180</v>
      </c>
      <c r="G1559" s="54">
        <v>92</v>
      </c>
      <c r="H1559" s="54">
        <v>16</v>
      </c>
      <c r="I1559" s="54">
        <v>108</v>
      </c>
      <c r="J1559" s="54" t="s">
        <v>70</v>
      </c>
      <c r="K1559" s="54" t="s">
        <v>18</v>
      </c>
      <c r="L1559" s="54" t="s">
        <v>19</v>
      </c>
      <c r="M1559" s="54" t="s">
        <v>20</v>
      </c>
      <c r="N1559" s="50" t="s">
        <v>181</v>
      </c>
      <c r="O1559" s="50" t="s">
        <v>105</v>
      </c>
    </row>
    <row r="1560" spans="1:16" x14ac:dyDescent="0.25">
      <c r="A1560" s="47">
        <v>40790</v>
      </c>
      <c r="B1560" s="47" t="str">
        <f>VLOOKUP(D1560,VLookup!C:F,4,FALSE)</f>
        <v>RDC</v>
      </c>
      <c r="C1560" s="54" t="s">
        <v>961</v>
      </c>
      <c r="D1560" s="68" t="s">
        <v>182</v>
      </c>
      <c r="E1560" s="54" t="s">
        <v>183</v>
      </c>
      <c r="F1560" s="54" t="s">
        <v>184</v>
      </c>
      <c r="G1560" s="54">
        <v>111</v>
      </c>
      <c r="H1560" s="54">
        <v>9</v>
      </c>
      <c r="I1560" s="54">
        <v>120</v>
      </c>
      <c r="J1560" s="54" t="s">
        <v>17</v>
      </c>
      <c r="K1560" s="54" t="s">
        <v>18</v>
      </c>
      <c r="L1560" s="54" t="s">
        <v>19</v>
      </c>
      <c r="M1560" s="54" t="s">
        <v>20</v>
      </c>
      <c r="N1560" s="50" t="s">
        <v>181</v>
      </c>
      <c r="O1560" s="50" t="s">
        <v>105</v>
      </c>
    </row>
    <row r="1561" spans="1:16" x14ac:dyDescent="0.25">
      <c r="A1561" s="47">
        <v>40790</v>
      </c>
      <c r="B1561" s="47" t="str">
        <f>VLOOKUP(D1561,VLookup!C:F,4,FALSE)</f>
        <v>RDC</v>
      </c>
      <c r="C1561" s="54" t="s">
        <v>961</v>
      </c>
      <c r="D1561" s="68" t="s">
        <v>185</v>
      </c>
      <c r="E1561" s="54" t="s">
        <v>186</v>
      </c>
      <c r="F1561" s="54" t="s">
        <v>187</v>
      </c>
      <c r="G1561" s="54">
        <v>108</v>
      </c>
      <c r="H1561" s="54">
        <v>12</v>
      </c>
      <c r="I1561" s="54">
        <v>120</v>
      </c>
      <c r="J1561" s="54" t="s">
        <v>17</v>
      </c>
      <c r="K1561" s="54" t="s">
        <v>18</v>
      </c>
      <c r="L1561" s="54" t="s">
        <v>19</v>
      </c>
      <c r="M1561" s="54" t="s">
        <v>20</v>
      </c>
      <c r="N1561" s="50" t="s">
        <v>181</v>
      </c>
      <c r="O1561" s="50" t="s">
        <v>105</v>
      </c>
    </row>
    <row r="1562" spans="1:16" x14ac:dyDescent="0.25">
      <c r="A1562" s="47">
        <v>40790</v>
      </c>
      <c r="B1562" s="47" t="str">
        <f>VLOOKUP(D1562,VLookup!C:F,4,FALSE)</f>
        <v>RDC</v>
      </c>
      <c r="C1562" s="54" t="s">
        <v>965</v>
      </c>
      <c r="D1562" s="68" t="s">
        <v>221</v>
      </c>
      <c r="E1562" s="54" t="s">
        <v>222</v>
      </c>
      <c r="F1562" s="54" t="s">
        <v>223</v>
      </c>
      <c r="G1562" s="54">
        <v>108</v>
      </c>
      <c r="H1562" s="54">
        <v>48</v>
      </c>
      <c r="I1562" s="54">
        <v>156</v>
      </c>
      <c r="J1562" s="54" t="s">
        <v>17</v>
      </c>
      <c r="K1562" s="54" t="s">
        <v>18</v>
      </c>
      <c r="L1562" s="54" t="s">
        <v>19</v>
      </c>
      <c r="M1562" s="54" t="s">
        <v>20</v>
      </c>
      <c r="N1562" s="50" t="s">
        <v>181</v>
      </c>
      <c r="O1562" s="50" t="s">
        <v>22</v>
      </c>
    </row>
    <row r="1563" spans="1:16" x14ac:dyDescent="0.25">
      <c r="A1563" s="47">
        <v>40790</v>
      </c>
      <c r="B1563" s="47" t="str">
        <f>VLOOKUP(D1563,VLookup!C:F,4,FALSE)</f>
        <v>RDC</v>
      </c>
      <c r="C1563" s="54" t="s">
        <v>965</v>
      </c>
      <c r="D1563" s="68" t="s">
        <v>224</v>
      </c>
      <c r="E1563" s="54" t="s">
        <v>225</v>
      </c>
      <c r="F1563" s="54" t="s">
        <v>226</v>
      </c>
      <c r="G1563" s="54">
        <v>105</v>
      </c>
      <c r="H1563" s="54">
        <v>51</v>
      </c>
      <c r="I1563" s="54">
        <v>156</v>
      </c>
      <c r="J1563" s="54" t="s">
        <v>17</v>
      </c>
      <c r="K1563" s="54" t="s">
        <v>18</v>
      </c>
      <c r="L1563" s="54" t="s">
        <v>19</v>
      </c>
      <c r="M1563" s="54" t="s">
        <v>20</v>
      </c>
      <c r="N1563" s="50" t="s">
        <v>181</v>
      </c>
      <c r="O1563" s="50" t="s">
        <v>22</v>
      </c>
    </row>
    <row r="1564" spans="1:16" x14ac:dyDescent="0.25">
      <c r="A1564" s="47">
        <v>40790</v>
      </c>
      <c r="B1564" s="47" t="str">
        <f>VLOOKUP(D1564,VLookup!C:F,4,FALSE)</f>
        <v>RDC</v>
      </c>
      <c r="C1564" s="54" t="s">
        <v>961</v>
      </c>
      <c r="D1564" s="68" t="s">
        <v>188</v>
      </c>
      <c r="E1564" s="54" t="s">
        <v>189</v>
      </c>
      <c r="F1564" s="54" t="s">
        <v>190</v>
      </c>
      <c r="G1564" s="54">
        <v>50</v>
      </c>
      <c r="H1564" s="54">
        <v>22</v>
      </c>
      <c r="I1564" s="54">
        <v>72</v>
      </c>
      <c r="J1564" s="54" t="s">
        <v>17</v>
      </c>
      <c r="K1564" s="54" t="s">
        <v>18</v>
      </c>
      <c r="L1564" s="54" t="s">
        <v>19</v>
      </c>
      <c r="M1564" s="54" t="s">
        <v>20</v>
      </c>
      <c r="N1564" s="50" t="s">
        <v>181</v>
      </c>
      <c r="O1564" s="50" t="s">
        <v>105</v>
      </c>
    </row>
    <row r="1565" spans="1:16" x14ac:dyDescent="0.25">
      <c r="A1565" s="47">
        <v>40790</v>
      </c>
      <c r="B1565" s="47" t="str">
        <f>VLOOKUP(D1565,VLookup!C:F,4,FALSE)</f>
        <v>RDC</v>
      </c>
      <c r="C1565" s="54" t="s">
        <v>965</v>
      </c>
      <c r="D1565" s="68" t="s">
        <v>227</v>
      </c>
      <c r="E1565" s="54" t="s">
        <v>228</v>
      </c>
      <c r="F1565" s="54" t="s">
        <v>229</v>
      </c>
      <c r="G1565" s="54">
        <v>48</v>
      </c>
      <c r="H1565" s="54">
        <v>24</v>
      </c>
      <c r="I1565" s="54">
        <v>72</v>
      </c>
      <c r="J1565" s="54" t="s">
        <v>17</v>
      </c>
      <c r="K1565" s="54" t="s">
        <v>18</v>
      </c>
      <c r="L1565" s="54" t="s">
        <v>19</v>
      </c>
      <c r="M1565" s="54" t="s">
        <v>20</v>
      </c>
      <c r="N1565" s="50" t="s">
        <v>197</v>
      </c>
      <c r="O1565" s="50" t="s">
        <v>22</v>
      </c>
    </row>
    <row r="1566" spans="1:16" x14ac:dyDescent="0.25">
      <c r="A1566" s="47">
        <v>40790</v>
      </c>
      <c r="B1566" s="47" t="str">
        <f>VLOOKUP(D1566,VLookup!C:F,4,FALSE)</f>
        <v>RDC</v>
      </c>
      <c r="C1566" s="54" t="s">
        <v>961</v>
      </c>
      <c r="D1566" s="68" t="s">
        <v>191</v>
      </c>
      <c r="E1566" s="54" t="s">
        <v>192</v>
      </c>
      <c r="F1566" s="54" t="s">
        <v>193</v>
      </c>
      <c r="G1566" s="54">
        <v>266</v>
      </c>
      <c r="H1566" s="54">
        <v>70</v>
      </c>
      <c r="I1566" s="54">
        <v>336</v>
      </c>
      <c r="J1566" s="54" t="s">
        <v>17</v>
      </c>
      <c r="K1566" s="54" t="s">
        <v>18</v>
      </c>
      <c r="L1566" s="54" t="s">
        <v>19</v>
      </c>
      <c r="M1566" s="54" t="s">
        <v>20</v>
      </c>
      <c r="N1566" s="50" t="s">
        <v>181</v>
      </c>
      <c r="O1566" s="50" t="s">
        <v>105</v>
      </c>
      <c r="P1566" s="75"/>
    </row>
    <row r="1567" spans="1:16" x14ac:dyDescent="0.25">
      <c r="A1567" s="47">
        <v>40790</v>
      </c>
      <c r="B1567" s="47" t="str">
        <f>VLOOKUP(D1567,VLookup!C:F,4,FALSE)</f>
        <v>RDC</v>
      </c>
      <c r="C1567" s="54" t="s">
        <v>961</v>
      </c>
      <c r="D1567" s="68" t="s">
        <v>194</v>
      </c>
      <c r="E1567" s="54" t="s">
        <v>195</v>
      </c>
      <c r="F1567" s="54" t="s">
        <v>196</v>
      </c>
      <c r="G1567" s="54">
        <v>150</v>
      </c>
      <c r="H1567" s="54">
        <v>114</v>
      </c>
      <c r="I1567" s="54">
        <v>264</v>
      </c>
      <c r="J1567" s="54" t="s">
        <v>17</v>
      </c>
      <c r="K1567" s="54" t="s">
        <v>18</v>
      </c>
      <c r="L1567" s="54" t="s">
        <v>19</v>
      </c>
      <c r="M1567" s="54" t="s">
        <v>20</v>
      </c>
      <c r="N1567" s="50" t="s">
        <v>197</v>
      </c>
      <c r="O1567" s="50" t="s">
        <v>105</v>
      </c>
      <c r="P1567" s="75"/>
    </row>
    <row r="1568" spans="1:16" x14ac:dyDescent="0.25">
      <c r="A1568" s="47">
        <v>40790</v>
      </c>
      <c r="B1568" s="47" t="str">
        <f>VLOOKUP(D1568,VLookup!C:F,4,FALSE)</f>
        <v>RDC</v>
      </c>
      <c r="C1568" s="54" t="s">
        <v>961</v>
      </c>
      <c r="D1568" s="68" t="s">
        <v>198</v>
      </c>
      <c r="E1568" s="54" t="s">
        <v>199</v>
      </c>
      <c r="F1568" s="54" t="s">
        <v>200</v>
      </c>
      <c r="G1568" s="54">
        <v>185</v>
      </c>
      <c r="H1568" s="54">
        <v>31</v>
      </c>
      <c r="I1568" s="54">
        <v>216</v>
      </c>
      <c r="J1568" s="54" t="s">
        <v>17</v>
      </c>
      <c r="K1568" s="54" t="s">
        <v>18</v>
      </c>
      <c r="L1568" s="54" t="s">
        <v>19</v>
      </c>
      <c r="M1568" s="54" t="s">
        <v>20</v>
      </c>
      <c r="N1568" s="50" t="s">
        <v>201</v>
      </c>
      <c r="O1568" s="50" t="s">
        <v>105</v>
      </c>
      <c r="P1568" s="75"/>
    </row>
    <row r="1569" spans="1:16" x14ac:dyDescent="0.25">
      <c r="A1569" s="47">
        <v>40790</v>
      </c>
      <c r="B1569" s="47" t="str">
        <f>VLOOKUP(D1569,VLookup!C:F,4,FALSE)</f>
        <v>RDC</v>
      </c>
      <c r="C1569" s="54" t="s">
        <v>961</v>
      </c>
      <c r="D1569" s="68" t="s">
        <v>888</v>
      </c>
      <c r="E1569" s="54" t="s">
        <v>889</v>
      </c>
      <c r="F1569" s="54" t="s">
        <v>890</v>
      </c>
      <c r="G1569" s="54">
        <v>58</v>
      </c>
      <c r="H1569" s="54">
        <v>86</v>
      </c>
      <c r="I1569" s="54">
        <v>144</v>
      </c>
      <c r="J1569" s="54" t="s">
        <v>17</v>
      </c>
      <c r="K1569" s="54" t="s">
        <v>18</v>
      </c>
      <c r="L1569" s="54" t="s">
        <v>19</v>
      </c>
      <c r="M1569" s="54" t="s">
        <v>20</v>
      </c>
      <c r="N1569" s="50" t="s">
        <v>201</v>
      </c>
      <c r="O1569" s="50" t="s">
        <v>105</v>
      </c>
      <c r="P1569" s="75"/>
    </row>
    <row r="1570" spans="1:16" x14ac:dyDescent="0.25">
      <c r="A1570" s="47">
        <v>40790</v>
      </c>
      <c r="B1570" s="47" t="str">
        <f>VLOOKUP(D1570,VLookup!C:F,4,FALSE)</f>
        <v>RDC</v>
      </c>
      <c r="C1570" s="54" t="s">
        <v>965</v>
      </c>
      <c r="D1570" s="68" t="s">
        <v>230</v>
      </c>
      <c r="E1570" s="54" t="s">
        <v>231</v>
      </c>
      <c r="F1570" s="54" t="s">
        <v>232</v>
      </c>
      <c r="G1570" s="54">
        <v>242</v>
      </c>
      <c r="H1570" s="54">
        <v>94</v>
      </c>
      <c r="I1570" s="54">
        <v>336</v>
      </c>
      <c r="J1570" s="54" t="s">
        <v>17</v>
      </c>
      <c r="K1570" s="54" t="s">
        <v>18</v>
      </c>
      <c r="L1570" s="54" t="s">
        <v>19</v>
      </c>
      <c r="M1570" s="54" t="s">
        <v>20</v>
      </c>
      <c r="N1570" s="50" t="s">
        <v>181</v>
      </c>
      <c r="O1570" s="50" t="s">
        <v>22</v>
      </c>
      <c r="P1570" s="75"/>
    </row>
    <row r="1571" spans="1:16" x14ac:dyDescent="0.25">
      <c r="A1571" s="47">
        <v>40790</v>
      </c>
      <c r="B1571" s="47" t="str">
        <f>VLOOKUP(D1571,VLookup!C:F,4,FALSE)</f>
        <v>RDC</v>
      </c>
      <c r="C1571" s="54" t="s">
        <v>965</v>
      </c>
      <c r="D1571" s="68" t="s">
        <v>233</v>
      </c>
      <c r="E1571" s="54" t="s">
        <v>234</v>
      </c>
      <c r="F1571" s="54" t="s">
        <v>235</v>
      </c>
      <c r="G1571" s="54">
        <v>153</v>
      </c>
      <c r="H1571" s="54">
        <v>111</v>
      </c>
      <c r="I1571" s="54">
        <v>264</v>
      </c>
      <c r="J1571" s="54" t="s">
        <v>17</v>
      </c>
      <c r="K1571" s="54" t="s">
        <v>18</v>
      </c>
      <c r="L1571" s="54" t="s">
        <v>19</v>
      </c>
      <c r="M1571" s="54" t="s">
        <v>20</v>
      </c>
      <c r="N1571" s="50" t="s">
        <v>197</v>
      </c>
      <c r="O1571" s="50" t="s">
        <v>22</v>
      </c>
      <c r="P1571" s="75"/>
    </row>
    <row r="1572" spans="1:16" x14ac:dyDescent="0.25">
      <c r="A1572" s="47">
        <v>40790</v>
      </c>
      <c r="B1572" s="47" t="str">
        <f>VLOOKUP(D1572,VLookup!C:F,4,FALSE)</f>
        <v>RDC</v>
      </c>
      <c r="C1572" s="54" t="s">
        <v>965</v>
      </c>
      <c r="D1572" s="68" t="s">
        <v>236</v>
      </c>
      <c r="E1572" s="54" t="s">
        <v>237</v>
      </c>
      <c r="F1572" s="54" t="s">
        <v>238</v>
      </c>
      <c r="G1572" s="54">
        <v>183</v>
      </c>
      <c r="H1572" s="54">
        <v>33</v>
      </c>
      <c r="I1572" s="54">
        <v>216</v>
      </c>
      <c r="J1572" s="54" t="s">
        <v>17</v>
      </c>
      <c r="K1572" s="54" t="s">
        <v>18</v>
      </c>
      <c r="L1572" s="54" t="s">
        <v>19</v>
      </c>
      <c r="M1572" s="54" t="s">
        <v>20</v>
      </c>
      <c r="N1572" s="50" t="s">
        <v>201</v>
      </c>
      <c r="O1572" s="50" t="s">
        <v>22</v>
      </c>
      <c r="P1572" s="75"/>
    </row>
    <row r="1573" spans="1:16" x14ac:dyDescent="0.25">
      <c r="A1573" s="47">
        <v>40790</v>
      </c>
      <c r="B1573" s="47" t="str">
        <f>VLOOKUP(D1573,VLookup!C:F,4,FALSE)</f>
        <v>RDC</v>
      </c>
      <c r="C1573" s="54" t="s">
        <v>965</v>
      </c>
      <c r="D1573" s="68" t="s">
        <v>891</v>
      </c>
      <c r="E1573" s="54" t="s">
        <v>892</v>
      </c>
      <c r="F1573" s="54" t="s">
        <v>893</v>
      </c>
      <c r="G1573" s="54">
        <v>56</v>
      </c>
      <c r="H1573" s="54">
        <v>88</v>
      </c>
      <c r="I1573" s="54">
        <v>144</v>
      </c>
      <c r="J1573" s="54" t="s">
        <v>17</v>
      </c>
      <c r="K1573" s="54" t="s">
        <v>18</v>
      </c>
      <c r="L1573" s="54" t="s">
        <v>19</v>
      </c>
      <c r="M1573" s="54" t="s">
        <v>20</v>
      </c>
      <c r="N1573" s="50" t="s">
        <v>201</v>
      </c>
      <c r="O1573" s="50" t="s">
        <v>105</v>
      </c>
      <c r="P1573" s="75"/>
    </row>
    <row r="1574" spans="1:16" x14ac:dyDescent="0.25">
      <c r="A1574" s="47">
        <v>40790</v>
      </c>
      <c r="B1574" s="47" t="str">
        <f>VLOOKUP(D1574,VLookup!C:F,4,FALSE)</f>
        <v>RDC</v>
      </c>
      <c r="C1574" s="54" t="s">
        <v>961</v>
      </c>
      <c r="D1574" s="68" t="s">
        <v>202</v>
      </c>
      <c r="E1574" s="54" t="s">
        <v>203</v>
      </c>
      <c r="F1574" s="54" t="s">
        <v>204</v>
      </c>
      <c r="G1574" s="54">
        <v>186</v>
      </c>
      <c r="H1574" s="54">
        <v>54</v>
      </c>
      <c r="I1574" s="54">
        <v>240</v>
      </c>
      <c r="J1574" s="54" t="s">
        <v>17</v>
      </c>
      <c r="K1574" s="54" t="s">
        <v>18</v>
      </c>
      <c r="L1574" s="54" t="s">
        <v>19</v>
      </c>
      <c r="M1574" s="54" t="s">
        <v>20</v>
      </c>
      <c r="N1574" s="50" t="s">
        <v>181</v>
      </c>
      <c r="O1574" s="50" t="s">
        <v>105</v>
      </c>
      <c r="P1574" s="75"/>
    </row>
    <row r="1575" spans="1:16" x14ac:dyDescent="0.25">
      <c r="A1575" s="47">
        <v>40790</v>
      </c>
      <c r="B1575" s="47" t="str">
        <f>VLOOKUP(D1575,VLookup!C:F,4,FALSE)</f>
        <v>RDC</v>
      </c>
      <c r="C1575" s="54" t="s">
        <v>961</v>
      </c>
      <c r="D1575" s="68" t="s">
        <v>205</v>
      </c>
      <c r="E1575" s="54" t="s">
        <v>206</v>
      </c>
      <c r="F1575" s="54" t="s">
        <v>207</v>
      </c>
      <c r="G1575" s="54">
        <v>152</v>
      </c>
      <c r="H1575" s="54">
        <v>64</v>
      </c>
      <c r="I1575" s="54">
        <v>216</v>
      </c>
      <c r="J1575" s="54" t="s">
        <v>17</v>
      </c>
      <c r="K1575" s="54" t="s">
        <v>18</v>
      </c>
      <c r="L1575" s="54" t="s">
        <v>19</v>
      </c>
      <c r="M1575" s="54" t="s">
        <v>20</v>
      </c>
      <c r="N1575" s="50" t="s">
        <v>208</v>
      </c>
      <c r="O1575" s="50" t="s">
        <v>105</v>
      </c>
      <c r="P1575" s="75"/>
    </row>
    <row r="1576" spans="1:16" x14ac:dyDescent="0.25">
      <c r="A1576" s="47">
        <v>40790</v>
      </c>
      <c r="B1576" s="47" t="str">
        <f>VLOOKUP(D1576,VLookup!C:F,4,FALSE)</f>
        <v>RDC</v>
      </c>
      <c r="C1576" s="54" t="s">
        <v>961</v>
      </c>
      <c r="D1576" s="68" t="s">
        <v>209</v>
      </c>
      <c r="E1576" s="54" t="s">
        <v>210</v>
      </c>
      <c r="F1576" s="54" t="s">
        <v>211</v>
      </c>
      <c r="G1576" s="54">
        <v>169</v>
      </c>
      <c r="H1576" s="54">
        <v>23</v>
      </c>
      <c r="I1576" s="54">
        <v>192</v>
      </c>
      <c r="J1576" s="54" t="s">
        <v>17</v>
      </c>
      <c r="K1576" s="54" t="s">
        <v>18</v>
      </c>
      <c r="L1576" s="54" t="s">
        <v>19</v>
      </c>
      <c r="M1576" s="54" t="s">
        <v>20</v>
      </c>
      <c r="N1576" s="50" t="s">
        <v>212</v>
      </c>
      <c r="O1576" s="50" t="s">
        <v>105</v>
      </c>
      <c r="P1576" s="75"/>
    </row>
    <row r="1577" spans="1:16" x14ac:dyDescent="0.25">
      <c r="A1577" s="47">
        <v>40790</v>
      </c>
      <c r="B1577" s="47" t="str">
        <f>VLOOKUP(D1577,VLookup!C:F,4,FALSE)</f>
        <v>RDC</v>
      </c>
      <c r="C1577" s="54" t="s">
        <v>965</v>
      </c>
      <c r="D1577" s="68" t="s">
        <v>239</v>
      </c>
      <c r="E1577" s="54" t="s">
        <v>240</v>
      </c>
      <c r="F1577" s="54" t="s">
        <v>241</v>
      </c>
      <c r="G1577" s="54">
        <v>169</v>
      </c>
      <c r="H1577" s="54">
        <v>71</v>
      </c>
      <c r="I1577" s="54">
        <v>240</v>
      </c>
      <c r="J1577" s="54" t="s">
        <v>17</v>
      </c>
      <c r="K1577" s="54" t="s">
        <v>18</v>
      </c>
      <c r="L1577" s="54" t="s">
        <v>19</v>
      </c>
      <c r="M1577" s="54" t="s">
        <v>20</v>
      </c>
      <c r="N1577" s="50" t="s">
        <v>181</v>
      </c>
      <c r="O1577" s="50" t="s">
        <v>22</v>
      </c>
      <c r="P1577" s="75"/>
    </row>
    <row r="1578" spans="1:16" x14ac:dyDescent="0.25">
      <c r="A1578" s="47">
        <v>40790</v>
      </c>
      <c r="B1578" s="47" t="str">
        <f>VLOOKUP(D1578,VLookup!C:F,4,FALSE)</f>
        <v>RDC</v>
      </c>
      <c r="C1578" s="54" t="s">
        <v>965</v>
      </c>
      <c r="D1578" s="68" t="s">
        <v>242</v>
      </c>
      <c r="E1578" s="54" t="s">
        <v>243</v>
      </c>
      <c r="F1578" s="54" t="s">
        <v>244</v>
      </c>
      <c r="G1578" s="54">
        <v>153</v>
      </c>
      <c r="H1578" s="54">
        <v>63</v>
      </c>
      <c r="I1578" s="54">
        <v>216</v>
      </c>
      <c r="J1578" s="54" t="s">
        <v>17</v>
      </c>
      <c r="K1578" s="54" t="s">
        <v>18</v>
      </c>
      <c r="L1578" s="54" t="s">
        <v>19</v>
      </c>
      <c r="M1578" s="54" t="s">
        <v>20</v>
      </c>
      <c r="N1578" s="50" t="s">
        <v>208</v>
      </c>
      <c r="O1578" s="50" t="s">
        <v>22</v>
      </c>
      <c r="P1578" s="75"/>
    </row>
    <row r="1579" spans="1:16" x14ac:dyDescent="0.25">
      <c r="A1579" s="47">
        <v>40790</v>
      </c>
      <c r="B1579" s="47" t="str">
        <f>VLOOKUP(D1579,VLookup!C:F,4,FALSE)</f>
        <v>RDC</v>
      </c>
      <c r="C1579" s="54" t="s">
        <v>965</v>
      </c>
      <c r="D1579" s="68" t="s">
        <v>245</v>
      </c>
      <c r="E1579" s="54" t="s">
        <v>246</v>
      </c>
      <c r="F1579" s="54" t="s">
        <v>247</v>
      </c>
      <c r="G1579" s="54">
        <v>169</v>
      </c>
      <c r="H1579" s="54">
        <v>23</v>
      </c>
      <c r="I1579" s="54">
        <v>192</v>
      </c>
      <c r="J1579" s="54" t="s">
        <v>17</v>
      </c>
      <c r="K1579" s="54" t="s">
        <v>18</v>
      </c>
      <c r="L1579" s="54" t="s">
        <v>19</v>
      </c>
      <c r="M1579" s="54" t="s">
        <v>20</v>
      </c>
      <c r="N1579" s="50" t="s">
        <v>212</v>
      </c>
      <c r="O1579" s="50" t="s">
        <v>22</v>
      </c>
      <c r="P1579" s="75"/>
    </row>
    <row r="1580" spans="1:16" x14ac:dyDescent="0.25">
      <c r="A1580" s="47">
        <v>40790</v>
      </c>
      <c r="B1580" s="47" t="str">
        <f>VLOOKUP(D1580,VLookup!C:F,4,FALSE)</f>
        <v>RDC</v>
      </c>
      <c r="C1580" s="54" t="s">
        <v>980</v>
      </c>
      <c r="D1580" s="68" t="s">
        <v>150</v>
      </c>
      <c r="E1580" s="54" t="s">
        <v>151</v>
      </c>
      <c r="F1580" s="54" t="s">
        <v>152</v>
      </c>
      <c r="G1580" s="54">
        <v>46</v>
      </c>
      <c r="H1580" s="54">
        <v>98</v>
      </c>
      <c r="I1580" s="54">
        <v>144</v>
      </c>
      <c r="J1580" s="54" t="s">
        <v>17</v>
      </c>
      <c r="K1580" s="54" t="s">
        <v>18</v>
      </c>
      <c r="L1580" s="54" t="s">
        <v>19</v>
      </c>
      <c r="M1580" s="54" t="s">
        <v>141</v>
      </c>
      <c r="N1580" s="50" t="s">
        <v>153</v>
      </c>
      <c r="O1580" s="50" t="s">
        <v>105</v>
      </c>
      <c r="P1580" s="75"/>
    </row>
    <row r="1581" spans="1:16" x14ac:dyDescent="0.25">
      <c r="A1581" s="47">
        <v>40790</v>
      </c>
      <c r="B1581" s="47" t="str">
        <f>VLOOKUP(D1581,VLookup!C:F,4,FALSE)</f>
        <v>RDC</v>
      </c>
      <c r="C1581" s="54" t="s">
        <v>981</v>
      </c>
      <c r="D1581" s="68" t="s">
        <v>167</v>
      </c>
      <c r="E1581" s="54" t="s">
        <v>168</v>
      </c>
      <c r="F1581" s="54" t="s">
        <v>169</v>
      </c>
      <c r="G1581" s="54">
        <v>46</v>
      </c>
      <c r="H1581" s="54">
        <v>98</v>
      </c>
      <c r="I1581" s="54">
        <v>144</v>
      </c>
      <c r="J1581" s="54" t="s">
        <v>17</v>
      </c>
      <c r="K1581" s="54" t="s">
        <v>18</v>
      </c>
      <c r="L1581" s="54" t="s">
        <v>19</v>
      </c>
      <c r="M1581" s="54" t="s">
        <v>141</v>
      </c>
      <c r="N1581" s="50" t="s">
        <v>153</v>
      </c>
      <c r="O1581" s="50" t="s">
        <v>105</v>
      </c>
      <c r="P1581" s="75"/>
    </row>
    <row r="1582" spans="1:16" x14ac:dyDescent="0.25">
      <c r="A1582" s="47">
        <v>40790</v>
      </c>
      <c r="B1582" s="47" t="str">
        <f>VLOOKUP(D1582,VLookup!C:F,4,FALSE)</f>
        <v>WEL</v>
      </c>
      <c r="C1582" s="54" t="s">
        <v>60</v>
      </c>
      <c r="D1582" s="68" t="s">
        <v>74</v>
      </c>
      <c r="E1582" s="54" t="s">
        <v>75</v>
      </c>
      <c r="F1582" s="54" t="s">
        <v>76</v>
      </c>
      <c r="G1582" s="54">
        <v>44</v>
      </c>
      <c r="H1582" s="54">
        <v>4</v>
      </c>
      <c r="I1582" s="54">
        <v>48</v>
      </c>
      <c r="J1582" s="54" t="s">
        <v>59</v>
      </c>
      <c r="K1582" s="54" t="s">
        <v>18</v>
      </c>
      <c r="L1582" s="54" t="s">
        <v>19</v>
      </c>
      <c r="M1582" s="54" t="s">
        <v>20</v>
      </c>
      <c r="N1582" s="50" t="s">
        <v>21</v>
      </c>
      <c r="O1582" s="50" t="s">
        <v>22</v>
      </c>
      <c r="P1582" s="75"/>
    </row>
    <row r="1583" spans="1:16" x14ac:dyDescent="0.25">
      <c r="A1583" s="47">
        <v>40790</v>
      </c>
      <c r="B1583" s="47" t="str">
        <f>VLOOKUP(D1583,VLookup!C:F,4,FALSE)</f>
        <v>WEL</v>
      </c>
      <c r="C1583" s="54" t="s">
        <v>13</v>
      </c>
      <c r="D1583" s="68" t="s">
        <v>32</v>
      </c>
      <c r="E1583" s="54" t="s">
        <v>33</v>
      </c>
      <c r="F1583" s="54" t="s">
        <v>34</v>
      </c>
      <c r="G1583" s="54">
        <v>44</v>
      </c>
      <c r="H1583" s="54">
        <v>4</v>
      </c>
      <c r="I1583" s="54">
        <v>48</v>
      </c>
      <c r="J1583" s="54" t="s">
        <v>59</v>
      </c>
      <c r="K1583" s="54" t="s">
        <v>18</v>
      </c>
      <c r="L1583" s="54" t="s">
        <v>19</v>
      </c>
      <c r="M1583" s="54" t="s">
        <v>20</v>
      </c>
      <c r="N1583" s="50" t="s">
        <v>21</v>
      </c>
      <c r="O1583" s="50" t="s">
        <v>22</v>
      </c>
      <c r="P1583" s="75"/>
    </row>
    <row r="1584" spans="1:16" x14ac:dyDescent="0.25">
      <c r="A1584" s="47">
        <v>40790</v>
      </c>
      <c r="B1584" s="47" t="str">
        <f>VLOOKUP(D1584,VLookup!C:F,4,FALSE)</f>
        <v>WEL</v>
      </c>
      <c r="C1584" s="54" t="s">
        <v>980</v>
      </c>
      <c r="D1584" s="68" t="s">
        <v>154</v>
      </c>
      <c r="E1584" s="54" t="s">
        <v>155</v>
      </c>
      <c r="F1584" s="54" t="s">
        <v>156</v>
      </c>
      <c r="G1584" s="54">
        <v>24</v>
      </c>
      <c r="H1584" s="54">
        <v>30</v>
      </c>
      <c r="I1584" s="54">
        <v>54</v>
      </c>
      <c r="J1584" s="54" t="s">
        <v>17</v>
      </c>
      <c r="K1584" s="54" t="s">
        <v>18</v>
      </c>
      <c r="L1584" s="54" t="s">
        <v>109</v>
      </c>
      <c r="M1584" s="54" t="s">
        <v>141</v>
      </c>
      <c r="N1584" s="50"/>
      <c r="O1584" s="50" t="s">
        <v>105</v>
      </c>
      <c r="P1584" s="75"/>
    </row>
    <row r="1585" spans="1:16" x14ac:dyDescent="0.25">
      <c r="A1585" s="47">
        <v>40790</v>
      </c>
      <c r="B1585" s="47" t="str">
        <f>VLOOKUP(D1585,VLookup!C:F,4,FALSE)</f>
        <v>WEL</v>
      </c>
      <c r="C1585" s="54" t="s">
        <v>981</v>
      </c>
      <c r="D1585" s="68" t="s">
        <v>170</v>
      </c>
      <c r="E1585" s="54" t="s">
        <v>171</v>
      </c>
      <c r="F1585" s="54" t="s">
        <v>172</v>
      </c>
      <c r="G1585" s="54">
        <v>24</v>
      </c>
      <c r="H1585" s="54">
        <v>30</v>
      </c>
      <c r="I1585" s="54">
        <v>54</v>
      </c>
      <c r="J1585" s="54" t="s">
        <v>17</v>
      </c>
      <c r="K1585" s="54" t="s">
        <v>18</v>
      </c>
      <c r="L1585" s="54" t="s">
        <v>109</v>
      </c>
      <c r="M1585" s="54" t="s">
        <v>141</v>
      </c>
      <c r="N1585" s="50"/>
      <c r="O1585" s="50" t="s">
        <v>105</v>
      </c>
      <c r="P1585" s="75"/>
    </row>
    <row r="1586" spans="1:16" x14ac:dyDescent="0.25">
      <c r="A1586" s="47">
        <v>40798</v>
      </c>
      <c r="B1586" s="47" t="str">
        <f>VLOOKUP(D1586,VLookup!C:F,4,FALSE)</f>
        <v>CGC</v>
      </c>
      <c r="C1586" s="70" t="s">
        <v>965</v>
      </c>
      <c r="D1586" s="54" t="s">
        <v>214</v>
      </c>
      <c r="E1586" s="54" t="s">
        <v>215</v>
      </c>
      <c r="F1586" s="54" t="s">
        <v>216</v>
      </c>
      <c r="G1586" s="54">
        <v>41</v>
      </c>
      <c r="H1586" s="54">
        <v>7</v>
      </c>
      <c r="I1586" s="54">
        <v>48</v>
      </c>
      <c r="J1586" s="54" t="s">
        <v>17</v>
      </c>
      <c r="K1586" s="54" t="s">
        <v>18</v>
      </c>
      <c r="L1586" s="54" t="s">
        <v>19</v>
      </c>
      <c r="M1586" s="54" t="s">
        <v>20</v>
      </c>
      <c r="N1586" s="50" t="s">
        <v>217</v>
      </c>
      <c r="O1586" s="50" t="s">
        <v>22</v>
      </c>
    </row>
    <row r="1587" spans="1:16" x14ac:dyDescent="0.25">
      <c r="A1587" s="47">
        <v>40798</v>
      </c>
      <c r="B1587" s="47" t="str">
        <f>VLOOKUP(D1587,VLookup!C:F,4,FALSE)</f>
        <v>CGC</v>
      </c>
      <c r="C1587" s="70" t="s">
        <v>961</v>
      </c>
      <c r="D1587" s="54" t="s">
        <v>174</v>
      </c>
      <c r="E1587" s="54" t="s">
        <v>175</v>
      </c>
      <c r="F1587" s="54" t="s">
        <v>176</v>
      </c>
      <c r="G1587" s="54">
        <v>42</v>
      </c>
      <c r="H1587" s="54">
        <v>6</v>
      </c>
      <c r="I1587" s="54">
        <v>48</v>
      </c>
      <c r="J1587" s="54" t="s">
        <v>17</v>
      </c>
      <c r="K1587" s="54" t="s">
        <v>18</v>
      </c>
      <c r="L1587" s="54" t="s">
        <v>19</v>
      </c>
      <c r="M1587" s="54" t="s">
        <v>20</v>
      </c>
      <c r="N1587" s="50" t="s">
        <v>177</v>
      </c>
      <c r="O1587" s="50" t="s">
        <v>105</v>
      </c>
    </row>
    <row r="1588" spans="1:16" x14ac:dyDescent="0.25">
      <c r="A1588" s="47">
        <v>40798</v>
      </c>
      <c r="B1588" s="47" t="str">
        <f>VLOOKUP(D1588,VLookup!C:F,4,FALSE)</f>
        <v>CGC</v>
      </c>
      <c r="C1588" s="70" t="s">
        <v>978</v>
      </c>
      <c r="D1588" s="54" t="s">
        <v>102</v>
      </c>
      <c r="E1588" s="54" t="s">
        <v>103</v>
      </c>
      <c r="F1588" s="54" t="s">
        <v>104</v>
      </c>
      <c r="G1588" s="54">
        <v>46</v>
      </c>
      <c r="H1588" s="54">
        <v>158</v>
      </c>
      <c r="I1588" s="54">
        <v>204</v>
      </c>
      <c r="J1588" s="54" t="s">
        <v>17</v>
      </c>
      <c r="K1588" s="54" t="s">
        <v>18</v>
      </c>
      <c r="L1588" s="54" t="s">
        <v>19</v>
      </c>
      <c r="M1588" s="54" t="s">
        <v>20</v>
      </c>
      <c r="N1588" s="50"/>
      <c r="O1588" s="50" t="s">
        <v>105</v>
      </c>
    </row>
    <row r="1589" spans="1:16" x14ac:dyDescent="0.25">
      <c r="A1589" s="47">
        <v>40798</v>
      </c>
      <c r="B1589" s="47" t="str">
        <f>VLOOKUP(D1589,VLookup!C:F,4,FALSE)</f>
        <v>CGC</v>
      </c>
      <c r="C1589" s="70" t="s">
        <v>979</v>
      </c>
      <c r="D1589" s="54" t="s">
        <v>120</v>
      </c>
      <c r="E1589" s="54" t="s">
        <v>121</v>
      </c>
      <c r="F1589" s="54" t="s">
        <v>122</v>
      </c>
      <c r="G1589" s="54">
        <v>45</v>
      </c>
      <c r="H1589" s="54">
        <v>159</v>
      </c>
      <c r="I1589" s="54">
        <v>204</v>
      </c>
      <c r="J1589" s="54" t="s">
        <v>17</v>
      </c>
      <c r="K1589" s="54" t="s">
        <v>18</v>
      </c>
      <c r="L1589" s="54" t="s">
        <v>19</v>
      </c>
      <c r="M1589" s="54" t="s">
        <v>20</v>
      </c>
      <c r="N1589" s="50"/>
      <c r="O1589" s="50" t="s">
        <v>123</v>
      </c>
    </row>
    <row r="1590" spans="1:16" x14ac:dyDescent="0.25">
      <c r="A1590" s="47">
        <v>40798</v>
      </c>
      <c r="B1590" s="47" t="str">
        <f>VLOOKUP(D1590,VLookup!C:F,4,FALSE)</f>
        <v>CGC</v>
      </c>
      <c r="C1590" s="70" t="s">
        <v>978</v>
      </c>
      <c r="D1590" s="54" t="s">
        <v>106</v>
      </c>
      <c r="E1590" s="54" t="s">
        <v>107</v>
      </c>
      <c r="F1590" s="54" t="s">
        <v>108</v>
      </c>
      <c r="G1590" s="54">
        <v>31</v>
      </c>
      <c r="H1590" s="54">
        <v>113</v>
      </c>
      <c r="I1590" s="54">
        <v>144</v>
      </c>
      <c r="J1590" s="54" t="s">
        <v>17</v>
      </c>
      <c r="K1590" s="54" t="s">
        <v>18</v>
      </c>
      <c r="L1590" s="54" t="s">
        <v>109</v>
      </c>
      <c r="M1590" s="54" t="s">
        <v>20</v>
      </c>
      <c r="N1590" s="50"/>
      <c r="O1590" s="50" t="s">
        <v>105</v>
      </c>
    </row>
    <row r="1591" spans="1:16" x14ac:dyDescent="0.25">
      <c r="A1591" s="47">
        <v>40798</v>
      </c>
      <c r="B1591" s="47" t="str">
        <f>VLOOKUP(D1591,VLookup!C:F,4,FALSE)</f>
        <v>CGC</v>
      </c>
      <c r="C1591" s="70" t="s">
        <v>979</v>
      </c>
      <c r="D1591" s="54" t="s">
        <v>124</v>
      </c>
      <c r="E1591" s="54" t="s">
        <v>125</v>
      </c>
      <c r="F1591" s="54" t="s">
        <v>126</v>
      </c>
      <c r="G1591" s="54">
        <v>29</v>
      </c>
      <c r="H1591" s="54">
        <v>115</v>
      </c>
      <c r="I1591" s="54">
        <v>144</v>
      </c>
      <c r="J1591" s="54" t="s">
        <v>17</v>
      </c>
      <c r="K1591" s="54" t="s">
        <v>18</v>
      </c>
      <c r="L1591" s="54" t="s">
        <v>109</v>
      </c>
      <c r="M1591" s="54" t="s">
        <v>20</v>
      </c>
      <c r="N1591" s="50"/>
      <c r="O1591" s="50" t="s">
        <v>123</v>
      </c>
    </row>
    <row r="1592" spans="1:16" x14ac:dyDescent="0.25">
      <c r="A1592" s="47">
        <v>40798</v>
      </c>
      <c r="B1592" s="47" t="str">
        <f>VLOOKUP(D1592,VLookup!C:F,4,FALSE)</f>
        <v>CGC</v>
      </c>
      <c r="C1592" s="70" t="s">
        <v>978</v>
      </c>
      <c r="D1592" s="54" t="s">
        <v>110</v>
      </c>
      <c r="E1592" s="54" t="s">
        <v>111</v>
      </c>
      <c r="F1592" s="54" t="s">
        <v>112</v>
      </c>
      <c r="G1592" s="54">
        <v>106</v>
      </c>
      <c r="H1592" s="54">
        <v>86</v>
      </c>
      <c r="I1592" s="54">
        <v>192</v>
      </c>
      <c r="J1592" s="54" t="s">
        <v>17</v>
      </c>
      <c r="K1592" s="54" t="s">
        <v>18</v>
      </c>
      <c r="L1592" s="54" t="s">
        <v>19</v>
      </c>
      <c r="M1592" s="54" t="s">
        <v>20</v>
      </c>
      <c r="N1592" s="50"/>
      <c r="O1592" s="50" t="s">
        <v>105</v>
      </c>
    </row>
    <row r="1593" spans="1:16" x14ac:dyDescent="0.25">
      <c r="A1593" s="47">
        <v>40798</v>
      </c>
      <c r="B1593" s="47" t="str">
        <f>VLOOKUP(D1593,VLookup!C:F,4,FALSE)</f>
        <v>CGC</v>
      </c>
      <c r="C1593" s="70" t="s">
        <v>978</v>
      </c>
      <c r="D1593" s="54" t="s">
        <v>113</v>
      </c>
      <c r="E1593" s="54" t="s">
        <v>114</v>
      </c>
      <c r="F1593" s="54" t="s">
        <v>115</v>
      </c>
      <c r="G1593" s="54">
        <v>5</v>
      </c>
      <c r="H1593" s="54">
        <v>187</v>
      </c>
      <c r="I1593" s="54">
        <v>192</v>
      </c>
      <c r="J1593" s="54" t="s">
        <v>17</v>
      </c>
      <c r="K1593" s="54" t="s">
        <v>18</v>
      </c>
      <c r="L1593" s="54" t="s">
        <v>19</v>
      </c>
      <c r="M1593" s="54" t="s">
        <v>20</v>
      </c>
      <c r="N1593" s="50"/>
      <c r="O1593" s="50" t="s">
        <v>105</v>
      </c>
    </row>
    <row r="1594" spans="1:16" x14ac:dyDescent="0.25">
      <c r="A1594" s="47">
        <v>40798</v>
      </c>
      <c r="B1594" s="47" t="str">
        <f>VLOOKUP(D1594,VLookup!C:F,4,FALSE)</f>
        <v>CGC</v>
      </c>
      <c r="C1594" s="70" t="s">
        <v>978</v>
      </c>
      <c r="D1594" s="54" t="s">
        <v>116</v>
      </c>
      <c r="E1594" s="54" t="s">
        <v>117</v>
      </c>
      <c r="F1594" s="54" t="s">
        <v>118</v>
      </c>
      <c r="G1594" s="54">
        <v>107</v>
      </c>
      <c r="H1594" s="54">
        <v>157</v>
      </c>
      <c r="I1594" s="54">
        <v>264</v>
      </c>
      <c r="J1594" s="54" t="s">
        <v>17</v>
      </c>
      <c r="K1594" s="54" t="s">
        <v>18</v>
      </c>
      <c r="L1594" s="54" t="s">
        <v>19</v>
      </c>
      <c r="M1594" s="54" t="s">
        <v>20</v>
      </c>
      <c r="N1594" s="50"/>
      <c r="O1594" s="50" t="s">
        <v>105</v>
      </c>
    </row>
    <row r="1595" spans="1:16" x14ac:dyDescent="0.25">
      <c r="A1595" s="47">
        <v>40798</v>
      </c>
      <c r="B1595" s="47" t="str">
        <f>VLOOKUP(D1595,VLookup!C:F,4,FALSE)</f>
        <v>CGC</v>
      </c>
      <c r="C1595" s="70" t="s">
        <v>979</v>
      </c>
      <c r="D1595" s="54" t="s">
        <v>127</v>
      </c>
      <c r="E1595" s="54" t="s">
        <v>128</v>
      </c>
      <c r="F1595" s="54" t="s">
        <v>129</v>
      </c>
      <c r="G1595" s="54">
        <v>107</v>
      </c>
      <c r="H1595" s="54">
        <v>85</v>
      </c>
      <c r="I1595" s="54">
        <v>192</v>
      </c>
      <c r="J1595" s="54" t="s">
        <v>17</v>
      </c>
      <c r="K1595" s="54" t="s">
        <v>18</v>
      </c>
      <c r="L1595" s="54" t="s">
        <v>19</v>
      </c>
      <c r="M1595" s="54" t="s">
        <v>20</v>
      </c>
      <c r="N1595" s="50"/>
      <c r="O1595" s="50" t="s">
        <v>123</v>
      </c>
    </row>
    <row r="1596" spans="1:16" x14ac:dyDescent="0.25">
      <c r="A1596" s="47">
        <v>40798</v>
      </c>
      <c r="B1596" s="47" t="str">
        <f>VLOOKUP(D1596,VLookup!C:F,4,FALSE)</f>
        <v>CGC</v>
      </c>
      <c r="C1596" s="70" t="s">
        <v>979</v>
      </c>
      <c r="D1596" s="54" t="s">
        <v>130</v>
      </c>
      <c r="E1596" s="54" t="s">
        <v>131</v>
      </c>
      <c r="F1596" s="54" t="s">
        <v>132</v>
      </c>
      <c r="G1596" s="54">
        <v>5</v>
      </c>
      <c r="H1596" s="54">
        <v>187</v>
      </c>
      <c r="I1596" s="54">
        <v>192</v>
      </c>
      <c r="J1596" s="54" t="s">
        <v>17</v>
      </c>
      <c r="K1596" s="54" t="s">
        <v>18</v>
      </c>
      <c r="L1596" s="54" t="s">
        <v>19</v>
      </c>
      <c r="M1596" s="54" t="s">
        <v>20</v>
      </c>
      <c r="N1596" s="50" t="s">
        <v>133</v>
      </c>
      <c r="O1596" s="50" t="s">
        <v>123</v>
      </c>
    </row>
    <row r="1597" spans="1:16" x14ac:dyDescent="0.25">
      <c r="A1597" s="47">
        <v>40798</v>
      </c>
      <c r="B1597" s="47" t="str">
        <f>VLOOKUP(D1597,VLookup!C:F,4,FALSE)</f>
        <v>CGC</v>
      </c>
      <c r="C1597" s="70" t="s">
        <v>979</v>
      </c>
      <c r="D1597" s="54" t="s">
        <v>134</v>
      </c>
      <c r="E1597" s="54" t="s">
        <v>135</v>
      </c>
      <c r="F1597" s="54" t="s">
        <v>136</v>
      </c>
      <c r="G1597" s="54">
        <v>107</v>
      </c>
      <c r="H1597" s="54">
        <v>157</v>
      </c>
      <c r="I1597" s="54">
        <v>264</v>
      </c>
      <c r="J1597" s="54" t="s">
        <v>17</v>
      </c>
      <c r="K1597" s="54" t="s">
        <v>18</v>
      </c>
      <c r="L1597" s="54" t="s">
        <v>19</v>
      </c>
      <c r="M1597" s="54" t="s">
        <v>20</v>
      </c>
      <c r="N1597" s="50"/>
      <c r="O1597" s="50" t="s">
        <v>123</v>
      </c>
    </row>
    <row r="1598" spans="1:16" x14ac:dyDescent="0.25">
      <c r="A1598" s="47">
        <v>40798</v>
      </c>
      <c r="B1598" s="47" t="str">
        <f>VLOOKUP(D1598,VLookup!C:F,4,FALSE)</f>
        <v>CGC</v>
      </c>
      <c r="C1598" s="70" t="s">
        <v>980</v>
      </c>
      <c r="D1598" s="54" t="s">
        <v>138</v>
      </c>
      <c r="E1598" s="54" t="s">
        <v>139</v>
      </c>
      <c r="F1598" s="54" t="s">
        <v>140</v>
      </c>
      <c r="G1598" s="54">
        <v>13</v>
      </c>
      <c r="H1598" s="54">
        <v>59</v>
      </c>
      <c r="I1598" s="54">
        <v>72</v>
      </c>
      <c r="J1598" s="54" t="s">
        <v>17</v>
      </c>
      <c r="K1598" s="54" t="s">
        <v>18</v>
      </c>
      <c r="L1598" s="54" t="s">
        <v>109</v>
      </c>
      <c r="M1598" s="54" t="s">
        <v>141</v>
      </c>
      <c r="N1598" s="50" t="s">
        <v>142</v>
      </c>
      <c r="O1598" s="50" t="s">
        <v>105</v>
      </c>
    </row>
    <row r="1599" spans="1:16" x14ac:dyDescent="0.25">
      <c r="A1599" s="47">
        <v>40798</v>
      </c>
      <c r="B1599" s="47" t="str">
        <f>VLOOKUP(D1599,VLookup!C:F,4,FALSE)</f>
        <v>CGC</v>
      </c>
      <c r="C1599" s="70" t="s">
        <v>981</v>
      </c>
      <c r="D1599" s="54" t="s">
        <v>158</v>
      </c>
      <c r="E1599" s="54" t="s">
        <v>159</v>
      </c>
      <c r="F1599" s="54" t="s">
        <v>160</v>
      </c>
      <c r="G1599" s="54">
        <v>13</v>
      </c>
      <c r="H1599" s="54">
        <v>59</v>
      </c>
      <c r="I1599" s="54">
        <v>72</v>
      </c>
      <c r="J1599" s="54" t="s">
        <v>17</v>
      </c>
      <c r="K1599" s="54" t="s">
        <v>18</v>
      </c>
      <c r="L1599" s="54" t="s">
        <v>109</v>
      </c>
      <c r="M1599" s="54" t="s">
        <v>141</v>
      </c>
      <c r="N1599" s="50" t="s">
        <v>142</v>
      </c>
      <c r="O1599" s="50" t="s">
        <v>105</v>
      </c>
    </row>
    <row r="1600" spans="1:16" x14ac:dyDescent="0.25">
      <c r="A1600" s="47">
        <v>40798</v>
      </c>
      <c r="B1600" s="47" t="str">
        <f>VLOOKUP(D1600,VLookup!C:F,4,FALSE)</f>
        <v>EDC</v>
      </c>
      <c r="C1600" s="70" t="s">
        <v>980</v>
      </c>
      <c r="D1600" s="54" t="s">
        <v>143</v>
      </c>
      <c r="E1600" s="54" t="s">
        <v>144</v>
      </c>
      <c r="F1600" s="54" t="s">
        <v>145</v>
      </c>
      <c r="G1600" s="54">
        <v>8</v>
      </c>
      <c r="H1600" s="54">
        <v>28</v>
      </c>
      <c r="I1600" s="54">
        <v>36</v>
      </c>
      <c r="J1600" s="54" t="s">
        <v>17</v>
      </c>
      <c r="K1600" s="54" t="s">
        <v>18</v>
      </c>
      <c r="L1600" s="54" t="s">
        <v>146</v>
      </c>
      <c r="M1600" s="54" t="s">
        <v>141</v>
      </c>
      <c r="N1600" s="50"/>
      <c r="O1600" s="50" t="s">
        <v>105</v>
      </c>
    </row>
    <row r="1601" spans="1:16" x14ac:dyDescent="0.25">
      <c r="A1601" s="47">
        <v>40798</v>
      </c>
      <c r="B1601" s="47" t="str">
        <f>VLOOKUP(D1601,VLookup!C:F,4,FALSE)</f>
        <v>EDC</v>
      </c>
      <c r="C1601" s="70" t="s">
        <v>981</v>
      </c>
      <c r="D1601" s="54" t="s">
        <v>161</v>
      </c>
      <c r="E1601" s="54" t="s">
        <v>162</v>
      </c>
      <c r="F1601" s="54" t="s">
        <v>163</v>
      </c>
      <c r="G1601" s="54">
        <v>8</v>
      </c>
      <c r="H1601" s="54">
        <v>28</v>
      </c>
      <c r="I1601" s="54">
        <v>36</v>
      </c>
      <c r="J1601" s="54" t="s">
        <v>17</v>
      </c>
      <c r="K1601" s="54" t="s">
        <v>18</v>
      </c>
      <c r="L1601" s="54" t="s">
        <v>146</v>
      </c>
      <c r="M1601" s="54" t="s">
        <v>141</v>
      </c>
      <c r="N1601" s="50"/>
      <c r="O1601" s="50" t="s">
        <v>105</v>
      </c>
    </row>
    <row r="1602" spans="1:16" x14ac:dyDescent="0.25">
      <c r="A1602" s="47">
        <v>40798</v>
      </c>
      <c r="B1602" s="47" t="str">
        <f>VLOOKUP(D1602,VLookup!C:F,4,FALSE)</f>
        <v>FDC</v>
      </c>
      <c r="C1602" s="70" t="s">
        <v>13</v>
      </c>
      <c r="D1602" s="54" t="s">
        <v>14</v>
      </c>
      <c r="E1602" s="54" t="s">
        <v>15</v>
      </c>
      <c r="F1602" s="54" t="s">
        <v>16</v>
      </c>
      <c r="G1602" s="54">
        <v>124</v>
      </c>
      <c r="H1602" s="54">
        <v>20</v>
      </c>
      <c r="I1602" s="54">
        <v>144</v>
      </c>
      <c r="J1602" s="54" t="s">
        <v>59</v>
      </c>
      <c r="K1602" s="54" t="s">
        <v>18</v>
      </c>
      <c r="L1602" s="54" t="s">
        <v>19</v>
      </c>
      <c r="M1602" s="54" t="s">
        <v>20</v>
      </c>
      <c r="N1602" s="50" t="s">
        <v>21</v>
      </c>
      <c r="O1602" s="50" t="s">
        <v>22</v>
      </c>
    </row>
    <row r="1603" spans="1:16" x14ac:dyDescent="0.25">
      <c r="A1603" s="47">
        <v>40798</v>
      </c>
      <c r="B1603" s="47" t="str">
        <f>VLOOKUP(D1603,VLookup!C:F,4,FALSE)</f>
        <v>FDC</v>
      </c>
      <c r="C1603" s="70" t="s">
        <v>13</v>
      </c>
      <c r="D1603" s="54" t="s">
        <v>23</v>
      </c>
      <c r="E1603" s="54" t="s">
        <v>24</v>
      </c>
      <c r="F1603" s="54" t="s">
        <v>25</v>
      </c>
      <c r="G1603" s="54">
        <v>123</v>
      </c>
      <c r="H1603" s="54">
        <v>21</v>
      </c>
      <c r="I1603" s="54">
        <v>144</v>
      </c>
      <c r="J1603" s="54" t="s">
        <v>59</v>
      </c>
      <c r="K1603" s="54" t="s">
        <v>18</v>
      </c>
      <c r="L1603" s="54" t="s">
        <v>19</v>
      </c>
      <c r="M1603" s="54" t="s">
        <v>20</v>
      </c>
      <c r="N1603" s="50" t="s">
        <v>21</v>
      </c>
      <c r="O1603" s="50" t="s">
        <v>22</v>
      </c>
    </row>
    <row r="1604" spans="1:16" x14ac:dyDescent="0.25">
      <c r="A1604" s="47">
        <v>40798</v>
      </c>
      <c r="B1604" s="47" t="str">
        <f>VLOOKUP(D1604,VLookup!C:F,4,FALSE)</f>
        <v>FDC</v>
      </c>
      <c r="C1604" s="70" t="s">
        <v>13</v>
      </c>
      <c r="D1604" s="54" t="s">
        <v>26</v>
      </c>
      <c r="E1604" s="54" t="s">
        <v>27</v>
      </c>
      <c r="F1604" s="54" t="s">
        <v>28</v>
      </c>
      <c r="G1604" s="54">
        <v>93</v>
      </c>
      <c r="H1604" s="54">
        <v>39</v>
      </c>
      <c r="I1604" s="54">
        <v>132</v>
      </c>
      <c r="J1604" s="54" t="s">
        <v>59</v>
      </c>
      <c r="K1604" s="54" t="s">
        <v>18</v>
      </c>
      <c r="L1604" s="54" t="s">
        <v>19</v>
      </c>
      <c r="M1604" s="54" t="s">
        <v>20</v>
      </c>
      <c r="N1604" s="50" t="s">
        <v>21</v>
      </c>
      <c r="O1604" s="50" t="s">
        <v>22</v>
      </c>
    </row>
    <row r="1605" spans="1:16" x14ac:dyDescent="0.25">
      <c r="A1605" s="47">
        <v>40798</v>
      </c>
      <c r="B1605" s="47" t="str">
        <f>VLOOKUP(D1605,VLookup!C:F,4,FALSE)</f>
        <v>FDC</v>
      </c>
      <c r="C1605" s="70" t="s">
        <v>60</v>
      </c>
      <c r="D1605" s="54" t="s">
        <v>61</v>
      </c>
      <c r="E1605" s="54" t="s">
        <v>62</v>
      </c>
      <c r="F1605" s="54" t="s">
        <v>63</v>
      </c>
      <c r="G1605" s="54">
        <v>128</v>
      </c>
      <c r="H1605" s="54">
        <v>16</v>
      </c>
      <c r="I1605" s="54">
        <v>144</v>
      </c>
      <c r="J1605" s="54" t="s">
        <v>59</v>
      </c>
      <c r="K1605" s="54" t="s">
        <v>18</v>
      </c>
      <c r="L1605" s="54" t="s">
        <v>19</v>
      </c>
      <c r="M1605" s="54" t="s">
        <v>20</v>
      </c>
      <c r="N1605" s="50" t="s">
        <v>21</v>
      </c>
      <c r="O1605" s="50" t="s">
        <v>22</v>
      </c>
    </row>
    <row r="1606" spans="1:16" x14ac:dyDescent="0.25">
      <c r="A1606" s="47">
        <v>40798</v>
      </c>
      <c r="B1606" s="47" t="str">
        <f>VLOOKUP(D1606,VLookup!C:F,4,FALSE)</f>
        <v>FDC</v>
      </c>
      <c r="C1606" s="70" t="s">
        <v>60</v>
      </c>
      <c r="D1606" s="54" t="s">
        <v>64</v>
      </c>
      <c r="E1606" s="54" t="s">
        <v>65</v>
      </c>
      <c r="F1606" s="54" t="s">
        <v>66</v>
      </c>
      <c r="G1606" s="54">
        <v>126</v>
      </c>
      <c r="H1606" s="54">
        <v>18</v>
      </c>
      <c r="I1606" s="54">
        <v>144</v>
      </c>
      <c r="J1606" s="54" t="s">
        <v>59</v>
      </c>
      <c r="K1606" s="54" t="s">
        <v>18</v>
      </c>
      <c r="L1606" s="54" t="s">
        <v>19</v>
      </c>
      <c r="M1606" s="54" t="s">
        <v>20</v>
      </c>
      <c r="N1606" s="50" t="s">
        <v>21</v>
      </c>
      <c r="O1606" s="50" t="s">
        <v>22</v>
      </c>
    </row>
    <row r="1607" spans="1:16" x14ac:dyDescent="0.25">
      <c r="A1607" s="47">
        <v>40798</v>
      </c>
      <c r="B1607" s="47" t="str">
        <f>VLOOKUP(D1607,VLookup!C:F,4,FALSE)</f>
        <v>FDC</v>
      </c>
      <c r="C1607" s="70" t="s">
        <v>60</v>
      </c>
      <c r="D1607" s="54" t="s">
        <v>67</v>
      </c>
      <c r="E1607" s="54" t="s">
        <v>68</v>
      </c>
      <c r="F1607" s="54" t="s">
        <v>69</v>
      </c>
      <c r="G1607" s="54">
        <v>93</v>
      </c>
      <c r="H1607" s="54">
        <v>39</v>
      </c>
      <c r="I1607" s="54">
        <v>132</v>
      </c>
      <c r="J1607" s="54" t="s">
        <v>59</v>
      </c>
      <c r="K1607" s="54" t="s">
        <v>18</v>
      </c>
      <c r="L1607" s="54" t="s">
        <v>19</v>
      </c>
      <c r="M1607" s="54" t="s">
        <v>20</v>
      </c>
      <c r="N1607" s="50" t="s">
        <v>21</v>
      </c>
      <c r="O1607" s="50" t="s">
        <v>22</v>
      </c>
    </row>
    <row r="1608" spans="1:16" x14ac:dyDescent="0.25">
      <c r="A1608" s="47">
        <v>40798</v>
      </c>
      <c r="B1608" s="47" t="str">
        <f>VLOOKUP(D1608,VLookup!C:F,4,FALSE)</f>
        <v>FDC</v>
      </c>
      <c r="C1608" s="70" t="s">
        <v>60</v>
      </c>
      <c r="D1608" s="54" t="s">
        <v>71</v>
      </c>
      <c r="E1608" s="54" t="s">
        <v>72</v>
      </c>
      <c r="F1608" s="54" t="s">
        <v>73</v>
      </c>
      <c r="G1608" s="54">
        <v>99</v>
      </c>
      <c r="H1608" s="54">
        <v>9</v>
      </c>
      <c r="I1608" s="54">
        <v>108</v>
      </c>
      <c r="J1608" s="54" t="s">
        <v>59</v>
      </c>
      <c r="K1608" s="54" t="s">
        <v>18</v>
      </c>
      <c r="L1608" s="54" t="s">
        <v>19</v>
      </c>
      <c r="M1608" s="54" t="s">
        <v>20</v>
      </c>
      <c r="N1608" s="50" t="s">
        <v>21</v>
      </c>
      <c r="O1608" s="50" t="s">
        <v>22</v>
      </c>
    </row>
    <row r="1609" spans="1:16" x14ac:dyDescent="0.25">
      <c r="A1609" s="47">
        <v>40798</v>
      </c>
      <c r="B1609" s="47" t="str">
        <f>VLOOKUP(D1609,VLookup!C:F,4,FALSE)</f>
        <v>FDC</v>
      </c>
      <c r="C1609" s="70" t="s">
        <v>13</v>
      </c>
      <c r="D1609" s="54" t="s">
        <v>29</v>
      </c>
      <c r="E1609" s="54" t="s">
        <v>30</v>
      </c>
      <c r="F1609" s="54" t="s">
        <v>31</v>
      </c>
      <c r="G1609" s="54">
        <v>98</v>
      </c>
      <c r="H1609" s="54">
        <v>10</v>
      </c>
      <c r="I1609" s="54">
        <v>108</v>
      </c>
      <c r="J1609" s="54" t="s">
        <v>59</v>
      </c>
      <c r="K1609" s="54" t="s">
        <v>18</v>
      </c>
      <c r="L1609" s="54" t="s">
        <v>19</v>
      </c>
      <c r="M1609" s="54" t="s">
        <v>20</v>
      </c>
      <c r="N1609" s="50" t="s">
        <v>21</v>
      </c>
      <c r="O1609" s="50" t="s">
        <v>22</v>
      </c>
    </row>
    <row r="1610" spans="1:16" x14ac:dyDescent="0.25">
      <c r="A1610" s="47">
        <v>40798</v>
      </c>
      <c r="B1610" s="47" t="str">
        <f>VLOOKUP(D1610,VLookup!C:F,4,FALSE)</f>
        <v>FDC</v>
      </c>
      <c r="C1610" s="70" t="s">
        <v>13</v>
      </c>
      <c r="D1610" s="54" t="s">
        <v>35</v>
      </c>
      <c r="E1610" s="54" t="s">
        <v>36</v>
      </c>
      <c r="F1610" s="54" t="s">
        <v>37</v>
      </c>
      <c r="G1610" s="54">
        <v>231</v>
      </c>
      <c r="H1610" s="54">
        <v>9</v>
      </c>
      <c r="I1610" s="54">
        <v>240</v>
      </c>
      <c r="J1610" s="54" t="s">
        <v>59</v>
      </c>
      <c r="K1610" s="54" t="s">
        <v>18</v>
      </c>
      <c r="L1610" s="54" t="s">
        <v>19</v>
      </c>
      <c r="M1610" s="54" t="s">
        <v>20</v>
      </c>
      <c r="N1610" s="50" t="s">
        <v>21</v>
      </c>
      <c r="O1610" s="50" t="s">
        <v>22</v>
      </c>
      <c r="P1610" s="75"/>
    </row>
    <row r="1611" spans="1:16" x14ac:dyDescent="0.25">
      <c r="A1611" s="47">
        <v>40798</v>
      </c>
      <c r="B1611" s="47" t="str">
        <f>VLOOKUP(D1611,VLookup!C:F,4,FALSE)</f>
        <v>FDC</v>
      </c>
      <c r="C1611" s="70" t="s">
        <v>13</v>
      </c>
      <c r="D1611" s="54" t="s">
        <v>38</v>
      </c>
      <c r="E1611" s="54" t="s">
        <v>39</v>
      </c>
      <c r="F1611" s="54" t="s">
        <v>40</v>
      </c>
      <c r="G1611" s="54">
        <v>101</v>
      </c>
      <c r="H1611" s="54">
        <v>19</v>
      </c>
      <c r="I1611" s="54">
        <v>120</v>
      </c>
      <c r="J1611" s="54" t="s">
        <v>59</v>
      </c>
      <c r="K1611" s="54" t="s">
        <v>18</v>
      </c>
      <c r="L1611" s="54" t="s">
        <v>19</v>
      </c>
      <c r="M1611" s="54" t="s">
        <v>20</v>
      </c>
      <c r="N1611" s="50" t="s">
        <v>21</v>
      </c>
      <c r="O1611" s="50" t="s">
        <v>22</v>
      </c>
      <c r="P1611" s="75"/>
    </row>
    <row r="1612" spans="1:16" x14ac:dyDescent="0.25">
      <c r="A1612" s="47">
        <v>40798</v>
      </c>
      <c r="B1612" s="47" t="str">
        <f>VLOOKUP(D1612,VLookup!C:F,4,FALSE)</f>
        <v>FDC</v>
      </c>
      <c r="C1612" s="70" t="s">
        <v>13</v>
      </c>
      <c r="D1612" s="54" t="s">
        <v>41</v>
      </c>
      <c r="E1612" s="54" t="s">
        <v>42</v>
      </c>
      <c r="F1612" s="54" t="s">
        <v>43</v>
      </c>
      <c r="G1612" s="54">
        <v>102</v>
      </c>
      <c r="H1612" s="54">
        <v>18</v>
      </c>
      <c r="I1612" s="54">
        <v>120</v>
      </c>
      <c r="J1612" s="54" t="s">
        <v>59</v>
      </c>
      <c r="K1612" s="54" t="s">
        <v>18</v>
      </c>
      <c r="L1612" s="54" t="s">
        <v>19</v>
      </c>
      <c r="M1612" s="54" t="s">
        <v>20</v>
      </c>
      <c r="N1612" s="50" t="s">
        <v>21</v>
      </c>
      <c r="O1612" s="50" t="s">
        <v>22</v>
      </c>
      <c r="P1612" s="75"/>
    </row>
    <row r="1613" spans="1:16" x14ac:dyDescent="0.25">
      <c r="A1613" s="47">
        <v>40798</v>
      </c>
      <c r="B1613" s="47" t="str">
        <f>VLOOKUP(D1613,VLookup!C:F,4,FALSE)</f>
        <v>FDC</v>
      </c>
      <c r="C1613" s="70" t="s">
        <v>13</v>
      </c>
      <c r="D1613" s="54" t="s">
        <v>44</v>
      </c>
      <c r="E1613" s="54" t="s">
        <v>45</v>
      </c>
      <c r="F1613" s="54" t="s">
        <v>46</v>
      </c>
      <c r="G1613" s="54">
        <v>133</v>
      </c>
      <c r="H1613" s="54">
        <v>35</v>
      </c>
      <c r="I1613" s="54">
        <v>168</v>
      </c>
      <c r="J1613" s="54" t="s">
        <v>59</v>
      </c>
      <c r="K1613" s="54" t="s">
        <v>18</v>
      </c>
      <c r="L1613" s="54" t="s">
        <v>19</v>
      </c>
      <c r="M1613" s="54" t="s">
        <v>20</v>
      </c>
      <c r="N1613" s="50" t="s">
        <v>21</v>
      </c>
      <c r="O1613" s="50" t="s">
        <v>22</v>
      </c>
      <c r="P1613" s="75"/>
    </row>
    <row r="1614" spans="1:16" x14ac:dyDescent="0.25">
      <c r="A1614" s="47">
        <v>40798</v>
      </c>
      <c r="B1614" s="47" t="str">
        <f>VLOOKUP(D1614,VLookup!C:F,4,FALSE)</f>
        <v>FDC</v>
      </c>
      <c r="C1614" s="70" t="s">
        <v>13</v>
      </c>
      <c r="D1614" s="54" t="s">
        <v>47</v>
      </c>
      <c r="E1614" s="54" t="s">
        <v>48</v>
      </c>
      <c r="F1614" s="54" t="s">
        <v>49</v>
      </c>
      <c r="G1614" s="54">
        <v>148</v>
      </c>
      <c r="H1614" s="54">
        <v>44</v>
      </c>
      <c r="I1614" s="54">
        <v>192</v>
      </c>
      <c r="J1614" s="54" t="s">
        <v>59</v>
      </c>
      <c r="K1614" s="54" t="s">
        <v>18</v>
      </c>
      <c r="L1614" s="54" t="s">
        <v>19</v>
      </c>
      <c r="M1614" s="54" t="s">
        <v>20</v>
      </c>
      <c r="N1614" s="50" t="s">
        <v>21</v>
      </c>
      <c r="O1614" s="50" t="s">
        <v>22</v>
      </c>
      <c r="P1614" s="75"/>
    </row>
    <row r="1615" spans="1:16" x14ac:dyDescent="0.25">
      <c r="A1615" s="47">
        <v>40798</v>
      </c>
      <c r="B1615" s="47" t="str">
        <f>VLOOKUP(D1615,VLookup!C:F,4,FALSE)</f>
        <v>FDC</v>
      </c>
      <c r="C1615" s="70" t="s">
        <v>13</v>
      </c>
      <c r="D1615" s="54" t="s">
        <v>50</v>
      </c>
      <c r="E1615" s="54" t="s">
        <v>51</v>
      </c>
      <c r="F1615" s="54" t="s">
        <v>52</v>
      </c>
      <c r="G1615" s="54">
        <v>229</v>
      </c>
      <c r="H1615" s="54">
        <v>11</v>
      </c>
      <c r="I1615" s="54">
        <v>240</v>
      </c>
      <c r="J1615" s="54" t="s">
        <v>59</v>
      </c>
      <c r="K1615" s="54" t="s">
        <v>18</v>
      </c>
      <c r="L1615" s="54" t="s">
        <v>19</v>
      </c>
      <c r="M1615" s="54" t="s">
        <v>20</v>
      </c>
      <c r="N1615" s="50" t="s">
        <v>21</v>
      </c>
      <c r="O1615" s="50" t="s">
        <v>22</v>
      </c>
      <c r="P1615" s="75"/>
    </row>
    <row r="1616" spans="1:16" x14ac:dyDescent="0.25">
      <c r="A1616" s="47">
        <v>40798</v>
      </c>
      <c r="B1616" s="47" t="str">
        <f>VLOOKUP(D1616,VLookup!C:F,4,FALSE)</f>
        <v>FDC</v>
      </c>
      <c r="C1616" s="70" t="s">
        <v>13</v>
      </c>
      <c r="D1616" s="54" t="s">
        <v>53</v>
      </c>
      <c r="E1616" s="54" t="s">
        <v>54</v>
      </c>
      <c r="F1616" s="54" t="s">
        <v>55</v>
      </c>
      <c r="G1616" s="54">
        <v>205</v>
      </c>
      <c r="H1616" s="54">
        <v>107</v>
      </c>
      <c r="I1616" s="54">
        <v>312</v>
      </c>
      <c r="J1616" s="54" t="s">
        <v>59</v>
      </c>
      <c r="K1616" s="54" t="s">
        <v>18</v>
      </c>
      <c r="L1616" s="54" t="s">
        <v>19</v>
      </c>
      <c r="M1616" s="54" t="s">
        <v>20</v>
      </c>
      <c r="N1616" s="50" t="s">
        <v>21</v>
      </c>
      <c r="O1616" s="50" t="s">
        <v>22</v>
      </c>
      <c r="P1616" s="75"/>
    </row>
    <row r="1617" spans="1:16" x14ac:dyDescent="0.25">
      <c r="A1617" s="47">
        <v>40798</v>
      </c>
      <c r="B1617" s="47" t="str">
        <f>VLOOKUP(D1617,VLookup!C:F,4,FALSE)</f>
        <v>FDC</v>
      </c>
      <c r="C1617" s="70" t="s">
        <v>60</v>
      </c>
      <c r="D1617" s="54" t="s">
        <v>77</v>
      </c>
      <c r="E1617" s="54" t="s">
        <v>78</v>
      </c>
      <c r="F1617" s="54" t="s">
        <v>79</v>
      </c>
      <c r="G1617" s="54">
        <v>231</v>
      </c>
      <c r="H1617" s="54">
        <v>9</v>
      </c>
      <c r="I1617" s="54">
        <v>240</v>
      </c>
      <c r="J1617" s="54" t="s">
        <v>59</v>
      </c>
      <c r="K1617" s="54" t="s">
        <v>18</v>
      </c>
      <c r="L1617" s="54" t="s">
        <v>19</v>
      </c>
      <c r="M1617" s="54" t="s">
        <v>20</v>
      </c>
      <c r="N1617" s="50" t="s">
        <v>21</v>
      </c>
      <c r="O1617" s="50" t="s">
        <v>22</v>
      </c>
      <c r="P1617" s="75"/>
    </row>
    <row r="1618" spans="1:16" x14ac:dyDescent="0.25">
      <c r="A1618" s="47">
        <v>40798</v>
      </c>
      <c r="B1618" s="47" t="str">
        <f>VLOOKUP(D1618,VLookup!C:F,4,FALSE)</f>
        <v>FDC</v>
      </c>
      <c r="C1618" s="70" t="s">
        <v>60</v>
      </c>
      <c r="D1618" s="54" t="s">
        <v>80</v>
      </c>
      <c r="E1618" s="54" t="s">
        <v>81</v>
      </c>
      <c r="F1618" s="54" t="s">
        <v>82</v>
      </c>
      <c r="G1618" s="54">
        <v>100</v>
      </c>
      <c r="H1618" s="54">
        <v>20</v>
      </c>
      <c r="I1618" s="54">
        <v>120</v>
      </c>
      <c r="J1618" s="54" t="s">
        <v>59</v>
      </c>
      <c r="K1618" s="54" t="s">
        <v>18</v>
      </c>
      <c r="L1618" s="54" t="s">
        <v>19</v>
      </c>
      <c r="M1618" s="54" t="s">
        <v>20</v>
      </c>
      <c r="N1618" s="50" t="s">
        <v>21</v>
      </c>
      <c r="O1618" s="50" t="s">
        <v>22</v>
      </c>
      <c r="P1618" s="75"/>
    </row>
    <row r="1619" spans="1:16" x14ac:dyDescent="0.25">
      <c r="A1619" s="47">
        <v>40798</v>
      </c>
      <c r="B1619" s="47" t="str">
        <f>VLOOKUP(D1619,VLookup!C:F,4,FALSE)</f>
        <v>FDC</v>
      </c>
      <c r="C1619" s="70" t="s">
        <v>60</v>
      </c>
      <c r="D1619" s="54" t="s">
        <v>83</v>
      </c>
      <c r="E1619" s="54" t="s">
        <v>84</v>
      </c>
      <c r="F1619" s="54" t="s">
        <v>85</v>
      </c>
      <c r="G1619" s="54">
        <v>102</v>
      </c>
      <c r="H1619" s="54">
        <v>18</v>
      </c>
      <c r="I1619" s="54">
        <v>120</v>
      </c>
      <c r="J1619" s="54" t="s">
        <v>59</v>
      </c>
      <c r="K1619" s="54" t="s">
        <v>18</v>
      </c>
      <c r="L1619" s="54" t="s">
        <v>19</v>
      </c>
      <c r="M1619" s="54" t="s">
        <v>20</v>
      </c>
      <c r="N1619" s="50" t="s">
        <v>21</v>
      </c>
      <c r="O1619" s="50" t="s">
        <v>22</v>
      </c>
      <c r="P1619" s="75"/>
    </row>
    <row r="1620" spans="1:16" x14ac:dyDescent="0.25">
      <c r="A1620" s="47">
        <v>40798</v>
      </c>
      <c r="B1620" s="47" t="str">
        <f>VLOOKUP(D1620,VLookup!C:F,4,FALSE)</f>
        <v>FDC</v>
      </c>
      <c r="C1620" s="70" t="s">
        <v>60</v>
      </c>
      <c r="D1620" s="54" t="s">
        <v>86</v>
      </c>
      <c r="E1620" s="54" t="s">
        <v>87</v>
      </c>
      <c r="F1620" s="54" t="s">
        <v>88</v>
      </c>
      <c r="G1620" s="54">
        <v>133</v>
      </c>
      <c r="H1620" s="54">
        <v>35</v>
      </c>
      <c r="I1620" s="54">
        <v>168</v>
      </c>
      <c r="J1620" s="54" t="s">
        <v>59</v>
      </c>
      <c r="K1620" s="54" t="s">
        <v>18</v>
      </c>
      <c r="L1620" s="54" t="s">
        <v>19</v>
      </c>
      <c r="M1620" s="54" t="s">
        <v>20</v>
      </c>
      <c r="N1620" s="50" t="s">
        <v>21</v>
      </c>
      <c r="O1620" s="50" t="s">
        <v>22</v>
      </c>
      <c r="P1620" s="75"/>
    </row>
    <row r="1621" spans="1:16" x14ac:dyDescent="0.25">
      <c r="A1621" s="47">
        <v>40798</v>
      </c>
      <c r="B1621" s="47" t="str">
        <f>VLOOKUP(D1621,VLookup!C:F,4,FALSE)</f>
        <v>FDC</v>
      </c>
      <c r="C1621" s="70" t="s">
        <v>60</v>
      </c>
      <c r="D1621" s="54" t="s">
        <v>89</v>
      </c>
      <c r="E1621" s="54" t="s">
        <v>90</v>
      </c>
      <c r="F1621" s="54" t="s">
        <v>91</v>
      </c>
      <c r="G1621" s="54">
        <v>148</v>
      </c>
      <c r="H1621" s="54">
        <v>44</v>
      </c>
      <c r="I1621" s="54">
        <v>192</v>
      </c>
      <c r="J1621" s="54" t="s">
        <v>59</v>
      </c>
      <c r="K1621" s="54" t="s">
        <v>18</v>
      </c>
      <c r="L1621" s="54" t="s">
        <v>19</v>
      </c>
      <c r="M1621" s="54" t="s">
        <v>20</v>
      </c>
      <c r="N1621" s="50" t="s">
        <v>21</v>
      </c>
      <c r="O1621" s="50" t="s">
        <v>22</v>
      </c>
      <c r="P1621" s="75"/>
    </row>
    <row r="1622" spans="1:16" x14ac:dyDescent="0.25">
      <c r="A1622" s="47">
        <v>40798</v>
      </c>
      <c r="B1622" s="47" t="str">
        <f>VLOOKUP(D1622,VLookup!C:F,4,FALSE)</f>
        <v>FDC</v>
      </c>
      <c r="C1622" s="70" t="s">
        <v>60</v>
      </c>
      <c r="D1622" s="54" t="s">
        <v>92</v>
      </c>
      <c r="E1622" s="54" t="s">
        <v>93</v>
      </c>
      <c r="F1622" s="54" t="s">
        <v>94</v>
      </c>
      <c r="G1622" s="54">
        <v>230</v>
      </c>
      <c r="H1622" s="54">
        <v>10</v>
      </c>
      <c r="I1622" s="54">
        <v>240</v>
      </c>
      <c r="J1622" s="54" t="s">
        <v>59</v>
      </c>
      <c r="K1622" s="54" t="s">
        <v>18</v>
      </c>
      <c r="L1622" s="54" t="s">
        <v>19</v>
      </c>
      <c r="M1622" s="54" t="s">
        <v>20</v>
      </c>
      <c r="N1622" s="50" t="s">
        <v>21</v>
      </c>
      <c r="O1622" s="50" t="s">
        <v>22</v>
      </c>
      <c r="P1622" s="75"/>
    </row>
    <row r="1623" spans="1:16" x14ac:dyDescent="0.25">
      <c r="A1623" s="47">
        <v>40798</v>
      </c>
      <c r="B1623" s="47" t="str">
        <f>VLOOKUP(D1623,VLookup!C:F,4,FALSE)</f>
        <v>FDC</v>
      </c>
      <c r="C1623" s="70" t="s">
        <v>60</v>
      </c>
      <c r="D1623" s="54" t="s">
        <v>95</v>
      </c>
      <c r="E1623" s="54" t="s">
        <v>96</v>
      </c>
      <c r="F1623" s="54" t="s">
        <v>97</v>
      </c>
      <c r="G1623" s="54">
        <v>206</v>
      </c>
      <c r="H1623" s="54">
        <v>106</v>
      </c>
      <c r="I1623" s="54">
        <v>312</v>
      </c>
      <c r="J1623" s="54" t="s">
        <v>59</v>
      </c>
      <c r="K1623" s="54" t="s">
        <v>18</v>
      </c>
      <c r="L1623" s="54" t="s">
        <v>19</v>
      </c>
      <c r="M1623" s="54" t="s">
        <v>20</v>
      </c>
      <c r="N1623" s="50" t="s">
        <v>21</v>
      </c>
      <c r="O1623" s="50" t="s">
        <v>22</v>
      </c>
      <c r="P1623" s="75"/>
    </row>
    <row r="1624" spans="1:16" x14ac:dyDescent="0.25">
      <c r="A1624" s="47">
        <v>40798</v>
      </c>
      <c r="B1624" s="47" t="str">
        <f>VLOOKUP(D1624,VLookup!C:F,4,FALSE)</f>
        <v>FDC</v>
      </c>
      <c r="C1624" s="70" t="s">
        <v>13</v>
      </c>
      <c r="D1624" s="54" t="s">
        <v>56</v>
      </c>
      <c r="E1624" s="54" t="s">
        <v>57</v>
      </c>
      <c r="F1624" s="54" t="s">
        <v>58</v>
      </c>
      <c r="G1624" s="54">
        <v>179</v>
      </c>
      <c r="H1624" s="54">
        <v>61</v>
      </c>
      <c r="I1624" s="54">
        <v>240</v>
      </c>
      <c r="J1624" s="54" t="s">
        <v>59</v>
      </c>
      <c r="K1624" s="54" t="s">
        <v>18</v>
      </c>
      <c r="L1624" s="54" t="s">
        <v>19</v>
      </c>
      <c r="M1624" s="54" t="s">
        <v>20</v>
      </c>
      <c r="N1624" s="50" t="s">
        <v>21</v>
      </c>
      <c r="O1624" s="50" t="s">
        <v>22</v>
      </c>
      <c r="P1624" s="75"/>
    </row>
    <row r="1625" spans="1:16" x14ac:dyDescent="0.25">
      <c r="A1625" s="47">
        <v>40798</v>
      </c>
      <c r="B1625" s="47" t="str">
        <f>VLOOKUP(D1625,VLookup!C:F,4,FALSE)</f>
        <v>FDC</v>
      </c>
      <c r="C1625" s="70" t="s">
        <v>60</v>
      </c>
      <c r="D1625" s="54" t="s">
        <v>98</v>
      </c>
      <c r="E1625" s="54" t="s">
        <v>99</v>
      </c>
      <c r="F1625" s="54" t="s">
        <v>100</v>
      </c>
      <c r="G1625" s="54">
        <v>180</v>
      </c>
      <c r="H1625" s="54">
        <v>60</v>
      </c>
      <c r="I1625" s="54">
        <v>240</v>
      </c>
      <c r="J1625" s="54" t="s">
        <v>59</v>
      </c>
      <c r="K1625" s="54" t="s">
        <v>18</v>
      </c>
      <c r="L1625" s="54" t="s">
        <v>19</v>
      </c>
      <c r="M1625" s="54" t="s">
        <v>20</v>
      </c>
      <c r="N1625" s="50" t="s">
        <v>21</v>
      </c>
      <c r="O1625" s="50" t="s">
        <v>22</v>
      </c>
      <c r="P1625" s="75"/>
    </row>
    <row r="1626" spans="1:16" x14ac:dyDescent="0.25">
      <c r="A1626" s="47">
        <v>40798</v>
      </c>
      <c r="B1626" s="47" t="str">
        <f>VLOOKUP(D1626,VLookup!C:F,4,FALSE)</f>
        <v>FDC</v>
      </c>
      <c r="C1626" s="70" t="s">
        <v>980</v>
      </c>
      <c r="D1626" s="54" t="s">
        <v>147</v>
      </c>
      <c r="E1626" s="54" t="s">
        <v>148</v>
      </c>
      <c r="F1626" s="54" t="s">
        <v>149</v>
      </c>
      <c r="G1626" s="54">
        <v>41</v>
      </c>
      <c r="H1626" s="54">
        <v>115</v>
      </c>
      <c r="I1626" s="54">
        <v>156</v>
      </c>
      <c r="J1626" s="54" t="s">
        <v>17</v>
      </c>
      <c r="K1626" s="54" t="s">
        <v>18</v>
      </c>
      <c r="L1626" s="54" t="s">
        <v>19</v>
      </c>
      <c r="M1626" s="54" t="s">
        <v>141</v>
      </c>
      <c r="N1626" s="50" t="s">
        <v>21</v>
      </c>
      <c r="O1626" s="50" t="s">
        <v>105</v>
      </c>
      <c r="P1626" s="75"/>
    </row>
    <row r="1627" spans="1:16" x14ac:dyDescent="0.25">
      <c r="A1627" s="47">
        <v>40798</v>
      </c>
      <c r="B1627" s="47" t="str">
        <f>VLOOKUP(D1627,VLookup!C:F,4,FALSE)</f>
        <v>FDC</v>
      </c>
      <c r="C1627" s="70" t="s">
        <v>981</v>
      </c>
      <c r="D1627" s="54" t="s">
        <v>164</v>
      </c>
      <c r="E1627" s="54" t="s">
        <v>165</v>
      </c>
      <c r="F1627" s="54" t="s">
        <v>166</v>
      </c>
      <c r="G1627" s="54">
        <v>41</v>
      </c>
      <c r="H1627" s="54">
        <v>115</v>
      </c>
      <c r="I1627" s="54">
        <v>156</v>
      </c>
      <c r="J1627" s="54" t="s">
        <v>17</v>
      </c>
      <c r="K1627" s="54" t="s">
        <v>18</v>
      </c>
      <c r="L1627" s="54" t="s">
        <v>19</v>
      </c>
      <c r="M1627" s="54" t="s">
        <v>141</v>
      </c>
      <c r="N1627" s="50" t="s">
        <v>21</v>
      </c>
      <c r="O1627" s="50" t="s">
        <v>105</v>
      </c>
      <c r="P1627" s="75"/>
    </row>
    <row r="1628" spans="1:16" x14ac:dyDescent="0.25">
      <c r="A1628" s="47">
        <v>40798</v>
      </c>
      <c r="B1628" s="47" t="str">
        <f>VLOOKUP(D1628,VLookup!C:F,4,FALSE)</f>
        <v>RDC</v>
      </c>
      <c r="C1628" s="70" t="s">
        <v>965</v>
      </c>
      <c r="D1628" s="54" t="s">
        <v>218</v>
      </c>
      <c r="E1628" s="54" t="s">
        <v>219</v>
      </c>
      <c r="F1628" s="54" t="s">
        <v>220</v>
      </c>
      <c r="G1628" s="54">
        <v>93</v>
      </c>
      <c r="H1628" s="54">
        <v>15</v>
      </c>
      <c r="I1628" s="54">
        <v>108</v>
      </c>
      <c r="J1628" s="54" t="s">
        <v>17</v>
      </c>
      <c r="K1628" s="54" t="s">
        <v>18</v>
      </c>
      <c r="L1628" s="54" t="s">
        <v>19</v>
      </c>
      <c r="M1628" s="54" t="s">
        <v>20</v>
      </c>
      <c r="N1628" s="50" t="s">
        <v>208</v>
      </c>
      <c r="O1628" s="50" t="s">
        <v>22</v>
      </c>
      <c r="P1628" s="75"/>
    </row>
    <row r="1629" spans="1:16" x14ac:dyDescent="0.25">
      <c r="A1629" s="47">
        <v>40798</v>
      </c>
      <c r="B1629" s="47" t="str">
        <f>VLOOKUP(D1629,VLookup!C:F,4,FALSE)</f>
        <v>RDC</v>
      </c>
      <c r="C1629" s="70" t="s">
        <v>961</v>
      </c>
      <c r="D1629" s="54" t="s">
        <v>178</v>
      </c>
      <c r="E1629" s="54" t="s">
        <v>179</v>
      </c>
      <c r="F1629" s="54" t="s">
        <v>180</v>
      </c>
      <c r="G1629" s="54">
        <v>92</v>
      </c>
      <c r="H1629" s="54">
        <v>16</v>
      </c>
      <c r="I1629" s="54">
        <v>108</v>
      </c>
      <c r="J1629" s="54" t="s">
        <v>17</v>
      </c>
      <c r="K1629" s="54" t="s">
        <v>18</v>
      </c>
      <c r="L1629" s="54" t="s">
        <v>19</v>
      </c>
      <c r="M1629" s="54" t="s">
        <v>20</v>
      </c>
      <c r="N1629" s="50" t="s">
        <v>181</v>
      </c>
      <c r="O1629" s="50" t="s">
        <v>105</v>
      </c>
      <c r="P1629" s="75"/>
    </row>
    <row r="1630" spans="1:16" x14ac:dyDescent="0.25">
      <c r="A1630" s="47">
        <v>40798</v>
      </c>
      <c r="B1630" s="47" t="str">
        <f>VLOOKUP(D1630,VLookup!C:F,4,FALSE)</f>
        <v>RDC</v>
      </c>
      <c r="C1630" s="70" t="s">
        <v>961</v>
      </c>
      <c r="D1630" s="54" t="s">
        <v>182</v>
      </c>
      <c r="E1630" s="54" t="s">
        <v>183</v>
      </c>
      <c r="F1630" s="54" t="s">
        <v>184</v>
      </c>
      <c r="G1630" s="54">
        <v>111</v>
      </c>
      <c r="H1630" s="54">
        <v>9</v>
      </c>
      <c r="I1630" s="54">
        <v>120</v>
      </c>
      <c r="J1630" s="54" t="s">
        <v>17</v>
      </c>
      <c r="K1630" s="54" t="s">
        <v>18</v>
      </c>
      <c r="L1630" s="54" t="s">
        <v>19</v>
      </c>
      <c r="M1630" s="54" t="s">
        <v>20</v>
      </c>
      <c r="N1630" s="50" t="s">
        <v>181</v>
      </c>
      <c r="O1630" s="50" t="s">
        <v>105</v>
      </c>
      <c r="P1630" s="75"/>
    </row>
    <row r="1631" spans="1:16" x14ac:dyDescent="0.25">
      <c r="A1631" s="47">
        <v>40798</v>
      </c>
      <c r="B1631" s="47" t="str">
        <f>VLOOKUP(D1631,VLookup!C:F,4,FALSE)</f>
        <v>RDC</v>
      </c>
      <c r="C1631" s="70" t="s">
        <v>961</v>
      </c>
      <c r="D1631" s="54" t="s">
        <v>185</v>
      </c>
      <c r="E1631" s="54" t="s">
        <v>186</v>
      </c>
      <c r="F1631" s="54" t="s">
        <v>187</v>
      </c>
      <c r="G1631" s="54">
        <v>108</v>
      </c>
      <c r="H1631" s="54">
        <v>12</v>
      </c>
      <c r="I1631" s="54">
        <v>120</v>
      </c>
      <c r="J1631" s="54" t="s">
        <v>17</v>
      </c>
      <c r="K1631" s="54" t="s">
        <v>18</v>
      </c>
      <c r="L1631" s="54" t="s">
        <v>19</v>
      </c>
      <c r="M1631" s="54" t="s">
        <v>20</v>
      </c>
      <c r="N1631" s="50" t="s">
        <v>181</v>
      </c>
      <c r="O1631" s="50" t="s">
        <v>105</v>
      </c>
    </row>
    <row r="1632" spans="1:16" x14ac:dyDescent="0.25">
      <c r="A1632" s="47">
        <v>40798</v>
      </c>
      <c r="B1632" s="47" t="str">
        <f>VLOOKUP(D1632,VLookup!C:F,4,FALSE)</f>
        <v>RDC</v>
      </c>
      <c r="C1632" s="70" t="s">
        <v>965</v>
      </c>
      <c r="D1632" s="54" t="s">
        <v>221</v>
      </c>
      <c r="E1632" s="54" t="s">
        <v>222</v>
      </c>
      <c r="F1632" s="54" t="s">
        <v>223</v>
      </c>
      <c r="G1632" s="54">
        <v>108</v>
      </c>
      <c r="H1632" s="54">
        <v>48</v>
      </c>
      <c r="I1632" s="54">
        <v>156</v>
      </c>
      <c r="J1632" s="54" t="s">
        <v>17</v>
      </c>
      <c r="K1632" s="54" t="s">
        <v>18</v>
      </c>
      <c r="L1632" s="54" t="s">
        <v>19</v>
      </c>
      <c r="M1632" s="54" t="s">
        <v>20</v>
      </c>
      <c r="N1632" s="50" t="s">
        <v>181</v>
      </c>
      <c r="O1632" s="50" t="s">
        <v>22</v>
      </c>
    </row>
    <row r="1633" spans="1:15" x14ac:dyDescent="0.25">
      <c r="A1633" s="47">
        <v>40798</v>
      </c>
      <c r="B1633" s="47" t="str">
        <f>VLOOKUP(D1633,VLookup!C:F,4,FALSE)</f>
        <v>RDC</v>
      </c>
      <c r="C1633" s="70" t="s">
        <v>965</v>
      </c>
      <c r="D1633" s="54" t="s">
        <v>224</v>
      </c>
      <c r="E1633" s="54" t="s">
        <v>225</v>
      </c>
      <c r="F1633" s="54" t="s">
        <v>226</v>
      </c>
      <c r="G1633" s="54">
        <v>105</v>
      </c>
      <c r="H1633" s="54">
        <v>51</v>
      </c>
      <c r="I1633" s="54">
        <v>156</v>
      </c>
      <c r="J1633" s="54" t="s">
        <v>17</v>
      </c>
      <c r="K1633" s="54" t="s">
        <v>18</v>
      </c>
      <c r="L1633" s="54" t="s">
        <v>19</v>
      </c>
      <c r="M1633" s="54" t="s">
        <v>20</v>
      </c>
      <c r="N1633" s="50" t="s">
        <v>181</v>
      </c>
      <c r="O1633" s="50" t="s">
        <v>22</v>
      </c>
    </row>
    <row r="1634" spans="1:15" x14ac:dyDescent="0.25">
      <c r="A1634" s="47">
        <v>40798</v>
      </c>
      <c r="B1634" s="47" t="str">
        <f>VLOOKUP(D1634,VLookup!C:F,4,FALSE)</f>
        <v>RDC</v>
      </c>
      <c r="C1634" s="70" t="s">
        <v>961</v>
      </c>
      <c r="D1634" s="54" t="s">
        <v>188</v>
      </c>
      <c r="E1634" s="54" t="s">
        <v>189</v>
      </c>
      <c r="F1634" s="54" t="s">
        <v>190</v>
      </c>
      <c r="G1634" s="54">
        <v>50</v>
      </c>
      <c r="H1634" s="54">
        <v>22</v>
      </c>
      <c r="I1634" s="54">
        <v>72</v>
      </c>
      <c r="J1634" s="54" t="s">
        <v>17</v>
      </c>
      <c r="K1634" s="54" t="s">
        <v>18</v>
      </c>
      <c r="L1634" s="54" t="s">
        <v>19</v>
      </c>
      <c r="M1634" s="54" t="s">
        <v>20</v>
      </c>
      <c r="N1634" s="50" t="s">
        <v>181</v>
      </c>
      <c r="O1634" s="50" t="s">
        <v>105</v>
      </c>
    </row>
    <row r="1635" spans="1:15" x14ac:dyDescent="0.25">
      <c r="A1635" s="47">
        <v>40798</v>
      </c>
      <c r="B1635" s="47" t="str">
        <f>VLOOKUP(D1635,VLookup!C:F,4,FALSE)</f>
        <v>RDC</v>
      </c>
      <c r="C1635" s="70" t="s">
        <v>965</v>
      </c>
      <c r="D1635" s="54" t="s">
        <v>227</v>
      </c>
      <c r="E1635" s="54" t="s">
        <v>228</v>
      </c>
      <c r="F1635" s="54" t="s">
        <v>229</v>
      </c>
      <c r="G1635" s="54">
        <v>48</v>
      </c>
      <c r="H1635" s="54">
        <v>24</v>
      </c>
      <c r="I1635" s="54">
        <v>72</v>
      </c>
      <c r="J1635" s="54" t="s">
        <v>17</v>
      </c>
      <c r="K1635" s="54" t="s">
        <v>18</v>
      </c>
      <c r="L1635" s="54" t="s">
        <v>19</v>
      </c>
      <c r="M1635" s="54" t="s">
        <v>20</v>
      </c>
      <c r="N1635" s="50" t="s">
        <v>197</v>
      </c>
      <c r="O1635" s="50" t="s">
        <v>22</v>
      </c>
    </row>
    <row r="1636" spans="1:15" x14ac:dyDescent="0.25">
      <c r="A1636" s="47">
        <v>40798</v>
      </c>
      <c r="B1636" s="47" t="str">
        <f>VLOOKUP(D1636,VLookup!C:F,4,FALSE)</f>
        <v>RDC</v>
      </c>
      <c r="C1636" s="70" t="s">
        <v>961</v>
      </c>
      <c r="D1636" s="54" t="s">
        <v>191</v>
      </c>
      <c r="E1636" s="54" t="s">
        <v>192</v>
      </c>
      <c r="F1636" s="54" t="s">
        <v>193</v>
      </c>
      <c r="G1636" s="54">
        <v>266</v>
      </c>
      <c r="H1636" s="54">
        <v>70</v>
      </c>
      <c r="I1636" s="54">
        <v>336</v>
      </c>
      <c r="J1636" s="54" t="s">
        <v>17</v>
      </c>
      <c r="K1636" s="54" t="s">
        <v>18</v>
      </c>
      <c r="L1636" s="54" t="s">
        <v>19</v>
      </c>
      <c r="M1636" s="54" t="s">
        <v>20</v>
      </c>
      <c r="N1636" s="50" t="s">
        <v>181</v>
      </c>
      <c r="O1636" s="50" t="s">
        <v>105</v>
      </c>
    </row>
    <row r="1637" spans="1:15" x14ac:dyDescent="0.25">
      <c r="A1637" s="47">
        <v>40798</v>
      </c>
      <c r="B1637" s="47" t="str">
        <f>VLOOKUP(D1637,VLookup!C:F,4,FALSE)</f>
        <v>RDC</v>
      </c>
      <c r="C1637" s="70" t="s">
        <v>961</v>
      </c>
      <c r="D1637" s="54" t="s">
        <v>194</v>
      </c>
      <c r="E1637" s="54" t="s">
        <v>195</v>
      </c>
      <c r="F1637" s="54" t="s">
        <v>196</v>
      </c>
      <c r="G1637" s="54">
        <v>150</v>
      </c>
      <c r="H1637" s="54">
        <v>114</v>
      </c>
      <c r="I1637" s="54">
        <v>264</v>
      </c>
      <c r="J1637" s="54" t="s">
        <v>17</v>
      </c>
      <c r="K1637" s="54" t="s">
        <v>18</v>
      </c>
      <c r="L1637" s="54" t="s">
        <v>19</v>
      </c>
      <c r="M1637" s="54" t="s">
        <v>20</v>
      </c>
      <c r="N1637" s="50" t="s">
        <v>197</v>
      </c>
      <c r="O1637" s="50" t="s">
        <v>105</v>
      </c>
    </row>
    <row r="1638" spans="1:15" x14ac:dyDescent="0.25">
      <c r="A1638" s="47">
        <v>40798</v>
      </c>
      <c r="B1638" s="47" t="str">
        <f>VLOOKUP(D1638,VLookup!C:F,4,FALSE)</f>
        <v>RDC</v>
      </c>
      <c r="C1638" s="70" t="s">
        <v>961</v>
      </c>
      <c r="D1638" s="54" t="s">
        <v>198</v>
      </c>
      <c r="E1638" s="54" t="s">
        <v>199</v>
      </c>
      <c r="F1638" s="54" t="s">
        <v>200</v>
      </c>
      <c r="G1638" s="54">
        <v>185</v>
      </c>
      <c r="H1638" s="54">
        <v>31</v>
      </c>
      <c r="I1638" s="54">
        <v>216</v>
      </c>
      <c r="J1638" s="54" t="s">
        <v>17</v>
      </c>
      <c r="K1638" s="54" t="s">
        <v>18</v>
      </c>
      <c r="L1638" s="54" t="s">
        <v>19</v>
      </c>
      <c r="M1638" s="54" t="s">
        <v>20</v>
      </c>
      <c r="N1638" s="50" t="s">
        <v>201</v>
      </c>
      <c r="O1638" s="50" t="s">
        <v>105</v>
      </c>
    </row>
    <row r="1639" spans="1:15" x14ac:dyDescent="0.25">
      <c r="A1639" s="47">
        <v>40798</v>
      </c>
      <c r="B1639" s="47" t="str">
        <f>VLOOKUP(D1639,VLookup!C:F,4,FALSE)</f>
        <v>RDC</v>
      </c>
      <c r="C1639" s="70" t="s">
        <v>961</v>
      </c>
      <c r="D1639" s="54" t="s">
        <v>888</v>
      </c>
      <c r="E1639" s="54" t="s">
        <v>889</v>
      </c>
      <c r="F1639" s="54" t="s">
        <v>890</v>
      </c>
      <c r="G1639" s="54">
        <v>58</v>
      </c>
      <c r="H1639" s="54">
        <v>86</v>
      </c>
      <c r="I1639" s="54">
        <v>144</v>
      </c>
      <c r="J1639" s="54" t="s">
        <v>17</v>
      </c>
      <c r="K1639" s="54" t="s">
        <v>18</v>
      </c>
      <c r="L1639" s="54" t="s">
        <v>19</v>
      </c>
      <c r="M1639" s="54" t="s">
        <v>20</v>
      </c>
      <c r="N1639" s="50" t="s">
        <v>201</v>
      </c>
      <c r="O1639" s="50" t="s">
        <v>105</v>
      </c>
    </row>
    <row r="1640" spans="1:15" x14ac:dyDescent="0.25">
      <c r="A1640" s="47">
        <v>40798</v>
      </c>
      <c r="B1640" s="47" t="str">
        <f>VLOOKUP(D1640,VLookup!C:F,4,FALSE)</f>
        <v>RDC</v>
      </c>
      <c r="C1640" s="70" t="s">
        <v>965</v>
      </c>
      <c r="D1640" s="54" t="s">
        <v>230</v>
      </c>
      <c r="E1640" s="54" t="s">
        <v>231</v>
      </c>
      <c r="F1640" s="54" t="s">
        <v>232</v>
      </c>
      <c r="G1640" s="54">
        <v>242</v>
      </c>
      <c r="H1640" s="54">
        <v>94</v>
      </c>
      <c r="I1640" s="54">
        <v>336</v>
      </c>
      <c r="J1640" s="54" t="s">
        <v>17</v>
      </c>
      <c r="K1640" s="54" t="s">
        <v>18</v>
      </c>
      <c r="L1640" s="54" t="s">
        <v>19</v>
      </c>
      <c r="M1640" s="54" t="s">
        <v>20</v>
      </c>
      <c r="N1640" s="50" t="s">
        <v>181</v>
      </c>
      <c r="O1640" s="50" t="s">
        <v>22</v>
      </c>
    </row>
    <row r="1641" spans="1:15" x14ac:dyDescent="0.25">
      <c r="A1641" s="47">
        <v>40798</v>
      </c>
      <c r="B1641" s="47" t="str">
        <f>VLOOKUP(D1641,VLookup!C:F,4,FALSE)</f>
        <v>RDC</v>
      </c>
      <c r="C1641" s="70" t="s">
        <v>965</v>
      </c>
      <c r="D1641" s="54" t="s">
        <v>233</v>
      </c>
      <c r="E1641" s="54" t="s">
        <v>234</v>
      </c>
      <c r="F1641" s="54" t="s">
        <v>235</v>
      </c>
      <c r="G1641" s="54">
        <v>153</v>
      </c>
      <c r="H1641" s="54">
        <v>111</v>
      </c>
      <c r="I1641" s="54">
        <v>264</v>
      </c>
      <c r="J1641" s="54" t="s">
        <v>17</v>
      </c>
      <c r="K1641" s="54" t="s">
        <v>18</v>
      </c>
      <c r="L1641" s="54" t="s">
        <v>19</v>
      </c>
      <c r="M1641" s="54" t="s">
        <v>20</v>
      </c>
      <c r="N1641" s="50" t="s">
        <v>197</v>
      </c>
      <c r="O1641" s="50" t="s">
        <v>22</v>
      </c>
    </row>
    <row r="1642" spans="1:15" x14ac:dyDescent="0.25">
      <c r="A1642" s="47">
        <v>40798</v>
      </c>
      <c r="B1642" s="47" t="str">
        <f>VLOOKUP(D1642,VLookup!C:F,4,FALSE)</f>
        <v>RDC</v>
      </c>
      <c r="C1642" s="70" t="s">
        <v>965</v>
      </c>
      <c r="D1642" s="54" t="s">
        <v>236</v>
      </c>
      <c r="E1642" s="54" t="s">
        <v>237</v>
      </c>
      <c r="F1642" s="54" t="s">
        <v>238</v>
      </c>
      <c r="G1642" s="54">
        <v>183</v>
      </c>
      <c r="H1642" s="54">
        <v>33</v>
      </c>
      <c r="I1642" s="54">
        <v>216</v>
      </c>
      <c r="J1642" s="54" t="s">
        <v>17</v>
      </c>
      <c r="K1642" s="54" t="s">
        <v>18</v>
      </c>
      <c r="L1642" s="54" t="s">
        <v>19</v>
      </c>
      <c r="M1642" s="54" t="s">
        <v>20</v>
      </c>
      <c r="N1642" s="50" t="s">
        <v>201</v>
      </c>
      <c r="O1642" s="50" t="s">
        <v>22</v>
      </c>
    </row>
    <row r="1643" spans="1:15" x14ac:dyDescent="0.25">
      <c r="A1643" s="47">
        <v>40798</v>
      </c>
      <c r="B1643" s="47" t="str">
        <f>VLOOKUP(D1643,VLookup!C:F,4,FALSE)</f>
        <v>RDC</v>
      </c>
      <c r="C1643" s="70" t="s">
        <v>965</v>
      </c>
      <c r="D1643" s="54" t="s">
        <v>891</v>
      </c>
      <c r="E1643" s="54" t="s">
        <v>892</v>
      </c>
      <c r="F1643" s="54" t="s">
        <v>893</v>
      </c>
      <c r="G1643" s="54">
        <v>56</v>
      </c>
      <c r="H1643" s="54">
        <v>88</v>
      </c>
      <c r="I1643" s="54">
        <v>144</v>
      </c>
      <c r="J1643" s="54" t="s">
        <v>17</v>
      </c>
      <c r="K1643" s="54" t="s">
        <v>18</v>
      </c>
      <c r="L1643" s="54" t="s">
        <v>19</v>
      </c>
      <c r="M1643" s="54" t="s">
        <v>20</v>
      </c>
      <c r="N1643" s="50" t="s">
        <v>201</v>
      </c>
      <c r="O1643" s="50" t="s">
        <v>105</v>
      </c>
    </row>
    <row r="1644" spans="1:15" x14ac:dyDescent="0.25">
      <c r="A1644" s="47">
        <v>40798</v>
      </c>
      <c r="B1644" s="47" t="str">
        <f>VLOOKUP(D1644,VLookup!C:F,4,FALSE)</f>
        <v>RDC</v>
      </c>
      <c r="C1644" s="70" t="s">
        <v>961</v>
      </c>
      <c r="D1644" s="54" t="s">
        <v>202</v>
      </c>
      <c r="E1644" s="54" t="s">
        <v>203</v>
      </c>
      <c r="F1644" s="54" t="s">
        <v>204</v>
      </c>
      <c r="G1644" s="54">
        <v>186</v>
      </c>
      <c r="H1644" s="54">
        <v>54</v>
      </c>
      <c r="I1644" s="54">
        <v>240</v>
      </c>
      <c r="J1644" s="54" t="s">
        <v>17</v>
      </c>
      <c r="K1644" s="54" t="s">
        <v>18</v>
      </c>
      <c r="L1644" s="54" t="s">
        <v>19</v>
      </c>
      <c r="M1644" s="54" t="s">
        <v>20</v>
      </c>
      <c r="N1644" s="50" t="s">
        <v>181</v>
      </c>
      <c r="O1644" s="50" t="s">
        <v>105</v>
      </c>
    </row>
    <row r="1645" spans="1:15" x14ac:dyDescent="0.25">
      <c r="A1645" s="47">
        <v>40798</v>
      </c>
      <c r="B1645" s="47" t="str">
        <f>VLOOKUP(D1645,VLookup!C:F,4,FALSE)</f>
        <v>RDC</v>
      </c>
      <c r="C1645" s="70" t="s">
        <v>961</v>
      </c>
      <c r="D1645" s="54" t="s">
        <v>205</v>
      </c>
      <c r="E1645" s="54" t="s">
        <v>206</v>
      </c>
      <c r="F1645" s="54" t="s">
        <v>207</v>
      </c>
      <c r="G1645" s="54">
        <v>152</v>
      </c>
      <c r="H1645" s="54">
        <v>64</v>
      </c>
      <c r="I1645" s="54">
        <v>216</v>
      </c>
      <c r="J1645" s="54" t="s">
        <v>70</v>
      </c>
      <c r="K1645" s="54" t="s">
        <v>18</v>
      </c>
      <c r="L1645" s="54" t="s">
        <v>19</v>
      </c>
      <c r="M1645" s="54" t="s">
        <v>20</v>
      </c>
      <c r="N1645" s="50" t="s">
        <v>208</v>
      </c>
      <c r="O1645" s="50" t="s">
        <v>105</v>
      </c>
    </row>
    <row r="1646" spans="1:15" x14ac:dyDescent="0.25">
      <c r="A1646" s="47">
        <v>40798</v>
      </c>
      <c r="B1646" s="47" t="str">
        <f>VLOOKUP(D1646,VLookup!C:F,4,FALSE)</f>
        <v>RDC</v>
      </c>
      <c r="C1646" s="70" t="s">
        <v>961</v>
      </c>
      <c r="D1646" s="54" t="s">
        <v>209</v>
      </c>
      <c r="E1646" s="54" t="s">
        <v>210</v>
      </c>
      <c r="F1646" s="54" t="s">
        <v>211</v>
      </c>
      <c r="G1646" s="54">
        <v>169</v>
      </c>
      <c r="H1646" s="54">
        <v>23</v>
      </c>
      <c r="I1646" s="54">
        <v>192</v>
      </c>
      <c r="J1646" s="54" t="s">
        <v>17</v>
      </c>
      <c r="K1646" s="54" t="s">
        <v>18</v>
      </c>
      <c r="L1646" s="54" t="s">
        <v>19</v>
      </c>
      <c r="M1646" s="54" t="s">
        <v>20</v>
      </c>
      <c r="N1646" s="50" t="s">
        <v>212</v>
      </c>
      <c r="O1646" s="50" t="s">
        <v>105</v>
      </c>
    </row>
    <row r="1647" spans="1:15" x14ac:dyDescent="0.25">
      <c r="A1647" s="47">
        <v>40798</v>
      </c>
      <c r="B1647" s="47" t="str">
        <f>VLOOKUP(D1647,VLookup!C:F,4,FALSE)</f>
        <v>RDC</v>
      </c>
      <c r="C1647" s="70" t="s">
        <v>965</v>
      </c>
      <c r="D1647" s="54" t="s">
        <v>239</v>
      </c>
      <c r="E1647" s="54" t="s">
        <v>240</v>
      </c>
      <c r="F1647" s="54" t="s">
        <v>241</v>
      </c>
      <c r="G1647" s="54">
        <v>169</v>
      </c>
      <c r="H1647" s="54">
        <v>71</v>
      </c>
      <c r="I1647" s="54">
        <v>240</v>
      </c>
      <c r="J1647" s="54" t="s">
        <v>17</v>
      </c>
      <c r="K1647" s="54" t="s">
        <v>18</v>
      </c>
      <c r="L1647" s="54" t="s">
        <v>19</v>
      </c>
      <c r="M1647" s="54" t="s">
        <v>20</v>
      </c>
      <c r="N1647" s="50" t="s">
        <v>181</v>
      </c>
      <c r="O1647" s="50" t="s">
        <v>22</v>
      </c>
    </row>
    <row r="1648" spans="1:15" x14ac:dyDescent="0.25">
      <c r="A1648" s="47">
        <v>40798</v>
      </c>
      <c r="B1648" s="47" t="str">
        <f>VLOOKUP(D1648,VLookup!C:F,4,FALSE)</f>
        <v>RDC</v>
      </c>
      <c r="C1648" s="70" t="s">
        <v>965</v>
      </c>
      <c r="D1648" s="54" t="s">
        <v>242</v>
      </c>
      <c r="E1648" s="54" t="s">
        <v>243</v>
      </c>
      <c r="F1648" s="54" t="s">
        <v>244</v>
      </c>
      <c r="G1648" s="54">
        <v>153</v>
      </c>
      <c r="H1648" s="54">
        <v>63</v>
      </c>
      <c r="I1648" s="54">
        <v>216</v>
      </c>
      <c r="J1648" s="54" t="s">
        <v>17</v>
      </c>
      <c r="K1648" s="54" t="s">
        <v>18</v>
      </c>
      <c r="L1648" s="54" t="s">
        <v>19</v>
      </c>
      <c r="M1648" s="54" t="s">
        <v>20</v>
      </c>
      <c r="N1648" s="50" t="s">
        <v>208</v>
      </c>
      <c r="O1648" s="50" t="s">
        <v>22</v>
      </c>
    </row>
    <row r="1649" spans="1:16" x14ac:dyDescent="0.25">
      <c r="A1649" s="47">
        <v>40798</v>
      </c>
      <c r="B1649" s="47" t="str">
        <f>VLOOKUP(D1649,VLookup!C:F,4,FALSE)</f>
        <v>RDC</v>
      </c>
      <c r="C1649" s="70" t="s">
        <v>965</v>
      </c>
      <c r="D1649" s="54" t="s">
        <v>245</v>
      </c>
      <c r="E1649" s="54" t="s">
        <v>246</v>
      </c>
      <c r="F1649" s="54" t="s">
        <v>247</v>
      </c>
      <c r="G1649" s="54">
        <v>169</v>
      </c>
      <c r="H1649" s="54">
        <v>23</v>
      </c>
      <c r="I1649" s="54">
        <v>192</v>
      </c>
      <c r="J1649" s="54" t="s">
        <v>17</v>
      </c>
      <c r="K1649" s="54" t="s">
        <v>18</v>
      </c>
      <c r="L1649" s="54" t="s">
        <v>19</v>
      </c>
      <c r="M1649" s="54" t="s">
        <v>20</v>
      </c>
      <c r="N1649" s="50" t="s">
        <v>212</v>
      </c>
      <c r="O1649" s="50" t="s">
        <v>22</v>
      </c>
    </row>
    <row r="1650" spans="1:16" x14ac:dyDescent="0.25">
      <c r="A1650" s="47">
        <v>40798</v>
      </c>
      <c r="B1650" s="47" t="str">
        <f>VLOOKUP(D1650,VLookup!C:F,4,FALSE)</f>
        <v>RDC</v>
      </c>
      <c r="C1650" s="70" t="s">
        <v>980</v>
      </c>
      <c r="D1650" s="54" t="s">
        <v>150</v>
      </c>
      <c r="E1650" s="54" t="s">
        <v>151</v>
      </c>
      <c r="F1650" s="54" t="s">
        <v>152</v>
      </c>
      <c r="G1650" s="54">
        <v>46</v>
      </c>
      <c r="H1650" s="54">
        <v>98</v>
      </c>
      <c r="I1650" s="54">
        <v>144</v>
      </c>
      <c r="J1650" s="54" t="s">
        <v>17</v>
      </c>
      <c r="K1650" s="54" t="s">
        <v>18</v>
      </c>
      <c r="L1650" s="54" t="s">
        <v>19</v>
      </c>
      <c r="M1650" s="54" t="s">
        <v>141</v>
      </c>
      <c r="N1650" s="50" t="s">
        <v>153</v>
      </c>
      <c r="O1650" s="50" t="s">
        <v>105</v>
      </c>
    </row>
    <row r="1651" spans="1:16" x14ac:dyDescent="0.25">
      <c r="A1651" s="47">
        <v>40798</v>
      </c>
      <c r="B1651" s="47" t="str">
        <f>VLOOKUP(D1651,VLookup!C:F,4,FALSE)</f>
        <v>RDC</v>
      </c>
      <c r="C1651" s="70" t="s">
        <v>981</v>
      </c>
      <c r="D1651" s="54" t="s">
        <v>167</v>
      </c>
      <c r="E1651" s="54" t="s">
        <v>168</v>
      </c>
      <c r="F1651" s="54" t="s">
        <v>169</v>
      </c>
      <c r="G1651" s="54">
        <v>46</v>
      </c>
      <c r="H1651" s="54">
        <v>98</v>
      </c>
      <c r="I1651" s="54">
        <v>144</v>
      </c>
      <c r="J1651" s="54" t="s">
        <v>17</v>
      </c>
      <c r="K1651" s="54" t="s">
        <v>18</v>
      </c>
      <c r="L1651" s="54" t="s">
        <v>19</v>
      </c>
      <c r="M1651" s="54" t="s">
        <v>141</v>
      </c>
      <c r="N1651" s="50" t="s">
        <v>153</v>
      </c>
      <c r="O1651" s="50" t="s">
        <v>105</v>
      </c>
    </row>
    <row r="1652" spans="1:16" x14ac:dyDescent="0.25">
      <c r="A1652" s="47">
        <v>40798</v>
      </c>
      <c r="B1652" s="47" t="str">
        <f>VLOOKUP(D1652,VLookup!C:F,4,FALSE)</f>
        <v>WEL</v>
      </c>
      <c r="C1652" s="70" t="s">
        <v>60</v>
      </c>
      <c r="D1652" s="54" t="s">
        <v>74</v>
      </c>
      <c r="E1652" s="54" t="s">
        <v>75</v>
      </c>
      <c r="F1652" s="54" t="s">
        <v>76</v>
      </c>
      <c r="G1652" s="54">
        <v>44</v>
      </c>
      <c r="H1652" s="54">
        <v>4</v>
      </c>
      <c r="I1652" s="54">
        <v>48</v>
      </c>
      <c r="J1652" s="54" t="s">
        <v>59</v>
      </c>
      <c r="K1652" s="54" t="s">
        <v>18</v>
      </c>
      <c r="L1652" s="54" t="s">
        <v>19</v>
      </c>
      <c r="M1652" s="54" t="s">
        <v>20</v>
      </c>
      <c r="N1652" s="50" t="s">
        <v>21</v>
      </c>
      <c r="O1652" s="50" t="s">
        <v>22</v>
      </c>
    </row>
    <row r="1653" spans="1:16" x14ac:dyDescent="0.25">
      <c r="A1653" s="47">
        <v>40798</v>
      </c>
      <c r="B1653" s="47" t="str">
        <f>VLOOKUP(D1653,VLookup!C:F,4,FALSE)</f>
        <v>WEL</v>
      </c>
      <c r="C1653" s="70" t="s">
        <v>13</v>
      </c>
      <c r="D1653" s="54" t="s">
        <v>32</v>
      </c>
      <c r="E1653" s="54" t="s">
        <v>33</v>
      </c>
      <c r="F1653" s="54" t="s">
        <v>34</v>
      </c>
      <c r="G1653" s="54">
        <v>44</v>
      </c>
      <c r="H1653" s="54">
        <v>4</v>
      </c>
      <c r="I1653" s="54">
        <v>48</v>
      </c>
      <c r="J1653" s="54" t="s">
        <v>59</v>
      </c>
      <c r="K1653" s="54" t="s">
        <v>18</v>
      </c>
      <c r="L1653" s="54" t="s">
        <v>19</v>
      </c>
      <c r="M1653" s="54" t="s">
        <v>20</v>
      </c>
      <c r="N1653" s="50" t="s">
        <v>21</v>
      </c>
      <c r="O1653" s="50" t="s">
        <v>22</v>
      </c>
    </row>
    <row r="1654" spans="1:16" x14ac:dyDescent="0.25">
      <c r="A1654" s="47">
        <v>40798</v>
      </c>
      <c r="B1654" s="47" t="str">
        <f>VLOOKUP(D1654,VLookup!C:F,4,FALSE)</f>
        <v>WEL</v>
      </c>
      <c r="C1654" s="70" t="s">
        <v>980</v>
      </c>
      <c r="D1654" s="54" t="s">
        <v>154</v>
      </c>
      <c r="E1654" s="54" t="s">
        <v>155</v>
      </c>
      <c r="F1654" s="54" t="s">
        <v>156</v>
      </c>
      <c r="G1654" s="54">
        <v>24</v>
      </c>
      <c r="H1654" s="54">
        <v>30</v>
      </c>
      <c r="I1654" s="54">
        <v>54</v>
      </c>
      <c r="J1654" s="54" t="s">
        <v>17</v>
      </c>
      <c r="K1654" s="54" t="s">
        <v>18</v>
      </c>
      <c r="L1654" s="54" t="s">
        <v>109</v>
      </c>
      <c r="M1654" s="54" t="s">
        <v>141</v>
      </c>
      <c r="N1654" s="50"/>
      <c r="O1654" s="50" t="s">
        <v>105</v>
      </c>
    </row>
    <row r="1655" spans="1:16" x14ac:dyDescent="0.25">
      <c r="A1655" s="47">
        <v>40798</v>
      </c>
      <c r="B1655" s="47" t="str">
        <f>VLOOKUP(D1655,VLookup!C:F,4,FALSE)</f>
        <v>WEL</v>
      </c>
      <c r="C1655" s="70" t="s">
        <v>981</v>
      </c>
      <c r="D1655" s="54" t="s">
        <v>170</v>
      </c>
      <c r="E1655" s="54" t="s">
        <v>171</v>
      </c>
      <c r="F1655" s="54" t="s">
        <v>172</v>
      </c>
      <c r="G1655" s="54">
        <v>24</v>
      </c>
      <c r="H1655" s="54">
        <v>30</v>
      </c>
      <c r="I1655" s="54">
        <v>54</v>
      </c>
      <c r="J1655" s="54" t="s">
        <v>17</v>
      </c>
      <c r="K1655" s="54" t="s">
        <v>18</v>
      </c>
      <c r="L1655" s="54" t="s">
        <v>109</v>
      </c>
      <c r="M1655" s="54" t="s">
        <v>141</v>
      </c>
      <c r="N1655" s="50"/>
      <c r="O1655" s="50" t="s">
        <v>105</v>
      </c>
    </row>
    <row r="1656" spans="1:16" x14ac:dyDescent="0.25">
      <c r="A1656" s="47">
        <v>40869</v>
      </c>
      <c r="B1656" s="47" t="str">
        <f>VLOOKUP(D1656,VLookup!C:F,4,FALSE)</f>
        <v>CGC</v>
      </c>
      <c r="C1656" s="54" t="s">
        <v>965</v>
      </c>
      <c r="D1656" s="51" t="s">
        <v>214</v>
      </c>
      <c r="E1656" s="54" t="s">
        <v>215</v>
      </c>
      <c r="F1656" s="54" t="s">
        <v>216</v>
      </c>
      <c r="G1656" s="54">
        <v>42</v>
      </c>
      <c r="H1656" s="54">
        <v>6</v>
      </c>
      <c r="I1656" s="54">
        <v>48</v>
      </c>
      <c r="J1656" s="54" t="s">
        <v>17</v>
      </c>
      <c r="K1656" s="54" t="s">
        <v>18</v>
      </c>
      <c r="L1656" s="54" t="s">
        <v>19</v>
      </c>
      <c r="M1656" s="54" t="s">
        <v>20</v>
      </c>
      <c r="N1656" s="50" t="s">
        <v>217</v>
      </c>
      <c r="O1656" s="50" t="s">
        <v>22</v>
      </c>
      <c r="P1656" s="75"/>
    </row>
    <row r="1657" spans="1:16" x14ac:dyDescent="0.25">
      <c r="A1657" s="47">
        <v>40869</v>
      </c>
      <c r="B1657" s="47" t="str">
        <f>VLOOKUP(D1657,VLookup!C:F,4,FALSE)</f>
        <v>CGC</v>
      </c>
      <c r="C1657" s="54" t="s">
        <v>961</v>
      </c>
      <c r="D1657" s="51" t="s">
        <v>174</v>
      </c>
      <c r="E1657" s="54" t="s">
        <v>175</v>
      </c>
      <c r="F1657" s="54" t="s">
        <v>176</v>
      </c>
      <c r="G1657" s="54">
        <v>42</v>
      </c>
      <c r="H1657" s="54">
        <v>6</v>
      </c>
      <c r="I1657" s="54">
        <v>48</v>
      </c>
      <c r="J1657" s="54" t="s">
        <v>17</v>
      </c>
      <c r="K1657" s="54" t="s">
        <v>18</v>
      </c>
      <c r="L1657" s="54" t="s">
        <v>19</v>
      </c>
      <c r="M1657" s="54" t="s">
        <v>20</v>
      </c>
      <c r="N1657" s="50" t="s">
        <v>177</v>
      </c>
      <c r="O1657" s="50" t="s">
        <v>105</v>
      </c>
      <c r="P1657" s="75"/>
    </row>
    <row r="1658" spans="1:16" x14ac:dyDescent="0.25">
      <c r="A1658" s="47">
        <v>40869</v>
      </c>
      <c r="B1658" s="47" t="str">
        <f>VLOOKUP(D1658,VLookup!C:F,4,FALSE)</f>
        <v>CGC</v>
      </c>
      <c r="C1658" s="54" t="s">
        <v>978</v>
      </c>
      <c r="D1658" s="51" t="s">
        <v>102</v>
      </c>
      <c r="E1658" s="54" t="s">
        <v>103</v>
      </c>
      <c r="F1658" s="54" t="s">
        <v>104</v>
      </c>
      <c r="G1658" s="54">
        <v>46</v>
      </c>
      <c r="H1658" s="54">
        <v>158</v>
      </c>
      <c r="I1658" s="54">
        <v>204</v>
      </c>
      <c r="J1658" s="54" t="s">
        <v>17</v>
      </c>
      <c r="K1658" s="54" t="s">
        <v>18</v>
      </c>
      <c r="L1658" s="54" t="s">
        <v>19</v>
      </c>
      <c r="M1658" s="54" t="s">
        <v>20</v>
      </c>
      <c r="N1658" s="50"/>
      <c r="O1658" s="50" t="s">
        <v>105</v>
      </c>
      <c r="P1658" s="75"/>
    </row>
    <row r="1659" spans="1:16" x14ac:dyDescent="0.25">
      <c r="A1659" s="47">
        <v>40869</v>
      </c>
      <c r="B1659" s="47" t="str">
        <f>VLOOKUP(D1659,VLookup!C:F,4,FALSE)</f>
        <v>CGC</v>
      </c>
      <c r="C1659" s="54" t="s">
        <v>979</v>
      </c>
      <c r="D1659" s="51" t="s">
        <v>120</v>
      </c>
      <c r="E1659" s="54" t="s">
        <v>121</v>
      </c>
      <c r="F1659" s="54" t="s">
        <v>122</v>
      </c>
      <c r="G1659" s="54">
        <v>45</v>
      </c>
      <c r="H1659" s="54">
        <v>159</v>
      </c>
      <c r="I1659" s="54">
        <v>204</v>
      </c>
      <c r="J1659" s="54" t="s">
        <v>17</v>
      </c>
      <c r="K1659" s="54" t="s">
        <v>18</v>
      </c>
      <c r="L1659" s="54" t="s">
        <v>19</v>
      </c>
      <c r="M1659" s="54" t="s">
        <v>20</v>
      </c>
      <c r="N1659" s="50"/>
      <c r="O1659" s="50" t="s">
        <v>123</v>
      </c>
      <c r="P1659" s="75"/>
    </row>
    <row r="1660" spans="1:16" x14ac:dyDescent="0.25">
      <c r="A1660" s="47">
        <v>40869</v>
      </c>
      <c r="B1660" s="47" t="str">
        <f>VLOOKUP(D1660,VLookup!C:F,4,FALSE)</f>
        <v>CGC</v>
      </c>
      <c r="C1660" s="54" t="s">
        <v>978</v>
      </c>
      <c r="D1660" s="51" t="s">
        <v>106</v>
      </c>
      <c r="E1660" s="54" t="s">
        <v>107</v>
      </c>
      <c r="F1660" s="54" t="s">
        <v>108</v>
      </c>
      <c r="G1660" s="54">
        <v>31</v>
      </c>
      <c r="H1660" s="54">
        <v>113</v>
      </c>
      <c r="I1660" s="54">
        <v>144</v>
      </c>
      <c r="J1660" s="54" t="s">
        <v>59</v>
      </c>
      <c r="K1660" s="54" t="s">
        <v>18</v>
      </c>
      <c r="L1660" s="54" t="s">
        <v>109</v>
      </c>
      <c r="M1660" s="54" t="s">
        <v>20</v>
      </c>
      <c r="N1660" s="50"/>
      <c r="O1660" s="50" t="s">
        <v>105</v>
      </c>
      <c r="P1660" s="75"/>
    </row>
    <row r="1661" spans="1:16" x14ac:dyDescent="0.25">
      <c r="A1661" s="47">
        <v>40869</v>
      </c>
      <c r="B1661" s="47" t="str">
        <f>VLOOKUP(D1661,VLookup!C:F,4,FALSE)</f>
        <v>CGC</v>
      </c>
      <c r="C1661" s="54" t="s">
        <v>979</v>
      </c>
      <c r="D1661" s="51" t="s">
        <v>124</v>
      </c>
      <c r="E1661" s="54" t="s">
        <v>125</v>
      </c>
      <c r="F1661" s="54" t="s">
        <v>126</v>
      </c>
      <c r="G1661" s="54">
        <v>29</v>
      </c>
      <c r="H1661" s="54">
        <v>115</v>
      </c>
      <c r="I1661" s="54">
        <v>144</v>
      </c>
      <c r="J1661" s="54" t="s">
        <v>17</v>
      </c>
      <c r="K1661" s="54" t="s">
        <v>18</v>
      </c>
      <c r="L1661" s="54" t="s">
        <v>109</v>
      </c>
      <c r="M1661" s="54" t="s">
        <v>20</v>
      </c>
      <c r="N1661" s="50"/>
      <c r="O1661" s="50" t="s">
        <v>123</v>
      </c>
      <c r="P1661" s="75"/>
    </row>
    <row r="1662" spans="1:16" x14ac:dyDescent="0.25">
      <c r="A1662" s="47">
        <v>40869</v>
      </c>
      <c r="B1662" s="47" t="str">
        <f>VLOOKUP(D1662,VLookup!C:F,4,FALSE)</f>
        <v>CGC</v>
      </c>
      <c r="C1662" s="54" t="s">
        <v>978</v>
      </c>
      <c r="D1662" s="51" t="s">
        <v>110</v>
      </c>
      <c r="E1662" s="54" t="s">
        <v>111</v>
      </c>
      <c r="F1662" s="54" t="s">
        <v>112</v>
      </c>
      <c r="G1662" s="54">
        <v>107</v>
      </c>
      <c r="H1662" s="54">
        <v>85</v>
      </c>
      <c r="I1662" s="54">
        <v>192</v>
      </c>
      <c r="J1662" s="54" t="s">
        <v>17</v>
      </c>
      <c r="K1662" s="54" t="s">
        <v>18</v>
      </c>
      <c r="L1662" s="54" t="s">
        <v>19</v>
      </c>
      <c r="M1662" s="54" t="s">
        <v>20</v>
      </c>
      <c r="N1662" s="50"/>
      <c r="O1662" s="50" t="s">
        <v>105</v>
      </c>
      <c r="P1662" s="75"/>
    </row>
    <row r="1663" spans="1:16" x14ac:dyDescent="0.25">
      <c r="A1663" s="47">
        <v>40869</v>
      </c>
      <c r="B1663" s="47" t="str">
        <f>VLOOKUP(D1663,VLookup!C:F,4,FALSE)</f>
        <v>CGC</v>
      </c>
      <c r="C1663" s="54" t="s">
        <v>978</v>
      </c>
      <c r="D1663" s="51" t="s">
        <v>113</v>
      </c>
      <c r="E1663" s="54" t="s">
        <v>114</v>
      </c>
      <c r="F1663" s="54" t="s">
        <v>115</v>
      </c>
      <c r="G1663" s="54">
        <v>5</v>
      </c>
      <c r="H1663" s="54">
        <v>187</v>
      </c>
      <c r="I1663" s="54">
        <v>192</v>
      </c>
      <c r="J1663" s="54" t="s">
        <v>17</v>
      </c>
      <c r="K1663" s="54" t="s">
        <v>18</v>
      </c>
      <c r="L1663" s="54" t="s">
        <v>19</v>
      </c>
      <c r="M1663" s="54" t="s">
        <v>20</v>
      </c>
      <c r="N1663" s="50"/>
      <c r="O1663" s="50" t="s">
        <v>105</v>
      </c>
      <c r="P1663" s="75"/>
    </row>
    <row r="1664" spans="1:16" x14ac:dyDescent="0.25">
      <c r="A1664" s="47">
        <v>40869</v>
      </c>
      <c r="B1664" s="47" t="str">
        <f>VLOOKUP(D1664,VLookup!C:F,4,FALSE)</f>
        <v>CGC</v>
      </c>
      <c r="C1664" s="54" t="s">
        <v>978</v>
      </c>
      <c r="D1664" s="51" t="s">
        <v>116</v>
      </c>
      <c r="E1664" s="54" t="s">
        <v>117</v>
      </c>
      <c r="F1664" s="54" t="s">
        <v>118</v>
      </c>
      <c r="G1664" s="54">
        <v>107</v>
      </c>
      <c r="H1664" s="54">
        <v>157</v>
      </c>
      <c r="I1664" s="54">
        <v>264</v>
      </c>
      <c r="J1664" s="54" t="s">
        <v>17</v>
      </c>
      <c r="K1664" s="54" t="s">
        <v>18</v>
      </c>
      <c r="L1664" s="54" t="s">
        <v>19</v>
      </c>
      <c r="M1664" s="54" t="s">
        <v>20</v>
      </c>
      <c r="N1664" s="50"/>
      <c r="O1664" s="50" t="s">
        <v>105</v>
      </c>
      <c r="P1664" s="75"/>
    </row>
    <row r="1665" spans="1:16" x14ac:dyDescent="0.25">
      <c r="A1665" s="47">
        <v>40869</v>
      </c>
      <c r="B1665" s="47" t="str">
        <f>VLOOKUP(D1665,VLookup!C:F,4,FALSE)</f>
        <v>CGC</v>
      </c>
      <c r="C1665" s="54" t="s">
        <v>979</v>
      </c>
      <c r="D1665" s="51" t="s">
        <v>127</v>
      </c>
      <c r="E1665" s="54" t="s">
        <v>128</v>
      </c>
      <c r="F1665" s="54" t="s">
        <v>129</v>
      </c>
      <c r="G1665" s="54">
        <v>108</v>
      </c>
      <c r="H1665" s="54">
        <v>84</v>
      </c>
      <c r="I1665" s="54">
        <v>192</v>
      </c>
      <c r="J1665" s="54" t="s">
        <v>17</v>
      </c>
      <c r="K1665" s="54" t="s">
        <v>18</v>
      </c>
      <c r="L1665" s="54" t="s">
        <v>19</v>
      </c>
      <c r="M1665" s="54" t="s">
        <v>20</v>
      </c>
      <c r="N1665" s="50"/>
      <c r="O1665" s="50" t="s">
        <v>123</v>
      </c>
      <c r="P1665" s="75"/>
    </row>
    <row r="1666" spans="1:16" x14ac:dyDescent="0.25">
      <c r="A1666" s="47">
        <v>40869</v>
      </c>
      <c r="B1666" s="47" t="str">
        <f>VLOOKUP(D1666,VLookup!C:F,4,FALSE)</f>
        <v>CGC</v>
      </c>
      <c r="C1666" s="54" t="s">
        <v>979</v>
      </c>
      <c r="D1666" s="51" t="s">
        <v>130</v>
      </c>
      <c r="E1666" s="54" t="s">
        <v>131</v>
      </c>
      <c r="F1666" s="54" t="s">
        <v>132</v>
      </c>
      <c r="G1666" s="54">
        <v>5</v>
      </c>
      <c r="H1666" s="54">
        <v>187</v>
      </c>
      <c r="I1666" s="54">
        <v>192</v>
      </c>
      <c r="J1666" s="54" t="s">
        <v>17</v>
      </c>
      <c r="K1666" s="54" t="s">
        <v>18</v>
      </c>
      <c r="L1666" s="54" t="s">
        <v>19</v>
      </c>
      <c r="M1666" s="54" t="s">
        <v>20</v>
      </c>
      <c r="N1666" s="50" t="s">
        <v>133</v>
      </c>
      <c r="O1666" s="50" t="s">
        <v>123</v>
      </c>
      <c r="P1666" s="75"/>
    </row>
    <row r="1667" spans="1:16" x14ac:dyDescent="0.25">
      <c r="A1667" s="47">
        <v>40869</v>
      </c>
      <c r="B1667" s="47" t="str">
        <f>VLOOKUP(D1667,VLookup!C:F,4,FALSE)</f>
        <v>CGC</v>
      </c>
      <c r="C1667" s="54" t="s">
        <v>979</v>
      </c>
      <c r="D1667" s="51" t="s">
        <v>134</v>
      </c>
      <c r="E1667" s="54" t="s">
        <v>135</v>
      </c>
      <c r="F1667" s="54" t="s">
        <v>136</v>
      </c>
      <c r="G1667" s="54">
        <v>107</v>
      </c>
      <c r="H1667" s="54">
        <v>157</v>
      </c>
      <c r="I1667" s="54">
        <v>264</v>
      </c>
      <c r="J1667" s="54" t="s">
        <v>17</v>
      </c>
      <c r="K1667" s="54" t="s">
        <v>18</v>
      </c>
      <c r="L1667" s="54" t="s">
        <v>19</v>
      </c>
      <c r="M1667" s="54" t="s">
        <v>20</v>
      </c>
      <c r="N1667" s="50"/>
      <c r="O1667" s="50" t="s">
        <v>123</v>
      </c>
      <c r="P1667" s="75"/>
    </row>
    <row r="1668" spans="1:16" x14ac:dyDescent="0.25">
      <c r="A1668" s="47">
        <v>40869</v>
      </c>
      <c r="B1668" s="47" t="str">
        <f>VLOOKUP(D1668,VLookup!C:F,4,FALSE)</f>
        <v>CGC</v>
      </c>
      <c r="C1668" s="54" t="s">
        <v>980</v>
      </c>
      <c r="D1668" s="51" t="s">
        <v>138</v>
      </c>
      <c r="E1668" s="54" t="s">
        <v>139</v>
      </c>
      <c r="F1668" s="54" t="s">
        <v>140</v>
      </c>
      <c r="G1668" s="54">
        <v>13</v>
      </c>
      <c r="H1668" s="54">
        <v>59</v>
      </c>
      <c r="I1668" s="54">
        <v>72</v>
      </c>
      <c r="J1668" s="54" t="s">
        <v>17</v>
      </c>
      <c r="K1668" s="54" t="s">
        <v>18</v>
      </c>
      <c r="L1668" s="54" t="s">
        <v>109</v>
      </c>
      <c r="M1668" s="54" t="s">
        <v>141</v>
      </c>
      <c r="N1668" s="50" t="s">
        <v>142</v>
      </c>
      <c r="O1668" s="50" t="s">
        <v>105</v>
      </c>
      <c r="P1668" s="75"/>
    </row>
    <row r="1669" spans="1:16" x14ac:dyDescent="0.25">
      <c r="A1669" s="47">
        <v>40869</v>
      </c>
      <c r="B1669" s="47" t="str">
        <f>VLOOKUP(D1669,VLookup!C:F,4,FALSE)</f>
        <v>CGC</v>
      </c>
      <c r="C1669" s="54" t="s">
        <v>981</v>
      </c>
      <c r="D1669" s="51" t="s">
        <v>158</v>
      </c>
      <c r="E1669" s="54" t="s">
        <v>159</v>
      </c>
      <c r="F1669" s="54" t="s">
        <v>160</v>
      </c>
      <c r="G1669" s="54">
        <v>13</v>
      </c>
      <c r="H1669" s="54">
        <v>59</v>
      </c>
      <c r="I1669" s="54">
        <v>72</v>
      </c>
      <c r="J1669" s="54" t="s">
        <v>17</v>
      </c>
      <c r="K1669" s="54" t="s">
        <v>18</v>
      </c>
      <c r="L1669" s="54" t="s">
        <v>109</v>
      </c>
      <c r="M1669" s="54" t="s">
        <v>141</v>
      </c>
      <c r="N1669" s="50" t="s">
        <v>142</v>
      </c>
      <c r="O1669" s="50" t="s">
        <v>105</v>
      </c>
      <c r="P1669" s="75"/>
    </row>
    <row r="1670" spans="1:16" x14ac:dyDescent="0.25">
      <c r="A1670" s="47">
        <v>40869</v>
      </c>
      <c r="B1670" s="47" t="str">
        <f>VLOOKUP(D1670,VLookup!C:F,4,FALSE)</f>
        <v>EDC</v>
      </c>
      <c r="C1670" s="54" t="s">
        <v>980</v>
      </c>
      <c r="D1670" s="51" t="s">
        <v>143</v>
      </c>
      <c r="E1670" s="54" t="s">
        <v>144</v>
      </c>
      <c r="F1670" s="54" t="s">
        <v>145</v>
      </c>
      <c r="G1670" s="54">
        <v>10</v>
      </c>
      <c r="H1670" s="54">
        <v>26</v>
      </c>
      <c r="I1670" s="54">
        <v>36</v>
      </c>
      <c r="J1670" s="54" t="s">
        <v>17</v>
      </c>
      <c r="K1670" s="54" t="s">
        <v>18</v>
      </c>
      <c r="L1670" s="54" t="s">
        <v>146</v>
      </c>
      <c r="M1670" s="54" t="s">
        <v>141</v>
      </c>
      <c r="N1670" s="50"/>
      <c r="O1670" s="50" t="s">
        <v>105</v>
      </c>
      <c r="P1670" s="75"/>
    </row>
    <row r="1671" spans="1:16" x14ac:dyDescent="0.25">
      <c r="A1671" s="47">
        <v>40869</v>
      </c>
      <c r="B1671" s="47" t="str">
        <f>VLOOKUP(D1671,VLookup!C:F,4,FALSE)</f>
        <v>EDC</v>
      </c>
      <c r="C1671" s="54" t="s">
        <v>981</v>
      </c>
      <c r="D1671" s="51" t="s">
        <v>161</v>
      </c>
      <c r="E1671" s="54" t="s">
        <v>162</v>
      </c>
      <c r="F1671" s="54" t="s">
        <v>163</v>
      </c>
      <c r="G1671" s="54">
        <v>8</v>
      </c>
      <c r="H1671" s="54">
        <v>28</v>
      </c>
      <c r="I1671" s="54">
        <v>36</v>
      </c>
      <c r="J1671" s="54" t="s">
        <v>17</v>
      </c>
      <c r="K1671" s="54" t="s">
        <v>18</v>
      </c>
      <c r="L1671" s="54" t="s">
        <v>146</v>
      </c>
      <c r="M1671" s="54" t="s">
        <v>141</v>
      </c>
      <c r="N1671" s="50"/>
      <c r="O1671" s="50" t="s">
        <v>105</v>
      </c>
      <c r="P1671" s="75"/>
    </row>
    <row r="1672" spans="1:16" x14ac:dyDescent="0.25">
      <c r="A1672" s="47">
        <v>40869</v>
      </c>
      <c r="B1672" s="47" t="str">
        <f>VLOOKUP(D1672,VLookup!C:F,4,FALSE)</f>
        <v>FDC</v>
      </c>
      <c r="C1672" s="54" t="s">
        <v>13</v>
      </c>
      <c r="D1672" s="51" t="s">
        <v>14</v>
      </c>
      <c r="E1672" s="54" t="s">
        <v>15</v>
      </c>
      <c r="F1672" s="54" t="s">
        <v>16</v>
      </c>
      <c r="G1672" s="54">
        <v>124</v>
      </c>
      <c r="H1672" s="54">
        <v>20</v>
      </c>
      <c r="I1672" s="54">
        <v>144</v>
      </c>
      <c r="J1672" s="54" t="s">
        <v>59</v>
      </c>
      <c r="K1672" s="54" t="s">
        <v>18</v>
      </c>
      <c r="L1672" s="54" t="s">
        <v>19</v>
      </c>
      <c r="M1672" s="54" t="s">
        <v>20</v>
      </c>
      <c r="N1672" s="50" t="s">
        <v>21</v>
      </c>
      <c r="O1672" s="50" t="s">
        <v>22</v>
      </c>
      <c r="P1672" s="75"/>
    </row>
    <row r="1673" spans="1:16" x14ac:dyDescent="0.25">
      <c r="A1673" s="47">
        <v>40869</v>
      </c>
      <c r="B1673" s="47" t="str">
        <f>VLOOKUP(D1673,VLookup!C:F,4,FALSE)</f>
        <v>FDC</v>
      </c>
      <c r="C1673" s="54" t="s">
        <v>13</v>
      </c>
      <c r="D1673" s="51" t="s">
        <v>23</v>
      </c>
      <c r="E1673" s="54" t="s">
        <v>24</v>
      </c>
      <c r="F1673" s="54" t="s">
        <v>25</v>
      </c>
      <c r="G1673" s="54">
        <v>122</v>
      </c>
      <c r="H1673" s="54">
        <v>22</v>
      </c>
      <c r="I1673" s="54">
        <v>144</v>
      </c>
      <c r="J1673" s="54" t="s">
        <v>59</v>
      </c>
      <c r="K1673" s="54" t="s">
        <v>18</v>
      </c>
      <c r="L1673" s="54" t="s">
        <v>19</v>
      </c>
      <c r="M1673" s="54" t="s">
        <v>20</v>
      </c>
      <c r="N1673" s="50" t="s">
        <v>21</v>
      </c>
      <c r="O1673" s="50" t="s">
        <v>22</v>
      </c>
      <c r="P1673" s="75"/>
    </row>
    <row r="1674" spans="1:16" x14ac:dyDescent="0.25">
      <c r="A1674" s="47">
        <v>40869</v>
      </c>
      <c r="B1674" s="47" t="str">
        <f>VLOOKUP(D1674,VLookup!C:F,4,FALSE)</f>
        <v>FDC</v>
      </c>
      <c r="C1674" s="54" t="s">
        <v>13</v>
      </c>
      <c r="D1674" s="51" t="s">
        <v>26</v>
      </c>
      <c r="E1674" s="54" t="s">
        <v>27</v>
      </c>
      <c r="F1674" s="54" t="s">
        <v>28</v>
      </c>
      <c r="G1674" s="54">
        <v>93</v>
      </c>
      <c r="H1674" s="54">
        <v>39</v>
      </c>
      <c r="I1674" s="54">
        <v>132</v>
      </c>
      <c r="J1674" s="54" t="s">
        <v>59</v>
      </c>
      <c r="K1674" s="54" t="s">
        <v>18</v>
      </c>
      <c r="L1674" s="54" t="s">
        <v>19</v>
      </c>
      <c r="M1674" s="54" t="s">
        <v>20</v>
      </c>
      <c r="N1674" s="50" t="s">
        <v>21</v>
      </c>
      <c r="O1674" s="50" t="s">
        <v>22</v>
      </c>
      <c r="P1674" s="75"/>
    </row>
    <row r="1675" spans="1:16" x14ac:dyDescent="0.25">
      <c r="A1675" s="47">
        <v>40869</v>
      </c>
      <c r="B1675" s="47" t="str">
        <f>VLOOKUP(D1675,VLookup!C:F,4,FALSE)</f>
        <v>FDC</v>
      </c>
      <c r="C1675" s="54" t="s">
        <v>60</v>
      </c>
      <c r="D1675" s="51" t="s">
        <v>61</v>
      </c>
      <c r="E1675" s="54" t="s">
        <v>62</v>
      </c>
      <c r="F1675" s="54" t="s">
        <v>63</v>
      </c>
      <c r="G1675" s="54">
        <v>128</v>
      </c>
      <c r="H1675" s="54">
        <v>16</v>
      </c>
      <c r="I1675" s="54">
        <v>144</v>
      </c>
      <c r="J1675" s="54" t="s">
        <v>59</v>
      </c>
      <c r="K1675" s="54" t="s">
        <v>18</v>
      </c>
      <c r="L1675" s="54" t="s">
        <v>19</v>
      </c>
      <c r="M1675" s="54" t="s">
        <v>20</v>
      </c>
      <c r="N1675" s="50" t="s">
        <v>21</v>
      </c>
      <c r="O1675" s="50" t="s">
        <v>22</v>
      </c>
      <c r="P1675" s="75"/>
    </row>
    <row r="1676" spans="1:16" x14ac:dyDescent="0.25">
      <c r="A1676" s="47">
        <v>40869</v>
      </c>
      <c r="B1676" s="47" t="str">
        <f>VLOOKUP(D1676,VLookup!C:F,4,FALSE)</f>
        <v>FDC</v>
      </c>
      <c r="C1676" s="54" t="s">
        <v>60</v>
      </c>
      <c r="D1676" s="51" t="s">
        <v>64</v>
      </c>
      <c r="E1676" s="54" t="s">
        <v>65</v>
      </c>
      <c r="F1676" s="54" t="s">
        <v>66</v>
      </c>
      <c r="G1676" s="54">
        <v>126</v>
      </c>
      <c r="H1676" s="54">
        <v>18</v>
      </c>
      <c r="I1676" s="54">
        <v>144</v>
      </c>
      <c r="J1676" s="54" t="s">
        <v>59</v>
      </c>
      <c r="K1676" s="54" t="s">
        <v>18</v>
      </c>
      <c r="L1676" s="54" t="s">
        <v>19</v>
      </c>
      <c r="M1676" s="54" t="s">
        <v>20</v>
      </c>
      <c r="N1676" s="50" t="s">
        <v>21</v>
      </c>
      <c r="O1676" s="50" t="s">
        <v>22</v>
      </c>
      <c r="P1676" s="75"/>
    </row>
    <row r="1677" spans="1:16" x14ac:dyDescent="0.25">
      <c r="A1677" s="47">
        <v>40869</v>
      </c>
      <c r="B1677" s="47" t="str">
        <f>VLOOKUP(D1677,VLookup!C:F,4,FALSE)</f>
        <v>FDC</v>
      </c>
      <c r="C1677" s="54" t="s">
        <v>60</v>
      </c>
      <c r="D1677" s="51" t="s">
        <v>67</v>
      </c>
      <c r="E1677" s="54" t="s">
        <v>68</v>
      </c>
      <c r="F1677" s="54" t="s">
        <v>69</v>
      </c>
      <c r="G1677" s="54">
        <v>93</v>
      </c>
      <c r="H1677" s="54">
        <v>39</v>
      </c>
      <c r="I1677" s="54">
        <v>132</v>
      </c>
      <c r="J1677" s="54" t="s">
        <v>59</v>
      </c>
      <c r="K1677" s="54" t="s">
        <v>18</v>
      </c>
      <c r="L1677" s="54" t="s">
        <v>19</v>
      </c>
      <c r="M1677" s="54" t="s">
        <v>20</v>
      </c>
      <c r="N1677" s="50" t="s">
        <v>21</v>
      </c>
      <c r="O1677" s="50" t="s">
        <v>22</v>
      </c>
      <c r="P1677" s="75"/>
    </row>
    <row r="1678" spans="1:16" x14ac:dyDescent="0.25">
      <c r="A1678" s="47">
        <v>40869</v>
      </c>
      <c r="B1678" s="47" t="str">
        <f>VLOOKUP(D1678,VLookup!C:F,4,FALSE)</f>
        <v>FDC</v>
      </c>
      <c r="C1678" s="54" t="s">
        <v>60</v>
      </c>
      <c r="D1678" s="51" t="s">
        <v>71</v>
      </c>
      <c r="E1678" s="54" t="s">
        <v>72</v>
      </c>
      <c r="F1678" s="54" t="s">
        <v>73</v>
      </c>
      <c r="G1678" s="54">
        <v>99</v>
      </c>
      <c r="H1678" s="54">
        <v>9</v>
      </c>
      <c r="I1678" s="54">
        <v>108</v>
      </c>
      <c r="J1678" s="54" t="s">
        <v>59</v>
      </c>
      <c r="K1678" s="54" t="s">
        <v>18</v>
      </c>
      <c r="L1678" s="54" t="s">
        <v>19</v>
      </c>
      <c r="M1678" s="54" t="s">
        <v>20</v>
      </c>
      <c r="N1678" s="50" t="s">
        <v>21</v>
      </c>
      <c r="O1678" s="50" t="s">
        <v>22</v>
      </c>
      <c r="P1678" s="75"/>
    </row>
    <row r="1679" spans="1:16" x14ac:dyDescent="0.25">
      <c r="A1679" s="47">
        <v>40869</v>
      </c>
      <c r="B1679" s="47" t="str">
        <f>VLOOKUP(D1679,VLookup!C:F,4,FALSE)</f>
        <v>FDC</v>
      </c>
      <c r="C1679" s="54" t="s">
        <v>13</v>
      </c>
      <c r="D1679" s="51" t="s">
        <v>29</v>
      </c>
      <c r="E1679" s="54" t="s">
        <v>30</v>
      </c>
      <c r="F1679" s="54" t="s">
        <v>31</v>
      </c>
      <c r="G1679" s="54">
        <v>98</v>
      </c>
      <c r="H1679" s="54">
        <v>10</v>
      </c>
      <c r="I1679" s="54">
        <v>108</v>
      </c>
      <c r="J1679" s="54" t="s">
        <v>59</v>
      </c>
      <c r="K1679" s="54" t="s">
        <v>18</v>
      </c>
      <c r="L1679" s="54" t="s">
        <v>19</v>
      </c>
      <c r="M1679" s="54" t="s">
        <v>20</v>
      </c>
      <c r="N1679" s="50" t="s">
        <v>21</v>
      </c>
      <c r="O1679" s="50" t="s">
        <v>22</v>
      </c>
      <c r="P1679" s="75"/>
    </row>
    <row r="1680" spans="1:16" x14ac:dyDescent="0.25">
      <c r="A1680" s="47">
        <v>40869</v>
      </c>
      <c r="B1680" s="47" t="str">
        <f>VLOOKUP(D1680,VLookup!C:F,4,FALSE)</f>
        <v>FDC</v>
      </c>
      <c r="C1680" s="54" t="s">
        <v>13</v>
      </c>
      <c r="D1680" s="51" t="s">
        <v>35</v>
      </c>
      <c r="E1680" s="54" t="s">
        <v>36</v>
      </c>
      <c r="F1680" s="54" t="s">
        <v>37</v>
      </c>
      <c r="G1680" s="54">
        <v>231</v>
      </c>
      <c r="H1680" s="54">
        <v>9</v>
      </c>
      <c r="I1680" s="54">
        <v>240</v>
      </c>
      <c r="J1680" s="54" t="s">
        <v>59</v>
      </c>
      <c r="K1680" s="54" t="s">
        <v>18</v>
      </c>
      <c r="L1680" s="54" t="s">
        <v>19</v>
      </c>
      <c r="M1680" s="54" t="s">
        <v>20</v>
      </c>
      <c r="N1680" s="50" t="s">
        <v>21</v>
      </c>
      <c r="O1680" s="50" t="s">
        <v>22</v>
      </c>
      <c r="P1680" s="75"/>
    </row>
    <row r="1681" spans="1:16" x14ac:dyDescent="0.25">
      <c r="A1681" s="47">
        <v>40869</v>
      </c>
      <c r="B1681" s="47" t="str">
        <f>VLOOKUP(D1681,VLookup!C:F,4,FALSE)</f>
        <v>FDC</v>
      </c>
      <c r="C1681" s="54" t="s">
        <v>13</v>
      </c>
      <c r="D1681" s="51" t="s">
        <v>38</v>
      </c>
      <c r="E1681" s="54" t="s">
        <v>39</v>
      </c>
      <c r="F1681" s="54" t="s">
        <v>40</v>
      </c>
      <c r="G1681" s="54">
        <v>101</v>
      </c>
      <c r="H1681" s="54">
        <v>19</v>
      </c>
      <c r="I1681" s="54">
        <v>120</v>
      </c>
      <c r="J1681" s="54" t="s">
        <v>59</v>
      </c>
      <c r="K1681" s="54" t="s">
        <v>18</v>
      </c>
      <c r="L1681" s="54" t="s">
        <v>19</v>
      </c>
      <c r="M1681" s="54" t="s">
        <v>20</v>
      </c>
      <c r="N1681" s="50" t="s">
        <v>21</v>
      </c>
      <c r="O1681" s="50" t="s">
        <v>22</v>
      </c>
      <c r="P1681" s="75"/>
    </row>
    <row r="1682" spans="1:16" x14ac:dyDescent="0.25">
      <c r="A1682" s="47">
        <v>40869</v>
      </c>
      <c r="B1682" s="47" t="str">
        <f>VLOOKUP(D1682,VLookup!C:F,4,FALSE)</f>
        <v>FDC</v>
      </c>
      <c r="C1682" s="54" t="s">
        <v>13</v>
      </c>
      <c r="D1682" s="51" t="s">
        <v>41</v>
      </c>
      <c r="E1682" s="54" t="s">
        <v>42</v>
      </c>
      <c r="F1682" s="54" t="s">
        <v>43</v>
      </c>
      <c r="G1682" s="54">
        <v>102</v>
      </c>
      <c r="H1682" s="54">
        <v>18</v>
      </c>
      <c r="I1682" s="54">
        <v>120</v>
      </c>
      <c r="J1682" s="54" t="s">
        <v>59</v>
      </c>
      <c r="K1682" s="54" t="s">
        <v>18</v>
      </c>
      <c r="L1682" s="54" t="s">
        <v>19</v>
      </c>
      <c r="M1682" s="54" t="s">
        <v>20</v>
      </c>
      <c r="N1682" s="50" t="s">
        <v>21</v>
      </c>
      <c r="O1682" s="50" t="s">
        <v>22</v>
      </c>
      <c r="P1682" s="75"/>
    </row>
    <row r="1683" spans="1:16" x14ac:dyDescent="0.25">
      <c r="A1683" s="47">
        <v>40869</v>
      </c>
      <c r="B1683" s="47" t="str">
        <f>VLOOKUP(D1683,VLookup!C:F,4,FALSE)</f>
        <v>FDC</v>
      </c>
      <c r="C1683" s="54" t="s">
        <v>13</v>
      </c>
      <c r="D1683" s="51" t="s">
        <v>44</v>
      </c>
      <c r="E1683" s="54" t="s">
        <v>45</v>
      </c>
      <c r="F1683" s="54" t="s">
        <v>46</v>
      </c>
      <c r="G1683" s="54">
        <v>133</v>
      </c>
      <c r="H1683" s="54">
        <v>35</v>
      </c>
      <c r="I1683" s="54">
        <v>168</v>
      </c>
      <c r="J1683" s="54" t="s">
        <v>59</v>
      </c>
      <c r="K1683" s="54" t="s">
        <v>18</v>
      </c>
      <c r="L1683" s="54" t="s">
        <v>19</v>
      </c>
      <c r="M1683" s="54" t="s">
        <v>20</v>
      </c>
      <c r="N1683" s="50" t="s">
        <v>21</v>
      </c>
      <c r="O1683" s="50" t="s">
        <v>22</v>
      </c>
      <c r="P1683" s="75"/>
    </row>
    <row r="1684" spans="1:16" x14ac:dyDescent="0.25">
      <c r="A1684" s="47">
        <v>40869</v>
      </c>
      <c r="B1684" s="47" t="str">
        <f>VLOOKUP(D1684,VLookup!C:F,4,FALSE)</f>
        <v>FDC</v>
      </c>
      <c r="C1684" s="54" t="s">
        <v>13</v>
      </c>
      <c r="D1684" s="51" t="s">
        <v>47</v>
      </c>
      <c r="E1684" s="54" t="s">
        <v>48</v>
      </c>
      <c r="F1684" s="54" t="s">
        <v>49</v>
      </c>
      <c r="G1684" s="54">
        <v>148</v>
      </c>
      <c r="H1684" s="54">
        <v>44</v>
      </c>
      <c r="I1684" s="54">
        <v>192</v>
      </c>
      <c r="J1684" s="54" t="s">
        <v>59</v>
      </c>
      <c r="K1684" s="54" t="s">
        <v>18</v>
      </c>
      <c r="L1684" s="54" t="s">
        <v>19</v>
      </c>
      <c r="M1684" s="54" t="s">
        <v>20</v>
      </c>
      <c r="N1684" s="50" t="s">
        <v>21</v>
      </c>
      <c r="O1684" s="50" t="s">
        <v>22</v>
      </c>
      <c r="P1684" s="75"/>
    </row>
    <row r="1685" spans="1:16" x14ac:dyDescent="0.25">
      <c r="A1685" s="47">
        <v>40869</v>
      </c>
      <c r="B1685" s="47" t="str">
        <f>VLOOKUP(D1685,VLookup!C:F,4,FALSE)</f>
        <v>FDC</v>
      </c>
      <c r="C1685" s="54" t="s">
        <v>13</v>
      </c>
      <c r="D1685" s="51" t="s">
        <v>50</v>
      </c>
      <c r="E1685" s="54" t="s">
        <v>51</v>
      </c>
      <c r="F1685" s="54" t="s">
        <v>52</v>
      </c>
      <c r="G1685" s="54">
        <v>229</v>
      </c>
      <c r="H1685" s="54">
        <v>11</v>
      </c>
      <c r="I1685" s="54">
        <v>240</v>
      </c>
      <c r="J1685" s="54" t="s">
        <v>59</v>
      </c>
      <c r="K1685" s="54" t="s">
        <v>18</v>
      </c>
      <c r="L1685" s="54" t="s">
        <v>19</v>
      </c>
      <c r="M1685" s="54" t="s">
        <v>20</v>
      </c>
      <c r="N1685" s="50" t="s">
        <v>21</v>
      </c>
      <c r="O1685" s="50" t="s">
        <v>22</v>
      </c>
      <c r="P1685" s="75"/>
    </row>
    <row r="1686" spans="1:16" x14ac:dyDescent="0.25">
      <c r="A1686" s="47">
        <v>40869</v>
      </c>
      <c r="B1686" s="47" t="str">
        <f>VLOOKUP(D1686,VLookup!C:F,4,FALSE)</f>
        <v>FDC</v>
      </c>
      <c r="C1686" s="54" t="s">
        <v>13</v>
      </c>
      <c r="D1686" s="51" t="s">
        <v>53</v>
      </c>
      <c r="E1686" s="54" t="s">
        <v>54</v>
      </c>
      <c r="F1686" s="54" t="s">
        <v>55</v>
      </c>
      <c r="G1686" s="54">
        <v>205</v>
      </c>
      <c r="H1686" s="54">
        <v>107</v>
      </c>
      <c r="I1686" s="54">
        <v>312</v>
      </c>
      <c r="J1686" s="54" t="s">
        <v>59</v>
      </c>
      <c r="K1686" s="54" t="s">
        <v>18</v>
      </c>
      <c r="L1686" s="54" t="s">
        <v>19</v>
      </c>
      <c r="M1686" s="54" t="s">
        <v>20</v>
      </c>
      <c r="N1686" s="50" t="s">
        <v>21</v>
      </c>
      <c r="O1686" s="50" t="s">
        <v>22</v>
      </c>
      <c r="P1686" s="75"/>
    </row>
    <row r="1687" spans="1:16" x14ac:dyDescent="0.25">
      <c r="A1687" s="47">
        <v>40869</v>
      </c>
      <c r="B1687" s="47" t="str">
        <f>VLOOKUP(D1687,VLookup!C:F,4,FALSE)</f>
        <v>FDC</v>
      </c>
      <c r="C1687" s="54" t="s">
        <v>60</v>
      </c>
      <c r="D1687" s="51" t="s">
        <v>77</v>
      </c>
      <c r="E1687" s="54" t="s">
        <v>78</v>
      </c>
      <c r="F1687" s="54" t="s">
        <v>79</v>
      </c>
      <c r="G1687" s="54">
        <v>231</v>
      </c>
      <c r="H1687" s="54">
        <v>9</v>
      </c>
      <c r="I1687" s="54">
        <v>240</v>
      </c>
      <c r="J1687" s="54" t="s">
        <v>59</v>
      </c>
      <c r="K1687" s="54" t="s">
        <v>18</v>
      </c>
      <c r="L1687" s="54" t="s">
        <v>19</v>
      </c>
      <c r="M1687" s="54" t="s">
        <v>20</v>
      </c>
      <c r="N1687" s="50" t="s">
        <v>21</v>
      </c>
      <c r="O1687" s="50" t="s">
        <v>22</v>
      </c>
      <c r="P1687" s="75"/>
    </row>
    <row r="1688" spans="1:16" x14ac:dyDescent="0.25">
      <c r="A1688" s="47">
        <v>40869</v>
      </c>
      <c r="B1688" s="47" t="str">
        <f>VLOOKUP(D1688,VLookup!C:F,4,FALSE)</f>
        <v>FDC</v>
      </c>
      <c r="C1688" s="54" t="s">
        <v>60</v>
      </c>
      <c r="D1688" s="51" t="s">
        <v>80</v>
      </c>
      <c r="E1688" s="54" t="s">
        <v>81</v>
      </c>
      <c r="F1688" s="54" t="s">
        <v>82</v>
      </c>
      <c r="G1688" s="54">
        <v>100</v>
      </c>
      <c r="H1688" s="54">
        <v>20</v>
      </c>
      <c r="I1688" s="54">
        <v>120</v>
      </c>
      <c r="J1688" s="54" t="s">
        <v>59</v>
      </c>
      <c r="K1688" s="54" t="s">
        <v>18</v>
      </c>
      <c r="L1688" s="54" t="s">
        <v>19</v>
      </c>
      <c r="M1688" s="54" t="s">
        <v>20</v>
      </c>
      <c r="N1688" s="50" t="s">
        <v>21</v>
      </c>
      <c r="O1688" s="50" t="s">
        <v>22</v>
      </c>
      <c r="P1688" s="75"/>
    </row>
    <row r="1689" spans="1:16" x14ac:dyDescent="0.25">
      <c r="A1689" s="47">
        <v>40869</v>
      </c>
      <c r="B1689" s="47" t="str">
        <f>VLOOKUP(D1689,VLookup!C:F,4,FALSE)</f>
        <v>FDC</v>
      </c>
      <c r="C1689" s="54" t="s">
        <v>60</v>
      </c>
      <c r="D1689" s="51" t="s">
        <v>83</v>
      </c>
      <c r="E1689" s="54" t="s">
        <v>84</v>
      </c>
      <c r="F1689" s="54" t="s">
        <v>85</v>
      </c>
      <c r="G1689" s="54">
        <v>102</v>
      </c>
      <c r="H1689" s="54">
        <v>18</v>
      </c>
      <c r="I1689" s="54">
        <v>120</v>
      </c>
      <c r="J1689" s="54" t="s">
        <v>59</v>
      </c>
      <c r="K1689" s="54" t="s">
        <v>18</v>
      </c>
      <c r="L1689" s="54" t="s">
        <v>19</v>
      </c>
      <c r="M1689" s="54" t="s">
        <v>20</v>
      </c>
      <c r="N1689" s="50" t="s">
        <v>21</v>
      </c>
      <c r="O1689" s="50" t="s">
        <v>22</v>
      </c>
      <c r="P1689" s="75"/>
    </row>
    <row r="1690" spans="1:16" x14ac:dyDescent="0.25">
      <c r="A1690" s="47">
        <v>40869</v>
      </c>
      <c r="B1690" s="47" t="str">
        <f>VLOOKUP(D1690,VLookup!C:F,4,FALSE)</f>
        <v>FDC</v>
      </c>
      <c r="C1690" s="54" t="s">
        <v>60</v>
      </c>
      <c r="D1690" s="51" t="s">
        <v>86</v>
      </c>
      <c r="E1690" s="54" t="s">
        <v>87</v>
      </c>
      <c r="F1690" s="54" t="s">
        <v>88</v>
      </c>
      <c r="G1690" s="54">
        <v>133</v>
      </c>
      <c r="H1690" s="54">
        <v>35</v>
      </c>
      <c r="I1690" s="54">
        <v>168</v>
      </c>
      <c r="J1690" s="54" t="s">
        <v>59</v>
      </c>
      <c r="K1690" s="54" t="s">
        <v>18</v>
      </c>
      <c r="L1690" s="54" t="s">
        <v>19</v>
      </c>
      <c r="M1690" s="54" t="s">
        <v>20</v>
      </c>
      <c r="N1690" s="50" t="s">
        <v>21</v>
      </c>
      <c r="O1690" s="50" t="s">
        <v>22</v>
      </c>
      <c r="P1690" s="75"/>
    </row>
    <row r="1691" spans="1:16" x14ac:dyDescent="0.25">
      <c r="A1691" s="47">
        <v>40869</v>
      </c>
      <c r="B1691" s="47" t="str">
        <f>VLOOKUP(D1691,VLookup!C:F,4,FALSE)</f>
        <v>FDC</v>
      </c>
      <c r="C1691" s="54" t="s">
        <v>60</v>
      </c>
      <c r="D1691" s="51" t="s">
        <v>89</v>
      </c>
      <c r="E1691" s="54" t="s">
        <v>90</v>
      </c>
      <c r="F1691" s="54" t="s">
        <v>91</v>
      </c>
      <c r="G1691" s="54">
        <v>148</v>
      </c>
      <c r="H1691" s="54">
        <v>44</v>
      </c>
      <c r="I1691" s="54">
        <v>192</v>
      </c>
      <c r="J1691" s="54" t="s">
        <v>59</v>
      </c>
      <c r="K1691" s="54" t="s">
        <v>18</v>
      </c>
      <c r="L1691" s="54" t="s">
        <v>19</v>
      </c>
      <c r="M1691" s="54" t="s">
        <v>20</v>
      </c>
      <c r="N1691" s="50" t="s">
        <v>21</v>
      </c>
      <c r="O1691" s="50" t="s">
        <v>22</v>
      </c>
      <c r="P1691" s="75"/>
    </row>
    <row r="1692" spans="1:16" x14ac:dyDescent="0.25">
      <c r="A1692" s="47">
        <v>40869</v>
      </c>
      <c r="B1692" s="47" t="str">
        <f>VLOOKUP(D1692,VLookup!C:F,4,FALSE)</f>
        <v>FDC</v>
      </c>
      <c r="C1692" s="54" t="s">
        <v>60</v>
      </c>
      <c r="D1692" s="51" t="s">
        <v>92</v>
      </c>
      <c r="E1692" s="54" t="s">
        <v>93</v>
      </c>
      <c r="F1692" s="54" t="s">
        <v>94</v>
      </c>
      <c r="G1692" s="54">
        <v>230</v>
      </c>
      <c r="H1692" s="54">
        <v>10</v>
      </c>
      <c r="I1692" s="54">
        <v>240</v>
      </c>
      <c r="J1692" s="54" t="s">
        <v>59</v>
      </c>
      <c r="K1692" s="54" t="s">
        <v>18</v>
      </c>
      <c r="L1692" s="54" t="s">
        <v>19</v>
      </c>
      <c r="M1692" s="54" t="s">
        <v>20</v>
      </c>
      <c r="N1692" s="50" t="s">
        <v>21</v>
      </c>
      <c r="O1692" s="50" t="s">
        <v>22</v>
      </c>
      <c r="P1692" s="75"/>
    </row>
    <row r="1693" spans="1:16" x14ac:dyDescent="0.25">
      <c r="A1693" s="47">
        <v>40869</v>
      </c>
      <c r="B1693" s="47" t="str">
        <f>VLOOKUP(D1693,VLookup!C:F,4,FALSE)</f>
        <v>FDC</v>
      </c>
      <c r="C1693" s="54" t="s">
        <v>60</v>
      </c>
      <c r="D1693" s="51" t="s">
        <v>95</v>
      </c>
      <c r="E1693" s="54" t="s">
        <v>96</v>
      </c>
      <c r="F1693" s="54" t="s">
        <v>97</v>
      </c>
      <c r="G1693" s="54">
        <v>206</v>
      </c>
      <c r="H1693" s="54">
        <v>106</v>
      </c>
      <c r="I1693" s="54">
        <v>312</v>
      </c>
      <c r="J1693" s="54" t="s">
        <v>59</v>
      </c>
      <c r="K1693" s="54" t="s">
        <v>18</v>
      </c>
      <c r="L1693" s="54" t="s">
        <v>19</v>
      </c>
      <c r="M1693" s="54" t="s">
        <v>20</v>
      </c>
      <c r="N1693" s="50" t="s">
        <v>21</v>
      </c>
      <c r="O1693" s="50" t="s">
        <v>22</v>
      </c>
      <c r="P1693" s="75"/>
    </row>
    <row r="1694" spans="1:16" x14ac:dyDescent="0.25">
      <c r="A1694" s="47">
        <v>40869</v>
      </c>
      <c r="B1694" s="47" t="str">
        <f>VLOOKUP(D1694,VLookup!C:F,4,FALSE)</f>
        <v>FDC</v>
      </c>
      <c r="C1694" s="54" t="s">
        <v>13</v>
      </c>
      <c r="D1694" s="51" t="s">
        <v>56</v>
      </c>
      <c r="E1694" s="54" t="s">
        <v>57</v>
      </c>
      <c r="F1694" s="54" t="s">
        <v>58</v>
      </c>
      <c r="G1694" s="54">
        <v>179</v>
      </c>
      <c r="H1694" s="54">
        <v>61</v>
      </c>
      <c r="I1694" s="54">
        <v>240</v>
      </c>
      <c r="J1694" s="54" t="s">
        <v>59</v>
      </c>
      <c r="K1694" s="54" t="s">
        <v>18</v>
      </c>
      <c r="L1694" s="54" t="s">
        <v>19</v>
      </c>
      <c r="M1694" s="54" t="s">
        <v>20</v>
      </c>
      <c r="N1694" s="50" t="s">
        <v>21</v>
      </c>
      <c r="O1694" s="50" t="s">
        <v>22</v>
      </c>
      <c r="P1694" s="75"/>
    </row>
    <row r="1695" spans="1:16" x14ac:dyDescent="0.25">
      <c r="A1695" s="47">
        <v>40869</v>
      </c>
      <c r="B1695" s="47" t="str">
        <f>VLOOKUP(D1695,VLookup!C:F,4,FALSE)</f>
        <v>FDC</v>
      </c>
      <c r="C1695" s="54" t="s">
        <v>60</v>
      </c>
      <c r="D1695" s="51" t="s">
        <v>98</v>
      </c>
      <c r="E1695" s="54" t="s">
        <v>99</v>
      </c>
      <c r="F1695" s="54" t="s">
        <v>100</v>
      </c>
      <c r="G1695" s="54">
        <v>180</v>
      </c>
      <c r="H1695" s="54">
        <v>60</v>
      </c>
      <c r="I1695" s="54">
        <v>240</v>
      </c>
      <c r="J1695" s="54" t="s">
        <v>59</v>
      </c>
      <c r="K1695" s="54" t="s">
        <v>18</v>
      </c>
      <c r="L1695" s="54" t="s">
        <v>19</v>
      </c>
      <c r="M1695" s="54" t="s">
        <v>20</v>
      </c>
      <c r="N1695" s="50" t="s">
        <v>21</v>
      </c>
      <c r="O1695" s="50" t="s">
        <v>22</v>
      </c>
      <c r="P1695" s="75"/>
    </row>
    <row r="1696" spans="1:16" x14ac:dyDescent="0.25">
      <c r="A1696" s="47">
        <v>40869</v>
      </c>
      <c r="B1696" s="47" t="str">
        <f>VLOOKUP(D1696,VLookup!C:F,4,FALSE)</f>
        <v>FDC</v>
      </c>
      <c r="C1696" s="54" t="s">
        <v>980</v>
      </c>
      <c r="D1696" s="51" t="s">
        <v>147</v>
      </c>
      <c r="E1696" s="54" t="s">
        <v>148</v>
      </c>
      <c r="F1696" s="54" t="s">
        <v>149</v>
      </c>
      <c r="G1696" s="54">
        <v>68</v>
      </c>
      <c r="H1696" s="54">
        <v>112</v>
      </c>
      <c r="I1696" s="54">
        <v>180</v>
      </c>
      <c r="J1696" s="54" t="s">
        <v>70</v>
      </c>
      <c r="K1696" s="54" t="s">
        <v>18</v>
      </c>
      <c r="L1696" s="54" t="s">
        <v>19</v>
      </c>
      <c r="M1696" s="54" t="s">
        <v>141</v>
      </c>
      <c r="N1696" s="50" t="s">
        <v>21</v>
      </c>
      <c r="O1696" s="50" t="s">
        <v>105</v>
      </c>
      <c r="P1696" s="75"/>
    </row>
    <row r="1697" spans="1:16" x14ac:dyDescent="0.25">
      <c r="A1697" s="47">
        <v>40869</v>
      </c>
      <c r="B1697" s="47" t="str">
        <f>VLOOKUP(D1697,VLookup!C:F,4,FALSE)</f>
        <v>FDC</v>
      </c>
      <c r="C1697" s="54" t="s">
        <v>981</v>
      </c>
      <c r="D1697" s="51" t="s">
        <v>164</v>
      </c>
      <c r="E1697" s="54" t="s">
        <v>165</v>
      </c>
      <c r="F1697" s="54" t="s">
        <v>166</v>
      </c>
      <c r="G1697" s="54">
        <v>49</v>
      </c>
      <c r="H1697" s="54">
        <v>131</v>
      </c>
      <c r="I1697" s="54">
        <v>180</v>
      </c>
      <c r="J1697" s="54" t="s">
        <v>17</v>
      </c>
      <c r="K1697" s="54" t="s">
        <v>18</v>
      </c>
      <c r="L1697" s="54" t="s">
        <v>19</v>
      </c>
      <c r="M1697" s="54" t="s">
        <v>141</v>
      </c>
      <c r="N1697" s="50" t="s">
        <v>21</v>
      </c>
      <c r="O1697" s="50" t="s">
        <v>105</v>
      </c>
      <c r="P1697" s="75"/>
    </row>
    <row r="1698" spans="1:16" x14ac:dyDescent="0.25">
      <c r="A1698" s="47">
        <v>40869</v>
      </c>
      <c r="B1698" s="47" t="str">
        <f>VLOOKUP(D1698,VLookup!C:F,4,FALSE)</f>
        <v>RDC</v>
      </c>
      <c r="C1698" s="54" t="s">
        <v>965</v>
      </c>
      <c r="D1698" s="51" t="s">
        <v>218</v>
      </c>
      <c r="E1698" s="54" t="s">
        <v>219</v>
      </c>
      <c r="F1698" s="54" t="s">
        <v>220</v>
      </c>
      <c r="G1698" s="54">
        <v>104</v>
      </c>
      <c r="H1698" s="54">
        <v>28</v>
      </c>
      <c r="I1698" s="54">
        <v>132</v>
      </c>
      <c r="J1698" s="54" t="s">
        <v>17</v>
      </c>
      <c r="K1698" s="54" t="s">
        <v>18</v>
      </c>
      <c r="L1698" s="54" t="s">
        <v>19</v>
      </c>
      <c r="M1698" s="54" t="s">
        <v>20</v>
      </c>
      <c r="N1698" s="50" t="s">
        <v>208</v>
      </c>
      <c r="O1698" s="50" t="s">
        <v>22</v>
      </c>
      <c r="P1698" s="75"/>
    </row>
    <row r="1699" spans="1:16" x14ac:dyDescent="0.25">
      <c r="A1699" s="47">
        <v>40869</v>
      </c>
      <c r="B1699" s="47" t="str">
        <f>VLOOKUP(D1699,VLookup!C:F,4,FALSE)</f>
        <v>RDC</v>
      </c>
      <c r="C1699" s="54" t="s">
        <v>961</v>
      </c>
      <c r="D1699" s="51" t="s">
        <v>178</v>
      </c>
      <c r="E1699" s="54" t="s">
        <v>179</v>
      </c>
      <c r="F1699" s="54" t="s">
        <v>180</v>
      </c>
      <c r="G1699" s="54">
        <v>102</v>
      </c>
      <c r="H1699" s="54">
        <v>30</v>
      </c>
      <c r="I1699" s="54">
        <v>132</v>
      </c>
      <c r="J1699" s="54" t="s">
        <v>17</v>
      </c>
      <c r="K1699" s="54" t="s">
        <v>18</v>
      </c>
      <c r="L1699" s="54" t="s">
        <v>19</v>
      </c>
      <c r="M1699" s="54" t="s">
        <v>20</v>
      </c>
      <c r="N1699" s="50" t="s">
        <v>181</v>
      </c>
      <c r="O1699" s="50" t="s">
        <v>105</v>
      </c>
      <c r="P1699" s="75"/>
    </row>
    <row r="1700" spans="1:16" x14ac:dyDescent="0.25">
      <c r="A1700" s="47">
        <v>40869</v>
      </c>
      <c r="B1700" s="47" t="str">
        <f>VLOOKUP(D1700,VLookup!C:F,4,FALSE)</f>
        <v>RDC</v>
      </c>
      <c r="C1700" s="54" t="s">
        <v>961</v>
      </c>
      <c r="D1700" s="51" t="s">
        <v>182</v>
      </c>
      <c r="E1700" s="54" t="s">
        <v>183</v>
      </c>
      <c r="F1700" s="54" t="s">
        <v>184</v>
      </c>
      <c r="G1700" s="54">
        <v>111</v>
      </c>
      <c r="H1700" s="54">
        <v>9</v>
      </c>
      <c r="I1700" s="54">
        <v>120</v>
      </c>
      <c r="J1700" s="54" t="s">
        <v>17</v>
      </c>
      <c r="K1700" s="54" t="s">
        <v>18</v>
      </c>
      <c r="L1700" s="54" t="s">
        <v>19</v>
      </c>
      <c r="M1700" s="54" t="s">
        <v>20</v>
      </c>
      <c r="N1700" s="50" t="s">
        <v>181</v>
      </c>
      <c r="O1700" s="50" t="s">
        <v>105</v>
      </c>
      <c r="P1700" s="75"/>
    </row>
    <row r="1701" spans="1:16" x14ac:dyDescent="0.25">
      <c r="A1701" s="47">
        <v>40869</v>
      </c>
      <c r="B1701" s="47" t="str">
        <f>VLOOKUP(D1701,VLookup!C:F,4,FALSE)</f>
        <v>RDC</v>
      </c>
      <c r="C1701" s="54" t="s">
        <v>961</v>
      </c>
      <c r="D1701" s="51" t="s">
        <v>185</v>
      </c>
      <c r="E1701" s="54" t="s">
        <v>186</v>
      </c>
      <c r="F1701" s="54" t="s">
        <v>187</v>
      </c>
      <c r="G1701" s="54">
        <v>108</v>
      </c>
      <c r="H1701" s="54">
        <v>12</v>
      </c>
      <c r="I1701" s="54">
        <v>120</v>
      </c>
      <c r="J1701" s="54" t="s">
        <v>17</v>
      </c>
      <c r="K1701" s="54" t="s">
        <v>18</v>
      </c>
      <c r="L1701" s="54" t="s">
        <v>19</v>
      </c>
      <c r="M1701" s="54" t="s">
        <v>20</v>
      </c>
      <c r="N1701" s="50" t="s">
        <v>181</v>
      </c>
      <c r="O1701" s="50" t="s">
        <v>105</v>
      </c>
      <c r="P1701" s="75"/>
    </row>
    <row r="1702" spans="1:16" x14ac:dyDescent="0.25">
      <c r="A1702" s="47">
        <v>40869</v>
      </c>
      <c r="B1702" s="47" t="str">
        <f>VLOOKUP(D1702,VLookup!C:F,4,FALSE)</f>
        <v>RDC</v>
      </c>
      <c r="C1702" s="54" t="s">
        <v>961</v>
      </c>
      <c r="D1702" s="51" t="s">
        <v>900</v>
      </c>
      <c r="E1702" s="54" t="s">
        <v>901</v>
      </c>
      <c r="F1702" s="54" t="s">
        <v>902</v>
      </c>
      <c r="G1702" s="54">
        <v>63</v>
      </c>
      <c r="H1702" s="54">
        <v>81</v>
      </c>
      <c r="I1702" s="54">
        <v>144</v>
      </c>
      <c r="J1702" s="54" t="s">
        <v>17</v>
      </c>
      <c r="K1702" s="54" t="s">
        <v>18</v>
      </c>
      <c r="L1702" s="54" t="s">
        <v>19</v>
      </c>
      <c r="M1702" s="54" t="s">
        <v>20</v>
      </c>
      <c r="N1702" s="50" t="s">
        <v>181</v>
      </c>
      <c r="O1702" s="50" t="s">
        <v>22</v>
      </c>
    </row>
    <row r="1703" spans="1:16" x14ac:dyDescent="0.25">
      <c r="A1703" s="47">
        <v>40869</v>
      </c>
      <c r="B1703" s="47" t="str">
        <f>VLOOKUP(D1703,VLookup!C:F,4,FALSE)</f>
        <v>RDC</v>
      </c>
      <c r="C1703" s="54" t="s">
        <v>965</v>
      </c>
      <c r="D1703" s="51" t="s">
        <v>221</v>
      </c>
      <c r="E1703" s="54" t="s">
        <v>222</v>
      </c>
      <c r="F1703" s="54" t="s">
        <v>223</v>
      </c>
      <c r="G1703" s="54">
        <v>108</v>
      </c>
      <c r="H1703" s="54">
        <v>24</v>
      </c>
      <c r="I1703" s="54">
        <v>132</v>
      </c>
      <c r="J1703" s="54" t="s">
        <v>17</v>
      </c>
      <c r="K1703" s="54" t="s">
        <v>18</v>
      </c>
      <c r="L1703" s="54" t="s">
        <v>19</v>
      </c>
      <c r="M1703" s="54" t="s">
        <v>20</v>
      </c>
      <c r="N1703" s="50" t="s">
        <v>181</v>
      </c>
      <c r="O1703" s="50" t="s">
        <v>22</v>
      </c>
    </row>
    <row r="1704" spans="1:16" x14ac:dyDescent="0.25">
      <c r="A1704" s="47">
        <v>40869</v>
      </c>
      <c r="B1704" s="47" t="str">
        <f>VLOOKUP(D1704,VLookup!C:F,4,FALSE)</f>
        <v>RDC</v>
      </c>
      <c r="C1704" s="54" t="s">
        <v>965</v>
      </c>
      <c r="D1704" s="51" t="s">
        <v>224</v>
      </c>
      <c r="E1704" s="54" t="s">
        <v>225</v>
      </c>
      <c r="F1704" s="54" t="s">
        <v>226</v>
      </c>
      <c r="G1704" s="54">
        <v>105</v>
      </c>
      <c r="H1704" s="54">
        <v>27</v>
      </c>
      <c r="I1704" s="54">
        <v>132</v>
      </c>
      <c r="J1704" s="54" t="s">
        <v>17</v>
      </c>
      <c r="K1704" s="54" t="s">
        <v>18</v>
      </c>
      <c r="L1704" s="54" t="s">
        <v>19</v>
      </c>
      <c r="M1704" s="54" t="s">
        <v>20</v>
      </c>
      <c r="N1704" s="50" t="s">
        <v>181</v>
      </c>
      <c r="O1704" s="50" t="s">
        <v>22</v>
      </c>
    </row>
    <row r="1705" spans="1:16" x14ac:dyDescent="0.25">
      <c r="A1705" s="47">
        <v>40869</v>
      </c>
      <c r="B1705" s="47" t="str">
        <f>VLOOKUP(D1705,VLookup!C:F,4,FALSE)</f>
        <v>RDC</v>
      </c>
      <c r="C1705" s="54" t="s">
        <v>965</v>
      </c>
      <c r="D1705" s="51" t="s">
        <v>903</v>
      </c>
      <c r="E1705" s="54" t="s">
        <v>904</v>
      </c>
      <c r="F1705" s="54" t="s">
        <v>905</v>
      </c>
      <c r="G1705" s="54">
        <v>63</v>
      </c>
      <c r="H1705" s="54">
        <v>81</v>
      </c>
      <c r="I1705" s="54">
        <v>144</v>
      </c>
      <c r="J1705" s="54" t="s">
        <v>17</v>
      </c>
      <c r="K1705" s="54" t="s">
        <v>18</v>
      </c>
      <c r="L1705" s="54" t="s">
        <v>19</v>
      </c>
      <c r="M1705" s="54" t="s">
        <v>20</v>
      </c>
      <c r="N1705" s="50" t="s">
        <v>181</v>
      </c>
      <c r="O1705" s="50" t="s">
        <v>22</v>
      </c>
    </row>
    <row r="1706" spans="1:16" x14ac:dyDescent="0.25">
      <c r="A1706" s="47">
        <v>40869</v>
      </c>
      <c r="B1706" s="47" t="str">
        <f>VLOOKUP(D1706,VLookup!C:F,4,FALSE)</f>
        <v>RDC</v>
      </c>
      <c r="C1706" s="54" t="s">
        <v>961</v>
      </c>
      <c r="D1706" s="51" t="s">
        <v>188</v>
      </c>
      <c r="E1706" s="54" t="s">
        <v>189</v>
      </c>
      <c r="F1706" s="54" t="s">
        <v>190</v>
      </c>
      <c r="G1706" s="54">
        <v>50</v>
      </c>
      <c r="H1706" s="54">
        <v>22</v>
      </c>
      <c r="I1706" s="54">
        <v>72</v>
      </c>
      <c r="J1706" s="54" t="s">
        <v>17</v>
      </c>
      <c r="K1706" s="54" t="s">
        <v>18</v>
      </c>
      <c r="L1706" s="54" t="s">
        <v>19</v>
      </c>
      <c r="M1706" s="54" t="s">
        <v>20</v>
      </c>
      <c r="N1706" s="50" t="s">
        <v>181</v>
      </c>
      <c r="O1706" s="50" t="s">
        <v>105</v>
      </c>
    </row>
    <row r="1707" spans="1:16" x14ac:dyDescent="0.25">
      <c r="A1707" s="47">
        <v>40869</v>
      </c>
      <c r="B1707" s="47" t="str">
        <f>VLOOKUP(D1707,VLookup!C:F,4,FALSE)</f>
        <v>RDC</v>
      </c>
      <c r="C1707" s="54" t="s">
        <v>965</v>
      </c>
      <c r="D1707" s="51" t="s">
        <v>227</v>
      </c>
      <c r="E1707" s="54" t="s">
        <v>228</v>
      </c>
      <c r="F1707" s="54" t="s">
        <v>229</v>
      </c>
      <c r="G1707" s="54">
        <v>48</v>
      </c>
      <c r="H1707" s="54">
        <v>24</v>
      </c>
      <c r="I1707" s="54">
        <v>72</v>
      </c>
      <c r="J1707" s="54" t="s">
        <v>17</v>
      </c>
      <c r="K1707" s="54" t="s">
        <v>18</v>
      </c>
      <c r="L1707" s="54" t="s">
        <v>19</v>
      </c>
      <c r="M1707" s="54" t="s">
        <v>20</v>
      </c>
      <c r="N1707" s="50" t="s">
        <v>197</v>
      </c>
      <c r="O1707" s="50" t="s">
        <v>22</v>
      </c>
    </row>
    <row r="1708" spans="1:16" x14ac:dyDescent="0.25">
      <c r="A1708" s="47">
        <v>40869</v>
      </c>
      <c r="B1708" s="47" t="str">
        <f>VLOOKUP(D1708,VLookup!C:F,4,FALSE)</f>
        <v>RDC</v>
      </c>
      <c r="C1708" s="54" t="s">
        <v>961</v>
      </c>
      <c r="D1708" s="51" t="s">
        <v>191</v>
      </c>
      <c r="E1708" s="54" t="s">
        <v>192</v>
      </c>
      <c r="F1708" s="54" t="s">
        <v>193</v>
      </c>
      <c r="G1708" s="54">
        <v>268</v>
      </c>
      <c r="H1708" s="54">
        <v>68</v>
      </c>
      <c r="I1708" s="54">
        <v>336</v>
      </c>
      <c r="J1708" s="54" t="s">
        <v>17</v>
      </c>
      <c r="K1708" s="54" t="s">
        <v>18</v>
      </c>
      <c r="L1708" s="54" t="s">
        <v>19</v>
      </c>
      <c r="M1708" s="54" t="s">
        <v>20</v>
      </c>
      <c r="N1708" s="50" t="s">
        <v>181</v>
      </c>
      <c r="O1708" s="50" t="s">
        <v>105</v>
      </c>
    </row>
    <row r="1709" spans="1:16" x14ac:dyDescent="0.25">
      <c r="A1709" s="47">
        <v>40869</v>
      </c>
      <c r="B1709" s="47" t="str">
        <f>VLOOKUP(D1709,VLookup!C:F,4,FALSE)</f>
        <v>RDC</v>
      </c>
      <c r="C1709" s="54" t="s">
        <v>961</v>
      </c>
      <c r="D1709" s="51" t="s">
        <v>194</v>
      </c>
      <c r="E1709" s="54" t="s">
        <v>195</v>
      </c>
      <c r="F1709" s="54" t="s">
        <v>196</v>
      </c>
      <c r="G1709" s="54">
        <v>150</v>
      </c>
      <c r="H1709" s="54">
        <v>90</v>
      </c>
      <c r="I1709" s="54">
        <v>240</v>
      </c>
      <c r="J1709" s="54" t="s">
        <v>17</v>
      </c>
      <c r="K1709" s="54" t="s">
        <v>18</v>
      </c>
      <c r="L1709" s="54" t="s">
        <v>19</v>
      </c>
      <c r="M1709" s="54" t="s">
        <v>20</v>
      </c>
      <c r="N1709" s="50" t="s">
        <v>197</v>
      </c>
      <c r="O1709" s="50" t="s">
        <v>105</v>
      </c>
    </row>
    <row r="1710" spans="1:16" x14ac:dyDescent="0.25">
      <c r="A1710" s="47">
        <v>40869</v>
      </c>
      <c r="B1710" s="47" t="str">
        <f>VLOOKUP(D1710,VLookup!C:F,4,FALSE)</f>
        <v>RDC</v>
      </c>
      <c r="C1710" s="54" t="s">
        <v>961</v>
      </c>
      <c r="D1710" s="51" t="s">
        <v>198</v>
      </c>
      <c r="E1710" s="54" t="s">
        <v>199</v>
      </c>
      <c r="F1710" s="54" t="s">
        <v>200</v>
      </c>
      <c r="G1710" s="54">
        <v>226</v>
      </c>
      <c r="H1710" s="54">
        <v>86</v>
      </c>
      <c r="I1710" s="54">
        <v>312</v>
      </c>
      <c r="J1710" s="54" t="s">
        <v>17</v>
      </c>
      <c r="K1710" s="54" t="s">
        <v>18</v>
      </c>
      <c r="L1710" s="54" t="s">
        <v>19</v>
      </c>
      <c r="M1710" s="54" t="s">
        <v>20</v>
      </c>
      <c r="N1710" s="50" t="s">
        <v>201</v>
      </c>
      <c r="O1710" s="50" t="s">
        <v>105</v>
      </c>
    </row>
    <row r="1711" spans="1:16" x14ac:dyDescent="0.25">
      <c r="A1711" s="47">
        <v>40869</v>
      </c>
      <c r="B1711" s="47" t="str">
        <f>VLOOKUP(D1711,VLookup!C:F,4,FALSE)</f>
        <v>RDC</v>
      </c>
      <c r="C1711" s="54" t="s">
        <v>961</v>
      </c>
      <c r="D1711" s="51" t="s">
        <v>888</v>
      </c>
      <c r="E1711" s="54" t="s">
        <v>889</v>
      </c>
      <c r="F1711" s="54" t="s">
        <v>890</v>
      </c>
      <c r="G1711" s="54">
        <v>71</v>
      </c>
      <c r="H1711" s="54">
        <v>97</v>
      </c>
      <c r="I1711" s="54">
        <v>168</v>
      </c>
      <c r="J1711" s="54" t="s">
        <v>17</v>
      </c>
      <c r="K1711" s="54" t="s">
        <v>18</v>
      </c>
      <c r="L1711" s="54" t="s">
        <v>19</v>
      </c>
      <c r="M1711" s="54" t="s">
        <v>20</v>
      </c>
      <c r="N1711" s="50" t="s">
        <v>201</v>
      </c>
      <c r="O1711" s="50" t="s">
        <v>105</v>
      </c>
    </row>
    <row r="1712" spans="1:16" x14ac:dyDescent="0.25">
      <c r="A1712" s="47">
        <v>40869</v>
      </c>
      <c r="B1712" s="47" t="str">
        <f>VLOOKUP(D1712,VLookup!C:F,4,FALSE)</f>
        <v>RDC</v>
      </c>
      <c r="C1712" s="54" t="s">
        <v>965</v>
      </c>
      <c r="D1712" s="51" t="s">
        <v>230</v>
      </c>
      <c r="E1712" s="54" t="s">
        <v>231</v>
      </c>
      <c r="F1712" s="54" t="s">
        <v>232</v>
      </c>
      <c r="G1712" s="54">
        <v>246</v>
      </c>
      <c r="H1712" s="54">
        <v>90</v>
      </c>
      <c r="I1712" s="54">
        <v>336</v>
      </c>
      <c r="J1712" s="54" t="s">
        <v>17</v>
      </c>
      <c r="K1712" s="54" t="s">
        <v>18</v>
      </c>
      <c r="L1712" s="54" t="s">
        <v>19</v>
      </c>
      <c r="M1712" s="54" t="s">
        <v>20</v>
      </c>
      <c r="N1712" s="50" t="s">
        <v>181</v>
      </c>
      <c r="O1712" s="50" t="s">
        <v>22</v>
      </c>
    </row>
    <row r="1713" spans="1:15" x14ac:dyDescent="0.25">
      <c r="A1713" s="47">
        <v>40869</v>
      </c>
      <c r="B1713" s="47" t="str">
        <f>VLOOKUP(D1713,VLookup!C:F,4,FALSE)</f>
        <v>RDC</v>
      </c>
      <c r="C1713" s="54" t="s">
        <v>965</v>
      </c>
      <c r="D1713" s="51" t="s">
        <v>233</v>
      </c>
      <c r="E1713" s="54" t="s">
        <v>234</v>
      </c>
      <c r="F1713" s="54" t="s">
        <v>235</v>
      </c>
      <c r="G1713" s="54">
        <v>153</v>
      </c>
      <c r="H1713" s="54">
        <v>87</v>
      </c>
      <c r="I1713" s="54">
        <v>240</v>
      </c>
      <c r="J1713" s="54" t="s">
        <v>17</v>
      </c>
      <c r="K1713" s="54" t="s">
        <v>18</v>
      </c>
      <c r="L1713" s="54" t="s">
        <v>19</v>
      </c>
      <c r="M1713" s="54" t="s">
        <v>20</v>
      </c>
      <c r="N1713" s="50" t="s">
        <v>197</v>
      </c>
      <c r="O1713" s="50" t="s">
        <v>22</v>
      </c>
    </row>
    <row r="1714" spans="1:15" x14ac:dyDescent="0.25">
      <c r="A1714" s="47">
        <v>40869</v>
      </c>
      <c r="B1714" s="47" t="str">
        <f>VLOOKUP(D1714,VLookup!C:F,4,FALSE)</f>
        <v>RDC</v>
      </c>
      <c r="C1714" s="54" t="s">
        <v>965</v>
      </c>
      <c r="D1714" s="51" t="s">
        <v>236</v>
      </c>
      <c r="E1714" s="54" t="s">
        <v>237</v>
      </c>
      <c r="F1714" s="54" t="s">
        <v>238</v>
      </c>
      <c r="G1714" s="54">
        <v>224</v>
      </c>
      <c r="H1714" s="54">
        <v>88</v>
      </c>
      <c r="I1714" s="54">
        <v>312</v>
      </c>
      <c r="J1714" s="54" t="s">
        <v>17</v>
      </c>
      <c r="K1714" s="54" t="s">
        <v>18</v>
      </c>
      <c r="L1714" s="54" t="s">
        <v>19</v>
      </c>
      <c r="M1714" s="54" t="s">
        <v>20</v>
      </c>
      <c r="N1714" s="50" t="s">
        <v>201</v>
      </c>
      <c r="O1714" s="50" t="s">
        <v>22</v>
      </c>
    </row>
    <row r="1715" spans="1:15" x14ac:dyDescent="0.25">
      <c r="A1715" s="47">
        <v>40869</v>
      </c>
      <c r="B1715" s="47" t="str">
        <f>VLOOKUP(D1715,VLookup!C:F,4,FALSE)</f>
        <v>RDC</v>
      </c>
      <c r="C1715" s="54" t="s">
        <v>965</v>
      </c>
      <c r="D1715" s="51" t="s">
        <v>891</v>
      </c>
      <c r="E1715" s="54" t="s">
        <v>892</v>
      </c>
      <c r="F1715" s="54" t="s">
        <v>893</v>
      </c>
      <c r="G1715" s="54">
        <v>69</v>
      </c>
      <c r="H1715" s="54">
        <v>99</v>
      </c>
      <c r="I1715" s="54">
        <v>168</v>
      </c>
      <c r="J1715" s="54" t="s">
        <v>17</v>
      </c>
      <c r="K1715" s="54" t="s">
        <v>18</v>
      </c>
      <c r="L1715" s="54" t="s">
        <v>19</v>
      </c>
      <c r="M1715" s="54" t="s">
        <v>20</v>
      </c>
      <c r="N1715" s="50" t="s">
        <v>201</v>
      </c>
      <c r="O1715" s="50" t="s">
        <v>105</v>
      </c>
    </row>
    <row r="1716" spans="1:15" x14ac:dyDescent="0.25">
      <c r="A1716" s="47">
        <v>40869</v>
      </c>
      <c r="B1716" s="47" t="str">
        <f>VLOOKUP(D1716,VLookup!C:F,4,FALSE)</f>
        <v>RDC</v>
      </c>
      <c r="C1716" s="54" t="s">
        <v>961</v>
      </c>
      <c r="D1716" s="51" t="s">
        <v>202</v>
      </c>
      <c r="E1716" s="54" t="s">
        <v>203</v>
      </c>
      <c r="F1716" s="54" t="s">
        <v>204</v>
      </c>
      <c r="G1716" s="54">
        <v>192</v>
      </c>
      <c r="H1716" s="54">
        <v>48</v>
      </c>
      <c r="I1716" s="54">
        <v>240</v>
      </c>
      <c r="J1716" s="54" t="s">
        <v>17</v>
      </c>
      <c r="K1716" s="54" t="s">
        <v>18</v>
      </c>
      <c r="L1716" s="54" t="s">
        <v>19</v>
      </c>
      <c r="M1716" s="54" t="s">
        <v>20</v>
      </c>
      <c r="N1716" s="50" t="s">
        <v>181</v>
      </c>
      <c r="O1716" s="50" t="s">
        <v>105</v>
      </c>
    </row>
    <row r="1717" spans="1:15" x14ac:dyDescent="0.25">
      <c r="A1717" s="47">
        <v>40869</v>
      </c>
      <c r="B1717" s="47" t="str">
        <f>VLOOKUP(D1717,VLookup!C:F,4,FALSE)</f>
        <v>RDC</v>
      </c>
      <c r="C1717" s="54" t="s">
        <v>961</v>
      </c>
      <c r="D1717" s="51" t="s">
        <v>205</v>
      </c>
      <c r="E1717" s="54" t="s">
        <v>206</v>
      </c>
      <c r="F1717" s="54" t="s">
        <v>207</v>
      </c>
      <c r="G1717" s="54">
        <v>154</v>
      </c>
      <c r="H1717" s="54">
        <v>62</v>
      </c>
      <c r="I1717" s="54">
        <v>216</v>
      </c>
      <c r="J1717" s="54" t="s">
        <v>17</v>
      </c>
      <c r="K1717" s="54" t="s">
        <v>18</v>
      </c>
      <c r="L1717" s="54" t="s">
        <v>19</v>
      </c>
      <c r="M1717" s="54" t="s">
        <v>20</v>
      </c>
      <c r="N1717" s="50" t="s">
        <v>208</v>
      </c>
      <c r="O1717" s="50" t="s">
        <v>105</v>
      </c>
    </row>
    <row r="1718" spans="1:15" x14ac:dyDescent="0.25">
      <c r="A1718" s="47">
        <v>40869</v>
      </c>
      <c r="B1718" s="47" t="str">
        <f>VLOOKUP(D1718,VLookup!C:F,4,FALSE)</f>
        <v>RDC</v>
      </c>
      <c r="C1718" s="54" t="s">
        <v>961</v>
      </c>
      <c r="D1718" s="51" t="s">
        <v>209</v>
      </c>
      <c r="E1718" s="54" t="s">
        <v>210</v>
      </c>
      <c r="F1718" s="54" t="s">
        <v>211</v>
      </c>
      <c r="G1718" s="54">
        <v>213</v>
      </c>
      <c r="H1718" s="54">
        <v>51</v>
      </c>
      <c r="I1718" s="54">
        <v>264</v>
      </c>
      <c r="J1718" s="54" t="s">
        <v>17</v>
      </c>
      <c r="K1718" s="54" t="s">
        <v>18</v>
      </c>
      <c r="L1718" s="54" t="s">
        <v>19</v>
      </c>
      <c r="M1718" s="54" t="s">
        <v>20</v>
      </c>
      <c r="N1718" s="50" t="s">
        <v>212</v>
      </c>
      <c r="O1718" s="50" t="s">
        <v>105</v>
      </c>
    </row>
    <row r="1719" spans="1:15" x14ac:dyDescent="0.25">
      <c r="A1719" s="47">
        <v>40869</v>
      </c>
      <c r="B1719" s="47" t="str">
        <f>VLOOKUP(D1719,VLookup!C:F,4,FALSE)</f>
        <v>RDC</v>
      </c>
      <c r="C1719" s="54" t="s">
        <v>965</v>
      </c>
      <c r="D1719" s="51" t="s">
        <v>239</v>
      </c>
      <c r="E1719" s="54" t="s">
        <v>240</v>
      </c>
      <c r="F1719" s="54" t="s">
        <v>241</v>
      </c>
      <c r="G1719" s="54">
        <v>178</v>
      </c>
      <c r="H1719" s="54">
        <v>62</v>
      </c>
      <c r="I1719" s="54">
        <v>240</v>
      </c>
      <c r="J1719" s="54" t="s">
        <v>17</v>
      </c>
      <c r="K1719" s="54" t="s">
        <v>18</v>
      </c>
      <c r="L1719" s="54" t="s">
        <v>19</v>
      </c>
      <c r="M1719" s="54" t="s">
        <v>20</v>
      </c>
      <c r="N1719" s="50" t="s">
        <v>181</v>
      </c>
      <c r="O1719" s="50" t="s">
        <v>22</v>
      </c>
    </row>
    <row r="1720" spans="1:15" x14ac:dyDescent="0.25">
      <c r="A1720" s="47">
        <v>40869</v>
      </c>
      <c r="B1720" s="47" t="str">
        <f>VLOOKUP(D1720,VLookup!C:F,4,FALSE)</f>
        <v>RDC</v>
      </c>
      <c r="C1720" s="54" t="s">
        <v>965</v>
      </c>
      <c r="D1720" s="51" t="s">
        <v>242</v>
      </c>
      <c r="E1720" s="54" t="s">
        <v>243</v>
      </c>
      <c r="F1720" s="54" t="s">
        <v>244</v>
      </c>
      <c r="G1720" s="54">
        <v>155</v>
      </c>
      <c r="H1720" s="54">
        <v>61</v>
      </c>
      <c r="I1720" s="54">
        <v>216</v>
      </c>
      <c r="J1720" s="54" t="s">
        <v>17</v>
      </c>
      <c r="K1720" s="54" t="s">
        <v>18</v>
      </c>
      <c r="L1720" s="54" t="s">
        <v>19</v>
      </c>
      <c r="M1720" s="54" t="s">
        <v>20</v>
      </c>
      <c r="N1720" s="50" t="s">
        <v>208</v>
      </c>
      <c r="O1720" s="50" t="s">
        <v>22</v>
      </c>
    </row>
    <row r="1721" spans="1:15" x14ac:dyDescent="0.25">
      <c r="A1721" s="47">
        <v>40869</v>
      </c>
      <c r="B1721" s="47" t="str">
        <f>VLOOKUP(D1721,VLookup!C:F,4,FALSE)</f>
        <v>RDC</v>
      </c>
      <c r="C1721" s="54" t="s">
        <v>965</v>
      </c>
      <c r="D1721" s="51" t="s">
        <v>245</v>
      </c>
      <c r="E1721" s="54" t="s">
        <v>246</v>
      </c>
      <c r="F1721" s="54" t="s">
        <v>247</v>
      </c>
      <c r="G1721" s="54">
        <v>213</v>
      </c>
      <c r="H1721" s="54">
        <v>51</v>
      </c>
      <c r="I1721" s="54">
        <v>264</v>
      </c>
      <c r="J1721" s="54" t="s">
        <v>17</v>
      </c>
      <c r="K1721" s="54" t="s">
        <v>18</v>
      </c>
      <c r="L1721" s="54" t="s">
        <v>19</v>
      </c>
      <c r="M1721" s="54" t="s">
        <v>20</v>
      </c>
      <c r="N1721" s="50" t="s">
        <v>212</v>
      </c>
      <c r="O1721" s="50" t="s">
        <v>22</v>
      </c>
    </row>
    <row r="1722" spans="1:15" x14ac:dyDescent="0.25">
      <c r="A1722" s="47">
        <v>40869</v>
      </c>
      <c r="B1722" s="47" t="str">
        <f>VLOOKUP(D1722,VLookup!C:F,4,FALSE)</f>
        <v>RDC</v>
      </c>
      <c r="C1722" s="54" t="s">
        <v>980</v>
      </c>
      <c r="D1722" s="51" t="s">
        <v>150</v>
      </c>
      <c r="E1722" s="54" t="s">
        <v>151</v>
      </c>
      <c r="F1722" s="54" t="s">
        <v>152</v>
      </c>
      <c r="G1722" s="54">
        <v>71</v>
      </c>
      <c r="H1722" s="54">
        <v>109</v>
      </c>
      <c r="I1722" s="54">
        <v>180</v>
      </c>
      <c r="J1722" s="54" t="s">
        <v>17</v>
      </c>
      <c r="K1722" s="54" t="s">
        <v>18</v>
      </c>
      <c r="L1722" s="54" t="s">
        <v>19</v>
      </c>
      <c r="M1722" s="54" t="s">
        <v>141</v>
      </c>
      <c r="N1722" s="50" t="s">
        <v>153</v>
      </c>
      <c r="O1722" s="50" t="s">
        <v>105</v>
      </c>
    </row>
    <row r="1723" spans="1:15" x14ac:dyDescent="0.25">
      <c r="A1723" s="47">
        <v>40869</v>
      </c>
      <c r="B1723" s="47" t="str">
        <f>VLOOKUP(D1723,VLookup!C:F,4,FALSE)</f>
        <v>RDC</v>
      </c>
      <c r="C1723" s="54" t="s">
        <v>981</v>
      </c>
      <c r="D1723" s="51" t="s">
        <v>167</v>
      </c>
      <c r="E1723" s="54" t="s">
        <v>168</v>
      </c>
      <c r="F1723" s="54" t="s">
        <v>169</v>
      </c>
      <c r="G1723" s="54">
        <v>54</v>
      </c>
      <c r="H1723" s="54">
        <v>126</v>
      </c>
      <c r="I1723" s="54">
        <v>180</v>
      </c>
      <c r="J1723" s="54" t="s">
        <v>17</v>
      </c>
      <c r="K1723" s="54" t="s">
        <v>18</v>
      </c>
      <c r="L1723" s="54" t="s">
        <v>19</v>
      </c>
      <c r="M1723" s="54" t="s">
        <v>141</v>
      </c>
      <c r="N1723" s="50" t="s">
        <v>153</v>
      </c>
      <c r="O1723" s="50" t="s">
        <v>105</v>
      </c>
    </row>
    <row r="1724" spans="1:15" x14ac:dyDescent="0.25">
      <c r="A1724" s="47">
        <v>40869</v>
      </c>
      <c r="B1724" s="47" t="str">
        <f>VLOOKUP(D1724,VLookup!C:F,4,FALSE)</f>
        <v>WEL</v>
      </c>
      <c r="C1724" s="54" t="s">
        <v>60</v>
      </c>
      <c r="D1724" s="51" t="s">
        <v>74</v>
      </c>
      <c r="E1724" s="54" t="s">
        <v>75</v>
      </c>
      <c r="F1724" s="54" t="s">
        <v>76</v>
      </c>
      <c r="G1724" s="54">
        <v>44</v>
      </c>
      <c r="H1724" s="54">
        <v>4</v>
      </c>
      <c r="I1724" s="54">
        <v>48</v>
      </c>
      <c r="J1724" s="54" t="s">
        <v>59</v>
      </c>
      <c r="K1724" s="54" t="s">
        <v>18</v>
      </c>
      <c r="L1724" s="54" t="s">
        <v>19</v>
      </c>
      <c r="M1724" s="54" t="s">
        <v>20</v>
      </c>
      <c r="N1724" s="50" t="s">
        <v>21</v>
      </c>
      <c r="O1724" s="50" t="s">
        <v>22</v>
      </c>
    </row>
    <row r="1725" spans="1:15" x14ac:dyDescent="0.25">
      <c r="A1725" s="47">
        <v>40869</v>
      </c>
      <c r="B1725" s="47" t="str">
        <f>VLOOKUP(D1725,VLookup!C:F,4,FALSE)</f>
        <v>WEL</v>
      </c>
      <c r="C1725" s="54" t="s">
        <v>13</v>
      </c>
      <c r="D1725" s="51" t="s">
        <v>32</v>
      </c>
      <c r="E1725" s="54" t="s">
        <v>33</v>
      </c>
      <c r="F1725" s="54" t="s">
        <v>34</v>
      </c>
      <c r="G1725" s="54">
        <v>44</v>
      </c>
      <c r="H1725" s="54">
        <v>4</v>
      </c>
      <c r="I1725" s="54">
        <v>48</v>
      </c>
      <c r="J1725" s="54" t="s">
        <v>59</v>
      </c>
      <c r="K1725" s="54" t="s">
        <v>18</v>
      </c>
      <c r="L1725" s="54" t="s">
        <v>19</v>
      </c>
      <c r="M1725" s="54" t="s">
        <v>20</v>
      </c>
      <c r="N1725" s="50" t="s">
        <v>21</v>
      </c>
      <c r="O1725" s="50" t="s">
        <v>22</v>
      </c>
    </row>
    <row r="1726" spans="1:15" x14ac:dyDescent="0.25">
      <c r="A1726" s="47">
        <v>40869</v>
      </c>
      <c r="B1726" s="47" t="str">
        <f>VLOOKUP(D1726,VLookup!C:F,4,FALSE)</f>
        <v>WEL</v>
      </c>
      <c r="C1726" s="54" t="s">
        <v>980</v>
      </c>
      <c r="D1726" s="51" t="s">
        <v>154</v>
      </c>
      <c r="E1726" s="54" t="s">
        <v>155</v>
      </c>
      <c r="F1726" s="54" t="s">
        <v>156</v>
      </c>
      <c r="G1726" s="54">
        <v>24</v>
      </c>
      <c r="H1726" s="54">
        <v>30</v>
      </c>
      <c r="I1726" s="54">
        <v>54</v>
      </c>
      <c r="J1726" s="54" t="s">
        <v>17</v>
      </c>
      <c r="K1726" s="54" t="s">
        <v>18</v>
      </c>
      <c r="L1726" s="54" t="s">
        <v>109</v>
      </c>
      <c r="M1726" s="54" t="s">
        <v>141</v>
      </c>
      <c r="N1726" s="50"/>
      <c r="O1726" s="50" t="s">
        <v>105</v>
      </c>
    </row>
    <row r="1727" spans="1:15" x14ac:dyDescent="0.25">
      <c r="A1727" s="47">
        <v>40869</v>
      </c>
      <c r="B1727" s="47" t="str">
        <f>VLOOKUP(D1727,VLookup!C:F,4,FALSE)</f>
        <v>WEL</v>
      </c>
      <c r="C1727" s="54" t="s">
        <v>981</v>
      </c>
      <c r="D1727" s="51" t="s">
        <v>170</v>
      </c>
      <c r="E1727" s="54" t="s">
        <v>171</v>
      </c>
      <c r="F1727" s="54" t="s">
        <v>172</v>
      </c>
      <c r="G1727" s="54">
        <v>24</v>
      </c>
      <c r="H1727" s="54">
        <v>30</v>
      </c>
      <c r="I1727" s="54">
        <v>54</v>
      </c>
      <c r="J1727" s="54" t="s">
        <v>17</v>
      </c>
      <c r="K1727" s="54" t="s">
        <v>18</v>
      </c>
      <c r="L1727" s="54" t="s">
        <v>109</v>
      </c>
      <c r="M1727" s="54" t="s">
        <v>141</v>
      </c>
      <c r="N1727" s="50"/>
      <c r="O1727" s="50" t="s">
        <v>105</v>
      </c>
    </row>
    <row r="1728" spans="1:15" x14ac:dyDescent="0.25">
      <c r="A1728" s="47">
        <v>40885</v>
      </c>
      <c r="B1728" s="47" t="str">
        <f>VLOOKUP(D1728,VLookup!C:F,4,FALSE)</f>
        <v>CGC</v>
      </c>
      <c r="C1728" s="53" t="s">
        <v>965</v>
      </c>
      <c r="D1728" s="68" t="s">
        <v>214</v>
      </c>
      <c r="E1728" s="53" t="s">
        <v>215</v>
      </c>
      <c r="F1728" s="53" t="s">
        <v>216</v>
      </c>
      <c r="G1728" s="53">
        <v>42</v>
      </c>
      <c r="H1728" s="53">
        <v>6</v>
      </c>
      <c r="I1728" s="53">
        <v>48</v>
      </c>
      <c r="J1728" s="53" t="s">
        <v>17</v>
      </c>
      <c r="K1728" s="53" t="s">
        <v>18</v>
      </c>
      <c r="L1728" s="53" t="s">
        <v>19</v>
      </c>
      <c r="M1728" s="53" t="s">
        <v>20</v>
      </c>
      <c r="N1728" s="73" t="s">
        <v>217</v>
      </c>
      <c r="O1728" s="73" t="s">
        <v>22</v>
      </c>
    </row>
    <row r="1729" spans="1:15" x14ac:dyDescent="0.25">
      <c r="A1729" s="47">
        <v>40885</v>
      </c>
      <c r="B1729" s="47" t="str">
        <f>VLOOKUP(D1729,VLookup!C:F,4,FALSE)</f>
        <v>CGC</v>
      </c>
      <c r="C1729" s="53" t="s">
        <v>961</v>
      </c>
      <c r="D1729" s="68" t="s">
        <v>174</v>
      </c>
      <c r="E1729" s="53" t="s">
        <v>175</v>
      </c>
      <c r="F1729" s="53" t="s">
        <v>176</v>
      </c>
      <c r="G1729" s="53">
        <v>42</v>
      </c>
      <c r="H1729" s="53">
        <v>6</v>
      </c>
      <c r="I1729" s="53">
        <v>48</v>
      </c>
      <c r="J1729" s="53" t="s">
        <v>17</v>
      </c>
      <c r="K1729" s="53" t="s">
        <v>18</v>
      </c>
      <c r="L1729" s="53" t="s">
        <v>19</v>
      </c>
      <c r="M1729" s="53" t="s">
        <v>20</v>
      </c>
      <c r="N1729" s="73" t="s">
        <v>177</v>
      </c>
      <c r="O1729" s="73" t="s">
        <v>105</v>
      </c>
    </row>
    <row r="1730" spans="1:15" x14ac:dyDescent="0.25">
      <c r="A1730" s="47">
        <v>40885</v>
      </c>
      <c r="B1730" s="47" t="str">
        <f>VLOOKUP(D1730,VLookup!C:F,4,FALSE)</f>
        <v>CGC</v>
      </c>
      <c r="C1730" s="53" t="s">
        <v>978</v>
      </c>
      <c r="D1730" s="68" t="s">
        <v>102</v>
      </c>
      <c r="E1730" s="53" t="s">
        <v>103</v>
      </c>
      <c r="F1730" s="53" t="s">
        <v>104</v>
      </c>
      <c r="G1730" s="53">
        <v>46</v>
      </c>
      <c r="H1730" s="53">
        <v>158</v>
      </c>
      <c r="I1730" s="53">
        <v>204</v>
      </c>
      <c r="J1730" s="53" t="s">
        <v>17</v>
      </c>
      <c r="K1730" s="53" t="s">
        <v>18</v>
      </c>
      <c r="L1730" s="53" t="s">
        <v>19</v>
      </c>
      <c r="M1730" s="53" t="s">
        <v>20</v>
      </c>
      <c r="N1730" s="73"/>
      <c r="O1730" s="73" t="s">
        <v>105</v>
      </c>
    </row>
    <row r="1731" spans="1:15" x14ac:dyDescent="0.25">
      <c r="A1731" s="47">
        <v>40885</v>
      </c>
      <c r="B1731" s="47" t="str">
        <f>VLOOKUP(D1731,VLookup!C:F,4,FALSE)</f>
        <v>CGC</v>
      </c>
      <c r="C1731" s="53" t="s">
        <v>979</v>
      </c>
      <c r="D1731" s="68" t="s">
        <v>120</v>
      </c>
      <c r="E1731" s="53" t="s">
        <v>121</v>
      </c>
      <c r="F1731" s="53" t="s">
        <v>122</v>
      </c>
      <c r="G1731" s="53">
        <v>45</v>
      </c>
      <c r="H1731" s="53">
        <v>159</v>
      </c>
      <c r="I1731" s="53">
        <v>204</v>
      </c>
      <c r="J1731" s="53" t="s">
        <v>17</v>
      </c>
      <c r="K1731" s="53" t="s">
        <v>18</v>
      </c>
      <c r="L1731" s="53" t="s">
        <v>19</v>
      </c>
      <c r="M1731" s="53" t="s">
        <v>20</v>
      </c>
      <c r="N1731" s="73"/>
      <c r="O1731" s="73" t="s">
        <v>123</v>
      </c>
    </row>
    <row r="1732" spans="1:15" x14ac:dyDescent="0.25">
      <c r="A1732" s="47">
        <v>40885</v>
      </c>
      <c r="B1732" s="47" t="str">
        <f>VLOOKUP(D1732,VLookup!C:F,4,FALSE)</f>
        <v>CGC</v>
      </c>
      <c r="C1732" s="53" t="s">
        <v>978</v>
      </c>
      <c r="D1732" s="68" t="s">
        <v>106</v>
      </c>
      <c r="E1732" s="53" t="s">
        <v>107</v>
      </c>
      <c r="F1732" s="53" t="s">
        <v>108</v>
      </c>
      <c r="G1732" s="53">
        <v>31</v>
      </c>
      <c r="H1732" s="53">
        <v>113</v>
      </c>
      <c r="I1732" s="53">
        <v>144</v>
      </c>
      <c r="J1732" s="53" t="s">
        <v>17</v>
      </c>
      <c r="K1732" s="53" t="s">
        <v>18</v>
      </c>
      <c r="L1732" s="53" t="s">
        <v>109</v>
      </c>
      <c r="M1732" s="53" t="s">
        <v>20</v>
      </c>
      <c r="N1732" s="73"/>
      <c r="O1732" s="73" t="s">
        <v>105</v>
      </c>
    </row>
    <row r="1733" spans="1:15" x14ac:dyDescent="0.25">
      <c r="A1733" s="47">
        <v>40885</v>
      </c>
      <c r="B1733" s="47" t="str">
        <f>VLOOKUP(D1733,VLookup!C:F,4,FALSE)</f>
        <v>CGC</v>
      </c>
      <c r="C1733" s="53" t="s">
        <v>979</v>
      </c>
      <c r="D1733" s="68" t="s">
        <v>124</v>
      </c>
      <c r="E1733" s="53" t="s">
        <v>125</v>
      </c>
      <c r="F1733" s="53" t="s">
        <v>126</v>
      </c>
      <c r="G1733" s="53">
        <v>29</v>
      </c>
      <c r="H1733" s="53">
        <v>115</v>
      </c>
      <c r="I1733" s="53">
        <v>144</v>
      </c>
      <c r="J1733" s="53" t="s">
        <v>17</v>
      </c>
      <c r="K1733" s="53" t="s">
        <v>18</v>
      </c>
      <c r="L1733" s="53" t="s">
        <v>109</v>
      </c>
      <c r="M1733" s="53" t="s">
        <v>20</v>
      </c>
      <c r="N1733" s="73"/>
      <c r="O1733" s="73" t="s">
        <v>123</v>
      </c>
    </row>
    <row r="1734" spans="1:15" x14ac:dyDescent="0.25">
      <c r="A1734" s="47">
        <v>40885</v>
      </c>
      <c r="B1734" s="47" t="str">
        <f>VLOOKUP(D1734,VLookup!C:F,4,FALSE)</f>
        <v>CGC</v>
      </c>
      <c r="C1734" s="53" t="s">
        <v>978</v>
      </c>
      <c r="D1734" s="68" t="s">
        <v>110</v>
      </c>
      <c r="E1734" s="53" t="s">
        <v>111</v>
      </c>
      <c r="F1734" s="53" t="s">
        <v>112</v>
      </c>
      <c r="G1734" s="53">
        <v>107</v>
      </c>
      <c r="H1734" s="53">
        <v>85</v>
      </c>
      <c r="I1734" s="53">
        <v>192</v>
      </c>
      <c r="J1734" s="53" t="s">
        <v>17</v>
      </c>
      <c r="K1734" s="53" t="s">
        <v>18</v>
      </c>
      <c r="L1734" s="53" t="s">
        <v>19</v>
      </c>
      <c r="M1734" s="53" t="s">
        <v>20</v>
      </c>
      <c r="N1734" s="73"/>
      <c r="O1734" s="73" t="s">
        <v>105</v>
      </c>
    </row>
    <row r="1735" spans="1:15" x14ac:dyDescent="0.25">
      <c r="A1735" s="47">
        <v>40885</v>
      </c>
      <c r="B1735" s="47" t="str">
        <f>VLOOKUP(D1735,VLookup!C:F,4,FALSE)</f>
        <v>CGC</v>
      </c>
      <c r="C1735" s="53" t="s">
        <v>978</v>
      </c>
      <c r="D1735" s="68" t="s">
        <v>113</v>
      </c>
      <c r="E1735" s="53" t="s">
        <v>114</v>
      </c>
      <c r="F1735" s="53" t="s">
        <v>115</v>
      </c>
      <c r="G1735" s="53">
        <v>5</v>
      </c>
      <c r="H1735" s="53">
        <v>187</v>
      </c>
      <c r="I1735" s="53">
        <v>192</v>
      </c>
      <c r="J1735" s="53" t="s">
        <v>17</v>
      </c>
      <c r="K1735" s="53" t="s">
        <v>18</v>
      </c>
      <c r="L1735" s="53" t="s">
        <v>19</v>
      </c>
      <c r="M1735" s="53" t="s">
        <v>20</v>
      </c>
      <c r="N1735" s="73"/>
      <c r="O1735" s="73" t="s">
        <v>105</v>
      </c>
    </row>
    <row r="1736" spans="1:15" x14ac:dyDescent="0.25">
      <c r="A1736" s="47">
        <v>40885</v>
      </c>
      <c r="B1736" s="47" t="str">
        <f>VLOOKUP(D1736,VLookup!C:F,4,FALSE)</f>
        <v>CGC</v>
      </c>
      <c r="C1736" s="53" t="s">
        <v>978</v>
      </c>
      <c r="D1736" s="68" t="s">
        <v>116</v>
      </c>
      <c r="E1736" s="53" t="s">
        <v>117</v>
      </c>
      <c r="F1736" s="53" t="s">
        <v>118</v>
      </c>
      <c r="G1736" s="53">
        <v>107</v>
      </c>
      <c r="H1736" s="53">
        <v>157</v>
      </c>
      <c r="I1736" s="53">
        <v>264</v>
      </c>
      <c r="J1736" s="53" t="s">
        <v>17</v>
      </c>
      <c r="K1736" s="53" t="s">
        <v>18</v>
      </c>
      <c r="L1736" s="53" t="s">
        <v>19</v>
      </c>
      <c r="M1736" s="53" t="s">
        <v>20</v>
      </c>
      <c r="N1736" s="73"/>
      <c r="O1736" s="73" t="s">
        <v>105</v>
      </c>
    </row>
    <row r="1737" spans="1:15" x14ac:dyDescent="0.25">
      <c r="A1737" s="47">
        <v>40885</v>
      </c>
      <c r="B1737" s="47" t="str">
        <f>VLOOKUP(D1737,VLookup!C:F,4,FALSE)</f>
        <v>CGC</v>
      </c>
      <c r="C1737" s="53" t="s">
        <v>979</v>
      </c>
      <c r="D1737" s="68" t="s">
        <v>127</v>
      </c>
      <c r="E1737" s="53" t="s">
        <v>128</v>
      </c>
      <c r="F1737" s="53" t="s">
        <v>129</v>
      </c>
      <c r="G1737" s="53">
        <v>108</v>
      </c>
      <c r="H1737" s="53">
        <v>84</v>
      </c>
      <c r="I1737" s="53">
        <v>192</v>
      </c>
      <c r="J1737" s="53" t="s">
        <v>17</v>
      </c>
      <c r="K1737" s="53" t="s">
        <v>18</v>
      </c>
      <c r="L1737" s="53" t="s">
        <v>19</v>
      </c>
      <c r="M1737" s="53" t="s">
        <v>20</v>
      </c>
      <c r="N1737" s="73"/>
      <c r="O1737" s="73" t="s">
        <v>123</v>
      </c>
    </row>
    <row r="1738" spans="1:15" x14ac:dyDescent="0.25">
      <c r="A1738" s="47">
        <v>40885</v>
      </c>
      <c r="B1738" s="47" t="str">
        <f>VLOOKUP(D1738,VLookup!C:F,4,FALSE)</f>
        <v>CGC</v>
      </c>
      <c r="C1738" s="53" t="s">
        <v>979</v>
      </c>
      <c r="D1738" s="68" t="s">
        <v>130</v>
      </c>
      <c r="E1738" s="53" t="s">
        <v>131</v>
      </c>
      <c r="F1738" s="53" t="s">
        <v>132</v>
      </c>
      <c r="G1738" s="53">
        <v>5</v>
      </c>
      <c r="H1738" s="53">
        <v>187</v>
      </c>
      <c r="I1738" s="53">
        <v>192</v>
      </c>
      <c r="J1738" s="53" t="s">
        <v>17</v>
      </c>
      <c r="K1738" s="53" t="s">
        <v>18</v>
      </c>
      <c r="L1738" s="53" t="s">
        <v>19</v>
      </c>
      <c r="M1738" s="53" t="s">
        <v>20</v>
      </c>
      <c r="N1738" s="73" t="s">
        <v>133</v>
      </c>
      <c r="O1738" s="73" t="s">
        <v>123</v>
      </c>
    </row>
    <row r="1739" spans="1:15" x14ac:dyDescent="0.25">
      <c r="A1739" s="47">
        <v>40885</v>
      </c>
      <c r="B1739" s="47" t="str">
        <f>VLOOKUP(D1739,VLookup!C:F,4,FALSE)</f>
        <v>CGC</v>
      </c>
      <c r="C1739" s="53" t="s">
        <v>979</v>
      </c>
      <c r="D1739" s="68" t="s">
        <v>134</v>
      </c>
      <c r="E1739" s="53" t="s">
        <v>135</v>
      </c>
      <c r="F1739" s="53" t="s">
        <v>136</v>
      </c>
      <c r="G1739" s="53">
        <v>107</v>
      </c>
      <c r="H1739" s="53">
        <v>157</v>
      </c>
      <c r="I1739" s="53">
        <v>264</v>
      </c>
      <c r="J1739" s="53" t="s">
        <v>17</v>
      </c>
      <c r="K1739" s="53" t="s">
        <v>18</v>
      </c>
      <c r="L1739" s="53" t="s">
        <v>19</v>
      </c>
      <c r="M1739" s="53" t="s">
        <v>20</v>
      </c>
      <c r="N1739" s="73"/>
      <c r="O1739" s="73" t="s">
        <v>123</v>
      </c>
    </row>
    <row r="1740" spans="1:15" x14ac:dyDescent="0.25">
      <c r="A1740" s="47">
        <v>40885</v>
      </c>
      <c r="B1740" s="47" t="str">
        <f>VLOOKUP(D1740,VLookup!C:F,4,FALSE)</f>
        <v>CGC</v>
      </c>
      <c r="C1740" s="53" t="s">
        <v>980</v>
      </c>
      <c r="D1740" s="68" t="s">
        <v>138</v>
      </c>
      <c r="E1740" s="53" t="s">
        <v>139</v>
      </c>
      <c r="F1740" s="53" t="s">
        <v>140</v>
      </c>
      <c r="G1740" s="53">
        <v>13</v>
      </c>
      <c r="H1740" s="53">
        <v>59</v>
      </c>
      <c r="I1740" s="53">
        <v>72</v>
      </c>
      <c r="J1740" s="53" t="s">
        <v>17</v>
      </c>
      <c r="K1740" s="53" t="s">
        <v>18</v>
      </c>
      <c r="L1740" s="53" t="s">
        <v>109</v>
      </c>
      <c r="M1740" s="53" t="s">
        <v>141</v>
      </c>
      <c r="N1740" s="73" t="s">
        <v>142</v>
      </c>
      <c r="O1740" s="73" t="s">
        <v>105</v>
      </c>
    </row>
    <row r="1741" spans="1:15" x14ac:dyDescent="0.25">
      <c r="A1741" s="47">
        <v>40885</v>
      </c>
      <c r="B1741" s="47" t="str">
        <f>VLOOKUP(D1741,VLookup!C:F,4,FALSE)</f>
        <v>CGC</v>
      </c>
      <c r="C1741" s="53" t="s">
        <v>981</v>
      </c>
      <c r="D1741" s="68" t="s">
        <v>158</v>
      </c>
      <c r="E1741" s="53" t="s">
        <v>159</v>
      </c>
      <c r="F1741" s="53" t="s">
        <v>160</v>
      </c>
      <c r="G1741" s="53">
        <v>13</v>
      </c>
      <c r="H1741" s="53">
        <v>59</v>
      </c>
      <c r="I1741" s="53">
        <v>72</v>
      </c>
      <c r="J1741" s="53" t="s">
        <v>17</v>
      </c>
      <c r="K1741" s="53" t="s">
        <v>18</v>
      </c>
      <c r="L1741" s="53" t="s">
        <v>109</v>
      </c>
      <c r="M1741" s="53" t="s">
        <v>141</v>
      </c>
      <c r="N1741" s="73" t="s">
        <v>142</v>
      </c>
      <c r="O1741" s="73" t="s">
        <v>105</v>
      </c>
    </row>
    <row r="1742" spans="1:15" x14ac:dyDescent="0.25">
      <c r="A1742" s="47">
        <v>40885</v>
      </c>
      <c r="B1742" s="47" t="str">
        <f>VLOOKUP(D1742,VLookup!C:F,4,FALSE)</f>
        <v>EDC</v>
      </c>
      <c r="C1742" s="53" t="s">
        <v>980</v>
      </c>
      <c r="D1742" s="68" t="s">
        <v>143</v>
      </c>
      <c r="E1742" s="53" t="s">
        <v>144</v>
      </c>
      <c r="F1742" s="53" t="s">
        <v>145</v>
      </c>
      <c r="G1742" s="53">
        <v>8</v>
      </c>
      <c r="H1742" s="53">
        <v>28</v>
      </c>
      <c r="I1742" s="53">
        <v>36</v>
      </c>
      <c r="J1742" s="53" t="s">
        <v>17</v>
      </c>
      <c r="K1742" s="53" t="s">
        <v>18</v>
      </c>
      <c r="L1742" s="53" t="s">
        <v>146</v>
      </c>
      <c r="M1742" s="53" t="s">
        <v>141</v>
      </c>
      <c r="N1742" s="73"/>
      <c r="O1742" s="73" t="s">
        <v>105</v>
      </c>
    </row>
    <row r="1743" spans="1:15" x14ac:dyDescent="0.25">
      <c r="A1743" s="47">
        <v>40885</v>
      </c>
      <c r="B1743" s="47" t="str">
        <f>VLOOKUP(D1743,VLookup!C:F,4,FALSE)</f>
        <v>EDC</v>
      </c>
      <c r="C1743" s="53" t="s">
        <v>981</v>
      </c>
      <c r="D1743" s="68" t="s">
        <v>161</v>
      </c>
      <c r="E1743" s="53" t="s">
        <v>162</v>
      </c>
      <c r="F1743" s="53" t="s">
        <v>163</v>
      </c>
      <c r="G1743" s="53">
        <v>8</v>
      </c>
      <c r="H1743" s="53">
        <v>28</v>
      </c>
      <c r="I1743" s="53">
        <v>36</v>
      </c>
      <c r="J1743" s="53" t="s">
        <v>17</v>
      </c>
      <c r="K1743" s="53" t="s">
        <v>18</v>
      </c>
      <c r="L1743" s="53" t="s">
        <v>146</v>
      </c>
      <c r="M1743" s="53" t="s">
        <v>141</v>
      </c>
      <c r="N1743" s="73"/>
      <c r="O1743" s="73" t="s">
        <v>105</v>
      </c>
    </row>
    <row r="1744" spans="1:15" x14ac:dyDescent="0.25">
      <c r="A1744" s="47">
        <v>40885</v>
      </c>
      <c r="B1744" s="47" t="str">
        <f>VLOOKUP(D1744,VLookup!C:F,4,FALSE)</f>
        <v>FDC</v>
      </c>
      <c r="C1744" s="53" t="s">
        <v>13</v>
      </c>
      <c r="D1744" s="68" t="s">
        <v>14</v>
      </c>
      <c r="E1744" s="53" t="s">
        <v>15</v>
      </c>
      <c r="F1744" s="53" t="s">
        <v>16</v>
      </c>
      <c r="G1744" s="53">
        <v>121</v>
      </c>
      <c r="H1744" s="53">
        <v>23</v>
      </c>
      <c r="I1744" s="53">
        <v>144</v>
      </c>
      <c r="J1744" s="53" t="s">
        <v>17</v>
      </c>
      <c r="K1744" s="53" t="s">
        <v>18</v>
      </c>
      <c r="L1744" s="53" t="s">
        <v>19</v>
      </c>
      <c r="M1744" s="53" t="s">
        <v>20</v>
      </c>
      <c r="N1744" s="73" t="s">
        <v>21</v>
      </c>
      <c r="O1744" s="73" t="s">
        <v>22</v>
      </c>
    </row>
    <row r="1745" spans="1:15" x14ac:dyDescent="0.25">
      <c r="A1745" s="47">
        <v>40885</v>
      </c>
      <c r="B1745" s="47" t="str">
        <f>VLOOKUP(D1745,VLookup!C:F,4,FALSE)</f>
        <v>FDC</v>
      </c>
      <c r="C1745" s="53" t="s">
        <v>13</v>
      </c>
      <c r="D1745" s="68" t="s">
        <v>23</v>
      </c>
      <c r="E1745" s="53" t="s">
        <v>24</v>
      </c>
      <c r="F1745" s="53" t="s">
        <v>25</v>
      </c>
      <c r="G1745" s="53">
        <v>118</v>
      </c>
      <c r="H1745" s="53">
        <v>26</v>
      </c>
      <c r="I1745" s="53">
        <v>144</v>
      </c>
      <c r="J1745" s="53" t="s">
        <v>17</v>
      </c>
      <c r="K1745" s="53" t="s">
        <v>18</v>
      </c>
      <c r="L1745" s="53" t="s">
        <v>19</v>
      </c>
      <c r="M1745" s="53" t="s">
        <v>20</v>
      </c>
      <c r="N1745" s="73" t="s">
        <v>21</v>
      </c>
      <c r="O1745" s="73" t="s">
        <v>22</v>
      </c>
    </row>
    <row r="1746" spans="1:15" x14ac:dyDescent="0.25">
      <c r="A1746" s="47">
        <v>40885</v>
      </c>
      <c r="B1746" s="47" t="str">
        <f>VLOOKUP(D1746,VLookup!C:F,4,FALSE)</f>
        <v>FDC</v>
      </c>
      <c r="C1746" s="53" t="s">
        <v>13</v>
      </c>
      <c r="D1746" s="68" t="s">
        <v>26</v>
      </c>
      <c r="E1746" s="53" t="s">
        <v>27</v>
      </c>
      <c r="F1746" s="53" t="s">
        <v>28</v>
      </c>
      <c r="G1746" s="53">
        <v>96</v>
      </c>
      <c r="H1746" s="53">
        <v>36</v>
      </c>
      <c r="I1746" s="53">
        <v>132</v>
      </c>
      <c r="J1746" s="53" t="s">
        <v>17</v>
      </c>
      <c r="K1746" s="53" t="s">
        <v>18</v>
      </c>
      <c r="L1746" s="53" t="s">
        <v>19</v>
      </c>
      <c r="M1746" s="53" t="s">
        <v>20</v>
      </c>
      <c r="N1746" s="73" t="s">
        <v>21</v>
      </c>
      <c r="O1746" s="73" t="s">
        <v>22</v>
      </c>
    </row>
    <row r="1747" spans="1:15" x14ac:dyDescent="0.25">
      <c r="A1747" s="47">
        <v>40885</v>
      </c>
      <c r="B1747" s="47" t="str">
        <f>VLOOKUP(D1747,VLookup!C:F,4,FALSE)</f>
        <v>FDC</v>
      </c>
      <c r="C1747" s="53" t="s">
        <v>13</v>
      </c>
      <c r="D1747" s="68" t="s">
        <v>906</v>
      </c>
      <c r="E1747" s="53" t="s">
        <v>907</v>
      </c>
      <c r="F1747" s="53" t="s">
        <v>908</v>
      </c>
      <c r="G1747" s="53">
        <v>47</v>
      </c>
      <c r="H1747" s="53">
        <v>97</v>
      </c>
      <c r="I1747" s="53">
        <v>144</v>
      </c>
      <c r="J1747" s="53" t="s">
        <v>17</v>
      </c>
      <c r="K1747" s="53" t="s">
        <v>18</v>
      </c>
      <c r="L1747" s="53" t="s">
        <v>19</v>
      </c>
      <c r="M1747" s="53" t="s">
        <v>20</v>
      </c>
      <c r="N1747" s="73" t="s">
        <v>21</v>
      </c>
      <c r="O1747" s="73" t="s">
        <v>22</v>
      </c>
    </row>
    <row r="1748" spans="1:15" x14ac:dyDescent="0.25">
      <c r="A1748" s="47">
        <v>40885</v>
      </c>
      <c r="B1748" s="47" t="str">
        <f>VLOOKUP(D1748,VLookup!C:F,4,FALSE)</f>
        <v>FDC</v>
      </c>
      <c r="C1748" s="53" t="s">
        <v>60</v>
      </c>
      <c r="D1748" s="68" t="s">
        <v>61</v>
      </c>
      <c r="E1748" s="53" t="s">
        <v>62</v>
      </c>
      <c r="F1748" s="53" t="s">
        <v>63</v>
      </c>
      <c r="G1748" s="53">
        <v>123</v>
      </c>
      <c r="H1748" s="53">
        <v>21</v>
      </c>
      <c r="I1748" s="53">
        <v>144</v>
      </c>
      <c r="J1748" s="53" t="s">
        <v>17</v>
      </c>
      <c r="K1748" s="53" t="s">
        <v>18</v>
      </c>
      <c r="L1748" s="53" t="s">
        <v>19</v>
      </c>
      <c r="M1748" s="53" t="s">
        <v>20</v>
      </c>
      <c r="N1748" s="73" t="s">
        <v>21</v>
      </c>
      <c r="O1748" s="73" t="s">
        <v>22</v>
      </c>
    </row>
    <row r="1749" spans="1:15" x14ac:dyDescent="0.25">
      <c r="A1749" s="47">
        <v>40885</v>
      </c>
      <c r="B1749" s="47" t="str">
        <f>VLOOKUP(D1749,VLookup!C:F,4,FALSE)</f>
        <v>FDC</v>
      </c>
      <c r="C1749" s="53" t="s">
        <v>60</v>
      </c>
      <c r="D1749" s="68" t="s">
        <v>64</v>
      </c>
      <c r="E1749" s="53" t="s">
        <v>65</v>
      </c>
      <c r="F1749" s="53" t="s">
        <v>66</v>
      </c>
      <c r="G1749" s="53">
        <v>118</v>
      </c>
      <c r="H1749" s="53">
        <v>26</v>
      </c>
      <c r="I1749" s="53">
        <v>144</v>
      </c>
      <c r="J1749" s="53" t="s">
        <v>17</v>
      </c>
      <c r="K1749" s="53" t="s">
        <v>18</v>
      </c>
      <c r="L1749" s="53" t="s">
        <v>19</v>
      </c>
      <c r="M1749" s="53" t="s">
        <v>20</v>
      </c>
      <c r="N1749" s="73" t="s">
        <v>21</v>
      </c>
      <c r="O1749" s="73" t="s">
        <v>22</v>
      </c>
    </row>
    <row r="1750" spans="1:15" x14ac:dyDescent="0.25">
      <c r="A1750" s="47">
        <v>40885</v>
      </c>
      <c r="B1750" s="47" t="str">
        <f>VLOOKUP(D1750,VLookup!C:F,4,FALSE)</f>
        <v>FDC</v>
      </c>
      <c r="C1750" s="53" t="s">
        <v>60</v>
      </c>
      <c r="D1750" s="68" t="s">
        <v>67</v>
      </c>
      <c r="E1750" s="53" t="s">
        <v>68</v>
      </c>
      <c r="F1750" s="53" t="s">
        <v>69</v>
      </c>
      <c r="G1750" s="53">
        <v>96</v>
      </c>
      <c r="H1750" s="53">
        <v>36</v>
      </c>
      <c r="I1750" s="53">
        <v>132</v>
      </c>
      <c r="J1750" s="53" t="s">
        <v>17</v>
      </c>
      <c r="K1750" s="53" t="s">
        <v>18</v>
      </c>
      <c r="L1750" s="53" t="s">
        <v>19</v>
      </c>
      <c r="M1750" s="53" t="s">
        <v>20</v>
      </c>
      <c r="N1750" s="73" t="s">
        <v>21</v>
      </c>
      <c r="O1750" s="73" t="s">
        <v>22</v>
      </c>
    </row>
    <row r="1751" spans="1:15" x14ac:dyDescent="0.25">
      <c r="A1751" s="47">
        <v>40885</v>
      </c>
      <c r="B1751" s="47" t="str">
        <f>VLOOKUP(D1751,VLookup!C:F,4,FALSE)</f>
        <v>FDC</v>
      </c>
      <c r="C1751" s="53" t="s">
        <v>60</v>
      </c>
      <c r="D1751" s="68" t="s">
        <v>909</v>
      </c>
      <c r="E1751" s="53" t="s">
        <v>910</v>
      </c>
      <c r="F1751" s="53" t="s">
        <v>911</v>
      </c>
      <c r="G1751" s="53">
        <v>47</v>
      </c>
      <c r="H1751" s="53">
        <v>97</v>
      </c>
      <c r="I1751" s="53">
        <v>144</v>
      </c>
      <c r="J1751" s="53" t="s">
        <v>17</v>
      </c>
      <c r="K1751" s="53" t="s">
        <v>18</v>
      </c>
      <c r="L1751" s="53" t="s">
        <v>19</v>
      </c>
      <c r="M1751" s="53" t="s">
        <v>20</v>
      </c>
      <c r="N1751" s="73" t="s">
        <v>21</v>
      </c>
      <c r="O1751" s="73" t="s">
        <v>22</v>
      </c>
    </row>
    <row r="1752" spans="1:15" x14ac:dyDescent="0.25">
      <c r="A1752" s="47">
        <v>40885</v>
      </c>
      <c r="B1752" s="47" t="str">
        <f>VLOOKUP(D1752,VLookup!C:F,4,FALSE)</f>
        <v>FDC</v>
      </c>
      <c r="C1752" s="53" t="s">
        <v>60</v>
      </c>
      <c r="D1752" s="68" t="s">
        <v>71</v>
      </c>
      <c r="E1752" s="53" t="s">
        <v>72</v>
      </c>
      <c r="F1752" s="53" t="s">
        <v>73</v>
      </c>
      <c r="G1752" s="53">
        <v>108</v>
      </c>
      <c r="H1752" s="53">
        <v>12</v>
      </c>
      <c r="I1752" s="53">
        <v>120</v>
      </c>
      <c r="J1752" s="53" t="s">
        <v>17</v>
      </c>
      <c r="K1752" s="53" t="s">
        <v>18</v>
      </c>
      <c r="L1752" s="53" t="s">
        <v>19</v>
      </c>
      <c r="M1752" s="53" t="s">
        <v>20</v>
      </c>
      <c r="N1752" s="73" t="s">
        <v>21</v>
      </c>
      <c r="O1752" s="73" t="s">
        <v>22</v>
      </c>
    </row>
    <row r="1753" spans="1:15" x14ac:dyDescent="0.25">
      <c r="A1753" s="47">
        <v>40885</v>
      </c>
      <c r="B1753" s="47" t="str">
        <f>VLOOKUP(D1753,VLookup!C:F,4,FALSE)</f>
        <v>FDC</v>
      </c>
      <c r="C1753" s="53" t="s">
        <v>13</v>
      </c>
      <c r="D1753" s="68" t="s">
        <v>29</v>
      </c>
      <c r="E1753" s="53" t="s">
        <v>30</v>
      </c>
      <c r="F1753" s="53" t="s">
        <v>31</v>
      </c>
      <c r="G1753" s="53">
        <v>105</v>
      </c>
      <c r="H1753" s="53">
        <v>15</v>
      </c>
      <c r="I1753" s="53">
        <v>120</v>
      </c>
      <c r="J1753" s="53" t="s">
        <v>17</v>
      </c>
      <c r="K1753" s="53" t="s">
        <v>18</v>
      </c>
      <c r="L1753" s="53" t="s">
        <v>19</v>
      </c>
      <c r="M1753" s="53" t="s">
        <v>20</v>
      </c>
      <c r="N1753" s="73" t="s">
        <v>21</v>
      </c>
      <c r="O1753" s="73" t="s">
        <v>22</v>
      </c>
    </row>
    <row r="1754" spans="1:15" x14ac:dyDescent="0.25">
      <c r="A1754" s="47">
        <v>40885</v>
      </c>
      <c r="B1754" s="47" t="str">
        <f>VLOOKUP(D1754,VLookup!C:F,4,FALSE)</f>
        <v>FDC</v>
      </c>
      <c r="C1754" s="53" t="s">
        <v>13</v>
      </c>
      <c r="D1754" s="68" t="s">
        <v>35</v>
      </c>
      <c r="E1754" s="53" t="s">
        <v>36</v>
      </c>
      <c r="F1754" s="53" t="s">
        <v>37</v>
      </c>
      <c r="G1754" s="53">
        <v>211</v>
      </c>
      <c r="H1754" s="53">
        <v>29</v>
      </c>
      <c r="I1754" s="53">
        <v>240</v>
      </c>
      <c r="J1754" s="53" t="s">
        <v>17</v>
      </c>
      <c r="K1754" s="53" t="s">
        <v>18</v>
      </c>
      <c r="L1754" s="53" t="s">
        <v>19</v>
      </c>
      <c r="M1754" s="53" t="s">
        <v>20</v>
      </c>
      <c r="N1754" s="73" t="s">
        <v>21</v>
      </c>
      <c r="O1754" s="73" t="s">
        <v>22</v>
      </c>
    </row>
    <row r="1755" spans="1:15" x14ac:dyDescent="0.25">
      <c r="A1755" s="47">
        <v>40885</v>
      </c>
      <c r="B1755" s="47" t="str">
        <f>VLOOKUP(D1755,VLookup!C:F,4,FALSE)</f>
        <v>FDC</v>
      </c>
      <c r="C1755" s="53" t="s">
        <v>13</v>
      </c>
      <c r="D1755" s="68" t="s">
        <v>38</v>
      </c>
      <c r="E1755" s="53" t="s">
        <v>39</v>
      </c>
      <c r="F1755" s="53" t="s">
        <v>40</v>
      </c>
      <c r="G1755" s="53">
        <v>171</v>
      </c>
      <c r="H1755" s="53">
        <v>93</v>
      </c>
      <c r="I1755" s="53">
        <v>264</v>
      </c>
      <c r="J1755" s="53" t="s">
        <v>17</v>
      </c>
      <c r="K1755" s="53" t="s">
        <v>18</v>
      </c>
      <c r="L1755" s="53" t="s">
        <v>19</v>
      </c>
      <c r="M1755" s="53" t="s">
        <v>20</v>
      </c>
      <c r="N1755" s="73" t="s">
        <v>21</v>
      </c>
      <c r="O1755" s="73" t="s">
        <v>22</v>
      </c>
    </row>
    <row r="1756" spans="1:15" x14ac:dyDescent="0.25">
      <c r="A1756" s="47">
        <v>40885</v>
      </c>
      <c r="B1756" s="47" t="str">
        <f>VLOOKUP(D1756,VLookup!C:F,4,FALSE)</f>
        <v>FDC</v>
      </c>
      <c r="C1756" s="53" t="s">
        <v>13</v>
      </c>
      <c r="D1756" s="68" t="s">
        <v>44</v>
      </c>
      <c r="E1756" s="53" t="s">
        <v>45</v>
      </c>
      <c r="F1756" s="53" t="s">
        <v>46</v>
      </c>
      <c r="G1756" s="53">
        <v>120</v>
      </c>
      <c r="H1756" s="53">
        <v>48</v>
      </c>
      <c r="I1756" s="53">
        <v>168</v>
      </c>
      <c r="J1756" s="53" t="s">
        <v>17</v>
      </c>
      <c r="K1756" s="53" t="s">
        <v>18</v>
      </c>
      <c r="L1756" s="53" t="s">
        <v>19</v>
      </c>
      <c r="M1756" s="53" t="s">
        <v>20</v>
      </c>
      <c r="N1756" s="73" t="s">
        <v>21</v>
      </c>
      <c r="O1756" s="73" t="s">
        <v>22</v>
      </c>
    </row>
    <row r="1757" spans="1:15" x14ac:dyDescent="0.25">
      <c r="A1757" s="47">
        <v>40885</v>
      </c>
      <c r="B1757" s="47" t="str">
        <f>VLOOKUP(D1757,VLookup!C:F,4,FALSE)</f>
        <v>FDC</v>
      </c>
      <c r="C1757" s="53" t="s">
        <v>13</v>
      </c>
      <c r="D1757" s="68" t="s">
        <v>47</v>
      </c>
      <c r="E1757" s="53" t="s">
        <v>48</v>
      </c>
      <c r="F1757" s="53" t="s">
        <v>49</v>
      </c>
      <c r="G1757" s="53">
        <v>143</v>
      </c>
      <c r="H1757" s="53">
        <v>49</v>
      </c>
      <c r="I1757" s="53">
        <v>192</v>
      </c>
      <c r="J1757" s="53" t="s">
        <v>17</v>
      </c>
      <c r="K1757" s="53" t="s">
        <v>18</v>
      </c>
      <c r="L1757" s="53" t="s">
        <v>19</v>
      </c>
      <c r="M1757" s="53" t="s">
        <v>20</v>
      </c>
      <c r="N1757" s="73" t="s">
        <v>21</v>
      </c>
      <c r="O1757" s="73" t="s">
        <v>22</v>
      </c>
    </row>
    <row r="1758" spans="1:15" x14ac:dyDescent="0.25">
      <c r="A1758" s="47">
        <v>40885</v>
      </c>
      <c r="B1758" s="47" t="str">
        <f>VLOOKUP(D1758,VLookup!C:F,4,FALSE)</f>
        <v>FDC</v>
      </c>
      <c r="C1758" s="53" t="s">
        <v>13</v>
      </c>
      <c r="D1758" s="68" t="s">
        <v>50</v>
      </c>
      <c r="E1758" s="53" t="s">
        <v>51</v>
      </c>
      <c r="F1758" s="53" t="s">
        <v>52</v>
      </c>
      <c r="G1758" s="53">
        <v>198</v>
      </c>
      <c r="H1758" s="53">
        <v>42</v>
      </c>
      <c r="I1758" s="53">
        <v>240</v>
      </c>
      <c r="J1758" s="53" t="s">
        <v>17</v>
      </c>
      <c r="K1758" s="53" t="s">
        <v>18</v>
      </c>
      <c r="L1758" s="53" t="s">
        <v>19</v>
      </c>
      <c r="M1758" s="53" t="s">
        <v>20</v>
      </c>
      <c r="N1758" s="73" t="s">
        <v>21</v>
      </c>
      <c r="O1758" s="73" t="s">
        <v>22</v>
      </c>
    </row>
    <row r="1759" spans="1:15" x14ac:dyDescent="0.25">
      <c r="A1759" s="47">
        <v>40885</v>
      </c>
      <c r="B1759" s="47" t="str">
        <f>VLOOKUP(D1759,VLookup!C:F,4,FALSE)</f>
        <v>FDC</v>
      </c>
      <c r="C1759" s="53" t="s">
        <v>13</v>
      </c>
      <c r="D1759" s="68" t="s">
        <v>53</v>
      </c>
      <c r="E1759" s="53" t="s">
        <v>54</v>
      </c>
      <c r="F1759" s="53" t="s">
        <v>55</v>
      </c>
      <c r="G1759" s="53">
        <v>223</v>
      </c>
      <c r="H1759" s="53">
        <v>113</v>
      </c>
      <c r="I1759" s="53">
        <v>336</v>
      </c>
      <c r="J1759" s="53" t="s">
        <v>17</v>
      </c>
      <c r="K1759" s="53" t="s">
        <v>18</v>
      </c>
      <c r="L1759" s="53" t="s">
        <v>19</v>
      </c>
      <c r="M1759" s="53" t="s">
        <v>20</v>
      </c>
      <c r="N1759" s="73" t="s">
        <v>21</v>
      </c>
      <c r="O1759" s="73" t="s">
        <v>22</v>
      </c>
    </row>
    <row r="1760" spans="1:15" x14ac:dyDescent="0.25">
      <c r="A1760" s="47">
        <v>40885</v>
      </c>
      <c r="B1760" s="47" t="str">
        <f>VLOOKUP(D1760,VLookup!C:F,4,FALSE)</f>
        <v>FDC</v>
      </c>
      <c r="C1760" s="53" t="s">
        <v>60</v>
      </c>
      <c r="D1760" s="68" t="s">
        <v>77</v>
      </c>
      <c r="E1760" s="53" t="s">
        <v>78</v>
      </c>
      <c r="F1760" s="53" t="s">
        <v>79</v>
      </c>
      <c r="G1760" s="53">
        <v>211</v>
      </c>
      <c r="H1760" s="53">
        <v>29</v>
      </c>
      <c r="I1760" s="53">
        <v>240</v>
      </c>
      <c r="J1760" s="53" t="s">
        <v>17</v>
      </c>
      <c r="K1760" s="53" t="s">
        <v>18</v>
      </c>
      <c r="L1760" s="53" t="s">
        <v>19</v>
      </c>
      <c r="M1760" s="53" t="s">
        <v>20</v>
      </c>
      <c r="N1760" s="73" t="s">
        <v>21</v>
      </c>
      <c r="O1760" s="73" t="s">
        <v>22</v>
      </c>
    </row>
    <row r="1761" spans="1:15" x14ac:dyDescent="0.25">
      <c r="A1761" s="47">
        <v>40885</v>
      </c>
      <c r="B1761" s="47" t="str">
        <f>VLOOKUP(D1761,VLookup!C:F,4,FALSE)</f>
        <v>FDC</v>
      </c>
      <c r="C1761" s="53" t="s">
        <v>60</v>
      </c>
      <c r="D1761" s="68" t="s">
        <v>80</v>
      </c>
      <c r="E1761" s="53" t="s">
        <v>81</v>
      </c>
      <c r="F1761" s="53" t="s">
        <v>82</v>
      </c>
      <c r="G1761" s="53">
        <v>171</v>
      </c>
      <c r="H1761" s="53">
        <v>93</v>
      </c>
      <c r="I1761" s="53">
        <v>264</v>
      </c>
      <c r="J1761" s="53" t="s">
        <v>17</v>
      </c>
      <c r="K1761" s="53" t="s">
        <v>18</v>
      </c>
      <c r="L1761" s="53" t="s">
        <v>19</v>
      </c>
      <c r="M1761" s="53" t="s">
        <v>20</v>
      </c>
      <c r="N1761" s="73" t="s">
        <v>21</v>
      </c>
      <c r="O1761" s="73" t="s">
        <v>22</v>
      </c>
    </row>
    <row r="1762" spans="1:15" x14ac:dyDescent="0.25">
      <c r="A1762" s="47">
        <v>40885</v>
      </c>
      <c r="B1762" s="47" t="str">
        <f>VLOOKUP(D1762,VLookup!C:F,4,FALSE)</f>
        <v>FDC</v>
      </c>
      <c r="C1762" s="53" t="s">
        <v>60</v>
      </c>
      <c r="D1762" s="68" t="s">
        <v>86</v>
      </c>
      <c r="E1762" s="53" t="s">
        <v>87</v>
      </c>
      <c r="F1762" s="53" t="s">
        <v>88</v>
      </c>
      <c r="G1762" s="53">
        <v>122</v>
      </c>
      <c r="H1762" s="53">
        <v>46</v>
      </c>
      <c r="I1762" s="53">
        <v>168</v>
      </c>
      <c r="J1762" s="53" t="s">
        <v>17</v>
      </c>
      <c r="K1762" s="53" t="s">
        <v>18</v>
      </c>
      <c r="L1762" s="53" t="s">
        <v>19</v>
      </c>
      <c r="M1762" s="53" t="s">
        <v>20</v>
      </c>
      <c r="N1762" s="73" t="s">
        <v>21</v>
      </c>
      <c r="O1762" s="73" t="s">
        <v>22</v>
      </c>
    </row>
    <row r="1763" spans="1:15" x14ac:dyDescent="0.25">
      <c r="A1763" s="47">
        <v>40885</v>
      </c>
      <c r="B1763" s="47" t="str">
        <f>VLOOKUP(D1763,VLookup!C:F,4,FALSE)</f>
        <v>FDC</v>
      </c>
      <c r="C1763" s="53" t="s">
        <v>60</v>
      </c>
      <c r="D1763" s="68" t="s">
        <v>89</v>
      </c>
      <c r="E1763" s="53" t="s">
        <v>90</v>
      </c>
      <c r="F1763" s="53" t="s">
        <v>91</v>
      </c>
      <c r="G1763" s="53">
        <v>143</v>
      </c>
      <c r="H1763" s="53">
        <v>49</v>
      </c>
      <c r="I1763" s="53">
        <v>192</v>
      </c>
      <c r="J1763" s="53" t="s">
        <v>17</v>
      </c>
      <c r="K1763" s="53" t="s">
        <v>18</v>
      </c>
      <c r="L1763" s="53" t="s">
        <v>19</v>
      </c>
      <c r="M1763" s="53" t="s">
        <v>20</v>
      </c>
      <c r="N1763" s="73" t="s">
        <v>21</v>
      </c>
      <c r="O1763" s="73" t="s">
        <v>22</v>
      </c>
    </row>
    <row r="1764" spans="1:15" x14ac:dyDescent="0.25">
      <c r="A1764" s="47">
        <v>40885</v>
      </c>
      <c r="B1764" s="47" t="str">
        <f>VLOOKUP(D1764,VLookup!C:F,4,FALSE)</f>
        <v>FDC</v>
      </c>
      <c r="C1764" s="53" t="s">
        <v>60</v>
      </c>
      <c r="D1764" s="68" t="s">
        <v>92</v>
      </c>
      <c r="E1764" s="53" t="s">
        <v>93</v>
      </c>
      <c r="F1764" s="53" t="s">
        <v>94</v>
      </c>
      <c r="G1764" s="53">
        <v>199</v>
      </c>
      <c r="H1764" s="53">
        <v>41</v>
      </c>
      <c r="I1764" s="53">
        <v>240</v>
      </c>
      <c r="J1764" s="53" t="s">
        <v>17</v>
      </c>
      <c r="K1764" s="53" t="s">
        <v>18</v>
      </c>
      <c r="L1764" s="53" t="s">
        <v>19</v>
      </c>
      <c r="M1764" s="53" t="s">
        <v>20</v>
      </c>
      <c r="N1764" s="73" t="s">
        <v>21</v>
      </c>
      <c r="O1764" s="73" t="s">
        <v>22</v>
      </c>
    </row>
    <row r="1765" spans="1:15" x14ac:dyDescent="0.25">
      <c r="A1765" s="47">
        <v>40885</v>
      </c>
      <c r="B1765" s="47" t="str">
        <f>VLOOKUP(D1765,VLookup!C:F,4,FALSE)</f>
        <v>FDC</v>
      </c>
      <c r="C1765" s="53" t="s">
        <v>60</v>
      </c>
      <c r="D1765" s="68" t="s">
        <v>95</v>
      </c>
      <c r="E1765" s="53" t="s">
        <v>96</v>
      </c>
      <c r="F1765" s="53" t="s">
        <v>97</v>
      </c>
      <c r="G1765" s="53">
        <v>224</v>
      </c>
      <c r="H1765" s="53">
        <v>112</v>
      </c>
      <c r="I1765" s="53">
        <v>336</v>
      </c>
      <c r="J1765" s="53" t="s">
        <v>17</v>
      </c>
      <c r="K1765" s="53" t="s">
        <v>18</v>
      </c>
      <c r="L1765" s="53" t="s">
        <v>19</v>
      </c>
      <c r="M1765" s="53" t="s">
        <v>20</v>
      </c>
      <c r="N1765" s="73" t="s">
        <v>21</v>
      </c>
      <c r="O1765" s="73" t="s">
        <v>22</v>
      </c>
    </row>
    <row r="1766" spans="1:15" x14ac:dyDescent="0.25">
      <c r="A1766" s="47">
        <v>40885</v>
      </c>
      <c r="B1766" s="47" t="str">
        <f>VLOOKUP(D1766,VLookup!C:F,4,FALSE)</f>
        <v>FDC</v>
      </c>
      <c r="C1766" s="53" t="s">
        <v>13</v>
      </c>
      <c r="D1766" s="68" t="s">
        <v>56</v>
      </c>
      <c r="E1766" s="53" t="s">
        <v>57</v>
      </c>
      <c r="F1766" s="53" t="s">
        <v>58</v>
      </c>
      <c r="G1766" s="53">
        <v>217</v>
      </c>
      <c r="H1766" s="53">
        <v>23</v>
      </c>
      <c r="I1766" s="53">
        <v>240</v>
      </c>
      <c r="J1766" s="53" t="s">
        <v>17</v>
      </c>
      <c r="K1766" s="53" t="s">
        <v>18</v>
      </c>
      <c r="L1766" s="53" t="s">
        <v>19</v>
      </c>
      <c r="M1766" s="53" t="s">
        <v>20</v>
      </c>
      <c r="N1766" s="73" t="s">
        <v>21</v>
      </c>
      <c r="O1766" s="73" t="s">
        <v>22</v>
      </c>
    </row>
    <row r="1767" spans="1:15" x14ac:dyDescent="0.25">
      <c r="A1767" s="47">
        <v>40885</v>
      </c>
      <c r="B1767" s="47" t="str">
        <f>VLOOKUP(D1767,VLookup!C:F,4,FALSE)</f>
        <v>FDC</v>
      </c>
      <c r="C1767" s="53" t="s">
        <v>60</v>
      </c>
      <c r="D1767" s="68" t="s">
        <v>98</v>
      </c>
      <c r="E1767" s="53" t="s">
        <v>99</v>
      </c>
      <c r="F1767" s="53" t="s">
        <v>100</v>
      </c>
      <c r="G1767" s="53">
        <v>218</v>
      </c>
      <c r="H1767" s="53">
        <v>22</v>
      </c>
      <c r="I1767" s="53">
        <v>240</v>
      </c>
      <c r="J1767" s="53" t="s">
        <v>17</v>
      </c>
      <c r="K1767" s="53" t="s">
        <v>18</v>
      </c>
      <c r="L1767" s="53" t="s">
        <v>19</v>
      </c>
      <c r="M1767" s="53" t="s">
        <v>20</v>
      </c>
      <c r="N1767" s="73" t="s">
        <v>21</v>
      </c>
      <c r="O1767" s="73" t="s">
        <v>22</v>
      </c>
    </row>
    <row r="1768" spans="1:15" x14ac:dyDescent="0.25">
      <c r="A1768" s="47">
        <v>40885</v>
      </c>
      <c r="B1768" s="47" t="str">
        <f>VLOOKUP(D1768,VLookup!C:F,4,FALSE)</f>
        <v>FDC</v>
      </c>
      <c r="C1768" s="53" t="s">
        <v>980</v>
      </c>
      <c r="D1768" s="68" t="s">
        <v>147</v>
      </c>
      <c r="E1768" s="53" t="s">
        <v>148</v>
      </c>
      <c r="F1768" s="53" t="s">
        <v>149</v>
      </c>
      <c r="G1768" s="53">
        <v>49</v>
      </c>
      <c r="H1768" s="53">
        <v>131</v>
      </c>
      <c r="I1768" s="53">
        <v>180</v>
      </c>
      <c r="J1768" s="53" t="s">
        <v>17</v>
      </c>
      <c r="K1768" s="53" t="s">
        <v>18</v>
      </c>
      <c r="L1768" s="53" t="s">
        <v>19</v>
      </c>
      <c r="M1768" s="53" t="s">
        <v>141</v>
      </c>
      <c r="N1768" s="73" t="s">
        <v>21</v>
      </c>
      <c r="O1768" s="73" t="s">
        <v>105</v>
      </c>
    </row>
    <row r="1769" spans="1:15" x14ac:dyDescent="0.25">
      <c r="A1769" s="47">
        <v>40885</v>
      </c>
      <c r="B1769" s="47" t="str">
        <f>VLOOKUP(D1769,VLookup!C:F,4,FALSE)</f>
        <v>FDC</v>
      </c>
      <c r="C1769" s="53" t="s">
        <v>981</v>
      </c>
      <c r="D1769" s="68" t="s">
        <v>164</v>
      </c>
      <c r="E1769" s="53" t="s">
        <v>165</v>
      </c>
      <c r="F1769" s="53" t="s">
        <v>166</v>
      </c>
      <c r="G1769" s="53">
        <v>53</v>
      </c>
      <c r="H1769" s="53">
        <v>127</v>
      </c>
      <c r="I1769" s="53">
        <v>180</v>
      </c>
      <c r="J1769" s="53" t="s">
        <v>70</v>
      </c>
      <c r="K1769" s="53" t="s">
        <v>18</v>
      </c>
      <c r="L1769" s="53" t="s">
        <v>19</v>
      </c>
      <c r="M1769" s="53" t="s">
        <v>141</v>
      </c>
      <c r="N1769" s="73" t="s">
        <v>21</v>
      </c>
      <c r="O1769" s="73" t="s">
        <v>105</v>
      </c>
    </row>
    <row r="1770" spans="1:15" x14ac:dyDescent="0.25">
      <c r="A1770" s="47">
        <v>40885</v>
      </c>
      <c r="B1770" s="47" t="str">
        <f>VLOOKUP(D1770,VLookup!C:F,4,FALSE)</f>
        <v>RDC</v>
      </c>
      <c r="C1770" s="53" t="s">
        <v>965</v>
      </c>
      <c r="D1770" s="68" t="s">
        <v>218</v>
      </c>
      <c r="E1770" s="53" t="s">
        <v>219</v>
      </c>
      <c r="F1770" s="53" t="s">
        <v>220</v>
      </c>
      <c r="G1770" s="53">
        <v>104</v>
      </c>
      <c r="H1770" s="53">
        <v>28</v>
      </c>
      <c r="I1770" s="53">
        <v>132</v>
      </c>
      <c r="J1770" s="53" t="s">
        <v>17</v>
      </c>
      <c r="K1770" s="53" t="s">
        <v>18</v>
      </c>
      <c r="L1770" s="53" t="s">
        <v>19</v>
      </c>
      <c r="M1770" s="53" t="s">
        <v>20</v>
      </c>
      <c r="N1770" s="73" t="s">
        <v>208</v>
      </c>
      <c r="O1770" s="73" t="s">
        <v>22</v>
      </c>
    </row>
    <row r="1771" spans="1:15" x14ac:dyDescent="0.25">
      <c r="A1771" s="47">
        <v>40885</v>
      </c>
      <c r="B1771" s="47" t="str">
        <f>VLOOKUP(D1771,VLookup!C:F,4,FALSE)</f>
        <v>RDC</v>
      </c>
      <c r="C1771" s="53" t="s">
        <v>961</v>
      </c>
      <c r="D1771" s="68" t="s">
        <v>178</v>
      </c>
      <c r="E1771" s="53" t="s">
        <v>179</v>
      </c>
      <c r="F1771" s="53" t="s">
        <v>180</v>
      </c>
      <c r="G1771" s="53">
        <v>102</v>
      </c>
      <c r="H1771" s="53">
        <v>30</v>
      </c>
      <c r="I1771" s="53">
        <v>132</v>
      </c>
      <c r="J1771" s="53" t="s">
        <v>17</v>
      </c>
      <c r="K1771" s="53" t="s">
        <v>18</v>
      </c>
      <c r="L1771" s="53" t="s">
        <v>19</v>
      </c>
      <c r="M1771" s="53" t="s">
        <v>20</v>
      </c>
      <c r="N1771" s="73" t="s">
        <v>181</v>
      </c>
      <c r="O1771" s="73" t="s">
        <v>105</v>
      </c>
    </row>
    <row r="1772" spans="1:15" x14ac:dyDescent="0.25">
      <c r="A1772" s="47">
        <v>40885</v>
      </c>
      <c r="B1772" s="47" t="str">
        <f>VLOOKUP(D1772,VLookup!C:F,4,FALSE)</f>
        <v>RDC</v>
      </c>
      <c r="C1772" s="53" t="s">
        <v>961</v>
      </c>
      <c r="D1772" s="68" t="s">
        <v>182</v>
      </c>
      <c r="E1772" s="53" t="s">
        <v>183</v>
      </c>
      <c r="F1772" s="53" t="s">
        <v>184</v>
      </c>
      <c r="G1772" s="53">
        <v>111</v>
      </c>
      <c r="H1772" s="53">
        <v>9</v>
      </c>
      <c r="I1772" s="53">
        <v>120</v>
      </c>
      <c r="J1772" s="53" t="s">
        <v>17</v>
      </c>
      <c r="K1772" s="53" t="s">
        <v>18</v>
      </c>
      <c r="L1772" s="53" t="s">
        <v>19</v>
      </c>
      <c r="M1772" s="53" t="s">
        <v>20</v>
      </c>
      <c r="N1772" s="73" t="s">
        <v>181</v>
      </c>
      <c r="O1772" s="73" t="s">
        <v>105</v>
      </c>
    </row>
    <row r="1773" spans="1:15" x14ac:dyDescent="0.25">
      <c r="A1773" s="47">
        <v>40885</v>
      </c>
      <c r="B1773" s="47" t="str">
        <f>VLOOKUP(D1773,VLookup!C:F,4,FALSE)</f>
        <v>RDC</v>
      </c>
      <c r="C1773" s="53" t="s">
        <v>961</v>
      </c>
      <c r="D1773" s="68" t="s">
        <v>185</v>
      </c>
      <c r="E1773" s="53" t="s">
        <v>186</v>
      </c>
      <c r="F1773" s="53" t="s">
        <v>187</v>
      </c>
      <c r="G1773" s="53">
        <v>108</v>
      </c>
      <c r="H1773" s="53">
        <v>12</v>
      </c>
      <c r="I1773" s="53">
        <v>120</v>
      </c>
      <c r="J1773" s="53" t="s">
        <v>17</v>
      </c>
      <c r="K1773" s="53" t="s">
        <v>18</v>
      </c>
      <c r="L1773" s="53" t="s">
        <v>19</v>
      </c>
      <c r="M1773" s="53" t="s">
        <v>20</v>
      </c>
      <c r="N1773" s="73" t="s">
        <v>181</v>
      </c>
      <c r="O1773" s="73" t="s">
        <v>105</v>
      </c>
    </row>
    <row r="1774" spans="1:15" x14ac:dyDescent="0.25">
      <c r="A1774" s="47">
        <v>40885</v>
      </c>
      <c r="B1774" s="47" t="str">
        <f>VLOOKUP(D1774,VLookup!C:F,4,FALSE)</f>
        <v>RDC</v>
      </c>
      <c r="C1774" s="53" t="s">
        <v>961</v>
      </c>
      <c r="D1774" s="68" t="s">
        <v>900</v>
      </c>
      <c r="E1774" s="53" t="s">
        <v>901</v>
      </c>
      <c r="F1774" s="53" t="s">
        <v>902</v>
      </c>
      <c r="G1774" s="53">
        <v>63</v>
      </c>
      <c r="H1774" s="53">
        <v>81</v>
      </c>
      <c r="I1774" s="53">
        <v>144</v>
      </c>
      <c r="J1774" s="53" t="s">
        <v>17</v>
      </c>
      <c r="K1774" s="53" t="s">
        <v>18</v>
      </c>
      <c r="L1774" s="53" t="s">
        <v>19</v>
      </c>
      <c r="M1774" s="53" t="s">
        <v>20</v>
      </c>
      <c r="N1774" s="73" t="s">
        <v>181</v>
      </c>
      <c r="O1774" s="73" t="s">
        <v>22</v>
      </c>
    </row>
    <row r="1775" spans="1:15" x14ac:dyDescent="0.25">
      <c r="A1775" s="47">
        <v>40885</v>
      </c>
      <c r="B1775" s="47" t="str">
        <f>VLOOKUP(D1775,VLookup!C:F,4,FALSE)</f>
        <v>RDC</v>
      </c>
      <c r="C1775" s="53" t="s">
        <v>965</v>
      </c>
      <c r="D1775" s="68" t="s">
        <v>221</v>
      </c>
      <c r="E1775" s="53" t="s">
        <v>222</v>
      </c>
      <c r="F1775" s="53" t="s">
        <v>223</v>
      </c>
      <c r="G1775" s="53">
        <v>108</v>
      </c>
      <c r="H1775" s="53">
        <v>24</v>
      </c>
      <c r="I1775" s="53">
        <v>132</v>
      </c>
      <c r="J1775" s="53" t="s">
        <v>17</v>
      </c>
      <c r="K1775" s="53" t="s">
        <v>18</v>
      </c>
      <c r="L1775" s="53" t="s">
        <v>19</v>
      </c>
      <c r="M1775" s="53" t="s">
        <v>20</v>
      </c>
      <c r="N1775" s="73" t="s">
        <v>181</v>
      </c>
      <c r="O1775" s="73" t="s">
        <v>22</v>
      </c>
    </row>
    <row r="1776" spans="1:15" x14ac:dyDescent="0.25">
      <c r="A1776" s="47">
        <v>40885</v>
      </c>
      <c r="B1776" s="47" t="str">
        <f>VLOOKUP(D1776,VLookup!C:F,4,FALSE)</f>
        <v>RDC</v>
      </c>
      <c r="C1776" s="53" t="s">
        <v>965</v>
      </c>
      <c r="D1776" s="68" t="s">
        <v>224</v>
      </c>
      <c r="E1776" s="53" t="s">
        <v>225</v>
      </c>
      <c r="F1776" s="53" t="s">
        <v>226</v>
      </c>
      <c r="G1776" s="53">
        <v>105</v>
      </c>
      <c r="H1776" s="53">
        <v>27</v>
      </c>
      <c r="I1776" s="53">
        <v>132</v>
      </c>
      <c r="J1776" s="53" t="s">
        <v>17</v>
      </c>
      <c r="K1776" s="53" t="s">
        <v>18</v>
      </c>
      <c r="L1776" s="53" t="s">
        <v>19</v>
      </c>
      <c r="M1776" s="53" t="s">
        <v>20</v>
      </c>
      <c r="N1776" s="73" t="s">
        <v>181</v>
      </c>
      <c r="O1776" s="73" t="s">
        <v>22</v>
      </c>
    </row>
    <row r="1777" spans="1:15" x14ac:dyDescent="0.25">
      <c r="A1777" s="47">
        <v>40885</v>
      </c>
      <c r="B1777" s="47" t="str">
        <f>VLOOKUP(D1777,VLookup!C:F,4,FALSE)</f>
        <v>RDC</v>
      </c>
      <c r="C1777" s="53" t="s">
        <v>965</v>
      </c>
      <c r="D1777" s="68" t="s">
        <v>903</v>
      </c>
      <c r="E1777" s="53" t="s">
        <v>904</v>
      </c>
      <c r="F1777" s="53" t="s">
        <v>905</v>
      </c>
      <c r="G1777" s="53">
        <v>63</v>
      </c>
      <c r="H1777" s="53">
        <v>81</v>
      </c>
      <c r="I1777" s="53">
        <v>144</v>
      </c>
      <c r="J1777" s="53" t="s">
        <v>17</v>
      </c>
      <c r="K1777" s="53" t="s">
        <v>18</v>
      </c>
      <c r="L1777" s="53" t="s">
        <v>19</v>
      </c>
      <c r="M1777" s="53" t="s">
        <v>20</v>
      </c>
      <c r="N1777" s="73" t="s">
        <v>181</v>
      </c>
      <c r="O1777" s="73" t="s">
        <v>22</v>
      </c>
    </row>
    <row r="1778" spans="1:15" x14ac:dyDescent="0.25">
      <c r="A1778" s="47">
        <v>40885</v>
      </c>
      <c r="B1778" s="47" t="str">
        <f>VLOOKUP(D1778,VLookup!C:F,4,FALSE)</f>
        <v>RDC</v>
      </c>
      <c r="C1778" s="53" t="s">
        <v>961</v>
      </c>
      <c r="D1778" s="68" t="s">
        <v>188</v>
      </c>
      <c r="E1778" s="53" t="s">
        <v>189</v>
      </c>
      <c r="F1778" s="53" t="s">
        <v>190</v>
      </c>
      <c r="G1778" s="53">
        <v>50</v>
      </c>
      <c r="H1778" s="53">
        <v>22</v>
      </c>
      <c r="I1778" s="53">
        <v>72</v>
      </c>
      <c r="J1778" s="53" t="s">
        <v>17</v>
      </c>
      <c r="K1778" s="53" t="s">
        <v>18</v>
      </c>
      <c r="L1778" s="53" t="s">
        <v>19</v>
      </c>
      <c r="M1778" s="53" t="s">
        <v>20</v>
      </c>
      <c r="N1778" s="73" t="s">
        <v>181</v>
      </c>
      <c r="O1778" s="73" t="s">
        <v>105</v>
      </c>
    </row>
    <row r="1779" spans="1:15" x14ac:dyDescent="0.25">
      <c r="A1779" s="47">
        <v>40885</v>
      </c>
      <c r="B1779" s="47" t="str">
        <f>VLOOKUP(D1779,VLookup!C:F,4,FALSE)</f>
        <v>RDC</v>
      </c>
      <c r="C1779" s="53" t="s">
        <v>965</v>
      </c>
      <c r="D1779" s="68" t="s">
        <v>227</v>
      </c>
      <c r="E1779" s="53" t="s">
        <v>228</v>
      </c>
      <c r="F1779" s="53" t="s">
        <v>229</v>
      </c>
      <c r="G1779" s="53">
        <v>48</v>
      </c>
      <c r="H1779" s="53">
        <v>24</v>
      </c>
      <c r="I1779" s="53">
        <v>72</v>
      </c>
      <c r="J1779" s="53" t="s">
        <v>17</v>
      </c>
      <c r="K1779" s="53" t="s">
        <v>18</v>
      </c>
      <c r="L1779" s="53" t="s">
        <v>19</v>
      </c>
      <c r="M1779" s="53" t="s">
        <v>20</v>
      </c>
      <c r="N1779" s="73" t="s">
        <v>197</v>
      </c>
      <c r="O1779" s="73" t="s">
        <v>22</v>
      </c>
    </row>
    <row r="1780" spans="1:15" x14ac:dyDescent="0.25">
      <c r="A1780" s="47">
        <v>40885</v>
      </c>
      <c r="B1780" s="47" t="str">
        <f>VLOOKUP(D1780,VLookup!C:F,4,FALSE)</f>
        <v>RDC</v>
      </c>
      <c r="C1780" s="53" t="s">
        <v>961</v>
      </c>
      <c r="D1780" s="68" t="s">
        <v>191</v>
      </c>
      <c r="E1780" s="53" t="s">
        <v>192</v>
      </c>
      <c r="F1780" s="53" t="s">
        <v>193</v>
      </c>
      <c r="G1780" s="53">
        <v>268</v>
      </c>
      <c r="H1780" s="53">
        <v>68</v>
      </c>
      <c r="I1780" s="53">
        <v>336</v>
      </c>
      <c r="J1780" s="53" t="s">
        <v>17</v>
      </c>
      <c r="K1780" s="53" t="s">
        <v>18</v>
      </c>
      <c r="L1780" s="53" t="s">
        <v>19</v>
      </c>
      <c r="M1780" s="53" t="s">
        <v>20</v>
      </c>
      <c r="N1780" s="73" t="s">
        <v>181</v>
      </c>
      <c r="O1780" s="73" t="s">
        <v>105</v>
      </c>
    </row>
    <row r="1781" spans="1:15" x14ac:dyDescent="0.25">
      <c r="A1781" s="47">
        <v>40885</v>
      </c>
      <c r="B1781" s="47" t="str">
        <f>VLOOKUP(D1781,VLookup!C:F,4,FALSE)</f>
        <v>RDC</v>
      </c>
      <c r="C1781" s="53" t="s">
        <v>961</v>
      </c>
      <c r="D1781" s="68" t="s">
        <v>194</v>
      </c>
      <c r="E1781" s="53" t="s">
        <v>195</v>
      </c>
      <c r="F1781" s="53" t="s">
        <v>196</v>
      </c>
      <c r="G1781" s="53">
        <v>150</v>
      </c>
      <c r="H1781" s="53">
        <v>90</v>
      </c>
      <c r="I1781" s="53">
        <v>240</v>
      </c>
      <c r="J1781" s="53" t="s">
        <v>17</v>
      </c>
      <c r="K1781" s="53" t="s">
        <v>18</v>
      </c>
      <c r="L1781" s="53" t="s">
        <v>19</v>
      </c>
      <c r="M1781" s="53" t="s">
        <v>20</v>
      </c>
      <c r="N1781" s="73" t="s">
        <v>197</v>
      </c>
      <c r="O1781" s="73" t="s">
        <v>105</v>
      </c>
    </row>
    <row r="1782" spans="1:15" x14ac:dyDescent="0.25">
      <c r="A1782" s="47">
        <v>40885</v>
      </c>
      <c r="B1782" s="47" t="str">
        <f>VLOOKUP(D1782,VLookup!C:F,4,FALSE)</f>
        <v>RDC</v>
      </c>
      <c r="C1782" s="53" t="s">
        <v>961</v>
      </c>
      <c r="D1782" s="68" t="s">
        <v>198</v>
      </c>
      <c r="E1782" s="53" t="s">
        <v>199</v>
      </c>
      <c r="F1782" s="53" t="s">
        <v>200</v>
      </c>
      <c r="G1782" s="53">
        <v>228</v>
      </c>
      <c r="H1782" s="53">
        <v>84</v>
      </c>
      <c r="I1782" s="53">
        <v>312</v>
      </c>
      <c r="J1782" s="53" t="s">
        <v>17</v>
      </c>
      <c r="K1782" s="53" t="s">
        <v>18</v>
      </c>
      <c r="L1782" s="53" t="s">
        <v>19</v>
      </c>
      <c r="M1782" s="53" t="s">
        <v>20</v>
      </c>
      <c r="N1782" s="73" t="s">
        <v>201</v>
      </c>
      <c r="O1782" s="73" t="s">
        <v>105</v>
      </c>
    </row>
    <row r="1783" spans="1:15" x14ac:dyDescent="0.25">
      <c r="A1783" s="47">
        <v>40885</v>
      </c>
      <c r="B1783" s="47" t="str">
        <f>VLOOKUP(D1783,VLookup!C:F,4,FALSE)</f>
        <v>RDC</v>
      </c>
      <c r="C1783" s="53" t="s">
        <v>961</v>
      </c>
      <c r="D1783" s="68" t="s">
        <v>888</v>
      </c>
      <c r="E1783" s="53" t="s">
        <v>889</v>
      </c>
      <c r="F1783" s="53" t="s">
        <v>890</v>
      </c>
      <c r="G1783" s="53">
        <v>71</v>
      </c>
      <c r="H1783" s="53">
        <v>97</v>
      </c>
      <c r="I1783" s="53">
        <v>168</v>
      </c>
      <c r="J1783" s="53" t="s">
        <v>17</v>
      </c>
      <c r="K1783" s="53" t="s">
        <v>18</v>
      </c>
      <c r="L1783" s="53" t="s">
        <v>19</v>
      </c>
      <c r="M1783" s="53" t="s">
        <v>20</v>
      </c>
      <c r="N1783" s="73" t="s">
        <v>201</v>
      </c>
      <c r="O1783" s="73" t="s">
        <v>105</v>
      </c>
    </row>
    <row r="1784" spans="1:15" x14ac:dyDescent="0.25">
      <c r="A1784" s="47">
        <v>40885</v>
      </c>
      <c r="B1784" s="47" t="str">
        <f>VLOOKUP(D1784,VLookup!C:F,4,FALSE)</f>
        <v>RDC</v>
      </c>
      <c r="C1784" s="53" t="s">
        <v>965</v>
      </c>
      <c r="D1784" s="68" t="s">
        <v>230</v>
      </c>
      <c r="E1784" s="53" t="s">
        <v>231</v>
      </c>
      <c r="F1784" s="53" t="s">
        <v>232</v>
      </c>
      <c r="G1784" s="53">
        <v>246</v>
      </c>
      <c r="H1784" s="53">
        <v>90</v>
      </c>
      <c r="I1784" s="53">
        <v>336</v>
      </c>
      <c r="J1784" s="53" t="s">
        <v>17</v>
      </c>
      <c r="K1784" s="53" t="s">
        <v>18</v>
      </c>
      <c r="L1784" s="53" t="s">
        <v>19</v>
      </c>
      <c r="M1784" s="53" t="s">
        <v>20</v>
      </c>
      <c r="N1784" s="73" t="s">
        <v>181</v>
      </c>
      <c r="O1784" s="73" t="s">
        <v>22</v>
      </c>
    </row>
    <row r="1785" spans="1:15" x14ac:dyDescent="0.25">
      <c r="A1785" s="47">
        <v>40885</v>
      </c>
      <c r="B1785" s="47" t="str">
        <f>VLOOKUP(D1785,VLookup!C:F,4,FALSE)</f>
        <v>RDC</v>
      </c>
      <c r="C1785" s="53" t="s">
        <v>965</v>
      </c>
      <c r="D1785" s="68" t="s">
        <v>233</v>
      </c>
      <c r="E1785" s="53" t="s">
        <v>234</v>
      </c>
      <c r="F1785" s="53" t="s">
        <v>235</v>
      </c>
      <c r="G1785" s="53">
        <v>153</v>
      </c>
      <c r="H1785" s="53">
        <v>87</v>
      </c>
      <c r="I1785" s="53">
        <v>240</v>
      </c>
      <c r="J1785" s="53" t="s">
        <v>17</v>
      </c>
      <c r="K1785" s="53" t="s">
        <v>18</v>
      </c>
      <c r="L1785" s="53" t="s">
        <v>19</v>
      </c>
      <c r="M1785" s="53" t="s">
        <v>20</v>
      </c>
      <c r="N1785" s="73" t="s">
        <v>197</v>
      </c>
      <c r="O1785" s="73" t="s">
        <v>22</v>
      </c>
    </row>
    <row r="1786" spans="1:15" x14ac:dyDescent="0.25">
      <c r="A1786" s="47">
        <v>40885</v>
      </c>
      <c r="B1786" s="47" t="str">
        <f>VLOOKUP(D1786,VLookup!C:F,4,FALSE)</f>
        <v>RDC</v>
      </c>
      <c r="C1786" s="53" t="s">
        <v>965</v>
      </c>
      <c r="D1786" s="68" t="s">
        <v>236</v>
      </c>
      <c r="E1786" s="53" t="s">
        <v>237</v>
      </c>
      <c r="F1786" s="53" t="s">
        <v>238</v>
      </c>
      <c r="G1786" s="53">
        <v>226</v>
      </c>
      <c r="H1786" s="53">
        <v>86</v>
      </c>
      <c r="I1786" s="53">
        <v>312</v>
      </c>
      <c r="J1786" s="53" t="s">
        <v>17</v>
      </c>
      <c r="K1786" s="53" t="s">
        <v>18</v>
      </c>
      <c r="L1786" s="53" t="s">
        <v>19</v>
      </c>
      <c r="M1786" s="53" t="s">
        <v>20</v>
      </c>
      <c r="N1786" s="73" t="s">
        <v>201</v>
      </c>
      <c r="O1786" s="73" t="s">
        <v>22</v>
      </c>
    </row>
    <row r="1787" spans="1:15" x14ac:dyDescent="0.25">
      <c r="A1787" s="47">
        <v>40885</v>
      </c>
      <c r="B1787" s="47" t="str">
        <f>VLOOKUP(D1787,VLookup!C:F,4,FALSE)</f>
        <v>RDC</v>
      </c>
      <c r="C1787" s="53" t="s">
        <v>965</v>
      </c>
      <c r="D1787" s="68" t="s">
        <v>891</v>
      </c>
      <c r="E1787" s="53" t="s">
        <v>892</v>
      </c>
      <c r="F1787" s="53" t="s">
        <v>893</v>
      </c>
      <c r="G1787" s="53">
        <v>69</v>
      </c>
      <c r="H1787" s="53">
        <v>99</v>
      </c>
      <c r="I1787" s="53">
        <v>168</v>
      </c>
      <c r="J1787" s="53" t="s">
        <v>17</v>
      </c>
      <c r="K1787" s="53" t="s">
        <v>18</v>
      </c>
      <c r="L1787" s="53" t="s">
        <v>19</v>
      </c>
      <c r="M1787" s="53" t="s">
        <v>20</v>
      </c>
      <c r="N1787" s="73" t="s">
        <v>201</v>
      </c>
      <c r="O1787" s="73" t="s">
        <v>105</v>
      </c>
    </row>
    <row r="1788" spans="1:15" x14ac:dyDescent="0.25">
      <c r="A1788" s="47">
        <v>40885</v>
      </c>
      <c r="B1788" s="47" t="str">
        <f>VLOOKUP(D1788,VLookup!C:F,4,FALSE)</f>
        <v>RDC</v>
      </c>
      <c r="C1788" s="53" t="s">
        <v>961</v>
      </c>
      <c r="D1788" s="68" t="s">
        <v>202</v>
      </c>
      <c r="E1788" s="53" t="s">
        <v>203</v>
      </c>
      <c r="F1788" s="53" t="s">
        <v>204</v>
      </c>
      <c r="G1788" s="53">
        <v>192</v>
      </c>
      <c r="H1788" s="53">
        <v>48</v>
      </c>
      <c r="I1788" s="53">
        <v>240</v>
      </c>
      <c r="J1788" s="53" t="s">
        <v>17</v>
      </c>
      <c r="K1788" s="53" t="s">
        <v>18</v>
      </c>
      <c r="L1788" s="53" t="s">
        <v>19</v>
      </c>
      <c r="M1788" s="53" t="s">
        <v>20</v>
      </c>
      <c r="N1788" s="73" t="s">
        <v>181</v>
      </c>
      <c r="O1788" s="73" t="s">
        <v>105</v>
      </c>
    </row>
    <row r="1789" spans="1:15" x14ac:dyDescent="0.25">
      <c r="A1789" s="47">
        <v>40885</v>
      </c>
      <c r="B1789" s="47" t="str">
        <f>VLOOKUP(D1789,VLookup!C:F,4,FALSE)</f>
        <v>RDC</v>
      </c>
      <c r="C1789" s="53" t="s">
        <v>961</v>
      </c>
      <c r="D1789" s="68" t="s">
        <v>205</v>
      </c>
      <c r="E1789" s="53" t="s">
        <v>206</v>
      </c>
      <c r="F1789" s="53" t="s">
        <v>207</v>
      </c>
      <c r="G1789" s="53">
        <v>154</v>
      </c>
      <c r="H1789" s="53">
        <v>62</v>
      </c>
      <c r="I1789" s="53">
        <v>216</v>
      </c>
      <c r="J1789" s="53" t="s">
        <v>70</v>
      </c>
      <c r="K1789" s="53" t="s">
        <v>18</v>
      </c>
      <c r="L1789" s="53" t="s">
        <v>19</v>
      </c>
      <c r="M1789" s="53" t="s">
        <v>20</v>
      </c>
      <c r="N1789" s="73" t="s">
        <v>208</v>
      </c>
      <c r="O1789" s="73" t="s">
        <v>105</v>
      </c>
    </row>
    <row r="1790" spans="1:15" x14ac:dyDescent="0.25">
      <c r="A1790" s="47">
        <v>40885</v>
      </c>
      <c r="B1790" s="47" t="str">
        <f>VLOOKUP(D1790,VLookup!C:F,4,FALSE)</f>
        <v>RDC</v>
      </c>
      <c r="C1790" s="53" t="s">
        <v>961</v>
      </c>
      <c r="D1790" s="68" t="s">
        <v>209</v>
      </c>
      <c r="E1790" s="53" t="s">
        <v>210</v>
      </c>
      <c r="F1790" s="53" t="s">
        <v>211</v>
      </c>
      <c r="G1790" s="53">
        <v>214</v>
      </c>
      <c r="H1790" s="53">
        <v>50</v>
      </c>
      <c r="I1790" s="53">
        <v>264</v>
      </c>
      <c r="J1790" s="53" t="s">
        <v>17</v>
      </c>
      <c r="K1790" s="53" t="s">
        <v>18</v>
      </c>
      <c r="L1790" s="53" t="s">
        <v>19</v>
      </c>
      <c r="M1790" s="53" t="s">
        <v>20</v>
      </c>
      <c r="N1790" s="73" t="s">
        <v>212</v>
      </c>
      <c r="O1790" s="73" t="s">
        <v>105</v>
      </c>
    </row>
    <row r="1791" spans="1:15" x14ac:dyDescent="0.25">
      <c r="A1791" s="47">
        <v>40885</v>
      </c>
      <c r="B1791" s="47" t="str">
        <f>VLOOKUP(D1791,VLookup!C:F,4,FALSE)</f>
        <v>RDC</v>
      </c>
      <c r="C1791" s="53" t="s">
        <v>965</v>
      </c>
      <c r="D1791" s="68" t="s">
        <v>239</v>
      </c>
      <c r="E1791" s="53" t="s">
        <v>240</v>
      </c>
      <c r="F1791" s="53" t="s">
        <v>241</v>
      </c>
      <c r="G1791" s="53">
        <v>178</v>
      </c>
      <c r="H1791" s="53">
        <v>62</v>
      </c>
      <c r="I1791" s="53">
        <v>240</v>
      </c>
      <c r="J1791" s="53" t="s">
        <v>17</v>
      </c>
      <c r="K1791" s="53" t="s">
        <v>18</v>
      </c>
      <c r="L1791" s="53" t="s">
        <v>19</v>
      </c>
      <c r="M1791" s="53" t="s">
        <v>20</v>
      </c>
      <c r="N1791" s="73" t="s">
        <v>181</v>
      </c>
      <c r="O1791" s="73" t="s">
        <v>22</v>
      </c>
    </row>
    <row r="1792" spans="1:15" x14ac:dyDescent="0.25">
      <c r="A1792" s="47">
        <v>40885</v>
      </c>
      <c r="B1792" s="47" t="str">
        <f>VLOOKUP(D1792,VLookup!C:F,4,FALSE)</f>
        <v>RDC</v>
      </c>
      <c r="C1792" s="53" t="s">
        <v>965</v>
      </c>
      <c r="D1792" s="68" t="s">
        <v>242</v>
      </c>
      <c r="E1792" s="53" t="s">
        <v>243</v>
      </c>
      <c r="F1792" s="53" t="s">
        <v>244</v>
      </c>
      <c r="G1792" s="53">
        <v>155</v>
      </c>
      <c r="H1792" s="53">
        <v>61</v>
      </c>
      <c r="I1792" s="53">
        <v>216</v>
      </c>
      <c r="J1792" s="53" t="s">
        <v>17</v>
      </c>
      <c r="K1792" s="53" t="s">
        <v>18</v>
      </c>
      <c r="L1792" s="53" t="s">
        <v>19</v>
      </c>
      <c r="M1792" s="53" t="s">
        <v>20</v>
      </c>
      <c r="N1792" s="73" t="s">
        <v>208</v>
      </c>
      <c r="O1792" s="73" t="s">
        <v>22</v>
      </c>
    </row>
    <row r="1793" spans="1:16" x14ac:dyDescent="0.25">
      <c r="A1793" s="47">
        <v>40885</v>
      </c>
      <c r="B1793" s="47" t="str">
        <f>VLOOKUP(D1793,VLookup!C:F,4,FALSE)</f>
        <v>RDC</v>
      </c>
      <c r="C1793" s="53" t="s">
        <v>965</v>
      </c>
      <c r="D1793" s="68" t="s">
        <v>245</v>
      </c>
      <c r="E1793" s="53" t="s">
        <v>246</v>
      </c>
      <c r="F1793" s="53" t="s">
        <v>247</v>
      </c>
      <c r="G1793" s="53">
        <v>214</v>
      </c>
      <c r="H1793" s="53">
        <v>50</v>
      </c>
      <c r="I1793" s="53">
        <v>264</v>
      </c>
      <c r="J1793" s="53" t="s">
        <v>17</v>
      </c>
      <c r="K1793" s="53" t="s">
        <v>18</v>
      </c>
      <c r="L1793" s="53" t="s">
        <v>19</v>
      </c>
      <c r="M1793" s="53" t="s">
        <v>20</v>
      </c>
      <c r="N1793" s="73" t="s">
        <v>212</v>
      </c>
      <c r="O1793" s="73" t="s">
        <v>22</v>
      </c>
    </row>
    <row r="1794" spans="1:16" x14ac:dyDescent="0.25">
      <c r="A1794" s="47">
        <v>40885</v>
      </c>
      <c r="B1794" s="47" t="str">
        <f>VLOOKUP(D1794,VLookup!C:F,4,FALSE)</f>
        <v>RDC</v>
      </c>
      <c r="C1794" s="53" t="s">
        <v>980</v>
      </c>
      <c r="D1794" s="68" t="s">
        <v>150</v>
      </c>
      <c r="E1794" s="53" t="s">
        <v>151</v>
      </c>
      <c r="F1794" s="53" t="s">
        <v>152</v>
      </c>
      <c r="G1794" s="53">
        <v>58</v>
      </c>
      <c r="H1794" s="53">
        <v>122</v>
      </c>
      <c r="I1794" s="53">
        <v>180</v>
      </c>
      <c r="J1794" s="53" t="s">
        <v>17</v>
      </c>
      <c r="K1794" s="53" t="s">
        <v>18</v>
      </c>
      <c r="L1794" s="53" t="s">
        <v>19</v>
      </c>
      <c r="M1794" s="53" t="s">
        <v>141</v>
      </c>
      <c r="N1794" s="73" t="s">
        <v>153</v>
      </c>
      <c r="O1794" s="73" t="s">
        <v>105</v>
      </c>
    </row>
    <row r="1795" spans="1:16" x14ac:dyDescent="0.25">
      <c r="A1795" s="47">
        <v>40885</v>
      </c>
      <c r="B1795" s="47" t="str">
        <f>VLOOKUP(D1795,VLookup!C:F,4,FALSE)</f>
        <v>RDC</v>
      </c>
      <c r="C1795" s="53" t="s">
        <v>981</v>
      </c>
      <c r="D1795" s="68" t="s">
        <v>167</v>
      </c>
      <c r="E1795" s="53" t="s">
        <v>168</v>
      </c>
      <c r="F1795" s="53" t="s">
        <v>169</v>
      </c>
      <c r="G1795" s="53">
        <v>64</v>
      </c>
      <c r="H1795" s="53">
        <v>116</v>
      </c>
      <c r="I1795" s="53">
        <v>180</v>
      </c>
      <c r="J1795" s="53" t="s">
        <v>70</v>
      </c>
      <c r="K1795" s="53" t="s">
        <v>18</v>
      </c>
      <c r="L1795" s="53" t="s">
        <v>19</v>
      </c>
      <c r="M1795" s="53" t="s">
        <v>141</v>
      </c>
      <c r="N1795" s="73" t="s">
        <v>153</v>
      </c>
      <c r="O1795" s="73" t="s">
        <v>105</v>
      </c>
    </row>
    <row r="1796" spans="1:16" x14ac:dyDescent="0.25">
      <c r="A1796" s="47">
        <v>40885</v>
      </c>
      <c r="B1796" s="47" t="str">
        <f>VLOOKUP(D1796,VLookup!C:F,4,FALSE)</f>
        <v>WEL</v>
      </c>
      <c r="C1796" s="53" t="s">
        <v>60</v>
      </c>
      <c r="D1796" s="68" t="s">
        <v>74</v>
      </c>
      <c r="E1796" s="53" t="s">
        <v>75</v>
      </c>
      <c r="F1796" s="53" t="s">
        <v>76</v>
      </c>
      <c r="G1796" s="53">
        <v>44</v>
      </c>
      <c r="H1796" s="53">
        <v>4</v>
      </c>
      <c r="I1796" s="53">
        <v>48</v>
      </c>
      <c r="J1796" s="53" t="s">
        <v>17</v>
      </c>
      <c r="K1796" s="53" t="s">
        <v>18</v>
      </c>
      <c r="L1796" s="53" t="s">
        <v>19</v>
      </c>
      <c r="M1796" s="53" t="s">
        <v>20</v>
      </c>
      <c r="N1796" s="73" t="s">
        <v>21</v>
      </c>
      <c r="O1796" s="73" t="s">
        <v>22</v>
      </c>
    </row>
    <row r="1797" spans="1:16" x14ac:dyDescent="0.25">
      <c r="A1797" s="47">
        <v>40885</v>
      </c>
      <c r="B1797" s="47" t="str">
        <f>VLOOKUP(D1797,VLookup!C:F,4,FALSE)</f>
        <v>WEL</v>
      </c>
      <c r="C1797" s="53" t="s">
        <v>13</v>
      </c>
      <c r="D1797" s="68" t="s">
        <v>32</v>
      </c>
      <c r="E1797" s="53" t="s">
        <v>33</v>
      </c>
      <c r="F1797" s="53" t="s">
        <v>34</v>
      </c>
      <c r="G1797" s="53">
        <v>44</v>
      </c>
      <c r="H1797" s="53">
        <v>4</v>
      </c>
      <c r="I1797" s="53">
        <v>48</v>
      </c>
      <c r="J1797" s="53" t="s">
        <v>17</v>
      </c>
      <c r="K1797" s="53" t="s">
        <v>18</v>
      </c>
      <c r="L1797" s="53" t="s">
        <v>19</v>
      </c>
      <c r="M1797" s="53" t="s">
        <v>20</v>
      </c>
      <c r="N1797" s="73" t="s">
        <v>21</v>
      </c>
      <c r="O1797" s="73" t="s">
        <v>22</v>
      </c>
    </row>
    <row r="1798" spans="1:16" x14ac:dyDescent="0.25">
      <c r="A1798" s="47">
        <v>40885</v>
      </c>
      <c r="B1798" s="47" t="str">
        <f>VLOOKUP(D1798,VLookup!C:F,4,FALSE)</f>
        <v>WEL</v>
      </c>
      <c r="C1798" s="53" t="s">
        <v>980</v>
      </c>
      <c r="D1798" s="68" t="s">
        <v>154</v>
      </c>
      <c r="E1798" s="53" t="s">
        <v>155</v>
      </c>
      <c r="F1798" s="53" t="s">
        <v>156</v>
      </c>
      <c r="G1798" s="53">
        <v>24</v>
      </c>
      <c r="H1798" s="53">
        <v>30</v>
      </c>
      <c r="I1798" s="53">
        <v>54</v>
      </c>
      <c r="J1798" s="53" t="s">
        <v>17</v>
      </c>
      <c r="K1798" s="53" t="s">
        <v>18</v>
      </c>
      <c r="L1798" s="53" t="s">
        <v>109</v>
      </c>
      <c r="M1798" s="53" t="s">
        <v>141</v>
      </c>
      <c r="N1798" s="73"/>
      <c r="O1798" s="73" t="s">
        <v>105</v>
      </c>
    </row>
    <row r="1799" spans="1:16" x14ac:dyDescent="0.25">
      <c r="A1799" s="47">
        <v>40885</v>
      </c>
      <c r="B1799" s="47" t="str">
        <f>VLOOKUP(D1799,VLookup!C:F,4,FALSE)</f>
        <v>WEL</v>
      </c>
      <c r="C1799" s="53" t="s">
        <v>981</v>
      </c>
      <c r="D1799" s="68" t="s">
        <v>170</v>
      </c>
      <c r="E1799" s="53" t="s">
        <v>171</v>
      </c>
      <c r="F1799" s="53" t="s">
        <v>172</v>
      </c>
      <c r="G1799" s="53">
        <v>34</v>
      </c>
      <c r="H1799" s="53">
        <v>20</v>
      </c>
      <c r="I1799" s="53">
        <v>54</v>
      </c>
      <c r="J1799" s="53" t="s">
        <v>17</v>
      </c>
      <c r="K1799" s="53" t="s">
        <v>18</v>
      </c>
      <c r="L1799" s="53" t="s">
        <v>109</v>
      </c>
      <c r="M1799" s="53" t="s">
        <v>141</v>
      </c>
      <c r="N1799" s="73"/>
      <c r="O1799" s="73" t="s">
        <v>105</v>
      </c>
    </row>
    <row r="1800" spans="1:16" x14ac:dyDescent="0.25">
      <c r="A1800" s="47">
        <v>40917</v>
      </c>
      <c r="B1800" s="47" t="str">
        <f>VLOOKUP(D1800,VLookup!C:F,4,FALSE)</f>
        <v>CGC</v>
      </c>
      <c r="C1800" s="54" t="s">
        <v>965</v>
      </c>
      <c r="D1800" s="51" t="s">
        <v>214</v>
      </c>
      <c r="E1800" s="54" t="s">
        <v>215</v>
      </c>
      <c r="F1800" s="54" t="s">
        <v>216</v>
      </c>
      <c r="G1800" s="54">
        <v>42</v>
      </c>
      <c r="H1800" s="54">
        <v>6</v>
      </c>
      <c r="I1800" s="54">
        <v>48</v>
      </c>
      <c r="J1800" s="54" t="s">
        <v>17</v>
      </c>
      <c r="K1800" s="54" t="s">
        <v>18</v>
      </c>
      <c r="L1800" s="54" t="s">
        <v>19</v>
      </c>
      <c r="M1800" s="54" t="s">
        <v>20</v>
      </c>
      <c r="N1800" s="50" t="s">
        <v>217</v>
      </c>
      <c r="O1800" s="50" t="s">
        <v>22</v>
      </c>
      <c r="P1800" s="75"/>
    </row>
    <row r="1801" spans="1:16" x14ac:dyDescent="0.25">
      <c r="A1801" s="47">
        <v>40917</v>
      </c>
      <c r="B1801" s="47" t="str">
        <f>VLOOKUP(D1801,VLookup!C:F,4,FALSE)</f>
        <v>CGC</v>
      </c>
      <c r="C1801" s="54" t="s">
        <v>961</v>
      </c>
      <c r="D1801" s="51" t="s">
        <v>174</v>
      </c>
      <c r="E1801" s="54" t="s">
        <v>175</v>
      </c>
      <c r="F1801" s="54" t="s">
        <v>176</v>
      </c>
      <c r="G1801" s="54">
        <v>42</v>
      </c>
      <c r="H1801" s="54">
        <v>6</v>
      </c>
      <c r="I1801" s="54">
        <v>48</v>
      </c>
      <c r="J1801" s="54" t="s">
        <v>17</v>
      </c>
      <c r="K1801" s="54" t="s">
        <v>18</v>
      </c>
      <c r="L1801" s="54" t="s">
        <v>19</v>
      </c>
      <c r="M1801" s="54" t="s">
        <v>20</v>
      </c>
      <c r="N1801" s="50" t="s">
        <v>177</v>
      </c>
      <c r="O1801" s="50" t="s">
        <v>105</v>
      </c>
      <c r="P1801" s="75"/>
    </row>
    <row r="1802" spans="1:16" x14ac:dyDescent="0.25">
      <c r="A1802" s="47">
        <v>40917</v>
      </c>
      <c r="B1802" s="47" t="str">
        <f>VLOOKUP(D1802,VLookup!C:F,4,FALSE)</f>
        <v>CGC</v>
      </c>
      <c r="C1802" s="54" t="s">
        <v>978</v>
      </c>
      <c r="D1802" s="70" t="s">
        <v>102</v>
      </c>
      <c r="E1802" s="54" t="s">
        <v>103</v>
      </c>
      <c r="F1802" s="54" t="s">
        <v>104</v>
      </c>
      <c r="G1802" s="54">
        <v>46</v>
      </c>
      <c r="H1802" s="54">
        <v>158</v>
      </c>
      <c r="I1802" s="54">
        <v>204</v>
      </c>
      <c r="J1802" s="54" t="s">
        <v>17</v>
      </c>
      <c r="K1802" s="54" t="s">
        <v>18</v>
      </c>
      <c r="L1802" s="54" t="s">
        <v>19</v>
      </c>
      <c r="M1802" s="54" t="s">
        <v>20</v>
      </c>
      <c r="N1802" s="50"/>
      <c r="O1802" s="50" t="s">
        <v>105</v>
      </c>
      <c r="P1802" s="75"/>
    </row>
    <row r="1803" spans="1:16" x14ac:dyDescent="0.25">
      <c r="A1803" s="47">
        <v>40917</v>
      </c>
      <c r="B1803" s="47" t="str">
        <f>VLOOKUP(D1803,VLookup!C:F,4,FALSE)</f>
        <v>CGC</v>
      </c>
      <c r="C1803" s="54" t="s">
        <v>979</v>
      </c>
      <c r="D1803" s="70" t="s">
        <v>120</v>
      </c>
      <c r="E1803" s="54" t="s">
        <v>121</v>
      </c>
      <c r="F1803" s="54" t="s">
        <v>122</v>
      </c>
      <c r="G1803" s="54">
        <v>45</v>
      </c>
      <c r="H1803" s="54">
        <v>159</v>
      </c>
      <c r="I1803" s="54">
        <v>204</v>
      </c>
      <c r="J1803" s="54" t="s">
        <v>17</v>
      </c>
      <c r="K1803" s="54" t="s">
        <v>18</v>
      </c>
      <c r="L1803" s="54" t="s">
        <v>19</v>
      </c>
      <c r="M1803" s="54" t="s">
        <v>20</v>
      </c>
      <c r="N1803" s="50"/>
      <c r="O1803" s="50" t="s">
        <v>123</v>
      </c>
      <c r="P1803" s="75"/>
    </row>
    <row r="1804" spans="1:16" x14ac:dyDescent="0.25">
      <c r="A1804" s="47">
        <v>40917</v>
      </c>
      <c r="B1804" s="47" t="str">
        <f>VLOOKUP(D1804,VLookup!C:F,4,FALSE)</f>
        <v>CGC</v>
      </c>
      <c r="C1804" s="54" t="s">
        <v>978</v>
      </c>
      <c r="D1804" s="70" t="s">
        <v>106</v>
      </c>
      <c r="E1804" s="54" t="s">
        <v>107</v>
      </c>
      <c r="F1804" s="54" t="s">
        <v>108</v>
      </c>
      <c r="G1804" s="54">
        <v>31</v>
      </c>
      <c r="H1804" s="54">
        <v>113</v>
      </c>
      <c r="I1804" s="54">
        <v>144</v>
      </c>
      <c r="J1804" s="54" t="s">
        <v>17</v>
      </c>
      <c r="K1804" s="54" t="s">
        <v>18</v>
      </c>
      <c r="L1804" s="54" t="s">
        <v>109</v>
      </c>
      <c r="M1804" s="54" t="s">
        <v>20</v>
      </c>
      <c r="N1804" s="50"/>
      <c r="O1804" s="50" t="s">
        <v>105</v>
      </c>
      <c r="P1804" s="75"/>
    </row>
    <row r="1805" spans="1:16" x14ac:dyDescent="0.25">
      <c r="A1805" s="47">
        <v>40917</v>
      </c>
      <c r="B1805" s="47" t="str">
        <f>VLOOKUP(D1805,VLookup!C:F,4,FALSE)</f>
        <v>CGC</v>
      </c>
      <c r="C1805" s="54" t="s">
        <v>979</v>
      </c>
      <c r="D1805" s="70" t="s">
        <v>124</v>
      </c>
      <c r="E1805" s="54" t="s">
        <v>125</v>
      </c>
      <c r="F1805" s="54" t="s">
        <v>126</v>
      </c>
      <c r="G1805" s="54">
        <v>29</v>
      </c>
      <c r="H1805" s="54">
        <v>115</v>
      </c>
      <c r="I1805" s="54">
        <v>144</v>
      </c>
      <c r="J1805" s="54" t="s">
        <v>17</v>
      </c>
      <c r="K1805" s="54" t="s">
        <v>18</v>
      </c>
      <c r="L1805" s="54" t="s">
        <v>109</v>
      </c>
      <c r="M1805" s="54" t="s">
        <v>20</v>
      </c>
      <c r="N1805" s="50"/>
      <c r="O1805" s="50" t="s">
        <v>123</v>
      </c>
      <c r="P1805" s="75"/>
    </row>
    <row r="1806" spans="1:16" x14ac:dyDescent="0.25">
      <c r="A1806" s="47">
        <v>40917</v>
      </c>
      <c r="B1806" s="47" t="str">
        <f>VLOOKUP(D1806,VLookup!C:F,4,FALSE)</f>
        <v>CGC</v>
      </c>
      <c r="C1806" s="54" t="s">
        <v>978</v>
      </c>
      <c r="D1806" s="70" t="s">
        <v>110</v>
      </c>
      <c r="E1806" s="54" t="s">
        <v>111</v>
      </c>
      <c r="F1806" s="54" t="s">
        <v>112</v>
      </c>
      <c r="G1806" s="54">
        <v>108</v>
      </c>
      <c r="H1806" s="54">
        <v>84</v>
      </c>
      <c r="I1806" s="54">
        <v>192</v>
      </c>
      <c r="J1806" s="54" t="s">
        <v>17</v>
      </c>
      <c r="K1806" s="54" t="s">
        <v>18</v>
      </c>
      <c r="L1806" s="54" t="s">
        <v>19</v>
      </c>
      <c r="M1806" s="54" t="s">
        <v>20</v>
      </c>
      <c r="N1806" s="50"/>
      <c r="O1806" s="50" t="s">
        <v>105</v>
      </c>
      <c r="P1806" s="75"/>
    </row>
    <row r="1807" spans="1:16" x14ac:dyDescent="0.25">
      <c r="A1807" s="47">
        <v>40917</v>
      </c>
      <c r="B1807" s="47" t="str">
        <f>VLOOKUP(D1807,VLookup!C:F,4,FALSE)</f>
        <v>CGC</v>
      </c>
      <c r="C1807" s="54" t="s">
        <v>978</v>
      </c>
      <c r="D1807" s="70" t="s">
        <v>113</v>
      </c>
      <c r="E1807" s="54" t="s">
        <v>114</v>
      </c>
      <c r="F1807" s="54" t="s">
        <v>115</v>
      </c>
      <c r="G1807" s="54">
        <v>5</v>
      </c>
      <c r="H1807" s="54">
        <v>163</v>
      </c>
      <c r="I1807" s="54">
        <v>168</v>
      </c>
      <c r="J1807" s="54" t="s">
        <v>309</v>
      </c>
      <c r="K1807" s="54" t="s">
        <v>18</v>
      </c>
      <c r="L1807" s="54" t="s">
        <v>19</v>
      </c>
      <c r="M1807" s="54" t="s">
        <v>20</v>
      </c>
      <c r="N1807" s="50"/>
      <c r="O1807" s="50" t="s">
        <v>105</v>
      </c>
      <c r="P1807" s="75"/>
    </row>
    <row r="1808" spans="1:16" x14ac:dyDescent="0.25">
      <c r="A1808" s="47">
        <v>40917</v>
      </c>
      <c r="B1808" s="47" t="str">
        <f>VLOOKUP(D1808,VLookup!C:F,4,FALSE)</f>
        <v>CGC</v>
      </c>
      <c r="C1808" s="54" t="s">
        <v>978</v>
      </c>
      <c r="D1808" s="70" t="s">
        <v>116</v>
      </c>
      <c r="E1808" s="54" t="s">
        <v>117</v>
      </c>
      <c r="F1808" s="54" t="s">
        <v>118</v>
      </c>
      <c r="G1808" s="54">
        <v>107</v>
      </c>
      <c r="H1808" s="54">
        <v>157</v>
      </c>
      <c r="I1808" s="54">
        <v>264</v>
      </c>
      <c r="J1808" s="54" t="s">
        <v>17</v>
      </c>
      <c r="K1808" s="54" t="s">
        <v>18</v>
      </c>
      <c r="L1808" s="54" t="s">
        <v>19</v>
      </c>
      <c r="M1808" s="54" t="s">
        <v>20</v>
      </c>
      <c r="N1808" s="50"/>
      <c r="O1808" s="50" t="s">
        <v>105</v>
      </c>
      <c r="P1808" s="75"/>
    </row>
    <row r="1809" spans="1:16" x14ac:dyDescent="0.25">
      <c r="A1809" s="47">
        <v>40917</v>
      </c>
      <c r="B1809" s="47" t="str">
        <f>VLOOKUP(D1809,VLookup!C:F,4,FALSE)</f>
        <v>CGC</v>
      </c>
      <c r="C1809" s="54" t="s">
        <v>979</v>
      </c>
      <c r="D1809" s="70" t="s">
        <v>127</v>
      </c>
      <c r="E1809" s="54" t="s">
        <v>128</v>
      </c>
      <c r="F1809" s="54" t="s">
        <v>129</v>
      </c>
      <c r="G1809" s="54">
        <v>109</v>
      </c>
      <c r="H1809" s="54">
        <v>83</v>
      </c>
      <c r="I1809" s="54">
        <v>192</v>
      </c>
      <c r="J1809" s="54" t="s">
        <v>309</v>
      </c>
      <c r="K1809" s="54" t="s">
        <v>18</v>
      </c>
      <c r="L1809" s="54" t="s">
        <v>19</v>
      </c>
      <c r="M1809" s="54" t="s">
        <v>20</v>
      </c>
      <c r="N1809" s="50"/>
      <c r="O1809" s="50" t="s">
        <v>123</v>
      </c>
      <c r="P1809" s="75"/>
    </row>
    <row r="1810" spans="1:16" x14ac:dyDescent="0.25">
      <c r="A1810" s="47">
        <v>40917</v>
      </c>
      <c r="B1810" s="47" t="str">
        <f>VLOOKUP(D1810,VLookup!C:F,4,FALSE)</f>
        <v>CGC</v>
      </c>
      <c r="C1810" s="54" t="s">
        <v>979</v>
      </c>
      <c r="D1810" s="70" t="s">
        <v>130</v>
      </c>
      <c r="E1810" s="54" t="s">
        <v>131</v>
      </c>
      <c r="F1810" s="54" t="s">
        <v>132</v>
      </c>
      <c r="G1810" s="54">
        <v>5</v>
      </c>
      <c r="H1810" s="54">
        <v>187</v>
      </c>
      <c r="I1810" s="54">
        <v>192</v>
      </c>
      <c r="J1810" s="54" t="s">
        <v>17</v>
      </c>
      <c r="K1810" s="54" t="s">
        <v>18</v>
      </c>
      <c r="L1810" s="54" t="s">
        <v>19</v>
      </c>
      <c r="M1810" s="54" t="s">
        <v>20</v>
      </c>
      <c r="N1810" s="50" t="s">
        <v>133</v>
      </c>
      <c r="O1810" s="50" t="s">
        <v>123</v>
      </c>
      <c r="P1810" s="75"/>
    </row>
    <row r="1811" spans="1:16" x14ac:dyDescent="0.25">
      <c r="A1811" s="47">
        <v>40917</v>
      </c>
      <c r="B1811" s="47" t="str">
        <f>VLOOKUP(D1811,VLookup!C:F,4,FALSE)</f>
        <v>CGC</v>
      </c>
      <c r="C1811" s="54" t="s">
        <v>979</v>
      </c>
      <c r="D1811" s="70" t="s">
        <v>134</v>
      </c>
      <c r="E1811" s="54" t="s">
        <v>135</v>
      </c>
      <c r="F1811" s="54" t="s">
        <v>136</v>
      </c>
      <c r="G1811" s="54">
        <v>107</v>
      </c>
      <c r="H1811" s="54">
        <v>157</v>
      </c>
      <c r="I1811" s="54">
        <v>264</v>
      </c>
      <c r="J1811" s="54" t="s">
        <v>17</v>
      </c>
      <c r="K1811" s="54" t="s">
        <v>18</v>
      </c>
      <c r="L1811" s="54" t="s">
        <v>19</v>
      </c>
      <c r="M1811" s="54" t="s">
        <v>20</v>
      </c>
      <c r="N1811" s="50"/>
      <c r="O1811" s="50" t="s">
        <v>123</v>
      </c>
      <c r="P1811" s="75"/>
    </row>
    <row r="1812" spans="1:16" x14ac:dyDescent="0.25">
      <c r="A1812" s="47">
        <v>40917</v>
      </c>
      <c r="B1812" s="47" t="str">
        <f>VLOOKUP(D1812,VLookup!C:F,4,FALSE)</f>
        <v>CGC</v>
      </c>
      <c r="C1812" s="54" t="s">
        <v>980</v>
      </c>
      <c r="D1812" s="70" t="s">
        <v>138</v>
      </c>
      <c r="E1812" s="54" t="s">
        <v>139</v>
      </c>
      <c r="F1812" s="54" t="s">
        <v>140</v>
      </c>
      <c r="G1812" s="54">
        <v>13</v>
      </c>
      <c r="H1812" s="54">
        <v>59</v>
      </c>
      <c r="I1812" s="54">
        <v>72</v>
      </c>
      <c r="J1812" s="54" t="s">
        <v>17</v>
      </c>
      <c r="K1812" s="54" t="s">
        <v>18</v>
      </c>
      <c r="L1812" s="54" t="s">
        <v>109</v>
      </c>
      <c r="M1812" s="54" t="s">
        <v>141</v>
      </c>
      <c r="N1812" s="50" t="s">
        <v>142</v>
      </c>
      <c r="O1812" s="50" t="s">
        <v>105</v>
      </c>
      <c r="P1812" s="75"/>
    </row>
    <row r="1813" spans="1:16" x14ac:dyDescent="0.25">
      <c r="A1813" s="47">
        <v>40917</v>
      </c>
      <c r="B1813" s="47" t="str">
        <f>VLOOKUP(D1813,VLookup!C:F,4,FALSE)</f>
        <v>CGC</v>
      </c>
      <c r="C1813" s="54" t="s">
        <v>981</v>
      </c>
      <c r="D1813" s="70" t="s">
        <v>158</v>
      </c>
      <c r="E1813" s="54" t="s">
        <v>159</v>
      </c>
      <c r="F1813" s="54" t="s">
        <v>160</v>
      </c>
      <c r="G1813" s="54">
        <v>13</v>
      </c>
      <c r="H1813" s="54">
        <v>59</v>
      </c>
      <c r="I1813" s="54">
        <v>72</v>
      </c>
      <c r="J1813" s="54" t="s">
        <v>17</v>
      </c>
      <c r="K1813" s="54" t="s">
        <v>18</v>
      </c>
      <c r="L1813" s="54" t="s">
        <v>109</v>
      </c>
      <c r="M1813" s="54" t="s">
        <v>141</v>
      </c>
      <c r="N1813" s="50" t="s">
        <v>142</v>
      </c>
      <c r="O1813" s="50" t="s">
        <v>105</v>
      </c>
      <c r="P1813" s="75"/>
    </row>
    <row r="1814" spans="1:16" x14ac:dyDescent="0.25">
      <c r="A1814" s="47">
        <v>40917</v>
      </c>
      <c r="B1814" s="47" t="str">
        <f>VLOOKUP(D1814,VLookup!C:F,4,FALSE)</f>
        <v>EDC</v>
      </c>
      <c r="C1814" s="54" t="s">
        <v>980</v>
      </c>
      <c r="D1814" s="70" t="s">
        <v>143</v>
      </c>
      <c r="E1814" s="54" t="s">
        <v>144</v>
      </c>
      <c r="F1814" s="54" t="s">
        <v>145</v>
      </c>
      <c r="G1814" s="54">
        <v>8</v>
      </c>
      <c r="H1814" s="54">
        <v>28</v>
      </c>
      <c r="I1814" s="54">
        <v>36</v>
      </c>
      <c r="J1814" s="54" t="s">
        <v>17</v>
      </c>
      <c r="K1814" s="54" t="s">
        <v>18</v>
      </c>
      <c r="L1814" s="54" t="s">
        <v>146</v>
      </c>
      <c r="M1814" s="54" t="s">
        <v>141</v>
      </c>
      <c r="N1814" s="50"/>
      <c r="O1814" s="50" t="s">
        <v>105</v>
      </c>
      <c r="P1814" s="75"/>
    </row>
    <row r="1815" spans="1:16" x14ac:dyDescent="0.25">
      <c r="A1815" s="47">
        <v>40917</v>
      </c>
      <c r="B1815" s="47" t="str">
        <f>VLOOKUP(D1815,VLookup!C:F,4,FALSE)</f>
        <v>EDC</v>
      </c>
      <c r="C1815" s="54" t="s">
        <v>981</v>
      </c>
      <c r="D1815" s="70" t="s">
        <v>161</v>
      </c>
      <c r="E1815" s="54" t="s">
        <v>162</v>
      </c>
      <c r="F1815" s="54" t="s">
        <v>163</v>
      </c>
      <c r="G1815" s="54">
        <v>8</v>
      </c>
      <c r="H1815" s="54">
        <v>28</v>
      </c>
      <c r="I1815" s="54">
        <v>36</v>
      </c>
      <c r="J1815" s="54" t="s">
        <v>17</v>
      </c>
      <c r="K1815" s="54" t="s">
        <v>18</v>
      </c>
      <c r="L1815" s="54" t="s">
        <v>146</v>
      </c>
      <c r="M1815" s="54" t="s">
        <v>141</v>
      </c>
      <c r="N1815" s="50"/>
      <c r="O1815" s="50" t="s">
        <v>105</v>
      </c>
      <c r="P1815" s="75"/>
    </row>
    <row r="1816" spans="1:16" x14ac:dyDescent="0.25">
      <c r="A1816" s="47">
        <v>40917</v>
      </c>
      <c r="B1816" s="47" t="str">
        <f>VLOOKUP(D1816,VLookup!C:F,4,FALSE)</f>
        <v>FDC</v>
      </c>
      <c r="C1816" s="54" t="s">
        <v>13</v>
      </c>
      <c r="D1816" s="70" t="s">
        <v>14</v>
      </c>
      <c r="E1816" s="54" t="s">
        <v>15</v>
      </c>
      <c r="F1816" s="54" t="s">
        <v>16</v>
      </c>
      <c r="G1816" s="54">
        <v>126</v>
      </c>
      <c r="H1816" s="54">
        <v>18</v>
      </c>
      <c r="I1816" s="54">
        <v>144</v>
      </c>
      <c r="J1816" s="54" t="s">
        <v>17</v>
      </c>
      <c r="K1816" s="54" t="s">
        <v>18</v>
      </c>
      <c r="L1816" s="54" t="s">
        <v>19</v>
      </c>
      <c r="M1816" s="54" t="s">
        <v>20</v>
      </c>
      <c r="N1816" s="50" t="s">
        <v>21</v>
      </c>
      <c r="O1816" s="50" t="s">
        <v>22</v>
      </c>
      <c r="P1816" s="75"/>
    </row>
    <row r="1817" spans="1:16" x14ac:dyDescent="0.25">
      <c r="A1817" s="47">
        <v>40917</v>
      </c>
      <c r="B1817" s="47" t="str">
        <f>VLOOKUP(D1817,VLookup!C:F,4,FALSE)</f>
        <v>FDC</v>
      </c>
      <c r="C1817" s="54" t="s">
        <v>13</v>
      </c>
      <c r="D1817" s="70" t="s">
        <v>23</v>
      </c>
      <c r="E1817" s="54" t="s">
        <v>24</v>
      </c>
      <c r="F1817" s="54" t="s">
        <v>25</v>
      </c>
      <c r="G1817" s="54">
        <v>125</v>
      </c>
      <c r="H1817" s="54">
        <v>19</v>
      </c>
      <c r="I1817" s="54">
        <v>144</v>
      </c>
      <c r="J1817" s="54" t="s">
        <v>17</v>
      </c>
      <c r="K1817" s="54" t="s">
        <v>18</v>
      </c>
      <c r="L1817" s="54" t="s">
        <v>19</v>
      </c>
      <c r="M1817" s="54" t="s">
        <v>20</v>
      </c>
      <c r="N1817" s="50" t="s">
        <v>21</v>
      </c>
      <c r="O1817" s="50" t="s">
        <v>22</v>
      </c>
      <c r="P1817" s="75"/>
    </row>
    <row r="1818" spans="1:16" x14ac:dyDescent="0.25">
      <c r="A1818" s="47">
        <v>40917</v>
      </c>
      <c r="B1818" s="47" t="str">
        <f>VLOOKUP(D1818,VLookup!C:F,4,FALSE)</f>
        <v>FDC</v>
      </c>
      <c r="C1818" s="54" t="s">
        <v>13</v>
      </c>
      <c r="D1818" s="70" t="s">
        <v>26</v>
      </c>
      <c r="E1818" s="54" t="s">
        <v>27</v>
      </c>
      <c r="F1818" s="54" t="s">
        <v>28</v>
      </c>
      <c r="G1818" s="54">
        <v>101</v>
      </c>
      <c r="H1818" s="54">
        <v>31</v>
      </c>
      <c r="I1818" s="54">
        <v>132</v>
      </c>
      <c r="J1818" s="54" t="s">
        <v>17</v>
      </c>
      <c r="K1818" s="54" t="s">
        <v>18</v>
      </c>
      <c r="L1818" s="54" t="s">
        <v>19</v>
      </c>
      <c r="M1818" s="54" t="s">
        <v>20</v>
      </c>
      <c r="N1818" s="50" t="s">
        <v>21</v>
      </c>
      <c r="O1818" s="50" t="s">
        <v>22</v>
      </c>
      <c r="P1818" s="75"/>
    </row>
    <row r="1819" spans="1:16" x14ac:dyDescent="0.25">
      <c r="A1819" s="47">
        <v>40917</v>
      </c>
      <c r="B1819" s="47" t="str">
        <f>VLOOKUP(D1819,VLookup!C:F,4,FALSE)</f>
        <v>FDC</v>
      </c>
      <c r="C1819" s="54" t="s">
        <v>13</v>
      </c>
      <c r="D1819" s="70" t="s">
        <v>906</v>
      </c>
      <c r="E1819" s="54" t="s">
        <v>907</v>
      </c>
      <c r="F1819" s="54" t="s">
        <v>908</v>
      </c>
      <c r="G1819" s="54">
        <v>52</v>
      </c>
      <c r="H1819" s="54">
        <v>92</v>
      </c>
      <c r="I1819" s="54">
        <v>144</v>
      </c>
      <c r="J1819" s="54" t="s">
        <v>17</v>
      </c>
      <c r="K1819" s="54" t="s">
        <v>18</v>
      </c>
      <c r="L1819" s="54" t="s">
        <v>19</v>
      </c>
      <c r="M1819" s="54" t="s">
        <v>20</v>
      </c>
      <c r="N1819" s="50" t="s">
        <v>21</v>
      </c>
      <c r="O1819" s="50" t="s">
        <v>22</v>
      </c>
      <c r="P1819" s="75"/>
    </row>
    <row r="1820" spans="1:16" x14ac:dyDescent="0.25">
      <c r="A1820" s="47">
        <v>40917</v>
      </c>
      <c r="B1820" s="47" t="str">
        <f>VLOOKUP(D1820,VLookup!C:F,4,FALSE)</f>
        <v>FDC</v>
      </c>
      <c r="C1820" s="54" t="s">
        <v>60</v>
      </c>
      <c r="D1820" s="70" t="s">
        <v>61</v>
      </c>
      <c r="E1820" s="54" t="s">
        <v>62</v>
      </c>
      <c r="F1820" s="54" t="s">
        <v>63</v>
      </c>
      <c r="G1820" s="54">
        <v>128</v>
      </c>
      <c r="H1820" s="54">
        <v>16</v>
      </c>
      <c r="I1820" s="54">
        <v>144</v>
      </c>
      <c r="J1820" s="54" t="s">
        <v>17</v>
      </c>
      <c r="K1820" s="54" t="s">
        <v>18</v>
      </c>
      <c r="L1820" s="54" t="s">
        <v>19</v>
      </c>
      <c r="M1820" s="54" t="s">
        <v>20</v>
      </c>
      <c r="N1820" s="50" t="s">
        <v>21</v>
      </c>
      <c r="O1820" s="50" t="s">
        <v>22</v>
      </c>
      <c r="P1820" s="75"/>
    </row>
    <row r="1821" spans="1:16" x14ac:dyDescent="0.25">
      <c r="A1821" s="47">
        <v>40917</v>
      </c>
      <c r="B1821" s="47" t="str">
        <f>VLOOKUP(D1821,VLookup!C:F,4,FALSE)</f>
        <v>FDC</v>
      </c>
      <c r="C1821" s="54" t="s">
        <v>60</v>
      </c>
      <c r="D1821" s="70" t="s">
        <v>64</v>
      </c>
      <c r="E1821" s="54" t="s">
        <v>65</v>
      </c>
      <c r="F1821" s="54" t="s">
        <v>66</v>
      </c>
      <c r="G1821" s="54">
        <v>125</v>
      </c>
      <c r="H1821" s="54">
        <v>19</v>
      </c>
      <c r="I1821" s="54">
        <v>144</v>
      </c>
      <c r="J1821" s="54" t="s">
        <v>17</v>
      </c>
      <c r="K1821" s="54" t="s">
        <v>18</v>
      </c>
      <c r="L1821" s="54" t="s">
        <v>19</v>
      </c>
      <c r="M1821" s="54" t="s">
        <v>20</v>
      </c>
      <c r="N1821" s="50" t="s">
        <v>21</v>
      </c>
      <c r="O1821" s="50" t="s">
        <v>22</v>
      </c>
      <c r="P1821" s="75"/>
    </row>
    <row r="1822" spans="1:16" x14ac:dyDescent="0.25">
      <c r="A1822" s="47">
        <v>40917</v>
      </c>
      <c r="B1822" s="47" t="str">
        <f>VLOOKUP(D1822,VLookup!C:F,4,FALSE)</f>
        <v>FDC</v>
      </c>
      <c r="C1822" s="54" t="s">
        <v>60</v>
      </c>
      <c r="D1822" s="70" t="s">
        <v>67</v>
      </c>
      <c r="E1822" s="54" t="s">
        <v>68</v>
      </c>
      <c r="F1822" s="54" t="s">
        <v>69</v>
      </c>
      <c r="G1822" s="54">
        <v>101</v>
      </c>
      <c r="H1822" s="54">
        <v>31</v>
      </c>
      <c r="I1822" s="54">
        <v>132</v>
      </c>
      <c r="J1822" s="54" t="s">
        <v>17</v>
      </c>
      <c r="K1822" s="54" t="s">
        <v>18</v>
      </c>
      <c r="L1822" s="54" t="s">
        <v>19</v>
      </c>
      <c r="M1822" s="54" t="s">
        <v>20</v>
      </c>
      <c r="N1822" s="50" t="s">
        <v>21</v>
      </c>
      <c r="O1822" s="50" t="s">
        <v>22</v>
      </c>
      <c r="P1822" s="75"/>
    </row>
    <row r="1823" spans="1:16" x14ac:dyDescent="0.25">
      <c r="A1823" s="47">
        <v>40917</v>
      </c>
      <c r="B1823" s="47" t="str">
        <f>VLOOKUP(D1823,VLookup!C:F,4,FALSE)</f>
        <v>FDC</v>
      </c>
      <c r="C1823" s="54" t="s">
        <v>60</v>
      </c>
      <c r="D1823" s="70" t="s">
        <v>909</v>
      </c>
      <c r="E1823" s="54" t="s">
        <v>910</v>
      </c>
      <c r="F1823" s="54" t="s">
        <v>911</v>
      </c>
      <c r="G1823" s="54">
        <v>52</v>
      </c>
      <c r="H1823" s="54">
        <v>92</v>
      </c>
      <c r="I1823" s="54">
        <v>144</v>
      </c>
      <c r="J1823" s="54" t="s">
        <v>17</v>
      </c>
      <c r="K1823" s="54" t="s">
        <v>18</v>
      </c>
      <c r="L1823" s="54" t="s">
        <v>19</v>
      </c>
      <c r="M1823" s="54" t="s">
        <v>20</v>
      </c>
      <c r="N1823" s="50" t="s">
        <v>21</v>
      </c>
      <c r="O1823" s="50" t="s">
        <v>22</v>
      </c>
      <c r="P1823" s="75"/>
    </row>
    <row r="1824" spans="1:16" x14ac:dyDescent="0.25">
      <c r="A1824" s="47">
        <v>40917</v>
      </c>
      <c r="B1824" s="47" t="str">
        <f>VLOOKUP(D1824,VLookup!C:F,4,FALSE)</f>
        <v>FDC</v>
      </c>
      <c r="C1824" s="54" t="s">
        <v>60</v>
      </c>
      <c r="D1824" s="70" t="s">
        <v>71</v>
      </c>
      <c r="E1824" s="54" t="s">
        <v>72</v>
      </c>
      <c r="F1824" s="54" t="s">
        <v>73</v>
      </c>
      <c r="G1824" s="54">
        <v>97</v>
      </c>
      <c r="H1824" s="54">
        <v>23</v>
      </c>
      <c r="I1824" s="54">
        <v>120</v>
      </c>
      <c r="J1824" s="54" t="s">
        <v>17</v>
      </c>
      <c r="K1824" s="54" t="s">
        <v>18</v>
      </c>
      <c r="L1824" s="54" t="s">
        <v>19</v>
      </c>
      <c r="M1824" s="54" t="s">
        <v>20</v>
      </c>
      <c r="N1824" s="50" t="s">
        <v>21</v>
      </c>
      <c r="O1824" s="50" t="s">
        <v>22</v>
      </c>
      <c r="P1824" s="75"/>
    </row>
    <row r="1825" spans="1:16" x14ac:dyDescent="0.25">
      <c r="A1825" s="47">
        <v>40917</v>
      </c>
      <c r="B1825" s="47" t="str">
        <f>VLOOKUP(D1825,VLookup!C:F,4,FALSE)</f>
        <v>FDC</v>
      </c>
      <c r="C1825" s="54" t="s">
        <v>13</v>
      </c>
      <c r="D1825" s="70" t="s">
        <v>29</v>
      </c>
      <c r="E1825" s="54" t="s">
        <v>30</v>
      </c>
      <c r="F1825" s="54" t="s">
        <v>31</v>
      </c>
      <c r="G1825" s="54">
        <v>107</v>
      </c>
      <c r="H1825" s="54">
        <v>13</v>
      </c>
      <c r="I1825" s="54">
        <v>120</v>
      </c>
      <c r="J1825" s="54" t="s">
        <v>17</v>
      </c>
      <c r="K1825" s="54" t="s">
        <v>18</v>
      </c>
      <c r="L1825" s="54" t="s">
        <v>19</v>
      </c>
      <c r="M1825" s="54" t="s">
        <v>20</v>
      </c>
      <c r="N1825" s="50" t="s">
        <v>21</v>
      </c>
      <c r="O1825" s="50" t="s">
        <v>22</v>
      </c>
      <c r="P1825" s="75"/>
    </row>
    <row r="1826" spans="1:16" x14ac:dyDescent="0.25">
      <c r="A1826" s="47">
        <v>40917</v>
      </c>
      <c r="B1826" s="47" t="str">
        <f>VLOOKUP(D1826,VLookup!C:F,4,FALSE)</f>
        <v>FDC</v>
      </c>
      <c r="C1826" s="54" t="s">
        <v>13</v>
      </c>
      <c r="D1826" s="70" t="s">
        <v>35</v>
      </c>
      <c r="E1826" s="54" t="s">
        <v>36</v>
      </c>
      <c r="F1826" s="54" t="s">
        <v>37</v>
      </c>
      <c r="G1826" s="54">
        <v>211</v>
      </c>
      <c r="H1826" s="54">
        <v>29</v>
      </c>
      <c r="I1826" s="54">
        <v>240</v>
      </c>
      <c r="J1826" s="54" t="s">
        <v>17</v>
      </c>
      <c r="K1826" s="54" t="s">
        <v>18</v>
      </c>
      <c r="L1826" s="54" t="s">
        <v>19</v>
      </c>
      <c r="M1826" s="54" t="s">
        <v>20</v>
      </c>
      <c r="N1826" s="50" t="s">
        <v>21</v>
      </c>
      <c r="O1826" s="50" t="s">
        <v>22</v>
      </c>
      <c r="P1826" s="75"/>
    </row>
    <row r="1827" spans="1:16" x14ac:dyDescent="0.25">
      <c r="A1827" s="47">
        <v>40917</v>
      </c>
      <c r="B1827" s="47" t="str">
        <f>VLOOKUP(D1827,VLookup!C:F,4,FALSE)</f>
        <v>FDC</v>
      </c>
      <c r="C1827" s="54" t="s">
        <v>13</v>
      </c>
      <c r="D1827" s="70" t="s">
        <v>38</v>
      </c>
      <c r="E1827" s="54" t="s">
        <v>39</v>
      </c>
      <c r="F1827" s="54" t="s">
        <v>40</v>
      </c>
      <c r="G1827" s="54">
        <v>171</v>
      </c>
      <c r="H1827" s="54">
        <v>93</v>
      </c>
      <c r="I1827" s="54">
        <v>264</v>
      </c>
      <c r="J1827" s="54" t="s">
        <v>17</v>
      </c>
      <c r="K1827" s="54" t="s">
        <v>18</v>
      </c>
      <c r="L1827" s="54" t="s">
        <v>19</v>
      </c>
      <c r="M1827" s="54" t="s">
        <v>20</v>
      </c>
      <c r="N1827" s="50" t="s">
        <v>21</v>
      </c>
      <c r="O1827" s="50" t="s">
        <v>22</v>
      </c>
      <c r="P1827" s="75"/>
    </row>
    <row r="1828" spans="1:16" x14ac:dyDescent="0.25">
      <c r="A1828" s="47">
        <v>40917</v>
      </c>
      <c r="B1828" s="47" t="str">
        <f>VLOOKUP(D1828,VLookup!C:F,4,FALSE)</f>
        <v>FDC</v>
      </c>
      <c r="C1828" s="54" t="s">
        <v>13</v>
      </c>
      <c r="D1828" s="70" t="s">
        <v>44</v>
      </c>
      <c r="E1828" s="54" t="s">
        <v>45</v>
      </c>
      <c r="F1828" s="54" t="s">
        <v>46</v>
      </c>
      <c r="G1828" s="54">
        <v>120</v>
      </c>
      <c r="H1828" s="54">
        <v>48</v>
      </c>
      <c r="I1828" s="54">
        <v>168</v>
      </c>
      <c r="J1828" s="54" t="s">
        <v>17</v>
      </c>
      <c r="K1828" s="54" t="s">
        <v>18</v>
      </c>
      <c r="L1828" s="54" t="s">
        <v>19</v>
      </c>
      <c r="M1828" s="54" t="s">
        <v>20</v>
      </c>
      <c r="N1828" s="50" t="s">
        <v>21</v>
      </c>
      <c r="O1828" s="50" t="s">
        <v>22</v>
      </c>
      <c r="P1828" s="75"/>
    </row>
    <row r="1829" spans="1:16" x14ac:dyDescent="0.25">
      <c r="A1829" s="47">
        <v>40917</v>
      </c>
      <c r="B1829" s="47" t="str">
        <f>VLOOKUP(D1829,VLookup!C:F,4,FALSE)</f>
        <v>FDC</v>
      </c>
      <c r="C1829" s="54" t="s">
        <v>13</v>
      </c>
      <c r="D1829" s="70" t="s">
        <v>47</v>
      </c>
      <c r="E1829" s="54" t="s">
        <v>48</v>
      </c>
      <c r="F1829" s="54" t="s">
        <v>49</v>
      </c>
      <c r="G1829" s="54">
        <v>143</v>
      </c>
      <c r="H1829" s="54">
        <v>49</v>
      </c>
      <c r="I1829" s="54">
        <v>192</v>
      </c>
      <c r="J1829" s="54" t="s">
        <v>17</v>
      </c>
      <c r="K1829" s="54" t="s">
        <v>18</v>
      </c>
      <c r="L1829" s="54" t="s">
        <v>19</v>
      </c>
      <c r="M1829" s="54" t="s">
        <v>20</v>
      </c>
      <c r="N1829" s="50" t="s">
        <v>21</v>
      </c>
      <c r="O1829" s="50" t="s">
        <v>22</v>
      </c>
      <c r="P1829" s="75"/>
    </row>
    <row r="1830" spans="1:16" x14ac:dyDescent="0.25">
      <c r="A1830" s="47">
        <v>40917</v>
      </c>
      <c r="B1830" s="47" t="str">
        <f>VLOOKUP(D1830,VLookup!C:F,4,FALSE)</f>
        <v>FDC</v>
      </c>
      <c r="C1830" s="54" t="s">
        <v>13</v>
      </c>
      <c r="D1830" s="70" t="s">
        <v>50</v>
      </c>
      <c r="E1830" s="54" t="s">
        <v>51</v>
      </c>
      <c r="F1830" s="54" t="s">
        <v>52</v>
      </c>
      <c r="G1830" s="54">
        <v>198</v>
      </c>
      <c r="H1830" s="54">
        <v>42</v>
      </c>
      <c r="I1830" s="54">
        <v>240</v>
      </c>
      <c r="J1830" s="54" t="s">
        <v>17</v>
      </c>
      <c r="K1830" s="54" t="s">
        <v>18</v>
      </c>
      <c r="L1830" s="54" t="s">
        <v>19</v>
      </c>
      <c r="M1830" s="54" t="s">
        <v>20</v>
      </c>
      <c r="N1830" s="50" t="s">
        <v>21</v>
      </c>
      <c r="O1830" s="50" t="s">
        <v>22</v>
      </c>
      <c r="P1830" s="75"/>
    </row>
    <row r="1831" spans="1:16" x14ac:dyDescent="0.25">
      <c r="A1831" s="47">
        <v>40917</v>
      </c>
      <c r="B1831" s="47" t="str">
        <f>VLOOKUP(D1831,VLookup!C:F,4,FALSE)</f>
        <v>FDC</v>
      </c>
      <c r="C1831" s="54" t="s">
        <v>13</v>
      </c>
      <c r="D1831" s="70" t="s">
        <v>53</v>
      </c>
      <c r="E1831" s="54" t="s">
        <v>54</v>
      </c>
      <c r="F1831" s="54" t="s">
        <v>55</v>
      </c>
      <c r="G1831" s="54">
        <v>223</v>
      </c>
      <c r="H1831" s="54">
        <v>113</v>
      </c>
      <c r="I1831" s="54">
        <v>336</v>
      </c>
      <c r="J1831" s="54" t="s">
        <v>17</v>
      </c>
      <c r="K1831" s="54" t="s">
        <v>18</v>
      </c>
      <c r="L1831" s="54" t="s">
        <v>19</v>
      </c>
      <c r="M1831" s="54" t="s">
        <v>20</v>
      </c>
      <c r="N1831" s="50" t="s">
        <v>21</v>
      </c>
      <c r="O1831" s="50" t="s">
        <v>22</v>
      </c>
      <c r="P1831" s="75"/>
    </row>
    <row r="1832" spans="1:16" x14ac:dyDescent="0.25">
      <c r="A1832" s="47">
        <v>40917</v>
      </c>
      <c r="B1832" s="47" t="str">
        <f>VLOOKUP(D1832,VLookup!C:F,4,FALSE)</f>
        <v>FDC</v>
      </c>
      <c r="C1832" s="54" t="s">
        <v>60</v>
      </c>
      <c r="D1832" s="70" t="s">
        <v>77</v>
      </c>
      <c r="E1832" s="54" t="s">
        <v>78</v>
      </c>
      <c r="F1832" s="54" t="s">
        <v>79</v>
      </c>
      <c r="G1832" s="54">
        <v>211</v>
      </c>
      <c r="H1832" s="54">
        <v>29</v>
      </c>
      <c r="I1832" s="54">
        <v>240</v>
      </c>
      <c r="J1832" s="54" t="s">
        <v>17</v>
      </c>
      <c r="K1832" s="54" t="s">
        <v>18</v>
      </c>
      <c r="L1832" s="54" t="s">
        <v>19</v>
      </c>
      <c r="M1832" s="54" t="s">
        <v>20</v>
      </c>
      <c r="N1832" s="50" t="s">
        <v>21</v>
      </c>
      <c r="O1832" s="50" t="s">
        <v>22</v>
      </c>
      <c r="P1832" s="75"/>
    </row>
    <row r="1833" spans="1:16" x14ac:dyDescent="0.25">
      <c r="A1833" s="47">
        <v>40917</v>
      </c>
      <c r="B1833" s="47" t="str">
        <f>VLOOKUP(D1833,VLookup!C:F,4,FALSE)</f>
        <v>FDC</v>
      </c>
      <c r="C1833" s="54" t="s">
        <v>60</v>
      </c>
      <c r="D1833" s="70" t="s">
        <v>80</v>
      </c>
      <c r="E1833" s="54" t="s">
        <v>81</v>
      </c>
      <c r="F1833" s="54" t="s">
        <v>82</v>
      </c>
      <c r="G1833" s="54">
        <v>171</v>
      </c>
      <c r="H1833" s="54">
        <v>93</v>
      </c>
      <c r="I1833" s="54">
        <v>264</v>
      </c>
      <c r="J1833" s="54" t="s">
        <v>17</v>
      </c>
      <c r="K1833" s="54" t="s">
        <v>18</v>
      </c>
      <c r="L1833" s="54" t="s">
        <v>19</v>
      </c>
      <c r="M1833" s="54" t="s">
        <v>20</v>
      </c>
      <c r="N1833" s="50" t="s">
        <v>21</v>
      </c>
      <c r="O1833" s="50" t="s">
        <v>22</v>
      </c>
      <c r="P1833" s="75"/>
    </row>
    <row r="1834" spans="1:16" x14ac:dyDescent="0.25">
      <c r="A1834" s="47">
        <v>40917</v>
      </c>
      <c r="B1834" s="47" t="str">
        <f>VLOOKUP(D1834,VLookup!C:F,4,FALSE)</f>
        <v>FDC</v>
      </c>
      <c r="C1834" s="54" t="s">
        <v>60</v>
      </c>
      <c r="D1834" s="70" t="s">
        <v>86</v>
      </c>
      <c r="E1834" s="54" t="s">
        <v>87</v>
      </c>
      <c r="F1834" s="54" t="s">
        <v>88</v>
      </c>
      <c r="G1834" s="54">
        <v>122</v>
      </c>
      <c r="H1834" s="54">
        <v>46</v>
      </c>
      <c r="I1834" s="54">
        <v>168</v>
      </c>
      <c r="J1834" s="54" t="s">
        <v>17</v>
      </c>
      <c r="K1834" s="54" t="s">
        <v>18</v>
      </c>
      <c r="L1834" s="54" t="s">
        <v>19</v>
      </c>
      <c r="M1834" s="54" t="s">
        <v>20</v>
      </c>
      <c r="N1834" s="50" t="s">
        <v>21</v>
      </c>
      <c r="O1834" s="50" t="s">
        <v>22</v>
      </c>
      <c r="P1834" s="75"/>
    </row>
    <row r="1835" spans="1:16" x14ac:dyDescent="0.25">
      <c r="A1835" s="47">
        <v>40917</v>
      </c>
      <c r="B1835" s="47" t="str">
        <f>VLOOKUP(D1835,VLookup!C:F,4,FALSE)</f>
        <v>FDC</v>
      </c>
      <c r="C1835" s="54" t="s">
        <v>60</v>
      </c>
      <c r="D1835" s="70" t="s">
        <v>89</v>
      </c>
      <c r="E1835" s="54" t="s">
        <v>90</v>
      </c>
      <c r="F1835" s="54" t="s">
        <v>91</v>
      </c>
      <c r="G1835" s="54">
        <v>143</v>
      </c>
      <c r="H1835" s="54">
        <v>49</v>
      </c>
      <c r="I1835" s="54">
        <v>192</v>
      </c>
      <c r="J1835" s="54" t="s">
        <v>17</v>
      </c>
      <c r="K1835" s="54" t="s">
        <v>18</v>
      </c>
      <c r="L1835" s="54" t="s">
        <v>19</v>
      </c>
      <c r="M1835" s="54" t="s">
        <v>20</v>
      </c>
      <c r="N1835" s="50" t="s">
        <v>21</v>
      </c>
      <c r="O1835" s="50" t="s">
        <v>22</v>
      </c>
      <c r="P1835" s="75"/>
    </row>
    <row r="1836" spans="1:16" x14ac:dyDescent="0.25">
      <c r="A1836" s="47">
        <v>40917</v>
      </c>
      <c r="B1836" s="47" t="str">
        <f>VLOOKUP(D1836,VLookup!C:F,4,FALSE)</f>
        <v>FDC</v>
      </c>
      <c r="C1836" s="54" t="s">
        <v>60</v>
      </c>
      <c r="D1836" s="70" t="s">
        <v>92</v>
      </c>
      <c r="E1836" s="54" t="s">
        <v>93</v>
      </c>
      <c r="F1836" s="54" t="s">
        <v>94</v>
      </c>
      <c r="G1836" s="54">
        <v>199</v>
      </c>
      <c r="H1836" s="54">
        <v>41</v>
      </c>
      <c r="I1836" s="54">
        <v>240</v>
      </c>
      <c r="J1836" s="54" t="s">
        <v>17</v>
      </c>
      <c r="K1836" s="54" t="s">
        <v>18</v>
      </c>
      <c r="L1836" s="54" t="s">
        <v>19</v>
      </c>
      <c r="M1836" s="54" t="s">
        <v>20</v>
      </c>
      <c r="N1836" s="50" t="s">
        <v>21</v>
      </c>
      <c r="O1836" s="50" t="s">
        <v>22</v>
      </c>
      <c r="P1836" s="75"/>
    </row>
    <row r="1837" spans="1:16" x14ac:dyDescent="0.25">
      <c r="A1837" s="47">
        <v>40917</v>
      </c>
      <c r="B1837" s="47" t="str">
        <f>VLOOKUP(D1837,VLookup!C:F,4,FALSE)</f>
        <v>FDC</v>
      </c>
      <c r="C1837" s="54" t="s">
        <v>60</v>
      </c>
      <c r="D1837" s="70" t="s">
        <v>95</v>
      </c>
      <c r="E1837" s="54" t="s">
        <v>96</v>
      </c>
      <c r="F1837" s="54" t="s">
        <v>97</v>
      </c>
      <c r="G1837" s="54">
        <v>224</v>
      </c>
      <c r="H1837" s="54">
        <v>112</v>
      </c>
      <c r="I1837" s="54">
        <v>336</v>
      </c>
      <c r="J1837" s="54" t="s">
        <v>17</v>
      </c>
      <c r="K1837" s="54" t="s">
        <v>18</v>
      </c>
      <c r="L1837" s="54" t="s">
        <v>19</v>
      </c>
      <c r="M1837" s="54" t="s">
        <v>20</v>
      </c>
      <c r="N1837" s="50" t="s">
        <v>21</v>
      </c>
      <c r="O1837" s="50" t="s">
        <v>22</v>
      </c>
      <c r="P1837" s="75"/>
    </row>
    <row r="1838" spans="1:16" x14ac:dyDescent="0.25">
      <c r="A1838" s="47">
        <v>40917</v>
      </c>
      <c r="B1838" s="47" t="str">
        <f>VLOOKUP(D1838,VLookup!C:F,4,FALSE)</f>
        <v>FDC</v>
      </c>
      <c r="C1838" s="54" t="s">
        <v>13</v>
      </c>
      <c r="D1838" s="70" t="s">
        <v>930</v>
      </c>
      <c r="E1838" s="54" t="s">
        <v>931</v>
      </c>
      <c r="F1838" s="54" t="s">
        <v>43</v>
      </c>
      <c r="G1838" s="54">
        <v>22</v>
      </c>
      <c r="H1838" s="54">
        <v>98</v>
      </c>
      <c r="I1838" s="54">
        <v>120</v>
      </c>
      <c r="J1838" s="54" t="s">
        <v>17</v>
      </c>
      <c r="K1838" s="54" t="s">
        <v>18</v>
      </c>
      <c r="L1838" s="54" t="s">
        <v>19</v>
      </c>
      <c r="M1838" s="54" t="s">
        <v>20</v>
      </c>
      <c r="N1838" s="50" t="s">
        <v>21</v>
      </c>
      <c r="O1838" s="50" t="s">
        <v>22</v>
      </c>
      <c r="P1838" s="75"/>
    </row>
    <row r="1839" spans="1:16" x14ac:dyDescent="0.25">
      <c r="A1839" s="47">
        <v>40917</v>
      </c>
      <c r="B1839" s="47" t="str">
        <f>VLOOKUP(D1839,VLookup!C:F,4,FALSE)</f>
        <v>FDC</v>
      </c>
      <c r="C1839" s="54" t="s">
        <v>13</v>
      </c>
      <c r="D1839" s="70" t="s">
        <v>56</v>
      </c>
      <c r="E1839" s="54" t="s">
        <v>57</v>
      </c>
      <c r="F1839" s="54" t="s">
        <v>58</v>
      </c>
      <c r="G1839" s="54">
        <v>220</v>
      </c>
      <c r="H1839" s="54">
        <v>20</v>
      </c>
      <c r="I1839" s="54">
        <v>240</v>
      </c>
      <c r="J1839" s="54" t="s">
        <v>17</v>
      </c>
      <c r="K1839" s="54" t="s">
        <v>18</v>
      </c>
      <c r="L1839" s="54" t="s">
        <v>19</v>
      </c>
      <c r="M1839" s="54" t="s">
        <v>20</v>
      </c>
      <c r="N1839" s="50" t="s">
        <v>21</v>
      </c>
      <c r="O1839" s="50" t="s">
        <v>22</v>
      </c>
      <c r="P1839" s="75"/>
    </row>
    <row r="1840" spans="1:16" x14ac:dyDescent="0.25">
      <c r="A1840" s="47">
        <v>40917</v>
      </c>
      <c r="B1840" s="47" t="str">
        <f>VLOOKUP(D1840,VLookup!C:F,4,FALSE)</f>
        <v>FDC</v>
      </c>
      <c r="C1840" s="54" t="s">
        <v>60</v>
      </c>
      <c r="D1840" s="70" t="s">
        <v>932</v>
      </c>
      <c r="E1840" s="54" t="s">
        <v>933</v>
      </c>
      <c r="F1840" s="54" t="s">
        <v>85</v>
      </c>
      <c r="G1840" s="54">
        <v>22</v>
      </c>
      <c r="H1840" s="54">
        <v>98</v>
      </c>
      <c r="I1840" s="54">
        <v>120</v>
      </c>
      <c r="J1840" s="54" t="s">
        <v>17</v>
      </c>
      <c r="K1840" s="54" t="s">
        <v>18</v>
      </c>
      <c r="L1840" s="54" t="s">
        <v>19</v>
      </c>
      <c r="M1840" s="54" t="s">
        <v>20</v>
      </c>
      <c r="N1840" s="50" t="s">
        <v>21</v>
      </c>
      <c r="O1840" s="50" t="s">
        <v>22</v>
      </c>
      <c r="P1840" s="75"/>
    </row>
    <row r="1841" spans="1:16" x14ac:dyDescent="0.25">
      <c r="A1841" s="47">
        <v>40917</v>
      </c>
      <c r="B1841" s="47" t="str">
        <f>VLOOKUP(D1841,VLookup!C:F,4,FALSE)</f>
        <v>FDC</v>
      </c>
      <c r="C1841" s="54" t="s">
        <v>60</v>
      </c>
      <c r="D1841" s="70" t="s">
        <v>98</v>
      </c>
      <c r="E1841" s="54" t="s">
        <v>99</v>
      </c>
      <c r="F1841" s="54" t="s">
        <v>100</v>
      </c>
      <c r="G1841" s="54">
        <v>221</v>
      </c>
      <c r="H1841" s="54">
        <v>19</v>
      </c>
      <c r="I1841" s="54">
        <v>240</v>
      </c>
      <c r="J1841" s="54" t="s">
        <v>17</v>
      </c>
      <c r="K1841" s="54" t="s">
        <v>18</v>
      </c>
      <c r="L1841" s="54" t="s">
        <v>19</v>
      </c>
      <c r="M1841" s="54" t="s">
        <v>20</v>
      </c>
      <c r="N1841" s="50" t="s">
        <v>21</v>
      </c>
      <c r="O1841" s="50" t="s">
        <v>22</v>
      </c>
      <c r="P1841" s="75"/>
    </row>
    <row r="1842" spans="1:16" x14ac:dyDescent="0.25">
      <c r="A1842" s="47">
        <v>40917</v>
      </c>
      <c r="B1842" s="47" t="str">
        <f>VLOOKUP(D1842,VLookup!C:F,4,FALSE)</f>
        <v>FDC</v>
      </c>
      <c r="C1842" s="54" t="s">
        <v>980</v>
      </c>
      <c r="D1842" s="70" t="s">
        <v>147</v>
      </c>
      <c r="E1842" s="54" t="s">
        <v>148</v>
      </c>
      <c r="F1842" s="54" t="s">
        <v>149</v>
      </c>
      <c r="G1842" s="54">
        <v>49</v>
      </c>
      <c r="H1842" s="54">
        <v>131</v>
      </c>
      <c r="I1842" s="54">
        <v>180</v>
      </c>
      <c r="J1842" s="54" t="s">
        <v>17</v>
      </c>
      <c r="K1842" s="54" t="s">
        <v>18</v>
      </c>
      <c r="L1842" s="54" t="s">
        <v>19</v>
      </c>
      <c r="M1842" s="54" t="s">
        <v>141</v>
      </c>
      <c r="N1842" s="50" t="s">
        <v>21</v>
      </c>
      <c r="O1842" s="50" t="s">
        <v>105</v>
      </c>
      <c r="P1842" s="75"/>
    </row>
    <row r="1843" spans="1:16" x14ac:dyDescent="0.25">
      <c r="A1843" s="47">
        <v>40917</v>
      </c>
      <c r="B1843" s="47" t="str">
        <f>VLOOKUP(D1843,VLookup!C:F,4,FALSE)</f>
        <v>FDC</v>
      </c>
      <c r="C1843" s="54" t="s">
        <v>981</v>
      </c>
      <c r="D1843" s="70" t="s">
        <v>164</v>
      </c>
      <c r="E1843" s="54" t="s">
        <v>165</v>
      </c>
      <c r="F1843" s="54" t="s">
        <v>166</v>
      </c>
      <c r="G1843" s="54">
        <v>53</v>
      </c>
      <c r="H1843" s="54">
        <v>127</v>
      </c>
      <c r="I1843" s="54">
        <v>180</v>
      </c>
      <c r="J1843" s="54" t="s">
        <v>17</v>
      </c>
      <c r="K1843" s="54" t="s">
        <v>18</v>
      </c>
      <c r="L1843" s="54" t="s">
        <v>19</v>
      </c>
      <c r="M1843" s="54" t="s">
        <v>141</v>
      </c>
      <c r="N1843" s="50" t="s">
        <v>21</v>
      </c>
      <c r="O1843" s="50" t="s">
        <v>105</v>
      </c>
      <c r="P1843" s="75"/>
    </row>
    <row r="1844" spans="1:16" x14ac:dyDescent="0.25">
      <c r="A1844" s="47">
        <v>40917</v>
      </c>
      <c r="B1844" s="47" t="s">
        <v>403</v>
      </c>
      <c r="C1844" s="53" t="s">
        <v>965</v>
      </c>
      <c r="D1844" s="68" t="s">
        <v>218</v>
      </c>
      <c r="E1844" s="53" t="s">
        <v>219</v>
      </c>
      <c r="F1844" s="53" t="s">
        <v>220</v>
      </c>
      <c r="G1844" s="53">
        <v>104</v>
      </c>
      <c r="H1844" s="53">
        <v>28</v>
      </c>
      <c r="I1844" s="53">
        <v>132</v>
      </c>
      <c r="J1844" s="53" t="s">
        <v>17</v>
      </c>
      <c r="K1844" s="53" t="s">
        <v>18</v>
      </c>
      <c r="L1844" s="53" t="s">
        <v>19</v>
      </c>
      <c r="M1844" s="53" t="s">
        <v>20</v>
      </c>
      <c r="N1844" s="73" t="s">
        <v>208</v>
      </c>
      <c r="O1844" s="73" t="s">
        <v>22</v>
      </c>
      <c r="P1844" s="75"/>
    </row>
    <row r="1845" spans="1:16" x14ac:dyDescent="0.25">
      <c r="A1845" s="47">
        <v>40917</v>
      </c>
      <c r="B1845" s="47" t="s">
        <v>403</v>
      </c>
      <c r="C1845" s="53" t="s">
        <v>961</v>
      </c>
      <c r="D1845" s="68" t="s">
        <v>178</v>
      </c>
      <c r="E1845" s="53" t="s">
        <v>179</v>
      </c>
      <c r="F1845" s="53" t="s">
        <v>180</v>
      </c>
      <c r="G1845" s="53">
        <v>102</v>
      </c>
      <c r="H1845" s="53">
        <v>30</v>
      </c>
      <c r="I1845" s="53">
        <v>132</v>
      </c>
      <c r="J1845" s="53" t="s">
        <v>17</v>
      </c>
      <c r="K1845" s="53" t="s">
        <v>18</v>
      </c>
      <c r="L1845" s="53" t="s">
        <v>19</v>
      </c>
      <c r="M1845" s="53" t="s">
        <v>20</v>
      </c>
      <c r="N1845" s="73" t="s">
        <v>181</v>
      </c>
      <c r="O1845" s="73" t="s">
        <v>105</v>
      </c>
      <c r="P1845" s="75"/>
    </row>
    <row r="1846" spans="1:16" x14ac:dyDescent="0.25">
      <c r="A1846" s="47">
        <v>40917</v>
      </c>
      <c r="B1846" s="47" t="s">
        <v>403</v>
      </c>
      <c r="C1846" s="53" t="s">
        <v>961</v>
      </c>
      <c r="D1846" s="68" t="s">
        <v>182</v>
      </c>
      <c r="E1846" s="53" t="s">
        <v>183</v>
      </c>
      <c r="F1846" s="53" t="s">
        <v>184</v>
      </c>
      <c r="G1846" s="53">
        <v>111</v>
      </c>
      <c r="H1846" s="53">
        <v>9</v>
      </c>
      <c r="I1846" s="53">
        <v>120</v>
      </c>
      <c r="J1846" s="53" t="s">
        <v>17</v>
      </c>
      <c r="K1846" s="53" t="s">
        <v>18</v>
      </c>
      <c r="L1846" s="53" t="s">
        <v>19</v>
      </c>
      <c r="M1846" s="53" t="s">
        <v>20</v>
      </c>
      <c r="N1846" s="73" t="s">
        <v>181</v>
      </c>
      <c r="O1846" s="73" t="s">
        <v>105</v>
      </c>
      <c r="P1846" s="75"/>
    </row>
    <row r="1847" spans="1:16" x14ac:dyDescent="0.25">
      <c r="A1847" s="47">
        <v>40917</v>
      </c>
      <c r="B1847" s="47" t="s">
        <v>403</v>
      </c>
      <c r="C1847" s="53" t="s">
        <v>961</v>
      </c>
      <c r="D1847" s="68" t="s">
        <v>185</v>
      </c>
      <c r="E1847" s="53" t="s">
        <v>186</v>
      </c>
      <c r="F1847" s="53" t="s">
        <v>187</v>
      </c>
      <c r="G1847" s="53">
        <v>108</v>
      </c>
      <c r="H1847" s="53">
        <v>12</v>
      </c>
      <c r="I1847" s="53">
        <v>120</v>
      </c>
      <c r="J1847" s="53" t="s">
        <v>17</v>
      </c>
      <c r="K1847" s="53" t="s">
        <v>18</v>
      </c>
      <c r="L1847" s="53" t="s">
        <v>19</v>
      </c>
      <c r="M1847" s="53" t="s">
        <v>20</v>
      </c>
      <c r="N1847" s="73" t="s">
        <v>181</v>
      </c>
      <c r="O1847" s="73" t="s">
        <v>105</v>
      </c>
      <c r="P1847" s="75"/>
    </row>
    <row r="1848" spans="1:16" x14ac:dyDescent="0.25">
      <c r="A1848" s="47">
        <v>40917</v>
      </c>
      <c r="B1848" s="47" t="s">
        <v>403</v>
      </c>
      <c r="C1848" s="53" t="s">
        <v>961</v>
      </c>
      <c r="D1848" s="68" t="s">
        <v>900</v>
      </c>
      <c r="E1848" s="53" t="s">
        <v>901</v>
      </c>
      <c r="F1848" s="53" t="s">
        <v>902</v>
      </c>
      <c r="G1848" s="53">
        <v>63</v>
      </c>
      <c r="H1848" s="53">
        <v>81</v>
      </c>
      <c r="I1848" s="53">
        <v>144</v>
      </c>
      <c r="J1848" s="53" t="s">
        <v>17</v>
      </c>
      <c r="K1848" s="53" t="s">
        <v>18</v>
      </c>
      <c r="L1848" s="53" t="s">
        <v>19</v>
      </c>
      <c r="M1848" s="53" t="s">
        <v>20</v>
      </c>
      <c r="N1848" s="73" t="s">
        <v>181</v>
      </c>
      <c r="O1848" s="73" t="s">
        <v>22</v>
      </c>
      <c r="P1848" s="75"/>
    </row>
    <row r="1849" spans="1:16" x14ac:dyDescent="0.25">
      <c r="A1849" s="47">
        <v>40917</v>
      </c>
      <c r="B1849" s="47" t="s">
        <v>403</v>
      </c>
      <c r="C1849" s="53" t="s">
        <v>965</v>
      </c>
      <c r="D1849" s="68" t="s">
        <v>221</v>
      </c>
      <c r="E1849" s="53" t="s">
        <v>222</v>
      </c>
      <c r="F1849" s="53" t="s">
        <v>223</v>
      </c>
      <c r="G1849" s="53">
        <v>108</v>
      </c>
      <c r="H1849" s="53">
        <v>24</v>
      </c>
      <c r="I1849" s="53">
        <v>132</v>
      </c>
      <c r="J1849" s="53" t="s">
        <v>17</v>
      </c>
      <c r="K1849" s="53" t="s">
        <v>18</v>
      </c>
      <c r="L1849" s="53" t="s">
        <v>19</v>
      </c>
      <c r="M1849" s="53" t="s">
        <v>20</v>
      </c>
      <c r="N1849" s="73" t="s">
        <v>181</v>
      </c>
      <c r="O1849" s="73" t="s">
        <v>22</v>
      </c>
      <c r="P1849" s="75"/>
    </row>
    <row r="1850" spans="1:16" x14ac:dyDescent="0.25">
      <c r="A1850" s="47">
        <v>40917</v>
      </c>
      <c r="B1850" s="47" t="s">
        <v>403</v>
      </c>
      <c r="C1850" s="53" t="s">
        <v>965</v>
      </c>
      <c r="D1850" s="68" t="s">
        <v>224</v>
      </c>
      <c r="E1850" s="53" t="s">
        <v>225</v>
      </c>
      <c r="F1850" s="53" t="s">
        <v>226</v>
      </c>
      <c r="G1850" s="53">
        <v>105</v>
      </c>
      <c r="H1850" s="53">
        <v>27</v>
      </c>
      <c r="I1850" s="53">
        <v>132</v>
      </c>
      <c r="J1850" s="53" t="s">
        <v>17</v>
      </c>
      <c r="K1850" s="53" t="s">
        <v>18</v>
      </c>
      <c r="L1850" s="53" t="s">
        <v>19</v>
      </c>
      <c r="M1850" s="53" t="s">
        <v>20</v>
      </c>
      <c r="N1850" s="73" t="s">
        <v>181</v>
      </c>
      <c r="O1850" s="73" t="s">
        <v>22</v>
      </c>
      <c r="P1850" s="75"/>
    </row>
    <row r="1851" spans="1:16" x14ac:dyDescent="0.25">
      <c r="A1851" s="47">
        <v>40917</v>
      </c>
      <c r="B1851" s="47" t="s">
        <v>403</v>
      </c>
      <c r="C1851" s="53" t="s">
        <v>965</v>
      </c>
      <c r="D1851" s="68" t="s">
        <v>903</v>
      </c>
      <c r="E1851" s="53" t="s">
        <v>904</v>
      </c>
      <c r="F1851" s="53" t="s">
        <v>905</v>
      </c>
      <c r="G1851" s="53">
        <v>63</v>
      </c>
      <c r="H1851" s="53">
        <v>81</v>
      </c>
      <c r="I1851" s="53">
        <v>144</v>
      </c>
      <c r="J1851" s="53" t="s">
        <v>17</v>
      </c>
      <c r="K1851" s="53" t="s">
        <v>18</v>
      </c>
      <c r="L1851" s="53" t="s">
        <v>19</v>
      </c>
      <c r="M1851" s="53" t="s">
        <v>20</v>
      </c>
      <c r="N1851" s="73" t="s">
        <v>181</v>
      </c>
      <c r="O1851" s="73" t="s">
        <v>22</v>
      </c>
      <c r="P1851" s="75"/>
    </row>
    <row r="1852" spans="1:16" x14ac:dyDescent="0.25">
      <c r="A1852" s="47">
        <v>40917</v>
      </c>
      <c r="B1852" s="47" t="s">
        <v>403</v>
      </c>
      <c r="C1852" s="53" t="s">
        <v>961</v>
      </c>
      <c r="D1852" s="68" t="s">
        <v>188</v>
      </c>
      <c r="E1852" s="53" t="s">
        <v>189</v>
      </c>
      <c r="F1852" s="53" t="s">
        <v>190</v>
      </c>
      <c r="G1852" s="53">
        <v>50</v>
      </c>
      <c r="H1852" s="53">
        <v>22</v>
      </c>
      <c r="I1852" s="53">
        <v>72</v>
      </c>
      <c r="J1852" s="53" t="s">
        <v>17</v>
      </c>
      <c r="K1852" s="53" t="s">
        <v>18</v>
      </c>
      <c r="L1852" s="53" t="s">
        <v>19</v>
      </c>
      <c r="M1852" s="53" t="s">
        <v>20</v>
      </c>
      <c r="N1852" s="73" t="s">
        <v>181</v>
      </c>
      <c r="O1852" s="73" t="s">
        <v>105</v>
      </c>
      <c r="P1852" s="75"/>
    </row>
    <row r="1853" spans="1:16" x14ac:dyDescent="0.25">
      <c r="A1853" s="47">
        <v>40917</v>
      </c>
      <c r="B1853" s="47" t="s">
        <v>403</v>
      </c>
      <c r="C1853" s="53" t="s">
        <v>965</v>
      </c>
      <c r="D1853" s="68" t="s">
        <v>227</v>
      </c>
      <c r="E1853" s="53" t="s">
        <v>228</v>
      </c>
      <c r="F1853" s="53" t="s">
        <v>229</v>
      </c>
      <c r="G1853" s="53">
        <v>48</v>
      </c>
      <c r="H1853" s="53">
        <v>24</v>
      </c>
      <c r="I1853" s="53">
        <v>72</v>
      </c>
      <c r="J1853" s="53" t="s">
        <v>17</v>
      </c>
      <c r="K1853" s="53" t="s">
        <v>18</v>
      </c>
      <c r="L1853" s="53" t="s">
        <v>19</v>
      </c>
      <c r="M1853" s="53" t="s">
        <v>20</v>
      </c>
      <c r="N1853" s="73" t="s">
        <v>197</v>
      </c>
      <c r="O1853" s="73" t="s">
        <v>22</v>
      </c>
      <c r="P1853" s="75"/>
    </row>
    <row r="1854" spans="1:16" x14ac:dyDescent="0.25">
      <c r="A1854" s="47">
        <v>40917</v>
      </c>
      <c r="B1854" s="47" t="s">
        <v>403</v>
      </c>
      <c r="C1854" s="53" t="s">
        <v>961</v>
      </c>
      <c r="D1854" s="68" t="s">
        <v>191</v>
      </c>
      <c r="E1854" s="53" t="s">
        <v>192</v>
      </c>
      <c r="F1854" s="53" t="s">
        <v>193</v>
      </c>
      <c r="G1854" s="53">
        <v>268</v>
      </c>
      <c r="H1854" s="53">
        <v>68</v>
      </c>
      <c r="I1854" s="53">
        <v>336</v>
      </c>
      <c r="J1854" s="53" t="s">
        <v>17</v>
      </c>
      <c r="K1854" s="53" t="s">
        <v>18</v>
      </c>
      <c r="L1854" s="53" t="s">
        <v>19</v>
      </c>
      <c r="M1854" s="53" t="s">
        <v>20</v>
      </c>
      <c r="N1854" s="73" t="s">
        <v>181</v>
      </c>
      <c r="O1854" s="73" t="s">
        <v>105</v>
      </c>
      <c r="P1854" s="75"/>
    </row>
    <row r="1855" spans="1:16" x14ac:dyDescent="0.25">
      <c r="A1855" s="47">
        <v>40917</v>
      </c>
      <c r="B1855" s="47" t="s">
        <v>403</v>
      </c>
      <c r="C1855" s="53" t="s">
        <v>961</v>
      </c>
      <c r="D1855" s="68" t="s">
        <v>194</v>
      </c>
      <c r="E1855" s="53" t="s">
        <v>195</v>
      </c>
      <c r="F1855" s="53" t="s">
        <v>196</v>
      </c>
      <c r="G1855" s="53">
        <v>150</v>
      </c>
      <c r="H1855" s="53">
        <v>90</v>
      </c>
      <c r="I1855" s="53">
        <v>240</v>
      </c>
      <c r="J1855" s="53" t="s">
        <v>17</v>
      </c>
      <c r="K1855" s="53" t="s">
        <v>18</v>
      </c>
      <c r="L1855" s="53" t="s">
        <v>19</v>
      </c>
      <c r="M1855" s="53" t="s">
        <v>20</v>
      </c>
      <c r="N1855" s="73" t="s">
        <v>197</v>
      </c>
      <c r="O1855" s="73" t="s">
        <v>105</v>
      </c>
      <c r="P1855" s="75"/>
    </row>
    <row r="1856" spans="1:16" x14ac:dyDescent="0.25">
      <c r="A1856" s="47">
        <v>40917</v>
      </c>
      <c r="B1856" s="47" t="s">
        <v>403</v>
      </c>
      <c r="C1856" s="53" t="s">
        <v>961</v>
      </c>
      <c r="D1856" s="68" t="s">
        <v>198</v>
      </c>
      <c r="E1856" s="53" t="s">
        <v>199</v>
      </c>
      <c r="F1856" s="53" t="s">
        <v>200</v>
      </c>
      <c r="G1856" s="53">
        <v>228</v>
      </c>
      <c r="H1856" s="53">
        <v>84</v>
      </c>
      <c r="I1856" s="53">
        <v>312</v>
      </c>
      <c r="J1856" s="53" t="s">
        <v>17</v>
      </c>
      <c r="K1856" s="53" t="s">
        <v>18</v>
      </c>
      <c r="L1856" s="53" t="s">
        <v>19</v>
      </c>
      <c r="M1856" s="53" t="s">
        <v>20</v>
      </c>
      <c r="N1856" s="73" t="s">
        <v>201</v>
      </c>
      <c r="O1856" s="73" t="s">
        <v>105</v>
      </c>
      <c r="P1856" s="75"/>
    </row>
    <row r="1857" spans="1:16" x14ac:dyDescent="0.25">
      <c r="A1857" s="47">
        <v>40917</v>
      </c>
      <c r="B1857" s="47" t="s">
        <v>403</v>
      </c>
      <c r="C1857" s="53" t="s">
        <v>961</v>
      </c>
      <c r="D1857" s="68" t="s">
        <v>888</v>
      </c>
      <c r="E1857" s="53" t="s">
        <v>889</v>
      </c>
      <c r="F1857" s="53" t="s">
        <v>890</v>
      </c>
      <c r="G1857" s="53">
        <v>71</v>
      </c>
      <c r="H1857" s="53">
        <v>97</v>
      </c>
      <c r="I1857" s="53">
        <v>168</v>
      </c>
      <c r="J1857" s="53" t="s">
        <v>17</v>
      </c>
      <c r="K1857" s="53" t="s">
        <v>18</v>
      </c>
      <c r="L1857" s="53" t="s">
        <v>19</v>
      </c>
      <c r="M1857" s="53" t="s">
        <v>20</v>
      </c>
      <c r="N1857" s="73" t="s">
        <v>201</v>
      </c>
      <c r="O1857" s="73" t="s">
        <v>105</v>
      </c>
      <c r="P1857" s="75"/>
    </row>
    <row r="1858" spans="1:16" x14ac:dyDescent="0.25">
      <c r="A1858" s="47">
        <v>40917</v>
      </c>
      <c r="B1858" s="47" t="s">
        <v>403</v>
      </c>
      <c r="C1858" s="53" t="s">
        <v>965</v>
      </c>
      <c r="D1858" s="68" t="s">
        <v>230</v>
      </c>
      <c r="E1858" s="53" t="s">
        <v>231</v>
      </c>
      <c r="F1858" s="53" t="s">
        <v>232</v>
      </c>
      <c r="G1858" s="53">
        <v>246</v>
      </c>
      <c r="H1858" s="53">
        <v>90</v>
      </c>
      <c r="I1858" s="53">
        <v>336</v>
      </c>
      <c r="J1858" s="53" t="s">
        <v>17</v>
      </c>
      <c r="K1858" s="53" t="s">
        <v>18</v>
      </c>
      <c r="L1858" s="53" t="s">
        <v>19</v>
      </c>
      <c r="M1858" s="53" t="s">
        <v>20</v>
      </c>
      <c r="N1858" s="73" t="s">
        <v>181</v>
      </c>
      <c r="O1858" s="73" t="s">
        <v>22</v>
      </c>
      <c r="P1858" s="75"/>
    </row>
    <row r="1859" spans="1:16" x14ac:dyDescent="0.25">
      <c r="A1859" s="47">
        <v>40917</v>
      </c>
      <c r="B1859" s="47" t="s">
        <v>403</v>
      </c>
      <c r="C1859" s="53" t="s">
        <v>965</v>
      </c>
      <c r="D1859" s="68" t="s">
        <v>233</v>
      </c>
      <c r="E1859" s="53" t="s">
        <v>234</v>
      </c>
      <c r="F1859" s="53" t="s">
        <v>235</v>
      </c>
      <c r="G1859" s="53">
        <v>153</v>
      </c>
      <c r="H1859" s="53">
        <v>87</v>
      </c>
      <c r="I1859" s="53">
        <v>240</v>
      </c>
      <c r="J1859" s="53" t="s">
        <v>17</v>
      </c>
      <c r="K1859" s="53" t="s">
        <v>18</v>
      </c>
      <c r="L1859" s="53" t="s">
        <v>19</v>
      </c>
      <c r="M1859" s="53" t="s">
        <v>20</v>
      </c>
      <c r="N1859" s="73" t="s">
        <v>197</v>
      </c>
      <c r="O1859" s="73" t="s">
        <v>22</v>
      </c>
      <c r="P1859" s="75"/>
    </row>
    <row r="1860" spans="1:16" x14ac:dyDescent="0.25">
      <c r="A1860" s="47">
        <v>40917</v>
      </c>
      <c r="B1860" s="47" t="s">
        <v>403</v>
      </c>
      <c r="C1860" s="53" t="s">
        <v>965</v>
      </c>
      <c r="D1860" s="68" t="s">
        <v>236</v>
      </c>
      <c r="E1860" s="53" t="s">
        <v>237</v>
      </c>
      <c r="F1860" s="53" t="s">
        <v>238</v>
      </c>
      <c r="G1860" s="53">
        <v>226</v>
      </c>
      <c r="H1860" s="53">
        <v>86</v>
      </c>
      <c r="I1860" s="53">
        <v>312</v>
      </c>
      <c r="J1860" s="53" t="s">
        <v>17</v>
      </c>
      <c r="K1860" s="53" t="s">
        <v>18</v>
      </c>
      <c r="L1860" s="53" t="s">
        <v>19</v>
      </c>
      <c r="M1860" s="53" t="s">
        <v>20</v>
      </c>
      <c r="N1860" s="73" t="s">
        <v>201</v>
      </c>
      <c r="O1860" s="73" t="s">
        <v>22</v>
      </c>
      <c r="P1860" s="75"/>
    </row>
    <row r="1861" spans="1:16" x14ac:dyDescent="0.25">
      <c r="A1861" s="47">
        <v>40917</v>
      </c>
      <c r="B1861" s="47" t="s">
        <v>403</v>
      </c>
      <c r="C1861" s="53" t="s">
        <v>965</v>
      </c>
      <c r="D1861" s="68" t="s">
        <v>891</v>
      </c>
      <c r="E1861" s="53" t="s">
        <v>892</v>
      </c>
      <c r="F1861" s="53" t="s">
        <v>893</v>
      </c>
      <c r="G1861" s="53">
        <v>69</v>
      </c>
      <c r="H1861" s="53">
        <v>99</v>
      </c>
      <c r="I1861" s="53">
        <v>168</v>
      </c>
      <c r="J1861" s="53" t="s">
        <v>17</v>
      </c>
      <c r="K1861" s="53" t="s">
        <v>18</v>
      </c>
      <c r="L1861" s="53" t="s">
        <v>19</v>
      </c>
      <c r="M1861" s="53" t="s">
        <v>20</v>
      </c>
      <c r="N1861" s="73" t="s">
        <v>201</v>
      </c>
      <c r="O1861" s="73" t="s">
        <v>105</v>
      </c>
      <c r="P1861" s="75"/>
    </row>
    <row r="1862" spans="1:16" x14ac:dyDescent="0.25">
      <c r="A1862" s="47">
        <v>40917</v>
      </c>
      <c r="B1862" s="47" t="s">
        <v>403</v>
      </c>
      <c r="C1862" s="53" t="s">
        <v>961</v>
      </c>
      <c r="D1862" s="68" t="s">
        <v>202</v>
      </c>
      <c r="E1862" s="53" t="s">
        <v>203</v>
      </c>
      <c r="F1862" s="53" t="s">
        <v>204</v>
      </c>
      <c r="G1862" s="53">
        <v>192</v>
      </c>
      <c r="H1862" s="53">
        <v>48</v>
      </c>
      <c r="I1862" s="53">
        <v>240</v>
      </c>
      <c r="J1862" s="53" t="s">
        <v>17</v>
      </c>
      <c r="K1862" s="53" t="s">
        <v>18</v>
      </c>
      <c r="L1862" s="53" t="s">
        <v>19</v>
      </c>
      <c r="M1862" s="53" t="s">
        <v>20</v>
      </c>
      <c r="N1862" s="73" t="s">
        <v>181</v>
      </c>
      <c r="O1862" s="73" t="s">
        <v>105</v>
      </c>
      <c r="P1862" s="75"/>
    </row>
    <row r="1863" spans="1:16" x14ac:dyDescent="0.25">
      <c r="A1863" s="47">
        <v>40917</v>
      </c>
      <c r="B1863" s="47" t="s">
        <v>403</v>
      </c>
      <c r="C1863" s="53" t="s">
        <v>961</v>
      </c>
      <c r="D1863" s="68" t="s">
        <v>205</v>
      </c>
      <c r="E1863" s="53" t="s">
        <v>206</v>
      </c>
      <c r="F1863" s="53" t="s">
        <v>207</v>
      </c>
      <c r="G1863" s="53">
        <v>154</v>
      </c>
      <c r="H1863" s="53">
        <v>62</v>
      </c>
      <c r="I1863" s="53">
        <v>216</v>
      </c>
      <c r="J1863" s="53" t="s">
        <v>70</v>
      </c>
      <c r="K1863" s="53" t="s">
        <v>18</v>
      </c>
      <c r="L1863" s="53" t="s">
        <v>19</v>
      </c>
      <c r="M1863" s="53" t="s">
        <v>20</v>
      </c>
      <c r="N1863" s="73" t="s">
        <v>208</v>
      </c>
      <c r="O1863" s="73" t="s">
        <v>105</v>
      </c>
      <c r="P1863" s="75"/>
    </row>
    <row r="1864" spans="1:16" x14ac:dyDescent="0.25">
      <c r="A1864" s="47">
        <v>40917</v>
      </c>
      <c r="B1864" s="47" t="s">
        <v>403</v>
      </c>
      <c r="C1864" s="53" t="s">
        <v>961</v>
      </c>
      <c r="D1864" s="68" t="s">
        <v>209</v>
      </c>
      <c r="E1864" s="53" t="s">
        <v>210</v>
      </c>
      <c r="F1864" s="53" t="s">
        <v>211</v>
      </c>
      <c r="G1864" s="53">
        <v>214</v>
      </c>
      <c r="H1864" s="53">
        <v>50</v>
      </c>
      <c r="I1864" s="53">
        <v>264</v>
      </c>
      <c r="J1864" s="53" t="s">
        <v>17</v>
      </c>
      <c r="K1864" s="53" t="s">
        <v>18</v>
      </c>
      <c r="L1864" s="53" t="s">
        <v>19</v>
      </c>
      <c r="M1864" s="53" t="s">
        <v>20</v>
      </c>
      <c r="N1864" s="73" t="s">
        <v>212</v>
      </c>
      <c r="O1864" s="73" t="s">
        <v>105</v>
      </c>
      <c r="P1864" s="75"/>
    </row>
    <row r="1865" spans="1:16" x14ac:dyDescent="0.25">
      <c r="A1865" s="47">
        <v>40917</v>
      </c>
      <c r="B1865" s="47" t="s">
        <v>403</v>
      </c>
      <c r="C1865" s="53" t="s">
        <v>965</v>
      </c>
      <c r="D1865" s="68" t="s">
        <v>239</v>
      </c>
      <c r="E1865" s="53" t="s">
        <v>240</v>
      </c>
      <c r="F1865" s="53" t="s">
        <v>241</v>
      </c>
      <c r="G1865" s="53">
        <v>178</v>
      </c>
      <c r="H1865" s="53">
        <v>62</v>
      </c>
      <c r="I1865" s="53">
        <v>240</v>
      </c>
      <c r="J1865" s="53" t="s">
        <v>17</v>
      </c>
      <c r="K1865" s="53" t="s">
        <v>18</v>
      </c>
      <c r="L1865" s="53" t="s">
        <v>19</v>
      </c>
      <c r="M1865" s="53" t="s">
        <v>20</v>
      </c>
      <c r="N1865" s="73" t="s">
        <v>181</v>
      </c>
      <c r="O1865" s="73" t="s">
        <v>22</v>
      </c>
      <c r="P1865" s="75"/>
    </row>
    <row r="1866" spans="1:16" x14ac:dyDescent="0.25">
      <c r="A1866" s="47">
        <v>40917</v>
      </c>
      <c r="B1866" s="47" t="s">
        <v>403</v>
      </c>
      <c r="C1866" s="53" t="s">
        <v>965</v>
      </c>
      <c r="D1866" s="68" t="s">
        <v>242</v>
      </c>
      <c r="E1866" s="53" t="s">
        <v>243</v>
      </c>
      <c r="F1866" s="53" t="s">
        <v>244</v>
      </c>
      <c r="G1866" s="53">
        <v>155</v>
      </c>
      <c r="H1866" s="53">
        <v>61</v>
      </c>
      <c r="I1866" s="53">
        <v>216</v>
      </c>
      <c r="J1866" s="53" t="s">
        <v>17</v>
      </c>
      <c r="K1866" s="53" t="s">
        <v>18</v>
      </c>
      <c r="L1866" s="53" t="s">
        <v>19</v>
      </c>
      <c r="M1866" s="53" t="s">
        <v>20</v>
      </c>
      <c r="N1866" s="73" t="s">
        <v>208</v>
      </c>
      <c r="O1866" s="73" t="s">
        <v>22</v>
      </c>
      <c r="P1866" s="75"/>
    </row>
    <row r="1867" spans="1:16" x14ac:dyDescent="0.25">
      <c r="A1867" s="47">
        <v>40917</v>
      </c>
      <c r="B1867" s="47" t="s">
        <v>403</v>
      </c>
      <c r="C1867" s="53" t="s">
        <v>965</v>
      </c>
      <c r="D1867" s="68" t="s">
        <v>245</v>
      </c>
      <c r="E1867" s="53" t="s">
        <v>246</v>
      </c>
      <c r="F1867" s="53" t="s">
        <v>247</v>
      </c>
      <c r="G1867" s="53">
        <v>214</v>
      </c>
      <c r="H1867" s="53">
        <v>50</v>
      </c>
      <c r="I1867" s="53">
        <v>264</v>
      </c>
      <c r="J1867" s="53" t="s">
        <v>17</v>
      </c>
      <c r="K1867" s="53" t="s">
        <v>18</v>
      </c>
      <c r="L1867" s="53" t="s">
        <v>19</v>
      </c>
      <c r="M1867" s="53" t="s">
        <v>20</v>
      </c>
      <c r="N1867" s="73" t="s">
        <v>212</v>
      </c>
      <c r="O1867" s="73" t="s">
        <v>22</v>
      </c>
      <c r="P1867" s="75"/>
    </row>
    <row r="1868" spans="1:16" x14ac:dyDescent="0.25">
      <c r="A1868" s="47">
        <v>40917</v>
      </c>
      <c r="B1868" s="47" t="str">
        <f>VLOOKUP(D1868,VLookup!C:F,4,FALSE)</f>
        <v>RDC</v>
      </c>
      <c r="C1868" s="54" t="s">
        <v>980</v>
      </c>
      <c r="D1868" s="70" t="s">
        <v>150</v>
      </c>
      <c r="E1868" s="54" t="s">
        <v>151</v>
      </c>
      <c r="F1868" s="54" t="s">
        <v>152</v>
      </c>
      <c r="G1868" s="54">
        <v>58</v>
      </c>
      <c r="H1868" s="54">
        <v>122</v>
      </c>
      <c r="I1868" s="54">
        <v>180</v>
      </c>
      <c r="J1868" s="54" t="s">
        <v>17</v>
      </c>
      <c r="K1868" s="54" t="s">
        <v>18</v>
      </c>
      <c r="L1868" s="54" t="s">
        <v>19</v>
      </c>
      <c r="M1868" s="54" t="s">
        <v>141</v>
      </c>
      <c r="N1868" s="50" t="s">
        <v>153</v>
      </c>
      <c r="O1868" s="50" t="s">
        <v>105</v>
      </c>
      <c r="P1868" s="75"/>
    </row>
    <row r="1869" spans="1:16" x14ac:dyDescent="0.25">
      <c r="A1869" s="47">
        <v>40917</v>
      </c>
      <c r="B1869" s="47" t="str">
        <f>VLOOKUP(D1869,VLookup!C:F,4,FALSE)</f>
        <v>RDC</v>
      </c>
      <c r="C1869" s="54" t="s">
        <v>981</v>
      </c>
      <c r="D1869" s="70" t="s">
        <v>167</v>
      </c>
      <c r="E1869" s="54" t="s">
        <v>168</v>
      </c>
      <c r="F1869" s="54" t="s">
        <v>169</v>
      </c>
      <c r="G1869" s="54">
        <v>54</v>
      </c>
      <c r="H1869" s="54">
        <v>126</v>
      </c>
      <c r="I1869" s="54">
        <v>180</v>
      </c>
      <c r="J1869" s="54" t="s">
        <v>17</v>
      </c>
      <c r="K1869" s="54" t="s">
        <v>18</v>
      </c>
      <c r="L1869" s="54" t="s">
        <v>19</v>
      </c>
      <c r="M1869" s="54" t="s">
        <v>141</v>
      </c>
      <c r="N1869" s="50" t="s">
        <v>153</v>
      </c>
      <c r="O1869" s="50" t="s">
        <v>105</v>
      </c>
      <c r="P1869" s="75"/>
    </row>
    <row r="1870" spans="1:16" x14ac:dyDescent="0.25">
      <c r="A1870" s="47">
        <v>40917</v>
      </c>
      <c r="B1870" s="47" t="str">
        <f>VLOOKUP(D1870,VLookup!C:F,4,FALSE)</f>
        <v>WEL</v>
      </c>
      <c r="C1870" s="54" t="s">
        <v>60</v>
      </c>
      <c r="D1870" s="70" t="s">
        <v>74</v>
      </c>
      <c r="E1870" s="54" t="s">
        <v>75</v>
      </c>
      <c r="F1870" s="54" t="s">
        <v>76</v>
      </c>
      <c r="G1870" s="54">
        <v>44</v>
      </c>
      <c r="H1870" s="54">
        <v>4</v>
      </c>
      <c r="I1870" s="54">
        <v>48</v>
      </c>
      <c r="J1870" s="54" t="s">
        <v>17</v>
      </c>
      <c r="K1870" s="54" t="s">
        <v>18</v>
      </c>
      <c r="L1870" s="54" t="s">
        <v>19</v>
      </c>
      <c r="M1870" s="54" t="s">
        <v>20</v>
      </c>
      <c r="N1870" s="50" t="s">
        <v>21</v>
      </c>
      <c r="O1870" s="50" t="s">
        <v>22</v>
      </c>
      <c r="P1870" s="75"/>
    </row>
    <row r="1871" spans="1:16" x14ac:dyDescent="0.25">
      <c r="A1871" s="47">
        <v>40917</v>
      </c>
      <c r="B1871" s="47" t="str">
        <f>VLOOKUP(D1871,VLookup!C:F,4,FALSE)</f>
        <v>WEL</v>
      </c>
      <c r="C1871" s="54" t="s">
        <v>13</v>
      </c>
      <c r="D1871" s="70" t="s">
        <v>32</v>
      </c>
      <c r="E1871" s="54" t="s">
        <v>33</v>
      </c>
      <c r="F1871" s="54" t="s">
        <v>34</v>
      </c>
      <c r="G1871" s="54">
        <v>44</v>
      </c>
      <c r="H1871" s="54">
        <v>4</v>
      </c>
      <c r="I1871" s="54">
        <v>48</v>
      </c>
      <c r="J1871" s="54" t="s">
        <v>17</v>
      </c>
      <c r="K1871" s="54" t="s">
        <v>18</v>
      </c>
      <c r="L1871" s="54" t="s">
        <v>19</v>
      </c>
      <c r="M1871" s="54" t="s">
        <v>20</v>
      </c>
      <c r="N1871" s="50" t="s">
        <v>21</v>
      </c>
      <c r="O1871" s="50" t="s">
        <v>22</v>
      </c>
      <c r="P1871" s="75"/>
    </row>
    <row r="1872" spans="1:16" x14ac:dyDescent="0.25">
      <c r="A1872" s="47">
        <v>40917</v>
      </c>
      <c r="B1872" s="47" t="str">
        <f>VLOOKUP(D1872,VLookup!C:F,4,FALSE)</f>
        <v>WEL</v>
      </c>
      <c r="C1872" s="54" t="s">
        <v>980</v>
      </c>
      <c r="D1872" s="70" t="s">
        <v>154</v>
      </c>
      <c r="E1872" s="54" t="s">
        <v>155</v>
      </c>
      <c r="F1872" s="54" t="s">
        <v>156</v>
      </c>
      <c r="G1872" s="54">
        <v>24</v>
      </c>
      <c r="H1872" s="54">
        <v>30</v>
      </c>
      <c r="I1872" s="54">
        <v>54</v>
      </c>
      <c r="J1872" s="54" t="s">
        <v>17</v>
      </c>
      <c r="K1872" s="54" t="s">
        <v>18</v>
      </c>
      <c r="L1872" s="54" t="s">
        <v>109</v>
      </c>
      <c r="M1872" s="54" t="s">
        <v>141</v>
      </c>
      <c r="N1872" s="50"/>
      <c r="O1872" s="50" t="s">
        <v>105</v>
      </c>
      <c r="P1872" s="75"/>
    </row>
    <row r="1873" spans="1:16" x14ac:dyDescent="0.25">
      <c r="A1873" s="47">
        <v>40917</v>
      </c>
      <c r="B1873" s="47" t="str">
        <f>VLOOKUP(D1873,VLookup!C:F,4,FALSE)</f>
        <v>WEL</v>
      </c>
      <c r="C1873" s="54" t="s">
        <v>981</v>
      </c>
      <c r="D1873" s="70" t="s">
        <v>170</v>
      </c>
      <c r="E1873" s="54" t="s">
        <v>171</v>
      </c>
      <c r="F1873" s="54" t="s">
        <v>172</v>
      </c>
      <c r="G1873" s="54">
        <v>24</v>
      </c>
      <c r="H1873" s="54">
        <v>30</v>
      </c>
      <c r="I1873" s="54">
        <v>54</v>
      </c>
      <c r="J1873" s="54" t="s">
        <v>17</v>
      </c>
      <c r="K1873" s="54" t="s">
        <v>18</v>
      </c>
      <c r="L1873" s="54" t="s">
        <v>109</v>
      </c>
      <c r="M1873" s="54" t="s">
        <v>141</v>
      </c>
      <c r="N1873" s="50"/>
      <c r="O1873" s="50" t="s">
        <v>105</v>
      </c>
      <c r="P1873" s="75"/>
    </row>
    <row r="1874" spans="1:16" x14ac:dyDescent="0.25">
      <c r="A1874" s="47">
        <v>40948</v>
      </c>
      <c r="B1874" s="47" t="str">
        <f>VLOOKUP(D1874,VLookup!C:F,4,FALSE)</f>
        <v>CGC</v>
      </c>
      <c r="C1874" s="54" t="s">
        <v>965</v>
      </c>
      <c r="D1874" s="51" t="s">
        <v>214</v>
      </c>
      <c r="E1874" s="54" t="s">
        <v>215</v>
      </c>
      <c r="F1874" s="54" t="s">
        <v>216</v>
      </c>
      <c r="G1874" s="54">
        <v>42</v>
      </c>
      <c r="H1874" s="54">
        <v>6</v>
      </c>
      <c r="I1874" s="54">
        <v>48</v>
      </c>
      <c r="J1874" s="54" t="s">
        <v>17</v>
      </c>
      <c r="K1874" s="54" t="s">
        <v>18</v>
      </c>
      <c r="L1874" s="54" t="s">
        <v>19</v>
      </c>
      <c r="M1874" s="54" t="s">
        <v>20</v>
      </c>
      <c r="N1874" s="50" t="s">
        <v>217</v>
      </c>
      <c r="O1874" s="50" t="s">
        <v>22</v>
      </c>
      <c r="P1874" s="75"/>
    </row>
    <row r="1875" spans="1:16" x14ac:dyDescent="0.25">
      <c r="A1875" s="47">
        <v>40948</v>
      </c>
      <c r="B1875" s="47" t="str">
        <f>VLOOKUP(D1875,VLookup!C:F,4,FALSE)</f>
        <v>CGC</v>
      </c>
      <c r="C1875" s="54" t="s">
        <v>961</v>
      </c>
      <c r="D1875" s="51" t="s">
        <v>174</v>
      </c>
      <c r="E1875" s="54" t="s">
        <v>175</v>
      </c>
      <c r="F1875" s="54" t="s">
        <v>176</v>
      </c>
      <c r="G1875" s="54">
        <v>42</v>
      </c>
      <c r="H1875" s="54">
        <v>6</v>
      </c>
      <c r="I1875" s="54">
        <v>48</v>
      </c>
      <c r="J1875" s="54" t="s">
        <v>17</v>
      </c>
      <c r="K1875" s="54" t="s">
        <v>18</v>
      </c>
      <c r="L1875" s="54" t="s">
        <v>19</v>
      </c>
      <c r="M1875" s="54" t="s">
        <v>20</v>
      </c>
      <c r="N1875" s="50" t="s">
        <v>177</v>
      </c>
      <c r="O1875" s="50" t="s">
        <v>105</v>
      </c>
      <c r="P1875" s="75"/>
    </row>
    <row r="1876" spans="1:16" x14ac:dyDescent="0.25">
      <c r="A1876" s="47">
        <v>40948</v>
      </c>
      <c r="B1876" s="47" t="str">
        <f>VLOOKUP(D1876,VLookup!C:F,4,FALSE)</f>
        <v>CGC</v>
      </c>
      <c r="C1876" s="54" t="s">
        <v>978</v>
      </c>
      <c r="D1876" s="51" t="s">
        <v>102</v>
      </c>
      <c r="E1876" s="54" t="s">
        <v>103</v>
      </c>
      <c r="F1876" s="54" t="s">
        <v>104</v>
      </c>
      <c r="G1876" s="54">
        <v>46</v>
      </c>
      <c r="H1876" s="54">
        <v>158</v>
      </c>
      <c r="I1876" s="54">
        <v>204</v>
      </c>
      <c r="J1876" s="54" t="s">
        <v>17</v>
      </c>
      <c r="K1876" s="54" t="s">
        <v>18</v>
      </c>
      <c r="L1876" s="54" t="s">
        <v>19</v>
      </c>
      <c r="M1876" s="54" t="s">
        <v>20</v>
      </c>
      <c r="N1876" s="50"/>
      <c r="O1876" s="50" t="s">
        <v>105</v>
      </c>
      <c r="P1876" s="75"/>
    </row>
    <row r="1877" spans="1:16" x14ac:dyDescent="0.25">
      <c r="A1877" s="47">
        <v>40948</v>
      </c>
      <c r="B1877" s="47" t="str">
        <f>VLOOKUP(D1877,VLookup!C:F,4,FALSE)</f>
        <v>CGC</v>
      </c>
      <c r="C1877" s="54" t="s">
        <v>979</v>
      </c>
      <c r="D1877" s="51" t="s">
        <v>120</v>
      </c>
      <c r="E1877" s="54" t="s">
        <v>121</v>
      </c>
      <c r="F1877" s="54" t="s">
        <v>122</v>
      </c>
      <c r="G1877" s="54">
        <v>45</v>
      </c>
      <c r="H1877" s="54">
        <v>159</v>
      </c>
      <c r="I1877" s="54">
        <v>204</v>
      </c>
      <c r="J1877" s="54" t="s">
        <v>17</v>
      </c>
      <c r="K1877" s="54" t="s">
        <v>18</v>
      </c>
      <c r="L1877" s="54" t="s">
        <v>19</v>
      </c>
      <c r="M1877" s="54" t="s">
        <v>20</v>
      </c>
      <c r="N1877" s="50"/>
      <c r="O1877" s="50" t="s">
        <v>123</v>
      </c>
      <c r="P1877" s="75"/>
    </row>
    <row r="1878" spans="1:16" x14ac:dyDescent="0.25">
      <c r="A1878" s="47">
        <v>40948</v>
      </c>
      <c r="B1878" s="47" t="str">
        <f>VLOOKUP(D1878,VLookup!C:F,4,FALSE)</f>
        <v>CGC</v>
      </c>
      <c r="C1878" s="54" t="s">
        <v>978</v>
      </c>
      <c r="D1878" s="51" t="s">
        <v>106</v>
      </c>
      <c r="E1878" s="54" t="s">
        <v>107</v>
      </c>
      <c r="F1878" s="54" t="s">
        <v>108</v>
      </c>
      <c r="G1878" s="54">
        <v>31</v>
      </c>
      <c r="H1878" s="54">
        <v>113</v>
      </c>
      <c r="I1878" s="54">
        <v>144</v>
      </c>
      <c r="J1878" s="54" t="s">
        <v>17</v>
      </c>
      <c r="K1878" s="54" t="s">
        <v>18</v>
      </c>
      <c r="L1878" s="54" t="s">
        <v>109</v>
      </c>
      <c r="M1878" s="54" t="s">
        <v>20</v>
      </c>
      <c r="N1878" s="50"/>
      <c r="O1878" s="50" t="s">
        <v>105</v>
      </c>
      <c r="P1878" s="75"/>
    </row>
    <row r="1879" spans="1:16" x14ac:dyDescent="0.25">
      <c r="A1879" s="47">
        <v>40948</v>
      </c>
      <c r="B1879" s="47" t="str">
        <f>VLOOKUP(D1879,VLookup!C:F,4,FALSE)</f>
        <v>CGC</v>
      </c>
      <c r="C1879" s="54" t="s">
        <v>979</v>
      </c>
      <c r="D1879" s="51" t="s">
        <v>124</v>
      </c>
      <c r="E1879" s="54" t="s">
        <v>125</v>
      </c>
      <c r="F1879" s="54" t="s">
        <v>126</v>
      </c>
      <c r="G1879" s="54">
        <v>29</v>
      </c>
      <c r="H1879" s="54">
        <v>115</v>
      </c>
      <c r="I1879" s="54">
        <v>144</v>
      </c>
      <c r="J1879" s="54" t="s">
        <v>17</v>
      </c>
      <c r="K1879" s="54" t="s">
        <v>18</v>
      </c>
      <c r="L1879" s="54" t="s">
        <v>109</v>
      </c>
      <c r="M1879" s="54" t="s">
        <v>20</v>
      </c>
      <c r="N1879" s="50"/>
      <c r="O1879" s="50" t="s">
        <v>123</v>
      </c>
      <c r="P1879" s="75"/>
    </row>
    <row r="1880" spans="1:16" x14ac:dyDescent="0.25">
      <c r="A1880" s="47">
        <v>40948</v>
      </c>
      <c r="B1880" s="47" t="str">
        <f>VLOOKUP(D1880,VLookup!C:F,4,FALSE)</f>
        <v>CGC</v>
      </c>
      <c r="C1880" s="54" t="s">
        <v>978</v>
      </c>
      <c r="D1880" s="51" t="s">
        <v>110</v>
      </c>
      <c r="E1880" s="54" t="s">
        <v>111</v>
      </c>
      <c r="F1880" s="54" t="s">
        <v>112</v>
      </c>
      <c r="G1880" s="54">
        <v>109</v>
      </c>
      <c r="H1880" s="54">
        <v>83</v>
      </c>
      <c r="I1880" s="54">
        <v>192</v>
      </c>
      <c r="J1880" s="54" t="s">
        <v>17</v>
      </c>
      <c r="K1880" s="54" t="s">
        <v>18</v>
      </c>
      <c r="L1880" s="54" t="s">
        <v>19</v>
      </c>
      <c r="M1880" s="54" t="s">
        <v>20</v>
      </c>
      <c r="N1880" s="50"/>
      <c r="O1880" s="50" t="s">
        <v>105</v>
      </c>
      <c r="P1880" s="75"/>
    </row>
    <row r="1881" spans="1:16" x14ac:dyDescent="0.25">
      <c r="A1881" s="47">
        <v>40948</v>
      </c>
      <c r="B1881" s="47" t="str">
        <f>VLOOKUP(D1881,VLookup!C:F,4,FALSE)</f>
        <v>CGC</v>
      </c>
      <c r="C1881" s="54" t="s">
        <v>978</v>
      </c>
      <c r="D1881" s="51" t="s">
        <v>113</v>
      </c>
      <c r="E1881" s="54" t="s">
        <v>114</v>
      </c>
      <c r="F1881" s="54" t="s">
        <v>115</v>
      </c>
      <c r="G1881" s="54">
        <v>5</v>
      </c>
      <c r="H1881" s="54">
        <v>163</v>
      </c>
      <c r="I1881" s="54">
        <v>168</v>
      </c>
      <c r="J1881" s="54" t="s">
        <v>309</v>
      </c>
      <c r="K1881" s="54" t="s">
        <v>18</v>
      </c>
      <c r="L1881" s="54" t="s">
        <v>19</v>
      </c>
      <c r="M1881" s="54" t="s">
        <v>20</v>
      </c>
      <c r="N1881" s="50"/>
      <c r="O1881" s="50" t="s">
        <v>105</v>
      </c>
      <c r="P1881" s="75"/>
    </row>
    <row r="1882" spans="1:16" x14ac:dyDescent="0.25">
      <c r="A1882" s="47">
        <v>40948</v>
      </c>
      <c r="B1882" s="47" t="str">
        <f>VLOOKUP(D1882,VLookup!C:F,4,FALSE)</f>
        <v>CGC</v>
      </c>
      <c r="C1882" s="54" t="s">
        <v>978</v>
      </c>
      <c r="D1882" s="51" t="s">
        <v>116</v>
      </c>
      <c r="E1882" s="54" t="s">
        <v>117</v>
      </c>
      <c r="F1882" s="54" t="s">
        <v>118</v>
      </c>
      <c r="G1882" s="54">
        <v>107</v>
      </c>
      <c r="H1882" s="54">
        <v>157</v>
      </c>
      <c r="I1882" s="54">
        <v>264</v>
      </c>
      <c r="J1882" s="54" t="s">
        <v>17</v>
      </c>
      <c r="K1882" s="54" t="s">
        <v>18</v>
      </c>
      <c r="L1882" s="54" t="s">
        <v>19</v>
      </c>
      <c r="M1882" s="54" t="s">
        <v>20</v>
      </c>
      <c r="N1882" s="50"/>
      <c r="O1882" s="50" t="s">
        <v>105</v>
      </c>
      <c r="P1882" s="75"/>
    </row>
    <row r="1883" spans="1:16" x14ac:dyDescent="0.25">
      <c r="A1883" s="47">
        <v>40948</v>
      </c>
      <c r="B1883" s="47" t="str">
        <f>VLOOKUP(D1883,VLookup!C:F,4,FALSE)</f>
        <v>CGC</v>
      </c>
      <c r="C1883" s="54" t="s">
        <v>979</v>
      </c>
      <c r="D1883" s="51" t="s">
        <v>127</v>
      </c>
      <c r="E1883" s="54" t="s">
        <v>128</v>
      </c>
      <c r="F1883" s="54" t="s">
        <v>129</v>
      </c>
      <c r="G1883" s="54">
        <v>110</v>
      </c>
      <c r="H1883" s="54">
        <v>82</v>
      </c>
      <c r="I1883" s="54">
        <v>192</v>
      </c>
      <c r="J1883" s="54" t="s">
        <v>309</v>
      </c>
      <c r="K1883" s="54" t="s">
        <v>18</v>
      </c>
      <c r="L1883" s="54" t="s">
        <v>19</v>
      </c>
      <c r="M1883" s="54" t="s">
        <v>20</v>
      </c>
      <c r="N1883" s="50"/>
      <c r="O1883" s="50" t="s">
        <v>123</v>
      </c>
      <c r="P1883" s="75"/>
    </row>
    <row r="1884" spans="1:16" x14ac:dyDescent="0.25">
      <c r="A1884" s="47">
        <v>40948</v>
      </c>
      <c r="B1884" s="47" t="str">
        <f>VLOOKUP(D1884,VLookup!C:F,4,FALSE)</f>
        <v>CGC</v>
      </c>
      <c r="C1884" s="54" t="s">
        <v>979</v>
      </c>
      <c r="D1884" s="51" t="s">
        <v>130</v>
      </c>
      <c r="E1884" s="54" t="s">
        <v>131</v>
      </c>
      <c r="F1884" s="54" t="s">
        <v>132</v>
      </c>
      <c r="G1884" s="54">
        <v>5</v>
      </c>
      <c r="H1884" s="54">
        <v>187</v>
      </c>
      <c r="I1884" s="54">
        <v>192</v>
      </c>
      <c r="J1884" s="54" t="s">
        <v>17</v>
      </c>
      <c r="K1884" s="54" t="s">
        <v>18</v>
      </c>
      <c r="L1884" s="54" t="s">
        <v>19</v>
      </c>
      <c r="M1884" s="54" t="s">
        <v>20</v>
      </c>
      <c r="N1884" s="50" t="s">
        <v>133</v>
      </c>
      <c r="O1884" s="50" t="s">
        <v>123</v>
      </c>
      <c r="P1884" s="75"/>
    </row>
    <row r="1885" spans="1:16" x14ac:dyDescent="0.25">
      <c r="A1885" s="47">
        <v>40948</v>
      </c>
      <c r="B1885" s="47" t="str">
        <f>VLOOKUP(D1885,VLookup!C:F,4,FALSE)</f>
        <v>CGC</v>
      </c>
      <c r="C1885" s="54" t="s">
        <v>979</v>
      </c>
      <c r="D1885" s="51" t="s">
        <v>134</v>
      </c>
      <c r="E1885" s="54" t="s">
        <v>135</v>
      </c>
      <c r="F1885" s="54" t="s">
        <v>136</v>
      </c>
      <c r="G1885" s="54">
        <v>107</v>
      </c>
      <c r="H1885" s="54">
        <v>157</v>
      </c>
      <c r="I1885" s="54">
        <v>264</v>
      </c>
      <c r="J1885" s="54" t="s">
        <v>309</v>
      </c>
      <c r="K1885" s="54" t="s">
        <v>18</v>
      </c>
      <c r="L1885" s="54" t="s">
        <v>19</v>
      </c>
      <c r="M1885" s="54" t="s">
        <v>20</v>
      </c>
      <c r="N1885" s="50"/>
      <c r="O1885" s="50" t="s">
        <v>123</v>
      </c>
      <c r="P1885" s="75"/>
    </row>
    <row r="1886" spans="1:16" x14ac:dyDescent="0.25">
      <c r="A1886" s="47">
        <v>40948</v>
      </c>
      <c r="B1886" s="47" t="str">
        <f>VLOOKUP(D1886,VLookup!C:F,4,FALSE)</f>
        <v>CGC</v>
      </c>
      <c r="C1886" s="54" t="s">
        <v>980</v>
      </c>
      <c r="D1886" s="51" t="s">
        <v>138</v>
      </c>
      <c r="E1886" s="54" t="s">
        <v>139</v>
      </c>
      <c r="F1886" s="54" t="s">
        <v>140</v>
      </c>
      <c r="G1886" s="54">
        <v>13</v>
      </c>
      <c r="H1886" s="54">
        <v>59</v>
      </c>
      <c r="I1886" s="54">
        <v>72</v>
      </c>
      <c r="J1886" s="54" t="s">
        <v>17</v>
      </c>
      <c r="K1886" s="54" t="s">
        <v>18</v>
      </c>
      <c r="L1886" s="54" t="s">
        <v>109</v>
      </c>
      <c r="M1886" s="54" t="s">
        <v>141</v>
      </c>
      <c r="N1886" s="50" t="s">
        <v>142</v>
      </c>
      <c r="O1886" s="50" t="s">
        <v>105</v>
      </c>
      <c r="P1886" s="75"/>
    </row>
    <row r="1887" spans="1:16" x14ac:dyDescent="0.25">
      <c r="A1887" s="47">
        <v>40948</v>
      </c>
      <c r="B1887" s="47" t="str">
        <f>VLOOKUP(D1887,VLookup!C:F,4,FALSE)</f>
        <v>CGC</v>
      </c>
      <c r="C1887" s="54" t="s">
        <v>981</v>
      </c>
      <c r="D1887" s="51" t="s">
        <v>158</v>
      </c>
      <c r="E1887" s="54" t="s">
        <v>159</v>
      </c>
      <c r="F1887" s="54" t="s">
        <v>160</v>
      </c>
      <c r="G1887" s="54">
        <v>13</v>
      </c>
      <c r="H1887" s="54">
        <v>59</v>
      </c>
      <c r="I1887" s="54">
        <v>72</v>
      </c>
      <c r="J1887" s="54" t="s">
        <v>17</v>
      </c>
      <c r="K1887" s="54" t="s">
        <v>18</v>
      </c>
      <c r="L1887" s="54" t="s">
        <v>109</v>
      </c>
      <c r="M1887" s="54" t="s">
        <v>141</v>
      </c>
      <c r="N1887" s="50" t="s">
        <v>142</v>
      </c>
      <c r="O1887" s="50" t="s">
        <v>105</v>
      </c>
      <c r="P1887" s="75"/>
    </row>
    <row r="1888" spans="1:16" x14ac:dyDescent="0.25">
      <c r="A1888" s="47">
        <v>40948</v>
      </c>
      <c r="B1888" s="47" t="str">
        <f>VLOOKUP(D1888,VLookup!C:F,4,FALSE)</f>
        <v>EDC</v>
      </c>
      <c r="C1888" s="54" t="s">
        <v>980</v>
      </c>
      <c r="D1888" s="51" t="s">
        <v>143</v>
      </c>
      <c r="E1888" s="54" t="s">
        <v>144</v>
      </c>
      <c r="F1888" s="54" t="s">
        <v>145</v>
      </c>
      <c r="G1888" s="54">
        <v>8</v>
      </c>
      <c r="H1888" s="54">
        <v>28</v>
      </c>
      <c r="I1888" s="54">
        <v>36</v>
      </c>
      <c r="J1888" s="54" t="s">
        <v>17</v>
      </c>
      <c r="K1888" s="54" t="s">
        <v>18</v>
      </c>
      <c r="L1888" s="54" t="s">
        <v>146</v>
      </c>
      <c r="M1888" s="54" t="s">
        <v>141</v>
      </c>
      <c r="N1888" s="50"/>
      <c r="O1888" s="50" t="s">
        <v>105</v>
      </c>
      <c r="P1888" s="75"/>
    </row>
    <row r="1889" spans="1:16" x14ac:dyDescent="0.25">
      <c r="A1889" s="47">
        <v>40948</v>
      </c>
      <c r="B1889" s="47" t="str">
        <f>VLOOKUP(D1889,VLookup!C:F,4,FALSE)</f>
        <v>EDC</v>
      </c>
      <c r="C1889" s="54" t="s">
        <v>981</v>
      </c>
      <c r="D1889" s="51" t="s">
        <v>161</v>
      </c>
      <c r="E1889" s="54" t="s">
        <v>162</v>
      </c>
      <c r="F1889" s="54" t="s">
        <v>163</v>
      </c>
      <c r="G1889" s="54">
        <v>8</v>
      </c>
      <c r="H1889" s="54">
        <v>28</v>
      </c>
      <c r="I1889" s="54">
        <v>36</v>
      </c>
      <c r="J1889" s="54" t="s">
        <v>17</v>
      </c>
      <c r="K1889" s="54" t="s">
        <v>18</v>
      </c>
      <c r="L1889" s="54" t="s">
        <v>146</v>
      </c>
      <c r="M1889" s="54" t="s">
        <v>141</v>
      </c>
      <c r="N1889" s="50"/>
      <c r="O1889" s="50" t="s">
        <v>105</v>
      </c>
      <c r="P1889" s="75"/>
    </row>
    <row r="1890" spans="1:16" x14ac:dyDescent="0.25">
      <c r="A1890" s="47">
        <v>40948</v>
      </c>
      <c r="B1890" s="47" t="str">
        <f>VLOOKUP(D1890,VLookup!C:F,4,FALSE)</f>
        <v>FDC</v>
      </c>
      <c r="C1890" s="54" t="s">
        <v>13</v>
      </c>
      <c r="D1890" s="51" t="s">
        <v>14</v>
      </c>
      <c r="E1890" s="54" t="s">
        <v>15</v>
      </c>
      <c r="F1890" s="54" t="s">
        <v>16</v>
      </c>
      <c r="G1890" s="54">
        <v>127</v>
      </c>
      <c r="H1890" s="54">
        <v>17</v>
      </c>
      <c r="I1890" s="54">
        <v>144</v>
      </c>
      <c r="J1890" s="54" t="s">
        <v>70</v>
      </c>
      <c r="K1890" s="54" t="s">
        <v>18</v>
      </c>
      <c r="L1890" s="54" t="s">
        <v>19</v>
      </c>
      <c r="M1890" s="54" t="s">
        <v>20</v>
      </c>
      <c r="N1890" s="50" t="s">
        <v>21</v>
      </c>
      <c r="O1890" s="50" t="s">
        <v>22</v>
      </c>
      <c r="P1890" s="75"/>
    </row>
    <row r="1891" spans="1:16" x14ac:dyDescent="0.25">
      <c r="A1891" s="47">
        <v>40948</v>
      </c>
      <c r="B1891" s="47" t="str">
        <f>VLOOKUP(D1891,VLookup!C:F,4,FALSE)</f>
        <v>FDC</v>
      </c>
      <c r="C1891" s="54" t="s">
        <v>13</v>
      </c>
      <c r="D1891" s="51" t="s">
        <v>23</v>
      </c>
      <c r="E1891" s="54" t="s">
        <v>24</v>
      </c>
      <c r="F1891" s="54" t="s">
        <v>25</v>
      </c>
      <c r="G1891" s="54">
        <v>125</v>
      </c>
      <c r="H1891" s="54">
        <v>19</v>
      </c>
      <c r="I1891" s="54">
        <v>144</v>
      </c>
      <c r="J1891" s="54" t="s">
        <v>70</v>
      </c>
      <c r="K1891" s="54" t="s">
        <v>18</v>
      </c>
      <c r="L1891" s="54" t="s">
        <v>19</v>
      </c>
      <c r="M1891" s="54" t="s">
        <v>20</v>
      </c>
      <c r="N1891" s="50" t="s">
        <v>21</v>
      </c>
      <c r="O1891" s="50" t="s">
        <v>22</v>
      </c>
      <c r="P1891" s="75"/>
    </row>
    <row r="1892" spans="1:16" x14ac:dyDescent="0.25">
      <c r="A1892" s="47">
        <v>40948</v>
      </c>
      <c r="B1892" s="47" t="str">
        <f>VLOOKUP(D1892,VLookup!C:F,4,FALSE)</f>
        <v>FDC</v>
      </c>
      <c r="C1892" s="54" t="s">
        <v>13</v>
      </c>
      <c r="D1892" s="51" t="s">
        <v>26</v>
      </c>
      <c r="E1892" s="54" t="s">
        <v>27</v>
      </c>
      <c r="F1892" s="54" t="s">
        <v>28</v>
      </c>
      <c r="G1892" s="54">
        <v>101</v>
      </c>
      <c r="H1892" s="54">
        <v>31</v>
      </c>
      <c r="I1892" s="54">
        <v>132</v>
      </c>
      <c r="J1892" s="54" t="s">
        <v>70</v>
      </c>
      <c r="K1892" s="54" t="s">
        <v>18</v>
      </c>
      <c r="L1892" s="54" t="s">
        <v>19</v>
      </c>
      <c r="M1892" s="54" t="s">
        <v>20</v>
      </c>
      <c r="N1892" s="50" t="s">
        <v>21</v>
      </c>
      <c r="O1892" s="50" t="s">
        <v>22</v>
      </c>
      <c r="P1892" s="75"/>
    </row>
    <row r="1893" spans="1:16" x14ac:dyDescent="0.25">
      <c r="A1893" s="47">
        <v>40948</v>
      </c>
      <c r="B1893" s="47" t="str">
        <f>VLOOKUP(D1893,VLookup!C:F,4,FALSE)</f>
        <v>FDC</v>
      </c>
      <c r="C1893" s="54" t="s">
        <v>13</v>
      </c>
      <c r="D1893" s="51" t="s">
        <v>906</v>
      </c>
      <c r="E1893" s="54" t="s">
        <v>907</v>
      </c>
      <c r="F1893" s="54" t="s">
        <v>908</v>
      </c>
      <c r="G1893" s="54">
        <v>52</v>
      </c>
      <c r="H1893" s="54">
        <v>92</v>
      </c>
      <c r="I1893" s="54">
        <v>144</v>
      </c>
      <c r="J1893" s="54" t="s">
        <v>17</v>
      </c>
      <c r="K1893" s="54" t="s">
        <v>18</v>
      </c>
      <c r="L1893" s="54" t="s">
        <v>19</v>
      </c>
      <c r="M1893" s="54" t="s">
        <v>20</v>
      </c>
      <c r="N1893" s="50" t="s">
        <v>21</v>
      </c>
      <c r="O1893" s="50" t="s">
        <v>22</v>
      </c>
      <c r="P1893" s="75"/>
    </row>
    <row r="1894" spans="1:16" x14ac:dyDescent="0.25">
      <c r="A1894" s="47">
        <v>40948</v>
      </c>
      <c r="B1894" s="47" t="str">
        <f>VLOOKUP(D1894,VLookup!C:F,4,FALSE)</f>
        <v>FDC</v>
      </c>
      <c r="C1894" s="54" t="s">
        <v>60</v>
      </c>
      <c r="D1894" s="51" t="s">
        <v>61</v>
      </c>
      <c r="E1894" s="54" t="s">
        <v>62</v>
      </c>
      <c r="F1894" s="54" t="s">
        <v>63</v>
      </c>
      <c r="G1894" s="54">
        <v>128</v>
      </c>
      <c r="H1894" s="54">
        <v>16</v>
      </c>
      <c r="I1894" s="54">
        <v>144</v>
      </c>
      <c r="J1894" s="54" t="s">
        <v>17</v>
      </c>
      <c r="K1894" s="54" t="s">
        <v>18</v>
      </c>
      <c r="L1894" s="54" t="s">
        <v>19</v>
      </c>
      <c r="M1894" s="54" t="s">
        <v>20</v>
      </c>
      <c r="N1894" s="50" t="s">
        <v>21</v>
      </c>
      <c r="O1894" s="50" t="s">
        <v>22</v>
      </c>
      <c r="P1894" s="75"/>
    </row>
    <row r="1895" spans="1:16" x14ac:dyDescent="0.25">
      <c r="A1895" s="47">
        <v>40948</v>
      </c>
      <c r="B1895" s="47" t="str">
        <f>VLOOKUP(D1895,VLookup!C:F,4,FALSE)</f>
        <v>FDC</v>
      </c>
      <c r="C1895" s="54" t="s">
        <v>60</v>
      </c>
      <c r="D1895" s="51" t="s">
        <v>64</v>
      </c>
      <c r="E1895" s="54" t="s">
        <v>65</v>
      </c>
      <c r="F1895" s="54" t="s">
        <v>66</v>
      </c>
      <c r="G1895" s="54">
        <v>125</v>
      </c>
      <c r="H1895" s="54">
        <v>19</v>
      </c>
      <c r="I1895" s="54">
        <v>144</v>
      </c>
      <c r="J1895" s="54" t="s">
        <v>17</v>
      </c>
      <c r="K1895" s="54" t="s">
        <v>18</v>
      </c>
      <c r="L1895" s="54" t="s">
        <v>19</v>
      </c>
      <c r="M1895" s="54" t="s">
        <v>20</v>
      </c>
      <c r="N1895" s="50" t="s">
        <v>21</v>
      </c>
      <c r="O1895" s="50" t="s">
        <v>22</v>
      </c>
      <c r="P1895" s="75"/>
    </row>
    <row r="1896" spans="1:16" x14ac:dyDescent="0.25">
      <c r="A1896" s="47">
        <v>40948</v>
      </c>
      <c r="B1896" s="47" t="str">
        <f>VLOOKUP(D1896,VLookup!C:F,4,FALSE)</f>
        <v>FDC</v>
      </c>
      <c r="C1896" s="54" t="s">
        <v>60</v>
      </c>
      <c r="D1896" s="51" t="s">
        <v>67</v>
      </c>
      <c r="E1896" s="54" t="s">
        <v>68</v>
      </c>
      <c r="F1896" s="54" t="s">
        <v>69</v>
      </c>
      <c r="G1896" s="54">
        <v>101</v>
      </c>
      <c r="H1896" s="54">
        <v>31</v>
      </c>
      <c r="I1896" s="54">
        <v>132</v>
      </c>
      <c r="J1896" s="54" t="s">
        <v>17</v>
      </c>
      <c r="K1896" s="54" t="s">
        <v>18</v>
      </c>
      <c r="L1896" s="54" t="s">
        <v>19</v>
      </c>
      <c r="M1896" s="54" t="s">
        <v>20</v>
      </c>
      <c r="N1896" s="50" t="s">
        <v>21</v>
      </c>
      <c r="O1896" s="50" t="s">
        <v>22</v>
      </c>
      <c r="P1896" s="75"/>
    </row>
    <row r="1897" spans="1:16" x14ac:dyDescent="0.25">
      <c r="A1897" s="47">
        <v>40948</v>
      </c>
      <c r="B1897" s="47" t="str">
        <f>VLOOKUP(D1897,VLookup!C:F,4,FALSE)</f>
        <v>FDC</v>
      </c>
      <c r="C1897" s="54" t="s">
        <v>60</v>
      </c>
      <c r="D1897" s="51" t="s">
        <v>909</v>
      </c>
      <c r="E1897" s="54" t="s">
        <v>910</v>
      </c>
      <c r="F1897" s="54" t="s">
        <v>911</v>
      </c>
      <c r="G1897" s="54">
        <v>52</v>
      </c>
      <c r="H1897" s="54">
        <v>92</v>
      </c>
      <c r="I1897" s="54">
        <v>144</v>
      </c>
      <c r="J1897" s="54" t="s">
        <v>17</v>
      </c>
      <c r="K1897" s="54" t="s">
        <v>18</v>
      </c>
      <c r="L1897" s="54" t="s">
        <v>19</v>
      </c>
      <c r="M1897" s="54" t="s">
        <v>20</v>
      </c>
      <c r="N1897" s="50" t="s">
        <v>21</v>
      </c>
      <c r="O1897" s="50" t="s">
        <v>22</v>
      </c>
      <c r="P1897" s="75"/>
    </row>
    <row r="1898" spans="1:16" x14ac:dyDescent="0.25">
      <c r="A1898" s="47">
        <v>40948</v>
      </c>
      <c r="B1898" s="47" t="str">
        <f>VLOOKUP(D1898,VLookup!C:F,4,FALSE)</f>
        <v>FDC</v>
      </c>
      <c r="C1898" s="54" t="s">
        <v>60</v>
      </c>
      <c r="D1898" s="51" t="s">
        <v>71</v>
      </c>
      <c r="E1898" s="54" t="s">
        <v>72</v>
      </c>
      <c r="F1898" s="54" t="s">
        <v>73</v>
      </c>
      <c r="G1898" s="54">
        <v>110</v>
      </c>
      <c r="H1898" s="54">
        <v>10</v>
      </c>
      <c r="I1898" s="54">
        <v>120</v>
      </c>
      <c r="J1898" s="54" t="s">
        <v>17</v>
      </c>
      <c r="K1898" s="54" t="s">
        <v>18</v>
      </c>
      <c r="L1898" s="54" t="s">
        <v>19</v>
      </c>
      <c r="M1898" s="54" t="s">
        <v>20</v>
      </c>
      <c r="N1898" s="50" t="s">
        <v>21</v>
      </c>
      <c r="O1898" s="50" t="s">
        <v>22</v>
      </c>
      <c r="P1898" s="75"/>
    </row>
    <row r="1899" spans="1:16" x14ac:dyDescent="0.25">
      <c r="A1899" s="47">
        <v>40948</v>
      </c>
      <c r="B1899" s="47" t="str">
        <f>VLOOKUP(D1899,VLookup!C:F,4,FALSE)</f>
        <v>FDC</v>
      </c>
      <c r="C1899" s="54" t="s">
        <v>13</v>
      </c>
      <c r="D1899" s="51" t="s">
        <v>29</v>
      </c>
      <c r="E1899" s="54" t="s">
        <v>30</v>
      </c>
      <c r="F1899" s="54" t="s">
        <v>31</v>
      </c>
      <c r="G1899" s="54">
        <v>107</v>
      </c>
      <c r="H1899" s="54">
        <v>13</v>
      </c>
      <c r="I1899" s="54">
        <v>120</v>
      </c>
      <c r="J1899" s="54" t="s">
        <v>70</v>
      </c>
      <c r="K1899" s="54" t="s">
        <v>18</v>
      </c>
      <c r="L1899" s="54" t="s">
        <v>19</v>
      </c>
      <c r="M1899" s="54" t="s">
        <v>20</v>
      </c>
      <c r="N1899" s="50" t="s">
        <v>21</v>
      </c>
      <c r="O1899" s="50" t="s">
        <v>22</v>
      </c>
      <c r="P1899" s="75"/>
    </row>
    <row r="1900" spans="1:16" x14ac:dyDescent="0.25">
      <c r="A1900" s="47">
        <v>40948</v>
      </c>
      <c r="B1900" s="47" t="str">
        <f>VLOOKUP(D1900,VLookup!C:F,4,FALSE)</f>
        <v>FDC</v>
      </c>
      <c r="C1900" s="54" t="s">
        <v>13</v>
      </c>
      <c r="D1900" s="51" t="s">
        <v>35</v>
      </c>
      <c r="E1900" s="54" t="s">
        <v>36</v>
      </c>
      <c r="F1900" s="54" t="s">
        <v>37</v>
      </c>
      <c r="G1900" s="54">
        <v>211</v>
      </c>
      <c r="H1900" s="54">
        <v>29</v>
      </c>
      <c r="I1900" s="54">
        <v>240</v>
      </c>
      <c r="J1900" s="54" t="s">
        <v>70</v>
      </c>
      <c r="K1900" s="54" t="s">
        <v>18</v>
      </c>
      <c r="L1900" s="54" t="s">
        <v>19</v>
      </c>
      <c r="M1900" s="54" t="s">
        <v>20</v>
      </c>
      <c r="N1900" s="50" t="s">
        <v>21</v>
      </c>
      <c r="O1900" s="50" t="s">
        <v>22</v>
      </c>
      <c r="P1900" s="75"/>
    </row>
    <row r="1901" spans="1:16" x14ac:dyDescent="0.25">
      <c r="A1901" s="47">
        <v>40948</v>
      </c>
      <c r="B1901" s="47" t="str">
        <f>VLOOKUP(D1901,VLookup!C:F,4,FALSE)</f>
        <v>FDC</v>
      </c>
      <c r="C1901" s="54" t="s">
        <v>13</v>
      </c>
      <c r="D1901" s="51" t="s">
        <v>38</v>
      </c>
      <c r="E1901" s="54" t="s">
        <v>39</v>
      </c>
      <c r="F1901" s="54" t="s">
        <v>40</v>
      </c>
      <c r="G1901" s="54">
        <v>190</v>
      </c>
      <c r="H1901" s="54">
        <v>74</v>
      </c>
      <c r="I1901" s="54">
        <v>264</v>
      </c>
      <c r="J1901" s="54" t="s">
        <v>70</v>
      </c>
      <c r="K1901" s="54" t="s">
        <v>18</v>
      </c>
      <c r="L1901" s="54" t="s">
        <v>19</v>
      </c>
      <c r="M1901" s="54" t="s">
        <v>20</v>
      </c>
      <c r="N1901" s="50" t="s">
        <v>21</v>
      </c>
      <c r="O1901" s="50" t="s">
        <v>22</v>
      </c>
      <c r="P1901" s="75"/>
    </row>
    <row r="1902" spans="1:16" x14ac:dyDescent="0.25">
      <c r="A1902" s="47">
        <v>40948</v>
      </c>
      <c r="B1902" s="47" t="str">
        <f>VLOOKUP(D1902,VLookup!C:F,4,FALSE)</f>
        <v>FDC</v>
      </c>
      <c r="C1902" s="54" t="s">
        <v>13</v>
      </c>
      <c r="D1902" s="51" t="s">
        <v>44</v>
      </c>
      <c r="E1902" s="54" t="s">
        <v>45</v>
      </c>
      <c r="F1902" s="54" t="s">
        <v>46</v>
      </c>
      <c r="G1902" s="54">
        <v>120</v>
      </c>
      <c r="H1902" s="54">
        <v>48</v>
      </c>
      <c r="I1902" s="54">
        <v>168</v>
      </c>
      <c r="J1902" s="54" t="s">
        <v>70</v>
      </c>
      <c r="K1902" s="54" t="s">
        <v>18</v>
      </c>
      <c r="L1902" s="54" t="s">
        <v>19</v>
      </c>
      <c r="M1902" s="54" t="s">
        <v>20</v>
      </c>
      <c r="N1902" s="50" t="s">
        <v>21</v>
      </c>
      <c r="O1902" s="50" t="s">
        <v>22</v>
      </c>
      <c r="P1902" s="75"/>
    </row>
    <row r="1903" spans="1:16" x14ac:dyDescent="0.25">
      <c r="A1903" s="47">
        <v>40948</v>
      </c>
      <c r="B1903" s="47" t="str">
        <f>VLOOKUP(D1903,VLookup!C:F,4,FALSE)</f>
        <v>FDC</v>
      </c>
      <c r="C1903" s="54" t="s">
        <v>13</v>
      </c>
      <c r="D1903" s="51" t="s">
        <v>47</v>
      </c>
      <c r="E1903" s="54" t="s">
        <v>48</v>
      </c>
      <c r="F1903" s="54" t="s">
        <v>49</v>
      </c>
      <c r="G1903" s="54">
        <v>143</v>
      </c>
      <c r="H1903" s="54">
        <v>49</v>
      </c>
      <c r="I1903" s="54">
        <v>192</v>
      </c>
      <c r="J1903" s="54" t="s">
        <v>70</v>
      </c>
      <c r="K1903" s="54" t="s">
        <v>18</v>
      </c>
      <c r="L1903" s="54" t="s">
        <v>19</v>
      </c>
      <c r="M1903" s="54" t="s">
        <v>20</v>
      </c>
      <c r="N1903" s="50" t="s">
        <v>21</v>
      </c>
      <c r="O1903" s="50" t="s">
        <v>22</v>
      </c>
      <c r="P1903" s="75"/>
    </row>
    <row r="1904" spans="1:16" x14ac:dyDescent="0.25">
      <c r="A1904" s="47">
        <v>40948</v>
      </c>
      <c r="B1904" s="47" t="str">
        <f>VLOOKUP(D1904,VLookup!C:F,4,FALSE)</f>
        <v>FDC</v>
      </c>
      <c r="C1904" s="54" t="s">
        <v>13</v>
      </c>
      <c r="D1904" s="51" t="s">
        <v>50</v>
      </c>
      <c r="E1904" s="54" t="s">
        <v>51</v>
      </c>
      <c r="F1904" s="54" t="s">
        <v>52</v>
      </c>
      <c r="G1904" s="54">
        <v>199</v>
      </c>
      <c r="H1904" s="54">
        <v>41</v>
      </c>
      <c r="I1904" s="54">
        <v>240</v>
      </c>
      <c r="J1904" s="54" t="s">
        <v>70</v>
      </c>
      <c r="K1904" s="54" t="s">
        <v>18</v>
      </c>
      <c r="L1904" s="54" t="s">
        <v>19</v>
      </c>
      <c r="M1904" s="54" t="s">
        <v>20</v>
      </c>
      <c r="N1904" s="50" t="s">
        <v>21</v>
      </c>
      <c r="O1904" s="50" t="s">
        <v>22</v>
      </c>
      <c r="P1904" s="75"/>
    </row>
    <row r="1905" spans="1:16" x14ac:dyDescent="0.25">
      <c r="A1905" s="47">
        <v>40948</v>
      </c>
      <c r="B1905" s="47" t="str">
        <f>VLOOKUP(D1905,VLookup!C:F,4,FALSE)</f>
        <v>FDC</v>
      </c>
      <c r="C1905" s="54" t="s">
        <v>13</v>
      </c>
      <c r="D1905" s="51" t="s">
        <v>53</v>
      </c>
      <c r="E1905" s="54" t="s">
        <v>54</v>
      </c>
      <c r="F1905" s="54" t="s">
        <v>55</v>
      </c>
      <c r="G1905" s="54">
        <v>223</v>
      </c>
      <c r="H1905" s="54">
        <v>113</v>
      </c>
      <c r="I1905" s="54">
        <v>336</v>
      </c>
      <c r="J1905" s="54" t="s">
        <v>70</v>
      </c>
      <c r="K1905" s="54" t="s">
        <v>18</v>
      </c>
      <c r="L1905" s="54" t="s">
        <v>19</v>
      </c>
      <c r="M1905" s="54" t="s">
        <v>20</v>
      </c>
      <c r="N1905" s="50" t="s">
        <v>21</v>
      </c>
      <c r="O1905" s="50" t="s">
        <v>22</v>
      </c>
      <c r="P1905" s="75"/>
    </row>
    <row r="1906" spans="1:16" x14ac:dyDescent="0.25">
      <c r="A1906" s="47">
        <v>40948</v>
      </c>
      <c r="B1906" s="47" t="str">
        <f>VLOOKUP(D1906,VLookup!C:F,4,FALSE)</f>
        <v>FDC</v>
      </c>
      <c r="C1906" s="54" t="s">
        <v>60</v>
      </c>
      <c r="D1906" s="51" t="s">
        <v>77</v>
      </c>
      <c r="E1906" s="54" t="s">
        <v>78</v>
      </c>
      <c r="F1906" s="54" t="s">
        <v>79</v>
      </c>
      <c r="G1906" s="54">
        <v>211</v>
      </c>
      <c r="H1906" s="54">
        <v>29</v>
      </c>
      <c r="I1906" s="54">
        <v>240</v>
      </c>
      <c r="J1906" s="54" t="s">
        <v>17</v>
      </c>
      <c r="K1906" s="54" t="s">
        <v>18</v>
      </c>
      <c r="L1906" s="54" t="s">
        <v>19</v>
      </c>
      <c r="M1906" s="54" t="s">
        <v>20</v>
      </c>
      <c r="N1906" s="50" t="s">
        <v>21</v>
      </c>
      <c r="O1906" s="50" t="s">
        <v>22</v>
      </c>
      <c r="P1906" s="75"/>
    </row>
    <row r="1907" spans="1:16" x14ac:dyDescent="0.25">
      <c r="A1907" s="47">
        <v>40948</v>
      </c>
      <c r="B1907" s="47" t="str">
        <f>VLOOKUP(D1907,VLookup!C:F,4,FALSE)</f>
        <v>FDC</v>
      </c>
      <c r="C1907" s="54" t="s">
        <v>60</v>
      </c>
      <c r="D1907" s="51" t="s">
        <v>80</v>
      </c>
      <c r="E1907" s="54" t="s">
        <v>81</v>
      </c>
      <c r="F1907" s="54" t="s">
        <v>82</v>
      </c>
      <c r="G1907" s="54">
        <v>190</v>
      </c>
      <c r="H1907" s="54">
        <v>74</v>
      </c>
      <c r="I1907" s="54">
        <v>264</v>
      </c>
      <c r="J1907" s="54" t="s">
        <v>17</v>
      </c>
      <c r="K1907" s="54" t="s">
        <v>18</v>
      </c>
      <c r="L1907" s="54" t="s">
        <v>19</v>
      </c>
      <c r="M1907" s="54" t="s">
        <v>20</v>
      </c>
      <c r="N1907" s="50" t="s">
        <v>21</v>
      </c>
      <c r="O1907" s="50" t="s">
        <v>22</v>
      </c>
      <c r="P1907" s="75"/>
    </row>
    <row r="1908" spans="1:16" x14ac:dyDescent="0.25">
      <c r="A1908" s="47">
        <v>40948</v>
      </c>
      <c r="B1908" s="47" t="str">
        <f>VLOOKUP(D1908,VLookup!C:F,4,FALSE)</f>
        <v>FDC</v>
      </c>
      <c r="C1908" s="54" t="s">
        <v>60</v>
      </c>
      <c r="D1908" s="51" t="s">
        <v>86</v>
      </c>
      <c r="E1908" s="54" t="s">
        <v>87</v>
      </c>
      <c r="F1908" s="54" t="s">
        <v>88</v>
      </c>
      <c r="G1908" s="54">
        <v>122</v>
      </c>
      <c r="H1908" s="54">
        <v>46</v>
      </c>
      <c r="I1908" s="54">
        <v>168</v>
      </c>
      <c r="J1908" s="54" t="s">
        <v>17</v>
      </c>
      <c r="K1908" s="54" t="s">
        <v>18</v>
      </c>
      <c r="L1908" s="54" t="s">
        <v>19</v>
      </c>
      <c r="M1908" s="54" t="s">
        <v>20</v>
      </c>
      <c r="N1908" s="50" t="s">
        <v>21</v>
      </c>
      <c r="O1908" s="50" t="s">
        <v>22</v>
      </c>
      <c r="P1908" s="75"/>
    </row>
    <row r="1909" spans="1:16" x14ac:dyDescent="0.25">
      <c r="A1909" s="47">
        <v>40948</v>
      </c>
      <c r="B1909" s="47" t="str">
        <f>VLOOKUP(D1909,VLookup!C:F,4,FALSE)</f>
        <v>FDC</v>
      </c>
      <c r="C1909" s="54" t="s">
        <v>60</v>
      </c>
      <c r="D1909" s="51" t="s">
        <v>89</v>
      </c>
      <c r="E1909" s="54" t="s">
        <v>90</v>
      </c>
      <c r="F1909" s="54" t="s">
        <v>91</v>
      </c>
      <c r="G1909" s="54">
        <v>143</v>
      </c>
      <c r="H1909" s="54">
        <v>49</v>
      </c>
      <c r="I1909" s="54">
        <v>192</v>
      </c>
      <c r="J1909" s="54" t="s">
        <v>17</v>
      </c>
      <c r="K1909" s="54" t="s">
        <v>18</v>
      </c>
      <c r="L1909" s="54" t="s">
        <v>19</v>
      </c>
      <c r="M1909" s="54" t="s">
        <v>20</v>
      </c>
      <c r="N1909" s="50" t="s">
        <v>21</v>
      </c>
      <c r="O1909" s="50" t="s">
        <v>22</v>
      </c>
      <c r="P1909" s="75"/>
    </row>
    <row r="1910" spans="1:16" x14ac:dyDescent="0.25">
      <c r="A1910" s="47">
        <v>40948</v>
      </c>
      <c r="B1910" s="47" t="str">
        <f>VLOOKUP(D1910,VLookup!C:F,4,FALSE)</f>
        <v>FDC</v>
      </c>
      <c r="C1910" s="54" t="s">
        <v>60</v>
      </c>
      <c r="D1910" s="51" t="s">
        <v>92</v>
      </c>
      <c r="E1910" s="54" t="s">
        <v>93</v>
      </c>
      <c r="F1910" s="54" t="s">
        <v>94</v>
      </c>
      <c r="G1910" s="54">
        <v>199</v>
      </c>
      <c r="H1910" s="54">
        <v>41</v>
      </c>
      <c r="I1910" s="54">
        <v>240</v>
      </c>
      <c r="J1910" s="54" t="s">
        <v>17</v>
      </c>
      <c r="K1910" s="54" t="s">
        <v>18</v>
      </c>
      <c r="L1910" s="54" t="s">
        <v>19</v>
      </c>
      <c r="M1910" s="54" t="s">
        <v>20</v>
      </c>
      <c r="N1910" s="50" t="s">
        <v>21</v>
      </c>
      <c r="O1910" s="50" t="s">
        <v>22</v>
      </c>
      <c r="P1910" s="75"/>
    </row>
    <row r="1911" spans="1:16" x14ac:dyDescent="0.25">
      <c r="A1911" s="47">
        <v>40948</v>
      </c>
      <c r="B1911" s="47" t="str">
        <f>VLOOKUP(D1911,VLookup!C:F,4,FALSE)</f>
        <v>FDC</v>
      </c>
      <c r="C1911" s="54" t="s">
        <v>60</v>
      </c>
      <c r="D1911" s="51" t="s">
        <v>95</v>
      </c>
      <c r="E1911" s="54" t="s">
        <v>96</v>
      </c>
      <c r="F1911" s="54" t="s">
        <v>97</v>
      </c>
      <c r="G1911" s="54">
        <v>224</v>
      </c>
      <c r="H1911" s="54">
        <v>112</v>
      </c>
      <c r="I1911" s="54">
        <v>336</v>
      </c>
      <c r="J1911" s="54" t="s">
        <v>17</v>
      </c>
      <c r="K1911" s="54" t="s">
        <v>18</v>
      </c>
      <c r="L1911" s="54" t="s">
        <v>19</v>
      </c>
      <c r="M1911" s="54" t="s">
        <v>20</v>
      </c>
      <c r="N1911" s="50" t="s">
        <v>21</v>
      </c>
      <c r="O1911" s="50" t="s">
        <v>22</v>
      </c>
      <c r="P1911" s="75"/>
    </row>
    <row r="1912" spans="1:16" x14ac:dyDescent="0.25">
      <c r="A1912" s="47">
        <v>40948</v>
      </c>
      <c r="B1912" s="47" t="str">
        <f>VLOOKUP(D1912,VLookup!C:F,4,FALSE)</f>
        <v>FDC</v>
      </c>
      <c r="C1912" s="54" t="s">
        <v>13</v>
      </c>
      <c r="D1912" s="51" t="s">
        <v>930</v>
      </c>
      <c r="E1912" s="54" t="s">
        <v>931</v>
      </c>
      <c r="F1912" s="54" t="s">
        <v>43</v>
      </c>
      <c r="G1912" s="54">
        <v>61</v>
      </c>
      <c r="H1912" s="54">
        <v>59</v>
      </c>
      <c r="I1912" s="54">
        <v>120</v>
      </c>
      <c r="J1912" s="54" t="s">
        <v>17</v>
      </c>
      <c r="K1912" s="54" t="s">
        <v>18</v>
      </c>
      <c r="L1912" s="54" t="s">
        <v>19</v>
      </c>
      <c r="M1912" s="54" t="s">
        <v>20</v>
      </c>
      <c r="N1912" s="50" t="s">
        <v>21</v>
      </c>
      <c r="O1912" s="50" t="s">
        <v>22</v>
      </c>
      <c r="P1912" s="75"/>
    </row>
    <row r="1913" spans="1:16" x14ac:dyDescent="0.25">
      <c r="A1913" s="47">
        <v>40948</v>
      </c>
      <c r="B1913" s="47" t="str">
        <f>VLOOKUP(D1913,VLookup!C:F,4,FALSE)</f>
        <v>FDC</v>
      </c>
      <c r="C1913" s="54" t="s">
        <v>13</v>
      </c>
      <c r="D1913" s="51" t="s">
        <v>56</v>
      </c>
      <c r="E1913" s="54" t="s">
        <v>57</v>
      </c>
      <c r="F1913" s="54" t="s">
        <v>58</v>
      </c>
      <c r="G1913" s="54">
        <v>225</v>
      </c>
      <c r="H1913" s="54">
        <v>15</v>
      </c>
      <c r="I1913" s="54">
        <v>240</v>
      </c>
      <c r="J1913" s="54" t="s">
        <v>70</v>
      </c>
      <c r="K1913" s="54" t="s">
        <v>18</v>
      </c>
      <c r="L1913" s="54" t="s">
        <v>19</v>
      </c>
      <c r="M1913" s="54" t="s">
        <v>20</v>
      </c>
      <c r="N1913" s="50" t="s">
        <v>21</v>
      </c>
      <c r="O1913" s="50" t="s">
        <v>22</v>
      </c>
      <c r="P1913" s="75"/>
    </row>
    <row r="1914" spans="1:16" x14ac:dyDescent="0.25">
      <c r="A1914" s="47">
        <v>40948</v>
      </c>
      <c r="B1914" s="47" t="str">
        <f>VLOOKUP(D1914,VLookup!C:F,4,FALSE)</f>
        <v>FDC</v>
      </c>
      <c r="C1914" s="54" t="s">
        <v>60</v>
      </c>
      <c r="D1914" s="51" t="s">
        <v>932</v>
      </c>
      <c r="E1914" s="54" t="s">
        <v>933</v>
      </c>
      <c r="F1914" s="54" t="s">
        <v>85</v>
      </c>
      <c r="G1914" s="54">
        <v>61</v>
      </c>
      <c r="H1914" s="54">
        <v>59</v>
      </c>
      <c r="I1914" s="54">
        <v>120</v>
      </c>
      <c r="J1914" s="54" t="s">
        <v>17</v>
      </c>
      <c r="K1914" s="54" t="s">
        <v>18</v>
      </c>
      <c r="L1914" s="54" t="s">
        <v>19</v>
      </c>
      <c r="M1914" s="54" t="s">
        <v>20</v>
      </c>
      <c r="N1914" s="50" t="s">
        <v>21</v>
      </c>
      <c r="O1914" s="50" t="s">
        <v>22</v>
      </c>
      <c r="P1914" s="75"/>
    </row>
    <row r="1915" spans="1:16" x14ac:dyDescent="0.25">
      <c r="A1915" s="47">
        <v>40948</v>
      </c>
      <c r="B1915" s="47" t="str">
        <f>VLOOKUP(D1915,VLookup!C:F,4,FALSE)</f>
        <v>FDC</v>
      </c>
      <c r="C1915" s="54" t="s">
        <v>60</v>
      </c>
      <c r="D1915" s="51" t="s">
        <v>98</v>
      </c>
      <c r="E1915" s="54" t="s">
        <v>99</v>
      </c>
      <c r="F1915" s="54" t="s">
        <v>100</v>
      </c>
      <c r="G1915" s="54">
        <v>226</v>
      </c>
      <c r="H1915" s="54">
        <v>14</v>
      </c>
      <c r="I1915" s="54">
        <v>240</v>
      </c>
      <c r="J1915" s="54" t="s">
        <v>17</v>
      </c>
      <c r="K1915" s="54" t="s">
        <v>18</v>
      </c>
      <c r="L1915" s="54" t="s">
        <v>19</v>
      </c>
      <c r="M1915" s="54" t="s">
        <v>20</v>
      </c>
      <c r="N1915" s="50" t="s">
        <v>21</v>
      </c>
      <c r="O1915" s="50" t="s">
        <v>22</v>
      </c>
      <c r="P1915" s="75"/>
    </row>
    <row r="1916" spans="1:16" x14ac:dyDescent="0.25">
      <c r="A1916" s="47">
        <v>40948</v>
      </c>
      <c r="B1916" s="47" t="str">
        <f>VLOOKUP(D1916,VLookup!C:F,4,FALSE)</f>
        <v>FDC</v>
      </c>
      <c r="C1916" s="54" t="s">
        <v>980</v>
      </c>
      <c r="D1916" s="51" t="s">
        <v>147</v>
      </c>
      <c r="E1916" s="54" t="s">
        <v>148</v>
      </c>
      <c r="F1916" s="54" t="s">
        <v>149</v>
      </c>
      <c r="G1916" s="54">
        <v>49</v>
      </c>
      <c r="H1916" s="54">
        <v>131</v>
      </c>
      <c r="I1916" s="54">
        <v>180</v>
      </c>
      <c r="J1916" s="54" t="s">
        <v>70</v>
      </c>
      <c r="K1916" s="54" t="s">
        <v>18</v>
      </c>
      <c r="L1916" s="54" t="s">
        <v>19</v>
      </c>
      <c r="M1916" s="54" t="s">
        <v>141</v>
      </c>
      <c r="N1916" s="50" t="s">
        <v>21</v>
      </c>
      <c r="O1916" s="50" t="s">
        <v>105</v>
      </c>
      <c r="P1916" s="75"/>
    </row>
    <row r="1917" spans="1:16" x14ac:dyDescent="0.25">
      <c r="A1917" s="47">
        <v>40948</v>
      </c>
      <c r="B1917" s="47" t="str">
        <f>VLOOKUP(D1917,VLookup!C:F,4,FALSE)</f>
        <v>FDC</v>
      </c>
      <c r="C1917" s="54" t="s">
        <v>981</v>
      </c>
      <c r="D1917" s="51" t="s">
        <v>164</v>
      </c>
      <c r="E1917" s="54" t="s">
        <v>165</v>
      </c>
      <c r="F1917" s="54" t="s">
        <v>166</v>
      </c>
      <c r="G1917" s="54">
        <v>53</v>
      </c>
      <c r="H1917" s="54">
        <v>127</v>
      </c>
      <c r="I1917" s="54">
        <v>180</v>
      </c>
      <c r="J1917" s="54" t="s">
        <v>70</v>
      </c>
      <c r="K1917" s="54" t="s">
        <v>18</v>
      </c>
      <c r="L1917" s="54" t="s">
        <v>19</v>
      </c>
      <c r="M1917" s="54" t="s">
        <v>141</v>
      </c>
      <c r="N1917" s="50" t="s">
        <v>21</v>
      </c>
      <c r="O1917" s="50" t="s">
        <v>105</v>
      </c>
      <c r="P1917" s="75"/>
    </row>
    <row r="1918" spans="1:16" x14ac:dyDescent="0.25">
      <c r="A1918" s="47">
        <v>40948</v>
      </c>
      <c r="B1918" s="47" t="str">
        <f>VLOOKUP(D1918,VLookup!C:F,4,FALSE)</f>
        <v>RDC</v>
      </c>
      <c r="C1918" s="54" t="s">
        <v>965</v>
      </c>
      <c r="D1918" s="51" t="s">
        <v>218</v>
      </c>
      <c r="E1918" s="54" t="s">
        <v>219</v>
      </c>
      <c r="F1918" s="54" t="s">
        <v>220</v>
      </c>
      <c r="G1918" s="54">
        <v>104</v>
      </c>
      <c r="H1918" s="54">
        <v>28</v>
      </c>
      <c r="I1918" s="54">
        <v>132</v>
      </c>
      <c r="J1918" s="54" t="s">
        <v>17</v>
      </c>
      <c r="K1918" s="54" t="s">
        <v>18</v>
      </c>
      <c r="L1918" s="54" t="s">
        <v>19</v>
      </c>
      <c r="M1918" s="54" t="s">
        <v>20</v>
      </c>
      <c r="N1918" s="50" t="s">
        <v>208</v>
      </c>
      <c r="O1918" s="50" t="s">
        <v>22</v>
      </c>
      <c r="P1918" s="75"/>
    </row>
    <row r="1919" spans="1:16" x14ac:dyDescent="0.25">
      <c r="A1919" s="47">
        <v>40948</v>
      </c>
      <c r="B1919" s="47" t="str">
        <f>VLOOKUP(D1919,VLookup!C:F,4,FALSE)</f>
        <v>RDC</v>
      </c>
      <c r="C1919" s="54" t="s">
        <v>961</v>
      </c>
      <c r="D1919" s="51" t="s">
        <v>178</v>
      </c>
      <c r="E1919" s="54" t="s">
        <v>179</v>
      </c>
      <c r="F1919" s="54" t="s">
        <v>180</v>
      </c>
      <c r="G1919" s="54">
        <v>102</v>
      </c>
      <c r="H1919" s="54">
        <v>30</v>
      </c>
      <c r="I1919" s="54">
        <v>132</v>
      </c>
      <c r="J1919" s="54" t="s">
        <v>17</v>
      </c>
      <c r="K1919" s="54" t="s">
        <v>18</v>
      </c>
      <c r="L1919" s="54" t="s">
        <v>19</v>
      </c>
      <c r="M1919" s="54" t="s">
        <v>20</v>
      </c>
      <c r="N1919" s="50" t="s">
        <v>181</v>
      </c>
      <c r="O1919" s="50" t="s">
        <v>105</v>
      </c>
      <c r="P1919" s="75"/>
    </row>
    <row r="1920" spans="1:16" x14ac:dyDescent="0.25">
      <c r="A1920" s="47">
        <v>40948</v>
      </c>
      <c r="B1920" s="47" t="str">
        <f>VLOOKUP(D1920,VLookup!C:F,4,FALSE)</f>
        <v>RDC</v>
      </c>
      <c r="C1920" s="54" t="s">
        <v>961</v>
      </c>
      <c r="D1920" s="51" t="s">
        <v>182</v>
      </c>
      <c r="E1920" s="54" t="s">
        <v>183</v>
      </c>
      <c r="F1920" s="54" t="s">
        <v>184</v>
      </c>
      <c r="G1920" s="54">
        <v>111</v>
      </c>
      <c r="H1920" s="54">
        <v>9</v>
      </c>
      <c r="I1920" s="54">
        <v>120</v>
      </c>
      <c r="J1920" s="54" t="s">
        <v>17</v>
      </c>
      <c r="K1920" s="54" t="s">
        <v>18</v>
      </c>
      <c r="L1920" s="54" t="s">
        <v>19</v>
      </c>
      <c r="M1920" s="54" t="s">
        <v>20</v>
      </c>
      <c r="N1920" s="50" t="s">
        <v>181</v>
      </c>
      <c r="O1920" s="50" t="s">
        <v>105</v>
      </c>
      <c r="P1920" s="75"/>
    </row>
    <row r="1921" spans="1:16" x14ac:dyDescent="0.25">
      <c r="A1921" s="47">
        <v>40948</v>
      </c>
      <c r="B1921" s="47" t="str">
        <f>VLOOKUP(D1921,VLookup!C:F,4,FALSE)</f>
        <v>RDC</v>
      </c>
      <c r="C1921" s="54" t="s">
        <v>961</v>
      </c>
      <c r="D1921" s="51" t="s">
        <v>185</v>
      </c>
      <c r="E1921" s="54" t="s">
        <v>186</v>
      </c>
      <c r="F1921" s="54" t="s">
        <v>187</v>
      </c>
      <c r="G1921" s="54">
        <v>108</v>
      </c>
      <c r="H1921" s="54">
        <v>12</v>
      </c>
      <c r="I1921" s="54">
        <v>120</v>
      </c>
      <c r="J1921" s="54" t="s">
        <v>17</v>
      </c>
      <c r="K1921" s="54" t="s">
        <v>18</v>
      </c>
      <c r="L1921" s="54" t="s">
        <v>19</v>
      </c>
      <c r="M1921" s="54" t="s">
        <v>20</v>
      </c>
      <c r="N1921" s="50" t="s">
        <v>181</v>
      </c>
      <c r="O1921" s="50" t="s">
        <v>105</v>
      </c>
      <c r="P1921" s="75"/>
    </row>
    <row r="1922" spans="1:16" x14ac:dyDescent="0.25">
      <c r="A1922" s="47">
        <v>40948</v>
      </c>
      <c r="B1922" s="47" t="str">
        <f>VLOOKUP(D1922,VLookup!C:F,4,FALSE)</f>
        <v>RDC</v>
      </c>
      <c r="C1922" s="54" t="s">
        <v>961</v>
      </c>
      <c r="D1922" s="51" t="s">
        <v>900</v>
      </c>
      <c r="E1922" s="54" t="s">
        <v>901</v>
      </c>
      <c r="F1922" s="54" t="s">
        <v>902</v>
      </c>
      <c r="G1922" s="54">
        <v>63</v>
      </c>
      <c r="H1922" s="54">
        <v>81</v>
      </c>
      <c r="I1922" s="54">
        <v>144</v>
      </c>
      <c r="J1922" s="54" t="s">
        <v>17</v>
      </c>
      <c r="K1922" s="54" t="s">
        <v>18</v>
      </c>
      <c r="L1922" s="54" t="s">
        <v>19</v>
      </c>
      <c r="M1922" s="54" t="s">
        <v>20</v>
      </c>
      <c r="N1922" s="50" t="s">
        <v>181</v>
      </c>
      <c r="O1922" s="50" t="s">
        <v>22</v>
      </c>
    </row>
    <row r="1923" spans="1:16" x14ac:dyDescent="0.25">
      <c r="A1923" s="47">
        <v>40948</v>
      </c>
      <c r="B1923" s="47" t="str">
        <f>VLOOKUP(D1923,VLookup!C:F,4,FALSE)</f>
        <v>RDC</v>
      </c>
      <c r="C1923" s="54" t="s">
        <v>965</v>
      </c>
      <c r="D1923" s="51" t="s">
        <v>221</v>
      </c>
      <c r="E1923" s="54" t="s">
        <v>222</v>
      </c>
      <c r="F1923" s="54" t="s">
        <v>223</v>
      </c>
      <c r="G1923" s="54">
        <v>107</v>
      </c>
      <c r="H1923" s="54">
        <v>25</v>
      </c>
      <c r="I1923" s="54">
        <v>132</v>
      </c>
      <c r="J1923" s="54" t="s">
        <v>17</v>
      </c>
      <c r="K1923" s="54" t="s">
        <v>18</v>
      </c>
      <c r="L1923" s="54" t="s">
        <v>19</v>
      </c>
      <c r="M1923" s="54" t="s">
        <v>20</v>
      </c>
      <c r="N1923" s="50" t="s">
        <v>181</v>
      </c>
      <c r="O1923" s="50" t="s">
        <v>22</v>
      </c>
    </row>
    <row r="1924" spans="1:16" x14ac:dyDescent="0.25">
      <c r="A1924" s="47">
        <v>40948</v>
      </c>
      <c r="B1924" s="47" t="str">
        <f>VLOOKUP(D1924,VLookup!C:F,4,FALSE)</f>
        <v>RDC</v>
      </c>
      <c r="C1924" s="54" t="s">
        <v>965</v>
      </c>
      <c r="D1924" s="51" t="s">
        <v>224</v>
      </c>
      <c r="E1924" s="54" t="s">
        <v>225</v>
      </c>
      <c r="F1924" s="54" t="s">
        <v>226</v>
      </c>
      <c r="G1924" s="54">
        <v>105</v>
      </c>
      <c r="H1924" s="54">
        <v>27</v>
      </c>
      <c r="I1924" s="54">
        <v>132</v>
      </c>
      <c r="J1924" s="54" t="s">
        <v>17</v>
      </c>
      <c r="K1924" s="54" t="s">
        <v>18</v>
      </c>
      <c r="L1924" s="54" t="s">
        <v>19</v>
      </c>
      <c r="M1924" s="54" t="s">
        <v>20</v>
      </c>
      <c r="N1924" s="50" t="s">
        <v>181</v>
      </c>
      <c r="O1924" s="50" t="s">
        <v>22</v>
      </c>
    </row>
    <row r="1925" spans="1:16" x14ac:dyDescent="0.25">
      <c r="A1925" s="47">
        <v>40948</v>
      </c>
      <c r="B1925" s="47" t="str">
        <f>VLOOKUP(D1925,VLookup!C:F,4,FALSE)</f>
        <v>RDC</v>
      </c>
      <c r="C1925" s="54" t="s">
        <v>965</v>
      </c>
      <c r="D1925" s="51" t="s">
        <v>903</v>
      </c>
      <c r="E1925" s="54" t="s">
        <v>904</v>
      </c>
      <c r="F1925" s="54" t="s">
        <v>905</v>
      </c>
      <c r="G1925" s="54">
        <v>63</v>
      </c>
      <c r="H1925" s="54">
        <v>81</v>
      </c>
      <c r="I1925" s="54">
        <v>144</v>
      </c>
      <c r="J1925" s="54" t="s">
        <v>17</v>
      </c>
      <c r="K1925" s="54" t="s">
        <v>18</v>
      </c>
      <c r="L1925" s="54" t="s">
        <v>19</v>
      </c>
      <c r="M1925" s="54" t="s">
        <v>20</v>
      </c>
      <c r="N1925" s="50" t="s">
        <v>181</v>
      </c>
      <c r="O1925" s="50" t="s">
        <v>22</v>
      </c>
    </row>
    <row r="1926" spans="1:16" x14ac:dyDescent="0.25">
      <c r="A1926" s="47">
        <v>40948</v>
      </c>
      <c r="B1926" s="47" t="str">
        <f>VLOOKUP(D1926,VLookup!C:F,4,FALSE)</f>
        <v>RDC</v>
      </c>
      <c r="C1926" s="54" t="s">
        <v>961</v>
      </c>
      <c r="D1926" s="51" t="s">
        <v>188</v>
      </c>
      <c r="E1926" s="54" t="s">
        <v>189</v>
      </c>
      <c r="F1926" s="54" t="s">
        <v>190</v>
      </c>
      <c r="G1926" s="54">
        <v>55</v>
      </c>
      <c r="H1926" s="54">
        <v>65</v>
      </c>
      <c r="I1926" s="54">
        <v>120</v>
      </c>
      <c r="J1926" s="54" t="s">
        <v>17</v>
      </c>
      <c r="K1926" s="54" t="s">
        <v>18</v>
      </c>
      <c r="L1926" s="54" t="s">
        <v>19</v>
      </c>
      <c r="M1926" s="54" t="s">
        <v>20</v>
      </c>
      <c r="N1926" s="50" t="s">
        <v>181</v>
      </c>
      <c r="O1926" s="50" t="s">
        <v>105</v>
      </c>
    </row>
    <row r="1927" spans="1:16" x14ac:dyDescent="0.25">
      <c r="A1927" s="47">
        <v>40948</v>
      </c>
      <c r="B1927" s="47" t="str">
        <f>VLOOKUP(D1927,VLookup!C:F,4,FALSE)</f>
        <v>RDC</v>
      </c>
      <c r="C1927" s="54" t="s">
        <v>965</v>
      </c>
      <c r="D1927" s="51" t="s">
        <v>227</v>
      </c>
      <c r="E1927" s="54" t="s">
        <v>228</v>
      </c>
      <c r="F1927" s="54" t="s">
        <v>229</v>
      </c>
      <c r="G1927" s="54">
        <v>53</v>
      </c>
      <c r="H1927" s="54">
        <v>67</v>
      </c>
      <c r="I1927" s="54">
        <v>120</v>
      </c>
      <c r="J1927" s="54" t="s">
        <v>17</v>
      </c>
      <c r="K1927" s="54" t="s">
        <v>18</v>
      </c>
      <c r="L1927" s="54" t="s">
        <v>19</v>
      </c>
      <c r="M1927" s="54" t="s">
        <v>20</v>
      </c>
      <c r="N1927" s="50" t="s">
        <v>197</v>
      </c>
      <c r="O1927" s="50" t="s">
        <v>22</v>
      </c>
    </row>
    <row r="1928" spans="1:16" x14ac:dyDescent="0.25">
      <c r="A1928" s="47">
        <v>40948</v>
      </c>
      <c r="B1928" s="47" t="str">
        <f>VLOOKUP(D1928,VLookup!C:F,4,FALSE)</f>
        <v>RDC</v>
      </c>
      <c r="C1928" s="54" t="s">
        <v>961</v>
      </c>
      <c r="D1928" s="51" t="s">
        <v>191</v>
      </c>
      <c r="E1928" s="54" t="s">
        <v>192</v>
      </c>
      <c r="F1928" s="54" t="s">
        <v>193</v>
      </c>
      <c r="G1928" s="54">
        <v>269</v>
      </c>
      <c r="H1928" s="54">
        <v>67</v>
      </c>
      <c r="I1928" s="54">
        <v>336</v>
      </c>
      <c r="J1928" s="54" t="s">
        <v>17</v>
      </c>
      <c r="K1928" s="54" t="s">
        <v>18</v>
      </c>
      <c r="L1928" s="54" t="s">
        <v>19</v>
      </c>
      <c r="M1928" s="54" t="s">
        <v>20</v>
      </c>
      <c r="N1928" s="50" t="s">
        <v>181</v>
      </c>
      <c r="O1928" s="50" t="s">
        <v>105</v>
      </c>
    </row>
    <row r="1929" spans="1:16" x14ac:dyDescent="0.25">
      <c r="A1929" s="47">
        <v>40948</v>
      </c>
      <c r="B1929" s="47" t="str">
        <f>VLOOKUP(D1929,VLookup!C:F,4,FALSE)</f>
        <v>RDC</v>
      </c>
      <c r="C1929" s="54" t="s">
        <v>961</v>
      </c>
      <c r="D1929" s="51" t="s">
        <v>194</v>
      </c>
      <c r="E1929" s="54" t="s">
        <v>195</v>
      </c>
      <c r="F1929" s="54" t="s">
        <v>196</v>
      </c>
      <c r="G1929" s="54">
        <v>150</v>
      </c>
      <c r="H1929" s="54">
        <v>90</v>
      </c>
      <c r="I1929" s="54">
        <v>240</v>
      </c>
      <c r="J1929" s="54" t="s">
        <v>17</v>
      </c>
      <c r="K1929" s="54" t="s">
        <v>18</v>
      </c>
      <c r="L1929" s="54" t="s">
        <v>19</v>
      </c>
      <c r="M1929" s="54" t="s">
        <v>20</v>
      </c>
      <c r="N1929" s="50" t="s">
        <v>197</v>
      </c>
      <c r="O1929" s="50" t="s">
        <v>105</v>
      </c>
    </row>
    <row r="1930" spans="1:16" x14ac:dyDescent="0.25">
      <c r="A1930" s="47">
        <v>40948</v>
      </c>
      <c r="B1930" s="47" t="str">
        <f>VLOOKUP(D1930,VLookup!C:F,4,FALSE)</f>
        <v>RDC</v>
      </c>
      <c r="C1930" s="54" t="s">
        <v>961</v>
      </c>
      <c r="D1930" s="51" t="s">
        <v>198</v>
      </c>
      <c r="E1930" s="54" t="s">
        <v>199</v>
      </c>
      <c r="F1930" s="54" t="s">
        <v>200</v>
      </c>
      <c r="G1930" s="54">
        <v>234</v>
      </c>
      <c r="H1930" s="54">
        <v>78</v>
      </c>
      <c r="I1930" s="54">
        <v>312</v>
      </c>
      <c r="J1930" s="54" t="s">
        <v>17</v>
      </c>
      <c r="K1930" s="54" t="s">
        <v>18</v>
      </c>
      <c r="L1930" s="54" t="s">
        <v>19</v>
      </c>
      <c r="M1930" s="54" t="s">
        <v>20</v>
      </c>
      <c r="N1930" s="50" t="s">
        <v>201</v>
      </c>
      <c r="O1930" s="50" t="s">
        <v>105</v>
      </c>
    </row>
    <row r="1931" spans="1:16" x14ac:dyDescent="0.25">
      <c r="A1931" s="47">
        <v>40948</v>
      </c>
      <c r="B1931" s="47" t="str">
        <f>VLOOKUP(D1931,VLookup!C:F,4,FALSE)</f>
        <v>RDC</v>
      </c>
      <c r="C1931" s="54" t="s">
        <v>961</v>
      </c>
      <c r="D1931" s="51" t="s">
        <v>888</v>
      </c>
      <c r="E1931" s="54" t="s">
        <v>889</v>
      </c>
      <c r="F1931" s="54" t="s">
        <v>890</v>
      </c>
      <c r="G1931" s="54">
        <v>95</v>
      </c>
      <c r="H1931" s="54">
        <v>73</v>
      </c>
      <c r="I1931" s="54">
        <v>168</v>
      </c>
      <c r="J1931" s="54" t="s">
        <v>17</v>
      </c>
      <c r="K1931" s="54" t="s">
        <v>18</v>
      </c>
      <c r="L1931" s="54" t="s">
        <v>19</v>
      </c>
      <c r="M1931" s="54" t="s">
        <v>20</v>
      </c>
      <c r="N1931" s="50" t="s">
        <v>201</v>
      </c>
      <c r="O1931" s="50" t="s">
        <v>105</v>
      </c>
    </row>
    <row r="1932" spans="1:16" x14ac:dyDescent="0.25">
      <c r="A1932" s="47">
        <v>40948</v>
      </c>
      <c r="B1932" s="47" t="str">
        <f>VLOOKUP(D1932,VLookup!C:F,4,FALSE)</f>
        <v>RDC</v>
      </c>
      <c r="C1932" s="54" t="s">
        <v>965</v>
      </c>
      <c r="D1932" s="51" t="s">
        <v>230</v>
      </c>
      <c r="E1932" s="54" t="s">
        <v>231</v>
      </c>
      <c r="F1932" s="54" t="s">
        <v>232</v>
      </c>
      <c r="G1932" s="54">
        <v>267</v>
      </c>
      <c r="H1932" s="54">
        <v>69</v>
      </c>
      <c r="I1932" s="54">
        <v>336</v>
      </c>
      <c r="J1932" s="54" t="s">
        <v>17</v>
      </c>
      <c r="K1932" s="54" t="s">
        <v>18</v>
      </c>
      <c r="L1932" s="54" t="s">
        <v>19</v>
      </c>
      <c r="M1932" s="54" t="s">
        <v>20</v>
      </c>
      <c r="N1932" s="50" t="s">
        <v>181</v>
      </c>
      <c r="O1932" s="50" t="s">
        <v>22</v>
      </c>
    </row>
    <row r="1933" spans="1:16" x14ac:dyDescent="0.25">
      <c r="A1933" s="47">
        <v>40948</v>
      </c>
      <c r="B1933" s="47" t="str">
        <f>VLOOKUP(D1933,VLookup!C:F,4,FALSE)</f>
        <v>RDC</v>
      </c>
      <c r="C1933" s="54" t="s">
        <v>965</v>
      </c>
      <c r="D1933" s="51" t="s">
        <v>233</v>
      </c>
      <c r="E1933" s="54" t="s">
        <v>234</v>
      </c>
      <c r="F1933" s="54" t="s">
        <v>235</v>
      </c>
      <c r="G1933" s="54">
        <v>153</v>
      </c>
      <c r="H1933" s="54">
        <v>87</v>
      </c>
      <c r="I1933" s="54">
        <v>240</v>
      </c>
      <c r="J1933" s="54" t="s">
        <v>17</v>
      </c>
      <c r="K1933" s="54" t="s">
        <v>18</v>
      </c>
      <c r="L1933" s="54" t="s">
        <v>19</v>
      </c>
      <c r="M1933" s="54" t="s">
        <v>20</v>
      </c>
      <c r="N1933" s="50" t="s">
        <v>197</v>
      </c>
      <c r="O1933" s="50" t="s">
        <v>22</v>
      </c>
    </row>
    <row r="1934" spans="1:16" x14ac:dyDescent="0.25">
      <c r="A1934" s="47">
        <v>40948</v>
      </c>
      <c r="B1934" s="47" t="str">
        <f>VLOOKUP(D1934,VLookup!C:F,4,FALSE)</f>
        <v>RDC</v>
      </c>
      <c r="C1934" s="54" t="s">
        <v>965</v>
      </c>
      <c r="D1934" s="51" t="s">
        <v>236</v>
      </c>
      <c r="E1934" s="54" t="s">
        <v>237</v>
      </c>
      <c r="F1934" s="54" t="s">
        <v>238</v>
      </c>
      <c r="G1934" s="54">
        <v>232</v>
      </c>
      <c r="H1934" s="54">
        <v>80</v>
      </c>
      <c r="I1934" s="54">
        <v>312</v>
      </c>
      <c r="J1934" s="54" t="s">
        <v>17</v>
      </c>
      <c r="K1934" s="54" t="s">
        <v>18</v>
      </c>
      <c r="L1934" s="54" t="s">
        <v>19</v>
      </c>
      <c r="M1934" s="54" t="s">
        <v>20</v>
      </c>
      <c r="N1934" s="50" t="s">
        <v>201</v>
      </c>
      <c r="O1934" s="50" t="s">
        <v>22</v>
      </c>
    </row>
    <row r="1935" spans="1:16" x14ac:dyDescent="0.25">
      <c r="A1935" s="47">
        <v>40948</v>
      </c>
      <c r="B1935" s="47" t="str">
        <f>VLOOKUP(D1935,VLookup!C:F,4,FALSE)</f>
        <v>RDC</v>
      </c>
      <c r="C1935" s="54" t="s">
        <v>965</v>
      </c>
      <c r="D1935" s="51" t="s">
        <v>891</v>
      </c>
      <c r="E1935" s="54" t="s">
        <v>892</v>
      </c>
      <c r="F1935" s="54" t="s">
        <v>893</v>
      </c>
      <c r="G1935" s="54">
        <v>93</v>
      </c>
      <c r="H1935" s="54">
        <v>75</v>
      </c>
      <c r="I1935" s="54">
        <v>168</v>
      </c>
      <c r="J1935" s="54" t="s">
        <v>17</v>
      </c>
      <c r="K1935" s="54" t="s">
        <v>18</v>
      </c>
      <c r="L1935" s="54" t="s">
        <v>19</v>
      </c>
      <c r="M1935" s="54" t="s">
        <v>20</v>
      </c>
      <c r="N1935" s="50" t="s">
        <v>201</v>
      </c>
      <c r="O1935" s="50" t="s">
        <v>105</v>
      </c>
    </row>
    <row r="1936" spans="1:16" x14ac:dyDescent="0.25">
      <c r="A1936" s="47">
        <v>40948</v>
      </c>
      <c r="B1936" s="47" t="str">
        <f>VLOOKUP(D1936,VLookup!C:F,4,FALSE)</f>
        <v>RDC</v>
      </c>
      <c r="C1936" s="54" t="s">
        <v>961</v>
      </c>
      <c r="D1936" s="51" t="s">
        <v>202</v>
      </c>
      <c r="E1936" s="54" t="s">
        <v>203</v>
      </c>
      <c r="F1936" s="54" t="s">
        <v>204</v>
      </c>
      <c r="G1936" s="54">
        <v>189</v>
      </c>
      <c r="H1936" s="54">
        <v>51</v>
      </c>
      <c r="I1936" s="54">
        <v>240</v>
      </c>
      <c r="J1936" s="54" t="s">
        <v>17</v>
      </c>
      <c r="K1936" s="54" t="s">
        <v>18</v>
      </c>
      <c r="L1936" s="54" t="s">
        <v>19</v>
      </c>
      <c r="M1936" s="54" t="s">
        <v>20</v>
      </c>
      <c r="N1936" s="50" t="s">
        <v>181</v>
      </c>
      <c r="O1936" s="50" t="s">
        <v>105</v>
      </c>
    </row>
    <row r="1937" spans="1:18" x14ac:dyDescent="0.25">
      <c r="A1937" s="47">
        <v>40948</v>
      </c>
      <c r="B1937" s="47" t="str">
        <f>VLOOKUP(D1937,VLookup!C:F,4,FALSE)</f>
        <v>RDC</v>
      </c>
      <c r="C1937" s="54" t="s">
        <v>961</v>
      </c>
      <c r="D1937" s="51" t="s">
        <v>205</v>
      </c>
      <c r="E1937" s="54" t="s">
        <v>206</v>
      </c>
      <c r="F1937" s="54" t="s">
        <v>207</v>
      </c>
      <c r="G1937" s="54">
        <v>154</v>
      </c>
      <c r="H1937" s="54">
        <v>62</v>
      </c>
      <c r="I1937" s="54">
        <v>216</v>
      </c>
      <c r="J1937" s="54" t="s">
        <v>17</v>
      </c>
      <c r="K1937" s="54" t="s">
        <v>18</v>
      </c>
      <c r="L1937" s="54" t="s">
        <v>19</v>
      </c>
      <c r="M1937" s="54" t="s">
        <v>20</v>
      </c>
      <c r="N1937" s="50" t="s">
        <v>208</v>
      </c>
      <c r="O1937" s="50" t="s">
        <v>105</v>
      </c>
    </row>
    <row r="1938" spans="1:18" x14ac:dyDescent="0.25">
      <c r="A1938" s="47">
        <v>40948</v>
      </c>
      <c r="B1938" s="47" t="str">
        <f>VLOOKUP(D1938,VLookup!C:F,4,FALSE)</f>
        <v>RDC</v>
      </c>
      <c r="C1938" s="54" t="s">
        <v>961</v>
      </c>
      <c r="D1938" s="51" t="s">
        <v>209</v>
      </c>
      <c r="E1938" s="54" t="s">
        <v>210</v>
      </c>
      <c r="F1938" s="54" t="s">
        <v>211</v>
      </c>
      <c r="G1938" s="54">
        <v>233</v>
      </c>
      <c r="H1938" s="54">
        <v>31</v>
      </c>
      <c r="I1938" s="54">
        <v>264</v>
      </c>
      <c r="J1938" s="54" t="s">
        <v>17</v>
      </c>
      <c r="K1938" s="54" t="s">
        <v>18</v>
      </c>
      <c r="L1938" s="54" t="s">
        <v>19</v>
      </c>
      <c r="M1938" s="54" t="s">
        <v>20</v>
      </c>
      <c r="N1938" s="50" t="s">
        <v>212</v>
      </c>
      <c r="O1938" s="50" t="s">
        <v>105</v>
      </c>
    </row>
    <row r="1939" spans="1:18" x14ac:dyDescent="0.25">
      <c r="A1939" s="47">
        <v>40948</v>
      </c>
      <c r="B1939" s="47" t="str">
        <f>VLOOKUP(D1939,VLookup!C:F,4,FALSE)</f>
        <v>RDC</v>
      </c>
      <c r="C1939" s="54" t="s">
        <v>965</v>
      </c>
      <c r="D1939" s="51" t="s">
        <v>239</v>
      </c>
      <c r="E1939" s="54" t="s">
        <v>240</v>
      </c>
      <c r="F1939" s="54" t="s">
        <v>241</v>
      </c>
      <c r="G1939" s="54">
        <v>189</v>
      </c>
      <c r="H1939" s="54">
        <v>51</v>
      </c>
      <c r="I1939" s="54">
        <v>240</v>
      </c>
      <c r="J1939" s="54" t="s">
        <v>17</v>
      </c>
      <c r="K1939" s="54" t="s">
        <v>18</v>
      </c>
      <c r="L1939" s="54" t="s">
        <v>19</v>
      </c>
      <c r="M1939" s="54" t="s">
        <v>20</v>
      </c>
      <c r="N1939" s="50" t="s">
        <v>181</v>
      </c>
      <c r="O1939" s="50" t="s">
        <v>22</v>
      </c>
    </row>
    <row r="1940" spans="1:18" x14ac:dyDescent="0.25">
      <c r="A1940" s="47">
        <v>40948</v>
      </c>
      <c r="B1940" s="47" t="str">
        <f>VLOOKUP(D1940,VLookup!C:F,4,FALSE)</f>
        <v>RDC</v>
      </c>
      <c r="C1940" s="54" t="s">
        <v>965</v>
      </c>
      <c r="D1940" s="51" t="s">
        <v>242</v>
      </c>
      <c r="E1940" s="54" t="s">
        <v>243</v>
      </c>
      <c r="F1940" s="54" t="s">
        <v>244</v>
      </c>
      <c r="G1940" s="54">
        <v>156</v>
      </c>
      <c r="H1940" s="54">
        <v>60</v>
      </c>
      <c r="I1940" s="54">
        <v>216</v>
      </c>
      <c r="J1940" s="54" t="s">
        <v>17</v>
      </c>
      <c r="K1940" s="54" t="s">
        <v>18</v>
      </c>
      <c r="L1940" s="54" t="s">
        <v>19</v>
      </c>
      <c r="M1940" s="54" t="s">
        <v>20</v>
      </c>
      <c r="N1940" s="50" t="s">
        <v>208</v>
      </c>
      <c r="O1940" s="50" t="s">
        <v>22</v>
      </c>
    </row>
    <row r="1941" spans="1:18" x14ac:dyDescent="0.25">
      <c r="A1941" s="47">
        <v>40948</v>
      </c>
      <c r="B1941" s="47" t="str">
        <f>VLOOKUP(D1941,VLookup!C:F,4,FALSE)</f>
        <v>RDC</v>
      </c>
      <c r="C1941" s="54" t="s">
        <v>965</v>
      </c>
      <c r="D1941" s="51" t="s">
        <v>245</v>
      </c>
      <c r="E1941" s="54" t="s">
        <v>246</v>
      </c>
      <c r="F1941" s="54" t="s">
        <v>247</v>
      </c>
      <c r="G1941" s="54">
        <v>233</v>
      </c>
      <c r="H1941" s="54">
        <v>31</v>
      </c>
      <c r="I1941" s="54">
        <v>264</v>
      </c>
      <c r="J1941" s="54" t="s">
        <v>17</v>
      </c>
      <c r="K1941" s="54" t="s">
        <v>18</v>
      </c>
      <c r="L1941" s="54" t="s">
        <v>19</v>
      </c>
      <c r="M1941" s="54" t="s">
        <v>20</v>
      </c>
      <c r="N1941" s="50" t="s">
        <v>212</v>
      </c>
      <c r="O1941" s="50" t="s">
        <v>22</v>
      </c>
    </row>
    <row r="1942" spans="1:18" x14ac:dyDescent="0.25">
      <c r="A1942" s="47">
        <v>40948</v>
      </c>
      <c r="B1942" s="47" t="str">
        <f>VLOOKUP(D1942,VLookup!C:F,4,FALSE)</f>
        <v>RDC</v>
      </c>
      <c r="C1942" s="54" t="s">
        <v>980</v>
      </c>
      <c r="D1942" s="51" t="s">
        <v>150</v>
      </c>
      <c r="E1942" s="54" t="s">
        <v>151</v>
      </c>
      <c r="F1942" s="54" t="s">
        <v>152</v>
      </c>
      <c r="G1942" s="54">
        <v>57</v>
      </c>
      <c r="H1942" s="54">
        <v>123</v>
      </c>
      <c r="I1942" s="54">
        <v>180</v>
      </c>
      <c r="J1942" s="54" t="s">
        <v>17</v>
      </c>
      <c r="K1942" s="54" t="s">
        <v>18</v>
      </c>
      <c r="L1942" s="54" t="s">
        <v>19</v>
      </c>
      <c r="M1942" s="54" t="s">
        <v>141</v>
      </c>
      <c r="N1942" s="50" t="s">
        <v>153</v>
      </c>
      <c r="O1942" s="50" t="s">
        <v>105</v>
      </c>
    </row>
    <row r="1943" spans="1:18" x14ac:dyDescent="0.25">
      <c r="A1943" s="47">
        <v>40948</v>
      </c>
      <c r="B1943" s="47" t="str">
        <f>VLOOKUP(D1943,VLookup!C:F,4,FALSE)</f>
        <v>RDC</v>
      </c>
      <c r="C1943" s="54" t="s">
        <v>981</v>
      </c>
      <c r="D1943" s="51" t="s">
        <v>167</v>
      </c>
      <c r="E1943" s="54" t="s">
        <v>168</v>
      </c>
      <c r="F1943" s="54" t="s">
        <v>169</v>
      </c>
      <c r="G1943" s="54">
        <v>54</v>
      </c>
      <c r="H1943" s="54">
        <v>126</v>
      </c>
      <c r="I1943" s="54">
        <v>180</v>
      </c>
      <c r="J1943" s="54" t="s">
        <v>17</v>
      </c>
      <c r="K1943" s="54" t="s">
        <v>18</v>
      </c>
      <c r="L1943" s="54" t="s">
        <v>19</v>
      </c>
      <c r="M1943" s="54" t="s">
        <v>141</v>
      </c>
      <c r="N1943" s="50" t="s">
        <v>153</v>
      </c>
      <c r="O1943" s="50" t="s">
        <v>105</v>
      </c>
    </row>
    <row r="1944" spans="1:18" x14ac:dyDescent="0.25">
      <c r="A1944" s="47">
        <v>40948</v>
      </c>
      <c r="B1944" s="47" t="str">
        <f>VLOOKUP(D1944,VLookup!C:F,4,FALSE)</f>
        <v>WEL</v>
      </c>
      <c r="C1944" s="54" t="s">
        <v>60</v>
      </c>
      <c r="D1944" s="51" t="s">
        <v>74</v>
      </c>
      <c r="E1944" s="54" t="s">
        <v>75</v>
      </c>
      <c r="F1944" s="54" t="s">
        <v>76</v>
      </c>
      <c r="G1944" s="54">
        <v>44</v>
      </c>
      <c r="H1944" s="54">
        <v>4</v>
      </c>
      <c r="I1944" s="54">
        <v>48</v>
      </c>
      <c r="J1944" s="54" t="s">
        <v>17</v>
      </c>
      <c r="K1944" s="54" t="s">
        <v>18</v>
      </c>
      <c r="L1944" s="54" t="s">
        <v>19</v>
      </c>
      <c r="M1944" s="54" t="s">
        <v>20</v>
      </c>
      <c r="N1944" s="50" t="s">
        <v>21</v>
      </c>
      <c r="O1944" s="50" t="s">
        <v>22</v>
      </c>
    </row>
    <row r="1945" spans="1:18" x14ac:dyDescent="0.25">
      <c r="A1945" s="47">
        <v>40948</v>
      </c>
      <c r="B1945" s="47" t="str">
        <f>VLOOKUP(D1945,VLookup!C:F,4,FALSE)</f>
        <v>WEL</v>
      </c>
      <c r="C1945" s="54" t="s">
        <v>13</v>
      </c>
      <c r="D1945" s="51" t="s">
        <v>32</v>
      </c>
      <c r="E1945" s="54" t="s">
        <v>33</v>
      </c>
      <c r="F1945" s="54" t="s">
        <v>34</v>
      </c>
      <c r="G1945" s="54">
        <v>44</v>
      </c>
      <c r="H1945" s="54">
        <v>4</v>
      </c>
      <c r="I1945" s="54">
        <v>48</v>
      </c>
      <c r="J1945" s="54" t="s">
        <v>70</v>
      </c>
      <c r="K1945" s="54" t="s">
        <v>18</v>
      </c>
      <c r="L1945" s="54" t="s">
        <v>19</v>
      </c>
      <c r="M1945" s="54" t="s">
        <v>20</v>
      </c>
      <c r="N1945" s="50" t="s">
        <v>21</v>
      </c>
      <c r="O1945" s="50" t="s">
        <v>22</v>
      </c>
    </row>
    <row r="1946" spans="1:18" x14ac:dyDescent="0.25">
      <c r="A1946" s="47">
        <v>40948</v>
      </c>
      <c r="B1946" s="47" t="str">
        <f>VLOOKUP(D1946,VLookup!C:F,4,FALSE)</f>
        <v>WEL</v>
      </c>
      <c r="C1946" s="54" t="s">
        <v>980</v>
      </c>
      <c r="D1946" s="51" t="s">
        <v>154</v>
      </c>
      <c r="E1946" s="54" t="s">
        <v>155</v>
      </c>
      <c r="F1946" s="54" t="s">
        <v>156</v>
      </c>
      <c r="G1946" s="54">
        <v>24</v>
      </c>
      <c r="H1946" s="54">
        <v>30</v>
      </c>
      <c r="I1946" s="54">
        <v>54</v>
      </c>
      <c r="J1946" s="54" t="s">
        <v>17</v>
      </c>
      <c r="K1946" s="54" t="s">
        <v>18</v>
      </c>
      <c r="L1946" s="54" t="s">
        <v>109</v>
      </c>
      <c r="M1946" s="54" t="s">
        <v>141</v>
      </c>
      <c r="N1946" s="50"/>
      <c r="O1946" s="50" t="s">
        <v>105</v>
      </c>
      <c r="P1946" s="75"/>
    </row>
    <row r="1947" spans="1:18" x14ac:dyDescent="0.25">
      <c r="A1947" s="47">
        <v>40948</v>
      </c>
      <c r="B1947" s="47" t="str">
        <f>VLOOKUP(D1947,VLookup!C:F,4,FALSE)</f>
        <v>WEL</v>
      </c>
      <c r="C1947" s="54" t="s">
        <v>981</v>
      </c>
      <c r="D1947" s="51" t="s">
        <v>170</v>
      </c>
      <c r="E1947" s="54" t="s">
        <v>171</v>
      </c>
      <c r="F1947" s="54" t="s">
        <v>172</v>
      </c>
      <c r="G1947" s="54">
        <v>24</v>
      </c>
      <c r="H1947" s="54">
        <v>30</v>
      </c>
      <c r="I1947" s="54">
        <v>54</v>
      </c>
      <c r="J1947" s="54" t="s">
        <v>17</v>
      </c>
      <c r="K1947" s="54" t="s">
        <v>18</v>
      </c>
      <c r="L1947" s="54" t="s">
        <v>109</v>
      </c>
      <c r="M1947" s="54" t="s">
        <v>141</v>
      </c>
      <c r="N1947" s="50"/>
      <c r="O1947" s="50" t="s">
        <v>105</v>
      </c>
      <c r="P1947" s="75"/>
    </row>
    <row r="1948" spans="1:18" x14ac:dyDescent="0.25">
      <c r="A1948" s="47">
        <v>40989</v>
      </c>
      <c r="B1948" s="47" t="str">
        <f>VLOOKUP(D1948,VLookup!C:F,4,FALSE)</f>
        <v>Switzerland</v>
      </c>
      <c r="C1948" s="51" t="s">
        <v>936</v>
      </c>
      <c r="D1948" s="51" t="s">
        <v>937</v>
      </c>
      <c r="E1948" s="51" t="s">
        <v>938</v>
      </c>
      <c r="F1948" s="51" t="s">
        <v>939</v>
      </c>
      <c r="G1948" s="51">
        <v>10</v>
      </c>
      <c r="H1948" s="51">
        <v>14</v>
      </c>
      <c r="I1948" s="51">
        <v>24</v>
      </c>
      <c r="J1948" s="51" t="s">
        <v>17</v>
      </c>
      <c r="K1948" s="51" t="s">
        <v>18</v>
      </c>
      <c r="L1948" s="51" t="s">
        <v>940</v>
      </c>
      <c r="M1948" s="51" t="s">
        <v>941</v>
      </c>
    </row>
    <row r="1949" spans="1:18" x14ac:dyDescent="0.25">
      <c r="A1949" s="47">
        <v>40989</v>
      </c>
      <c r="B1949" s="47" t="str">
        <f>VLOOKUP(D1949,VLookup!C:F,4,FALSE)</f>
        <v>Switzerland</v>
      </c>
      <c r="C1949" s="51" t="s">
        <v>942</v>
      </c>
      <c r="D1949" s="51" t="s">
        <v>943</v>
      </c>
      <c r="E1949" s="51" t="s">
        <v>944</v>
      </c>
      <c r="F1949" s="51" t="s">
        <v>945</v>
      </c>
      <c r="G1949" s="51">
        <v>10</v>
      </c>
      <c r="H1949" s="51">
        <v>14</v>
      </c>
      <c r="I1949" s="51">
        <v>24</v>
      </c>
      <c r="J1949" s="51" t="s">
        <v>17</v>
      </c>
      <c r="K1949" s="51" t="s">
        <v>18</v>
      </c>
      <c r="L1949" s="51" t="s">
        <v>940</v>
      </c>
      <c r="M1949" s="51" t="s">
        <v>941</v>
      </c>
    </row>
    <row r="1950" spans="1:18" x14ac:dyDescent="0.25">
      <c r="A1950" s="47">
        <v>40989</v>
      </c>
      <c r="B1950" s="47" t="str">
        <f>VLOOKUP(D1950,VLookup!C:F,4,FALSE)</f>
        <v>Switzerland</v>
      </c>
      <c r="C1950" s="51" t="s">
        <v>946</v>
      </c>
      <c r="D1950" s="51" t="s">
        <v>947</v>
      </c>
      <c r="E1950" s="51" t="s">
        <v>948</v>
      </c>
      <c r="F1950" s="51" t="s">
        <v>949</v>
      </c>
      <c r="G1950" s="51">
        <v>10</v>
      </c>
      <c r="H1950" s="51">
        <v>14</v>
      </c>
      <c r="I1950" s="51">
        <v>24</v>
      </c>
      <c r="J1950" s="51" t="s">
        <v>17</v>
      </c>
      <c r="K1950" s="51" t="s">
        <v>18</v>
      </c>
      <c r="L1950" s="51" t="s">
        <v>940</v>
      </c>
      <c r="M1950" s="51" t="s">
        <v>941</v>
      </c>
    </row>
    <row r="1951" spans="1:18" x14ac:dyDescent="0.25">
      <c r="A1951" s="47">
        <v>40989</v>
      </c>
      <c r="B1951" s="47" t="str">
        <f>VLOOKUP(D1951,VLookup!C:F,4,FALSE)</f>
        <v>Switzerland</v>
      </c>
      <c r="C1951" s="51" t="s">
        <v>950</v>
      </c>
      <c r="D1951" s="51" t="s">
        <v>951</v>
      </c>
      <c r="E1951" s="51" t="s">
        <v>952</v>
      </c>
      <c r="F1951" s="51" t="s">
        <v>953</v>
      </c>
      <c r="G1951" s="51">
        <v>10</v>
      </c>
      <c r="H1951" s="51">
        <v>14</v>
      </c>
      <c r="I1951" s="51">
        <v>24</v>
      </c>
      <c r="J1951" s="51" t="s">
        <v>17</v>
      </c>
      <c r="K1951" s="51" t="s">
        <v>18</v>
      </c>
      <c r="L1951" s="51" t="s">
        <v>940</v>
      </c>
      <c r="M1951" s="51" t="s">
        <v>941</v>
      </c>
    </row>
    <row r="1952" spans="1:18" x14ac:dyDescent="0.25">
      <c r="A1952" s="47">
        <v>40989</v>
      </c>
      <c r="B1952" s="47" t="str">
        <f>VLOOKUP(D1952,VLookup!C:F,4,FALSE)</f>
        <v>FDC</v>
      </c>
      <c r="C1952" s="7" t="s">
        <v>13</v>
      </c>
      <c r="D1952" s="7" t="s">
        <v>14</v>
      </c>
      <c r="E1952" s="7" t="s">
        <v>15</v>
      </c>
      <c r="F1952" s="7" t="s">
        <v>16</v>
      </c>
      <c r="G1952" s="7">
        <v>132</v>
      </c>
      <c r="H1952" s="7">
        <v>12</v>
      </c>
      <c r="I1952" s="7">
        <v>144</v>
      </c>
      <c r="J1952" s="7" t="s">
        <v>17</v>
      </c>
      <c r="K1952" s="7" t="s">
        <v>18</v>
      </c>
      <c r="L1952" s="7" t="s">
        <v>19</v>
      </c>
      <c r="M1952" s="7" t="s">
        <v>20</v>
      </c>
      <c r="N1952" s="2"/>
      <c r="O1952" s="2"/>
      <c r="P1952" s="2"/>
      <c r="Q1952" s="2"/>
      <c r="R1952" s="2"/>
    </row>
    <row r="1953" spans="1:18" x14ac:dyDescent="0.25">
      <c r="A1953" s="47">
        <v>40989</v>
      </c>
      <c r="B1953" s="47" t="str">
        <f>VLOOKUP(D1953,VLookup!C:F,4,FALSE)</f>
        <v>FDC</v>
      </c>
      <c r="C1953" s="7" t="s">
        <v>13</v>
      </c>
      <c r="D1953" s="7" t="s">
        <v>23</v>
      </c>
      <c r="E1953" s="7" t="s">
        <v>24</v>
      </c>
      <c r="F1953" s="7" t="s">
        <v>25</v>
      </c>
      <c r="G1953" s="7">
        <v>130</v>
      </c>
      <c r="H1953" s="7">
        <v>14</v>
      </c>
      <c r="I1953" s="7">
        <v>144</v>
      </c>
      <c r="J1953" s="7" t="s">
        <v>17</v>
      </c>
      <c r="K1953" s="7" t="s">
        <v>18</v>
      </c>
      <c r="L1953" s="7" t="s">
        <v>19</v>
      </c>
      <c r="M1953" s="7" t="s">
        <v>20</v>
      </c>
      <c r="N1953" s="2"/>
      <c r="O1953" s="2"/>
      <c r="P1953" s="2"/>
      <c r="Q1953" s="2"/>
      <c r="R1953" s="2"/>
    </row>
    <row r="1954" spans="1:18" x14ac:dyDescent="0.25">
      <c r="A1954" s="47">
        <v>40989</v>
      </c>
      <c r="B1954" s="47" t="str">
        <f>VLOOKUP(D1954,VLookup!C:F,4,FALSE)</f>
        <v>FDC</v>
      </c>
      <c r="C1954" s="7" t="s">
        <v>13</v>
      </c>
      <c r="D1954" s="7" t="s">
        <v>26</v>
      </c>
      <c r="E1954" s="7" t="s">
        <v>27</v>
      </c>
      <c r="F1954" s="7" t="s">
        <v>28</v>
      </c>
      <c r="G1954" s="7">
        <v>106</v>
      </c>
      <c r="H1954" s="7">
        <v>26</v>
      </c>
      <c r="I1954" s="7">
        <v>132</v>
      </c>
      <c r="J1954" s="7" t="s">
        <v>17</v>
      </c>
      <c r="K1954" s="7" t="s">
        <v>18</v>
      </c>
      <c r="L1954" s="7" t="s">
        <v>19</v>
      </c>
      <c r="M1954" s="7" t="s">
        <v>20</v>
      </c>
      <c r="N1954" s="2"/>
      <c r="O1954" s="2"/>
      <c r="P1954" s="2"/>
      <c r="Q1954" s="2"/>
      <c r="R1954" s="2"/>
    </row>
    <row r="1955" spans="1:18" x14ac:dyDescent="0.25">
      <c r="A1955" s="47">
        <v>40989</v>
      </c>
      <c r="B1955" s="47" t="str">
        <f>VLOOKUP(D1955,VLookup!C:F,4,FALSE)</f>
        <v>FDC</v>
      </c>
      <c r="C1955" s="7" t="s">
        <v>13</v>
      </c>
      <c r="D1955" s="7" t="s">
        <v>906</v>
      </c>
      <c r="E1955" s="7" t="s">
        <v>907</v>
      </c>
      <c r="F1955" s="7" t="s">
        <v>908</v>
      </c>
      <c r="G1955" s="7">
        <v>57</v>
      </c>
      <c r="H1955" s="7">
        <v>87</v>
      </c>
      <c r="I1955" s="7">
        <v>144</v>
      </c>
      <c r="J1955" s="7" t="s">
        <v>17</v>
      </c>
      <c r="K1955" s="7" t="s">
        <v>18</v>
      </c>
      <c r="L1955" s="7" t="s">
        <v>19</v>
      </c>
      <c r="M1955" s="7" t="s">
        <v>20</v>
      </c>
      <c r="N1955" s="2"/>
      <c r="O1955" s="2"/>
      <c r="P1955" s="2"/>
      <c r="Q1955" s="2"/>
      <c r="R1955" s="2"/>
    </row>
    <row r="1956" spans="1:18" x14ac:dyDescent="0.25">
      <c r="A1956" s="47">
        <v>40989</v>
      </c>
      <c r="B1956" s="47" t="str">
        <f>VLOOKUP(D1956,VLookup!C:F,4,FALSE)</f>
        <v>FDC</v>
      </c>
      <c r="C1956" s="7" t="s">
        <v>13</v>
      </c>
      <c r="D1956" s="7" t="s">
        <v>29</v>
      </c>
      <c r="E1956" s="7" t="s">
        <v>30</v>
      </c>
      <c r="F1956" s="7" t="s">
        <v>31</v>
      </c>
      <c r="G1956" s="7">
        <v>108</v>
      </c>
      <c r="H1956" s="7">
        <v>12</v>
      </c>
      <c r="I1956" s="7">
        <v>120</v>
      </c>
      <c r="J1956" s="7" t="s">
        <v>17</v>
      </c>
      <c r="K1956" s="7" t="s">
        <v>18</v>
      </c>
      <c r="L1956" s="7" t="s">
        <v>19</v>
      </c>
      <c r="M1956" s="7" t="s">
        <v>20</v>
      </c>
      <c r="N1956" s="2"/>
      <c r="O1956" s="2"/>
      <c r="P1956" s="2"/>
      <c r="Q1956" s="2"/>
      <c r="R1956" s="2"/>
    </row>
    <row r="1957" spans="1:18" x14ac:dyDescent="0.25">
      <c r="A1957" s="47">
        <v>40989</v>
      </c>
      <c r="B1957" s="47" t="str">
        <f>VLOOKUP(D1957,VLookup!C:F,4,FALSE)</f>
        <v>WEL</v>
      </c>
      <c r="C1957" s="7" t="s">
        <v>13</v>
      </c>
      <c r="D1957" s="7" t="s">
        <v>32</v>
      </c>
      <c r="E1957" s="7" t="s">
        <v>33</v>
      </c>
      <c r="F1957" s="7" t="s">
        <v>34</v>
      </c>
      <c r="G1957" s="7">
        <v>44</v>
      </c>
      <c r="H1957" s="7">
        <v>4</v>
      </c>
      <c r="I1957" s="7">
        <v>48</v>
      </c>
      <c r="J1957" s="7" t="s">
        <v>17</v>
      </c>
      <c r="K1957" s="7" t="s">
        <v>18</v>
      </c>
      <c r="L1957" s="7" t="s">
        <v>19</v>
      </c>
      <c r="M1957" s="7" t="s">
        <v>20</v>
      </c>
      <c r="N1957" s="2"/>
      <c r="O1957" s="2"/>
      <c r="P1957" s="2"/>
      <c r="Q1957" s="2"/>
      <c r="R1957" s="2"/>
    </row>
    <row r="1958" spans="1:18" x14ac:dyDescent="0.25">
      <c r="A1958" s="47">
        <v>40989</v>
      </c>
      <c r="B1958" s="47" t="str">
        <f>VLOOKUP(D1958,VLookup!C:F,4,FALSE)</f>
        <v>FDC</v>
      </c>
      <c r="C1958" s="7" t="s">
        <v>13</v>
      </c>
      <c r="D1958" s="7" t="s">
        <v>35</v>
      </c>
      <c r="E1958" s="7" t="s">
        <v>36</v>
      </c>
      <c r="F1958" s="7" t="s">
        <v>37</v>
      </c>
      <c r="G1958" s="7">
        <v>210</v>
      </c>
      <c r="H1958" s="7">
        <v>30</v>
      </c>
      <c r="I1958" s="7">
        <v>240</v>
      </c>
      <c r="J1958" s="7" t="s">
        <v>17</v>
      </c>
      <c r="K1958" s="7" t="s">
        <v>18</v>
      </c>
      <c r="L1958" s="7" t="s">
        <v>19</v>
      </c>
      <c r="M1958" s="7" t="s">
        <v>20</v>
      </c>
      <c r="N1958" s="2"/>
      <c r="O1958" s="2"/>
      <c r="P1958" s="2"/>
      <c r="Q1958" s="2"/>
      <c r="R1958" s="2"/>
    </row>
    <row r="1959" spans="1:18" x14ac:dyDescent="0.25">
      <c r="A1959" s="47">
        <v>40989</v>
      </c>
      <c r="B1959" s="47" t="str">
        <f>VLOOKUP(D1959,VLookup!C:F,4,FALSE)</f>
        <v>FDC</v>
      </c>
      <c r="C1959" s="7" t="s">
        <v>13</v>
      </c>
      <c r="D1959" s="7" t="s">
        <v>38</v>
      </c>
      <c r="E1959" s="7" t="s">
        <v>39</v>
      </c>
      <c r="F1959" s="7" t="s">
        <v>40</v>
      </c>
      <c r="G1959" s="7">
        <v>196</v>
      </c>
      <c r="H1959" s="7">
        <v>68</v>
      </c>
      <c r="I1959" s="7">
        <v>264</v>
      </c>
      <c r="J1959" s="7" t="s">
        <v>17</v>
      </c>
      <c r="K1959" s="7" t="s">
        <v>18</v>
      </c>
      <c r="L1959" s="7" t="s">
        <v>19</v>
      </c>
      <c r="M1959" s="7" t="s">
        <v>20</v>
      </c>
      <c r="N1959" s="2"/>
      <c r="O1959" s="2"/>
      <c r="P1959" s="2"/>
      <c r="Q1959" s="2"/>
      <c r="R1959" s="2"/>
    </row>
    <row r="1960" spans="1:18" x14ac:dyDescent="0.25">
      <c r="A1960" s="47">
        <v>40989</v>
      </c>
      <c r="B1960" s="47" t="str">
        <f>VLOOKUP(D1960,VLookup!C:F,4,FALSE)</f>
        <v>FDC</v>
      </c>
      <c r="C1960" s="7" t="s">
        <v>13</v>
      </c>
      <c r="D1960" s="7" t="s">
        <v>44</v>
      </c>
      <c r="E1960" s="7" t="s">
        <v>45</v>
      </c>
      <c r="F1960" s="7" t="s">
        <v>46</v>
      </c>
      <c r="G1960" s="7">
        <v>116</v>
      </c>
      <c r="H1960" s="7">
        <v>52</v>
      </c>
      <c r="I1960" s="7">
        <v>168</v>
      </c>
      <c r="J1960" s="7" t="s">
        <v>17</v>
      </c>
      <c r="K1960" s="7" t="s">
        <v>18</v>
      </c>
      <c r="L1960" s="7" t="s">
        <v>19</v>
      </c>
      <c r="M1960" s="7" t="s">
        <v>20</v>
      </c>
      <c r="N1960" s="2"/>
      <c r="O1960" s="2"/>
      <c r="P1960" s="2"/>
      <c r="Q1960" s="2"/>
      <c r="R1960" s="2"/>
    </row>
    <row r="1961" spans="1:18" x14ac:dyDescent="0.25">
      <c r="A1961" s="47">
        <v>40989</v>
      </c>
      <c r="B1961" s="47" t="str">
        <f>VLOOKUP(D1961,VLookup!C:F,4,FALSE)</f>
        <v>FDC</v>
      </c>
      <c r="C1961" s="7" t="s">
        <v>13</v>
      </c>
      <c r="D1961" s="7" t="s">
        <v>47</v>
      </c>
      <c r="E1961" s="7" t="s">
        <v>48</v>
      </c>
      <c r="F1961" s="7" t="s">
        <v>49</v>
      </c>
      <c r="G1961" s="7">
        <v>140</v>
      </c>
      <c r="H1961" s="7">
        <v>52</v>
      </c>
      <c r="I1961" s="7">
        <v>192</v>
      </c>
      <c r="J1961" s="7" t="s">
        <v>17</v>
      </c>
      <c r="K1961" s="7" t="s">
        <v>18</v>
      </c>
      <c r="L1961" s="7" t="s">
        <v>19</v>
      </c>
      <c r="M1961" s="7" t="s">
        <v>20</v>
      </c>
      <c r="N1961" s="2"/>
      <c r="O1961" s="2"/>
      <c r="P1961" s="2"/>
      <c r="Q1961" s="2"/>
      <c r="R1961" s="2"/>
    </row>
    <row r="1962" spans="1:18" x14ac:dyDescent="0.25">
      <c r="A1962" s="47">
        <v>40989</v>
      </c>
      <c r="B1962" s="47" t="str">
        <f>VLOOKUP(D1962,VLookup!C:F,4,FALSE)</f>
        <v>FDC</v>
      </c>
      <c r="C1962" s="7" t="s">
        <v>13</v>
      </c>
      <c r="D1962" s="7" t="s">
        <v>50</v>
      </c>
      <c r="E1962" s="7" t="s">
        <v>51</v>
      </c>
      <c r="F1962" s="7" t="s">
        <v>52</v>
      </c>
      <c r="G1962" s="7">
        <v>199</v>
      </c>
      <c r="H1962" s="7">
        <v>41</v>
      </c>
      <c r="I1962" s="7">
        <v>240</v>
      </c>
      <c r="J1962" s="7" t="s">
        <v>17</v>
      </c>
      <c r="K1962" s="7" t="s">
        <v>18</v>
      </c>
      <c r="L1962" s="7" t="s">
        <v>19</v>
      </c>
      <c r="M1962" s="7" t="s">
        <v>20</v>
      </c>
      <c r="N1962" s="2"/>
      <c r="O1962" s="2"/>
      <c r="P1962" s="2"/>
      <c r="Q1962" s="2"/>
      <c r="R1962" s="2"/>
    </row>
    <row r="1963" spans="1:18" x14ac:dyDescent="0.25">
      <c r="A1963" s="47">
        <v>40989</v>
      </c>
      <c r="B1963" s="47" t="str">
        <f>VLOOKUP(D1963,VLookup!C:F,4,FALSE)</f>
        <v>FDC</v>
      </c>
      <c r="C1963" s="7" t="s">
        <v>13</v>
      </c>
      <c r="D1963" s="7" t="s">
        <v>53</v>
      </c>
      <c r="E1963" s="7" t="s">
        <v>54</v>
      </c>
      <c r="F1963" s="7" t="s">
        <v>55</v>
      </c>
      <c r="G1963" s="7">
        <v>199</v>
      </c>
      <c r="H1963" s="7">
        <v>113</v>
      </c>
      <c r="I1963" s="7">
        <v>312</v>
      </c>
      <c r="J1963" s="7" t="s">
        <v>954</v>
      </c>
      <c r="K1963" s="7" t="s">
        <v>18</v>
      </c>
      <c r="L1963" s="7" t="s">
        <v>19</v>
      </c>
      <c r="M1963" s="7" t="s">
        <v>20</v>
      </c>
      <c r="N1963" s="2"/>
      <c r="O1963" s="2"/>
      <c r="P1963" s="2"/>
      <c r="Q1963" s="2"/>
      <c r="R1963" s="2"/>
    </row>
    <row r="1964" spans="1:18" x14ac:dyDescent="0.25">
      <c r="A1964" s="47">
        <v>40989</v>
      </c>
      <c r="B1964" s="47" t="str">
        <f>VLOOKUP(D1964,VLookup!C:F,4,FALSE)</f>
        <v>FDC</v>
      </c>
      <c r="C1964" s="7" t="s">
        <v>13</v>
      </c>
      <c r="D1964" s="7" t="s">
        <v>955</v>
      </c>
      <c r="E1964" s="7" t="s">
        <v>956</v>
      </c>
      <c r="F1964" s="7" t="s">
        <v>957</v>
      </c>
      <c r="G1964" s="7">
        <v>20</v>
      </c>
      <c r="H1964" s="7">
        <v>196</v>
      </c>
      <c r="I1964" s="7">
        <v>216</v>
      </c>
      <c r="J1964" s="7" t="s">
        <v>17</v>
      </c>
      <c r="K1964" s="7" t="s">
        <v>18</v>
      </c>
      <c r="L1964" s="7" t="s">
        <v>19</v>
      </c>
      <c r="M1964" s="7" t="s">
        <v>958</v>
      </c>
      <c r="N1964" s="2"/>
      <c r="O1964" s="2"/>
      <c r="P1964" s="2"/>
      <c r="Q1964" s="2"/>
      <c r="R1964" s="2"/>
    </row>
    <row r="1965" spans="1:18" x14ac:dyDescent="0.25">
      <c r="A1965" s="47">
        <v>40989</v>
      </c>
      <c r="B1965" s="47" t="str">
        <f>VLOOKUP(D1965,VLookup!C:F,4,FALSE)</f>
        <v>FDC</v>
      </c>
      <c r="C1965" s="7" t="s">
        <v>13</v>
      </c>
      <c r="D1965" s="7" t="s">
        <v>930</v>
      </c>
      <c r="E1965" s="7" t="s">
        <v>931</v>
      </c>
      <c r="F1965" s="7" t="s">
        <v>43</v>
      </c>
      <c r="G1965" s="7">
        <v>111</v>
      </c>
      <c r="H1965" s="7">
        <v>9</v>
      </c>
      <c r="I1965" s="7">
        <v>120</v>
      </c>
      <c r="J1965" s="7" t="s">
        <v>17</v>
      </c>
      <c r="K1965" s="7" t="s">
        <v>18</v>
      </c>
      <c r="L1965" s="7" t="s">
        <v>19</v>
      </c>
      <c r="M1965" s="7" t="s">
        <v>20</v>
      </c>
      <c r="N1965" s="2"/>
      <c r="O1965" s="2"/>
      <c r="P1965" s="2"/>
      <c r="Q1965" s="2"/>
      <c r="R1965" s="2"/>
    </row>
    <row r="1966" spans="1:18" x14ac:dyDescent="0.25">
      <c r="A1966" s="47">
        <v>40989</v>
      </c>
      <c r="B1966" s="47" t="str">
        <f>VLOOKUP(D1966,VLookup!C:F,4,FALSE)</f>
        <v>FDC</v>
      </c>
      <c r="C1966" s="7" t="s">
        <v>13</v>
      </c>
      <c r="D1966" s="7" t="s">
        <v>56</v>
      </c>
      <c r="E1966" s="7" t="s">
        <v>57</v>
      </c>
      <c r="F1966" s="7" t="s">
        <v>58</v>
      </c>
      <c r="G1966" s="7">
        <v>225</v>
      </c>
      <c r="H1966" s="7">
        <v>15</v>
      </c>
      <c r="I1966" s="7">
        <v>240</v>
      </c>
      <c r="J1966" s="7" t="s">
        <v>17</v>
      </c>
      <c r="K1966" s="7" t="s">
        <v>18</v>
      </c>
      <c r="L1966" s="7" t="s">
        <v>19</v>
      </c>
      <c r="M1966" s="7" t="s">
        <v>20</v>
      </c>
      <c r="N1966" s="2"/>
      <c r="O1966" s="2"/>
      <c r="P1966" s="2"/>
      <c r="Q1966" s="2"/>
      <c r="R1966" s="2"/>
    </row>
    <row r="1967" spans="1:18" x14ac:dyDescent="0.25">
      <c r="A1967" s="47">
        <v>40989</v>
      </c>
      <c r="B1967" s="47" t="str">
        <f>VLOOKUP(D1967,VLookup!C:F,4,FALSE)</f>
        <v>FDC</v>
      </c>
      <c r="C1967" s="7" t="s">
        <v>60</v>
      </c>
      <c r="D1967" s="7" t="s">
        <v>61</v>
      </c>
      <c r="E1967" s="7" t="s">
        <v>62</v>
      </c>
      <c r="F1967" s="7" t="s">
        <v>63</v>
      </c>
      <c r="G1967" s="7">
        <v>133</v>
      </c>
      <c r="H1967" s="7">
        <v>11</v>
      </c>
      <c r="I1967" s="7">
        <v>144</v>
      </c>
      <c r="J1967" s="7" t="s">
        <v>17</v>
      </c>
      <c r="K1967" s="7" t="s">
        <v>18</v>
      </c>
      <c r="L1967" s="7" t="s">
        <v>19</v>
      </c>
      <c r="M1967" s="7" t="s">
        <v>20</v>
      </c>
      <c r="N1967" s="2"/>
      <c r="O1967" s="2"/>
      <c r="P1967" s="2"/>
      <c r="Q1967" s="2"/>
      <c r="R1967" s="2"/>
    </row>
    <row r="1968" spans="1:18" x14ac:dyDescent="0.25">
      <c r="A1968" s="47">
        <v>40989</v>
      </c>
      <c r="B1968" s="47" t="str">
        <f>VLOOKUP(D1968,VLookup!C:F,4,FALSE)</f>
        <v>FDC</v>
      </c>
      <c r="C1968" s="7" t="s">
        <v>60</v>
      </c>
      <c r="D1968" s="7" t="s">
        <v>64</v>
      </c>
      <c r="E1968" s="7" t="s">
        <v>65</v>
      </c>
      <c r="F1968" s="7" t="s">
        <v>66</v>
      </c>
      <c r="G1968" s="7">
        <v>130</v>
      </c>
      <c r="H1968" s="7">
        <v>14</v>
      </c>
      <c r="I1968" s="7">
        <v>144</v>
      </c>
      <c r="J1968" s="7" t="s">
        <v>17</v>
      </c>
      <c r="K1968" s="7" t="s">
        <v>18</v>
      </c>
      <c r="L1968" s="7" t="s">
        <v>19</v>
      </c>
      <c r="M1968" s="7" t="s">
        <v>20</v>
      </c>
      <c r="N1968" s="2"/>
      <c r="O1968" s="2"/>
      <c r="P1968" s="2"/>
      <c r="Q1968" s="2"/>
      <c r="R1968" s="2"/>
    </row>
    <row r="1969" spans="1:18" x14ac:dyDescent="0.25">
      <c r="A1969" s="47">
        <v>40989</v>
      </c>
      <c r="B1969" s="47" t="str">
        <f>VLOOKUP(D1969,VLookup!C:F,4,FALSE)</f>
        <v>FDC</v>
      </c>
      <c r="C1969" s="7" t="s">
        <v>60</v>
      </c>
      <c r="D1969" s="7" t="s">
        <v>67</v>
      </c>
      <c r="E1969" s="7" t="s">
        <v>68</v>
      </c>
      <c r="F1969" s="7" t="s">
        <v>69</v>
      </c>
      <c r="G1969" s="7">
        <v>106</v>
      </c>
      <c r="H1969" s="7">
        <v>26</v>
      </c>
      <c r="I1969" s="7">
        <v>132</v>
      </c>
      <c r="J1969" s="7" t="s">
        <v>17</v>
      </c>
      <c r="K1969" s="7" t="s">
        <v>18</v>
      </c>
      <c r="L1969" s="7" t="s">
        <v>19</v>
      </c>
      <c r="M1969" s="7" t="s">
        <v>20</v>
      </c>
      <c r="N1969" s="2"/>
      <c r="O1969" s="2"/>
      <c r="P1969" s="2"/>
      <c r="Q1969" s="2"/>
      <c r="R1969" s="2"/>
    </row>
    <row r="1970" spans="1:18" x14ac:dyDescent="0.25">
      <c r="A1970" s="47">
        <v>40989</v>
      </c>
      <c r="B1970" s="47" t="str">
        <f>VLOOKUP(D1970,VLookup!C:F,4,FALSE)</f>
        <v>FDC</v>
      </c>
      <c r="C1970" s="7" t="s">
        <v>60</v>
      </c>
      <c r="D1970" s="7" t="s">
        <v>909</v>
      </c>
      <c r="E1970" s="7" t="s">
        <v>910</v>
      </c>
      <c r="F1970" s="7" t="s">
        <v>911</v>
      </c>
      <c r="G1970" s="7">
        <v>57</v>
      </c>
      <c r="H1970" s="7">
        <v>87</v>
      </c>
      <c r="I1970" s="7">
        <v>144</v>
      </c>
      <c r="J1970" s="7" t="s">
        <v>17</v>
      </c>
      <c r="K1970" s="7" t="s">
        <v>18</v>
      </c>
      <c r="L1970" s="7" t="s">
        <v>19</v>
      </c>
      <c r="M1970" s="7" t="s">
        <v>20</v>
      </c>
      <c r="N1970" s="2"/>
      <c r="O1970" s="2"/>
      <c r="P1970" s="2"/>
      <c r="Q1970" s="2"/>
      <c r="R1970" s="2"/>
    </row>
    <row r="1971" spans="1:18" x14ac:dyDescent="0.25">
      <c r="A1971" s="47">
        <v>40989</v>
      </c>
      <c r="B1971" s="47" t="str">
        <f>VLOOKUP(D1971,VLookup!C:F,4,FALSE)</f>
        <v>FDC</v>
      </c>
      <c r="C1971" s="7" t="s">
        <v>60</v>
      </c>
      <c r="D1971" s="7" t="s">
        <v>71</v>
      </c>
      <c r="E1971" s="7" t="s">
        <v>72</v>
      </c>
      <c r="F1971" s="7" t="s">
        <v>73</v>
      </c>
      <c r="G1971" s="7">
        <v>110</v>
      </c>
      <c r="H1971" s="7">
        <v>10</v>
      </c>
      <c r="I1971" s="7">
        <v>120</v>
      </c>
      <c r="J1971" s="7" t="s">
        <v>17</v>
      </c>
      <c r="K1971" s="7" t="s">
        <v>18</v>
      </c>
      <c r="L1971" s="7" t="s">
        <v>19</v>
      </c>
      <c r="M1971" s="7" t="s">
        <v>20</v>
      </c>
      <c r="N1971" s="2"/>
      <c r="O1971" s="2"/>
      <c r="P1971" s="2"/>
      <c r="Q1971" s="2"/>
      <c r="R1971" s="2"/>
    </row>
    <row r="1972" spans="1:18" x14ac:dyDescent="0.25">
      <c r="A1972" s="47">
        <v>40989</v>
      </c>
      <c r="B1972" s="47" t="str">
        <f>VLOOKUP(D1972,VLookup!C:F,4,FALSE)</f>
        <v>WEL</v>
      </c>
      <c r="C1972" s="7" t="s">
        <v>60</v>
      </c>
      <c r="D1972" s="7" t="s">
        <v>74</v>
      </c>
      <c r="E1972" s="7" t="s">
        <v>75</v>
      </c>
      <c r="F1972" s="7" t="s">
        <v>76</v>
      </c>
      <c r="G1972" s="7">
        <v>44</v>
      </c>
      <c r="H1972" s="7">
        <v>4</v>
      </c>
      <c r="I1972" s="7">
        <v>48</v>
      </c>
      <c r="J1972" s="7" t="s">
        <v>17</v>
      </c>
      <c r="K1972" s="7" t="s">
        <v>18</v>
      </c>
      <c r="L1972" s="7" t="s">
        <v>19</v>
      </c>
      <c r="M1972" s="7" t="s">
        <v>20</v>
      </c>
      <c r="N1972" s="2"/>
      <c r="O1972" s="2"/>
      <c r="P1972" s="2"/>
      <c r="Q1972" s="2"/>
      <c r="R1972" s="2"/>
    </row>
    <row r="1973" spans="1:18" x14ac:dyDescent="0.25">
      <c r="A1973" s="47">
        <v>40989</v>
      </c>
      <c r="B1973" s="47" t="str">
        <f>VLOOKUP(D1973,VLookup!C:F,4,FALSE)</f>
        <v>FDC</v>
      </c>
      <c r="C1973" s="7" t="s">
        <v>60</v>
      </c>
      <c r="D1973" s="7" t="s">
        <v>77</v>
      </c>
      <c r="E1973" s="7" t="s">
        <v>78</v>
      </c>
      <c r="F1973" s="7" t="s">
        <v>79</v>
      </c>
      <c r="G1973" s="7">
        <v>210</v>
      </c>
      <c r="H1973" s="7">
        <v>30</v>
      </c>
      <c r="I1973" s="7">
        <v>240</v>
      </c>
      <c r="J1973" s="7" t="s">
        <v>17</v>
      </c>
      <c r="K1973" s="7" t="s">
        <v>18</v>
      </c>
      <c r="L1973" s="7" t="s">
        <v>19</v>
      </c>
      <c r="M1973" s="7" t="s">
        <v>20</v>
      </c>
      <c r="N1973" s="2"/>
      <c r="O1973" s="2"/>
      <c r="P1973" s="2"/>
      <c r="Q1973" s="2"/>
      <c r="R1973" s="2"/>
    </row>
    <row r="1974" spans="1:18" x14ac:dyDescent="0.25">
      <c r="A1974" s="47">
        <v>40989</v>
      </c>
      <c r="B1974" s="47" t="str">
        <f>VLOOKUP(D1974,VLookup!C:F,4,FALSE)</f>
        <v>FDC</v>
      </c>
      <c r="C1974" s="7" t="s">
        <v>60</v>
      </c>
      <c r="D1974" s="7" t="s">
        <v>80</v>
      </c>
      <c r="E1974" s="7" t="s">
        <v>81</v>
      </c>
      <c r="F1974" s="7" t="s">
        <v>82</v>
      </c>
      <c r="G1974" s="7">
        <v>196</v>
      </c>
      <c r="H1974" s="7">
        <v>68</v>
      </c>
      <c r="I1974" s="7">
        <v>264</v>
      </c>
      <c r="J1974" s="7" t="s">
        <v>17</v>
      </c>
      <c r="K1974" s="7" t="s">
        <v>18</v>
      </c>
      <c r="L1974" s="7" t="s">
        <v>19</v>
      </c>
      <c r="M1974" s="7" t="s">
        <v>20</v>
      </c>
      <c r="N1974" s="2"/>
      <c r="O1974" s="2"/>
      <c r="P1974" s="2"/>
      <c r="Q1974" s="2"/>
      <c r="R1974" s="2"/>
    </row>
    <row r="1975" spans="1:18" x14ac:dyDescent="0.25">
      <c r="A1975" s="47">
        <v>40989</v>
      </c>
      <c r="B1975" s="47" t="str">
        <f>VLOOKUP(D1975,VLookup!C:F,4,FALSE)</f>
        <v>FDC</v>
      </c>
      <c r="C1975" s="7" t="s">
        <v>60</v>
      </c>
      <c r="D1975" s="7" t="s">
        <v>86</v>
      </c>
      <c r="E1975" s="7" t="s">
        <v>87</v>
      </c>
      <c r="F1975" s="7" t="s">
        <v>88</v>
      </c>
      <c r="G1975" s="7">
        <v>118</v>
      </c>
      <c r="H1975" s="7">
        <v>50</v>
      </c>
      <c r="I1975" s="7">
        <v>168</v>
      </c>
      <c r="J1975" s="7" t="s">
        <v>17</v>
      </c>
      <c r="K1975" s="7" t="s">
        <v>18</v>
      </c>
      <c r="L1975" s="7" t="s">
        <v>19</v>
      </c>
      <c r="M1975" s="7" t="s">
        <v>20</v>
      </c>
      <c r="N1975" s="2"/>
      <c r="O1975" s="2"/>
      <c r="P1975" s="2"/>
      <c r="Q1975" s="2"/>
      <c r="R1975" s="2"/>
    </row>
    <row r="1976" spans="1:18" x14ac:dyDescent="0.25">
      <c r="A1976" s="47">
        <v>40989</v>
      </c>
      <c r="B1976" s="47" t="str">
        <f>VLOOKUP(D1976,VLookup!C:F,4,FALSE)</f>
        <v>FDC</v>
      </c>
      <c r="C1976" s="7" t="s">
        <v>60</v>
      </c>
      <c r="D1976" s="7" t="s">
        <v>89</v>
      </c>
      <c r="E1976" s="7" t="s">
        <v>90</v>
      </c>
      <c r="F1976" s="7" t="s">
        <v>91</v>
      </c>
      <c r="G1976" s="7">
        <v>140</v>
      </c>
      <c r="H1976" s="7">
        <v>52</v>
      </c>
      <c r="I1976" s="7">
        <v>192</v>
      </c>
      <c r="J1976" s="7" t="s">
        <v>17</v>
      </c>
      <c r="K1976" s="7" t="s">
        <v>18</v>
      </c>
      <c r="L1976" s="7" t="s">
        <v>19</v>
      </c>
      <c r="M1976" s="7" t="s">
        <v>20</v>
      </c>
      <c r="N1976" s="2"/>
      <c r="O1976" s="2"/>
      <c r="P1976" s="2"/>
      <c r="Q1976" s="2"/>
      <c r="R1976" s="2"/>
    </row>
    <row r="1977" spans="1:18" x14ac:dyDescent="0.25">
      <c r="A1977" s="47">
        <v>40989</v>
      </c>
      <c r="B1977" s="47" t="str">
        <f>VLOOKUP(D1977,VLookup!C:F,4,FALSE)</f>
        <v>FDC</v>
      </c>
      <c r="C1977" s="7" t="s">
        <v>60</v>
      </c>
      <c r="D1977" s="7" t="s">
        <v>92</v>
      </c>
      <c r="E1977" s="7" t="s">
        <v>93</v>
      </c>
      <c r="F1977" s="7" t="s">
        <v>94</v>
      </c>
      <c r="G1977" s="7">
        <v>199</v>
      </c>
      <c r="H1977" s="7">
        <v>41</v>
      </c>
      <c r="I1977" s="7">
        <v>240</v>
      </c>
      <c r="J1977" s="7" t="s">
        <v>17</v>
      </c>
      <c r="K1977" s="7" t="s">
        <v>18</v>
      </c>
      <c r="L1977" s="7" t="s">
        <v>19</v>
      </c>
      <c r="M1977" s="7" t="s">
        <v>20</v>
      </c>
      <c r="N1977" s="2"/>
      <c r="O1977" s="2"/>
      <c r="P1977" s="2"/>
      <c r="Q1977" s="2"/>
      <c r="R1977" s="2"/>
    </row>
    <row r="1978" spans="1:18" x14ac:dyDescent="0.25">
      <c r="A1978" s="47">
        <v>40989</v>
      </c>
      <c r="B1978" s="47" t="str">
        <f>VLOOKUP(D1978,VLookup!C:F,4,FALSE)</f>
        <v>FDC</v>
      </c>
      <c r="C1978" s="7" t="s">
        <v>60</v>
      </c>
      <c r="D1978" s="7" t="s">
        <v>95</v>
      </c>
      <c r="E1978" s="7" t="s">
        <v>96</v>
      </c>
      <c r="F1978" s="7" t="s">
        <v>97</v>
      </c>
      <c r="G1978" s="7">
        <v>201</v>
      </c>
      <c r="H1978" s="7">
        <v>135</v>
      </c>
      <c r="I1978" s="7">
        <v>336</v>
      </c>
      <c r="J1978" s="7" t="s">
        <v>17</v>
      </c>
      <c r="K1978" s="7" t="s">
        <v>18</v>
      </c>
      <c r="L1978" s="7" t="s">
        <v>19</v>
      </c>
      <c r="M1978" s="7" t="s">
        <v>20</v>
      </c>
      <c r="N1978" s="2"/>
      <c r="O1978" s="2"/>
      <c r="P1978" s="2"/>
      <c r="Q1978" s="2"/>
      <c r="R1978" s="2"/>
    </row>
    <row r="1979" spans="1:18" x14ac:dyDescent="0.25">
      <c r="A1979" s="47">
        <v>40989</v>
      </c>
      <c r="B1979" s="47" t="str">
        <f>VLOOKUP(D1979,VLookup!C:F,4,FALSE)</f>
        <v>FDC</v>
      </c>
      <c r="C1979" s="7" t="s">
        <v>60</v>
      </c>
      <c r="D1979" s="7" t="s">
        <v>932</v>
      </c>
      <c r="E1979" s="7" t="s">
        <v>933</v>
      </c>
      <c r="F1979" s="7" t="s">
        <v>85</v>
      </c>
      <c r="G1979" s="7">
        <v>110</v>
      </c>
      <c r="H1979" s="7">
        <v>10</v>
      </c>
      <c r="I1979" s="7">
        <v>120</v>
      </c>
      <c r="J1979" s="7" t="s">
        <v>17</v>
      </c>
      <c r="K1979" s="7" t="s">
        <v>18</v>
      </c>
      <c r="L1979" s="7" t="s">
        <v>19</v>
      </c>
      <c r="M1979" s="7" t="s">
        <v>20</v>
      </c>
      <c r="N1979" s="2"/>
      <c r="O1979" s="2"/>
      <c r="P1979" s="2"/>
      <c r="Q1979" s="2"/>
      <c r="R1979" s="2"/>
    </row>
    <row r="1980" spans="1:18" x14ac:dyDescent="0.25">
      <c r="A1980" s="47">
        <v>40989</v>
      </c>
      <c r="B1980" s="47" t="str">
        <f>VLOOKUP(D1980,VLookup!C:F,4,FALSE)</f>
        <v>FDC</v>
      </c>
      <c r="C1980" s="7" t="s">
        <v>60</v>
      </c>
      <c r="D1980" s="7" t="s">
        <v>98</v>
      </c>
      <c r="E1980" s="7" t="s">
        <v>99</v>
      </c>
      <c r="F1980" s="7" t="s">
        <v>100</v>
      </c>
      <c r="G1980" s="7">
        <v>226</v>
      </c>
      <c r="H1980" s="7">
        <v>14</v>
      </c>
      <c r="I1980" s="7">
        <v>240</v>
      </c>
      <c r="J1980" s="7" t="s">
        <v>17</v>
      </c>
      <c r="K1980" s="7" t="s">
        <v>18</v>
      </c>
      <c r="L1980" s="7" t="s">
        <v>19</v>
      </c>
      <c r="M1980" s="7" t="s">
        <v>20</v>
      </c>
      <c r="N1980" s="2"/>
      <c r="O1980" s="2"/>
      <c r="P1980" s="2"/>
      <c r="Q1980" s="2"/>
      <c r="R1980" s="2"/>
    </row>
    <row r="1981" spans="1:18" x14ac:dyDescent="0.25">
      <c r="A1981" s="47">
        <v>40989</v>
      </c>
      <c r="B1981" s="47" t="str">
        <f>VLOOKUP(D1981,VLookup!C:F,4,FALSE)</f>
        <v>FDC</v>
      </c>
      <c r="C1981" s="7" t="s">
        <v>60</v>
      </c>
      <c r="D1981" s="7" t="s">
        <v>977</v>
      </c>
      <c r="E1981" s="7" t="s">
        <v>959</v>
      </c>
      <c r="F1981" s="7" t="s">
        <v>960</v>
      </c>
      <c r="G1981" s="7">
        <v>20</v>
      </c>
      <c r="H1981" s="7">
        <v>196</v>
      </c>
      <c r="I1981" s="7">
        <v>216</v>
      </c>
      <c r="J1981" s="7" t="s">
        <v>17</v>
      </c>
      <c r="K1981" s="7" t="s">
        <v>18</v>
      </c>
      <c r="L1981" s="7" t="s">
        <v>19</v>
      </c>
      <c r="M1981" s="7" t="s">
        <v>958</v>
      </c>
      <c r="N1981" s="2"/>
      <c r="O1981" s="2"/>
      <c r="P1981" s="2"/>
      <c r="Q1981" s="2"/>
      <c r="R1981" s="2"/>
    </row>
    <row r="1982" spans="1:18" x14ac:dyDescent="0.25">
      <c r="A1982" s="47">
        <v>40989</v>
      </c>
      <c r="B1982" s="47" t="str">
        <f>VLOOKUP(D1982,VLookup!C:F,4,FALSE)</f>
        <v>CGC</v>
      </c>
      <c r="C1982" s="7" t="s">
        <v>961</v>
      </c>
      <c r="D1982" s="7" t="s">
        <v>174</v>
      </c>
      <c r="E1982" s="7" t="s">
        <v>175</v>
      </c>
      <c r="F1982" s="7" t="s">
        <v>176</v>
      </c>
      <c r="G1982" s="7">
        <v>42</v>
      </c>
      <c r="H1982" s="7">
        <v>6</v>
      </c>
      <c r="I1982" s="7">
        <v>48</v>
      </c>
      <c r="J1982" s="7" t="s">
        <v>17</v>
      </c>
      <c r="K1982" s="7" t="s">
        <v>18</v>
      </c>
      <c r="L1982" s="7" t="s">
        <v>19</v>
      </c>
      <c r="M1982" s="7" t="s">
        <v>20</v>
      </c>
    </row>
    <row r="1983" spans="1:18" x14ac:dyDescent="0.25">
      <c r="A1983" s="47">
        <v>40989</v>
      </c>
      <c r="B1983" s="47" t="str">
        <f>VLOOKUP(D1983,VLookup!C:F,4,FALSE)</f>
        <v>RDC</v>
      </c>
      <c r="C1983" s="7" t="s">
        <v>961</v>
      </c>
      <c r="D1983" s="7" t="s">
        <v>178</v>
      </c>
      <c r="E1983" s="7" t="s">
        <v>179</v>
      </c>
      <c r="F1983" s="7" t="s">
        <v>180</v>
      </c>
      <c r="G1983" s="7">
        <v>98</v>
      </c>
      <c r="H1983" s="7">
        <v>34</v>
      </c>
      <c r="I1983" s="7">
        <v>132</v>
      </c>
      <c r="J1983" s="7" t="s">
        <v>17</v>
      </c>
      <c r="K1983" s="7" t="s">
        <v>18</v>
      </c>
      <c r="L1983" s="7" t="s">
        <v>19</v>
      </c>
      <c r="M1983" s="7" t="s">
        <v>20</v>
      </c>
    </row>
    <row r="1984" spans="1:18" x14ac:dyDescent="0.25">
      <c r="A1984" s="47">
        <v>40989</v>
      </c>
      <c r="B1984" s="47" t="str">
        <f>VLOOKUP(D1984,VLookup!C:F,4,FALSE)</f>
        <v>RDC</v>
      </c>
      <c r="C1984" s="7" t="s">
        <v>961</v>
      </c>
      <c r="D1984" s="7" t="s">
        <v>182</v>
      </c>
      <c r="E1984" s="7" t="s">
        <v>183</v>
      </c>
      <c r="F1984" s="7" t="s">
        <v>184</v>
      </c>
      <c r="G1984" s="7">
        <v>116</v>
      </c>
      <c r="H1984" s="7">
        <v>4</v>
      </c>
      <c r="I1984" s="7">
        <v>120</v>
      </c>
      <c r="J1984" s="7" t="s">
        <v>17</v>
      </c>
      <c r="K1984" s="7" t="s">
        <v>18</v>
      </c>
      <c r="L1984" s="7" t="s">
        <v>19</v>
      </c>
      <c r="M1984" s="7" t="s">
        <v>20</v>
      </c>
    </row>
    <row r="1985" spans="1:16" x14ac:dyDescent="0.25">
      <c r="A1985" s="47">
        <v>40989</v>
      </c>
      <c r="B1985" s="47" t="str">
        <f>VLOOKUP(D1985,VLookup!C:F,4,FALSE)</f>
        <v>RDC</v>
      </c>
      <c r="C1985" s="7" t="s">
        <v>961</v>
      </c>
      <c r="D1985" s="7" t="s">
        <v>185</v>
      </c>
      <c r="E1985" s="7" t="s">
        <v>186</v>
      </c>
      <c r="F1985" s="7" t="s">
        <v>187</v>
      </c>
      <c r="G1985" s="7">
        <v>112</v>
      </c>
      <c r="H1985" s="7">
        <v>8</v>
      </c>
      <c r="I1985" s="7">
        <v>120</v>
      </c>
      <c r="J1985" s="7" t="s">
        <v>17</v>
      </c>
      <c r="K1985" s="7" t="s">
        <v>18</v>
      </c>
      <c r="L1985" s="7" t="s">
        <v>19</v>
      </c>
      <c r="M1985" s="7" t="s">
        <v>20</v>
      </c>
    </row>
    <row r="1986" spans="1:16" x14ac:dyDescent="0.25">
      <c r="A1986" s="47">
        <v>40989</v>
      </c>
      <c r="B1986" s="47" t="str">
        <f>VLOOKUP(D1986,VLookup!C:F,4,FALSE)</f>
        <v>RDC</v>
      </c>
      <c r="C1986" s="7" t="s">
        <v>961</v>
      </c>
      <c r="D1986" s="7" t="s">
        <v>900</v>
      </c>
      <c r="E1986" s="7" t="s">
        <v>901</v>
      </c>
      <c r="F1986" s="7" t="s">
        <v>902</v>
      </c>
      <c r="G1986" s="7">
        <v>68</v>
      </c>
      <c r="H1986" s="7">
        <v>76</v>
      </c>
      <c r="I1986" s="7">
        <v>144</v>
      </c>
      <c r="J1986" s="7" t="s">
        <v>17</v>
      </c>
      <c r="K1986" s="7" t="s">
        <v>18</v>
      </c>
      <c r="L1986" s="7" t="s">
        <v>19</v>
      </c>
      <c r="M1986" s="7" t="s">
        <v>20</v>
      </c>
    </row>
    <row r="1987" spans="1:16" x14ac:dyDescent="0.25">
      <c r="A1987" s="47">
        <v>40989</v>
      </c>
      <c r="B1987" s="47" t="str">
        <f>VLOOKUP(D1987,VLookup!C:F,4,FALSE)</f>
        <v>RDC</v>
      </c>
      <c r="C1987" s="7" t="s">
        <v>961</v>
      </c>
      <c r="D1987" s="7" t="s">
        <v>188</v>
      </c>
      <c r="E1987" s="7" t="s">
        <v>189</v>
      </c>
      <c r="F1987" s="7" t="s">
        <v>190</v>
      </c>
      <c r="G1987" s="7">
        <v>54</v>
      </c>
      <c r="H1987" s="7">
        <v>66</v>
      </c>
      <c r="I1987" s="7">
        <v>120</v>
      </c>
      <c r="J1987" s="7" t="s">
        <v>17</v>
      </c>
      <c r="K1987" s="7" t="s">
        <v>18</v>
      </c>
      <c r="L1987" s="7" t="s">
        <v>19</v>
      </c>
      <c r="M1987" s="7" t="s">
        <v>20</v>
      </c>
    </row>
    <row r="1988" spans="1:16" x14ac:dyDescent="0.25">
      <c r="A1988" s="47">
        <v>40989</v>
      </c>
      <c r="B1988" s="47" t="str">
        <f>VLOOKUP(D1988,VLookup!C:F,4,FALSE)</f>
        <v>RDC</v>
      </c>
      <c r="C1988" s="7" t="s">
        <v>961</v>
      </c>
      <c r="D1988" s="7" t="s">
        <v>191</v>
      </c>
      <c r="E1988" s="7" t="s">
        <v>192</v>
      </c>
      <c r="F1988" s="7" t="s">
        <v>193</v>
      </c>
      <c r="G1988" s="7">
        <v>236</v>
      </c>
      <c r="H1988" s="7">
        <v>100</v>
      </c>
      <c r="I1988" s="7">
        <v>336</v>
      </c>
      <c r="J1988" s="7" t="s">
        <v>17</v>
      </c>
      <c r="K1988" s="7" t="s">
        <v>18</v>
      </c>
      <c r="L1988" s="7" t="s">
        <v>19</v>
      </c>
      <c r="M1988" s="7" t="s">
        <v>20</v>
      </c>
    </row>
    <row r="1989" spans="1:16" x14ac:dyDescent="0.25">
      <c r="A1989" s="47">
        <v>40989</v>
      </c>
      <c r="B1989" s="47" t="str">
        <f>VLOOKUP(D1989,VLookup!C:F,4,FALSE)</f>
        <v>RDC</v>
      </c>
      <c r="C1989" s="7" t="s">
        <v>961</v>
      </c>
      <c r="D1989" s="7" t="s">
        <v>194</v>
      </c>
      <c r="E1989" s="7" t="s">
        <v>195</v>
      </c>
      <c r="F1989" s="7" t="s">
        <v>196</v>
      </c>
      <c r="G1989" s="7">
        <v>97</v>
      </c>
      <c r="H1989" s="7">
        <v>143</v>
      </c>
      <c r="I1989" s="7">
        <v>240</v>
      </c>
      <c r="J1989" s="7" t="s">
        <v>17</v>
      </c>
      <c r="K1989" s="7" t="s">
        <v>18</v>
      </c>
      <c r="L1989" s="7" t="s">
        <v>19</v>
      </c>
      <c r="M1989" s="7" t="s">
        <v>20</v>
      </c>
    </row>
    <row r="1990" spans="1:16" x14ac:dyDescent="0.25">
      <c r="A1990" s="47">
        <v>40989</v>
      </c>
      <c r="B1990" s="47" t="str">
        <f>VLOOKUP(D1990,VLookup!C:F,4,FALSE)</f>
        <v>RDC</v>
      </c>
      <c r="C1990" s="7" t="s">
        <v>961</v>
      </c>
      <c r="D1990" s="7" t="s">
        <v>198</v>
      </c>
      <c r="E1990" s="7" t="s">
        <v>199</v>
      </c>
      <c r="F1990" s="7" t="s">
        <v>200</v>
      </c>
      <c r="G1990" s="7">
        <v>258</v>
      </c>
      <c r="H1990" s="7">
        <v>54</v>
      </c>
      <c r="I1990" s="7">
        <v>312</v>
      </c>
      <c r="J1990" s="7" t="s">
        <v>17</v>
      </c>
      <c r="K1990" s="7" t="s">
        <v>18</v>
      </c>
      <c r="L1990" s="7" t="s">
        <v>19</v>
      </c>
      <c r="M1990" s="7" t="s">
        <v>20</v>
      </c>
    </row>
    <row r="1991" spans="1:16" x14ac:dyDescent="0.25">
      <c r="A1991" s="47">
        <v>40989</v>
      </c>
      <c r="B1991" s="47" t="str">
        <f>VLOOKUP(D1991,VLookup!C:F,4,FALSE)</f>
        <v>RDC</v>
      </c>
      <c r="C1991" s="7" t="s">
        <v>961</v>
      </c>
      <c r="D1991" s="7" t="s">
        <v>888</v>
      </c>
      <c r="E1991" s="7" t="s">
        <v>889</v>
      </c>
      <c r="F1991" s="7" t="s">
        <v>890</v>
      </c>
      <c r="G1991" s="7">
        <v>114</v>
      </c>
      <c r="H1991" s="7">
        <v>126</v>
      </c>
      <c r="I1991" s="7">
        <v>240</v>
      </c>
      <c r="J1991" s="7" t="s">
        <v>17</v>
      </c>
      <c r="K1991" s="7" t="s">
        <v>18</v>
      </c>
      <c r="L1991" s="7" t="s">
        <v>19</v>
      </c>
      <c r="M1991" s="7" t="s">
        <v>20</v>
      </c>
    </row>
    <row r="1992" spans="1:16" x14ac:dyDescent="0.25">
      <c r="A1992" s="47">
        <v>40989</v>
      </c>
      <c r="B1992" s="47" t="str">
        <f>VLOOKUP(D1992,VLookup!C:F,4,FALSE)</f>
        <v>RDC</v>
      </c>
      <c r="C1992" s="7" t="s">
        <v>961</v>
      </c>
      <c r="D1992" s="7" t="s">
        <v>962</v>
      </c>
      <c r="E1992" s="7" t="s">
        <v>963</v>
      </c>
      <c r="F1992" s="7" t="s">
        <v>964</v>
      </c>
      <c r="G1992" s="7">
        <v>37</v>
      </c>
      <c r="H1992" s="7">
        <v>83</v>
      </c>
      <c r="I1992" s="7">
        <v>120</v>
      </c>
      <c r="J1992" s="7" t="s">
        <v>17</v>
      </c>
      <c r="K1992" s="7" t="s">
        <v>18</v>
      </c>
      <c r="L1992" s="7" t="s">
        <v>19</v>
      </c>
      <c r="M1992" s="7" t="s">
        <v>958</v>
      </c>
    </row>
    <row r="1993" spans="1:16" x14ac:dyDescent="0.25">
      <c r="A1993" s="47">
        <v>40989</v>
      </c>
      <c r="B1993" s="47" t="str">
        <f>VLOOKUP(D1993,VLookup!C:F,4,FALSE)</f>
        <v>RDC</v>
      </c>
      <c r="C1993" s="7" t="s">
        <v>961</v>
      </c>
      <c r="D1993" s="7" t="s">
        <v>202</v>
      </c>
      <c r="E1993" s="7" t="s">
        <v>203</v>
      </c>
      <c r="F1993" s="7" t="s">
        <v>204</v>
      </c>
      <c r="G1993" s="7">
        <v>154</v>
      </c>
      <c r="H1993" s="7">
        <v>86</v>
      </c>
      <c r="I1993" s="7">
        <v>240</v>
      </c>
      <c r="J1993" s="7" t="s">
        <v>17</v>
      </c>
      <c r="K1993" s="7" t="s">
        <v>18</v>
      </c>
      <c r="L1993" s="7" t="s">
        <v>19</v>
      </c>
      <c r="M1993" s="7" t="s">
        <v>20</v>
      </c>
    </row>
    <row r="1994" spans="1:16" x14ac:dyDescent="0.25">
      <c r="A1994" s="47">
        <v>40989</v>
      </c>
      <c r="B1994" s="47" t="str">
        <f>VLOOKUP(D1994,VLookup!C:F,4,FALSE)</f>
        <v>RDC</v>
      </c>
      <c r="C1994" s="7" t="s">
        <v>961</v>
      </c>
      <c r="D1994" s="7" t="s">
        <v>205</v>
      </c>
      <c r="E1994" s="7" t="s">
        <v>206</v>
      </c>
      <c r="F1994" s="7" t="s">
        <v>207</v>
      </c>
      <c r="G1994" s="7">
        <v>138</v>
      </c>
      <c r="H1994" s="7">
        <v>78</v>
      </c>
      <c r="I1994" s="7">
        <v>216</v>
      </c>
      <c r="J1994" s="7" t="s">
        <v>17</v>
      </c>
      <c r="K1994" s="7" t="s">
        <v>18</v>
      </c>
      <c r="L1994" s="7" t="s">
        <v>19</v>
      </c>
      <c r="M1994" s="7" t="s">
        <v>20</v>
      </c>
    </row>
    <row r="1995" spans="1:16" x14ac:dyDescent="0.25">
      <c r="A1995" s="47">
        <v>40989</v>
      </c>
      <c r="B1995" s="47" t="str">
        <f>VLOOKUP(D1995,VLookup!C:F,4,FALSE)</f>
        <v>RDC</v>
      </c>
      <c r="C1995" s="7" t="s">
        <v>961</v>
      </c>
      <c r="D1995" s="7" t="s">
        <v>209</v>
      </c>
      <c r="E1995" s="7" t="s">
        <v>210</v>
      </c>
      <c r="F1995" s="7" t="s">
        <v>211</v>
      </c>
      <c r="G1995" s="7">
        <v>230</v>
      </c>
      <c r="H1995" s="7">
        <v>34</v>
      </c>
      <c r="I1995" s="7">
        <v>264</v>
      </c>
      <c r="J1995" s="7" t="s">
        <v>17</v>
      </c>
      <c r="K1995" s="7" t="s">
        <v>18</v>
      </c>
      <c r="L1995" s="7" t="s">
        <v>19</v>
      </c>
      <c r="M1995" s="7" t="s">
        <v>20</v>
      </c>
    </row>
    <row r="1996" spans="1:16" x14ac:dyDescent="0.25">
      <c r="A1996" s="47">
        <v>40989</v>
      </c>
      <c r="B1996" s="47" t="str">
        <f>VLOOKUP(D1996,VLookup!C:F,4,FALSE)</f>
        <v>CGC</v>
      </c>
      <c r="C1996" s="7" t="s">
        <v>965</v>
      </c>
      <c r="D1996" s="7" t="s">
        <v>214</v>
      </c>
      <c r="E1996" s="7" t="s">
        <v>215</v>
      </c>
      <c r="F1996" s="7" t="s">
        <v>216</v>
      </c>
      <c r="G1996" s="54">
        <v>42</v>
      </c>
      <c r="H1996" s="54">
        <v>6</v>
      </c>
      <c r="I1996" s="54">
        <v>48</v>
      </c>
      <c r="J1996" s="7" t="s">
        <v>966</v>
      </c>
      <c r="K1996" s="7" t="s">
        <v>18</v>
      </c>
      <c r="L1996" s="7" t="s">
        <v>19</v>
      </c>
      <c r="M1996" s="7" t="s">
        <v>20</v>
      </c>
      <c r="P1996" s="56" t="s">
        <v>983</v>
      </c>
    </row>
    <row r="1997" spans="1:16" x14ac:dyDescent="0.25">
      <c r="A1997" s="47">
        <v>40989</v>
      </c>
      <c r="B1997" s="47" t="str">
        <f>VLOOKUP(D1997,VLookup!C:F,4,FALSE)</f>
        <v>RDC</v>
      </c>
      <c r="C1997" s="7" t="s">
        <v>965</v>
      </c>
      <c r="D1997" s="7" t="s">
        <v>218</v>
      </c>
      <c r="E1997" s="7" t="s">
        <v>219</v>
      </c>
      <c r="F1997" s="7" t="s">
        <v>220</v>
      </c>
      <c r="G1997" s="54">
        <v>104</v>
      </c>
      <c r="H1997" s="54">
        <v>28</v>
      </c>
      <c r="I1997" s="54">
        <v>132</v>
      </c>
      <c r="J1997" s="7" t="s">
        <v>966</v>
      </c>
      <c r="K1997" s="7" t="s">
        <v>18</v>
      </c>
      <c r="L1997" s="7" t="s">
        <v>19</v>
      </c>
      <c r="M1997" s="7" t="s">
        <v>20</v>
      </c>
      <c r="P1997" s="56" t="s">
        <v>983</v>
      </c>
    </row>
    <row r="1998" spans="1:16" x14ac:dyDescent="0.25">
      <c r="A1998" s="47">
        <v>40989</v>
      </c>
      <c r="B1998" s="47" t="str">
        <f>VLOOKUP(D1998,VLookup!C:F,4,FALSE)</f>
        <v>RDC</v>
      </c>
      <c r="C1998" s="7" t="s">
        <v>965</v>
      </c>
      <c r="D1998" s="7" t="s">
        <v>221</v>
      </c>
      <c r="E1998" s="7" t="s">
        <v>222</v>
      </c>
      <c r="F1998" s="7" t="s">
        <v>223</v>
      </c>
      <c r="G1998" s="54">
        <v>107</v>
      </c>
      <c r="H1998" s="54">
        <v>25</v>
      </c>
      <c r="I1998" s="54">
        <v>132</v>
      </c>
      <c r="J1998" s="7" t="s">
        <v>17</v>
      </c>
      <c r="K1998" s="7" t="s">
        <v>18</v>
      </c>
      <c r="L1998" s="7" t="s">
        <v>19</v>
      </c>
      <c r="M1998" s="7" t="s">
        <v>20</v>
      </c>
      <c r="P1998" s="56" t="s">
        <v>983</v>
      </c>
    </row>
    <row r="1999" spans="1:16" x14ac:dyDescent="0.25">
      <c r="A1999" s="47">
        <v>40989</v>
      </c>
      <c r="B1999" s="47" t="str">
        <f>VLOOKUP(D1999,VLookup!C:F,4,FALSE)</f>
        <v>RDC</v>
      </c>
      <c r="C1999" s="7" t="s">
        <v>965</v>
      </c>
      <c r="D1999" s="7" t="s">
        <v>224</v>
      </c>
      <c r="E1999" s="7" t="s">
        <v>225</v>
      </c>
      <c r="F1999" s="7" t="s">
        <v>226</v>
      </c>
      <c r="G1999" s="54">
        <v>105</v>
      </c>
      <c r="H1999" s="54">
        <v>27</v>
      </c>
      <c r="I1999" s="54">
        <v>132</v>
      </c>
      <c r="J1999" s="7" t="s">
        <v>966</v>
      </c>
      <c r="K1999" s="7" t="s">
        <v>18</v>
      </c>
      <c r="L1999" s="7" t="s">
        <v>19</v>
      </c>
      <c r="M1999" s="7" t="s">
        <v>20</v>
      </c>
      <c r="P1999" s="56" t="s">
        <v>983</v>
      </c>
    </row>
    <row r="2000" spans="1:16" x14ac:dyDescent="0.25">
      <c r="A2000" s="47">
        <v>40989</v>
      </c>
      <c r="B2000" s="47" t="str">
        <f>VLOOKUP(D2000,VLookup!C:F,4,FALSE)</f>
        <v>RDC</v>
      </c>
      <c r="C2000" s="7" t="s">
        <v>965</v>
      </c>
      <c r="D2000" s="7" t="s">
        <v>903</v>
      </c>
      <c r="E2000" s="7" t="s">
        <v>904</v>
      </c>
      <c r="F2000" s="7" t="s">
        <v>905</v>
      </c>
      <c r="G2000" s="54">
        <v>63</v>
      </c>
      <c r="H2000" s="54">
        <v>81</v>
      </c>
      <c r="I2000" s="54">
        <v>144</v>
      </c>
      <c r="J2000" s="7" t="s">
        <v>966</v>
      </c>
      <c r="K2000" s="7" t="s">
        <v>18</v>
      </c>
      <c r="L2000" s="7" t="s">
        <v>19</v>
      </c>
      <c r="M2000" s="7" t="s">
        <v>20</v>
      </c>
      <c r="P2000" s="56" t="s">
        <v>983</v>
      </c>
    </row>
    <row r="2001" spans="1:16" x14ac:dyDescent="0.25">
      <c r="A2001" s="47">
        <v>40989</v>
      </c>
      <c r="B2001" s="47" t="str">
        <f>VLOOKUP(D2001,VLookup!C:F,4,FALSE)</f>
        <v>RDC</v>
      </c>
      <c r="C2001" s="7" t="s">
        <v>965</v>
      </c>
      <c r="D2001" s="7" t="s">
        <v>227</v>
      </c>
      <c r="E2001" s="7" t="s">
        <v>228</v>
      </c>
      <c r="F2001" s="7" t="s">
        <v>229</v>
      </c>
      <c r="G2001" s="54">
        <v>53</v>
      </c>
      <c r="H2001" s="54">
        <v>67</v>
      </c>
      <c r="I2001" s="54">
        <v>120</v>
      </c>
      <c r="J2001" s="7" t="s">
        <v>966</v>
      </c>
      <c r="K2001" s="7" t="s">
        <v>18</v>
      </c>
      <c r="L2001" s="7" t="s">
        <v>19</v>
      </c>
      <c r="M2001" s="7" t="s">
        <v>20</v>
      </c>
      <c r="P2001" s="56" t="s">
        <v>983</v>
      </c>
    </row>
    <row r="2002" spans="1:16" x14ac:dyDescent="0.25">
      <c r="A2002" s="47">
        <v>40989</v>
      </c>
      <c r="B2002" s="47" t="str">
        <f>VLOOKUP(D2002,VLookup!C:F,4,FALSE)</f>
        <v>RDC</v>
      </c>
      <c r="C2002" s="7" t="s">
        <v>965</v>
      </c>
      <c r="D2002" s="7" t="s">
        <v>230</v>
      </c>
      <c r="E2002" s="7" t="s">
        <v>231</v>
      </c>
      <c r="F2002" s="7" t="s">
        <v>232</v>
      </c>
      <c r="G2002" s="54">
        <v>267</v>
      </c>
      <c r="H2002" s="54">
        <v>69</v>
      </c>
      <c r="I2002" s="54">
        <v>336</v>
      </c>
      <c r="J2002" s="7" t="s">
        <v>966</v>
      </c>
      <c r="K2002" s="7" t="s">
        <v>18</v>
      </c>
      <c r="L2002" s="7" t="s">
        <v>19</v>
      </c>
      <c r="M2002" s="7" t="s">
        <v>20</v>
      </c>
      <c r="P2002" s="56" t="s">
        <v>983</v>
      </c>
    </row>
    <row r="2003" spans="1:16" x14ac:dyDescent="0.25">
      <c r="A2003" s="47">
        <v>40989</v>
      </c>
      <c r="B2003" s="47" t="str">
        <f>VLOOKUP(D2003,VLookup!C:F,4,FALSE)</f>
        <v>RDC</v>
      </c>
      <c r="C2003" s="7" t="s">
        <v>965</v>
      </c>
      <c r="D2003" s="7" t="s">
        <v>233</v>
      </c>
      <c r="E2003" s="7" t="s">
        <v>234</v>
      </c>
      <c r="F2003" s="7" t="s">
        <v>235</v>
      </c>
      <c r="G2003" s="54">
        <v>153</v>
      </c>
      <c r="H2003" s="54">
        <v>87</v>
      </c>
      <c r="I2003" s="54">
        <v>240</v>
      </c>
      <c r="J2003" s="7" t="s">
        <v>966</v>
      </c>
      <c r="K2003" s="7" t="s">
        <v>18</v>
      </c>
      <c r="L2003" s="7" t="s">
        <v>19</v>
      </c>
      <c r="M2003" s="7" t="s">
        <v>20</v>
      </c>
      <c r="P2003" s="56" t="s">
        <v>983</v>
      </c>
    </row>
    <row r="2004" spans="1:16" x14ac:dyDescent="0.25">
      <c r="A2004" s="47">
        <v>40989</v>
      </c>
      <c r="B2004" s="47" t="str">
        <f>VLOOKUP(D2004,VLookup!C:F,4,FALSE)</f>
        <v>RDC</v>
      </c>
      <c r="C2004" s="7" t="s">
        <v>965</v>
      </c>
      <c r="D2004" s="7" t="s">
        <v>236</v>
      </c>
      <c r="E2004" s="7" t="s">
        <v>237</v>
      </c>
      <c r="F2004" s="7" t="s">
        <v>238</v>
      </c>
      <c r="G2004" s="54">
        <v>232</v>
      </c>
      <c r="H2004" s="54">
        <v>80</v>
      </c>
      <c r="I2004" s="54">
        <v>312</v>
      </c>
      <c r="J2004" s="7" t="s">
        <v>966</v>
      </c>
      <c r="K2004" s="7" t="s">
        <v>18</v>
      </c>
      <c r="L2004" s="7" t="s">
        <v>19</v>
      </c>
      <c r="M2004" s="7" t="s">
        <v>20</v>
      </c>
      <c r="P2004" s="56" t="s">
        <v>983</v>
      </c>
    </row>
    <row r="2005" spans="1:16" x14ac:dyDescent="0.25">
      <c r="A2005" s="47">
        <v>40989</v>
      </c>
      <c r="B2005" s="47" t="str">
        <f>VLOOKUP(D2005,VLookup!C:F,4,FALSE)</f>
        <v>RDC</v>
      </c>
      <c r="C2005" s="7" t="s">
        <v>965</v>
      </c>
      <c r="D2005" s="7" t="s">
        <v>891</v>
      </c>
      <c r="E2005" s="7" t="s">
        <v>892</v>
      </c>
      <c r="F2005" s="7" t="s">
        <v>893</v>
      </c>
      <c r="G2005" s="54">
        <v>93</v>
      </c>
      <c r="H2005" s="54">
        <v>75</v>
      </c>
      <c r="I2005" s="54">
        <v>168</v>
      </c>
      <c r="J2005" s="7" t="s">
        <v>966</v>
      </c>
      <c r="K2005" s="7" t="s">
        <v>18</v>
      </c>
      <c r="L2005" s="7" t="s">
        <v>19</v>
      </c>
      <c r="M2005" s="7" t="s">
        <v>20</v>
      </c>
      <c r="P2005" s="56" t="s">
        <v>983</v>
      </c>
    </row>
    <row r="2006" spans="1:16" x14ac:dyDescent="0.25">
      <c r="A2006" s="47">
        <v>40989</v>
      </c>
      <c r="B2006" s="47" t="str">
        <f>VLOOKUP(D2006,VLookup!C:F,4,FALSE)</f>
        <v>RDC</v>
      </c>
      <c r="C2006" s="7" t="s">
        <v>965</v>
      </c>
      <c r="D2006" s="7" t="s">
        <v>967</v>
      </c>
      <c r="E2006" s="7" t="s">
        <v>968</v>
      </c>
      <c r="F2006" s="7" t="s">
        <v>969</v>
      </c>
      <c r="G2006" s="7">
        <v>0</v>
      </c>
      <c r="H2006" s="7">
        <v>120</v>
      </c>
      <c r="I2006" s="7">
        <v>120</v>
      </c>
      <c r="J2006" s="7" t="s">
        <v>17</v>
      </c>
      <c r="K2006" s="7" t="s">
        <v>18</v>
      </c>
      <c r="L2006" s="7" t="s">
        <v>19</v>
      </c>
      <c r="M2006" s="7" t="s">
        <v>958</v>
      </c>
    </row>
    <row r="2007" spans="1:16" x14ac:dyDescent="0.25">
      <c r="A2007" s="47">
        <v>40989</v>
      </c>
      <c r="B2007" s="47" t="str">
        <f>VLOOKUP(D2007,VLookup!C:F,4,FALSE)</f>
        <v>RDC</v>
      </c>
      <c r="C2007" s="7" t="s">
        <v>965</v>
      </c>
      <c r="D2007" s="7" t="s">
        <v>239</v>
      </c>
      <c r="E2007" s="7" t="s">
        <v>240</v>
      </c>
      <c r="F2007" s="7" t="s">
        <v>241</v>
      </c>
      <c r="G2007" s="54">
        <v>189</v>
      </c>
      <c r="H2007" s="54">
        <v>51</v>
      </c>
      <c r="I2007" s="54">
        <v>240</v>
      </c>
      <c r="J2007" s="7" t="s">
        <v>966</v>
      </c>
      <c r="K2007" s="7" t="s">
        <v>18</v>
      </c>
      <c r="L2007" s="7" t="s">
        <v>19</v>
      </c>
      <c r="M2007" s="7" t="s">
        <v>20</v>
      </c>
      <c r="P2007" s="56" t="s">
        <v>983</v>
      </c>
    </row>
    <row r="2008" spans="1:16" x14ac:dyDescent="0.25">
      <c r="A2008" s="47">
        <v>40989</v>
      </c>
      <c r="B2008" s="47" t="str">
        <f>VLOOKUP(D2008,VLookup!C:F,4,FALSE)</f>
        <v>RDC</v>
      </c>
      <c r="C2008" s="7" t="s">
        <v>965</v>
      </c>
      <c r="D2008" s="7" t="s">
        <v>242</v>
      </c>
      <c r="E2008" s="7" t="s">
        <v>243</v>
      </c>
      <c r="F2008" s="7" t="s">
        <v>244</v>
      </c>
      <c r="G2008" s="54">
        <v>156</v>
      </c>
      <c r="H2008" s="54">
        <v>60</v>
      </c>
      <c r="I2008" s="54">
        <v>216</v>
      </c>
      <c r="J2008" s="7" t="s">
        <v>966</v>
      </c>
      <c r="K2008" s="7" t="s">
        <v>18</v>
      </c>
      <c r="L2008" s="7" t="s">
        <v>19</v>
      </c>
      <c r="M2008" s="7" t="s">
        <v>20</v>
      </c>
      <c r="P2008" s="56" t="s">
        <v>983</v>
      </c>
    </row>
    <row r="2009" spans="1:16" x14ac:dyDescent="0.25">
      <c r="A2009" s="47">
        <v>40989</v>
      </c>
      <c r="B2009" s="47" t="str">
        <f>VLOOKUP(D2009,VLookup!C:F,4,FALSE)</f>
        <v>RDC</v>
      </c>
      <c r="C2009" s="7" t="s">
        <v>965</v>
      </c>
      <c r="D2009" s="7" t="s">
        <v>245</v>
      </c>
      <c r="E2009" s="7" t="s">
        <v>246</v>
      </c>
      <c r="F2009" s="7" t="s">
        <v>247</v>
      </c>
      <c r="G2009" s="54">
        <v>233</v>
      </c>
      <c r="H2009" s="54">
        <v>31</v>
      </c>
      <c r="I2009" s="54">
        <v>264</v>
      </c>
      <c r="J2009" s="7" t="s">
        <v>966</v>
      </c>
      <c r="K2009" s="7" t="s">
        <v>18</v>
      </c>
      <c r="L2009" s="7" t="s">
        <v>19</v>
      </c>
      <c r="M2009" s="7" t="s">
        <v>20</v>
      </c>
      <c r="P2009" s="56" t="s">
        <v>983</v>
      </c>
    </row>
    <row r="2010" spans="1:16" x14ac:dyDescent="0.25">
      <c r="A2010" s="47">
        <v>40989</v>
      </c>
      <c r="B2010" s="47" t="str">
        <f>VLOOKUP(D2010,VLookup!C:F,4,FALSE)</f>
        <v>CGC</v>
      </c>
      <c r="C2010" s="7" t="s">
        <v>970</v>
      </c>
      <c r="D2010" s="7" t="s">
        <v>102</v>
      </c>
      <c r="E2010" s="7" t="s">
        <v>103</v>
      </c>
      <c r="F2010" s="7" t="s">
        <v>104</v>
      </c>
      <c r="G2010" s="7">
        <v>46</v>
      </c>
      <c r="H2010" s="7">
        <v>158</v>
      </c>
      <c r="I2010" s="7">
        <v>204</v>
      </c>
      <c r="J2010" s="7" t="s">
        <v>17</v>
      </c>
      <c r="K2010" s="7" t="s">
        <v>18</v>
      </c>
      <c r="L2010" s="7" t="s">
        <v>19</v>
      </c>
      <c r="M2010" s="7" t="s">
        <v>20</v>
      </c>
    </row>
    <row r="2011" spans="1:16" x14ac:dyDescent="0.25">
      <c r="A2011" s="47">
        <v>40989</v>
      </c>
      <c r="B2011" s="47" t="str">
        <f>VLOOKUP(D2011,VLookup!C:F,4,FALSE)</f>
        <v>CGC</v>
      </c>
      <c r="C2011" s="7" t="s">
        <v>970</v>
      </c>
      <c r="D2011" s="7" t="s">
        <v>106</v>
      </c>
      <c r="E2011" s="7" t="s">
        <v>107</v>
      </c>
      <c r="F2011" s="7" t="s">
        <v>108</v>
      </c>
      <c r="G2011" s="7">
        <v>25</v>
      </c>
      <c r="H2011" s="7">
        <v>119</v>
      </c>
      <c r="I2011" s="7">
        <v>144</v>
      </c>
      <c r="J2011" s="7" t="s">
        <v>17</v>
      </c>
      <c r="K2011" s="7" t="s">
        <v>18</v>
      </c>
      <c r="L2011" s="7" t="s">
        <v>109</v>
      </c>
      <c r="M2011" s="7" t="s">
        <v>20</v>
      </c>
    </row>
    <row r="2012" spans="1:16" x14ac:dyDescent="0.25">
      <c r="A2012" s="47">
        <v>40989</v>
      </c>
      <c r="B2012" s="47" t="str">
        <f>VLOOKUP(D2012,VLookup!C:F,4,FALSE)</f>
        <v>CGC</v>
      </c>
      <c r="C2012" s="7" t="s">
        <v>970</v>
      </c>
      <c r="D2012" s="7" t="s">
        <v>110</v>
      </c>
      <c r="E2012" s="7" t="s">
        <v>111</v>
      </c>
      <c r="F2012" s="7" t="s">
        <v>112</v>
      </c>
      <c r="G2012" s="7">
        <v>103</v>
      </c>
      <c r="H2012" s="7">
        <v>89</v>
      </c>
      <c r="I2012" s="7">
        <v>192</v>
      </c>
      <c r="J2012" s="7" t="s">
        <v>17</v>
      </c>
      <c r="K2012" s="7" t="s">
        <v>18</v>
      </c>
      <c r="L2012" s="7" t="s">
        <v>19</v>
      </c>
      <c r="M2012" s="7" t="s">
        <v>20</v>
      </c>
    </row>
    <row r="2013" spans="1:16" x14ac:dyDescent="0.25">
      <c r="A2013" s="47">
        <v>40989</v>
      </c>
      <c r="B2013" s="47" t="str">
        <f>VLOOKUP(D2013,VLookup!C:F,4,FALSE)</f>
        <v>CGC</v>
      </c>
      <c r="C2013" s="7" t="s">
        <v>970</v>
      </c>
      <c r="D2013" s="7" t="s">
        <v>113</v>
      </c>
      <c r="E2013" s="7" t="s">
        <v>114</v>
      </c>
      <c r="F2013" s="7" t="s">
        <v>115</v>
      </c>
      <c r="G2013" s="7">
        <v>5</v>
      </c>
      <c r="H2013" s="7">
        <v>187</v>
      </c>
      <c r="I2013" s="7">
        <v>192</v>
      </c>
      <c r="J2013" s="7" t="s">
        <v>17</v>
      </c>
      <c r="K2013" s="7" t="s">
        <v>18</v>
      </c>
      <c r="L2013" s="7" t="s">
        <v>19</v>
      </c>
      <c r="M2013" s="7" t="s">
        <v>20</v>
      </c>
    </row>
    <row r="2014" spans="1:16" x14ac:dyDescent="0.25">
      <c r="A2014" s="47">
        <v>40989</v>
      </c>
      <c r="B2014" s="47" t="str">
        <f>VLOOKUP(D2014,VLookup!C:F,4,FALSE)</f>
        <v>CGC</v>
      </c>
      <c r="C2014" s="7" t="s">
        <v>970</v>
      </c>
      <c r="D2014" s="7" t="s">
        <v>116</v>
      </c>
      <c r="E2014" s="7" t="s">
        <v>117</v>
      </c>
      <c r="F2014" s="7" t="s">
        <v>118</v>
      </c>
      <c r="G2014" s="7">
        <v>67</v>
      </c>
      <c r="H2014" s="7">
        <v>197</v>
      </c>
      <c r="I2014" s="7">
        <v>264</v>
      </c>
      <c r="J2014" s="7" t="s">
        <v>17</v>
      </c>
      <c r="K2014" s="7" t="s">
        <v>18</v>
      </c>
      <c r="L2014" s="7" t="s">
        <v>19</v>
      </c>
      <c r="M2014" s="7" t="s">
        <v>20</v>
      </c>
    </row>
    <row r="2015" spans="1:16" x14ac:dyDescent="0.25">
      <c r="A2015" s="47">
        <v>40989</v>
      </c>
      <c r="B2015" s="47" t="str">
        <f>VLOOKUP(D2015,VLookup!C:F,4,FALSE)</f>
        <v>CGC</v>
      </c>
      <c r="C2015" s="7" t="s">
        <v>971</v>
      </c>
      <c r="D2015" s="7" t="s">
        <v>120</v>
      </c>
      <c r="E2015" s="7" t="s">
        <v>121</v>
      </c>
      <c r="F2015" s="7" t="s">
        <v>122</v>
      </c>
      <c r="G2015" s="7">
        <v>45</v>
      </c>
      <c r="H2015" s="7">
        <v>159</v>
      </c>
      <c r="I2015" s="7">
        <v>204</v>
      </c>
      <c r="J2015" s="7" t="s">
        <v>17</v>
      </c>
      <c r="K2015" s="7" t="s">
        <v>18</v>
      </c>
      <c r="L2015" s="7" t="s">
        <v>19</v>
      </c>
      <c r="M2015" s="7" t="s">
        <v>20</v>
      </c>
    </row>
    <row r="2016" spans="1:16" x14ac:dyDescent="0.25">
      <c r="A2016" s="47">
        <v>40989</v>
      </c>
      <c r="B2016" s="47" t="str">
        <f>VLOOKUP(D2016,VLookup!C:F,4,FALSE)</f>
        <v>CGC</v>
      </c>
      <c r="C2016" s="7" t="s">
        <v>971</v>
      </c>
      <c r="D2016" s="7" t="s">
        <v>124</v>
      </c>
      <c r="E2016" s="7" t="s">
        <v>125</v>
      </c>
      <c r="F2016" s="7" t="s">
        <v>126</v>
      </c>
      <c r="G2016" s="7">
        <v>23</v>
      </c>
      <c r="H2016" s="7">
        <v>121</v>
      </c>
      <c r="I2016" s="7">
        <v>144</v>
      </c>
      <c r="J2016" s="7" t="s">
        <v>17</v>
      </c>
      <c r="K2016" s="7" t="s">
        <v>18</v>
      </c>
      <c r="L2016" s="7" t="s">
        <v>109</v>
      </c>
      <c r="M2016" s="7" t="s">
        <v>20</v>
      </c>
    </row>
    <row r="2017" spans="1:17" x14ac:dyDescent="0.25">
      <c r="A2017" s="47">
        <v>40989</v>
      </c>
      <c r="B2017" s="47" t="str">
        <f>VLOOKUP(D2017,VLookup!C:F,4,FALSE)</f>
        <v>CGC</v>
      </c>
      <c r="C2017" s="7" t="s">
        <v>971</v>
      </c>
      <c r="D2017" s="7" t="s">
        <v>127</v>
      </c>
      <c r="E2017" s="7" t="s">
        <v>128</v>
      </c>
      <c r="F2017" s="7" t="s">
        <v>129</v>
      </c>
      <c r="G2017" s="7">
        <v>104</v>
      </c>
      <c r="H2017" s="7">
        <v>88</v>
      </c>
      <c r="I2017" s="7">
        <v>192</v>
      </c>
      <c r="J2017" s="7" t="s">
        <v>17</v>
      </c>
      <c r="K2017" s="7" t="s">
        <v>18</v>
      </c>
      <c r="L2017" s="7" t="s">
        <v>19</v>
      </c>
      <c r="M2017" s="7" t="s">
        <v>20</v>
      </c>
    </row>
    <row r="2018" spans="1:17" x14ac:dyDescent="0.25">
      <c r="A2018" s="47">
        <v>40989</v>
      </c>
      <c r="B2018" s="47" t="str">
        <f>VLOOKUP(D2018,VLookup!C:F,4,FALSE)</f>
        <v>CGC</v>
      </c>
      <c r="C2018" s="7" t="s">
        <v>971</v>
      </c>
      <c r="D2018" s="7" t="s">
        <v>130</v>
      </c>
      <c r="E2018" s="7" t="s">
        <v>131</v>
      </c>
      <c r="F2018" s="7" t="s">
        <v>132</v>
      </c>
      <c r="G2018" s="7">
        <v>5</v>
      </c>
      <c r="H2018" s="7">
        <v>187</v>
      </c>
      <c r="I2018" s="7">
        <v>192</v>
      </c>
      <c r="J2018" s="7" t="s">
        <v>17</v>
      </c>
      <c r="K2018" s="7" t="s">
        <v>18</v>
      </c>
      <c r="L2018" s="7" t="s">
        <v>19</v>
      </c>
      <c r="M2018" s="7" t="s">
        <v>20</v>
      </c>
    </row>
    <row r="2019" spans="1:17" x14ac:dyDescent="0.25">
      <c r="A2019" s="47">
        <v>40989</v>
      </c>
      <c r="B2019" s="47" t="str">
        <f>VLOOKUP(D2019,VLookup!C:F,4,FALSE)</f>
        <v>CGC</v>
      </c>
      <c r="C2019" s="7" t="s">
        <v>971</v>
      </c>
      <c r="D2019" s="7" t="s">
        <v>134</v>
      </c>
      <c r="E2019" s="7" t="s">
        <v>135</v>
      </c>
      <c r="F2019" s="7" t="s">
        <v>136</v>
      </c>
      <c r="G2019" s="7">
        <v>66</v>
      </c>
      <c r="H2019" s="7">
        <v>198</v>
      </c>
      <c r="I2019" s="7">
        <v>264</v>
      </c>
      <c r="J2019" s="7" t="s">
        <v>17</v>
      </c>
      <c r="K2019" s="7" t="s">
        <v>18</v>
      </c>
      <c r="L2019" s="7" t="s">
        <v>19</v>
      </c>
      <c r="M2019" s="7" t="s">
        <v>20</v>
      </c>
    </row>
    <row r="2020" spans="1:17" x14ac:dyDescent="0.25">
      <c r="A2020" s="47">
        <v>40989</v>
      </c>
      <c r="B2020" s="47" t="str">
        <f>VLOOKUP(D2020,VLookup!C:F,4,FALSE)</f>
        <v>CGC</v>
      </c>
      <c r="C2020" s="7" t="s">
        <v>972</v>
      </c>
      <c r="D2020" s="7" t="s">
        <v>138</v>
      </c>
      <c r="E2020" s="7" t="s">
        <v>139</v>
      </c>
      <c r="F2020" s="7" t="s">
        <v>140</v>
      </c>
      <c r="G2020" s="7">
        <v>13</v>
      </c>
      <c r="H2020" s="7">
        <v>59</v>
      </c>
      <c r="I2020" s="7">
        <v>72</v>
      </c>
      <c r="J2020" s="7" t="s">
        <v>17</v>
      </c>
      <c r="K2020" s="7" t="s">
        <v>18</v>
      </c>
      <c r="L2020" s="7" t="s">
        <v>109</v>
      </c>
      <c r="M2020" s="7" t="s">
        <v>141</v>
      </c>
      <c r="N2020" s="2"/>
    </row>
    <row r="2021" spans="1:17" x14ac:dyDescent="0.25">
      <c r="A2021" s="47">
        <v>40989</v>
      </c>
      <c r="B2021" s="47" t="str">
        <f>VLOOKUP(D2021,VLookup!C:F,4,FALSE)</f>
        <v>EDC</v>
      </c>
      <c r="C2021" s="7" t="s">
        <v>972</v>
      </c>
      <c r="D2021" s="7" t="s">
        <v>143</v>
      </c>
      <c r="E2021" s="7" t="s">
        <v>144</v>
      </c>
      <c r="F2021" s="7" t="s">
        <v>145</v>
      </c>
      <c r="G2021" s="7">
        <v>5</v>
      </c>
      <c r="H2021" s="7">
        <v>31</v>
      </c>
      <c r="I2021" s="7">
        <v>36</v>
      </c>
      <c r="J2021" s="7" t="s">
        <v>17</v>
      </c>
      <c r="K2021" s="7" t="s">
        <v>18</v>
      </c>
      <c r="L2021" s="7" t="s">
        <v>146</v>
      </c>
      <c r="M2021" s="7" t="s">
        <v>141</v>
      </c>
      <c r="N2021" s="2"/>
    </row>
    <row r="2022" spans="1:17" x14ac:dyDescent="0.25">
      <c r="A2022" s="47">
        <v>40989</v>
      </c>
      <c r="B2022" s="47" t="str">
        <f>VLOOKUP(D2022,VLookup!C:F,4,FALSE)</f>
        <v>FDC</v>
      </c>
      <c r="C2022" s="7" t="s">
        <v>972</v>
      </c>
      <c r="D2022" s="7" t="s">
        <v>147</v>
      </c>
      <c r="E2022" s="7" t="s">
        <v>148</v>
      </c>
      <c r="F2022" s="7" t="s">
        <v>149</v>
      </c>
      <c r="G2022" s="7">
        <v>49</v>
      </c>
      <c r="H2022" s="7">
        <v>131</v>
      </c>
      <c r="I2022" s="7">
        <v>180</v>
      </c>
      <c r="J2022" s="7" t="s">
        <v>17</v>
      </c>
      <c r="K2022" s="7" t="s">
        <v>18</v>
      </c>
      <c r="L2022" s="7" t="s">
        <v>19</v>
      </c>
      <c r="M2022" s="7" t="s">
        <v>141</v>
      </c>
      <c r="N2022" s="2"/>
    </row>
    <row r="2023" spans="1:17" x14ac:dyDescent="0.25">
      <c r="A2023" s="47">
        <v>40989</v>
      </c>
      <c r="B2023" s="47" t="str">
        <f>VLOOKUP(D2023,VLookup!C:F,4,FALSE)</f>
        <v>RDC</v>
      </c>
      <c r="C2023" s="7" t="s">
        <v>972</v>
      </c>
      <c r="D2023" s="7" t="s">
        <v>150</v>
      </c>
      <c r="E2023" s="7" t="s">
        <v>151</v>
      </c>
      <c r="F2023" s="7" t="s">
        <v>152</v>
      </c>
      <c r="G2023" s="7">
        <v>57</v>
      </c>
      <c r="H2023" s="7">
        <v>123</v>
      </c>
      <c r="I2023" s="7">
        <v>180</v>
      </c>
      <c r="J2023" s="7" t="s">
        <v>17</v>
      </c>
      <c r="K2023" s="7" t="s">
        <v>18</v>
      </c>
      <c r="L2023" s="7" t="s">
        <v>19</v>
      </c>
      <c r="M2023" s="7" t="s">
        <v>141</v>
      </c>
      <c r="N2023" s="2"/>
    </row>
    <row r="2024" spans="1:17" x14ac:dyDescent="0.25">
      <c r="A2024" s="47">
        <v>40989</v>
      </c>
      <c r="B2024" s="47" t="str">
        <f>VLOOKUP(D2024,VLookup!C:F,4,FALSE)</f>
        <v>WEL</v>
      </c>
      <c r="C2024" s="7" t="s">
        <v>972</v>
      </c>
      <c r="D2024" s="7" t="s">
        <v>154</v>
      </c>
      <c r="E2024" s="7" t="s">
        <v>155</v>
      </c>
      <c r="F2024" s="7" t="s">
        <v>156</v>
      </c>
      <c r="G2024" s="7">
        <v>24</v>
      </c>
      <c r="H2024" s="7">
        <v>30</v>
      </c>
      <c r="I2024" s="7">
        <v>54</v>
      </c>
      <c r="J2024" s="7" t="s">
        <v>17</v>
      </c>
      <c r="K2024" s="7" t="s">
        <v>18</v>
      </c>
      <c r="L2024" s="7" t="s">
        <v>109</v>
      </c>
      <c r="M2024" s="7" t="s">
        <v>141</v>
      </c>
      <c r="N2024" s="2"/>
    </row>
    <row r="2025" spans="1:17" x14ac:dyDescent="0.25">
      <c r="A2025" s="47">
        <v>40989</v>
      </c>
      <c r="B2025" s="47" t="str">
        <f>VLOOKUP(D2025,VLookup!C:F,4,FALSE)</f>
        <v>CGC</v>
      </c>
      <c r="C2025" s="7" t="s">
        <v>973</v>
      </c>
      <c r="D2025" s="7" t="s">
        <v>158</v>
      </c>
      <c r="E2025" s="7" t="s">
        <v>159</v>
      </c>
      <c r="F2025" s="7" t="s">
        <v>160</v>
      </c>
      <c r="G2025" s="7">
        <v>13</v>
      </c>
      <c r="H2025" s="7">
        <v>59</v>
      </c>
      <c r="I2025" s="7">
        <v>72</v>
      </c>
      <c r="J2025" s="7" t="s">
        <v>17</v>
      </c>
      <c r="K2025" s="7" t="s">
        <v>18</v>
      </c>
      <c r="L2025" s="7" t="s">
        <v>109</v>
      </c>
      <c r="M2025" s="7" t="s">
        <v>141</v>
      </c>
      <c r="N2025" s="2"/>
    </row>
    <row r="2026" spans="1:17" x14ac:dyDescent="0.25">
      <c r="A2026" s="47">
        <v>40989</v>
      </c>
      <c r="B2026" s="47" t="str">
        <f>VLOOKUP(D2026,VLookup!C:F,4,FALSE)</f>
        <v>EDC</v>
      </c>
      <c r="C2026" s="7" t="s">
        <v>973</v>
      </c>
      <c r="D2026" s="7" t="s">
        <v>161</v>
      </c>
      <c r="E2026" s="7" t="s">
        <v>162</v>
      </c>
      <c r="F2026" s="7" t="s">
        <v>163</v>
      </c>
      <c r="G2026" s="7">
        <v>5</v>
      </c>
      <c r="H2026" s="7">
        <v>31</v>
      </c>
      <c r="I2026" s="7">
        <v>36</v>
      </c>
      <c r="J2026" s="7" t="s">
        <v>17</v>
      </c>
      <c r="K2026" s="7" t="s">
        <v>18</v>
      </c>
      <c r="L2026" s="7" t="s">
        <v>146</v>
      </c>
      <c r="M2026" s="7" t="s">
        <v>141</v>
      </c>
      <c r="N2026" s="2"/>
    </row>
    <row r="2027" spans="1:17" x14ac:dyDescent="0.25">
      <c r="A2027" s="47">
        <v>40989</v>
      </c>
      <c r="B2027" s="47" t="str">
        <f>VLOOKUP(D2027,VLookup!C:F,4,FALSE)</f>
        <v>FDC</v>
      </c>
      <c r="C2027" s="7" t="s">
        <v>973</v>
      </c>
      <c r="D2027" s="7" t="s">
        <v>164</v>
      </c>
      <c r="E2027" s="7" t="s">
        <v>165</v>
      </c>
      <c r="F2027" s="7" t="s">
        <v>166</v>
      </c>
      <c r="G2027" s="7">
        <v>53</v>
      </c>
      <c r="H2027" s="7">
        <v>127</v>
      </c>
      <c r="I2027" s="7">
        <v>180</v>
      </c>
      <c r="J2027" s="7" t="s">
        <v>17</v>
      </c>
      <c r="K2027" s="7" t="s">
        <v>18</v>
      </c>
      <c r="L2027" s="7" t="s">
        <v>19</v>
      </c>
      <c r="M2027" s="7" t="s">
        <v>141</v>
      </c>
      <c r="N2027" s="2"/>
    </row>
    <row r="2028" spans="1:17" x14ac:dyDescent="0.25">
      <c r="A2028" s="47">
        <v>40989</v>
      </c>
      <c r="B2028" s="47" t="str">
        <f>VLOOKUP(D2028,VLookup!C:F,4,FALSE)</f>
        <v>RDC</v>
      </c>
      <c r="C2028" s="7" t="s">
        <v>973</v>
      </c>
      <c r="D2028" s="7" t="s">
        <v>167</v>
      </c>
      <c r="E2028" s="7" t="s">
        <v>168</v>
      </c>
      <c r="F2028" s="7" t="s">
        <v>169</v>
      </c>
      <c r="G2028" s="7">
        <v>53</v>
      </c>
      <c r="H2028" s="7">
        <v>127</v>
      </c>
      <c r="I2028" s="7">
        <v>180</v>
      </c>
      <c r="J2028" s="7" t="s">
        <v>17</v>
      </c>
      <c r="K2028" s="7" t="s">
        <v>18</v>
      </c>
      <c r="L2028" s="7" t="s">
        <v>19</v>
      </c>
      <c r="M2028" s="7" t="s">
        <v>141</v>
      </c>
      <c r="N2028" s="2"/>
    </row>
    <row r="2029" spans="1:17" x14ac:dyDescent="0.25">
      <c r="A2029" s="47">
        <v>40989</v>
      </c>
      <c r="B2029" s="47" t="str">
        <f>VLOOKUP(D2029,VLookup!C:F,4,FALSE)</f>
        <v>WEL</v>
      </c>
      <c r="C2029" s="7" t="s">
        <v>973</v>
      </c>
      <c r="D2029" s="7" t="s">
        <v>170</v>
      </c>
      <c r="E2029" s="7" t="s">
        <v>171</v>
      </c>
      <c r="F2029" s="7" t="s">
        <v>172</v>
      </c>
      <c r="G2029" s="7">
        <v>24</v>
      </c>
      <c r="H2029" s="7">
        <v>30</v>
      </c>
      <c r="I2029" s="7">
        <v>54</v>
      </c>
      <c r="J2029" s="7" t="s">
        <v>17</v>
      </c>
      <c r="K2029" s="7" t="s">
        <v>18</v>
      </c>
      <c r="L2029" s="7" t="s">
        <v>109</v>
      </c>
      <c r="M2029" s="7" t="s">
        <v>141</v>
      </c>
      <c r="N2029" s="2"/>
    </row>
    <row r="2030" spans="1:17" x14ac:dyDescent="0.25">
      <c r="A2030" s="47">
        <v>41016</v>
      </c>
      <c r="B2030" s="47" t="str">
        <f>VLOOKUP(D2030,VLookup!C:F,4,FALSE)</f>
        <v>Switzerland</v>
      </c>
      <c r="C2030" s="7" t="s">
        <v>936</v>
      </c>
      <c r="D2030" s="7" t="s">
        <v>937</v>
      </c>
      <c r="E2030" s="7" t="s">
        <v>938</v>
      </c>
      <c r="F2030" s="7" t="s">
        <v>939</v>
      </c>
      <c r="G2030" s="7">
        <v>10</v>
      </c>
      <c r="H2030" s="7">
        <v>14</v>
      </c>
      <c r="I2030" s="7">
        <v>24</v>
      </c>
      <c r="J2030" s="7" t="s">
        <v>17</v>
      </c>
      <c r="K2030" s="7" t="s">
        <v>18</v>
      </c>
      <c r="L2030" s="7" t="s">
        <v>940</v>
      </c>
      <c r="M2030" s="7" t="s">
        <v>941</v>
      </c>
      <c r="N2030" s="2"/>
      <c r="O2030" s="2"/>
      <c r="P2030" s="2"/>
      <c r="Q2030" s="2"/>
    </row>
    <row r="2031" spans="1:17" x14ac:dyDescent="0.25">
      <c r="A2031" s="47">
        <v>41016</v>
      </c>
      <c r="B2031" s="47" t="str">
        <f>VLOOKUP(D2031,VLookup!C:F,4,FALSE)</f>
        <v>Switzerland</v>
      </c>
      <c r="C2031" s="7" t="s">
        <v>942</v>
      </c>
      <c r="D2031" s="7" t="s">
        <v>943</v>
      </c>
      <c r="E2031" s="7" t="s">
        <v>944</v>
      </c>
      <c r="F2031" s="7" t="s">
        <v>945</v>
      </c>
      <c r="G2031" s="7">
        <v>10</v>
      </c>
      <c r="H2031" s="7">
        <v>14</v>
      </c>
      <c r="I2031" s="7">
        <v>24</v>
      </c>
      <c r="J2031" s="7" t="s">
        <v>17</v>
      </c>
      <c r="K2031" s="7" t="s">
        <v>18</v>
      </c>
      <c r="L2031" s="7" t="s">
        <v>940</v>
      </c>
      <c r="M2031" s="7" t="s">
        <v>941</v>
      </c>
      <c r="N2031" s="2"/>
      <c r="O2031" s="2"/>
      <c r="P2031" s="2"/>
      <c r="Q2031" s="2"/>
    </row>
    <row r="2032" spans="1:17" x14ac:dyDescent="0.25">
      <c r="A2032" s="47">
        <v>41016</v>
      </c>
      <c r="B2032" s="47" t="str">
        <f>VLOOKUP(D2032,VLookup!C:F,4,FALSE)</f>
        <v>CGC</v>
      </c>
      <c r="C2032" s="7" t="s">
        <v>970</v>
      </c>
      <c r="D2032" s="7" t="s">
        <v>102</v>
      </c>
      <c r="E2032" s="7" t="s">
        <v>103</v>
      </c>
      <c r="F2032" s="7" t="s">
        <v>104</v>
      </c>
      <c r="G2032" s="7">
        <v>46</v>
      </c>
      <c r="H2032" s="7">
        <v>158</v>
      </c>
      <c r="I2032" s="7">
        <v>204</v>
      </c>
      <c r="J2032" s="7" t="s">
        <v>17</v>
      </c>
      <c r="K2032" s="7" t="s">
        <v>18</v>
      </c>
      <c r="L2032" s="7" t="s">
        <v>19</v>
      </c>
      <c r="M2032" s="7" t="s">
        <v>20</v>
      </c>
      <c r="N2032" s="2"/>
      <c r="O2032" s="2"/>
      <c r="P2032" s="2"/>
      <c r="Q2032" s="2"/>
    </row>
    <row r="2033" spans="1:17" x14ac:dyDescent="0.25">
      <c r="A2033" s="47">
        <v>41016</v>
      </c>
      <c r="B2033" s="47" t="str">
        <f>VLOOKUP(D2033,VLookup!C:F,4,FALSE)</f>
        <v>CGC</v>
      </c>
      <c r="C2033" s="7" t="s">
        <v>970</v>
      </c>
      <c r="D2033" s="7" t="s">
        <v>106</v>
      </c>
      <c r="E2033" s="7" t="s">
        <v>107</v>
      </c>
      <c r="F2033" s="7" t="s">
        <v>108</v>
      </c>
      <c r="G2033" s="7">
        <v>25</v>
      </c>
      <c r="H2033" s="7">
        <v>119</v>
      </c>
      <c r="I2033" s="7">
        <v>144</v>
      </c>
      <c r="J2033" s="7" t="s">
        <v>17</v>
      </c>
      <c r="K2033" s="7" t="s">
        <v>18</v>
      </c>
      <c r="L2033" s="7" t="s">
        <v>109</v>
      </c>
      <c r="M2033" s="7" t="s">
        <v>20</v>
      </c>
      <c r="N2033" s="2"/>
      <c r="O2033" s="2"/>
      <c r="P2033" s="2"/>
      <c r="Q2033" s="2"/>
    </row>
    <row r="2034" spans="1:17" x14ac:dyDescent="0.25">
      <c r="A2034" s="47">
        <v>41016</v>
      </c>
      <c r="B2034" s="47" t="str">
        <f>VLOOKUP(D2034,VLookup!C:F,4,FALSE)</f>
        <v>CGC</v>
      </c>
      <c r="C2034" s="7" t="s">
        <v>970</v>
      </c>
      <c r="D2034" s="7" t="s">
        <v>110</v>
      </c>
      <c r="E2034" s="7" t="s">
        <v>111</v>
      </c>
      <c r="F2034" s="7" t="s">
        <v>112</v>
      </c>
      <c r="G2034" s="7">
        <v>115</v>
      </c>
      <c r="H2034" s="7">
        <v>77</v>
      </c>
      <c r="I2034" s="7">
        <v>192</v>
      </c>
      <c r="J2034" s="7" t="s">
        <v>17</v>
      </c>
      <c r="K2034" s="7" t="s">
        <v>18</v>
      </c>
      <c r="L2034" s="7" t="s">
        <v>19</v>
      </c>
      <c r="M2034" s="7" t="s">
        <v>20</v>
      </c>
      <c r="N2034" s="2"/>
      <c r="O2034" s="2"/>
      <c r="P2034" s="2"/>
      <c r="Q2034" s="2"/>
    </row>
    <row r="2035" spans="1:17" x14ac:dyDescent="0.25">
      <c r="A2035" s="47">
        <v>41016</v>
      </c>
      <c r="B2035" s="47" t="str">
        <f>VLOOKUP(D2035,VLookup!C:F,4,FALSE)</f>
        <v>CGC</v>
      </c>
      <c r="C2035" s="7" t="s">
        <v>970</v>
      </c>
      <c r="D2035" s="7" t="s">
        <v>113</v>
      </c>
      <c r="E2035" s="7" t="s">
        <v>114</v>
      </c>
      <c r="F2035" s="7" t="s">
        <v>115</v>
      </c>
      <c r="G2035" s="7">
        <v>5</v>
      </c>
      <c r="H2035" s="7">
        <v>187</v>
      </c>
      <c r="I2035" s="7">
        <v>192</v>
      </c>
      <c r="J2035" s="7" t="s">
        <v>17</v>
      </c>
      <c r="K2035" s="7" t="s">
        <v>18</v>
      </c>
      <c r="L2035" s="7" t="s">
        <v>19</v>
      </c>
      <c r="M2035" s="7" t="s">
        <v>20</v>
      </c>
      <c r="N2035" s="2"/>
      <c r="O2035" s="2"/>
      <c r="P2035" s="2"/>
      <c r="Q2035" s="2"/>
    </row>
    <row r="2036" spans="1:17" x14ac:dyDescent="0.25">
      <c r="A2036" s="47">
        <v>41016</v>
      </c>
      <c r="B2036" s="47" t="str">
        <f>VLOOKUP(D2036,VLookup!C:F,4,FALSE)</f>
        <v>CGC</v>
      </c>
      <c r="C2036" s="7" t="s">
        <v>970</v>
      </c>
      <c r="D2036" s="7" t="s">
        <v>116</v>
      </c>
      <c r="E2036" s="7" t="s">
        <v>117</v>
      </c>
      <c r="F2036" s="7" t="s">
        <v>118</v>
      </c>
      <c r="G2036" s="7">
        <v>67</v>
      </c>
      <c r="H2036" s="7">
        <v>197</v>
      </c>
      <c r="I2036" s="7">
        <v>264</v>
      </c>
      <c r="J2036" s="7" t="s">
        <v>17</v>
      </c>
      <c r="K2036" s="7" t="s">
        <v>18</v>
      </c>
      <c r="L2036" s="7" t="s">
        <v>19</v>
      </c>
      <c r="M2036" s="7" t="s">
        <v>20</v>
      </c>
      <c r="N2036" s="2"/>
      <c r="O2036" s="2"/>
      <c r="P2036" s="2"/>
      <c r="Q2036" s="2"/>
    </row>
    <row r="2037" spans="1:17" x14ac:dyDescent="0.25">
      <c r="A2037" s="47">
        <v>41016</v>
      </c>
      <c r="B2037" s="47" t="str">
        <f>VLOOKUP(D2037,VLookup!C:F,4,FALSE)</f>
        <v>CGC</v>
      </c>
      <c r="C2037" s="7" t="s">
        <v>971</v>
      </c>
      <c r="D2037" s="7" t="s">
        <v>120</v>
      </c>
      <c r="E2037" s="7" t="s">
        <v>121</v>
      </c>
      <c r="F2037" s="7" t="s">
        <v>122</v>
      </c>
      <c r="G2037" s="7">
        <v>45</v>
      </c>
      <c r="H2037" s="7">
        <v>159</v>
      </c>
      <c r="I2037" s="7">
        <v>204</v>
      </c>
      <c r="J2037" s="7" t="s">
        <v>17</v>
      </c>
      <c r="K2037" s="7" t="s">
        <v>18</v>
      </c>
      <c r="L2037" s="7" t="s">
        <v>19</v>
      </c>
      <c r="M2037" s="7" t="s">
        <v>20</v>
      </c>
      <c r="N2037" s="2"/>
      <c r="O2037" s="2"/>
      <c r="P2037" s="2"/>
      <c r="Q2037" s="2"/>
    </row>
    <row r="2038" spans="1:17" x14ac:dyDescent="0.25">
      <c r="A2038" s="47">
        <v>41016</v>
      </c>
      <c r="B2038" s="47" t="str">
        <f>VLOOKUP(D2038,VLookup!C:F,4,FALSE)</f>
        <v>CGC</v>
      </c>
      <c r="C2038" s="7" t="s">
        <v>971</v>
      </c>
      <c r="D2038" s="7" t="s">
        <v>124</v>
      </c>
      <c r="E2038" s="7" t="s">
        <v>125</v>
      </c>
      <c r="F2038" s="7" t="s">
        <v>126</v>
      </c>
      <c r="G2038" s="7">
        <v>23</v>
      </c>
      <c r="H2038" s="7">
        <v>121</v>
      </c>
      <c r="I2038" s="7">
        <v>144</v>
      </c>
      <c r="J2038" s="7" t="s">
        <v>17</v>
      </c>
      <c r="K2038" s="7" t="s">
        <v>18</v>
      </c>
      <c r="L2038" s="7" t="s">
        <v>109</v>
      </c>
      <c r="M2038" s="7" t="s">
        <v>20</v>
      </c>
      <c r="N2038" s="2"/>
      <c r="O2038" s="2"/>
      <c r="P2038" s="2"/>
      <c r="Q2038" s="2"/>
    </row>
    <row r="2039" spans="1:17" x14ac:dyDescent="0.25">
      <c r="A2039" s="47">
        <v>41016</v>
      </c>
      <c r="B2039" s="47" t="str">
        <f>VLOOKUP(D2039,VLookup!C:F,4,FALSE)</f>
        <v>CGC</v>
      </c>
      <c r="C2039" s="7" t="s">
        <v>971</v>
      </c>
      <c r="D2039" s="7" t="s">
        <v>127</v>
      </c>
      <c r="E2039" s="7" t="s">
        <v>128</v>
      </c>
      <c r="F2039" s="7" t="s">
        <v>129</v>
      </c>
      <c r="G2039" s="7">
        <v>116</v>
      </c>
      <c r="H2039" s="7">
        <v>76</v>
      </c>
      <c r="I2039" s="7">
        <v>192</v>
      </c>
      <c r="J2039" s="7" t="s">
        <v>17</v>
      </c>
      <c r="K2039" s="7" t="s">
        <v>18</v>
      </c>
      <c r="L2039" s="7" t="s">
        <v>19</v>
      </c>
      <c r="M2039" s="7" t="s">
        <v>20</v>
      </c>
      <c r="N2039" s="2"/>
      <c r="O2039" s="2"/>
      <c r="P2039" s="2"/>
      <c r="Q2039" s="2"/>
    </row>
    <row r="2040" spans="1:17" x14ac:dyDescent="0.25">
      <c r="A2040" s="47">
        <v>41016</v>
      </c>
      <c r="B2040" s="47" t="str">
        <f>VLOOKUP(D2040,VLookup!C:F,4,FALSE)</f>
        <v>CGC</v>
      </c>
      <c r="C2040" s="7" t="s">
        <v>971</v>
      </c>
      <c r="D2040" s="7" t="s">
        <v>130</v>
      </c>
      <c r="E2040" s="7" t="s">
        <v>131</v>
      </c>
      <c r="F2040" s="7" t="s">
        <v>132</v>
      </c>
      <c r="G2040" s="7">
        <v>5</v>
      </c>
      <c r="H2040" s="7">
        <v>187</v>
      </c>
      <c r="I2040" s="7">
        <v>192</v>
      </c>
      <c r="J2040" s="7" t="s">
        <v>17</v>
      </c>
      <c r="K2040" s="7" t="s">
        <v>18</v>
      </c>
      <c r="L2040" s="7" t="s">
        <v>19</v>
      </c>
      <c r="M2040" s="7" t="s">
        <v>20</v>
      </c>
      <c r="N2040" s="2"/>
      <c r="O2040" s="2"/>
      <c r="P2040" s="2"/>
      <c r="Q2040" s="2"/>
    </row>
    <row r="2041" spans="1:17" x14ac:dyDescent="0.25">
      <c r="A2041" s="47">
        <v>41016</v>
      </c>
      <c r="B2041" s="47" t="str">
        <f>VLOOKUP(D2041,VLookup!C:F,4,FALSE)</f>
        <v>CGC</v>
      </c>
      <c r="C2041" s="7" t="s">
        <v>971</v>
      </c>
      <c r="D2041" s="7" t="s">
        <v>134</v>
      </c>
      <c r="E2041" s="7" t="s">
        <v>135</v>
      </c>
      <c r="F2041" s="7" t="s">
        <v>136</v>
      </c>
      <c r="G2041" s="7">
        <v>66</v>
      </c>
      <c r="H2041" s="7">
        <v>198</v>
      </c>
      <c r="I2041" s="7">
        <v>264</v>
      </c>
      <c r="J2041" s="7" t="s">
        <v>17</v>
      </c>
      <c r="K2041" s="7" t="s">
        <v>18</v>
      </c>
      <c r="L2041" s="7" t="s">
        <v>19</v>
      </c>
      <c r="M2041" s="7" t="s">
        <v>20</v>
      </c>
      <c r="N2041" s="2"/>
      <c r="O2041" s="2"/>
      <c r="P2041" s="2"/>
      <c r="Q2041" s="2"/>
    </row>
    <row r="2042" spans="1:17" x14ac:dyDescent="0.25">
      <c r="A2042" s="47">
        <v>41016</v>
      </c>
      <c r="B2042" s="47" t="str">
        <f>VLOOKUP(D2042,VLookup!C:F,4,FALSE)</f>
        <v>Switzerland</v>
      </c>
      <c r="C2042" s="7" t="s">
        <v>946</v>
      </c>
      <c r="D2042" s="7" t="s">
        <v>947</v>
      </c>
      <c r="E2042" s="7" t="s">
        <v>948</v>
      </c>
      <c r="F2042" s="7" t="s">
        <v>949</v>
      </c>
      <c r="G2042" s="7">
        <v>10</v>
      </c>
      <c r="H2042" s="7">
        <v>14</v>
      </c>
      <c r="I2042" s="7">
        <v>24</v>
      </c>
      <c r="J2042" s="7" t="s">
        <v>17</v>
      </c>
      <c r="K2042" s="7" t="s">
        <v>18</v>
      </c>
      <c r="L2042" s="7" t="s">
        <v>940</v>
      </c>
      <c r="M2042" s="7" t="s">
        <v>941</v>
      </c>
      <c r="N2042" s="2"/>
      <c r="O2042" s="2"/>
      <c r="P2042" s="2"/>
      <c r="Q2042" s="2"/>
    </row>
    <row r="2043" spans="1:17" x14ac:dyDescent="0.25">
      <c r="A2043" s="47">
        <v>41016</v>
      </c>
      <c r="B2043" s="47" t="str">
        <f>VLOOKUP(D2043,VLookup!C:F,4,FALSE)</f>
        <v>Switzerland</v>
      </c>
      <c r="C2043" s="7" t="s">
        <v>950</v>
      </c>
      <c r="D2043" s="7" t="s">
        <v>951</v>
      </c>
      <c r="E2043" s="7" t="s">
        <v>952</v>
      </c>
      <c r="F2043" s="7" t="s">
        <v>953</v>
      </c>
      <c r="G2043" s="7">
        <v>10</v>
      </c>
      <c r="H2043" s="7">
        <v>14</v>
      </c>
      <c r="I2043" s="7">
        <v>24</v>
      </c>
      <c r="J2043" s="7" t="s">
        <v>17</v>
      </c>
      <c r="K2043" s="7" t="s">
        <v>18</v>
      </c>
      <c r="L2043" s="7" t="s">
        <v>940</v>
      </c>
      <c r="M2043" s="7" t="s">
        <v>941</v>
      </c>
      <c r="N2043" s="2"/>
      <c r="O2043" s="2"/>
      <c r="P2043" s="2"/>
      <c r="Q2043" s="2"/>
    </row>
    <row r="2044" spans="1:17" x14ac:dyDescent="0.25">
      <c r="A2044" s="47">
        <v>41016</v>
      </c>
      <c r="B2044" s="47" t="str">
        <f>VLOOKUP(D2044,VLookup!C:F,4,FALSE)</f>
        <v>CGC</v>
      </c>
      <c r="C2044" s="51" t="s">
        <v>972</v>
      </c>
      <c r="D2044" s="51" t="s">
        <v>138</v>
      </c>
      <c r="E2044" s="51" t="s">
        <v>139</v>
      </c>
      <c r="F2044" s="51" t="s">
        <v>140</v>
      </c>
      <c r="G2044" s="51">
        <v>13</v>
      </c>
      <c r="H2044" s="51">
        <v>59</v>
      </c>
      <c r="I2044" s="51">
        <v>72</v>
      </c>
      <c r="J2044" s="51" t="s">
        <v>17</v>
      </c>
      <c r="K2044" s="51" t="s">
        <v>18</v>
      </c>
      <c r="L2044" s="51" t="s">
        <v>109</v>
      </c>
      <c r="M2044" s="51" t="s">
        <v>141</v>
      </c>
    </row>
    <row r="2045" spans="1:17" x14ac:dyDescent="0.25">
      <c r="A2045" s="47">
        <v>41016</v>
      </c>
      <c r="B2045" s="47" t="str">
        <f>VLOOKUP(D2045,VLookup!C:F,4,FALSE)</f>
        <v>EDC</v>
      </c>
      <c r="C2045" s="51" t="s">
        <v>972</v>
      </c>
      <c r="D2045" s="51" t="s">
        <v>143</v>
      </c>
      <c r="E2045" s="51" t="s">
        <v>144</v>
      </c>
      <c r="F2045" s="51" t="s">
        <v>145</v>
      </c>
      <c r="G2045" s="51">
        <v>5</v>
      </c>
      <c r="H2045" s="51">
        <v>31</v>
      </c>
      <c r="I2045" s="51">
        <v>36</v>
      </c>
      <c r="J2045" s="51" t="s">
        <v>17</v>
      </c>
      <c r="K2045" s="51" t="s">
        <v>18</v>
      </c>
      <c r="L2045" s="51" t="s">
        <v>146</v>
      </c>
      <c r="M2045" s="51" t="s">
        <v>141</v>
      </c>
    </row>
    <row r="2046" spans="1:17" x14ac:dyDescent="0.25">
      <c r="A2046" s="47">
        <v>41016</v>
      </c>
      <c r="B2046" s="47" t="str">
        <f>VLOOKUP(D2046,VLookup!C:F,4,FALSE)</f>
        <v>FDC</v>
      </c>
      <c r="C2046" s="51" t="s">
        <v>972</v>
      </c>
      <c r="D2046" s="51" t="s">
        <v>147</v>
      </c>
      <c r="E2046" s="51" t="s">
        <v>148</v>
      </c>
      <c r="F2046" s="51" t="s">
        <v>149</v>
      </c>
      <c r="G2046" s="51">
        <v>49</v>
      </c>
      <c r="H2046" s="51">
        <v>131</v>
      </c>
      <c r="I2046" s="51">
        <v>180</v>
      </c>
      <c r="J2046" s="51" t="s">
        <v>17</v>
      </c>
      <c r="K2046" s="51" t="s">
        <v>18</v>
      </c>
      <c r="L2046" s="51" t="s">
        <v>19</v>
      </c>
      <c r="M2046" s="51" t="s">
        <v>141</v>
      </c>
    </row>
    <row r="2047" spans="1:17" x14ac:dyDescent="0.25">
      <c r="A2047" s="47">
        <v>41016</v>
      </c>
      <c r="B2047" s="47" t="str">
        <f>VLOOKUP(D2047,VLookup!C:F,4,FALSE)</f>
        <v>RDC</v>
      </c>
      <c r="C2047" s="51" t="s">
        <v>972</v>
      </c>
      <c r="D2047" s="51" t="s">
        <v>150</v>
      </c>
      <c r="E2047" s="51" t="s">
        <v>151</v>
      </c>
      <c r="F2047" s="51" t="s">
        <v>152</v>
      </c>
      <c r="G2047" s="51">
        <v>57</v>
      </c>
      <c r="H2047" s="51">
        <v>123</v>
      </c>
      <c r="I2047" s="51">
        <v>180</v>
      </c>
      <c r="J2047" s="51" t="s">
        <v>17</v>
      </c>
      <c r="K2047" s="51" t="s">
        <v>18</v>
      </c>
      <c r="L2047" s="51" t="s">
        <v>19</v>
      </c>
      <c r="M2047" s="51" t="s">
        <v>141</v>
      </c>
    </row>
    <row r="2048" spans="1:17" x14ac:dyDescent="0.25">
      <c r="A2048" s="47">
        <v>41016</v>
      </c>
      <c r="B2048" s="47" t="str">
        <f>VLOOKUP(D2048,VLookup!C:F,4,FALSE)</f>
        <v>WEL</v>
      </c>
      <c r="C2048" s="51" t="s">
        <v>972</v>
      </c>
      <c r="D2048" s="51" t="s">
        <v>154</v>
      </c>
      <c r="E2048" s="51" t="s">
        <v>155</v>
      </c>
      <c r="F2048" s="51" t="s">
        <v>156</v>
      </c>
      <c r="G2048" s="51">
        <v>24</v>
      </c>
      <c r="H2048" s="51">
        <v>30</v>
      </c>
      <c r="I2048" s="51">
        <v>54</v>
      </c>
      <c r="J2048" s="51" t="s">
        <v>17</v>
      </c>
      <c r="K2048" s="51" t="s">
        <v>18</v>
      </c>
      <c r="L2048" s="51" t="s">
        <v>109</v>
      </c>
      <c r="M2048" s="51" t="s">
        <v>141</v>
      </c>
    </row>
    <row r="2049" spans="1:17" x14ac:dyDescent="0.25">
      <c r="A2049" s="47">
        <v>41016</v>
      </c>
      <c r="B2049" s="47" t="str">
        <f>VLOOKUP(D2049,VLookup!C:F,4,FALSE)</f>
        <v>CGC</v>
      </c>
      <c r="C2049" s="51" t="s">
        <v>973</v>
      </c>
      <c r="D2049" s="51" t="s">
        <v>158</v>
      </c>
      <c r="E2049" s="51" t="s">
        <v>159</v>
      </c>
      <c r="F2049" s="51" t="s">
        <v>160</v>
      </c>
      <c r="G2049" s="51">
        <v>13</v>
      </c>
      <c r="H2049" s="51">
        <v>59</v>
      </c>
      <c r="I2049" s="51">
        <v>72</v>
      </c>
      <c r="J2049" s="51" t="s">
        <v>17</v>
      </c>
      <c r="K2049" s="51" t="s">
        <v>18</v>
      </c>
      <c r="L2049" s="51" t="s">
        <v>109</v>
      </c>
      <c r="M2049" s="51" t="s">
        <v>141</v>
      </c>
    </row>
    <row r="2050" spans="1:17" x14ac:dyDescent="0.25">
      <c r="A2050" s="47">
        <v>41016</v>
      </c>
      <c r="B2050" s="47" t="str">
        <f>VLOOKUP(D2050,VLookup!C:F,4,FALSE)</f>
        <v>EDC</v>
      </c>
      <c r="C2050" s="51" t="s">
        <v>973</v>
      </c>
      <c r="D2050" s="51" t="s">
        <v>161</v>
      </c>
      <c r="E2050" s="51" t="s">
        <v>162</v>
      </c>
      <c r="F2050" s="51" t="s">
        <v>163</v>
      </c>
      <c r="G2050" s="51">
        <v>5</v>
      </c>
      <c r="H2050" s="51">
        <v>31</v>
      </c>
      <c r="I2050" s="51">
        <v>36</v>
      </c>
      <c r="J2050" s="51" t="s">
        <v>17</v>
      </c>
      <c r="K2050" s="51" t="s">
        <v>18</v>
      </c>
      <c r="L2050" s="51" t="s">
        <v>146</v>
      </c>
      <c r="M2050" s="51" t="s">
        <v>141</v>
      </c>
    </row>
    <row r="2051" spans="1:17" x14ac:dyDescent="0.25">
      <c r="A2051" s="47">
        <v>41016</v>
      </c>
      <c r="B2051" s="47" t="str">
        <f>VLOOKUP(D2051,VLookup!C:F,4,FALSE)</f>
        <v>FDC</v>
      </c>
      <c r="C2051" s="51" t="s">
        <v>973</v>
      </c>
      <c r="D2051" s="51" t="s">
        <v>164</v>
      </c>
      <c r="E2051" s="51" t="s">
        <v>165</v>
      </c>
      <c r="F2051" s="51" t="s">
        <v>166</v>
      </c>
      <c r="G2051" s="51">
        <v>53</v>
      </c>
      <c r="H2051" s="51">
        <v>127</v>
      </c>
      <c r="I2051" s="51">
        <v>180</v>
      </c>
      <c r="J2051" s="51" t="s">
        <v>17</v>
      </c>
      <c r="K2051" s="51" t="s">
        <v>18</v>
      </c>
      <c r="L2051" s="51" t="s">
        <v>19</v>
      </c>
      <c r="M2051" s="51" t="s">
        <v>141</v>
      </c>
    </row>
    <row r="2052" spans="1:17" x14ac:dyDescent="0.25">
      <c r="A2052" s="47">
        <v>41016</v>
      </c>
      <c r="B2052" s="47" t="str">
        <f>VLOOKUP(D2052,VLookup!C:F,4,FALSE)</f>
        <v>RDC</v>
      </c>
      <c r="C2052" s="51" t="s">
        <v>973</v>
      </c>
      <c r="D2052" s="51" t="s">
        <v>167</v>
      </c>
      <c r="E2052" s="51" t="s">
        <v>168</v>
      </c>
      <c r="F2052" s="51" t="s">
        <v>169</v>
      </c>
      <c r="G2052" s="51">
        <v>53</v>
      </c>
      <c r="H2052" s="51">
        <v>127</v>
      </c>
      <c r="I2052" s="51">
        <v>180</v>
      </c>
      <c r="J2052" s="51" t="s">
        <v>17</v>
      </c>
      <c r="K2052" s="51" t="s">
        <v>18</v>
      </c>
      <c r="L2052" s="51" t="s">
        <v>19</v>
      </c>
      <c r="M2052" s="51" t="s">
        <v>141</v>
      </c>
    </row>
    <row r="2053" spans="1:17" x14ac:dyDescent="0.25">
      <c r="A2053" s="47">
        <v>41016</v>
      </c>
      <c r="B2053" s="47" t="str">
        <f>VLOOKUP(D2053,VLookup!C:F,4,FALSE)</f>
        <v>WEL</v>
      </c>
      <c r="C2053" s="51" t="s">
        <v>973</v>
      </c>
      <c r="D2053" s="51" t="s">
        <v>170</v>
      </c>
      <c r="E2053" s="51" t="s">
        <v>171</v>
      </c>
      <c r="F2053" s="51" t="s">
        <v>172</v>
      </c>
      <c r="G2053" s="51">
        <v>24</v>
      </c>
      <c r="H2053" s="51">
        <v>30</v>
      </c>
      <c r="I2053" s="51">
        <v>54</v>
      </c>
      <c r="J2053" s="51" t="s">
        <v>17</v>
      </c>
      <c r="K2053" s="51" t="s">
        <v>18</v>
      </c>
      <c r="L2053" s="51" t="s">
        <v>109</v>
      </c>
      <c r="M2053" s="51" t="s">
        <v>141</v>
      </c>
    </row>
    <row r="2054" spans="1:17" x14ac:dyDescent="0.25">
      <c r="A2054" s="47">
        <v>41016</v>
      </c>
      <c r="B2054" s="47" t="str">
        <f>VLOOKUP(D2054,VLookup!C:F,4,FALSE)</f>
        <v>FDC</v>
      </c>
      <c r="C2054" s="7" t="s">
        <v>13</v>
      </c>
      <c r="D2054" s="7" t="s">
        <v>14</v>
      </c>
      <c r="E2054" s="7" t="s">
        <v>15</v>
      </c>
      <c r="F2054" s="7" t="s">
        <v>16</v>
      </c>
      <c r="G2054" s="7">
        <v>132</v>
      </c>
      <c r="H2054" s="7">
        <v>12</v>
      </c>
      <c r="I2054" s="7">
        <v>144</v>
      </c>
      <c r="J2054" s="7" t="s">
        <v>17</v>
      </c>
      <c r="K2054" s="7" t="s">
        <v>18</v>
      </c>
      <c r="L2054" s="7" t="s">
        <v>19</v>
      </c>
      <c r="M2054" s="7" t="s">
        <v>20</v>
      </c>
      <c r="N2054" s="2"/>
      <c r="O2054" s="2"/>
      <c r="P2054" s="2"/>
      <c r="Q2054" s="2"/>
    </row>
    <row r="2055" spans="1:17" x14ac:dyDescent="0.25">
      <c r="A2055" s="47">
        <v>41016</v>
      </c>
      <c r="B2055" s="47" t="str">
        <f>VLOOKUP(D2055,VLookup!C:F,4,FALSE)</f>
        <v>FDC</v>
      </c>
      <c r="C2055" s="7" t="s">
        <v>13</v>
      </c>
      <c r="D2055" s="7" t="s">
        <v>23</v>
      </c>
      <c r="E2055" s="7" t="s">
        <v>24</v>
      </c>
      <c r="F2055" s="7" t="s">
        <v>25</v>
      </c>
      <c r="G2055" s="7">
        <v>130</v>
      </c>
      <c r="H2055" s="7">
        <v>14</v>
      </c>
      <c r="I2055" s="7">
        <v>144</v>
      </c>
      <c r="J2055" s="7" t="s">
        <v>17</v>
      </c>
      <c r="K2055" s="7" t="s">
        <v>18</v>
      </c>
      <c r="L2055" s="7" t="s">
        <v>19</v>
      </c>
      <c r="M2055" s="7" t="s">
        <v>20</v>
      </c>
      <c r="N2055" s="2"/>
      <c r="O2055" s="2"/>
      <c r="P2055" s="2"/>
      <c r="Q2055" s="2"/>
    </row>
    <row r="2056" spans="1:17" x14ac:dyDescent="0.25">
      <c r="A2056" s="47">
        <v>41016</v>
      </c>
      <c r="B2056" s="47" t="str">
        <f>VLOOKUP(D2056,VLookup!C:F,4,FALSE)</f>
        <v>FDC</v>
      </c>
      <c r="C2056" s="7" t="s">
        <v>13</v>
      </c>
      <c r="D2056" s="7" t="s">
        <v>26</v>
      </c>
      <c r="E2056" s="7" t="s">
        <v>27</v>
      </c>
      <c r="F2056" s="7" t="s">
        <v>28</v>
      </c>
      <c r="G2056" s="7">
        <v>106</v>
      </c>
      <c r="H2056" s="7">
        <v>26</v>
      </c>
      <c r="I2056" s="7">
        <v>132</v>
      </c>
      <c r="J2056" s="7" t="s">
        <v>17</v>
      </c>
      <c r="K2056" s="7" t="s">
        <v>18</v>
      </c>
      <c r="L2056" s="7" t="s">
        <v>19</v>
      </c>
      <c r="M2056" s="7" t="s">
        <v>20</v>
      </c>
      <c r="N2056" s="2"/>
      <c r="O2056" s="2"/>
      <c r="P2056" s="2"/>
      <c r="Q2056" s="2"/>
    </row>
    <row r="2057" spans="1:17" x14ac:dyDescent="0.25">
      <c r="A2057" s="47">
        <v>41016</v>
      </c>
      <c r="B2057" s="47" t="str">
        <f>VLOOKUP(D2057,VLookup!C:F,4,FALSE)</f>
        <v>FDC</v>
      </c>
      <c r="C2057" s="7" t="s">
        <v>13</v>
      </c>
      <c r="D2057" s="7" t="s">
        <v>906</v>
      </c>
      <c r="E2057" s="7" t="s">
        <v>907</v>
      </c>
      <c r="F2057" s="7" t="s">
        <v>908</v>
      </c>
      <c r="G2057" s="7">
        <v>57</v>
      </c>
      <c r="H2057" s="7">
        <v>87</v>
      </c>
      <c r="I2057" s="7">
        <v>144</v>
      </c>
      <c r="J2057" s="7" t="s">
        <v>17</v>
      </c>
      <c r="K2057" s="7" t="s">
        <v>18</v>
      </c>
      <c r="L2057" s="7" t="s">
        <v>19</v>
      </c>
      <c r="M2057" s="7" t="s">
        <v>20</v>
      </c>
      <c r="N2057" s="2"/>
      <c r="O2057" s="2"/>
      <c r="P2057" s="2"/>
      <c r="Q2057" s="2"/>
    </row>
    <row r="2058" spans="1:17" x14ac:dyDescent="0.25">
      <c r="A2058" s="47">
        <v>41016</v>
      </c>
      <c r="B2058" s="47" t="str">
        <f>VLOOKUP(D2058,VLookup!C:F,4,FALSE)</f>
        <v>FDC</v>
      </c>
      <c r="C2058" s="7" t="s">
        <v>13</v>
      </c>
      <c r="D2058" s="7" t="s">
        <v>29</v>
      </c>
      <c r="E2058" s="7" t="s">
        <v>30</v>
      </c>
      <c r="F2058" s="7" t="s">
        <v>31</v>
      </c>
      <c r="G2058" s="7">
        <v>108</v>
      </c>
      <c r="H2058" s="7">
        <v>12</v>
      </c>
      <c r="I2058" s="7">
        <v>120</v>
      </c>
      <c r="J2058" s="7" t="s">
        <v>17</v>
      </c>
      <c r="K2058" s="7" t="s">
        <v>18</v>
      </c>
      <c r="L2058" s="7" t="s">
        <v>19</v>
      </c>
      <c r="M2058" s="7" t="s">
        <v>20</v>
      </c>
      <c r="N2058" s="2"/>
      <c r="O2058" s="2"/>
      <c r="P2058" s="2"/>
      <c r="Q2058" s="2"/>
    </row>
    <row r="2059" spans="1:17" x14ac:dyDescent="0.25">
      <c r="A2059" s="47">
        <v>41016</v>
      </c>
      <c r="B2059" s="47" t="str">
        <f>VLOOKUP(D2059,VLookup!C:F,4,FALSE)</f>
        <v>WEL</v>
      </c>
      <c r="C2059" s="7" t="s">
        <v>13</v>
      </c>
      <c r="D2059" s="7" t="s">
        <v>32</v>
      </c>
      <c r="E2059" s="7" t="s">
        <v>33</v>
      </c>
      <c r="F2059" s="7" t="s">
        <v>34</v>
      </c>
      <c r="G2059" s="7">
        <v>44</v>
      </c>
      <c r="H2059" s="7">
        <v>4</v>
      </c>
      <c r="I2059" s="7">
        <v>48</v>
      </c>
      <c r="J2059" s="7" t="s">
        <v>17</v>
      </c>
      <c r="K2059" s="7" t="s">
        <v>18</v>
      </c>
      <c r="L2059" s="7" t="s">
        <v>19</v>
      </c>
      <c r="M2059" s="7" t="s">
        <v>20</v>
      </c>
      <c r="N2059" s="2"/>
      <c r="O2059" s="2"/>
      <c r="P2059" s="2"/>
      <c r="Q2059" s="2"/>
    </row>
    <row r="2060" spans="1:17" x14ac:dyDescent="0.25">
      <c r="A2060" s="47">
        <v>41016</v>
      </c>
      <c r="B2060" s="47" t="str">
        <f>VLOOKUP(D2060,VLookup!C:F,4,FALSE)</f>
        <v>FDC</v>
      </c>
      <c r="C2060" s="7" t="s">
        <v>13</v>
      </c>
      <c r="D2060" s="7" t="s">
        <v>35</v>
      </c>
      <c r="E2060" s="7" t="s">
        <v>36</v>
      </c>
      <c r="F2060" s="7" t="s">
        <v>37</v>
      </c>
      <c r="G2060" s="7">
        <v>210</v>
      </c>
      <c r="H2060" s="7">
        <v>30</v>
      </c>
      <c r="I2060" s="7">
        <v>240</v>
      </c>
      <c r="J2060" s="7" t="s">
        <v>17</v>
      </c>
      <c r="K2060" s="7" t="s">
        <v>18</v>
      </c>
      <c r="L2060" s="7" t="s">
        <v>19</v>
      </c>
      <c r="M2060" s="7" t="s">
        <v>20</v>
      </c>
      <c r="N2060" s="2"/>
      <c r="O2060" s="2"/>
      <c r="P2060" s="2"/>
      <c r="Q2060" s="2"/>
    </row>
    <row r="2061" spans="1:17" x14ac:dyDescent="0.25">
      <c r="A2061" s="47">
        <v>41016</v>
      </c>
      <c r="B2061" s="47" t="str">
        <f>VLOOKUP(D2061,VLookup!C:F,4,FALSE)</f>
        <v>FDC</v>
      </c>
      <c r="C2061" s="7" t="s">
        <v>13</v>
      </c>
      <c r="D2061" s="7" t="s">
        <v>38</v>
      </c>
      <c r="E2061" s="7" t="s">
        <v>39</v>
      </c>
      <c r="F2061" s="7" t="s">
        <v>40</v>
      </c>
      <c r="G2061" s="7">
        <v>196</v>
      </c>
      <c r="H2061" s="7">
        <v>68</v>
      </c>
      <c r="I2061" s="7">
        <v>264</v>
      </c>
      <c r="J2061" s="7" t="s">
        <v>17</v>
      </c>
      <c r="K2061" s="7" t="s">
        <v>18</v>
      </c>
      <c r="L2061" s="7" t="s">
        <v>19</v>
      </c>
      <c r="M2061" s="7" t="s">
        <v>20</v>
      </c>
      <c r="N2061" s="2"/>
      <c r="O2061" s="2"/>
      <c r="P2061" s="2"/>
      <c r="Q2061" s="2"/>
    </row>
    <row r="2062" spans="1:17" x14ac:dyDescent="0.25">
      <c r="A2062" s="47">
        <v>41016</v>
      </c>
      <c r="B2062" s="47" t="str">
        <f>VLOOKUP(D2062,VLookup!C:F,4,FALSE)</f>
        <v>FDC</v>
      </c>
      <c r="C2062" s="7" t="s">
        <v>13</v>
      </c>
      <c r="D2062" s="7" t="s">
        <v>44</v>
      </c>
      <c r="E2062" s="7" t="s">
        <v>45</v>
      </c>
      <c r="F2062" s="7" t="s">
        <v>46</v>
      </c>
      <c r="G2062" s="7">
        <v>117</v>
      </c>
      <c r="H2062" s="7">
        <v>51</v>
      </c>
      <c r="I2062" s="7">
        <v>168</v>
      </c>
      <c r="J2062" s="7" t="s">
        <v>17</v>
      </c>
      <c r="K2062" s="7" t="s">
        <v>18</v>
      </c>
      <c r="L2062" s="7" t="s">
        <v>19</v>
      </c>
      <c r="M2062" s="7" t="s">
        <v>20</v>
      </c>
      <c r="N2062" s="2"/>
      <c r="O2062" s="2"/>
      <c r="P2062" s="2"/>
      <c r="Q2062" s="2"/>
    </row>
    <row r="2063" spans="1:17" x14ac:dyDescent="0.25">
      <c r="A2063" s="47">
        <v>41016</v>
      </c>
      <c r="B2063" s="47" t="str">
        <f>VLOOKUP(D2063,VLookup!C:F,4,FALSE)</f>
        <v>FDC</v>
      </c>
      <c r="C2063" s="7" t="s">
        <v>13</v>
      </c>
      <c r="D2063" s="7" t="s">
        <v>47</v>
      </c>
      <c r="E2063" s="7" t="s">
        <v>48</v>
      </c>
      <c r="F2063" s="7" t="s">
        <v>49</v>
      </c>
      <c r="G2063" s="7">
        <v>140</v>
      </c>
      <c r="H2063" s="7">
        <v>52</v>
      </c>
      <c r="I2063" s="7">
        <v>192</v>
      </c>
      <c r="J2063" s="7" t="s">
        <v>17</v>
      </c>
      <c r="K2063" s="7" t="s">
        <v>18</v>
      </c>
      <c r="L2063" s="7" t="s">
        <v>19</v>
      </c>
      <c r="M2063" s="7" t="s">
        <v>20</v>
      </c>
      <c r="N2063" s="2"/>
      <c r="O2063" s="2"/>
      <c r="P2063" s="2"/>
      <c r="Q2063" s="2"/>
    </row>
    <row r="2064" spans="1:17" x14ac:dyDescent="0.25">
      <c r="A2064" s="47">
        <v>41016</v>
      </c>
      <c r="B2064" s="47" t="str">
        <f>VLOOKUP(D2064,VLookup!C:F,4,FALSE)</f>
        <v>FDC</v>
      </c>
      <c r="C2064" s="7" t="s">
        <v>13</v>
      </c>
      <c r="D2064" s="7" t="s">
        <v>50</v>
      </c>
      <c r="E2064" s="7" t="s">
        <v>51</v>
      </c>
      <c r="F2064" s="7" t="s">
        <v>52</v>
      </c>
      <c r="G2064" s="7">
        <v>199</v>
      </c>
      <c r="H2064" s="7">
        <v>41</v>
      </c>
      <c r="I2064" s="7">
        <v>240</v>
      </c>
      <c r="J2064" s="7" t="s">
        <v>17</v>
      </c>
      <c r="K2064" s="7" t="s">
        <v>18</v>
      </c>
      <c r="L2064" s="7" t="s">
        <v>19</v>
      </c>
      <c r="M2064" s="7" t="s">
        <v>20</v>
      </c>
      <c r="N2064" s="2"/>
      <c r="O2064" s="2"/>
      <c r="P2064" s="2"/>
      <c r="Q2064" s="2"/>
    </row>
    <row r="2065" spans="1:17" x14ac:dyDescent="0.25">
      <c r="A2065" s="47">
        <v>41016</v>
      </c>
      <c r="B2065" s="47" t="str">
        <f>VLOOKUP(D2065,VLookup!C:F,4,FALSE)</f>
        <v>FDC</v>
      </c>
      <c r="C2065" s="7" t="s">
        <v>13</v>
      </c>
      <c r="D2065" s="7" t="s">
        <v>53</v>
      </c>
      <c r="E2065" s="7" t="s">
        <v>54</v>
      </c>
      <c r="F2065" s="7" t="s">
        <v>55</v>
      </c>
      <c r="G2065" s="7">
        <v>217</v>
      </c>
      <c r="H2065" s="7">
        <v>119</v>
      </c>
      <c r="I2065" s="7">
        <v>336</v>
      </c>
      <c r="J2065" s="7" t="s">
        <v>17</v>
      </c>
      <c r="K2065" s="7" t="s">
        <v>18</v>
      </c>
      <c r="L2065" s="7" t="s">
        <v>19</v>
      </c>
      <c r="M2065" s="7" t="s">
        <v>20</v>
      </c>
      <c r="N2065" s="2"/>
      <c r="O2065" s="2"/>
      <c r="P2065" s="2"/>
      <c r="Q2065" s="2"/>
    </row>
    <row r="2066" spans="1:17" x14ac:dyDescent="0.25">
      <c r="A2066" s="47">
        <v>41016</v>
      </c>
      <c r="B2066" s="47" t="str">
        <f>VLOOKUP(D2066,VLookup!C:F,4,FALSE)</f>
        <v>FDC</v>
      </c>
      <c r="C2066" s="7" t="s">
        <v>13</v>
      </c>
      <c r="D2066" s="7" t="s">
        <v>955</v>
      </c>
      <c r="E2066" s="7" t="s">
        <v>956</v>
      </c>
      <c r="F2066" s="7" t="s">
        <v>957</v>
      </c>
      <c r="G2066" s="7">
        <v>180</v>
      </c>
      <c r="H2066" s="7">
        <v>36</v>
      </c>
      <c r="I2066" s="7">
        <v>216</v>
      </c>
      <c r="J2066" s="7" t="s">
        <v>17</v>
      </c>
      <c r="K2066" s="7" t="s">
        <v>18</v>
      </c>
      <c r="L2066" s="7" t="s">
        <v>19</v>
      </c>
      <c r="M2066" s="7" t="s">
        <v>958</v>
      </c>
      <c r="N2066" s="2"/>
      <c r="O2066" s="2"/>
      <c r="P2066" s="2"/>
      <c r="Q2066" s="2"/>
    </row>
    <row r="2067" spans="1:17" x14ac:dyDescent="0.25">
      <c r="A2067" s="47">
        <v>41016</v>
      </c>
      <c r="B2067" s="47" t="str">
        <f>VLOOKUP(D2067,VLookup!C:F,4,FALSE)</f>
        <v>FDC</v>
      </c>
      <c r="C2067" s="7" t="s">
        <v>13</v>
      </c>
      <c r="D2067" s="7" t="s">
        <v>930</v>
      </c>
      <c r="E2067" s="7" t="s">
        <v>931</v>
      </c>
      <c r="F2067" s="7" t="s">
        <v>43</v>
      </c>
      <c r="G2067" s="7">
        <v>115</v>
      </c>
      <c r="H2067" s="7">
        <v>5</v>
      </c>
      <c r="I2067" s="7">
        <v>120</v>
      </c>
      <c r="J2067" s="7" t="s">
        <v>17</v>
      </c>
      <c r="K2067" s="7" t="s">
        <v>18</v>
      </c>
      <c r="L2067" s="7" t="s">
        <v>19</v>
      </c>
      <c r="M2067" s="7" t="s">
        <v>20</v>
      </c>
      <c r="N2067" s="2"/>
      <c r="O2067" s="2"/>
      <c r="P2067" s="2"/>
      <c r="Q2067" s="2"/>
    </row>
    <row r="2068" spans="1:17" x14ac:dyDescent="0.25">
      <c r="A2068" s="47">
        <v>41016</v>
      </c>
      <c r="B2068" s="47" t="str">
        <f>VLOOKUP(D2068,VLookup!C:F,4,FALSE)</f>
        <v>FDC</v>
      </c>
      <c r="C2068" s="7" t="s">
        <v>13</v>
      </c>
      <c r="D2068" s="7" t="s">
        <v>56</v>
      </c>
      <c r="E2068" s="7" t="s">
        <v>57</v>
      </c>
      <c r="F2068" s="7" t="s">
        <v>58</v>
      </c>
      <c r="G2068" s="7">
        <v>225</v>
      </c>
      <c r="H2068" s="7">
        <v>15</v>
      </c>
      <c r="I2068" s="7">
        <v>240</v>
      </c>
      <c r="J2068" s="7" t="s">
        <v>17</v>
      </c>
      <c r="K2068" s="7" t="s">
        <v>18</v>
      </c>
      <c r="L2068" s="7" t="s">
        <v>19</v>
      </c>
      <c r="M2068" s="7" t="s">
        <v>20</v>
      </c>
      <c r="N2068" s="2"/>
      <c r="O2068" s="2"/>
      <c r="P2068" s="2"/>
      <c r="Q2068" s="2"/>
    </row>
    <row r="2069" spans="1:17" x14ac:dyDescent="0.25">
      <c r="A2069" s="47">
        <v>41016</v>
      </c>
      <c r="B2069" s="47" t="str">
        <f>VLOOKUP(D2069,VLookup!C:F,4,FALSE)</f>
        <v>FDC</v>
      </c>
      <c r="C2069" s="7" t="s">
        <v>60</v>
      </c>
      <c r="D2069" s="7" t="s">
        <v>61</v>
      </c>
      <c r="E2069" s="7" t="s">
        <v>62</v>
      </c>
      <c r="F2069" s="7" t="s">
        <v>63</v>
      </c>
      <c r="G2069" s="7">
        <v>133</v>
      </c>
      <c r="H2069" s="7">
        <v>11</v>
      </c>
      <c r="I2069" s="7">
        <v>144</v>
      </c>
      <c r="J2069" s="7" t="s">
        <v>17</v>
      </c>
      <c r="K2069" s="7" t="s">
        <v>18</v>
      </c>
      <c r="L2069" s="7" t="s">
        <v>19</v>
      </c>
      <c r="M2069" s="7" t="s">
        <v>20</v>
      </c>
      <c r="N2069" s="2"/>
      <c r="O2069" s="2"/>
      <c r="P2069" s="2"/>
      <c r="Q2069" s="2"/>
    </row>
    <row r="2070" spans="1:17" x14ac:dyDescent="0.25">
      <c r="A2070" s="47">
        <v>41016</v>
      </c>
      <c r="B2070" s="47" t="str">
        <f>VLOOKUP(D2070,VLookup!C:F,4,FALSE)</f>
        <v>FDC</v>
      </c>
      <c r="C2070" s="7" t="s">
        <v>60</v>
      </c>
      <c r="D2070" s="7" t="s">
        <v>64</v>
      </c>
      <c r="E2070" s="7" t="s">
        <v>65</v>
      </c>
      <c r="F2070" s="7" t="s">
        <v>66</v>
      </c>
      <c r="G2070" s="7">
        <v>130</v>
      </c>
      <c r="H2070" s="7">
        <v>14</v>
      </c>
      <c r="I2070" s="7">
        <v>144</v>
      </c>
      <c r="J2070" s="7" t="s">
        <v>17</v>
      </c>
      <c r="K2070" s="7" t="s">
        <v>18</v>
      </c>
      <c r="L2070" s="7" t="s">
        <v>19</v>
      </c>
      <c r="M2070" s="7" t="s">
        <v>20</v>
      </c>
      <c r="N2070" s="2"/>
      <c r="O2070" s="2"/>
      <c r="P2070" s="2"/>
      <c r="Q2070" s="2"/>
    </row>
    <row r="2071" spans="1:17" x14ac:dyDescent="0.25">
      <c r="A2071" s="47">
        <v>41016</v>
      </c>
      <c r="B2071" s="47" t="str">
        <f>VLOOKUP(D2071,VLookup!C:F,4,FALSE)</f>
        <v>FDC</v>
      </c>
      <c r="C2071" s="7" t="s">
        <v>60</v>
      </c>
      <c r="D2071" s="7" t="s">
        <v>67</v>
      </c>
      <c r="E2071" s="7" t="s">
        <v>68</v>
      </c>
      <c r="F2071" s="7" t="s">
        <v>69</v>
      </c>
      <c r="G2071" s="7">
        <v>106</v>
      </c>
      <c r="H2071" s="7">
        <v>26</v>
      </c>
      <c r="I2071" s="7">
        <v>132</v>
      </c>
      <c r="J2071" s="7" t="s">
        <v>17</v>
      </c>
      <c r="K2071" s="7" t="s">
        <v>18</v>
      </c>
      <c r="L2071" s="7" t="s">
        <v>19</v>
      </c>
      <c r="M2071" s="7" t="s">
        <v>20</v>
      </c>
      <c r="N2071" s="2"/>
      <c r="O2071" s="2"/>
      <c r="P2071" s="2"/>
      <c r="Q2071" s="2"/>
    </row>
    <row r="2072" spans="1:17" x14ac:dyDescent="0.25">
      <c r="A2072" s="47">
        <v>41016</v>
      </c>
      <c r="B2072" s="47" t="str">
        <f>VLOOKUP(D2072,VLookup!C:F,4,FALSE)</f>
        <v>FDC</v>
      </c>
      <c r="C2072" s="7" t="s">
        <v>60</v>
      </c>
      <c r="D2072" s="7" t="s">
        <v>909</v>
      </c>
      <c r="E2072" s="7" t="s">
        <v>910</v>
      </c>
      <c r="F2072" s="7" t="s">
        <v>911</v>
      </c>
      <c r="G2072" s="7">
        <v>57</v>
      </c>
      <c r="H2072" s="7">
        <v>87</v>
      </c>
      <c r="I2072" s="7">
        <v>144</v>
      </c>
      <c r="J2072" s="7" t="s">
        <v>17</v>
      </c>
      <c r="K2072" s="7" t="s">
        <v>18</v>
      </c>
      <c r="L2072" s="7" t="s">
        <v>19</v>
      </c>
      <c r="M2072" s="7" t="s">
        <v>20</v>
      </c>
      <c r="N2072" s="2"/>
      <c r="O2072" s="2"/>
      <c r="P2072" s="2"/>
      <c r="Q2072" s="2"/>
    </row>
    <row r="2073" spans="1:17" x14ac:dyDescent="0.25">
      <c r="A2073" s="47">
        <v>41016</v>
      </c>
      <c r="B2073" s="47" t="str">
        <f>VLOOKUP(D2073,VLookup!C:F,4,FALSE)</f>
        <v>FDC</v>
      </c>
      <c r="C2073" s="7" t="s">
        <v>60</v>
      </c>
      <c r="D2073" s="7" t="s">
        <v>71</v>
      </c>
      <c r="E2073" s="7" t="s">
        <v>72</v>
      </c>
      <c r="F2073" s="7" t="s">
        <v>73</v>
      </c>
      <c r="G2073" s="7">
        <v>110</v>
      </c>
      <c r="H2073" s="7">
        <v>10</v>
      </c>
      <c r="I2073" s="7">
        <v>120</v>
      </c>
      <c r="J2073" s="7" t="s">
        <v>17</v>
      </c>
      <c r="K2073" s="7" t="s">
        <v>18</v>
      </c>
      <c r="L2073" s="7" t="s">
        <v>19</v>
      </c>
      <c r="M2073" s="7" t="s">
        <v>20</v>
      </c>
      <c r="N2073" s="2"/>
      <c r="O2073" s="2"/>
      <c r="P2073" s="2"/>
      <c r="Q2073" s="2"/>
    </row>
    <row r="2074" spans="1:17" x14ac:dyDescent="0.25">
      <c r="A2074" s="47">
        <v>41016</v>
      </c>
      <c r="B2074" s="47" t="str">
        <f>VLOOKUP(D2074,VLookup!C:F,4,FALSE)</f>
        <v>WEL</v>
      </c>
      <c r="C2074" s="7" t="s">
        <v>60</v>
      </c>
      <c r="D2074" s="7" t="s">
        <v>74</v>
      </c>
      <c r="E2074" s="7" t="s">
        <v>75</v>
      </c>
      <c r="F2074" s="7" t="s">
        <v>76</v>
      </c>
      <c r="G2074" s="7">
        <v>44</v>
      </c>
      <c r="H2074" s="7">
        <v>4</v>
      </c>
      <c r="I2074" s="7">
        <v>48</v>
      </c>
      <c r="J2074" s="7" t="s">
        <v>17</v>
      </c>
      <c r="K2074" s="7" t="s">
        <v>18</v>
      </c>
      <c r="L2074" s="7" t="s">
        <v>19</v>
      </c>
      <c r="M2074" s="7" t="s">
        <v>20</v>
      </c>
      <c r="N2074" s="2"/>
      <c r="O2074" s="2"/>
      <c r="P2074" s="2"/>
      <c r="Q2074" s="2"/>
    </row>
    <row r="2075" spans="1:17" x14ac:dyDescent="0.25">
      <c r="A2075" s="47">
        <v>41016</v>
      </c>
      <c r="B2075" s="47" t="str">
        <f>VLOOKUP(D2075,VLookup!C:F,4,FALSE)</f>
        <v>FDC</v>
      </c>
      <c r="C2075" s="7" t="s">
        <v>60</v>
      </c>
      <c r="D2075" s="7" t="s">
        <v>77</v>
      </c>
      <c r="E2075" s="7" t="s">
        <v>78</v>
      </c>
      <c r="F2075" s="7" t="s">
        <v>79</v>
      </c>
      <c r="G2075" s="7">
        <v>210</v>
      </c>
      <c r="H2075" s="7">
        <v>30</v>
      </c>
      <c r="I2075" s="7">
        <v>240</v>
      </c>
      <c r="J2075" s="7" t="s">
        <v>17</v>
      </c>
      <c r="K2075" s="7" t="s">
        <v>18</v>
      </c>
      <c r="L2075" s="7" t="s">
        <v>19</v>
      </c>
      <c r="M2075" s="7" t="s">
        <v>982</v>
      </c>
      <c r="N2075" s="2"/>
      <c r="O2075" s="2"/>
      <c r="P2075" s="2"/>
      <c r="Q2075" s="2"/>
    </row>
    <row r="2076" spans="1:17" x14ac:dyDescent="0.25">
      <c r="A2076" s="47">
        <v>41016</v>
      </c>
      <c r="B2076" s="47" t="str">
        <f>VLOOKUP(D2076,VLookup!C:F,4,FALSE)</f>
        <v>FDC</v>
      </c>
      <c r="C2076" s="7" t="s">
        <v>60</v>
      </c>
      <c r="D2076" s="7" t="s">
        <v>80</v>
      </c>
      <c r="E2076" s="7" t="s">
        <v>81</v>
      </c>
      <c r="F2076" s="7" t="s">
        <v>82</v>
      </c>
      <c r="G2076" s="7">
        <v>196</v>
      </c>
      <c r="H2076" s="7">
        <v>68</v>
      </c>
      <c r="I2076" s="7">
        <v>264</v>
      </c>
      <c r="J2076" s="7" t="s">
        <v>17</v>
      </c>
      <c r="K2076" s="7" t="s">
        <v>18</v>
      </c>
      <c r="L2076" s="7" t="s">
        <v>19</v>
      </c>
      <c r="M2076" s="7" t="s">
        <v>982</v>
      </c>
      <c r="N2076" s="2"/>
      <c r="O2076" s="2"/>
      <c r="P2076" s="2"/>
      <c r="Q2076" s="2"/>
    </row>
    <row r="2077" spans="1:17" x14ac:dyDescent="0.25">
      <c r="A2077" s="47">
        <v>41016</v>
      </c>
      <c r="B2077" s="47" t="str">
        <f>VLOOKUP(D2077,VLookup!C:F,4,FALSE)</f>
        <v>FDC</v>
      </c>
      <c r="C2077" s="7" t="s">
        <v>60</v>
      </c>
      <c r="D2077" s="7" t="s">
        <v>86</v>
      </c>
      <c r="E2077" s="7" t="s">
        <v>87</v>
      </c>
      <c r="F2077" s="7" t="s">
        <v>88</v>
      </c>
      <c r="G2077" s="7">
        <v>118</v>
      </c>
      <c r="H2077" s="7">
        <v>50</v>
      </c>
      <c r="I2077" s="7">
        <v>168</v>
      </c>
      <c r="J2077" s="7" t="s">
        <v>17</v>
      </c>
      <c r="K2077" s="7" t="s">
        <v>18</v>
      </c>
      <c r="L2077" s="7" t="s">
        <v>19</v>
      </c>
      <c r="M2077" s="7" t="s">
        <v>982</v>
      </c>
      <c r="N2077" s="2"/>
      <c r="O2077" s="2"/>
      <c r="P2077" s="2"/>
      <c r="Q2077" s="2"/>
    </row>
    <row r="2078" spans="1:17" x14ac:dyDescent="0.25">
      <c r="A2078" s="47">
        <v>41016</v>
      </c>
      <c r="B2078" s="47" t="str">
        <f>VLOOKUP(D2078,VLookup!C:F,4,FALSE)</f>
        <v>FDC</v>
      </c>
      <c r="C2078" s="7" t="s">
        <v>60</v>
      </c>
      <c r="D2078" s="7" t="s">
        <v>89</v>
      </c>
      <c r="E2078" s="7" t="s">
        <v>90</v>
      </c>
      <c r="F2078" s="7" t="s">
        <v>91</v>
      </c>
      <c r="G2078" s="7">
        <v>140</v>
      </c>
      <c r="H2078" s="7">
        <v>52</v>
      </c>
      <c r="I2078" s="7">
        <v>192</v>
      </c>
      <c r="J2078" s="7" t="s">
        <v>17</v>
      </c>
      <c r="K2078" s="7" t="s">
        <v>18</v>
      </c>
      <c r="L2078" s="7" t="s">
        <v>19</v>
      </c>
      <c r="M2078" s="7" t="s">
        <v>20</v>
      </c>
      <c r="N2078" s="2"/>
      <c r="O2078" s="2"/>
      <c r="P2078" s="2"/>
      <c r="Q2078" s="2"/>
    </row>
    <row r="2079" spans="1:17" x14ac:dyDescent="0.25">
      <c r="A2079" s="47">
        <v>41016</v>
      </c>
      <c r="B2079" s="47" t="str">
        <f>VLOOKUP(D2079,VLookup!C:F,4,FALSE)</f>
        <v>FDC</v>
      </c>
      <c r="C2079" s="7" t="s">
        <v>60</v>
      </c>
      <c r="D2079" s="7" t="s">
        <v>92</v>
      </c>
      <c r="E2079" s="7" t="s">
        <v>93</v>
      </c>
      <c r="F2079" s="7" t="s">
        <v>94</v>
      </c>
      <c r="G2079" s="7">
        <v>199</v>
      </c>
      <c r="H2079" s="7">
        <v>41</v>
      </c>
      <c r="I2079" s="7">
        <v>240</v>
      </c>
      <c r="J2079" s="7" t="s">
        <v>17</v>
      </c>
      <c r="K2079" s="7" t="s">
        <v>18</v>
      </c>
      <c r="L2079" s="7" t="s">
        <v>19</v>
      </c>
      <c r="M2079" s="7" t="s">
        <v>20</v>
      </c>
      <c r="N2079" s="2"/>
      <c r="O2079" s="2"/>
      <c r="P2079" s="2"/>
      <c r="Q2079" s="2"/>
    </row>
    <row r="2080" spans="1:17" x14ac:dyDescent="0.25">
      <c r="A2080" s="47">
        <v>41016</v>
      </c>
      <c r="B2080" s="47" t="str">
        <f>VLOOKUP(D2080,VLookup!C:F,4,FALSE)</f>
        <v>FDC</v>
      </c>
      <c r="C2080" s="7" t="s">
        <v>60</v>
      </c>
      <c r="D2080" s="7" t="s">
        <v>95</v>
      </c>
      <c r="E2080" s="7" t="s">
        <v>96</v>
      </c>
      <c r="F2080" s="7" t="s">
        <v>97</v>
      </c>
      <c r="G2080" s="7">
        <v>218</v>
      </c>
      <c r="H2080" s="7">
        <v>118</v>
      </c>
      <c r="I2080" s="7">
        <v>336</v>
      </c>
      <c r="J2080" s="7" t="s">
        <v>17</v>
      </c>
      <c r="K2080" s="7" t="s">
        <v>18</v>
      </c>
      <c r="L2080" s="7" t="s">
        <v>19</v>
      </c>
      <c r="M2080" s="7" t="s">
        <v>20</v>
      </c>
      <c r="N2080" s="2"/>
      <c r="O2080" s="2"/>
      <c r="P2080" s="2"/>
      <c r="Q2080" s="2"/>
    </row>
    <row r="2081" spans="1:17" x14ac:dyDescent="0.25">
      <c r="A2081" s="47">
        <v>41016</v>
      </c>
      <c r="B2081" s="47" t="str">
        <f>VLOOKUP(D2081,VLookup!C:F,4,FALSE)</f>
        <v>FDC</v>
      </c>
      <c r="C2081" s="7" t="s">
        <v>60</v>
      </c>
      <c r="D2081" s="7" t="s">
        <v>977</v>
      </c>
      <c r="E2081" s="7" t="s">
        <v>959</v>
      </c>
      <c r="F2081" s="7" t="s">
        <v>960</v>
      </c>
      <c r="G2081" s="7">
        <v>180</v>
      </c>
      <c r="H2081" s="7">
        <v>36</v>
      </c>
      <c r="I2081" s="7">
        <v>216</v>
      </c>
      <c r="J2081" s="7" t="s">
        <v>17</v>
      </c>
      <c r="K2081" s="7" t="s">
        <v>18</v>
      </c>
      <c r="L2081" s="7" t="s">
        <v>19</v>
      </c>
      <c r="M2081" s="7" t="s">
        <v>958</v>
      </c>
      <c r="N2081" s="2"/>
      <c r="O2081" s="2"/>
      <c r="P2081" s="2"/>
      <c r="Q2081" s="2"/>
    </row>
    <row r="2082" spans="1:17" x14ac:dyDescent="0.25">
      <c r="A2082" s="47">
        <v>41016</v>
      </c>
      <c r="B2082" s="47" t="str">
        <f>VLOOKUP(D2082,VLookup!C:F,4,FALSE)</f>
        <v>FDC</v>
      </c>
      <c r="C2082" s="7" t="s">
        <v>60</v>
      </c>
      <c r="D2082" s="7" t="s">
        <v>932</v>
      </c>
      <c r="E2082" s="7" t="s">
        <v>933</v>
      </c>
      <c r="F2082" s="7" t="s">
        <v>85</v>
      </c>
      <c r="G2082" s="7">
        <v>113</v>
      </c>
      <c r="H2082" s="7">
        <v>7</v>
      </c>
      <c r="I2082" s="7">
        <v>120</v>
      </c>
      <c r="J2082" s="7" t="s">
        <v>17</v>
      </c>
      <c r="K2082" s="7" t="s">
        <v>18</v>
      </c>
      <c r="L2082" s="7" t="s">
        <v>19</v>
      </c>
      <c r="M2082" s="7" t="s">
        <v>20</v>
      </c>
      <c r="N2082" s="2"/>
      <c r="O2082" s="2"/>
      <c r="P2082" s="2"/>
      <c r="Q2082" s="2"/>
    </row>
    <row r="2083" spans="1:17" x14ac:dyDescent="0.25">
      <c r="A2083" s="47">
        <v>41016</v>
      </c>
      <c r="B2083" s="47" t="str">
        <f>VLOOKUP(D2083,VLookup!C:F,4,FALSE)</f>
        <v>FDC</v>
      </c>
      <c r="C2083" s="7" t="s">
        <v>60</v>
      </c>
      <c r="D2083" s="7" t="s">
        <v>98</v>
      </c>
      <c r="E2083" s="7" t="s">
        <v>99</v>
      </c>
      <c r="F2083" s="7" t="s">
        <v>100</v>
      </c>
      <c r="G2083" s="7">
        <v>226</v>
      </c>
      <c r="H2083" s="7">
        <v>14</v>
      </c>
      <c r="I2083" s="7">
        <v>240</v>
      </c>
      <c r="J2083" s="7" t="s">
        <v>17</v>
      </c>
      <c r="K2083" s="7" t="s">
        <v>18</v>
      </c>
      <c r="L2083" s="7" t="s">
        <v>19</v>
      </c>
      <c r="M2083" s="7" t="s">
        <v>20</v>
      </c>
      <c r="N2083" s="2"/>
      <c r="O2083" s="2"/>
      <c r="P2083" s="2"/>
      <c r="Q2083" s="2"/>
    </row>
    <row r="2084" spans="1:17" x14ac:dyDescent="0.25">
      <c r="A2084" s="47">
        <v>41016</v>
      </c>
      <c r="B2084" s="47" t="str">
        <f>VLOOKUP(D2084,VLookup!C:F,4,FALSE)</f>
        <v>CGC</v>
      </c>
      <c r="C2084" s="7" t="s">
        <v>961</v>
      </c>
      <c r="D2084" s="7" t="s">
        <v>174</v>
      </c>
      <c r="E2084" s="7" t="s">
        <v>175</v>
      </c>
      <c r="F2084" s="7" t="s">
        <v>176</v>
      </c>
      <c r="G2084" s="7">
        <v>42</v>
      </c>
      <c r="H2084" s="7">
        <v>6</v>
      </c>
      <c r="I2084" s="7">
        <v>48</v>
      </c>
      <c r="J2084" s="7" t="s">
        <v>17</v>
      </c>
      <c r="K2084" s="7" t="s">
        <v>18</v>
      </c>
      <c r="L2084" s="7" t="s">
        <v>19</v>
      </c>
      <c r="M2084" s="7" t="s">
        <v>20</v>
      </c>
      <c r="N2084" s="2"/>
      <c r="O2084" s="2"/>
      <c r="P2084" s="2"/>
      <c r="Q2084" s="2"/>
    </row>
    <row r="2085" spans="1:17" x14ac:dyDescent="0.25">
      <c r="A2085" s="47">
        <v>41016</v>
      </c>
      <c r="B2085" s="47" t="str">
        <f>VLOOKUP(D2085,VLookup!C:F,4,FALSE)</f>
        <v>RDC</v>
      </c>
      <c r="C2085" s="7" t="s">
        <v>961</v>
      </c>
      <c r="D2085" s="7" t="s">
        <v>178</v>
      </c>
      <c r="E2085" s="7" t="s">
        <v>179</v>
      </c>
      <c r="F2085" s="7" t="s">
        <v>180</v>
      </c>
      <c r="G2085" s="7">
        <v>98</v>
      </c>
      <c r="H2085" s="7">
        <v>34</v>
      </c>
      <c r="I2085" s="7">
        <v>132</v>
      </c>
      <c r="J2085" s="7" t="s">
        <v>17</v>
      </c>
      <c r="K2085" s="7" t="s">
        <v>18</v>
      </c>
      <c r="L2085" s="7" t="s">
        <v>19</v>
      </c>
      <c r="M2085" s="7" t="s">
        <v>20</v>
      </c>
      <c r="N2085" s="2"/>
      <c r="O2085" s="2"/>
      <c r="P2085" s="2"/>
      <c r="Q2085" s="2"/>
    </row>
    <row r="2086" spans="1:17" x14ac:dyDescent="0.25">
      <c r="A2086" s="47">
        <v>41016</v>
      </c>
      <c r="B2086" s="47" t="str">
        <f>VLOOKUP(D2086,VLookup!C:F,4,FALSE)</f>
        <v>RDC</v>
      </c>
      <c r="C2086" s="7" t="s">
        <v>961</v>
      </c>
      <c r="D2086" s="7" t="s">
        <v>182</v>
      </c>
      <c r="E2086" s="7" t="s">
        <v>183</v>
      </c>
      <c r="F2086" s="7" t="s">
        <v>184</v>
      </c>
      <c r="G2086" s="7">
        <v>116</v>
      </c>
      <c r="H2086" s="7">
        <v>4</v>
      </c>
      <c r="I2086" s="7">
        <v>120</v>
      </c>
      <c r="J2086" s="7" t="s">
        <v>17</v>
      </c>
      <c r="K2086" s="7" t="s">
        <v>18</v>
      </c>
      <c r="L2086" s="7" t="s">
        <v>19</v>
      </c>
      <c r="M2086" s="7" t="s">
        <v>20</v>
      </c>
      <c r="N2086" s="2"/>
      <c r="O2086" s="2"/>
      <c r="P2086" s="2"/>
      <c r="Q2086" s="2"/>
    </row>
    <row r="2087" spans="1:17" x14ac:dyDescent="0.25">
      <c r="A2087" s="47">
        <v>41016</v>
      </c>
      <c r="B2087" s="47" t="str">
        <f>VLOOKUP(D2087,VLookup!C:F,4,FALSE)</f>
        <v>RDC</v>
      </c>
      <c r="C2087" s="7" t="s">
        <v>961</v>
      </c>
      <c r="D2087" s="7" t="s">
        <v>185</v>
      </c>
      <c r="E2087" s="7" t="s">
        <v>186</v>
      </c>
      <c r="F2087" s="7" t="s">
        <v>187</v>
      </c>
      <c r="G2087" s="7">
        <v>112</v>
      </c>
      <c r="H2087" s="7">
        <v>8</v>
      </c>
      <c r="I2087" s="7">
        <v>120</v>
      </c>
      <c r="J2087" s="7" t="s">
        <v>17</v>
      </c>
      <c r="K2087" s="7" t="s">
        <v>18</v>
      </c>
      <c r="L2087" s="7" t="s">
        <v>19</v>
      </c>
      <c r="M2087" s="7" t="s">
        <v>20</v>
      </c>
      <c r="N2087" s="2"/>
      <c r="O2087" s="2"/>
      <c r="P2087" s="2"/>
      <c r="Q2087" s="2"/>
    </row>
    <row r="2088" spans="1:17" x14ac:dyDescent="0.25">
      <c r="A2088" s="47">
        <v>41016</v>
      </c>
      <c r="B2088" s="47" t="str">
        <f>VLOOKUP(D2088,VLookup!C:F,4,FALSE)</f>
        <v>RDC</v>
      </c>
      <c r="C2088" s="7" t="s">
        <v>961</v>
      </c>
      <c r="D2088" s="7" t="s">
        <v>900</v>
      </c>
      <c r="E2088" s="7" t="s">
        <v>901</v>
      </c>
      <c r="F2088" s="7" t="s">
        <v>902</v>
      </c>
      <c r="G2088" s="7">
        <v>68</v>
      </c>
      <c r="H2088" s="7">
        <v>76</v>
      </c>
      <c r="I2088" s="7">
        <v>144</v>
      </c>
      <c r="J2088" s="7" t="s">
        <v>17</v>
      </c>
      <c r="K2088" s="7" t="s">
        <v>18</v>
      </c>
      <c r="L2088" s="7" t="s">
        <v>19</v>
      </c>
      <c r="M2088" s="7" t="s">
        <v>20</v>
      </c>
      <c r="N2088" s="2"/>
      <c r="O2088" s="2"/>
      <c r="P2088" s="2"/>
      <c r="Q2088" s="2"/>
    </row>
    <row r="2089" spans="1:17" x14ac:dyDescent="0.25">
      <c r="A2089" s="47">
        <v>41016</v>
      </c>
      <c r="B2089" s="47" t="str">
        <f>VLOOKUP(D2089,VLookup!C:F,4,FALSE)</f>
        <v>RDC</v>
      </c>
      <c r="C2089" s="7" t="s">
        <v>961</v>
      </c>
      <c r="D2089" s="7" t="s">
        <v>188</v>
      </c>
      <c r="E2089" s="7" t="s">
        <v>189</v>
      </c>
      <c r="F2089" s="7" t="s">
        <v>190</v>
      </c>
      <c r="G2089" s="7">
        <v>54</v>
      </c>
      <c r="H2089" s="7">
        <v>66</v>
      </c>
      <c r="I2089" s="7">
        <v>120</v>
      </c>
      <c r="J2089" s="7" t="s">
        <v>17</v>
      </c>
      <c r="K2089" s="7" t="s">
        <v>18</v>
      </c>
      <c r="L2089" s="7" t="s">
        <v>19</v>
      </c>
      <c r="M2089" s="7" t="s">
        <v>20</v>
      </c>
      <c r="N2089" s="2"/>
      <c r="O2089" s="2"/>
      <c r="P2089" s="2"/>
      <c r="Q2089" s="2"/>
    </row>
    <row r="2090" spans="1:17" x14ac:dyDescent="0.25">
      <c r="A2090" s="47">
        <v>41016</v>
      </c>
      <c r="B2090" s="47" t="str">
        <f>VLOOKUP(D2090,VLookup!C:F,4,FALSE)</f>
        <v>RDC</v>
      </c>
      <c r="C2090" s="7" t="s">
        <v>961</v>
      </c>
      <c r="D2090" s="7" t="s">
        <v>191</v>
      </c>
      <c r="E2090" s="7" t="s">
        <v>192</v>
      </c>
      <c r="F2090" s="7" t="s">
        <v>193</v>
      </c>
      <c r="G2090" s="7">
        <v>239</v>
      </c>
      <c r="H2090" s="7">
        <v>97</v>
      </c>
      <c r="I2090" s="7">
        <v>336</v>
      </c>
      <c r="J2090" s="7" t="s">
        <v>17</v>
      </c>
      <c r="K2090" s="7" t="s">
        <v>18</v>
      </c>
      <c r="L2090" s="7" t="s">
        <v>19</v>
      </c>
      <c r="M2090" s="7" t="s">
        <v>20</v>
      </c>
      <c r="N2090" s="2"/>
      <c r="O2090" s="2"/>
      <c r="P2090" s="2"/>
      <c r="Q2090" s="2"/>
    </row>
    <row r="2091" spans="1:17" x14ac:dyDescent="0.25">
      <c r="A2091" s="47">
        <v>41016</v>
      </c>
      <c r="B2091" s="47" t="str">
        <f>VLOOKUP(D2091,VLookup!C:F,4,FALSE)</f>
        <v>RDC</v>
      </c>
      <c r="C2091" s="7" t="s">
        <v>961</v>
      </c>
      <c r="D2091" s="7" t="s">
        <v>194</v>
      </c>
      <c r="E2091" s="7" t="s">
        <v>195</v>
      </c>
      <c r="F2091" s="7" t="s">
        <v>196</v>
      </c>
      <c r="G2091" s="7">
        <v>97</v>
      </c>
      <c r="H2091" s="7">
        <v>143</v>
      </c>
      <c r="I2091" s="7">
        <v>240</v>
      </c>
      <c r="J2091" s="7" t="s">
        <v>17</v>
      </c>
      <c r="K2091" s="7" t="s">
        <v>18</v>
      </c>
      <c r="L2091" s="7" t="s">
        <v>19</v>
      </c>
      <c r="M2091" s="7" t="s">
        <v>20</v>
      </c>
      <c r="N2091" s="2"/>
      <c r="O2091" s="2"/>
      <c r="P2091" s="2"/>
      <c r="Q2091" s="2"/>
    </row>
    <row r="2092" spans="1:17" x14ac:dyDescent="0.25">
      <c r="A2092" s="47">
        <v>41016</v>
      </c>
      <c r="B2092" s="47" t="str">
        <f>VLOOKUP(D2092,VLookup!C:F,4,FALSE)</f>
        <v>RDC</v>
      </c>
      <c r="C2092" s="7" t="s">
        <v>961</v>
      </c>
      <c r="D2092" s="7" t="s">
        <v>198</v>
      </c>
      <c r="E2092" s="7" t="s">
        <v>199</v>
      </c>
      <c r="F2092" s="7" t="s">
        <v>200</v>
      </c>
      <c r="G2092" s="7">
        <v>274</v>
      </c>
      <c r="H2092" s="7">
        <v>38</v>
      </c>
      <c r="I2092" s="7">
        <v>312</v>
      </c>
      <c r="J2092" s="7" t="s">
        <v>17</v>
      </c>
      <c r="K2092" s="7" t="s">
        <v>18</v>
      </c>
      <c r="L2092" s="7" t="s">
        <v>19</v>
      </c>
      <c r="M2092" s="7" t="s">
        <v>20</v>
      </c>
      <c r="N2092" s="2"/>
      <c r="O2092" s="2"/>
      <c r="P2092" s="2"/>
      <c r="Q2092" s="2"/>
    </row>
    <row r="2093" spans="1:17" x14ac:dyDescent="0.25">
      <c r="A2093" s="47">
        <v>41016</v>
      </c>
      <c r="B2093" s="47" t="str">
        <f>VLOOKUP(D2093,VLookup!C:F,4,FALSE)</f>
        <v>RDC</v>
      </c>
      <c r="C2093" s="7" t="s">
        <v>961</v>
      </c>
      <c r="D2093" s="7" t="s">
        <v>888</v>
      </c>
      <c r="E2093" s="7" t="s">
        <v>889</v>
      </c>
      <c r="F2093" s="7" t="s">
        <v>890</v>
      </c>
      <c r="G2093" s="7">
        <v>210</v>
      </c>
      <c r="H2093" s="7">
        <v>30</v>
      </c>
      <c r="I2093" s="7">
        <v>240</v>
      </c>
      <c r="J2093" s="7" t="s">
        <v>17</v>
      </c>
      <c r="K2093" s="7" t="s">
        <v>18</v>
      </c>
      <c r="L2093" s="7" t="s">
        <v>19</v>
      </c>
      <c r="M2093" s="7" t="s">
        <v>20</v>
      </c>
      <c r="N2093" s="2"/>
      <c r="O2093" s="2"/>
      <c r="P2093" s="2"/>
      <c r="Q2093" s="2"/>
    </row>
    <row r="2094" spans="1:17" x14ac:dyDescent="0.25">
      <c r="A2094" s="47">
        <v>41016</v>
      </c>
      <c r="B2094" s="47" t="str">
        <f>VLOOKUP(D2094,VLookup!C:F,4,FALSE)</f>
        <v>RDC</v>
      </c>
      <c r="C2094" s="7" t="s">
        <v>961</v>
      </c>
      <c r="D2094" s="7" t="s">
        <v>962</v>
      </c>
      <c r="E2094" s="7" t="s">
        <v>963</v>
      </c>
      <c r="F2094" s="7" t="s">
        <v>964</v>
      </c>
      <c r="G2094" s="7">
        <v>91</v>
      </c>
      <c r="H2094" s="7">
        <v>29</v>
      </c>
      <c r="I2094" s="7">
        <v>120</v>
      </c>
      <c r="J2094" s="7" t="s">
        <v>17</v>
      </c>
      <c r="K2094" s="7" t="s">
        <v>18</v>
      </c>
      <c r="L2094" s="7" t="s">
        <v>19</v>
      </c>
      <c r="M2094" s="7" t="s">
        <v>958</v>
      </c>
      <c r="N2094" s="2"/>
      <c r="O2094" s="2"/>
      <c r="P2094" s="2"/>
      <c r="Q2094" s="2"/>
    </row>
    <row r="2095" spans="1:17" x14ac:dyDescent="0.25">
      <c r="A2095" s="47">
        <v>41016</v>
      </c>
      <c r="B2095" s="47" t="str">
        <f>VLOOKUP(D2095,VLookup!C:F,4,FALSE)</f>
        <v>RDC</v>
      </c>
      <c r="C2095" s="7" t="s">
        <v>961</v>
      </c>
      <c r="D2095" s="7" t="s">
        <v>202</v>
      </c>
      <c r="E2095" s="7" t="s">
        <v>203</v>
      </c>
      <c r="F2095" s="7" t="s">
        <v>204</v>
      </c>
      <c r="G2095" s="7">
        <v>154</v>
      </c>
      <c r="H2095" s="7">
        <v>86</v>
      </c>
      <c r="I2095" s="7">
        <v>240</v>
      </c>
      <c r="J2095" s="7" t="s">
        <v>17</v>
      </c>
      <c r="K2095" s="7" t="s">
        <v>18</v>
      </c>
      <c r="L2095" s="7" t="s">
        <v>19</v>
      </c>
      <c r="M2095" s="7" t="s">
        <v>20</v>
      </c>
      <c r="N2095" s="2"/>
      <c r="O2095" s="2"/>
      <c r="P2095" s="2"/>
      <c r="Q2095" s="2"/>
    </row>
    <row r="2096" spans="1:17" x14ac:dyDescent="0.25">
      <c r="A2096" s="47">
        <v>41016</v>
      </c>
      <c r="B2096" s="47" t="str">
        <f>VLOOKUP(D2096,VLookup!C:F,4,FALSE)</f>
        <v>RDC</v>
      </c>
      <c r="C2096" s="7" t="s">
        <v>961</v>
      </c>
      <c r="D2096" s="7" t="s">
        <v>205</v>
      </c>
      <c r="E2096" s="7" t="s">
        <v>206</v>
      </c>
      <c r="F2096" s="7" t="s">
        <v>207</v>
      </c>
      <c r="G2096" s="7">
        <v>138</v>
      </c>
      <c r="H2096" s="7">
        <v>78</v>
      </c>
      <c r="I2096" s="7">
        <v>216</v>
      </c>
      <c r="J2096" s="7" t="s">
        <v>17</v>
      </c>
      <c r="K2096" s="7" t="s">
        <v>18</v>
      </c>
      <c r="L2096" s="7" t="s">
        <v>19</v>
      </c>
      <c r="M2096" s="7" t="s">
        <v>20</v>
      </c>
      <c r="N2096" s="2"/>
      <c r="O2096" s="2"/>
      <c r="P2096" s="2"/>
      <c r="Q2096" s="2"/>
    </row>
    <row r="2097" spans="1:17" x14ac:dyDescent="0.25">
      <c r="A2097" s="47">
        <v>41016</v>
      </c>
      <c r="B2097" s="47" t="str">
        <f>VLOOKUP(D2097,VLookup!C:F,4,FALSE)</f>
        <v>RDC</v>
      </c>
      <c r="C2097" s="7" t="s">
        <v>961</v>
      </c>
      <c r="D2097" s="7" t="s">
        <v>209</v>
      </c>
      <c r="E2097" s="7" t="s">
        <v>210</v>
      </c>
      <c r="F2097" s="7" t="s">
        <v>211</v>
      </c>
      <c r="G2097" s="7">
        <v>233</v>
      </c>
      <c r="H2097" s="7">
        <v>31</v>
      </c>
      <c r="I2097" s="7">
        <v>264</v>
      </c>
      <c r="J2097" s="7" t="s">
        <v>17</v>
      </c>
      <c r="K2097" s="7" t="s">
        <v>18</v>
      </c>
      <c r="L2097" s="7" t="s">
        <v>19</v>
      </c>
      <c r="M2097" s="7" t="s">
        <v>20</v>
      </c>
      <c r="N2097" s="2"/>
      <c r="O2097" s="2"/>
      <c r="P2097" s="2"/>
      <c r="Q2097" s="2"/>
    </row>
    <row r="2098" spans="1:17" x14ac:dyDescent="0.25">
      <c r="A2098" s="47">
        <v>41016</v>
      </c>
      <c r="B2098" s="47" t="str">
        <f>VLOOKUP(D2098,VLookup!C:F,4,FALSE)</f>
        <v>CGC</v>
      </c>
      <c r="C2098" s="7" t="s">
        <v>965</v>
      </c>
      <c r="D2098" s="7" t="s">
        <v>214</v>
      </c>
      <c r="E2098" s="7" t="s">
        <v>215</v>
      </c>
      <c r="F2098" s="7" t="s">
        <v>216</v>
      </c>
      <c r="G2098" s="7">
        <v>42</v>
      </c>
      <c r="H2098" s="7">
        <v>6</v>
      </c>
      <c r="I2098" s="7">
        <v>48</v>
      </c>
      <c r="J2098" s="7" t="s">
        <v>17</v>
      </c>
      <c r="K2098" s="7" t="s">
        <v>18</v>
      </c>
      <c r="L2098" s="7" t="s">
        <v>19</v>
      </c>
      <c r="M2098" s="7" t="s">
        <v>20</v>
      </c>
      <c r="N2098" s="2"/>
      <c r="O2098" s="2"/>
      <c r="P2098" s="2"/>
      <c r="Q2098" s="2"/>
    </row>
    <row r="2099" spans="1:17" x14ac:dyDescent="0.25">
      <c r="A2099" s="47">
        <v>41016</v>
      </c>
      <c r="B2099" s="47" t="str">
        <f>VLOOKUP(D2099,VLookup!C:F,4,FALSE)</f>
        <v>RDC</v>
      </c>
      <c r="C2099" s="7" t="s">
        <v>965</v>
      </c>
      <c r="D2099" s="7" t="s">
        <v>218</v>
      </c>
      <c r="E2099" s="7" t="s">
        <v>219</v>
      </c>
      <c r="F2099" s="7" t="s">
        <v>220</v>
      </c>
      <c r="G2099" s="7">
        <v>100</v>
      </c>
      <c r="H2099" s="7">
        <v>32</v>
      </c>
      <c r="I2099" s="7">
        <v>132</v>
      </c>
      <c r="J2099" s="7" t="s">
        <v>17</v>
      </c>
      <c r="K2099" s="7" t="s">
        <v>18</v>
      </c>
      <c r="L2099" s="7" t="s">
        <v>19</v>
      </c>
      <c r="M2099" s="7" t="s">
        <v>20</v>
      </c>
      <c r="N2099" s="2"/>
      <c r="O2099" s="2"/>
      <c r="P2099" s="2"/>
      <c r="Q2099" s="2"/>
    </row>
    <row r="2100" spans="1:17" x14ac:dyDescent="0.25">
      <c r="A2100" s="47">
        <v>41016</v>
      </c>
      <c r="B2100" s="47" t="str">
        <f>VLOOKUP(D2100,VLookup!C:F,4,FALSE)</f>
        <v>RDC</v>
      </c>
      <c r="C2100" s="7" t="s">
        <v>965</v>
      </c>
      <c r="D2100" s="7" t="s">
        <v>221</v>
      </c>
      <c r="E2100" s="7" t="s">
        <v>222</v>
      </c>
      <c r="F2100" s="7" t="s">
        <v>223</v>
      </c>
      <c r="G2100" s="7">
        <v>112</v>
      </c>
      <c r="H2100" s="7">
        <v>20</v>
      </c>
      <c r="I2100" s="7">
        <v>132</v>
      </c>
      <c r="J2100" s="7" t="s">
        <v>17</v>
      </c>
      <c r="K2100" s="7" t="s">
        <v>18</v>
      </c>
      <c r="L2100" s="7" t="s">
        <v>19</v>
      </c>
      <c r="M2100" s="7" t="s">
        <v>982</v>
      </c>
      <c r="N2100" s="2"/>
      <c r="O2100" s="2"/>
      <c r="P2100" s="2"/>
      <c r="Q2100" s="2"/>
    </row>
    <row r="2101" spans="1:17" x14ac:dyDescent="0.25">
      <c r="A2101" s="47">
        <v>41016</v>
      </c>
      <c r="B2101" s="47" t="str">
        <f>VLOOKUP(D2101,VLookup!C:F,4,FALSE)</f>
        <v>RDC</v>
      </c>
      <c r="C2101" s="7" t="s">
        <v>965</v>
      </c>
      <c r="D2101" s="7" t="s">
        <v>224</v>
      </c>
      <c r="E2101" s="7" t="s">
        <v>225</v>
      </c>
      <c r="F2101" s="7" t="s">
        <v>226</v>
      </c>
      <c r="G2101" s="7">
        <v>110</v>
      </c>
      <c r="H2101" s="7">
        <v>22</v>
      </c>
      <c r="I2101" s="7">
        <v>132</v>
      </c>
      <c r="J2101" s="7" t="s">
        <v>17</v>
      </c>
      <c r="K2101" s="7" t="s">
        <v>18</v>
      </c>
      <c r="L2101" s="7" t="s">
        <v>19</v>
      </c>
      <c r="M2101" s="7" t="s">
        <v>982</v>
      </c>
      <c r="N2101" s="2"/>
      <c r="O2101" s="2"/>
      <c r="P2101" s="2"/>
      <c r="Q2101" s="2"/>
    </row>
    <row r="2102" spans="1:17" x14ac:dyDescent="0.25">
      <c r="A2102" s="47">
        <v>41016</v>
      </c>
      <c r="B2102" s="47" t="str">
        <f>VLOOKUP(D2102,VLookup!C:F,4,FALSE)</f>
        <v>RDC</v>
      </c>
      <c r="C2102" s="7" t="s">
        <v>965</v>
      </c>
      <c r="D2102" s="7" t="s">
        <v>903</v>
      </c>
      <c r="E2102" s="7" t="s">
        <v>904</v>
      </c>
      <c r="F2102" s="7" t="s">
        <v>905</v>
      </c>
      <c r="G2102" s="7">
        <v>68</v>
      </c>
      <c r="H2102" s="7">
        <v>76</v>
      </c>
      <c r="I2102" s="7">
        <v>144</v>
      </c>
      <c r="J2102" s="7" t="s">
        <v>17</v>
      </c>
      <c r="K2102" s="7" t="s">
        <v>18</v>
      </c>
      <c r="L2102" s="7" t="s">
        <v>19</v>
      </c>
      <c r="M2102" s="7" t="s">
        <v>982</v>
      </c>
      <c r="N2102" s="2"/>
      <c r="O2102" s="2"/>
      <c r="P2102" s="2"/>
      <c r="Q2102" s="2"/>
    </row>
    <row r="2103" spans="1:17" x14ac:dyDescent="0.25">
      <c r="A2103" s="47">
        <v>41016</v>
      </c>
      <c r="B2103" s="47" t="str">
        <f>VLOOKUP(D2103,VLookup!C:F,4,FALSE)</f>
        <v>RDC</v>
      </c>
      <c r="C2103" s="7" t="s">
        <v>965</v>
      </c>
      <c r="D2103" s="7" t="s">
        <v>227</v>
      </c>
      <c r="E2103" s="7" t="s">
        <v>228</v>
      </c>
      <c r="F2103" s="7" t="s">
        <v>229</v>
      </c>
      <c r="G2103" s="7">
        <v>53</v>
      </c>
      <c r="H2103" s="7">
        <v>67</v>
      </c>
      <c r="I2103" s="7">
        <v>120</v>
      </c>
      <c r="J2103" s="7" t="s">
        <v>17</v>
      </c>
      <c r="K2103" s="7" t="s">
        <v>18</v>
      </c>
      <c r="L2103" s="7" t="s">
        <v>19</v>
      </c>
      <c r="M2103" s="7" t="s">
        <v>958</v>
      </c>
      <c r="N2103" s="2"/>
      <c r="O2103" s="2"/>
      <c r="P2103" s="2"/>
      <c r="Q2103" s="2"/>
    </row>
    <row r="2104" spans="1:17" x14ac:dyDescent="0.25">
      <c r="A2104" s="47">
        <v>41016</v>
      </c>
      <c r="B2104" s="47" t="str">
        <f>VLOOKUP(D2104,VLookup!C:F,4,FALSE)</f>
        <v>RDC</v>
      </c>
      <c r="C2104" s="7" t="s">
        <v>965</v>
      </c>
      <c r="D2104" s="7" t="s">
        <v>230</v>
      </c>
      <c r="E2104" s="7" t="s">
        <v>231</v>
      </c>
      <c r="F2104" s="7" t="s">
        <v>232</v>
      </c>
      <c r="G2104" s="7">
        <v>234</v>
      </c>
      <c r="H2104" s="7">
        <v>102</v>
      </c>
      <c r="I2104" s="7">
        <v>336</v>
      </c>
      <c r="J2104" s="7" t="s">
        <v>17</v>
      </c>
      <c r="K2104" s="7" t="s">
        <v>18</v>
      </c>
      <c r="L2104" s="7" t="s">
        <v>19</v>
      </c>
      <c r="M2104" s="7" t="s">
        <v>982</v>
      </c>
      <c r="N2104" s="2"/>
      <c r="O2104" s="2"/>
      <c r="P2104" s="2"/>
      <c r="Q2104" s="2"/>
    </row>
    <row r="2105" spans="1:17" x14ac:dyDescent="0.25">
      <c r="A2105" s="47">
        <v>41016</v>
      </c>
      <c r="B2105" s="47" t="str">
        <f>VLOOKUP(D2105,VLookup!C:F,4,FALSE)</f>
        <v>RDC</v>
      </c>
      <c r="C2105" s="7" t="s">
        <v>965</v>
      </c>
      <c r="D2105" s="7" t="s">
        <v>233</v>
      </c>
      <c r="E2105" s="7" t="s">
        <v>234</v>
      </c>
      <c r="F2105" s="7" t="s">
        <v>235</v>
      </c>
      <c r="G2105" s="7">
        <v>102</v>
      </c>
      <c r="H2105" s="7">
        <v>138</v>
      </c>
      <c r="I2105" s="7">
        <v>240</v>
      </c>
      <c r="J2105" s="7" t="s">
        <v>17</v>
      </c>
      <c r="K2105" s="7" t="s">
        <v>18</v>
      </c>
      <c r="L2105" s="7" t="s">
        <v>19</v>
      </c>
      <c r="M2105" s="7" t="s">
        <v>982</v>
      </c>
      <c r="N2105" s="2"/>
      <c r="O2105" s="2"/>
      <c r="P2105" s="2"/>
      <c r="Q2105" s="2"/>
    </row>
    <row r="2106" spans="1:17" x14ac:dyDescent="0.25">
      <c r="A2106" s="47">
        <v>41016</v>
      </c>
      <c r="B2106" s="47" t="str">
        <f>VLOOKUP(D2106,VLookup!C:F,4,FALSE)</f>
        <v>RDC</v>
      </c>
      <c r="C2106" s="7" t="s">
        <v>965</v>
      </c>
      <c r="D2106" s="7" t="s">
        <v>236</v>
      </c>
      <c r="E2106" s="7" t="s">
        <v>237</v>
      </c>
      <c r="F2106" s="7" t="s">
        <v>238</v>
      </c>
      <c r="G2106" s="7">
        <v>272</v>
      </c>
      <c r="H2106" s="7">
        <v>40</v>
      </c>
      <c r="I2106" s="7">
        <v>312</v>
      </c>
      <c r="J2106" s="7" t="s">
        <v>17</v>
      </c>
      <c r="K2106" s="7" t="s">
        <v>18</v>
      </c>
      <c r="L2106" s="7" t="s">
        <v>19</v>
      </c>
      <c r="M2106" s="7" t="s">
        <v>982</v>
      </c>
      <c r="N2106" s="2"/>
      <c r="O2106" s="2"/>
      <c r="P2106" s="2"/>
      <c r="Q2106" s="2"/>
    </row>
    <row r="2107" spans="1:17" x14ac:dyDescent="0.25">
      <c r="A2107" s="47">
        <v>41016</v>
      </c>
      <c r="B2107" s="47" t="str">
        <f>VLOOKUP(D2107,VLookup!C:F,4,FALSE)</f>
        <v>RDC</v>
      </c>
      <c r="C2107" s="7" t="s">
        <v>965</v>
      </c>
      <c r="D2107" s="7" t="s">
        <v>891</v>
      </c>
      <c r="E2107" s="7" t="s">
        <v>892</v>
      </c>
      <c r="F2107" s="7" t="s">
        <v>893</v>
      </c>
      <c r="G2107" s="7">
        <v>209</v>
      </c>
      <c r="H2107" s="7">
        <v>31</v>
      </c>
      <c r="I2107" s="7">
        <v>240</v>
      </c>
      <c r="J2107" s="7" t="s">
        <v>17</v>
      </c>
      <c r="K2107" s="7" t="s">
        <v>18</v>
      </c>
      <c r="L2107" s="7" t="s">
        <v>19</v>
      </c>
      <c r="M2107" s="7" t="s">
        <v>982</v>
      </c>
      <c r="N2107" s="2"/>
      <c r="O2107" s="2"/>
      <c r="P2107" s="2"/>
      <c r="Q2107" s="2"/>
    </row>
    <row r="2108" spans="1:17" x14ac:dyDescent="0.25">
      <c r="A2108" s="47">
        <v>41016</v>
      </c>
      <c r="B2108" s="47" t="str">
        <f>VLOOKUP(D2108,VLookup!C:F,4,FALSE)</f>
        <v>RDC</v>
      </c>
      <c r="C2108" s="7" t="s">
        <v>965</v>
      </c>
      <c r="D2108" s="7" t="s">
        <v>967</v>
      </c>
      <c r="E2108" s="7" t="s">
        <v>968</v>
      </c>
      <c r="F2108" s="7" t="s">
        <v>969</v>
      </c>
      <c r="G2108" s="7">
        <v>91</v>
      </c>
      <c r="H2108" s="7">
        <v>29</v>
      </c>
      <c r="I2108" s="7">
        <v>120</v>
      </c>
      <c r="J2108" s="7" t="s">
        <v>17</v>
      </c>
      <c r="K2108" s="7" t="s">
        <v>18</v>
      </c>
      <c r="L2108" s="7" t="s">
        <v>19</v>
      </c>
      <c r="M2108" s="7" t="s">
        <v>958</v>
      </c>
      <c r="N2108" s="2"/>
      <c r="O2108" s="2"/>
      <c r="P2108" s="2"/>
      <c r="Q2108" s="2"/>
    </row>
    <row r="2109" spans="1:17" x14ac:dyDescent="0.25">
      <c r="A2109" s="47">
        <v>41016</v>
      </c>
      <c r="B2109" s="47" t="str">
        <f>VLOOKUP(D2109,VLookup!C:F,4,FALSE)</f>
        <v>RDC</v>
      </c>
      <c r="C2109" s="7" t="s">
        <v>965</v>
      </c>
      <c r="D2109" s="7" t="s">
        <v>239</v>
      </c>
      <c r="E2109" s="7" t="s">
        <v>240</v>
      </c>
      <c r="F2109" s="7" t="s">
        <v>241</v>
      </c>
      <c r="G2109" s="7">
        <v>155</v>
      </c>
      <c r="H2109" s="7">
        <v>85</v>
      </c>
      <c r="I2109" s="7">
        <v>240</v>
      </c>
      <c r="J2109" s="7" t="s">
        <v>17</v>
      </c>
      <c r="K2109" s="7" t="s">
        <v>18</v>
      </c>
      <c r="L2109" s="7" t="s">
        <v>19</v>
      </c>
      <c r="M2109" s="7" t="s">
        <v>982</v>
      </c>
      <c r="N2109" s="2"/>
      <c r="O2109" s="2"/>
      <c r="P2109" s="2"/>
      <c r="Q2109" s="2"/>
    </row>
    <row r="2110" spans="1:17" x14ac:dyDescent="0.25">
      <c r="A2110" s="47">
        <v>41016</v>
      </c>
      <c r="B2110" s="47" t="str">
        <f>VLOOKUP(D2110,VLookup!C:F,4,FALSE)</f>
        <v>RDC</v>
      </c>
      <c r="C2110" s="7" t="s">
        <v>965</v>
      </c>
      <c r="D2110" s="7" t="s">
        <v>242</v>
      </c>
      <c r="E2110" s="7" t="s">
        <v>243</v>
      </c>
      <c r="F2110" s="7" t="s">
        <v>244</v>
      </c>
      <c r="G2110" s="7">
        <v>137</v>
      </c>
      <c r="H2110" s="7">
        <v>79</v>
      </c>
      <c r="I2110" s="7">
        <v>216</v>
      </c>
      <c r="J2110" s="7" t="s">
        <v>17</v>
      </c>
      <c r="K2110" s="7" t="s">
        <v>18</v>
      </c>
      <c r="L2110" s="7" t="s">
        <v>19</v>
      </c>
      <c r="M2110" s="7" t="s">
        <v>20</v>
      </c>
      <c r="N2110" s="2"/>
      <c r="O2110" s="2"/>
      <c r="P2110" s="2"/>
      <c r="Q2110" s="2"/>
    </row>
    <row r="2111" spans="1:17" x14ac:dyDescent="0.25">
      <c r="A2111" s="47">
        <v>41016</v>
      </c>
      <c r="B2111" s="47" t="str">
        <f>VLOOKUP(D2111,VLookup!C:F,4,FALSE)</f>
        <v>RDC</v>
      </c>
      <c r="C2111" s="7" t="s">
        <v>965</v>
      </c>
      <c r="D2111" s="7" t="s">
        <v>245</v>
      </c>
      <c r="E2111" s="7" t="s">
        <v>246</v>
      </c>
      <c r="F2111" s="7" t="s">
        <v>247</v>
      </c>
      <c r="G2111" s="7">
        <v>231</v>
      </c>
      <c r="H2111" s="7">
        <v>33</v>
      </c>
      <c r="I2111" s="7">
        <v>264</v>
      </c>
      <c r="J2111" s="7" t="s">
        <v>17</v>
      </c>
      <c r="K2111" s="7" t="s">
        <v>18</v>
      </c>
      <c r="L2111" s="7" t="s">
        <v>19</v>
      </c>
      <c r="M2111" s="7" t="s">
        <v>20</v>
      </c>
      <c r="N2111" s="2"/>
      <c r="O2111" s="2"/>
      <c r="P2111" s="2"/>
      <c r="Q2111" s="2"/>
    </row>
    <row r="2112" spans="1:17" x14ac:dyDescent="0.25">
      <c r="A2112" s="47">
        <v>41037</v>
      </c>
      <c r="B2112" s="47" t="str">
        <f>VLOOKUP(D2112,VLookup!C:F,4,FALSE)</f>
        <v>Switzerland</v>
      </c>
      <c r="C2112" s="51" t="s">
        <v>936</v>
      </c>
      <c r="D2112" s="51" t="s">
        <v>937</v>
      </c>
      <c r="E2112" s="51" t="s">
        <v>938</v>
      </c>
      <c r="F2112" s="51" t="s">
        <v>939</v>
      </c>
      <c r="G2112" s="51">
        <v>10</v>
      </c>
      <c r="H2112" s="51">
        <v>14</v>
      </c>
      <c r="I2112" s="51">
        <v>24</v>
      </c>
      <c r="J2112" s="51" t="s">
        <v>17</v>
      </c>
      <c r="K2112" s="51" t="s">
        <v>18</v>
      </c>
      <c r="L2112" s="51" t="s">
        <v>940</v>
      </c>
      <c r="M2112" s="51" t="s">
        <v>941</v>
      </c>
      <c r="P2112" s="56" t="s">
        <v>984</v>
      </c>
      <c r="Q2112" s="56" t="s">
        <v>985</v>
      </c>
    </row>
    <row r="2113" spans="1:28" x14ac:dyDescent="0.25">
      <c r="A2113" s="47">
        <v>41037</v>
      </c>
      <c r="B2113" s="47" t="str">
        <f>VLOOKUP(D2113,VLookup!C:F,4,FALSE)</f>
        <v>Switzerland</v>
      </c>
      <c r="C2113" s="51" t="s">
        <v>942</v>
      </c>
      <c r="D2113" s="51" t="s">
        <v>943</v>
      </c>
      <c r="E2113" s="51" t="s">
        <v>944</v>
      </c>
      <c r="F2113" s="51" t="s">
        <v>945</v>
      </c>
      <c r="G2113" s="51">
        <v>10</v>
      </c>
      <c r="H2113" s="51">
        <v>14</v>
      </c>
      <c r="I2113" s="51">
        <v>24</v>
      </c>
      <c r="J2113" s="51" t="s">
        <v>17</v>
      </c>
      <c r="K2113" s="51" t="s">
        <v>18</v>
      </c>
      <c r="L2113" s="51" t="s">
        <v>940</v>
      </c>
      <c r="M2113" s="51" t="s">
        <v>941</v>
      </c>
      <c r="P2113" s="56" t="s">
        <v>984</v>
      </c>
      <c r="Q2113" s="56" t="s">
        <v>986</v>
      </c>
    </row>
    <row r="2114" spans="1:28" x14ac:dyDescent="0.25">
      <c r="A2114" s="47">
        <v>41037</v>
      </c>
      <c r="B2114" s="47" t="str">
        <f>VLOOKUP(D2114,VLookup!C:F,4,FALSE)</f>
        <v>Switzerland</v>
      </c>
      <c r="C2114" s="51" t="s">
        <v>946</v>
      </c>
      <c r="D2114" s="51" t="s">
        <v>947</v>
      </c>
      <c r="E2114" s="51" t="s">
        <v>948</v>
      </c>
      <c r="F2114" s="51" t="s">
        <v>949</v>
      </c>
      <c r="G2114" s="51">
        <v>10</v>
      </c>
      <c r="H2114" s="51">
        <v>14</v>
      </c>
      <c r="I2114" s="51">
        <v>24</v>
      </c>
      <c r="J2114" s="51" t="s">
        <v>17</v>
      </c>
      <c r="K2114" s="51" t="s">
        <v>18</v>
      </c>
      <c r="L2114" s="51" t="s">
        <v>940</v>
      </c>
      <c r="M2114" s="51" t="s">
        <v>941</v>
      </c>
      <c r="P2114" s="56" t="s">
        <v>984</v>
      </c>
      <c r="Q2114" s="56" t="s">
        <v>987</v>
      </c>
    </row>
    <row r="2115" spans="1:28" x14ac:dyDescent="0.25">
      <c r="A2115" s="47">
        <v>41037</v>
      </c>
      <c r="B2115" s="47" t="str">
        <f>VLOOKUP(D2115,VLookup!C:F,4,FALSE)</f>
        <v>Switzerland</v>
      </c>
      <c r="C2115" s="51" t="s">
        <v>950</v>
      </c>
      <c r="D2115" s="51" t="s">
        <v>951</v>
      </c>
      <c r="E2115" s="51" t="s">
        <v>952</v>
      </c>
      <c r="F2115" s="51" t="s">
        <v>953</v>
      </c>
      <c r="G2115" s="51">
        <v>10</v>
      </c>
      <c r="H2115" s="51">
        <v>14</v>
      </c>
      <c r="I2115" s="51">
        <v>24</v>
      </c>
      <c r="J2115" s="51" t="s">
        <v>17</v>
      </c>
      <c r="K2115" s="51" t="s">
        <v>18</v>
      </c>
      <c r="L2115" s="51" t="s">
        <v>940</v>
      </c>
      <c r="M2115" s="51" t="s">
        <v>941</v>
      </c>
      <c r="P2115" s="56" t="s">
        <v>984</v>
      </c>
      <c r="Q2115" s="56" t="s">
        <v>988</v>
      </c>
    </row>
    <row r="2116" spans="1:28" x14ac:dyDescent="0.25">
      <c r="A2116" s="47">
        <v>41037</v>
      </c>
      <c r="B2116" s="47" t="str">
        <f>VLOOKUP(D2116,VLookup!C:F,4,FALSE)</f>
        <v>CGC</v>
      </c>
      <c r="C2116" s="51" t="s">
        <v>961</v>
      </c>
      <c r="D2116" s="51" t="s">
        <v>174</v>
      </c>
      <c r="E2116" s="71" t="s">
        <v>175</v>
      </c>
      <c r="F2116" s="71" t="s">
        <v>176</v>
      </c>
      <c r="G2116" s="51">
        <v>42</v>
      </c>
      <c r="H2116" s="51">
        <v>6</v>
      </c>
      <c r="I2116" s="51">
        <v>48</v>
      </c>
      <c r="J2116" s="51" t="s">
        <v>989</v>
      </c>
      <c r="K2116" s="51" t="s">
        <v>990</v>
      </c>
      <c r="L2116" s="51" t="s">
        <v>991</v>
      </c>
      <c r="M2116" s="51" t="s">
        <v>18</v>
      </c>
      <c r="N2116" s="56" t="s">
        <v>19</v>
      </c>
      <c r="O2116" s="56" t="s">
        <v>20</v>
      </c>
      <c r="P2116" s="56" t="s">
        <v>992</v>
      </c>
      <c r="Q2116" s="56" t="s">
        <v>993</v>
      </c>
      <c r="R2116" s="56" t="s">
        <v>994</v>
      </c>
      <c r="S2116" s="56" t="s">
        <v>105</v>
      </c>
    </row>
    <row r="2117" spans="1:28" x14ac:dyDescent="0.25">
      <c r="A2117" s="47">
        <v>41037</v>
      </c>
      <c r="B2117" s="47" t="str">
        <f>VLOOKUP(D2117,VLookup!C:F,4,FALSE)</f>
        <v>RDC</v>
      </c>
      <c r="C2117" s="51" t="s">
        <v>961</v>
      </c>
      <c r="D2117" s="51" t="s">
        <v>178</v>
      </c>
      <c r="E2117" s="71" t="s">
        <v>179</v>
      </c>
      <c r="F2117" s="71" t="s">
        <v>180</v>
      </c>
      <c r="G2117" s="51">
        <v>98</v>
      </c>
      <c r="H2117" s="51">
        <v>34</v>
      </c>
      <c r="I2117" s="51">
        <v>132</v>
      </c>
      <c r="J2117" s="51" t="s">
        <v>989</v>
      </c>
      <c r="K2117" s="51" t="s">
        <v>990</v>
      </c>
      <c r="L2117" s="51" t="s">
        <v>991</v>
      </c>
      <c r="M2117" s="51" t="s">
        <v>18</v>
      </c>
      <c r="N2117" s="56" t="s">
        <v>19</v>
      </c>
      <c r="O2117" s="56" t="s">
        <v>20</v>
      </c>
      <c r="P2117" s="56" t="s">
        <v>403</v>
      </c>
      <c r="Q2117" s="56" t="s">
        <v>995</v>
      </c>
      <c r="R2117" s="56" t="s">
        <v>996</v>
      </c>
      <c r="S2117" s="56" t="s">
        <v>995</v>
      </c>
      <c r="T2117" s="56" t="s">
        <v>997</v>
      </c>
      <c r="U2117" s="56" t="s">
        <v>995</v>
      </c>
      <c r="V2117" s="56" t="s">
        <v>998</v>
      </c>
      <c r="W2117" s="56" t="s">
        <v>105</v>
      </c>
    </row>
    <row r="2118" spans="1:28" x14ac:dyDescent="0.25">
      <c r="A2118" s="47">
        <v>41037</v>
      </c>
      <c r="B2118" s="47" t="str">
        <f>VLOOKUP(D2118,VLookup!C:F,4,FALSE)</f>
        <v>RDC</v>
      </c>
      <c r="C2118" s="51" t="s">
        <v>961</v>
      </c>
      <c r="D2118" s="51" t="s">
        <v>182</v>
      </c>
      <c r="E2118" s="71" t="s">
        <v>183</v>
      </c>
      <c r="F2118" s="71" t="s">
        <v>184</v>
      </c>
      <c r="G2118" s="51">
        <v>116</v>
      </c>
      <c r="H2118" s="51">
        <v>4</v>
      </c>
      <c r="I2118" s="51">
        <v>120</v>
      </c>
      <c r="J2118" s="51" t="s">
        <v>989</v>
      </c>
      <c r="K2118" s="51" t="s">
        <v>990</v>
      </c>
      <c r="L2118" s="51" t="s">
        <v>991</v>
      </c>
      <c r="M2118" s="51" t="s">
        <v>18</v>
      </c>
      <c r="N2118" s="56" t="s">
        <v>19</v>
      </c>
      <c r="O2118" s="56" t="s">
        <v>20</v>
      </c>
      <c r="P2118" s="56" t="s">
        <v>403</v>
      </c>
      <c r="Q2118" s="56" t="s">
        <v>995</v>
      </c>
      <c r="R2118" s="56" t="s">
        <v>996</v>
      </c>
      <c r="S2118" s="56" t="s">
        <v>995</v>
      </c>
      <c r="T2118" s="56" t="s">
        <v>997</v>
      </c>
      <c r="U2118" s="56" t="s">
        <v>995</v>
      </c>
      <c r="V2118" s="56" t="s">
        <v>998</v>
      </c>
      <c r="W2118" s="56" t="s">
        <v>105</v>
      </c>
    </row>
    <row r="2119" spans="1:28" x14ac:dyDescent="0.25">
      <c r="A2119" s="47">
        <v>41037</v>
      </c>
      <c r="B2119" s="47" t="str">
        <f>VLOOKUP(D2119,VLookup!C:F,4,FALSE)</f>
        <v>RDC</v>
      </c>
      <c r="C2119" s="51" t="s">
        <v>961</v>
      </c>
      <c r="D2119" s="51" t="s">
        <v>185</v>
      </c>
      <c r="E2119" s="71" t="s">
        <v>186</v>
      </c>
      <c r="F2119" s="71" t="s">
        <v>187</v>
      </c>
      <c r="G2119" s="51">
        <v>112</v>
      </c>
      <c r="H2119" s="51">
        <v>8</v>
      </c>
      <c r="I2119" s="51">
        <v>120</v>
      </c>
      <c r="J2119" s="51" t="s">
        <v>989</v>
      </c>
      <c r="K2119" s="51" t="s">
        <v>990</v>
      </c>
      <c r="L2119" s="51" t="s">
        <v>991</v>
      </c>
      <c r="M2119" s="51" t="s">
        <v>18</v>
      </c>
      <c r="N2119" s="56" t="s">
        <v>19</v>
      </c>
      <c r="O2119" s="56" t="s">
        <v>20</v>
      </c>
      <c r="P2119" s="56" t="s">
        <v>403</v>
      </c>
      <c r="Q2119" s="56" t="s">
        <v>995</v>
      </c>
      <c r="R2119" s="56" t="s">
        <v>996</v>
      </c>
      <c r="S2119" s="56" t="s">
        <v>995</v>
      </c>
      <c r="T2119" s="56" t="s">
        <v>997</v>
      </c>
      <c r="U2119" s="56" t="s">
        <v>995</v>
      </c>
      <c r="V2119" s="56" t="s">
        <v>998</v>
      </c>
      <c r="W2119" s="56" t="s">
        <v>105</v>
      </c>
    </row>
    <row r="2120" spans="1:28" x14ac:dyDescent="0.25">
      <c r="A2120" s="47">
        <v>41037</v>
      </c>
      <c r="B2120" s="47" t="str">
        <f>VLOOKUP(D2120,VLookup!C:F,4,FALSE)</f>
        <v>RDC</v>
      </c>
      <c r="C2120" s="51" t="s">
        <v>961</v>
      </c>
      <c r="D2120" s="51" t="s">
        <v>900</v>
      </c>
      <c r="E2120" s="71" t="s">
        <v>901</v>
      </c>
      <c r="F2120" s="71" t="s">
        <v>902</v>
      </c>
      <c r="G2120" s="51">
        <v>68</v>
      </c>
      <c r="H2120" s="51">
        <v>76</v>
      </c>
      <c r="I2120" s="51">
        <v>144</v>
      </c>
      <c r="J2120" s="51" t="s">
        <v>989</v>
      </c>
      <c r="K2120" s="51" t="s">
        <v>990</v>
      </c>
      <c r="L2120" s="51" t="s">
        <v>991</v>
      </c>
      <c r="M2120" s="51" t="s">
        <v>18</v>
      </c>
      <c r="N2120" s="56" t="s">
        <v>19</v>
      </c>
      <c r="O2120" s="56" t="s">
        <v>20</v>
      </c>
      <c r="P2120" s="56" t="s">
        <v>403</v>
      </c>
      <c r="Q2120" s="56" t="s">
        <v>995</v>
      </c>
      <c r="R2120" s="56" t="s">
        <v>996</v>
      </c>
      <c r="S2120" s="56" t="s">
        <v>995</v>
      </c>
      <c r="T2120" s="56" t="s">
        <v>997</v>
      </c>
      <c r="U2120" s="56" t="s">
        <v>995</v>
      </c>
      <c r="V2120" s="56" t="s">
        <v>998</v>
      </c>
      <c r="W2120" s="56" t="s">
        <v>999</v>
      </c>
      <c r="X2120" s="56" t="s">
        <v>1000</v>
      </c>
      <c r="Y2120" s="56" t="s">
        <v>1001</v>
      </c>
      <c r="Z2120" s="56" t="s">
        <v>1002</v>
      </c>
      <c r="AA2120" s="56" t="s">
        <v>1003</v>
      </c>
      <c r="AB2120" s="56" t="s">
        <v>1004</v>
      </c>
    </row>
    <row r="2121" spans="1:28" x14ac:dyDescent="0.25">
      <c r="A2121" s="47">
        <v>41037</v>
      </c>
      <c r="B2121" s="47" t="str">
        <f>VLOOKUP(D2121,VLookup!C:F,4,FALSE)</f>
        <v>RDC</v>
      </c>
      <c r="C2121" s="51" t="s">
        <v>961</v>
      </c>
      <c r="D2121" s="51" t="s">
        <v>188</v>
      </c>
      <c r="E2121" s="71" t="s">
        <v>189</v>
      </c>
      <c r="F2121" s="71" t="s">
        <v>190</v>
      </c>
      <c r="G2121" s="51">
        <v>54</v>
      </c>
      <c r="H2121" s="51">
        <v>66</v>
      </c>
      <c r="I2121" s="51">
        <v>120</v>
      </c>
      <c r="J2121" s="51" t="s">
        <v>989</v>
      </c>
      <c r="K2121" s="51" t="s">
        <v>990</v>
      </c>
      <c r="L2121" s="51" t="s">
        <v>991</v>
      </c>
      <c r="M2121" s="51" t="s">
        <v>18</v>
      </c>
      <c r="N2121" s="56" t="s">
        <v>19</v>
      </c>
      <c r="O2121" s="56" t="s">
        <v>20</v>
      </c>
      <c r="P2121" s="56" t="s">
        <v>403</v>
      </c>
      <c r="Q2121" s="56" t="s">
        <v>995</v>
      </c>
      <c r="R2121" s="56" t="s">
        <v>996</v>
      </c>
      <c r="S2121" s="56" t="s">
        <v>995</v>
      </c>
      <c r="T2121" s="56" t="s">
        <v>997</v>
      </c>
      <c r="U2121" s="56" t="s">
        <v>995</v>
      </c>
      <c r="V2121" s="56" t="s">
        <v>998</v>
      </c>
      <c r="W2121" s="56" t="s">
        <v>105</v>
      </c>
    </row>
    <row r="2122" spans="1:28" x14ac:dyDescent="0.25">
      <c r="A2122" s="47">
        <v>41037</v>
      </c>
      <c r="B2122" s="47" t="str">
        <f>VLOOKUP(D2122,VLookup!C:F,4,FALSE)</f>
        <v>RDC</v>
      </c>
      <c r="C2122" s="51" t="s">
        <v>961</v>
      </c>
      <c r="D2122" s="51" t="s">
        <v>191</v>
      </c>
      <c r="E2122" s="71" t="s">
        <v>192</v>
      </c>
      <c r="F2122" s="71" t="s">
        <v>193</v>
      </c>
      <c r="G2122" s="51">
        <v>240</v>
      </c>
      <c r="H2122" s="51">
        <v>96</v>
      </c>
      <c r="I2122" s="51">
        <v>336</v>
      </c>
      <c r="J2122" s="51" t="s">
        <v>989</v>
      </c>
      <c r="K2122" s="51" t="s">
        <v>990</v>
      </c>
      <c r="L2122" s="51" t="s">
        <v>991</v>
      </c>
      <c r="M2122" s="51" t="s">
        <v>18</v>
      </c>
      <c r="N2122" s="56" t="s">
        <v>19</v>
      </c>
      <c r="O2122" s="56" t="s">
        <v>20</v>
      </c>
      <c r="P2122" s="56" t="s">
        <v>403</v>
      </c>
      <c r="Q2122" s="56" t="s">
        <v>995</v>
      </c>
      <c r="R2122" s="56" t="s">
        <v>996</v>
      </c>
      <c r="S2122" s="56" t="s">
        <v>995</v>
      </c>
      <c r="T2122" s="56" t="s">
        <v>997</v>
      </c>
      <c r="U2122" s="56" t="s">
        <v>995</v>
      </c>
      <c r="V2122" s="56" t="s">
        <v>998</v>
      </c>
      <c r="W2122" s="56" t="s">
        <v>105</v>
      </c>
    </row>
    <row r="2123" spans="1:28" x14ac:dyDescent="0.25">
      <c r="A2123" s="47">
        <v>41037</v>
      </c>
      <c r="B2123" s="47" t="str">
        <f>VLOOKUP(D2123,VLookup!C:F,4,FALSE)</f>
        <v>RDC</v>
      </c>
      <c r="C2123" s="51" t="s">
        <v>961</v>
      </c>
      <c r="D2123" s="51" t="s">
        <v>194</v>
      </c>
      <c r="E2123" s="71" t="s">
        <v>195</v>
      </c>
      <c r="F2123" s="71" t="s">
        <v>196</v>
      </c>
      <c r="G2123" s="51">
        <v>101</v>
      </c>
      <c r="H2123" s="51">
        <v>139</v>
      </c>
      <c r="I2123" s="51">
        <v>240</v>
      </c>
      <c r="J2123" s="51" t="s">
        <v>989</v>
      </c>
      <c r="K2123" s="51" t="s">
        <v>990</v>
      </c>
      <c r="L2123" s="51" t="s">
        <v>991</v>
      </c>
      <c r="M2123" s="51" t="s">
        <v>18</v>
      </c>
      <c r="N2123" s="56" t="s">
        <v>19</v>
      </c>
      <c r="O2123" s="56" t="s">
        <v>20</v>
      </c>
      <c r="P2123" s="56" t="s">
        <v>403</v>
      </c>
      <c r="Q2123" s="56" t="s">
        <v>995</v>
      </c>
      <c r="R2123" s="56" t="s">
        <v>996</v>
      </c>
      <c r="S2123" s="56" t="s">
        <v>995</v>
      </c>
      <c r="T2123" s="56" t="s">
        <v>998</v>
      </c>
      <c r="U2123" s="56" t="s">
        <v>105</v>
      </c>
    </row>
    <row r="2124" spans="1:28" x14ac:dyDescent="0.25">
      <c r="A2124" s="47">
        <v>41037</v>
      </c>
      <c r="B2124" s="47" t="str">
        <f>VLOOKUP(D2124,VLookup!C:F,4,FALSE)</f>
        <v>RDC</v>
      </c>
      <c r="C2124" s="51" t="s">
        <v>961</v>
      </c>
      <c r="D2124" s="51" t="s">
        <v>198</v>
      </c>
      <c r="E2124" s="71" t="s">
        <v>199</v>
      </c>
      <c r="F2124" s="71" t="s">
        <v>200</v>
      </c>
      <c r="G2124" s="51">
        <v>283</v>
      </c>
      <c r="H2124" s="51">
        <v>29</v>
      </c>
      <c r="I2124" s="51">
        <v>312</v>
      </c>
      <c r="J2124" s="51" t="s">
        <v>989</v>
      </c>
      <c r="K2124" s="51" t="s">
        <v>990</v>
      </c>
      <c r="L2124" s="51" t="s">
        <v>991</v>
      </c>
      <c r="M2124" s="51" t="s">
        <v>18</v>
      </c>
      <c r="N2124" s="56" t="s">
        <v>19</v>
      </c>
      <c r="O2124" s="56" t="s">
        <v>20</v>
      </c>
      <c r="P2124" s="56" t="s">
        <v>1005</v>
      </c>
      <c r="Q2124" s="56" t="s">
        <v>1006</v>
      </c>
      <c r="R2124" s="56" t="s">
        <v>998</v>
      </c>
      <c r="S2124" s="56" t="s">
        <v>105</v>
      </c>
    </row>
    <row r="2125" spans="1:28" x14ac:dyDescent="0.25">
      <c r="A2125" s="47">
        <v>41037</v>
      </c>
      <c r="B2125" s="47" t="str">
        <f>VLOOKUP(D2125,VLookup!C:F,4,FALSE)</f>
        <v>RDC</v>
      </c>
      <c r="C2125" s="51" t="s">
        <v>961</v>
      </c>
      <c r="D2125" s="51" t="s">
        <v>888</v>
      </c>
      <c r="E2125" s="71" t="s">
        <v>889</v>
      </c>
      <c r="F2125" s="71" t="s">
        <v>890</v>
      </c>
      <c r="G2125" s="51">
        <v>210</v>
      </c>
      <c r="H2125" s="51">
        <v>30</v>
      </c>
      <c r="I2125" s="51">
        <v>240</v>
      </c>
      <c r="J2125" s="51" t="s">
        <v>989</v>
      </c>
      <c r="K2125" s="51" t="s">
        <v>990</v>
      </c>
      <c r="L2125" s="51" t="s">
        <v>991</v>
      </c>
      <c r="M2125" s="51" t="s">
        <v>18</v>
      </c>
      <c r="N2125" s="56" t="s">
        <v>19</v>
      </c>
      <c r="O2125" s="56" t="s">
        <v>20</v>
      </c>
      <c r="P2125" s="56" t="s">
        <v>1005</v>
      </c>
      <c r="Q2125" s="56" t="s">
        <v>1006</v>
      </c>
      <c r="R2125" s="56" t="s">
        <v>998</v>
      </c>
      <c r="S2125" s="56" t="s">
        <v>105</v>
      </c>
    </row>
    <row r="2126" spans="1:28" x14ac:dyDescent="0.25">
      <c r="A2126" s="47">
        <v>41037</v>
      </c>
      <c r="B2126" s="47" t="str">
        <f>VLOOKUP(D2126,VLookup!C:F,4,FALSE)</f>
        <v>RDC</v>
      </c>
      <c r="C2126" s="51" t="s">
        <v>961</v>
      </c>
      <c r="D2126" s="51" t="s">
        <v>962</v>
      </c>
      <c r="E2126" s="71" t="s">
        <v>963</v>
      </c>
      <c r="F2126" s="71" t="s">
        <v>964</v>
      </c>
      <c r="G2126" s="51">
        <v>91</v>
      </c>
      <c r="H2126" s="51">
        <v>29</v>
      </c>
      <c r="I2126" s="51">
        <v>120</v>
      </c>
      <c r="J2126" s="51" t="s">
        <v>989</v>
      </c>
      <c r="K2126" s="51" t="s">
        <v>990</v>
      </c>
      <c r="L2126" s="51" t="s">
        <v>991</v>
      </c>
      <c r="M2126" s="51" t="s">
        <v>18</v>
      </c>
      <c r="N2126" s="56" t="s">
        <v>19</v>
      </c>
      <c r="O2126" s="56" t="s">
        <v>958</v>
      </c>
      <c r="P2126" s="56" t="s">
        <v>1005</v>
      </c>
      <c r="Q2126" s="56" t="s">
        <v>1006</v>
      </c>
      <c r="R2126" s="56" t="s">
        <v>998</v>
      </c>
      <c r="S2126" s="56" t="s">
        <v>105</v>
      </c>
    </row>
    <row r="2127" spans="1:28" x14ac:dyDescent="0.25">
      <c r="A2127" s="47">
        <v>41037</v>
      </c>
      <c r="B2127" s="47" t="str">
        <f>VLOOKUP(D2127,VLookup!C:F,4,FALSE)</f>
        <v>RDC</v>
      </c>
      <c r="C2127" s="51" t="s">
        <v>961</v>
      </c>
      <c r="D2127" s="51" t="s">
        <v>202</v>
      </c>
      <c r="E2127" s="71" t="s">
        <v>203</v>
      </c>
      <c r="F2127" s="71" t="s">
        <v>204</v>
      </c>
      <c r="G2127" s="51">
        <v>154</v>
      </c>
      <c r="H2127" s="51">
        <v>86</v>
      </c>
      <c r="I2127" s="51">
        <v>240</v>
      </c>
      <c r="J2127" s="51" t="s">
        <v>70</v>
      </c>
      <c r="K2127" s="51" t="s">
        <v>18</v>
      </c>
      <c r="L2127" s="51" t="s">
        <v>19</v>
      </c>
      <c r="M2127" s="51" t="s">
        <v>20</v>
      </c>
      <c r="N2127" s="56" t="s">
        <v>403</v>
      </c>
      <c r="O2127" s="56" t="s">
        <v>995</v>
      </c>
      <c r="P2127" s="56" t="s">
        <v>996</v>
      </c>
      <c r="Q2127" s="56" t="s">
        <v>995</v>
      </c>
      <c r="R2127" s="56" t="s">
        <v>997</v>
      </c>
      <c r="S2127" s="56" t="s">
        <v>995</v>
      </c>
      <c r="T2127" s="56" t="s">
        <v>998</v>
      </c>
      <c r="U2127" s="56" t="s">
        <v>105</v>
      </c>
    </row>
    <row r="2128" spans="1:28" x14ac:dyDescent="0.25">
      <c r="A2128" s="47">
        <v>41037</v>
      </c>
      <c r="B2128" s="47" t="str">
        <f>VLOOKUP(D2128,VLookup!C:F,4,FALSE)</f>
        <v>RDC</v>
      </c>
      <c r="C2128" s="51" t="s">
        <v>961</v>
      </c>
      <c r="D2128" s="51" t="s">
        <v>205</v>
      </c>
      <c r="E2128" s="71" t="s">
        <v>206</v>
      </c>
      <c r="F2128" s="71" t="s">
        <v>207</v>
      </c>
      <c r="G2128" s="51">
        <v>138</v>
      </c>
      <c r="H2128" s="51">
        <v>78</v>
      </c>
      <c r="I2128" s="51">
        <v>216</v>
      </c>
      <c r="J2128" s="51" t="s">
        <v>989</v>
      </c>
      <c r="K2128" s="51" t="s">
        <v>990</v>
      </c>
      <c r="L2128" s="51" t="s">
        <v>991</v>
      </c>
      <c r="M2128" s="51" t="s">
        <v>18</v>
      </c>
      <c r="N2128" s="56" t="s">
        <v>19</v>
      </c>
      <c r="O2128" s="56" t="s">
        <v>20</v>
      </c>
      <c r="P2128" s="56" t="s">
        <v>1005</v>
      </c>
      <c r="Q2128" s="56" t="s">
        <v>1006</v>
      </c>
      <c r="R2128" s="56" t="s">
        <v>1007</v>
      </c>
      <c r="S2128" s="56" t="s">
        <v>105</v>
      </c>
    </row>
    <row r="2129" spans="1:28" x14ac:dyDescent="0.25">
      <c r="A2129" s="47">
        <v>41037</v>
      </c>
      <c r="B2129" s="47" t="str">
        <f>VLOOKUP(D2129,VLookup!C:F,4,FALSE)</f>
        <v>RDC</v>
      </c>
      <c r="C2129" s="51" t="s">
        <v>961</v>
      </c>
      <c r="D2129" s="51" t="s">
        <v>209</v>
      </c>
      <c r="E2129" s="71" t="s">
        <v>210</v>
      </c>
      <c r="F2129" s="71" t="s">
        <v>211</v>
      </c>
      <c r="G2129" s="51">
        <v>238</v>
      </c>
      <c r="H2129" s="51">
        <v>26</v>
      </c>
      <c r="I2129" s="51">
        <v>264</v>
      </c>
      <c r="J2129" s="51" t="s">
        <v>989</v>
      </c>
      <c r="K2129" s="51" t="s">
        <v>990</v>
      </c>
      <c r="L2129" s="51" t="s">
        <v>991</v>
      </c>
      <c r="M2129" s="51" t="s">
        <v>18</v>
      </c>
      <c r="N2129" s="56" t="s">
        <v>19</v>
      </c>
      <c r="O2129" s="56" t="s">
        <v>20</v>
      </c>
      <c r="P2129" s="56" t="s">
        <v>1005</v>
      </c>
      <c r="Q2129" s="56" t="s">
        <v>1006</v>
      </c>
      <c r="R2129" s="56" t="s">
        <v>1008</v>
      </c>
      <c r="S2129" s="56" t="s">
        <v>998</v>
      </c>
      <c r="T2129" s="56" t="s">
        <v>105</v>
      </c>
    </row>
    <row r="2130" spans="1:28" x14ac:dyDescent="0.25">
      <c r="A2130" s="47">
        <v>41037</v>
      </c>
      <c r="B2130" s="47" t="str">
        <f>VLOOKUP(D2130,VLookup!C:F,4,FALSE)</f>
        <v>CGC</v>
      </c>
      <c r="C2130" s="51" t="s">
        <v>965</v>
      </c>
      <c r="D2130" s="51" t="s">
        <v>214</v>
      </c>
      <c r="E2130" s="71" t="s">
        <v>215</v>
      </c>
      <c r="F2130" s="71" t="s">
        <v>216</v>
      </c>
      <c r="G2130" s="51">
        <v>8</v>
      </c>
      <c r="H2130" s="51">
        <v>40</v>
      </c>
      <c r="I2130" s="51">
        <v>48</v>
      </c>
      <c r="J2130" s="51" t="s">
        <v>70</v>
      </c>
      <c r="K2130" s="51" t="s">
        <v>18</v>
      </c>
      <c r="L2130" s="51" t="s">
        <v>19</v>
      </c>
      <c r="M2130" s="51" t="s">
        <v>20</v>
      </c>
      <c r="N2130" s="56" t="s">
        <v>1009</v>
      </c>
      <c r="O2130" s="56" t="s">
        <v>994</v>
      </c>
      <c r="P2130" s="56" t="s">
        <v>999</v>
      </c>
      <c r="Q2130" s="56" t="s">
        <v>1000</v>
      </c>
      <c r="R2130" s="56" t="s">
        <v>1001</v>
      </c>
      <c r="S2130" s="56" t="s">
        <v>1002</v>
      </c>
      <c r="T2130" s="56" t="s">
        <v>1003</v>
      </c>
      <c r="U2130" s="56" t="s">
        <v>1004</v>
      </c>
    </row>
    <row r="2131" spans="1:28" x14ac:dyDescent="0.25">
      <c r="A2131" s="47">
        <v>41037</v>
      </c>
      <c r="B2131" s="47" t="str">
        <f>VLOOKUP(D2131,VLookup!C:F,4,FALSE)</f>
        <v>RDC</v>
      </c>
      <c r="C2131" s="51" t="s">
        <v>965</v>
      </c>
      <c r="D2131" s="51" t="s">
        <v>218</v>
      </c>
      <c r="E2131" s="71" t="s">
        <v>219</v>
      </c>
      <c r="F2131" s="71" t="s">
        <v>220</v>
      </c>
      <c r="G2131" s="51">
        <v>12</v>
      </c>
      <c r="H2131" s="51">
        <v>120</v>
      </c>
      <c r="I2131" s="51">
        <v>132</v>
      </c>
      <c r="J2131" s="51" t="s">
        <v>989</v>
      </c>
      <c r="K2131" s="51" t="s">
        <v>990</v>
      </c>
      <c r="L2131" s="51" t="s">
        <v>1010</v>
      </c>
      <c r="M2131" s="51" t="s">
        <v>18</v>
      </c>
      <c r="N2131" s="56" t="s">
        <v>19</v>
      </c>
      <c r="O2131" s="56" t="s">
        <v>20</v>
      </c>
      <c r="P2131" s="56" t="s">
        <v>1005</v>
      </c>
      <c r="Q2131" s="56" t="s">
        <v>1006</v>
      </c>
      <c r="R2131" s="56" t="s">
        <v>1007</v>
      </c>
      <c r="S2131" s="56" t="s">
        <v>999</v>
      </c>
      <c r="T2131" s="56" t="s">
        <v>1000</v>
      </c>
      <c r="U2131" s="56" t="s">
        <v>1001</v>
      </c>
      <c r="V2131" s="56" t="s">
        <v>1002</v>
      </c>
      <c r="W2131" s="56" t="s">
        <v>1003</v>
      </c>
      <c r="X2131" s="56" t="s">
        <v>1004</v>
      </c>
    </row>
    <row r="2132" spans="1:28" x14ac:dyDescent="0.25">
      <c r="A2132" s="47">
        <v>41037</v>
      </c>
      <c r="B2132" s="47" t="str">
        <f>VLOOKUP(D2132,VLookup!C:F,4,FALSE)</f>
        <v>RDC</v>
      </c>
      <c r="C2132" s="51" t="s">
        <v>965</v>
      </c>
      <c r="D2132" s="51" t="s">
        <v>221</v>
      </c>
      <c r="E2132" s="71" t="s">
        <v>222</v>
      </c>
      <c r="F2132" s="71" t="s">
        <v>223</v>
      </c>
      <c r="G2132" s="51">
        <v>41</v>
      </c>
      <c r="H2132" s="51">
        <v>91</v>
      </c>
      <c r="I2132" s="51">
        <v>132</v>
      </c>
      <c r="J2132" s="51" t="s">
        <v>989</v>
      </c>
      <c r="K2132" s="51" t="s">
        <v>990</v>
      </c>
      <c r="L2132" s="51" t="s">
        <v>1010</v>
      </c>
      <c r="M2132" s="51" t="s">
        <v>18</v>
      </c>
      <c r="N2132" s="56" t="s">
        <v>19</v>
      </c>
      <c r="O2132" s="56" t="s">
        <v>982</v>
      </c>
      <c r="P2132" s="56" t="s">
        <v>403</v>
      </c>
      <c r="Q2132" s="56" t="s">
        <v>995</v>
      </c>
      <c r="R2132" s="56" t="s">
        <v>996</v>
      </c>
      <c r="S2132" s="56" t="s">
        <v>995</v>
      </c>
      <c r="T2132" s="56" t="s">
        <v>997</v>
      </c>
      <c r="U2132" s="56" t="s">
        <v>995</v>
      </c>
      <c r="V2132" s="56" t="s">
        <v>998</v>
      </c>
      <c r="W2132" s="56" t="s">
        <v>999</v>
      </c>
      <c r="X2132" s="56" t="s">
        <v>1000</v>
      </c>
      <c r="Y2132" s="56" t="s">
        <v>1001</v>
      </c>
      <c r="Z2132" s="56" t="s">
        <v>1002</v>
      </c>
      <c r="AA2132" s="56" t="s">
        <v>1003</v>
      </c>
      <c r="AB2132" s="56" t="s">
        <v>1004</v>
      </c>
    </row>
    <row r="2133" spans="1:28" x14ac:dyDescent="0.25">
      <c r="A2133" s="47">
        <v>41037</v>
      </c>
      <c r="B2133" s="47" t="str">
        <f>VLOOKUP(D2133,VLookup!C:F,4,FALSE)</f>
        <v>RDC</v>
      </c>
      <c r="C2133" s="51" t="s">
        <v>965</v>
      </c>
      <c r="D2133" s="51" t="s">
        <v>224</v>
      </c>
      <c r="E2133" s="71" t="s">
        <v>225</v>
      </c>
      <c r="F2133" s="71" t="s">
        <v>226</v>
      </c>
      <c r="G2133" s="51">
        <v>41</v>
      </c>
      <c r="H2133" s="51">
        <v>91</v>
      </c>
      <c r="I2133" s="51">
        <v>132</v>
      </c>
      <c r="J2133" s="51" t="s">
        <v>989</v>
      </c>
      <c r="K2133" s="51" t="s">
        <v>990</v>
      </c>
      <c r="L2133" s="51" t="s">
        <v>1010</v>
      </c>
      <c r="M2133" s="51" t="s">
        <v>18</v>
      </c>
      <c r="N2133" s="56" t="s">
        <v>19</v>
      </c>
      <c r="O2133" s="56" t="s">
        <v>982</v>
      </c>
      <c r="P2133" s="56" t="s">
        <v>403</v>
      </c>
      <c r="Q2133" s="56" t="s">
        <v>995</v>
      </c>
      <c r="R2133" s="56" t="s">
        <v>996</v>
      </c>
      <c r="S2133" s="56" t="s">
        <v>995</v>
      </c>
      <c r="T2133" s="56" t="s">
        <v>997</v>
      </c>
      <c r="U2133" s="56" t="s">
        <v>995</v>
      </c>
      <c r="V2133" s="56" t="s">
        <v>998</v>
      </c>
      <c r="W2133" s="56" t="s">
        <v>999</v>
      </c>
      <c r="X2133" s="56" t="s">
        <v>1000</v>
      </c>
      <c r="Y2133" s="56" t="s">
        <v>1001</v>
      </c>
      <c r="Z2133" s="56" t="s">
        <v>1002</v>
      </c>
      <c r="AA2133" s="56" t="s">
        <v>1003</v>
      </c>
      <c r="AB2133" s="56" t="s">
        <v>1004</v>
      </c>
    </row>
    <row r="2134" spans="1:28" x14ac:dyDescent="0.25">
      <c r="A2134" s="47">
        <v>41037</v>
      </c>
      <c r="B2134" s="47" t="str">
        <f>VLOOKUP(D2134,VLookup!C:F,4,FALSE)</f>
        <v>RDC</v>
      </c>
      <c r="C2134" s="51" t="s">
        <v>965</v>
      </c>
      <c r="D2134" s="51" t="s">
        <v>903</v>
      </c>
      <c r="E2134" s="71" t="s">
        <v>904</v>
      </c>
      <c r="F2134" s="71" t="s">
        <v>905</v>
      </c>
      <c r="G2134" s="51">
        <v>20</v>
      </c>
      <c r="H2134" s="51">
        <v>124</v>
      </c>
      <c r="I2134" s="51">
        <v>144</v>
      </c>
      <c r="J2134" s="51" t="s">
        <v>989</v>
      </c>
      <c r="K2134" s="51" t="s">
        <v>990</v>
      </c>
      <c r="L2134" s="51" t="s">
        <v>1010</v>
      </c>
      <c r="M2134" s="51" t="s">
        <v>18</v>
      </c>
      <c r="N2134" s="56" t="s">
        <v>19</v>
      </c>
      <c r="O2134" s="56" t="s">
        <v>982</v>
      </c>
      <c r="P2134" s="56" t="s">
        <v>403</v>
      </c>
      <c r="Q2134" s="56" t="s">
        <v>995</v>
      </c>
      <c r="R2134" s="56" t="s">
        <v>996</v>
      </c>
      <c r="S2134" s="56" t="s">
        <v>995</v>
      </c>
      <c r="T2134" s="56" t="s">
        <v>997</v>
      </c>
      <c r="U2134" s="56" t="s">
        <v>995</v>
      </c>
      <c r="V2134" s="56" t="s">
        <v>998</v>
      </c>
      <c r="W2134" s="56" t="s">
        <v>999</v>
      </c>
      <c r="X2134" s="56" t="s">
        <v>1000</v>
      </c>
      <c r="Y2134" s="56" t="s">
        <v>1001</v>
      </c>
      <c r="Z2134" s="56" t="s">
        <v>1002</v>
      </c>
      <c r="AA2134" s="56" t="s">
        <v>1003</v>
      </c>
      <c r="AB2134" s="56" t="s">
        <v>1004</v>
      </c>
    </row>
    <row r="2135" spans="1:28" x14ac:dyDescent="0.25">
      <c r="A2135" s="47">
        <v>41037</v>
      </c>
      <c r="B2135" s="47" t="str">
        <f>VLOOKUP(D2135,VLookup!C:F,4,FALSE)</f>
        <v>RDC</v>
      </c>
      <c r="C2135" s="51" t="s">
        <v>965</v>
      </c>
      <c r="D2135" s="51" t="s">
        <v>227</v>
      </c>
      <c r="E2135" s="71" t="s">
        <v>228</v>
      </c>
      <c r="F2135" s="71" t="s">
        <v>229</v>
      </c>
      <c r="G2135" s="51">
        <v>8</v>
      </c>
      <c r="H2135" s="51">
        <v>112</v>
      </c>
      <c r="I2135" s="51">
        <v>120</v>
      </c>
      <c r="J2135" s="51" t="s">
        <v>989</v>
      </c>
      <c r="K2135" s="51" t="s">
        <v>990</v>
      </c>
      <c r="L2135" s="51" t="s">
        <v>1010</v>
      </c>
      <c r="M2135" s="51" t="s">
        <v>18</v>
      </c>
      <c r="N2135" s="56" t="s">
        <v>19</v>
      </c>
      <c r="O2135" s="56" t="s">
        <v>958</v>
      </c>
      <c r="P2135" s="56" t="s">
        <v>403</v>
      </c>
      <c r="Q2135" s="56" t="s">
        <v>995</v>
      </c>
      <c r="R2135" s="56" t="s">
        <v>996</v>
      </c>
      <c r="S2135" s="56" t="s">
        <v>995</v>
      </c>
      <c r="T2135" s="56" t="s">
        <v>998</v>
      </c>
      <c r="U2135" s="56" t="s">
        <v>999</v>
      </c>
      <c r="V2135" s="56" t="s">
        <v>1000</v>
      </c>
      <c r="W2135" s="56" t="s">
        <v>1001</v>
      </c>
      <c r="X2135" s="56" t="s">
        <v>1002</v>
      </c>
      <c r="Y2135" s="56" t="s">
        <v>1003</v>
      </c>
      <c r="Z2135" s="56" t="s">
        <v>1004</v>
      </c>
    </row>
    <row r="2136" spans="1:28" x14ac:dyDescent="0.25">
      <c r="A2136" s="47">
        <v>41037</v>
      </c>
      <c r="B2136" s="47" t="str">
        <f>VLOOKUP(D2136,VLookup!C:F,4,FALSE)</f>
        <v>RDC</v>
      </c>
      <c r="C2136" s="51" t="s">
        <v>965</v>
      </c>
      <c r="D2136" s="51" t="s">
        <v>230</v>
      </c>
      <c r="E2136" s="71" t="s">
        <v>231</v>
      </c>
      <c r="F2136" s="71" t="s">
        <v>232</v>
      </c>
      <c r="G2136" s="51">
        <v>10</v>
      </c>
      <c r="H2136" s="51">
        <v>326</v>
      </c>
      <c r="I2136" s="51">
        <v>336</v>
      </c>
      <c r="J2136" s="51" t="s">
        <v>989</v>
      </c>
      <c r="K2136" s="51" t="s">
        <v>990</v>
      </c>
      <c r="L2136" s="51" t="s">
        <v>1010</v>
      </c>
      <c r="M2136" s="51" t="s">
        <v>18</v>
      </c>
      <c r="N2136" s="56" t="s">
        <v>19</v>
      </c>
      <c r="O2136" s="56" t="s">
        <v>982</v>
      </c>
      <c r="P2136" s="56" t="s">
        <v>403</v>
      </c>
      <c r="Q2136" s="56" t="s">
        <v>995</v>
      </c>
      <c r="R2136" s="56" t="s">
        <v>996</v>
      </c>
      <c r="S2136" s="56" t="s">
        <v>995</v>
      </c>
      <c r="T2136" s="56" t="s">
        <v>997</v>
      </c>
      <c r="U2136" s="56" t="s">
        <v>995</v>
      </c>
      <c r="V2136" s="56" t="s">
        <v>998</v>
      </c>
      <c r="W2136" s="56" t="s">
        <v>999</v>
      </c>
      <c r="X2136" s="56" t="s">
        <v>1000</v>
      </c>
      <c r="Y2136" s="56" t="s">
        <v>1001</v>
      </c>
      <c r="Z2136" s="56" t="s">
        <v>1002</v>
      </c>
      <c r="AA2136" s="56" t="s">
        <v>1003</v>
      </c>
      <c r="AB2136" s="56" t="s">
        <v>1004</v>
      </c>
    </row>
    <row r="2137" spans="1:28" x14ac:dyDescent="0.25">
      <c r="A2137" s="47">
        <v>41037</v>
      </c>
      <c r="B2137" s="47" t="str">
        <f>VLOOKUP(D2137,VLookup!C:F,4,FALSE)</f>
        <v>RDC</v>
      </c>
      <c r="C2137" s="51" t="s">
        <v>965</v>
      </c>
      <c r="D2137" s="51" t="s">
        <v>233</v>
      </c>
      <c r="E2137" s="71" t="s">
        <v>234</v>
      </c>
      <c r="F2137" s="71" t="s">
        <v>235</v>
      </c>
      <c r="G2137" s="51">
        <v>10</v>
      </c>
      <c r="H2137" s="51">
        <v>230</v>
      </c>
      <c r="I2137" s="51">
        <v>240</v>
      </c>
      <c r="J2137" s="51" t="s">
        <v>989</v>
      </c>
      <c r="K2137" s="51" t="s">
        <v>990</v>
      </c>
      <c r="L2137" s="51" t="s">
        <v>1010</v>
      </c>
      <c r="M2137" s="51" t="s">
        <v>18</v>
      </c>
      <c r="N2137" s="56" t="s">
        <v>19</v>
      </c>
      <c r="O2137" s="56" t="s">
        <v>982</v>
      </c>
      <c r="P2137" s="56" t="s">
        <v>403</v>
      </c>
      <c r="Q2137" s="56" t="s">
        <v>995</v>
      </c>
      <c r="R2137" s="56" t="s">
        <v>996</v>
      </c>
      <c r="S2137" s="56" t="s">
        <v>995</v>
      </c>
      <c r="T2137" s="56" t="s">
        <v>998</v>
      </c>
      <c r="U2137" s="56" t="s">
        <v>999</v>
      </c>
      <c r="V2137" s="56" t="s">
        <v>1000</v>
      </c>
      <c r="W2137" s="56" t="s">
        <v>1001</v>
      </c>
      <c r="X2137" s="56" t="s">
        <v>1002</v>
      </c>
      <c r="Y2137" s="56" t="s">
        <v>1003</v>
      </c>
      <c r="Z2137" s="56" t="s">
        <v>1004</v>
      </c>
    </row>
    <row r="2138" spans="1:28" x14ac:dyDescent="0.25">
      <c r="A2138" s="47">
        <v>41037</v>
      </c>
      <c r="B2138" s="47" t="str">
        <f>VLOOKUP(D2138,VLookup!C:F,4,FALSE)</f>
        <v>RDC</v>
      </c>
      <c r="C2138" s="51" t="s">
        <v>965</v>
      </c>
      <c r="D2138" s="51" t="s">
        <v>236</v>
      </c>
      <c r="E2138" s="71" t="s">
        <v>237</v>
      </c>
      <c r="F2138" s="71" t="s">
        <v>238</v>
      </c>
      <c r="G2138" s="51">
        <v>13</v>
      </c>
      <c r="H2138" s="51">
        <v>299</v>
      </c>
      <c r="I2138" s="51">
        <v>312</v>
      </c>
      <c r="J2138" s="51" t="s">
        <v>989</v>
      </c>
      <c r="K2138" s="51" t="s">
        <v>990</v>
      </c>
      <c r="L2138" s="51" t="s">
        <v>1010</v>
      </c>
      <c r="M2138" s="51" t="s">
        <v>18</v>
      </c>
      <c r="N2138" s="56" t="s">
        <v>19</v>
      </c>
      <c r="O2138" s="56" t="s">
        <v>982</v>
      </c>
      <c r="P2138" s="56" t="s">
        <v>1005</v>
      </c>
      <c r="Q2138" s="56" t="s">
        <v>1006</v>
      </c>
      <c r="R2138" s="56" t="s">
        <v>998</v>
      </c>
      <c r="S2138" s="56" t="s">
        <v>999</v>
      </c>
      <c r="T2138" s="56" t="s">
        <v>1000</v>
      </c>
      <c r="U2138" s="56" t="s">
        <v>1001</v>
      </c>
      <c r="V2138" s="56" t="s">
        <v>1002</v>
      </c>
      <c r="W2138" s="56" t="s">
        <v>1003</v>
      </c>
      <c r="X2138" s="56" t="s">
        <v>1004</v>
      </c>
    </row>
    <row r="2139" spans="1:28" x14ac:dyDescent="0.25">
      <c r="A2139" s="47">
        <v>41037</v>
      </c>
      <c r="B2139" s="47" t="str">
        <f>VLOOKUP(D2139,VLookup!C:F,4,FALSE)</f>
        <v>RDC</v>
      </c>
      <c r="C2139" s="51" t="s">
        <v>965</v>
      </c>
      <c r="D2139" s="51" t="s">
        <v>891</v>
      </c>
      <c r="E2139" s="71" t="s">
        <v>892</v>
      </c>
      <c r="F2139" s="71" t="s">
        <v>893</v>
      </c>
      <c r="G2139" s="51">
        <v>13</v>
      </c>
      <c r="H2139" s="51">
        <v>227</v>
      </c>
      <c r="I2139" s="51">
        <v>240</v>
      </c>
      <c r="J2139" s="51" t="s">
        <v>989</v>
      </c>
      <c r="K2139" s="51" t="s">
        <v>990</v>
      </c>
      <c r="L2139" s="51" t="s">
        <v>1010</v>
      </c>
      <c r="M2139" s="51" t="s">
        <v>18</v>
      </c>
      <c r="N2139" s="56" t="s">
        <v>19</v>
      </c>
      <c r="O2139" s="56" t="s">
        <v>982</v>
      </c>
      <c r="P2139" s="56" t="s">
        <v>1005</v>
      </c>
      <c r="Q2139" s="56" t="s">
        <v>1006</v>
      </c>
      <c r="R2139" s="56" t="s">
        <v>998</v>
      </c>
      <c r="S2139" s="56" t="s">
        <v>105</v>
      </c>
    </row>
    <row r="2140" spans="1:28" x14ac:dyDescent="0.25">
      <c r="A2140" s="47">
        <v>41037</v>
      </c>
      <c r="B2140" s="47" t="str">
        <f>VLOOKUP(D2140,VLookup!C:F,4,FALSE)</f>
        <v>RDC</v>
      </c>
      <c r="C2140" s="51" t="s">
        <v>965</v>
      </c>
      <c r="D2140" s="51" t="s">
        <v>967</v>
      </c>
      <c r="E2140" s="71" t="s">
        <v>968</v>
      </c>
      <c r="F2140" s="71" t="s">
        <v>969</v>
      </c>
      <c r="G2140" s="51">
        <v>15</v>
      </c>
      <c r="H2140" s="51">
        <v>105</v>
      </c>
      <c r="I2140" s="51">
        <v>120</v>
      </c>
      <c r="J2140" s="51" t="s">
        <v>989</v>
      </c>
      <c r="K2140" s="51" t="s">
        <v>990</v>
      </c>
      <c r="L2140" s="51" t="s">
        <v>1010</v>
      </c>
      <c r="M2140" s="51" t="s">
        <v>18</v>
      </c>
      <c r="N2140" s="56" t="s">
        <v>19</v>
      </c>
      <c r="O2140" s="56" t="s">
        <v>958</v>
      </c>
      <c r="P2140" s="56" t="s">
        <v>1005</v>
      </c>
      <c r="Q2140" s="56" t="s">
        <v>1006</v>
      </c>
      <c r="R2140" s="56" t="s">
        <v>998</v>
      </c>
      <c r="S2140" s="56" t="s">
        <v>105</v>
      </c>
    </row>
    <row r="2141" spans="1:28" x14ac:dyDescent="0.25">
      <c r="A2141" s="47">
        <v>41037</v>
      </c>
      <c r="B2141" s="47" t="str">
        <f>VLOOKUP(D2141,VLookup!C:F,4,FALSE)</f>
        <v>RDC</v>
      </c>
      <c r="C2141" s="51" t="s">
        <v>965</v>
      </c>
      <c r="D2141" s="51" t="s">
        <v>239</v>
      </c>
      <c r="E2141" s="71" t="s">
        <v>240</v>
      </c>
      <c r="F2141" s="71" t="s">
        <v>241</v>
      </c>
      <c r="G2141" s="51">
        <v>12</v>
      </c>
      <c r="H2141" s="51">
        <v>228</v>
      </c>
      <c r="I2141" s="51">
        <v>240</v>
      </c>
      <c r="J2141" s="51" t="s">
        <v>989</v>
      </c>
      <c r="K2141" s="51" t="s">
        <v>990</v>
      </c>
      <c r="L2141" s="51" t="s">
        <v>1010</v>
      </c>
      <c r="M2141" s="51" t="s">
        <v>18</v>
      </c>
      <c r="N2141" s="56" t="s">
        <v>19</v>
      </c>
      <c r="O2141" s="56" t="s">
        <v>982</v>
      </c>
      <c r="P2141" s="56" t="s">
        <v>403</v>
      </c>
      <c r="Q2141" s="56" t="s">
        <v>995</v>
      </c>
      <c r="R2141" s="56" t="s">
        <v>996</v>
      </c>
      <c r="S2141" s="56" t="s">
        <v>995</v>
      </c>
      <c r="T2141" s="56" t="s">
        <v>997</v>
      </c>
      <c r="U2141" s="56" t="s">
        <v>995</v>
      </c>
      <c r="V2141" s="56" t="s">
        <v>998</v>
      </c>
      <c r="W2141" s="56" t="s">
        <v>999</v>
      </c>
      <c r="X2141" s="56" t="s">
        <v>1000</v>
      </c>
      <c r="Y2141" s="56" t="s">
        <v>1001</v>
      </c>
      <c r="Z2141" s="56" t="s">
        <v>1002</v>
      </c>
      <c r="AA2141" s="56" t="s">
        <v>1003</v>
      </c>
      <c r="AB2141" s="56" t="s">
        <v>1004</v>
      </c>
    </row>
    <row r="2142" spans="1:28" x14ac:dyDescent="0.25">
      <c r="A2142" s="47">
        <v>41037</v>
      </c>
      <c r="B2142" s="47" t="str">
        <f>VLOOKUP(D2142,VLookup!C:F,4,FALSE)</f>
        <v>RDC</v>
      </c>
      <c r="C2142" s="51" t="s">
        <v>965</v>
      </c>
      <c r="D2142" s="51" t="s">
        <v>242</v>
      </c>
      <c r="E2142" s="71" t="s">
        <v>243</v>
      </c>
      <c r="F2142" s="71" t="s">
        <v>244</v>
      </c>
      <c r="G2142" s="51">
        <v>12</v>
      </c>
      <c r="H2142" s="51">
        <v>204</v>
      </c>
      <c r="I2142" s="51">
        <v>216</v>
      </c>
      <c r="J2142" s="51" t="s">
        <v>989</v>
      </c>
      <c r="K2142" s="51" t="s">
        <v>990</v>
      </c>
      <c r="L2142" s="51" t="s">
        <v>1010</v>
      </c>
      <c r="M2142" s="51" t="s">
        <v>18</v>
      </c>
      <c r="N2142" s="56" t="s">
        <v>19</v>
      </c>
      <c r="O2142" s="56" t="s">
        <v>20</v>
      </c>
      <c r="P2142" s="56" t="s">
        <v>1005</v>
      </c>
      <c r="Q2142" s="56" t="s">
        <v>1006</v>
      </c>
      <c r="R2142" s="56" t="s">
        <v>1007</v>
      </c>
      <c r="S2142" s="56" t="s">
        <v>999</v>
      </c>
      <c r="T2142" s="56" t="s">
        <v>1000</v>
      </c>
      <c r="U2142" s="56" t="s">
        <v>1001</v>
      </c>
      <c r="V2142" s="56" t="s">
        <v>1002</v>
      </c>
      <c r="W2142" s="56" t="s">
        <v>1003</v>
      </c>
      <c r="X2142" s="56" t="s">
        <v>1004</v>
      </c>
    </row>
    <row r="2143" spans="1:28" x14ac:dyDescent="0.25">
      <c r="A2143" s="47">
        <v>41037</v>
      </c>
      <c r="B2143" s="47" t="str">
        <f>VLOOKUP(D2143,VLookup!C:F,4,FALSE)</f>
        <v>RDC</v>
      </c>
      <c r="C2143" s="51" t="s">
        <v>965</v>
      </c>
      <c r="D2143" s="51" t="s">
        <v>245</v>
      </c>
      <c r="E2143" s="71" t="s">
        <v>246</v>
      </c>
      <c r="F2143" s="71" t="s">
        <v>247</v>
      </c>
      <c r="G2143" s="51">
        <v>15</v>
      </c>
      <c r="H2143" s="51">
        <v>249</v>
      </c>
      <c r="I2143" s="51">
        <v>264</v>
      </c>
      <c r="J2143" s="51" t="s">
        <v>989</v>
      </c>
      <c r="K2143" s="51" t="s">
        <v>990</v>
      </c>
      <c r="L2143" s="51" t="s">
        <v>1010</v>
      </c>
      <c r="M2143" s="51" t="s">
        <v>18</v>
      </c>
      <c r="N2143" s="56" t="s">
        <v>19</v>
      </c>
      <c r="O2143" s="56" t="s">
        <v>20</v>
      </c>
      <c r="P2143" s="56" t="s">
        <v>1005</v>
      </c>
      <c r="Q2143" s="56" t="s">
        <v>1006</v>
      </c>
      <c r="R2143" s="56" t="s">
        <v>1008</v>
      </c>
      <c r="S2143" s="56" t="s">
        <v>998</v>
      </c>
      <c r="T2143" s="56" t="s">
        <v>999</v>
      </c>
      <c r="U2143" s="56" t="s">
        <v>1000</v>
      </c>
      <c r="V2143" s="56" t="s">
        <v>1001</v>
      </c>
      <c r="W2143" s="56" t="s">
        <v>1002</v>
      </c>
      <c r="X2143" s="56" t="s">
        <v>1003</v>
      </c>
      <c r="Y2143" s="56" t="s">
        <v>1004</v>
      </c>
    </row>
    <row r="2144" spans="1:28" x14ac:dyDescent="0.25">
      <c r="A2144" s="47">
        <v>41037</v>
      </c>
      <c r="B2144" s="47" t="str">
        <f>VLOOKUP(D2144,VLookup!C:F,4,FALSE)</f>
        <v>CGC</v>
      </c>
      <c r="C2144" s="51" t="s">
        <v>972</v>
      </c>
      <c r="D2144" s="51" t="s">
        <v>138</v>
      </c>
      <c r="E2144" s="71" t="s">
        <v>139</v>
      </c>
      <c r="F2144" s="71" t="s">
        <v>140</v>
      </c>
      <c r="G2144" s="51">
        <v>13</v>
      </c>
      <c r="H2144" s="51">
        <v>59</v>
      </c>
      <c r="I2144" s="51">
        <v>72</v>
      </c>
      <c r="J2144" s="51" t="s">
        <v>17</v>
      </c>
      <c r="K2144" s="51" t="s">
        <v>18</v>
      </c>
      <c r="L2144" s="51" t="s">
        <v>109</v>
      </c>
      <c r="M2144" s="51" t="s">
        <v>141</v>
      </c>
      <c r="N2144" s="56" t="s">
        <v>133</v>
      </c>
      <c r="O2144" s="56">
        <v>25</v>
      </c>
      <c r="P2144" s="56" t="s">
        <v>1011</v>
      </c>
      <c r="Q2144" s="56" t="s">
        <v>1012</v>
      </c>
      <c r="R2144" s="56" t="s">
        <v>993</v>
      </c>
      <c r="S2144" s="56" t="s">
        <v>1013</v>
      </c>
      <c r="T2144" s="56" t="s">
        <v>997</v>
      </c>
      <c r="U2144" s="56" t="s">
        <v>1014</v>
      </c>
      <c r="V2144" s="56" t="s">
        <v>1015</v>
      </c>
      <c r="W2144" s="56" t="s">
        <v>105</v>
      </c>
    </row>
    <row r="2145" spans="1:23" x14ac:dyDescent="0.25">
      <c r="A2145" s="47">
        <v>41037</v>
      </c>
      <c r="B2145" s="47" t="str">
        <f>VLOOKUP(D2145,VLookup!C:F,4,FALSE)</f>
        <v>EDC</v>
      </c>
      <c r="C2145" s="51" t="s">
        <v>972</v>
      </c>
      <c r="D2145" s="51" t="s">
        <v>143</v>
      </c>
      <c r="E2145" s="71" t="s">
        <v>144</v>
      </c>
      <c r="F2145" s="71" t="s">
        <v>145</v>
      </c>
      <c r="G2145" s="51">
        <v>5</v>
      </c>
      <c r="H2145" s="51">
        <v>31</v>
      </c>
      <c r="I2145" s="51">
        <v>36</v>
      </c>
      <c r="J2145" s="51" t="s">
        <v>17</v>
      </c>
      <c r="K2145" s="51" t="s">
        <v>18</v>
      </c>
      <c r="L2145" s="51" t="s">
        <v>146</v>
      </c>
      <c r="M2145" s="51" t="s">
        <v>141</v>
      </c>
      <c r="N2145" s="56" t="s">
        <v>105</v>
      </c>
    </row>
    <row r="2146" spans="1:23" x14ac:dyDescent="0.25">
      <c r="A2146" s="47">
        <v>41037</v>
      </c>
      <c r="B2146" s="47" t="str">
        <f>VLOOKUP(D2146,VLookup!C:F,4,FALSE)</f>
        <v>FDC</v>
      </c>
      <c r="C2146" s="51" t="s">
        <v>972</v>
      </c>
      <c r="D2146" s="51" t="s">
        <v>147</v>
      </c>
      <c r="E2146" s="71" t="s">
        <v>148</v>
      </c>
      <c r="F2146" s="71" t="s">
        <v>149</v>
      </c>
      <c r="G2146" s="51">
        <v>49</v>
      </c>
      <c r="H2146" s="51">
        <v>131</v>
      </c>
      <c r="I2146" s="51">
        <v>180</v>
      </c>
      <c r="J2146" s="51" t="s">
        <v>17</v>
      </c>
      <c r="K2146" s="51" t="s">
        <v>18</v>
      </c>
      <c r="L2146" s="51" t="s">
        <v>19</v>
      </c>
      <c r="M2146" s="51" t="s">
        <v>141</v>
      </c>
      <c r="N2146" s="56">
        <v>47</v>
      </c>
      <c r="O2146" s="56" t="s">
        <v>1016</v>
      </c>
      <c r="P2146" s="56" t="s">
        <v>1017</v>
      </c>
      <c r="Q2146" s="56" t="s">
        <v>1018</v>
      </c>
      <c r="R2146" s="56" t="s">
        <v>105</v>
      </c>
    </row>
    <row r="2147" spans="1:23" x14ac:dyDescent="0.25">
      <c r="A2147" s="47">
        <v>41037</v>
      </c>
      <c r="B2147" s="47" t="str">
        <f>VLOOKUP(D2147,VLookup!C:F,4,FALSE)</f>
        <v>RDC</v>
      </c>
      <c r="C2147" s="51" t="s">
        <v>972</v>
      </c>
      <c r="D2147" s="51" t="s">
        <v>150</v>
      </c>
      <c r="E2147" s="71" t="s">
        <v>151</v>
      </c>
      <c r="F2147" s="71" t="s">
        <v>152</v>
      </c>
      <c r="G2147" s="51">
        <v>58</v>
      </c>
      <c r="H2147" s="51">
        <v>122</v>
      </c>
      <c r="I2147" s="51">
        <v>180</v>
      </c>
      <c r="J2147" s="51" t="s">
        <v>17</v>
      </c>
      <c r="K2147" s="51" t="s">
        <v>18</v>
      </c>
      <c r="L2147" s="51" t="s">
        <v>19</v>
      </c>
      <c r="M2147" s="51" t="s">
        <v>141</v>
      </c>
      <c r="N2147" s="56">
        <v>66</v>
      </c>
      <c r="O2147" s="56" t="s">
        <v>1019</v>
      </c>
      <c r="P2147" s="56" t="s">
        <v>1020</v>
      </c>
      <c r="Q2147" s="56" t="s">
        <v>996</v>
      </c>
      <c r="R2147" s="56" t="s">
        <v>1021</v>
      </c>
      <c r="S2147" s="56" t="s">
        <v>1022</v>
      </c>
      <c r="T2147" s="56" t="s">
        <v>105</v>
      </c>
    </row>
    <row r="2148" spans="1:23" x14ac:dyDescent="0.25">
      <c r="A2148" s="47">
        <v>41037</v>
      </c>
      <c r="B2148" s="47" t="str">
        <f>VLOOKUP(D2148,VLookup!C:F,4,FALSE)</f>
        <v>WEL</v>
      </c>
      <c r="C2148" s="51" t="s">
        <v>972</v>
      </c>
      <c r="D2148" s="51" t="s">
        <v>154</v>
      </c>
      <c r="E2148" s="71" t="s">
        <v>155</v>
      </c>
      <c r="F2148" s="71" t="s">
        <v>156</v>
      </c>
      <c r="G2148" s="51">
        <v>24</v>
      </c>
      <c r="H2148" s="51">
        <v>30</v>
      </c>
      <c r="I2148" s="51">
        <v>54</v>
      </c>
      <c r="J2148" s="51" t="s">
        <v>17</v>
      </c>
      <c r="K2148" s="51" t="s">
        <v>18</v>
      </c>
      <c r="L2148" s="51" t="s">
        <v>109</v>
      </c>
      <c r="M2148" s="51" t="s">
        <v>141</v>
      </c>
      <c r="N2148" s="56" t="s">
        <v>105</v>
      </c>
    </row>
    <row r="2149" spans="1:23" x14ac:dyDescent="0.25">
      <c r="A2149" s="47">
        <v>41037</v>
      </c>
      <c r="B2149" s="47" t="str">
        <f>VLOOKUP(D2149,VLookup!C:F,4,FALSE)</f>
        <v>CGC</v>
      </c>
      <c r="C2149" s="51" t="s">
        <v>973</v>
      </c>
      <c r="D2149" s="51" t="s">
        <v>158</v>
      </c>
      <c r="E2149" s="71" t="s">
        <v>159</v>
      </c>
      <c r="F2149" s="71" t="s">
        <v>160</v>
      </c>
      <c r="G2149" s="51">
        <v>13</v>
      </c>
      <c r="H2149" s="51">
        <v>59</v>
      </c>
      <c r="I2149" s="51">
        <v>72</v>
      </c>
      <c r="J2149" s="51" t="s">
        <v>17</v>
      </c>
      <c r="K2149" s="51" t="s">
        <v>18</v>
      </c>
      <c r="L2149" s="51" t="s">
        <v>109</v>
      </c>
      <c r="M2149" s="51" t="s">
        <v>141</v>
      </c>
      <c r="N2149" s="56" t="s">
        <v>133</v>
      </c>
      <c r="O2149" s="56">
        <v>25</v>
      </c>
      <c r="P2149" s="56" t="s">
        <v>1011</v>
      </c>
      <c r="Q2149" s="56" t="s">
        <v>1012</v>
      </c>
      <c r="R2149" s="56" t="s">
        <v>993</v>
      </c>
      <c r="S2149" s="56" t="s">
        <v>1013</v>
      </c>
      <c r="T2149" s="56" t="s">
        <v>997</v>
      </c>
      <c r="U2149" s="56" t="s">
        <v>1014</v>
      </c>
      <c r="V2149" s="56" t="s">
        <v>1015</v>
      </c>
      <c r="W2149" s="56" t="s">
        <v>105</v>
      </c>
    </row>
    <row r="2150" spans="1:23" x14ac:dyDescent="0.25">
      <c r="A2150" s="47">
        <v>41037</v>
      </c>
      <c r="B2150" s="47" t="str">
        <f>VLOOKUP(D2150,VLookup!C:F,4,FALSE)</f>
        <v>EDC</v>
      </c>
      <c r="C2150" s="51" t="s">
        <v>973</v>
      </c>
      <c r="D2150" s="51" t="s">
        <v>161</v>
      </c>
      <c r="E2150" s="71" t="s">
        <v>162</v>
      </c>
      <c r="F2150" s="71" t="s">
        <v>163</v>
      </c>
      <c r="G2150" s="51">
        <v>5</v>
      </c>
      <c r="H2150" s="51">
        <v>31</v>
      </c>
      <c r="I2150" s="51">
        <v>36</v>
      </c>
      <c r="J2150" s="51" t="s">
        <v>17</v>
      </c>
      <c r="K2150" s="51" t="s">
        <v>18</v>
      </c>
      <c r="L2150" s="51" t="s">
        <v>146</v>
      </c>
      <c r="M2150" s="51" t="s">
        <v>141</v>
      </c>
      <c r="N2150" s="56" t="s">
        <v>105</v>
      </c>
    </row>
    <row r="2151" spans="1:23" x14ac:dyDescent="0.25">
      <c r="A2151" s="47">
        <v>41037</v>
      </c>
      <c r="B2151" s="47" t="str">
        <f>VLOOKUP(D2151,VLookup!C:F,4,FALSE)</f>
        <v>FDC</v>
      </c>
      <c r="C2151" s="51" t="s">
        <v>973</v>
      </c>
      <c r="D2151" s="51" t="s">
        <v>164</v>
      </c>
      <c r="E2151" s="71" t="s">
        <v>165</v>
      </c>
      <c r="F2151" s="71" t="s">
        <v>166</v>
      </c>
      <c r="G2151" s="51">
        <v>52</v>
      </c>
      <c r="H2151" s="51">
        <v>128</v>
      </c>
      <c r="I2151" s="51">
        <v>180</v>
      </c>
      <c r="J2151" s="51" t="s">
        <v>17</v>
      </c>
      <c r="K2151" s="51" t="s">
        <v>18</v>
      </c>
      <c r="L2151" s="51" t="s">
        <v>19</v>
      </c>
      <c r="M2151" s="51" t="s">
        <v>141</v>
      </c>
      <c r="N2151" s="56">
        <v>47</v>
      </c>
      <c r="O2151" s="56" t="s">
        <v>1016</v>
      </c>
      <c r="P2151" s="56" t="s">
        <v>1017</v>
      </c>
      <c r="Q2151" s="56" t="s">
        <v>1018</v>
      </c>
      <c r="R2151" s="56" t="s">
        <v>105</v>
      </c>
    </row>
    <row r="2152" spans="1:23" x14ac:dyDescent="0.25">
      <c r="A2152" s="47">
        <v>41037</v>
      </c>
      <c r="B2152" s="47" t="str">
        <f>VLOOKUP(D2152,VLookup!C:F,4,FALSE)</f>
        <v>RDC</v>
      </c>
      <c r="C2152" s="51" t="s">
        <v>973</v>
      </c>
      <c r="D2152" s="51" t="s">
        <v>167</v>
      </c>
      <c r="E2152" s="71" t="s">
        <v>168</v>
      </c>
      <c r="F2152" s="71" t="s">
        <v>169</v>
      </c>
      <c r="G2152" s="51">
        <v>53</v>
      </c>
      <c r="H2152" s="51">
        <v>127</v>
      </c>
      <c r="I2152" s="51">
        <v>180</v>
      </c>
      <c r="J2152" s="51" t="s">
        <v>17</v>
      </c>
      <c r="K2152" s="51" t="s">
        <v>18</v>
      </c>
      <c r="L2152" s="51" t="s">
        <v>19</v>
      </c>
      <c r="M2152" s="51" t="s">
        <v>141</v>
      </c>
      <c r="N2152" s="56">
        <v>66</v>
      </c>
      <c r="O2152" s="56" t="s">
        <v>1019</v>
      </c>
      <c r="P2152" s="56" t="s">
        <v>1020</v>
      </c>
      <c r="Q2152" s="56" t="s">
        <v>996</v>
      </c>
      <c r="R2152" s="56" t="s">
        <v>1021</v>
      </c>
      <c r="S2152" s="56" t="s">
        <v>1022</v>
      </c>
      <c r="T2152" s="56" t="s">
        <v>105</v>
      </c>
    </row>
    <row r="2153" spans="1:23" x14ac:dyDescent="0.25">
      <c r="A2153" s="47">
        <v>41037</v>
      </c>
      <c r="B2153" s="47" t="str">
        <f>VLOOKUP(D2153,VLookup!C:F,4,FALSE)</f>
        <v>WEL</v>
      </c>
      <c r="C2153" s="51" t="s">
        <v>973</v>
      </c>
      <c r="D2153" s="51" t="s">
        <v>170</v>
      </c>
      <c r="E2153" s="71" t="s">
        <v>171</v>
      </c>
      <c r="F2153" s="71" t="s">
        <v>172</v>
      </c>
      <c r="G2153" s="51">
        <v>24</v>
      </c>
      <c r="H2153" s="51">
        <v>30</v>
      </c>
      <c r="I2153" s="51">
        <v>54</v>
      </c>
      <c r="J2153" s="51" t="s">
        <v>17</v>
      </c>
      <c r="K2153" s="51" t="s">
        <v>18</v>
      </c>
      <c r="L2153" s="51" t="s">
        <v>109</v>
      </c>
      <c r="M2153" s="51" t="s">
        <v>141</v>
      </c>
    </row>
    <row r="2154" spans="1:23" x14ac:dyDescent="0.25">
      <c r="A2154" s="47">
        <v>41037</v>
      </c>
      <c r="B2154" s="47" t="str">
        <f>VLOOKUP(D2154,VLookup!C:F,4,FALSE)</f>
        <v>CGC</v>
      </c>
      <c r="C2154" s="51" t="s">
        <v>970</v>
      </c>
      <c r="D2154" s="51" t="s">
        <v>102</v>
      </c>
      <c r="E2154" s="71" t="s">
        <v>103</v>
      </c>
      <c r="F2154" s="71" t="s">
        <v>104</v>
      </c>
      <c r="G2154" s="51">
        <v>46</v>
      </c>
      <c r="H2154" s="51">
        <v>158</v>
      </c>
      <c r="I2154" s="51">
        <v>204</v>
      </c>
      <c r="J2154" s="51" t="s">
        <v>17</v>
      </c>
      <c r="K2154" s="51" t="s">
        <v>18</v>
      </c>
      <c r="L2154" s="51" t="s">
        <v>19</v>
      </c>
      <c r="M2154" s="51" t="s">
        <v>20</v>
      </c>
      <c r="N2154" s="56" t="s">
        <v>105</v>
      </c>
    </row>
    <row r="2155" spans="1:23" x14ac:dyDescent="0.25">
      <c r="A2155" s="47">
        <v>41037</v>
      </c>
      <c r="B2155" s="47" t="str">
        <f>VLOOKUP(D2155,VLookup!C:F,4,FALSE)</f>
        <v>CGC</v>
      </c>
      <c r="C2155" s="51" t="s">
        <v>970</v>
      </c>
      <c r="D2155" s="51" t="s">
        <v>106</v>
      </c>
      <c r="E2155" s="71" t="s">
        <v>107</v>
      </c>
      <c r="F2155" s="71" t="s">
        <v>108</v>
      </c>
      <c r="G2155" s="51">
        <v>25</v>
      </c>
      <c r="H2155" s="51">
        <v>119</v>
      </c>
      <c r="I2155" s="51">
        <v>144</v>
      </c>
      <c r="J2155" s="51" t="s">
        <v>17</v>
      </c>
      <c r="K2155" s="51" t="s">
        <v>18</v>
      </c>
      <c r="L2155" s="51" t="s">
        <v>109</v>
      </c>
      <c r="M2155" s="51" t="s">
        <v>20</v>
      </c>
      <c r="N2155" s="56" t="s">
        <v>105</v>
      </c>
    </row>
    <row r="2156" spans="1:23" x14ac:dyDescent="0.25">
      <c r="A2156" s="47">
        <v>41037</v>
      </c>
      <c r="B2156" s="47" t="str">
        <f>VLOOKUP(D2156,VLookup!C:F,4,FALSE)</f>
        <v>CGC</v>
      </c>
      <c r="C2156" s="51" t="s">
        <v>970</v>
      </c>
      <c r="D2156" s="51" t="s">
        <v>110</v>
      </c>
      <c r="E2156" s="71" t="s">
        <v>111</v>
      </c>
      <c r="F2156" s="71" t="s">
        <v>112</v>
      </c>
      <c r="G2156" s="51">
        <v>119</v>
      </c>
      <c r="H2156" s="51">
        <v>73</v>
      </c>
      <c r="I2156" s="51">
        <v>192</v>
      </c>
      <c r="J2156" s="51" t="s">
        <v>17</v>
      </c>
      <c r="K2156" s="51" t="s">
        <v>18</v>
      </c>
      <c r="L2156" s="51" t="s">
        <v>19</v>
      </c>
      <c r="M2156" s="51" t="s">
        <v>20</v>
      </c>
      <c r="N2156" s="56" t="s">
        <v>105</v>
      </c>
    </row>
    <row r="2157" spans="1:23" x14ac:dyDescent="0.25">
      <c r="A2157" s="47">
        <v>41037</v>
      </c>
      <c r="B2157" s="47" t="str">
        <f>VLOOKUP(D2157,VLookup!C:F,4,FALSE)</f>
        <v>CGC</v>
      </c>
      <c r="C2157" s="51" t="s">
        <v>970</v>
      </c>
      <c r="D2157" s="51" t="s">
        <v>113</v>
      </c>
      <c r="E2157" s="71" t="s">
        <v>114</v>
      </c>
      <c r="F2157" s="71" t="s">
        <v>115</v>
      </c>
      <c r="G2157" s="51">
        <v>5</v>
      </c>
      <c r="H2157" s="51">
        <v>187</v>
      </c>
      <c r="I2157" s="51">
        <v>192</v>
      </c>
      <c r="J2157" s="51" t="s">
        <v>17</v>
      </c>
      <c r="K2157" s="51" t="s">
        <v>18</v>
      </c>
      <c r="L2157" s="51" t="s">
        <v>19</v>
      </c>
      <c r="M2157" s="51" t="s">
        <v>20</v>
      </c>
      <c r="N2157" s="56" t="s">
        <v>105</v>
      </c>
    </row>
    <row r="2158" spans="1:23" x14ac:dyDescent="0.25">
      <c r="A2158" s="47">
        <v>41037</v>
      </c>
      <c r="B2158" s="47" t="str">
        <f>VLOOKUP(D2158,VLookup!C:F,4,FALSE)</f>
        <v>CGC</v>
      </c>
      <c r="C2158" s="51" t="s">
        <v>970</v>
      </c>
      <c r="D2158" s="51" t="s">
        <v>116</v>
      </c>
      <c r="E2158" s="71" t="s">
        <v>117</v>
      </c>
      <c r="F2158" s="71" t="s">
        <v>118</v>
      </c>
      <c r="G2158" s="51">
        <v>67</v>
      </c>
      <c r="H2158" s="51">
        <v>197</v>
      </c>
      <c r="I2158" s="51">
        <v>264</v>
      </c>
      <c r="J2158" s="51" t="s">
        <v>17</v>
      </c>
      <c r="K2158" s="51" t="s">
        <v>18</v>
      </c>
      <c r="L2158" s="51" t="s">
        <v>19</v>
      </c>
      <c r="M2158" s="51" t="s">
        <v>20</v>
      </c>
      <c r="N2158" s="56" t="s">
        <v>105</v>
      </c>
    </row>
    <row r="2159" spans="1:23" x14ac:dyDescent="0.25">
      <c r="A2159" s="47">
        <v>41037</v>
      </c>
      <c r="B2159" s="47" t="str">
        <f>VLOOKUP(D2159,VLookup!C:F,4,FALSE)</f>
        <v>CGC</v>
      </c>
      <c r="C2159" s="51" t="s">
        <v>971</v>
      </c>
      <c r="D2159" s="51" t="s">
        <v>120</v>
      </c>
      <c r="E2159" s="71" t="s">
        <v>121</v>
      </c>
      <c r="F2159" s="71" t="s">
        <v>122</v>
      </c>
      <c r="G2159" s="51">
        <v>45</v>
      </c>
      <c r="H2159" s="51">
        <v>159</v>
      </c>
      <c r="I2159" s="51">
        <v>204</v>
      </c>
      <c r="J2159" s="51" t="s">
        <v>17</v>
      </c>
      <c r="K2159" s="51" t="s">
        <v>18</v>
      </c>
      <c r="L2159" s="51" t="s">
        <v>19</v>
      </c>
      <c r="M2159" s="51" t="s">
        <v>982</v>
      </c>
      <c r="N2159" s="56" t="s">
        <v>879</v>
      </c>
      <c r="O2159" s="56" t="s">
        <v>1023</v>
      </c>
    </row>
    <row r="2160" spans="1:23" x14ac:dyDescent="0.25">
      <c r="A2160" s="47">
        <v>41037</v>
      </c>
      <c r="B2160" s="47" t="str">
        <f>VLOOKUP(D2160,VLookup!C:F,4,FALSE)</f>
        <v>CGC</v>
      </c>
      <c r="C2160" s="51" t="s">
        <v>971</v>
      </c>
      <c r="D2160" s="51" t="s">
        <v>124</v>
      </c>
      <c r="E2160" s="71" t="s">
        <v>125</v>
      </c>
      <c r="F2160" s="71" t="s">
        <v>126</v>
      </c>
      <c r="G2160" s="51">
        <v>23</v>
      </c>
      <c r="H2160" s="51">
        <v>121</v>
      </c>
      <c r="I2160" s="51">
        <v>144</v>
      </c>
      <c r="J2160" s="51" t="s">
        <v>17</v>
      </c>
      <c r="K2160" s="51" t="s">
        <v>18</v>
      </c>
      <c r="L2160" s="51" t="s">
        <v>109</v>
      </c>
      <c r="M2160" s="51" t="s">
        <v>982</v>
      </c>
      <c r="N2160" s="56" t="s">
        <v>879</v>
      </c>
      <c r="O2160" s="56" t="s">
        <v>1023</v>
      </c>
    </row>
    <row r="2161" spans="1:23" x14ac:dyDescent="0.25">
      <c r="A2161" s="47">
        <v>41037</v>
      </c>
      <c r="B2161" s="47" t="str">
        <f>VLOOKUP(D2161,VLookup!C:F,4,FALSE)</f>
        <v>CGC</v>
      </c>
      <c r="C2161" s="51" t="s">
        <v>971</v>
      </c>
      <c r="D2161" s="51" t="s">
        <v>127</v>
      </c>
      <c r="E2161" s="71" t="s">
        <v>128</v>
      </c>
      <c r="F2161" s="71" t="s">
        <v>129</v>
      </c>
      <c r="G2161" s="51">
        <v>120</v>
      </c>
      <c r="H2161" s="51">
        <v>72</v>
      </c>
      <c r="I2161" s="51">
        <v>192</v>
      </c>
      <c r="J2161" s="51" t="s">
        <v>17</v>
      </c>
      <c r="K2161" s="51" t="s">
        <v>18</v>
      </c>
      <c r="L2161" s="51" t="s">
        <v>19</v>
      </c>
      <c r="M2161" s="51" t="s">
        <v>982</v>
      </c>
      <c r="N2161" s="56" t="s">
        <v>879</v>
      </c>
      <c r="O2161" s="56" t="s">
        <v>1023</v>
      </c>
    </row>
    <row r="2162" spans="1:23" x14ac:dyDescent="0.25">
      <c r="A2162" s="47">
        <v>41037</v>
      </c>
      <c r="B2162" s="47" t="str">
        <f>VLOOKUP(D2162,VLookup!C:F,4,FALSE)</f>
        <v>CGC</v>
      </c>
      <c r="C2162" s="51" t="s">
        <v>971</v>
      </c>
      <c r="D2162" s="51" t="s">
        <v>130</v>
      </c>
      <c r="E2162" s="71" t="s">
        <v>131</v>
      </c>
      <c r="F2162" s="71" t="s">
        <v>132</v>
      </c>
      <c r="G2162" s="51">
        <v>5</v>
      </c>
      <c r="H2162" s="51">
        <v>187</v>
      </c>
      <c r="I2162" s="51">
        <v>192</v>
      </c>
      <c r="J2162" s="51" t="s">
        <v>17</v>
      </c>
      <c r="K2162" s="51" t="s">
        <v>18</v>
      </c>
      <c r="L2162" s="51" t="s">
        <v>19</v>
      </c>
      <c r="M2162" s="51" t="s">
        <v>982</v>
      </c>
      <c r="N2162" s="56" t="s">
        <v>133</v>
      </c>
      <c r="O2162" s="56" t="s">
        <v>879</v>
      </c>
      <c r="P2162" s="56" t="s">
        <v>1023</v>
      </c>
    </row>
    <row r="2163" spans="1:23" x14ac:dyDescent="0.25">
      <c r="A2163" s="47">
        <v>41037</v>
      </c>
      <c r="B2163" s="47" t="str">
        <f>VLOOKUP(D2163,VLookup!C:F,4,FALSE)</f>
        <v>CGC</v>
      </c>
      <c r="C2163" s="51" t="s">
        <v>971</v>
      </c>
      <c r="D2163" s="51" t="s">
        <v>134</v>
      </c>
      <c r="E2163" s="71" t="s">
        <v>135</v>
      </c>
      <c r="F2163" s="71" t="s">
        <v>136</v>
      </c>
      <c r="G2163" s="51">
        <v>66</v>
      </c>
      <c r="H2163" s="51">
        <v>198</v>
      </c>
      <c r="I2163" s="51">
        <v>264</v>
      </c>
      <c r="J2163" s="51" t="s">
        <v>17</v>
      </c>
      <c r="K2163" s="51" t="s">
        <v>18</v>
      </c>
      <c r="L2163" s="51" t="s">
        <v>19</v>
      </c>
      <c r="M2163" s="51" t="s">
        <v>982</v>
      </c>
      <c r="N2163" s="56" t="s">
        <v>879</v>
      </c>
      <c r="O2163" s="56" t="s">
        <v>1023</v>
      </c>
    </row>
    <row r="2164" spans="1:23" x14ac:dyDescent="0.25">
      <c r="A2164" s="47">
        <v>41037</v>
      </c>
      <c r="B2164" s="47" t="str">
        <f>VLOOKUP(D2164,VLookup!C:F,4,FALSE)</f>
        <v>FDC</v>
      </c>
      <c r="C2164" s="51" t="s">
        <v>13</v>
      </c>
      <c r="D2164" s="51" t="s">
        <v>14</v>
      </c>
      <c r="E2164" s="71" t="s">
        <v>15</v>
      </c>
      <c r="F2164" s="71" t="s">
        <v>16</v>
      </c>
      <c r="G2164" s="51">
        <v>132</v>
      </c>
      <c r="H2164" s="51">
        <v>12</v>
      </c>
      <c r="I2164" s="51">
        <v>144</v>
      </c>
      <c r="J2164" s="51" t="s">
        <v>17</v>
      </c>
      <c r="K2164" s="51" t="s">
        <v>18</v>
      </c>
      <c r="L2164" s="51" t="s">
        <v>19</v>
      </c>
      <c r="M2164" s="51" t="s">
        <v>20</v>
      </c>
      <c r="N2164" s="56">
        <v>47</v>
      </c>
      <c r="O2164" s="56" t="s">
        <v>1016</v>
      </c>
      <c r="P2164" s="56" t="s">
        <v>1017</v>
      </c>
      <c r="Q2164" s="56" t="s">
        <v>1018</v>
      </c>
      <c r="R2164" s="56" t="s">
        <v>999</v>
      </c>
      <c r="S2164" s="56" t="s">
        <v>1000</v>
      </c>
      <c r="T2164" s="56" t="s">
        <v>1001</v>
      </c>
      <c r="U2164" s="56" t="s">
        <v>1002</v>
      </c>
      <c r="V2164" s="56" t="s">
        <v>1003</v>
      </c>
      <c r="W2164" s="56" t="s">
        <v>1004</v>
      </c>
    </row>
    <row r="2165" spans="1:23" x14ac:dyDescent="0.25">
      <c r="A2165" s="47">
        <v>41037</v>
      </c>
      <c r="B2165" s="47" t="str">
        <f>VLOOKUP(D2165,VLookup!C:F,4,FALSE)</f>
        <v>FDC</v>
      </c>
      <c r="C2165" s="51" t="s">
        <v>13</v>
      </c>
      <c r="D2165" s="51" t="s">
        <v>23</v>
      </c>
      <c r="E2165" s="71" t="s">
        <v>24</v>
      </c>
      <c r="F2165" s="71" t="s">
        <v>25</v>
      </c>
      <c r="G2165" s="51">
        <v>130</v>
      </c>
      <c r="H2165" s="51">
        <v>14</v>
      </c>
      <c r="I2165" s="51">
        <v>144</v>
      </c>
      <c r="J2165" s="51" t="s">
        <v>17</v>
      </c>
      <c r="K2165" s="51" t="s">
        <v>18</v>
      </c>
      <c r="L2165" s="51" t="s">
        <v>19</v>
      </c>
      <c r="M2165" s="51" t="s">
        <v>20</v>
      </c>
      <c r="N2165" s="56">
        <v>47</v>
      </c>
      <c r="O2165" s="56" t="s">
        <v>1016</v>
      </c>
      <c r="P2165" s="56" t="s">
        <v>1017</v>
      </c>
      <c r="Q2165" s="56" t="s">
        <v>1018</v>
      </c>
      <c r="R2165" s="56" t="s">
        <v>999</v>
      </c>
      <c r="S2165" s="56" t="s">
        <v>1000</v>
      </c>
      <c r="T2165" s="56" t="s">
        <v>1001</v>
      </c>
      <c r="U2165" s="56" t="s">
        <v>1002</v>
      </c>
      <c r="V2165" s="56" t="s">
        <v>1003</v>
      </c>
      <c r="W2165" s="56" t="s">
        <v>1004</v>
      </c>
    </row>
    <row r="2166" spans="1:23" x14ac:dyDescent="0.25">
      <c r="A2166" s="47">
        <v>41037</v>
      </c>
      <c r="B2166" s="47" t="str">
        <f>VLOOKUP(D2166,VLookup!C:F,4,FALSE)</f>
        <v>FDC</v>
      </c>
      <c r="C2166" s="51" t="s">
        <v>13</v>
      </c>
      <c r="D2166" s="51" t="s">
        <v>26</v>
      </c>
      <c r="E2166" s="71" t="s">
        <v>27</v>
      </c>
      <c r="F2166" s="71" t="s">
        <v>28</v>
      </c>
      <c r="G2166" s="51">
        <v>106</v>
      </c>
      <c r="H2166" s="51">
        <v>26</v>
      </c>
      <c r="I2166" s="51">
        <v>132</v>
      </c>
      <c r="J2166" s="51" t="s">
        <v>17</v>
      </c>
      <c r="K2166" s="51" t="s">
        <v>18</v>
      </c>
      <c r="L2166" s="51" t="s">
        <v>19</v>
      </c>
      <c r="M2166" s="51" t="s">
        <v>20</v>
      </c>
      <c r="N2166" s="56">
        <v>47</v>
      </c>
      <c r="O2166" s="56" t="s">
        <v>1016</v>
      </c>
      <c r="P2166" s="56" t="s">
        <v>1017</v>
      </c>
      <c r="Q2166" s="56" t="s">
        <v>1018</v>
      </c>
      <c r="R2166" s="56" t="s">
        <v>999</v>
      </c>
      <c r="S2166" s="56" t="s">
        <v>1000</v>
      </c>
      <c r="T2166" s="56" t="s">
        <v>1001</v>
      </c>
      <c r="U2166" s="56" t="s">
        <v>1002</v>
      </c>
      <c r="V2166" s="56" t="s">
        <v>1003</v>
      </c>
      <c r="W2166" s="56" t="s">
        <v>1004</v>
      </c>
    </row>
    <row r="2167" spans="1:23" x14ac:dyDescent="0.25">
      <c r="A2167" s="47">
        <v>41037</v>
      </c>
      <c r="B2167" s="47" t="str">
        <f>VLOOKUP(D2167,VLookup!C:F,4,FALSE)</f>
        <v>FDC</v>
      </c>
      <c r="C2167" s="51" t="s">
        <v>13</v>
      </c>
      <c r="D2167" s="51" t="s">
        <v>906</v>
      </c>
      <c r="E2167" s="71" t="s">
        <v>907</v>
      </c>
      <c r="F2167" s="71" t="s">
        <v>908</v>
      </c>
      <c r="G2167" s="51">
        <v>57</v>
      </c>
      <c r="H2167" s="51">
        <v>87</v>
      </c>
      <c r="I2167" s="51">
        <v>144</v>
      </c>
      <c r="J2167" s="51" t="s">
        <v>17</v>
      </c>
      <c r="K2167" s="51" t="s">
        <v>18</v>
      </c>
      <c r="L2167" s="51" t="s">
        <v>19</v>
      </c>
      <c r="M2167" s="51" t="s">
        <v>20</v>
      </c>
      <c r="N2167" s="56">
        <v>47</v>
      </c>
      <c r="O2167" s="56" t="s">
        <v>1016</v>
      </c>
      <c r="P2167" s="56" t="s">
        <v>1017</v>
      </c>
      <c r="Q2167" s="56" t="s">
        <v>1018</v>
      </c>
      <c r="R2167" s="56" t="s">
        <v>999</v>
      </c>
      <c r="S2167" s="56" t="s">
        <v>1000</v>
      </c>
      <c r="T2167" s="56" t="s">
        <v>1001</v>
      </c>
      <c r="U2167" s="56" t="s">
        <v>1002</v>
      </c>
      <c r="V2167" s="56" t="s">
        <v>1003</v>
      </c>
      <c r="W2167" s="56" t="s">
        <v>1004</v>
      </c>
    </row>
    <row r="2168" spans="1:23" x14ac:dyDescent="0.25">
      <c r="A2168" s="47">
        <v>41037</v>
      </c>
      <c r="B2168" s="47" t="str">
        <f>VLOOKUP(D2168,VLookup!C:F,4,FALSE)</f>
        <v>FDC</v>
      </c>
      <c r="C2168" s="51" t="s">
        <v>13</v>
      </c>
      <c r="D2168" s="51" t="s">
        <v>29</v>
      </c>
      <c r="E2168" s="71" t="s">
        <v>30</v>
      </c>
      <c r="F2168" s="71" t="s">
        <v>31</v>
      </c>
      <c r="G2168" s="51">
        <v>108</v>
      </c>
      <c r="H2168" s="51">
        <v>12</v>
      </c>
      <c r="I2168" s="51">
        <v>120</v>
      </c>
      <c r="J2168" s="51" t="s">
        <v>17</v>
      </c>
      <c r="K2168" s="51" t="s">
        <v>18</v>
      </c>
      <c r="L2168" s="51" t="s">
        <v>19</v>
      </c>
      <c r="M2168" s="51" t="s">
        <v>20</v>
      </c>
      <c r="N2168" s="56">
        <v>47</v>
      </c>
      <c r="O2168" s="56" t="s">
        <v>1016</v>
      </c>
      <c r="P2168" s="56" t="s">
        <v>1017</v>
      </c>
      <c r="Q2168" s="56" t="s">
        <v>1018</v>
      </c>
      <c r="R2168" s="56" t="s">
        <v>999</v>
      </c>
      <c r="S2168" s="56" t="s">
        <v>1000</v>
      </c>
      <c r="T2168" s="56" t="s">
        <v>1001</v>
      </c>
      <c r="U2168" s="56" t="s">
        <v>1002</v>
      </c>
      <c r="V2168" s="56" t="s">
        <v>1003</v>
      </c>
      <c r="W2168" s="56" t="s">
        <v>1004</v>
      </c>
    </row>
    <row r="2169" spans="1:23" x14ac:dyDescent="0.25">
      <c r="A2169" s="47">
        <v>41037</v>
      </c>
      <c r="B2169" s="47" t="str">
        <f>VLOOKUP(D2169,VLookup!C:F,4,FALSE)</f>
        <v>WEL</v>
      </c>
      <c r="C2169" s="51" t="s">
        <v>13</v>
      </c>
      <c r="D2169" s="51" t="s">
        <v>32</v>
      </c>
      <c r="E2169" s="71" t="s">
        <v>33</v>
      </c>
      <c r="F2169" s="71" t="s">
        <v>34</v>
      </c>
      <c r="G2169" s="51">
        <v>44</v>
      </c>
      <c r="H2169" s="51">
        <v>4</v>
      </c>
      <c r="I2169" s="51">
        <v>48</v>
      </c>
      <c r="J2169" s="51" t="s">
        <v>17</v>
      </c>
      <c r="K2169" s="51" t="s">
        <v>18</v>
      </c>
      <c r="L2169" s="51" t="s">
        <v>19</v>
      </c>
      <c r="M2169" s="51" t="s">
        <v>20</v>
      </c>
      <c r="N2169" s="56">
        <v>47</v>
      </c>
      <c r="O2169" s="56" t="s">
        <v>1016</v>
      </c>
      <c r="P2169" s="56" t="s">
        <v>1017</v>
      </c>
      <c r="Q2169" s="56" t="s">
        <v>1018</v>
      </c>
      <c r="R2169" s="56" t="s">
        <v>999</v>
      </c>
      <c r="S2169" s="56" t="s">
        <v>1000</v>
      </c>
      <c r="T2169" s="56" t="s">
        <v>1001</v>
      </c>
      <c r="U2169" s="56" t="s">
        <v>1002</v>
      </c>
      <c r="V2169" s="56" t="s">
        <v>1003</v>
      </c>
      <c r="W2169" s="56" t="s">
        <v>1004</v>
      </c>
    </row>
    <row r="2170" spans="1:23" x14ac:dyDescent="0.25">
      <c r="A2170" s="47">
        <v>41037</v>
      </c>
      <c r="B2170" s="47" t="str">
        <f>VLOOKUP(D2170,VLookup!C:F,4,FALSE)</f>
        <v>FDC</v>
      </c>
      <c r="C2170" s="51" t="s">
        <v>13</v>
      </c>
      <c r="D2170" s="51" t="s">
        <v>35</v>
      </c>
      <c r="E2170" s="71" t="s">
        <v>36</v>
      </c>
      <c r="F2170" s="71" t="s">
        <v>37</v>
      </c>
      <c r="G2170" s="51">
        <v>210</v>
      </c>
      <c r="H2170" s="51">
        <v>30</v>
      </c>
      <c r="I2170" s="51">
        <v>240</v>
      </c>
      <c r="J2170" s="51" t="s">
        <v>17</v>
      </c>
      <c r="K2170" s="51" t="s">
        <v>18</v>
      </c>
      <c r="L2170" s="51" t="s">
        <v>19</v>
      </c>
      <c r="M2170" s="51" t="s">
        <v>20</v>
      </c>
      <c r="N2170" s="56">
        <v>47</v>
      </c>
      <c r="O2170" s="56" t="s">
        <v>1016</v>
      </c>
      <c r="P2170" s="56" t="s">
        <v>1017</v>
      </c>
      <c r="Q2170" s="56" t="s">
        <v>1018</v>
      </c>
      <c r="R2170" s="56" t="s">
        <v>999</v>
      </c>
      <c r="S2170" s="56" t="s">
        <v>1000</v>
      </c>
      <c r="T2170" s="56" t="s">
        <v>1001</v>
      </c>
      <c r="U2170" s="56" t="s">
        <v>1002</v>
      </c>
      <c r="V2170" s="56" t="s">
        <v>1003</v>
      </c>
      <c r="W2170" s="56" t="s">
        <v>1004</v>
      </c>
    </row>
    <row r="2171" spans="1:23" x14ac:dyDescent="0.25">
      <c r="A2171" s="47">
        <v>41037</v>
      </c>
      <c r="B2171" s="47" t="str">
        <f>VLOOKUP(D2171,VLookup!C:F,4,FALSE)</f>
        <v>FDC</v>
      </c>
      <c r="C2171" s="51" t="s">
        <v>13</v>
      </c>
      <c r="D2171" s="51" t="s">
        <v>38</v>
      </c>
      <c r="E2171" s="71" t="s">
        <v>39</v>
      </c>
      <c r="F2171" s="71" t="s">
        <v>40</v>
      </c>
      <c r="G2171" s="51">
        <v>197</v>
      </c>
      <c r="H2171" s="51">
        <v>67</v>
      </c>
      <c r="I2171" s="51">
        <v>264</v>
      </c>
      <c r="J2171" s="51" t="s">
        <v>17</v>
      </c>
      <c r="K2171" s="51" t="s">
        <v>18</v>
      </c>
      <c r="L2171" s="51" t="s">
        <v>19</v>
      </c>
      <c r="M2171" s="51" t="s">
        <v>20</v>
      </c>
      <c r="N2171" s="56">
        <v>47</v>
      </c>
      <c r="O2171" s="56" t="s">
        <v>1016</v>
      </c>
      <c r="P2171" s="56" t="s">
        <v>1017</v>
      </c>
      <c r="Q2171" s="56" t="s">
        <v>1018</v>
      </c>
      <c r="R2171" s="56" t="s">
        <v>999</v>
      </c>
      <c r="S2171" s="56" t="s">
        <v>1000</v>
      </c>
      <c r="T2171" s="56" t="s">
        <v>1001</v>
      </c>
      <c r="U2171" s="56" t="s">
        <v>1002</v>
      </c>
      <c r="V2171" s="56" t="s">
        <v>1003</v>
      </c>
      <c r="W2171" s="56" t="s">
        <v>1004</v>
      </c>
    </row>
    <row r="2172" spans="1:23" x14ac:dyDescent="0.25">
      <c r="A2172" s="47">
        <v>41037</v>
      </c>
      <c r="B2172" s="47" t="str">
        <f>VLOOKUP(D2172,VLookup!C:F,4,FALSE)</f>
        <v>FDC</v>
      </c>
      <c r="C2172" s="51" t="s">
        <v>13</v>
      </c>
      <c r="D2172" s="51" t="s">
        <v>44</v>
      </c>
      <c r="E2172" s="71" t="s">
        <v>45</v>
      </c>
      <c r="F2172" s="71" t="s">
        <v>46</v>
      </c>
      <c r="G2172" s="51">
        <v>117</v>
      </c>
      <c r="H2172" s="51">
        <v>51</v>
      </c>
      <c r="I2172" s="51">
        <v>168</v>
      </c>
      <c r="J2172" s="51" t="s">
        <v>17</v>
      </c>
      <c r="K2172" s="51" t="s">
        <v>18</v>
      </c>
      <c r="L2172" s="51" t="s">
        <v>19</v>
      </c>
      <c r="M2172" s="51" t="s">
        <v>20</v>
      </c>
      <c r="N2172" s="56">
        <v>47</v>
      </c>
      <c r="O2172" s="56" t="s">
        <v>1016</v>
      </c>
      <c r="P2172" s="56" t="s">
        <v>1017</v>
      </c>
      <c r="Q2172" s="56" t="s">
        <v>1018</v>
      </c>
      <c r="R2172" s="56" t="s">
        <v>999</v>
      </c>
      <c r="S2172" s="56" t="s">
        <v>1000</v>
      </c>
      <c r="T2172" s="56" t="s">
        <v>1001</v>
      </c>
      <c r="U2172" s="56" t="s">
        <v>1002</v>
      </c>
      <c r="V2172" s="56" t="s">
        <v>1003</v>
      </c>
      <c r="W2172" s="56" t="s">
        <v>1004</v>
      </c>
    </row>
    <row r="2173" spans="1:23" x14ac:dyDescent="0.25">
      <c r="A2173" s="47">
        <v>41037</v>
      </c>
      <c r="B2173" s="47" t="str">
        <f>VLOOKUP(D2173,VLookup!C:F,4,FALSE)</f>
        <v>FDC</v>
      </c>
      <c r="C2173" s="51" t="s">
        <v>13</v>
      </c>
      <c r="D2173" s="51" t="s">
        <v>47</v>
      </c>
      <c r="E2173" s="71" t="s">
        <v>48</v>
      </c>
      <c r="F2173" s="71" t="s">
        <v>49</v>
      </c>
      <c r="G2173" s="51">
        <v>137</v>
      </c>
      <c r="H2173" s="51">
        <v>55</v>
      </c>
      <c r="I2173" s="51">
        <v>192</v>
      </c>
      <c r="J2173" s="51" t="s">
        <v>17</v>
      </c>
      <c r="K2173" s="51" t="s">
        <v>18</v>
      </c>
      <c r="L2173" s="51" t="s">
        <v>19</v>
      </c>
      <c r="M2173" s="51" t="s">
        <v>20</v>
      </c>
      <c r="N2173" s="56">
        <v>47</v>
      </c>
      <c r="O2173" s="56" t="s">
        <v>1016</v>
      </c>
      <c r="P2173" s="56" t="s">
        <v>1017</v>
      </c>
      <c r="Q2173" s="56" t="s">
        <v>1018</v>
      </c>
      <c r="R2173" s="56" t="s">
        <v>999</v>
      </c>
      <c r="S2173" s="56" t="s">
        <v>1000</v>
      </c>
      <c r="T2173" s="56" t="s">
        <v>1001</v>
      </c>
      <c r="U2173" s="56" t="s">
        <v>1002</v>
      </c>
      <c r="V2173" s="56" t="s">
        <v>1003</v>
      </c>
      <c r="W2173" s="56" t="s">
        <v>1004</v>
      </c>
    </row>
    <row r="2174" spans="1:23" x14ac:dyDescent="0.25">
      <c r="A2174" s="47">
        <v>41037</v>
      </c>
      <c r="B2174" s="47" t="str">
        <f>VLOOKUP(D2174,VLookup!C:F,4,FALSE)</f>
        <v>FDC</v>
      </c>
      <c r="C2174" s="51" t="s">
        <v>13</v>
      </c>
      <c r="D2174" s="51" t="s">
        <v>50</v>
      </c>
      <c r="E2174" s="71" t="s">
        <v>51</v>
      </c>
      <c r="F2174" s="71" t="s">
        <v>52</v>
      </c>
      <c r="G2174" s="51">
        <v>199</v>
      </c>
      <c r="H2174" s="51">
        <v>41</v>
      </c>
      <c r="I2174" s="51">
        <v>240</v>
      </c>
      <c r="J2174" s="51" t="s">
        <v>17</v>
      </c>
      <c r="K2174" s="51" t="s">
        <v>18</v>
      </c>
      <c r="L2174" s="51" t="s">
        <v>19</v>
      </c>
      <c r="M2174" s="51" t="s">
        <v>20</v>
      </c>
      <c r="N2174" s="56">
        <v>47</v>
      </c>
      <c r="O2174" s="56" t="s">
        <v>1016</v>
      </c>
      <c r="P2174" s="56" t="s">
        <v>1017</v>
      </c>
      <c r="Q2174" s="56" t="s">
        <v>1018</v>
      </c>
      <c r="R2174" s="56" t="s">
        <v>999</v>
      </c>
      <c r="S2174" s="56" t="s">
        <v>1000</v>
      </c>
      <c r="T2174" s="56" t="s">
        <v>1001</v>
      </c>
      <c r="U2174" s="56" t="s">
        <v>1002</v>
      </c>
      <c r="V2174" s="56" t="s">
        <v>1003</v>
      </c>
      <c r="W2174" s="56" t="s">
        <v>1004</v>
      </c>
    </row>
    <row r="2175" spans="1:23" x14ac:dyDescent="0.25">
      <c r="A2175" s="47">
        <v>41037</v>
      </c>
      <c r="B2175" s="47" t="str">
        <f>VLOOKUP(D2175,VLookup!C:F,4,FALSE)</f>
        <v>FDC</v>
      </c>
      <c r="C2175" s="51" t="s">
        <v>13</v>
      </c>
      <c r="D2175" s="51" t="s">
        <v>53</v>
      </c>
      <c r="E2175" s="71" t="s">
        <v>54</v>
      </c>
      <c r="F2175" s="71" t="s">
        <v>55</v>
      </c>
      <c r="G2175" s="51">
        <v>228</v>
      </c>
      <c r="H2175" s="51">
        <v>108</v>
      </c>
      <c r="I2175" s="51">
        <v>336</v>
      </c>
      <c r="J2175" s="51" t="s">
        <v>17</v>
      </c>
      <c r="K2175" s="51" t="s">
        <v>18</v>
      </c>
      <c r="L2175" s="51" t="s">
        <v>19</v>
      </c>
      <c r="M2175" s="51" t="s">
        <v>20</v>
      </c>
      <c r="N2175" s="56">
        <v>47</v>
      </c>
      <c r="O2175" s="56" t="s">
        <v>1016</v>
      </c>
      <c r="P2175" s="56" t="s">
        <v>1017</v>
      </c>
      <c r="Q2175" s="56" t="s">
        <v>1018</v>
      </c>
      <c r="R2175" s="56" t="s">
        <v>999</v>
      </c>
      <c r="S2175" s="56" t="s">
        <v>1000</v>
      </c>
      <c r="T2175" s="56" t="s">
        <v>1001</v>
      </c>
      <c r="U2175" s="56" t="s">
        <v>1002</v>
      </c>
      <c r="V2175" s="56" t="s">
        <v>1003</v>
      </c>
      <c r="W2175" s="56" t="s">
        <v>1004</v>
      </c>
    </row>
    <row r="2176" spans="1:23" x14ac:dyDescent="0.25">
      <c r="A2176" s="47">
        <v>41037</v>
      </c>
      <c r="B2176" s="47" t="str">
        <f>VLOOKUP(D2176,VLookup!C:F,4,FALSE)</f>
        <v>FDC</v>
      </c>
      <c r="C2176" s="51" t="s">
        <v>13</v>
      </c>
      <c r="D2176" s="51" t="s">
        <v>955</v>
      </c>
      <c r="E2176" s="71" t="s">
        <v>956</v>
      </c>
      <c r="F2176" s="71" t="s">
        <v>957</v>
      </c>
      <c r="G2176" s="51">
        <v>180</v>
      </c>
      <c r="H2176" s="51">
        <v>36</v>
      </c>
      <c r="I2176" s="51">
        <v>216</v>
      </c>
      <c r="J2176" s="51" t="s">
        <v>17</v>
      </c>
      <c r="K2176" s="51" t="s">
        <v>18</v>
      </c>
      <c r="L2176" s="51" t="s">
        <v>19</v>
      </c>
      <c r="M2176" s="51" t="s">
        <v>958</v>
      </c>
    </row>
    <row r="2177" spans="1:23" x14ac:dyDescent="0.25">
      <c r="A2177" s="47">
        <v>41037</v>
      </c>
      <c r="B2177" s="47" t="str">
        <f>VLOOKUP(D2177,VLookup!C:F,4,FALSE)</f>
        <v>FDC</v>
      </c>
      <c r="C2177" s="51" t="s">
        <v>13</v>
      </c>
      <c r="D2177" s="51" t="s">
        <v>930</v>
      </c>
      <c r="E2177" s="71" t="s">
        <v>931</v>
      </c>
      <c r="F2177" s="71" t="s">
        <v>43</v>
      </c>
      <c r="G2177" s="51">
        <v>115</v>
      </c>
      <c r="H2177" s="51">
        <v>5</v>
      </c>
      <c r="I2177" s="51">
        <v>120</v>
      </c>
      <c r="J2177" s="51" t="s">
        <v>17</v>
      </c>
      <c r="K2177" s="51" t="s">
        <v>18</v>
      </c>
      <c r="L2177" s="51" t="s">
        <v>19</v>
      </c>
      <c r="M2177" s="51" t="s">
        <v>20</v>
      </c>
      <c r="N2177" s="56">
        <v>47</v>
      </c>
      <c r="O2177" s="56" t="s">
        <v>1016</v>
      </c>
      <c r="P2177" s="56" t="s">
        <v>1017</v>
      </c>
      <c r="Q2177" s="56" t="s">
        <v>1018</v>
      </c>
      <c r="R2177" s="56" t="s">
        <v>999</v>
      </c>
      <c r="S2177" s="56" t="s">
        <v>1000</v>
      </c>
      <c r="T2177" s="56" t="s">
        <v>1001</v>
      </c>
      <c r="U2177" s="56" t="s">
        <v>1002</v>
      </c>
      <c r="V2177" s="56" t="s">
        <v>1003</v>
      </c>
      <c r="W2177" s="56" t="s">
        <v>1004</v>
      </c>
    </row>
    <row r="2178" spans="1:23" x14ac:dyDescent="0.25">
      <c r="A2178" s="47">
        <v>41037</v>
      </c>
      <c r="B2178" s="47" t="str">
        <f>VLOOKUP(D2178,VLookup!C:F,4,FALSE)</f>
        <v>FDC</v>
      </c>
      <c r="C2178" s="51" t="s">
        <v>13</v>
      </c>
      <c r="D2178" s="51" t="s">
        <v>56</v>
      </c>
      <c r="E2178" s="71" t="s">
        <v>57</v>
      </c>
      <c r="F2178" s="71" t="s">
        <v>58</v>
      </c>
      <c r="G2178" s="51">
        <v>225</v>
      </c>
      <c r="H2178" s="51">
        <v>15</v>
      </c>
      <c r="I2178" s="51">
        <v>240</v>
      </c>
      <c r="J2178" s="51" t="s">
        <v>17</v>
      </c>
      <c r="K2178" s="51" t="s">
        <v>18</v>
      </c>
      <c r="L2178" s="51" t="s">
        <v>19</v>
      </c>
      <c r="M2178" s="51" t="s">
        <v>20</v>
      </c>
      <c r="N2178" s="56">
        <v>47</v>
      </c>
      <c r="O2178" s="56" t="s">
        <v>1016</v>
      </c>
      <c r="P2178" s="56" t="s">
        <v>1017</v>
      </c>
      <c r="Q2178" s="56" t="s">
        <v>1018</v>
      </c>
      <c r="R2178" s="56" t="s">
        <v>999</v>
      </c>
      <c r="S2178" s="56" t="s">
        <v>1000</v>
      </c>
      <c r="T2178" s="56" t="s">
        <v>1001</v>
      </c>
      <c r="U2178" s="56" t="s">
        <v>1002</v>
      </c>
      <c r="V2178" s="56" t="s">
        <v>1003</v>
      </c>
      <c r="W2178" s="56" t="s">
        <v>1004</v>
      </c>
    </row>
    <row r="2179" spans="1:23" x14ac:dyDescent="0.25">
      <c r="A2179" s="47">
        <v>41037</v>
      </c>
      <c r="B2179" s="47" t="str">
        <f>VLOOKUP(D2179,VLookup!C:F,4,FALSE)</f>
        <v>FDC</v>
      </c>
      <c r="C2179" s="51" t="s">
        <v>60</v>
      </c>
      <c r="D2179" s="51" t="s">
        <v>61</v>
      </c>
      <c r="E2179" s="71" t="s">
        <v>62</v>
      </c>
      <c r="F2179" s="71" t="s">
        <v>63</v>
      </c>
      <c r="G2179" s="51">
        <v>133</v>
      </c>
      <c r="H2179" s="51">
        <v>11</v>
      </c>
      <c r="I2179" s="51">
        <v>144</v>
      </c>
      <c r="J2179" s="51" t="s">
        <v>17</v>
      </c>
      <c r="K2179" s="51" t="s">
        <v>18</v>
      </c>
      <c r="L2179" s="51" t="s">
        <v>19</v>
      </c>
      <c r="M2179" s="51" t="s">
        <v>20</v>
      </c>
      <c r="N2179" s="56">
        <v>47</v>
      </c>
      <c r="O2179" s="56" t="s">
        <v>1016</v>
      </c>
      <c r="P2179" s="56" t="s">
        <v>1017</v>
      </c>
      <c r="Q2179" s="56" t="s">
        <v>1018</v>
      </c>
      <c r="R2179" s="56" t="s">
        <v>999</v>
      </c>
      <c r="S2179" s="56" t="s">
        <v>1000</v>
      </c>
      <c r="T2179" s="56" t="s">
        <v>1001</v>
      </c>
      <c r="U2179" s="56" t="s">
        <v>1002</v>
      </c>
      <c r="V2179" s="56" t="s">
        <v>1003</v>
      </c>
      <c r="W2179" s="56" t="s">
        <v>1004</v>
      </c>
    </row>
    <row r="2180" spans="1:23" x14ac:dyDescent="0.25">
      <c r="A2180" s="47">
        <v>41037</v>
      </c>
      <c r="B2180" s="47" t="str">
        <f>VLOOKUP(D2180,VLookup!C:F,4,FALSE)</f>
        <v>FDC</v>
      </c>
      <c r="C2180" s="51" t="s">
        <v>60</v>
      </c>
      <c r="D2180" s="51" t="s">
        <v>64</v>
      </c>
      <c r="E2180" s="71" t="s">
        <v>65</v>
      </c>
      <c r="F2180" s="71" t="s">
        <v>66</v>
      </c>
      <c r="G2180" s="51">
        <v>130</v>
      </c>
      <c r="H2180" s="51">
        <v>14</v>
      </c>
      <c r="I2180" s="51">
        <v>144</v>
      </c>
      <c r="J2180" s="51" t="s">
        <v>17</v>
      </c>
      <c r="K2180" s="51" t="s">
        <v>18</v>
      </c>
      <c r="L2180" s="51" t="s">
        <v>19</v>
      </c>
      <c r="M2180" s="51" t="s">
        <v>20</v>
      </c>
      <c r="N2180" s="56">
        <v>47</v>
      </c>
      <c r="O2180" s="56" t="s">
        <v>1016</v>
      </c>
      <c r="P2180" s="56" t="s">
        <v>1017</v>
      </c>
      <c r="Q2180" s="56" t="s">
        <v>1018</v>
      </c>
      <c r="R2180" s="56" t="s">
        <v>999</v>
      </c>
      <c r="S2180" s="56" t="s">
        <v>1000</v>
      </c>
      <c r="T2180" s="56" t="s">
        <v>1001</v>
      </c>
      <c r="U2180" s="56" t="s">
        <v>1002</v>
      </c>
      <c r="V2180" s="56" t="s">
        <v>1003</v>
      </c>
      <c r="W2180" s="56" t="s">
        <v>1004</v>
      </c>
    </row>
    <row r="2181" spans="1:23" x14ac:dyDescent="0.25">
      <c r="A2181" s="47">
        <v>41037</v>
      </c>
      <c r="B2181" s="47" t="str">
        <f>VLOOKUP(D2181,VLookup!C:F,4,FALSE)</f>
        <v>FDC</v>
      </c>
      <c r="C2181" s="51" t="s">
        <v>60</v>
      </c>
      <c r="D2181" s="51" t="s">
        <v>67</v>
      </c>
      <c r="E2181" s="71" t="s">
        <v>68</v>
      </c>
      <c r="F2181" s="71" t="s">
        <v>69</v>
      </c>
      <c r="G2181" s="51">
        <v>106</v>
      </c>
      <c r="H2181" s="51">
        <v>26</v>
      </c>
      <c r="I2181" s="51">
        <v>132</v>
      </c>
      <c r="J2181" s="51" t="s">
        <v>17</v>
      </c>
      <c r="K2181" s="51" t="s">
        <v>18</v>
      </c>
      <c r="L2181" s="51" t="s">
        <v>19</v>
      </c>
      <c r="M2181" s="51" t="s">
        <v>20</v>
      </c>
      <c r="N2181" s="56">
        <v>47</v>
      </c>
      <c r="O2181" s="56" t="s">
        <v>1016</v>
      </c>
      <c r="P2181" s="56" t="s">
        <v>1017</v>
      </c>
      <c r="Q2181" s="56" t="s">
        <v>1018</v>
      </c>
      <c r="R2181" s="56" t="s">
        <v>999</v>
      </c>
      <c r="S2181" s="56" t="s">
        <v>1000</v>
      </c>
      <c r="T2181" s="56" t="s">
        <v>1001</v>
      </c>
      <c r="U2181" s="56" t="s">
        <v>1002</v>
      </c>
      <c r="V2181" s="56" t="s">
        <v>1003</v>
      </c>
      <c r="W2181" s="56" t="s">
        <v>1004</v>
      </c>
    </row>
    <row r="2182" spans="1:23" x14ac:dyDescent="0.25">
      <c r="A2182" s="47">
        <v>41037</v>
      </c>
      <c r="B2182" s="47" t="str">
        <f>VLOOKUP(D2182,VLookup!C:F,4,FALSE)</f>
        <v>FDC</v>
      </c>
      <c r="C2182" s="51" t="s">
        <v>60</v>
      </c>
      <c r="D2182" s="51" t="s">
        <v>909</v>
      </c>
      <c r="E2182" s="71" t="s">
        <v>910</v>
      </c>
      <c r="F2182" s="71" t="s">
        <v>911</v>
      </c>
      <c r="G2182" s="51">
        <v>57</v>
      </c>
      <c r="H2182" s="51">
        <v>87</v>
      </c>
      <c r="I2182" s="51">
        <v>144</v>
      </c>
      <c r="J2182" s="51" t="s">
        <v>17</v>
      </c>
      <c r="K2182" s="51" t="s">
        <v>18</v>
      </c>
      <c r="L2182" s="51" t="s">
        <v>19</v>
      </c>
      <c r="M2182" s="51" t="s">
        <v>20</v>
      </c>
      <c r="N2182" s="56">
        <v>47</v>
      </c>
      <c r="O2182" s="56" t="s">
        <v>1016</v>
      </c>
      <c r="P2182" s="56" t="s">
        <v>1017</v>
      </c>
      <c r="Q2182" s="56" t="s">
        <v>1018</v>
      </c>
      <c r="R2182" s="56" t="s">
        <v>999</v>
      </c>
      <c r="S2182" s="56" t="s">
        <v>1000</v>
      </c>
      <c r="T2182" s="56" t="s">
        <v>1001</v>
      </c>
      <c r="U2182" s="56" t="s">
        <v>1002</v>
      </c>
      <c r="V2182" s="56" t="s">
        <v>1003</v>
      </c>
      <c r="W2182" s="56" t="s">
        <v>1004</v>
      </c>
    </row>
    <row r="2183" spans="1:23" x14ac:dyDescent="0.25">
      <c r="A2183" s="47">
        <v>41037</v>
      </c>
      <c r="B2183" s="47" t="str">
        <f>VLOOKUP(D2183,VLookup!C:F,4,FALSE)</f>
        <v>FDC</v>
      </c>
      <c r="C2183" s="51" t="s">
        <v>60</v>
      </c>
      <c r="D2183" s="51" t="s">
        <v>71</v>
      </c>
      <c r="E2183" s="71" t="s">
        <v>72</v>
      </c>
      <c r="F2183" s="71" t="s">
        <v>73</v>
      </c>
      <c r="G2183" s="51">
        <v>110</v>
      </c>
      <c r="H2183" s="51">
        <v>10</v>
      </c>
      <c r="I2183" s="51">
        <v>120</v>
      </c>
      <c r="J2183" s="51" t="s">
        <v>17</v>
      </c>
      <c r="K2183" s="51" t="s">
        <v>18</v>
      </c>
      <c r="L2183" s="51" t="s">
        <v>19</v>
      </c>
      <c r="M2183" s="51" t="s">
        <v>20</v>
      </c>
      <c r="N2183" s="56">
        <v>47</v>
      </c>
      <c r="O2183" s="56" t="s">
        <v>1016</v>
      </c>
      <c r="P2183" s="56" t="s">
        <v>1017</v>
      </c>
      <c r="Q2183" s="56" t="s">
        <v>1018</v>
      </c>
      <c r="R2183" s="56" t="s">
        <v>999</v>
      </c>
      <c r="S2183" s="56" t="s">
        <v>1000</v>
      </c>
      <c r="T2183" s="56" t="s">
        <v>1001</v>
      </c>
      <c r="U2183" s="56" t="s">
        <v>1002</v>
      </c>
      <c r="V2183" s="56" t="s">
        <v>1003</v>
      </c>
      <c r="W2183" s="56" t="s">
        <v>1004</v>
      </c>
    </row>
    <row r="2184" spans="1:23" x14ac:dyDescent="0.25">
      <c r="A2184" s="47">
        <v>41037</v>
      </c>
      <c r="B2184" s="47" t="str">
        <f>VLOOKUP(D2184,VLookup!C:F,4,FALSE)</f>
        <v>WEL</v>
      </c>
      <c r="C2184" s="51" t="s">
        <v>60</v>
      </c>
      <c r="D2184" s="51" t="s">
        <v>74</v>
      </c>
      <c r="E2184" s="71" t="s">
        <v>75</v>
      </c>
      <c r="F2184" s="71" t="s">
        <v>76</v>
      </c>
      <c r="G2184" s="51">
        <v>44</v>
      </c>
      <c r="H2184" s="51">
        <v>4</v>
      </c>
      <c r="I2184" s="51">
        <v>48</v>
      </c>
      <c r="J2184" s="51" t="s">
        <v>17</v>
      </c>
      <c r="K2184" s="51" t="s">
        <v>18</v>
      </c>
      <c r="L2184" s="51" t="s">
        <v>19</v>
      </c>
      <c r="M2184" s="51" t="s">
        <v>20</v>
      </c>
      <c r="N2184" s="56">
        <v>47</v>
      </c>
      <c r="O2184" s="56" t="s">
        <v>1016</v>
      </c>
      <c r="P2184" s="56" t="s">
        <v>1017</v>
      </c>
      <c r="Q2184" s="56" t="s">
        <v>1018</v>
      </c>
      <c r="R2184" s="56" t="s">
        <v>999</v>
      </c>
      <c r="S2184" s="56" t="s">
        <v>1000</v>
      </c>
      <c r="T2184" s="56" t="s">
        <v>1001</v>
      </c>
      <c r="U2184" s="56" t="s">
        <v>1002</v>
      </c>
      <c r="V2184" s="56" t="s">
        <v>1003</v>
      </c>
      <c r="W2184" s="56" t="s">
        <v>1004</v>
      </c>
    </row>
    <row r="2185" spans="1:23" x14ac:dyDescent="0.25">
      <c r="A2185" s="47">
        <v>41037</v>
      </c>
      <c r="B2185" s="47" t="str">
        <f>VLOOKUP(D2185,VLookup!C:F,4,FALSE)</f>
        <v>FDC</v>
      </c>
      <c r="C2185" s="51" t="s">
        <v>60</v>
      </c>
      <c r="D2185" s="51" t="s">
        <v>77</v>
      </c>
      <c r="E2185" s="71" t="s">
        <v>78</v>
      </c>
      <c r="F2185" s="71" t="s">
        <v>79</v>
      </c>
      <c r="G2185" s="51">
        <v>206</v>
      </c>
      <c r="H2185" s="51">
        <v>34</v>
      </c>
      <c r="I2185" s="51">
        <v>240</v>
      </c>
      <c r="J2185" s="51" t="s">
        <v>17</v>
      </c>
      <c r="K2185" s="51" t="s">
        <v>18</v>
      </c>
      <c r="L2185" s="51" t="s">
        <v>19</v>
      </c>
      <c r="M2185" s="51" t="s">
        <v>982</v>
      </c>
      <c r="N2185" s="56">
        <v>47</v>
      </c>
      <c r="O2185" s="56" t="s">
        <v>1016</v>
      </c>
      <c r="P2185" s="56" t="s">
        <v>1017</v>
      </c>
      <c r="Q2185" s="56" t="s">
        <v>1018</v>
      </c>
      <c r="R2185" s="56" t="s">
        <v>999</v>
      </c>
      <c r="S2185" s="56" t="s">
        <v>1000</v>
      </c>
      <c r="T2185" s="56" t="s">
        <v>1001</v>
      </c>
      <c r="U2185" s="56" t="s">
        <v>1002</v>
      </c>
      <c r="V2185" s="56" t="s">
        <v>1003</v>
      </c>
      <c r="W2185" s="56" t="s">
        <v>1004</v>
      </c>
    </row>
    <row r="2186" spans="1:23" x14ac:dyDescent="0.25">
      <c r="A2186" s="47">
        <v>41037</v>
      </c>
      <c r="B2186" s="47" t="str">
        <f>VLOOKUP(D2186,VLookup!C:F,4,FALSE)</f>
        <v>FDC</v>
      </c>
      <c r="C2186" s="51" t="s">
        <v>60</v>
      </c>
      <c r="D2186" s="51" t="s">
        <v>80</v>
      </c>
      <c r="E2186" s="71" t="s">
        <v>81</v>
      </c>
      <c r="F2186" s="71" t="s">
        <v>82</v>
      </c>
      <c r="G2186" s="51">
        <v>196</v>
      </c>
      <c r="H2186" s="51">
        <v>68</v>
      </c>
      <c r="I2186" s="51">
        <v>264</v>
      </c>
      <c r="J2186" s="51" t="s">
        <v>17</v>
      </c>
      <c r="K2186" s="51" t="s">
        <v>18</v>
      </c>
      <c r="L2186" s="51" t="s">
        <v>19</v>
      </c>
      <c r="M2186" s="51" t="s">
        <v>982</v>
      </c>
      <c r="N2186" s="56">
        <v>47</v>
      </c>
      <c r="O2186" s="56" t="s">
        <v>1016</v>
      </c>
      <c r="P2186" s="56" t="s">
        <v>1017</v>
      </c>
      <c r="Q2186" s="56" t="s">
        <v>1018</v>
      </c>
      <c r="R2186" s="56" t="s">
        <v>999</v>
      </c>
      <c r="S2186" s="56" t="s">
        <v>1000</v>
      </c>
      <c r="T2186" s="56" t="s">
        <v>1001</v>
      </c>
      <c r="U2186" s="56" t="s">
        <v>1002</v>
      </c>
      <c r="V2186" s="56" t="s">
        <v>1003</v>
      </c>
      <c r="W2186" s="56" t="s">
        <v>1004</v>
      </c>
    </row>
    <row r="2187" spans="1:23" x14ac:dyDescent="0.25">
      <c r="A2187" s="47">
        <v>41037</v>
      </c>
      <c r="B2187" s="47" t="str">
        <f>VLOOKUP(D2187,VLookup!C:F,4,FALSE)</f>
        <v>FDC</v>
      </c>
      <c r="C2187" s="51" t="s">
        <v>60</v>
      </c>
      <c r="D2187" s="51" t="s">
        <v>86</v>
      </c>
      <c r="E2187" s="71" t="s">
        <v>87</v>
      </c>
      <c r="F2187" s="71" t="s">
        <v>88</v>
      </c>
      <c r="G2187" s="51">
        <v>118</v>
      </c>
      <c r="H2187" s="51">
        <v>50</v>
      </c>
      <c r="I2187" s="51">
        <v>168</v>
      </c>
      <c r="J2187" s="51" t="s">
        <v>17</v>
      </c>
      <c r="K2187" s="51" t="s">
        <v>18</v>
      </c>
      <c r="L2187" s="51" t="s">
        <v>19</v>
      </c>
      <c r="M2187" s="51" t="s">
        <v>982</v>
      </c>
      <c r="N2187" s="56">
        <v>47</v>
      </c>
      <c r="O2187" s="56" t="s">
        <v>1016</v>
      </c>
      <c r="P2187" s="56" t="s">
        <v>1017</v>
      </c>
      <c r="Q2187" s="56" t="s">
        <v>1018</v>
      </c>
      <c r="R2187" s="56" t="s">
        <v>999</v>
      </c>
      <c r="S2187" s="56" t="s">
        <v>1000</v>
      </c>
      <c r="T2187" s="56" t="s">
        <v>1001</v>
      </c>
      <c r="U2187" s="56" t="s">
        <v>1002</v>
      </c>
      <c r="V2187" s="56" t="s">
        <v>1003</v>
      </c>
      <c r="W2187" s="56" t="s">
        <v>1004</v>
      </c>
    </row>
    <row r="2188" spans="1:23" x14ac:dyDescent="0.25">
      <c r="A2188" s="47">
        <v>41037</v>
      </c>
      <c r="B2188" s="47" t="str">
        <f>VLOOKUP(D2188,VLookup!C:F,4,FALSE)</f>
        <v>FDC</v>
      </c>
      <c r="C2188" s="51" t="s">
        <v>60</v>
      </c>
      <c r="D2188" s="51" t="s">
        <v>89</v>
      </c>
      <c r="E2188" s="71" t="s">
        <v>90</v>
      </c>
      <c r="F2188" s="71" t="s">
        <v>91</v>
      </c>
      <c r="G2188" s="51">
        <v>137</v>
      </c>
      <c r="H2188" s="51">
        <v>55</v>
      </c>
      <c r="I2188" s="51">
        <v>192</v>
      </c>
      <c r="J2188" s="51" t="s">
        <v>17</v>
      </c>
      <c r="K2188" s="51" t="s">
        <v>18</v>
      </c>
      <c r="L2188" s="51" t="s">
        <v>19</v>
      </c>
      <c r="M2188" s="51" t="s">
        <v>20</v>
      </c>
      <c r="N2188" s="56">
        <v>47</v>
      </c>
      <c r="O2188" s="56" t="s">
        <v>1016</v>
      </c>
      <c r="P2188" s="56" t="s">
        <v>1017</v>
      </c>
      <c r="Q2188" s="56" t="s">
        <v>1018</v>
      </c>
      <c r="R2188" s="56" t="s">
        <v>999</v>
      </c>
      <c r="S2188" s="56" t="s">
        <v>1000</v>
      </c>
      <c r="T2188" s="56" t="s">
        <v>1001</v>
      </c>
      <c r="U2188" s="56" t="s">
        <v>1002</v>
      </c>
      <c r="V2188" s="56" t="s">
        <v>1003</v>
      </c>
      <c r="W2188" s="56" t="s">
        <v>1004</v>
      </c>
    </row>
    <row r="2189" spans="1:23" x14ac:dyDescent="0.25">
      <c r="A2189" s="47">
        <v>41037</v>
      </c>
      <c r="B2189" s="47" t="str">
        <f>VLOOKUP(D2189,VLookup!C:F,4,FALSE)</f>
        <v>FDC</v>
      </c>
      <c r="C2189" s="51" t="s">
        <v>60</v>
      </c>
      <c r="D2189" s="51" t="s">
        <v>92</v>
      </c>
      <c r="E2189" s="71" t="s">
        <v>93</v>
      </c>
      <c r="F2189" s="71" t="s">
        <v>94</v>
      </c>
      <c r="G2189" s="51">
        <v>199</v>
      </c>
      <c r="H2189" s="51">
        <v>41</v>
      </c>
      <c r="I2189" s="51">
        <v>240</v>
      </c>
      <c r="J2189" s="51" t="s">
        <v>17</v>
      </c>
      <c r="K2189" s="51" t="s">
        <v>18</v>
      </c>
      <c r="L2189" s="51" t="s">
        <v>19</v>
      </c>
      <c r="M2189" s="51" t="s">
        <v>20</v>
      </c>
      <c r="N2189" s="56">
        <v>47</v>
      </c>
      <c r="O2189" s="56" t="s">
        <v>1016</v>
      </c>
      <c r="P2189" s="56" t="s">
        <v>1017</v>
      </c>
      <c r="Q2189" s="56" t="s">
        <v>1018</v>
      </c>
      <c r="R2189" s="56" t="s">
        <v>999</v>
      </c>
      <c r="S2189" s="56" t="s">
        <v>1000</v>
      </c>
      <c r="T2189" s="56" t="s">
        <v>1001</v>
      </c>
      <c r="U2189" s="56" t="s">
        <v>1002</v>
      </c>
      <c r="V2189" s="56" t="s">
        <v>1003</v>
      </c>
      <c r="W2189" s="56" t="s">
        <v>1004</v>
      </c>
    </row>
    <row r="2190" spans="1:23" x14ac:dyDescent="0.25">
      <c r="A2190" s="47">
        <v>41037</v>
      </c>
      <c r="B2190" s="47" t="str">
        <f>VLOOKUP(D2190,VLookup!C:F,4,FALSE)</f>
        <v>FDC</v>
      </c>
      <c r="C2190" s="51" t="s">
        <v>60</v>
      </c>
      <c r="D2190" s="51" t="s">
        <v>95</v>
      </c>
      <c r="E2190" s="71" t="s">
        <v>96</v>
      </c>
      <c r="F2190" s="71" t="s">
        <v>97</v>
      </c>
      <c r="G2190" s="51">
        <v>228</v>
      </c>
      <c r="H2190" s="51">
        <v>108</v>
      </c>
      <c r="I2190" s="51">
        <v>336</v>
      </c>
      <c r="J2190" s="51" t="s">
        <v>17</v>
      </c>
      <c r="K2190" s="51" t="s">
        <v>18</v>
      </c>
      <c r="L2190" s="51" t="s">
        <v>19</v>
      </c>
      <c r="M2190" s="51" t="s">
        <v>20</v>
      </c>
      <c r="N2190" s="56">
        <v>47</v>
      </c>
      <c r="O2190" s="56" t="s">
        <v>1016</v>
      </c>
      <c r="P2190" s="56" t="s">
        <v>1017</v>
      </c>
      <c r="Q2190" s="56" t="s">
        <v>1018</v>
      </c>
      <c r="R2190" s="56" t="s">
        <v>999</v>
      </c>
      <c r="S2190" s="56" t="s">
        <v>1000</v>
      </c>
      <c r="T2190" s="56" t="s">
        <v>1001</v>
      </c>
      <c r="U2190" s="56" t="s">
        <v>1002</v>
      </c>
      <c r="V2190" s="56" t="s">
        <v>1003</v>
      </c>
      <c r="W2190" s="56" t="s">
        <v>1004</v>
      </c>
    </row>
    <row r="2191" spans="1:23" x14ac:dyDescent="0.25">
      <c r="A2191" s="47">
        <v>41037</v>
      </c>
      <c r="B2191" s="47" t="str">
        <f>VLOOKUP(D2191,VLookup!C:F,4,FALSE)</f>
        <v>FDC</v>
      </c>
      <c r="C2191" s="51" t="s">
        <v>60</v>
      </c>
      <c r="D2191" s="51" t="s">
        <v>977</v>
      </c>
      <c r="E2191" s="71" t="s">
        <v>959</v>
      </c>
      <c r="F2191" s="71" t="s">
        <v>960</v>
      </c>
      <c r="G2191" s="51">
        <v>180</v>
      </c>
      <c r="H2191" s="51">
        <v>36</v>
      </c>
      <c r="I2191" s="51">
        <v>216</v>
      </c>
      <c r="J2191" s="51" t="s">
        <v>17</v>
      </c>
      <c r="K2191" s="51" t="s">
        <v>18</v>
      </c>
      <c r="L2191" s="51" t="s">
        <v>19</v>
      </c>
      <c r="M2191" s="51" t="s">
        <v>958</v>
      </c>
    </row>
    <row r="2192" spans="1:23" x14ac:dyDescent="0.25">
      <c r="A2192" s="47">
        <v>41037</v>
      </c>
      <c r="B2192" s="47" t="str">
        <f>VLOOKUP(D2192,VLookup!C:F,4,FALSE)</f>
        <v>FDC</v>
      </c>
      <c r="C2192" s="51" t="s">
        <v>60</v>
      </c>
      <c r="D2192" s="51" t="s">
        <v>932</v>
      </c>
      <c r="E2192" s="71" t="s">
        <v>933</v>
      </c>
      <c r="F2192" s="71" t="s">
        <v>85</v>
      </c>
      <c r="G2192" s="51">
        <v>114</v>
      </c>
      <c r="H2192" s="51">
        <v>6</v>
      </c>
      <c r="I2192" s="51">
        <v>120</v>
      </c>
      <c r="J2192" s="51" t="s">
        <v>17</v>
      </c>
      <c r="K2192" s="51" t="s">
        <v>18</v>
      </c>
      <c r="L2192" s="51" t="s">
        <v>19</v>
      </c>
      <c r="M2192" s="51" t="s">
        <v>20</v>
      </c>
      <c r="N2192" s="56">
        <v>47</v>
      </c>
      <c r="O2192" s="56" t="s">
        <v>1016</v>
      </c>
      <c r="P2192" s="56" t="s">
        <v>1017</v>
      </c>
      <c r="Q2192" s="56" t="s">
        <v>1018</v>
      </c>
      <c r="R2192" s="56" t="s">
        <v>999</v>
      </c>
      <c r="S2192" s="56" t="s">
        <v>1000</v>
      </c>
      <c r="T2192" s="56" t="s">
        <v>1001</v>
      </c>
      <c r="U2192" s="56" t="s">
        <v>1002</v>
      </c>
      <c r="V2192" s="56" t="s">
        <v>1003</v>
      </c>
      <c r="W2192" s="56" t="s">
        <v>1004</v>
      </c>
    </row>
    <row r="2193" spans="1:23" x14ac:dyDescent="0.25">
      <c r="A2193" s="47">
        <v>41037</v>
      </c>
      <c r="B2193" s="47" t="str">
        <f>VLOOKUP(D2193,VLookup!C:F,4,FALSE)</f>
        <v>FDC</v>
      </c>
      <c r="C2193" s="51" t="s">
        <v>60</v>
      </c>
      <c r="D2193" s="51" t="s">
        <v>98</v>
      </c>
      <c r="E2193" s="71" t="s">
        <v>99</v>
      </c>
      <c r="F2193" s="71" t="s">
        <v>100</v>
      </c>
      <c r="G2193" s="51">
        <v>226</v>
      </c>
      <c r="H2193" s="51">
        <v>14</v>
      </c>
      <c r="I2193" s="51">
        <v>240</v>
      </c>
      <c r="J2193" s="51" t="s">
        <v>17</v>
      </c>
      <c r="K2193" s="51" t="s">
        <v>18</v>
      </c>
      <c r="L2193" s="51" t="s">
        <v>19</v>
      </c>
      <c r="M2193" s="51" t="s">
        <v>20</v>
      </c>
      <c r="N2193" s="56">
        <v>47</v>
      </c>
      <c r="O2193" s="56" t="s">
        <v>1016</v>
      </c>
      <c r="P2193" s="56" t="s">
        <v>1017</v>
      </c>
      <c r="Q2193" s="56" t="s">
        <v>1018</v>
      </c>
      <c r="R2193" s="56" t="s">
        <v>999</v>
      </c>
      <c r="S2193" s="56" t="s">
        <v>1000</v>
      </c>
      <c r="T2193" s="56" t="s">
        <v>1001</v>
      </c>
      <c r="U2193" s="56" t="s">
        <v>1002</v>
      </c>
      <c r="V2193" s="56" t="s">
        <v>1003</v>
      </c>
      <c r="W2193" s="56" t="s">
        <v>1004</v>
      </c>
    </row>
    <row r="2194" spans="1:23" x14ac:dyDescent="0.25">
      <c r="A2194" s="47">
        <v>41071</v>
      </c>
      <c r="B2194" s="47" t="str">
        <f>VLOOKUP(D2194,VLookup!C:F,4,FALSE)</f>
        <v>CGC</v>
      </c>
      <c r="C2194" s="51" t="s">
        <v>961</v>
      </c>
      <c r="D2194" s="51" t="s">
        <v>174</v>
      </c>
      <c r="E2194" s="51" t="s">
        <v>175</v>
      </c>
      <c r="F2194" s="51" t="s">
        <v>176</v>
      </c>
      <c r="G2194" s="51">
        <v>42</v>
      </c>
      <c r="H2194" s="51">
        <v>6</v>
      </c>
      <c r="I2194" s="51">
        <v>48</v>
      </c>
      <c r="J2194" s="51" t="s">
        <v>17</v>
      </c>
      <c r="K2194" s="51" t="s">
        <v>18</v>
      </c>
      <c r="L2194" s="51" t="s">
        <v>19</v>
      </c>
      <c r="M2194" s="51" t="s">
        <v>20</v>
      </c>
      <c r="N2194" s="56" t="s">
        <v>177</v>
      </c>
      <c r="O2194" s="56" t="s">
        <v>105</v>
      </c>
      <c r="P2194" s="56" t="s">
        <v>984</v>
      </c>
      <c r="Q2194" s="56" t="s">
        <v>1024</v>
      </c>
    </row>
    <row r="2195" spans="1:23" x14ac:dyDescent="0.25">
      <c r="A2195" s="47">
        <v>41071</v>
      </c>
      <c r="B2195" s="47" t="str">
        <f>VLOOKUP(D2195,VLookup!C:F,4,FALSE)</f>
        <v>RDC</v>
      </c>
      <c r="C2195" s="51" t="s">
        <v>961</v>
      </c>
      <c r="D2195" s="51" t="s">
        <v>178</v>
      </c>
      <c r="E2195" s="51" t="s">
        <v>179</v>
      </c>
      <c r="F2195" s="51" t="s">
        <v>180</v>
      </c>
      <c r="G2195" s="51">
        <v>98</v>
      </c>
      <c r="H2195" s="51">
        <v>34</v>
      </c>
      <c r="I2195" s="51">
        <v>132</v>
      </c>
      <c r="J2195" s="51" t="s">
        <v>17</v>
      </c>
      <c r="K2195" s="51" t="s">
        <v>18</v>
      </c>
      <c r="L2195" s="51" t="s">
        <v>19</v>
      </c>
      <c r="M2195" s="51" t="s">
        <v>20</v>
      </c>
      <c r="N2195" s="56" t="s">
        <v>181</v>
      </c>
      <c r="O2195" s="56" t="s">
        <v>105</v>
      </c>
      <c r="P2195" s="56" t="s">
        <v>984</v>
      </c>
      <c r="Q2195" s="56" t="s">
        <v>1025</v>
      </c>
    </row>
    <row r="2196" spans="1:23" x14ac:dyDescent="0.25">
      <c r="A2196" s="47">
        <v>41071</v>
      </c>
      <c r="B2196" s="47" t="str">
        <f>VLOOKUP(D2196,VLookup!C:F,4,FALSE)</f>
        <v>RDC</v>
      </c>
      <c r="C2196" s="51" t="s">
        <v>961</v>
      </c>
      <c r="D2196" s="51" t="s">
        <v>182</v>
      </c>
      <c r="E2196" s="51" t="s">
        <v>183</v>
      </c>
      <c r="F2196" s="51" t="s">
        <v>184</v>
      </c>
      <c r="G2196" s="51">
        <v>116</v>
      </c>
      <c r="H2196" s="51">
        <v>4</v>
      </c>
      <c r="I2196" s="51">
        <v>120</v>
      </c>
      <c r="J2196" s="51" t="s">
        <v>17</v>
      </c>
      <c r="K2196" s="51" t="s">
        <v>18</v>
      </c>
      <c r="L2196" s="51" t="s">
        <v>19</v>
      </c>
      <c r="M2196" s="51" t="s">
        <v>20</v>
      </c>
      <c r="N2196" s="56" t="s">
        <v>181</v>
      </c>
      <c r="O2196" s="56" t="s">
        <v>105</v>
      </c>
      <c r="P2196" s="56" t="s">
        <v>984</v>
      </c>
      <c r="Q2196" s="56" t="s">
        <v>1026</v>
      </c>
    </row>
    <row r="2197" spans="1:23" x14ac:dyDescent="0.25">
      <c r="A2197" s="47">
        <v>41071</v>
      </c>
      <c r="B2197" s="47" t="str">
        <f>VLOOKUP(D2197,VLookup!C:F,4,FALSE)</f>
        <v>RDC</v>
      </c>
      <c r="C2197" s="51" t="s">
        <v>961</v>
      </c>
      <c r="D2197" s="51" t="s">
        <v>185</v>
      </c>
      <c r="E2197" s="51" t="s">
        <v>186</v>
      </c>
      <c r="F2197" s="51" t="s">
        <v>187</v>
      </c>
      <c r="G2197" s="51">
        <v>112</v>
      </c>
      <c r="H2197" s="51">
        <v>8</v>
      </c>
      <c r="I2197" s="51">
        <v>120</v>
      </c>
      <c r="J2197" s="51" t="s">
        <v>17</v>
      </c>
      <c r="K2197" s="51" t="s">
        <v>18</v>
      </c>
      <c r="L2197" s="51" t="s">
        <v>19</v>
      </c>
      <c r="M2197" s="51" t="s">
        <v>20</v>
      </c>
      <c r="N2197" s="56" t="s">
        <v>181</v>
      </c>
      <c r="O2197" s="56" t="s">
        <v>105</v>
      </c>
      <c r="P2197" s="56" t="s">
        <v>984</v>
      </c>
      <c r="Q2197" s="56" t="s">
        <v>1027</v>
      </c>
    </row>
    <row r="2198" spans="1:23" x14ac:dyDescent="0.25">
      <c r="A2198" s="47">
        <v>41071</v>
      </c>
      <c r="B2198" s="47" t="str">
        <f>VLOOKUP(D2198,VLookup!C:F,4,FALSE)</f>
        <v>RDC</v>
      </c>
      <c r="C2198" s="51" t="s">
        <v>961</v>
      </c>
      <c r="D2198" s="51" t="s">
        <v>900</v>
      </c>
      <c r="E2198" s="51" t="s">
        <v>901</v>
      </c>
      <c r="F2198" s="51" t="s">
        <v>902</v>
      </c>
      <c r="G2198" s="51">
        <v>76</v>
      </c>
      <c r="H2198" s="51">
        <v>68</v>
      </c>
      <c r="I2198" s="51">
        <v>144</v>
      </c>
      <c r="J2198" s="51" t="s">
        <v>17</v>
      </c>
      <c r="K2198" s="51" t="s">
        <v>18</v>
      </c>
      <c r="L2198" s="51" t="s">
        <v>19</v>
      </c>
      <c r="M2198" s="51" t="s">
        <v>20</v>
      </c>
      <c r="N2198" s="56" t="s">
        <v>181</v>
      </c>
      <c r="O2198" s="56" t="s">
        <v>22</v>
      </c>
      <c r="P2198" s="56" t="s">
        <v>984</v>
      </c>
      <c r="Q2198" s="56" t="s">
        <v>1028</v>
      </c>
    </row>
    <row r="2199" spans="1:23" x14ac:dyDescent="0.25">
      <c r="A2199" s="47">
        <v>41071</v>
      </c>
      <c r="B2199" s="47" t="str">
        <f>VLOOKUP(D2199,VLookup!C:F,4,FALSE)</f>
        <v>RDC</v>
      </c>
      <c r="C2199" s="51" t="s">
        <v>961</v>
      </c>
      <c r="D2199" s="51" t="s">
        <v>188</v>
      </c>
      <c r="E2199" s="51" t="s">
        <v>189</v>
      </c>
      <c r="F2199" s="51" t="s">
        <v>190</v>
      </c>
      <c r="G2199" s="51">
        <v>60</v>
      </c>
      <c r="H2199" s="51">
        <v>60</v>
      </c>
      <c r="I2199" s="51">
        <v>120</v>
      </c>
      <c r="J2199" s="51" t="s">
        <v>17</v>
      </c>
      <c r="K2199" s="51" t="s">
        <v>18</v>
      </c>
      <c r="L2199" s="51" t="s">
        <v>19</v>
      </c>
      <c r="M2199" s="51" t="s">
        <v>20</v>
      </c>
      <c r="N2199" s="56" t="s">
        <v>181</v>
      </c>
      <c r="O2199" s="56" t="s">
        <v>105</v>
      </c>
      <c r="P2199" s="56" t="s">
        <v>984</v>
      </c>
      <c r="Q2199" s="56" t="s">
        <v>1029</v>
      </c>
    </row>
    <row r="2200" spans="1:23" x14ac:dyDescent="0.25">
      <c r="A2200" s="47">
        <v>41071</v>
      </c>
      <c r="B2200" s="47" t="str">
        <f>VLOOKUP(D2200,VLookup!C:F,4,FALSE)</f>
        <v>RDC</v>
      </c>
      <c r="C2200" s="51" t="s">
        <v>961</v>
      </c>
      <c r="D2200" s="51" t="s">
        <v>191</v>
      </c>
      <c r="E2200" s="51" t="s">
        <v>192</v>
      </c>
      <c r="F2200" s="51" t="s">
        <v>193</v>
      </c>
      <c r="G2200" s="51">
        <v>234</v>
      </c>
      <c r="H2200" s="51">
        <v>102</v>
      </c>
      <c r="I2200" s="51">
        <v>336</v>
      </c>
      <c r="J2200" s="51" t="s">
        <v>17</v>
      </c>
      <c r="K2200" s="51" t="s">
        <v>18</v>
      </c>
      <c r="L2200" s="51" t="s">
        <v>19</v>
      </c>
      <c r="M2200" s="51" t="s">
        <v>20</v>
      </c>
      <c r="N2200" s="56" t="s">
        <v>181</v>
      </c>
      <c r="O2200" s="56" t="s">
        <v>105</v>
      </c>
      <c r="P2200" s="56" t="s">
        <v>984</v>
      </c>
      <c r="Q2200" s="56" t="s">
        <v>1030</v>
      </c>
    </row>
    <row r="2201" spans="1:23" x14ac:dyDescent="0.25">
      <c r="A2201" s="47">
        <v>41071</v>
      </c>
      <c r="B2201" s="47" t="str">
        <f>VLOOKUP(D2201,VLookup!C:F,4,FALSE)</f>
        <v>RDC</v>
      </c>
      <c r="C2201" s="51" t="s">
        <v>961</v>
      </c>
      <c r="D2201" s="51" t="s">
        <v>194</v>
      </c>
      <c r="E2201" s="51" t="s">
        <v>195</v>
      </c>
      <c r="F2201" s="51" t="s">
        <v>196</v>
      </c>
      <c r="G2201" s="51">
        <v>101</v>
      </c>
      <c r="H2201" s="51">
        <v>139</v>
      </c>
      <c r="I2201" s="51">
        <v>240</v>
      </c>
      <c r="J2201" s="51" t="s">
        <v>17</v>
      </c>
      <c r="K2201" s="51" t="s">
        <v>18</v>
      </c>
      <c r="L2201" s="51" t="s">
        <v>19</v>
      </c>
      <c r="M2201" s="51" t="s">
        <v>20</v>
      </c>
      <c r="N2201" s="56" t="s">
        <v>197</v>
      </c>
      <c r="O2201" s="56" t="s">
        <v>105</v>
      </c>
      <c r="P2201" s="56" t="s">
        <v>1031</v>
      </c>
      <c r="Q2201" s="56" t="s">
        <v>1032</v>
      </c>
    </row>
    <row r="2202" spans="1:23" x14ac:dyDescent="0.25">
      <c r="A2202" s="47">
        <v>41071</v>
      </c>
      <c r="B2202" s="47" t="str">
        <f>VLOOKUP(D2202,VLookup!C:F,4,FALSE)</f>
        <v>RDC</v>
      </c>
      <c r="C2202" s="51" t="s">
        <v>961</v>
      </c>
      <c r="D2202" s="51" t="s">
        <v>198</v>
      </c>
      <c r="E2202" s="51" t="s">
        <v>199</v>
      </c>
      <c r="F2202" s="51" t="s">
        <v>200</v>
      </c>
      <c r="G2202" s="51">
        <v>298</v>
      </c>
      <c r="H2202" s="51">
        <v>14</v>
      </c>
      <c r="I2202" s="51">
        <v>312</v>
      </c>
      <c r="J2202" s="51" t="s">
        <v>17</v>
      </c>
      <c r="K2202" s="51" t="s">
        <v>18</v>
      </c>
      <c r="L2202" s="51" t="s">
        <v>19</v>
      </c>
      <c r="M2202" s="51" t="s">
        <v>20</v>
      </c>
      <c r="N2202" s="56" t="s">
        <v>201</v>
      </c>
      <c r="O2202" s="56" t="s">
        <v>105</v>
      </c>
      <c r="P2202" s="56" t="s">
        <v>984</v>
      </c>
      <c r="Q2202" s="56" t="s">
        <v>1033</v>
      </c>
    </row>
    <row r="2203" spans="1:23" x14ac:dyDescent="0.25">
      <c r="A2203" s="47">
        <v>41071</v>
      </c>
      <c r="B2203" s="47" t="str">
        <f>VLOOKUP(D2203,VLookup!C:F,4,FALSE)</f>
        <v>RDC</v>
      </c>
      <c r="C2203" s="51" t="s">
        <v>961</v>
      </c>
      <c r="D2203" s="51" t="s">
        <v>888</v>
      </c>
      <c r="E2203" s="51" t="s">
        <v>889</v>
      </c>
      <c r="F2203" s="51" t="s">
        <v>890</v>
      </c>
      <c r="G2203" s="51">
        <v>209</v>
      </c>
      <c r="H2203" s="51">
        <v>31</v>
      </c>
      <c r="I2203" s="51">
        <v>240</v>
      </c>
      <c r="J2203" s="51" t="s">
        <v>17</v>
      </c>
      <c r="K2203" s="51" t="s">
        <v>18</v>
      </c>
      <c r="L2203" s="51" t="s">
        <v>19</v>
      </c>
      <c r="M2203" s="51" t="s">
        <v>20</v>
      </c>
      <c r="N2203" s="56" t="s">
        <v>201</v>
      </c>
      <c r="O2203" s="56" t="s">
        <v>105</v>
      </c>
      <c r="P2203" s="56" t="s">
        <v>1031</v>
      </c>
      <c r="Q2203" s="56" t="s">
        <v>1034</v>
      </c>
    </row>
    <row r="2204" spans="1:23" x14ac:dyDescent="0.25">
      <c r="A2204" s="47">
        <v>41071</v>
      </c>
      <c r="B2204" s="47" t="str">
        <f>VLOOKUP(D2204,VLookup!C:F,4,FALSE)</f>
        <v>RDC</v>
      </c>
      <c r="C2204" s="51" t="s">
        <v>961</v>
      </c>
      <c r="D2204" s="51" t="s">
        <v>962</v>
      </c>
      <c r="E2204" s="51" t="s">
        <v>963</v>
      </c>
      <c r="F2204" s="51" t="s">
        <v>964</v>
      </c>
      <c r="G2204" s="51">
        <v>91</v>
      </c>
      <c r="H2204" s="51">
        <v>29</v>
      </c>
      <c r="I2204" s="51">
        <v>120</v>
      </c>
      <c r="J2204" s="51" t="s">
        <v>17</v>
      </c>
      <c r="K2204" s="51" t="s">
        <v>18</v>
      </c>
      <c r="L2204" s="51" t="s">
        <v>19</v>
      </c>
      <c r="M2204" s="51" t="s">
        <v>958</v>
      </c>
      <c r="N2204" s="56" t="s">
        <v>201</v>
      </c>
      <c r="O2204" s="56" t="s">
        <v>105</v>
      </c>
      <c r="P2204" s="56" t="s">
        <v>984</v>
      </c>
      <c r="Q2204" s="56" t="s">
        <v>1035</v>
      </c>
    </row>
    <row r="2205" spans="1:23" x14ac:dyDescent="0.25">
      <c r="A2205" s="47">
        <v>41071</v>
      </c>
      <c r="B2205" s="47" t="str">
        <f>VLOOKUP(D2205,VLookup!C:F,4,FALSE)</f>
        <v>RDC</v>
      </c>
      <c r="C2205" s="51" t="s">
        <v>961</v>
      </c>
      <c r="D2205" s="51" t="s">
        <v>202</v>
      </c>
      <c r="E2205" s="51" t="s">
        <v>203</v>
      </c>
      <c r="F2205" s="51" t="s">
        <v>204</v>
      </c>
      <c r="G2205" s="51">
        <v>152</v>
      </c>
      <c r="H2205" s="51">
        <v>88</v>
      </c>
      <c r="I2205" s="51">
        <v>240</v>
      </c>
      <c r="J2205" s="51" t="s">
        <v>17</v>
      </c>
      <c r="K2205" s="51" t="s">
        <v>18</v>
      </c>
      <c r="L2205" s="51" t="s">
        <v>19</v>
      </c>
      <c r="M2205" s="51" t="s">
        <v>20</v>
      </c>
      <c r="N2205" s="56" t="s">
        <v>181</v>
      </c>
      <c r="O2205" s="56" t="s">
        <v>105</v>
      </c>
      <c r="P2205" s="56" t="s">
        <v>984</v>
      </c>
      <c r="Q2205" s="56" t="s">
        <v>1036</v>
      </c>
    </row>
    <row r="2206" spans="1:23" x14ac:dyDescent="0.25">
      <c r="A2206" s="47">
        <v>41071</v>
      </c>
      <c r="B2206" s="47" t="str">
        <f>VLOOKUP(D2206,VLookup!C:F,4,FALSE)</f>
        <v>RDC</v>
      </c>
      <c r="C2206" s="51" t="s">
        <v>961</v>
      </c>
      <c r="D2206" s="51" t="s">
        <v>205</v>
      </c>
      <c r="E2206" s="51" t="s">
        <v>206</v>
      </c>
      <c r="F2206" s="51" t="s">
        <v>207</v>
      </c>
      <c r="G2206" s="51">
        <v>133</v>
      </c>
      <c r="H2206" s="51">
        <v>83</v>
      </c>
      <c r="I2206" s="51">
        <v>216</v>
      </c>
      <c r="J2206" s="51" t="s">
        <v>17</v>
      </c>
      <c r="K2206" s="51" t="s">
        <v>18</v>
      </c>
      <c r="L2206" s="51" t="s">
        <v>19</v>
      </c>
      <c r="M2206" s="51" t="s">
        <v>20</v>
      </c>
      <c r="N2206" s="56" t="s">
        <v>208</v>
      </c>
      <c r="O2206" s="56" t="s">
        <v>105</v>
      </c>
      <c r="P2206" s="56" t="s">
        <v>984</v>
      </c>
      <c r="Q2206" s="56" t="s">
        <v>1037</v>
      </c>
    </row>
    <row r="2207" spans="1:23" x14ac:dyDescent="0.25">
      <c r="A2207" s="47">
        <v>41071</v>
      </c>
      <c r="B2207" s="47" t="str">
        <f>VLOOKUP(D2207,VLookup!C:F,4,FALSE)</f>
        <v>RDC</v>
      </c>
      <c r="C2207" s="51" t="s">
        <v>961</v>
      </c>
      <c r="D2207" s="51" t="s">
        <v>209</v>
      </c>
      <c r="E2207" s="51" t="s">
        <v>210</v>
      </c>
      <c r="F2207" s="51" t="s">
        <v>211</v>
      </c>
      <c r="G2207" s="51">
        <v>233</v>
      </c>
      <c r="H2207" s="51">
        <v>31</v>
      </c>
      <c r="I2207" s="51">
        <v>264</v>
      </c>
      <c r="J2207" s="51" t="s">
        <v>17</v>
      </c>
      <c r="K2207" s="51" t="s">
        <v>18</v>
      </c>
      <c r="L2207" s="51" t="s">
        <v>19</v>
      </c>
      <c r="M2207" s="51" t="s">
        <v>20</v>
      </c>
      <c r="N2207" s="56" t="s">
        <v>212</v>
      </c>
      <c r="O2207" s="56" t="s">
        <v>105</v>
      </c>
      <c r="P2207" s="56" t="s">
        <v>984</v>
      </c>
      <c r="Q2207" s="56" t="s">
        <v>1038</v>
      </c>
    </row>
    <row r="2208" spans="1:23" x14ac:dyDescent="0.25">
      <c r="A2208" s="47">
        <v>41071</v>
      </c>
      <c r="B2208" s="47" t="str">
        <f>VLOOKUP(D2208,VLookup!C:F,4,FALSE)</f>
        <v>CGC</v>
      </c>
      <c r="C2208" s="51" t="s">
        <v>965</v>
      </c>
      <c r="D2208" s="51" t="s">
        <v>214</v>
      </c>
      <c r="E2208" s="51" t="s">
        <v>215</v>
      </c>
      <c r="F2208" s="51" t="s">
        <v>216</v>
      </c>
      <c r="G2208" s="51">
        <v>42</v>
      </c>
      <c r="H2208" s="51">
        <v>6</v>
      </c>
      <c r="I2208" s="51">
        <v>48</v>
      </c>
      <c r="J2208" s="51" t="s">
        <v>17</v>
      </c>
      <c r="K2208" s="51" t="s">
        <v>18</v>
      </c>
      <c r="L2208" s="51" t="s">
        <v>19</v>
      </c>
      <c r="M2208" s="51" t="s">
        <v>20</v>
      </c>
      <c r="N2208" s="56" t="s">
        <v>217</v>
      </c>
      <c r="O2208" s="56" t="s">
        <v>22</v>
      </c>
      <c r="P2208" s="56" t="s">
        <v>984</v>
      </c>
      <c r="Q2208" s="56" t="s">
        <v>1039</v>
      </c>
    </row>
    <row r="2209" spans="1:17" x14ac:dyDescent="0.25">
      <c r="A2209" s="47">
        <v>41071</v>
      </c>
      <c r="B2209" s="47" t="str">
        <f>VLOOKUP(D2209,VLookup!C:F,4,FALSE)</f>
        <v>RDC</v>
      </c>
      <c r="C2209" s="51" t="s">
        <v>965</v>
      </c>
      <c r="D2209" s="51" t="s">
        <v>218</v>
      </c>
      <c r="E2209" s="51" t="s">
        <v>219</v>
      </c>
      <c r="F2209" s="51" t="s">
        <v>220</v>
      </c>
      <c r="G2209" s="51">
        <v>100</v>
      </c>
      <c r="H2209" s="51">
        <v>32</v>
      </c>
      <c r="I2209" s="51">
        <v>132</v>
      </c>
      <c r="J2209" s="51" t="s">
        <v>17</v>
      </c>
      <c r="K2209" s="51" t="s">
        <v>18</v>
      </c>
      <c r="L2209" s="51" t="s">
        <v>19</v>
      </c>
      <c r="M2209" s="51" t="s">
        <v>20</v>
      </c>
      <c r="N2209" s="56" t="s">
        <v>208</v>
      </c>
      <c r="O2209" s="56" t="s">
        <v>22</v>
      </c>
      <c r="P2209" s="56" t="s">
        <v>984</v>
      </c>
      <c r="Q2209" s="56" t="s">
        <v>1040</v>
      </c>
    </row>
    <row r="2210" spans="1:17" x14ac:dyDescent="0.25">
      <c r="A2210" s="47">
        <v>41071</v>
      </c>
      <c r="B2210" s="47" t="str">
        <f>VLOOKUP(D2210,VLookup!C:F,4,FALSE)</f>
        <v>RDC</v>
      </c>
      <c r="C2210" s="51" t="s">
        <v>965</v>
      </c>
      <c r="D2210" s="51" t="s">
        <v>221</v>
      </c>
      <c r="E2210" s="51" t="s">
        <v>222</v>
      </c>
      <c r="F2210" s="51" t="s">
        <v>223</v>
      </c>
      <c r="G2210" s="51">
        <v>112</v>
      </c>
      <c r="H2210" s="51">
        <v>20</v>
      </c>
      <c r="I2210" s="51">
        <v>132</v>
      </c>
      <c r="J2210" s="51" t="s">
        <v>17</v>
      </c>
      <c r="K2210" s="51" t="s">
        <v>18</v>
      </c>
      <c r="L2210" s="51" t="s">
        <v>19</v>
      </c>
      <c r="M2210" s="51" t="s">
        <v>982</v>
      </c>
      <c r="N2210" s="56" t="s">
        <v>181</v>
      </c>
      <c r="O2210" s="56" t="s">
        <v>22</v>
      </c>
      <c r="P2210" s="56" t="s">
        <v>984</v>
      </c>
      <c r="Q2210" s="56" t="s">
        <v>1041</v>
      </c>
    </row>
    <row r="2211" spans="1:17" x14ac:dyDescent="0.25">
      <c r="A2211" s="47">
        <v>41071</v>
      </c>
      <c r="B2211" s="47" t="str">
        <f>VLOOKUP(D2211,VLookup!C:F,4,FALSE)</f>
        <v>RDC</v>
      </c>
      <c r="C2211" s="51" t="s">
        <v>965</v>
      </c>
      <c r="D2211" s="51" t="s">
        <v>224</v>
      </c>
      <c r="E2211" s="51" t="s">
        <v>225</v>
      </c>
      <c r="F2211" s="51" t="s">
        <v>226</v>
      </c>
      <c r="G2211" s="51">
        <v>110</v>
      </c>
      <c r="H2211" s="51">
        <v>22</v>
      </c>
      <c r="I2211" s="51">
        <v>132</v>
      </c>
      <c r="J2211" s="51" t="s">
        <v>17</v>
      </c>
      <c r="K2211" s="51" t="s">
        <v>18</v>
      </c>
      <c r="L2211" s="51" t="s">
        <v>19</v>
      </c>
      <c r="M2211" s="51" t="s">
        <v>982</v>
      </c>
      <c r="N2211" s="56" t="s">
        <v>181</v>
      </c>
      <c r="O2211" s="56" t="s">
        <v>22</v>
      </c>
      <c r="P2211" s="56" t="s">
        <v>984</v>
      </c>
      <c r="Q2211" s="56" t="s">
        <v>1042</v>
      </c>
    </row>
    <row r="2212" spans="1:17" x14ac:dyDescent="0.25">
      <c r="A2212" s="47">
        <v>41071</v>
      </c>
      <c r="B2212" s="47" t="str">
        <f>VLOOKUP(D2212,VLookup!C:F,4,FALSE)</f>
        <v>RDC</v>
      </c>
      <c r="C2212" s="51" t="s">
        <v>965</v>
      </c>
      <c r="D2212" s="51" t="s">
        <v>903</v>
      </c>
      <c r="E2212" s="51" t="s">
        <v>904</v>
      </c>
      <c r="F2212" s="51" t="s">
        <v>905</v>
      </c>
      <c r="G2212" s="51">
        <v>76</v>
      </c>
      <c r="H2212" s="51">
        <v>68</v>
      </c>
      <c r="I2212" s="51">
        <v>144</v>
      </c>
      <c r="J2212" s="51" t="s">
        <v>17</v>
      </c>
      <c r="K2212" s="51" t="s">
        <v>18</v>
      </c>
      <c r="L2212" s="51" t="s">
        <v>19</v>
      </c>
      <c r="M2212" s="51" t="s">
        <v>982</v>
      </c>
      <c r="N2212" s="56" t="s">
        <v>181</v>
      </c>
      <c r="O2212" s="56" t="s">
        <v>22</v>
      </c>
      <c r="P2212" s="56" t="s">
        <v>984</v>
      </c>
      <c r="Q2212" s="56" t="s">
        <v>1043</v>
      </c>
    </row>
    <row r="2213" spans="1:17" x14ac:dyDescent="0.25">
      <c r="A2213" s="47">
        <v>41071</v>
      </c>
      <c r="B2213" s="47" t="str">
        <f>VLOOKUP(D2213,VLookup!C:F,4,FALSE)</f>
        <v>RDC</v>
      </c>
      <c r="C2213" s="51" t="s">
        <v>965</v>
      </c>
      <c r="D2213" s="51" t="s">
        <v>227</v>
      </c>
      <c r="E2213" s="51" t="s">
        <v>228</v>
      </c>
      <c r="F2213" s="51" t="s">
        <v>229</v>
      </c>
      <c r="G2213" s="51">
        <v>59</v>
      </c>
      <c r="H2213" s="51">
        <v>61</v>
      </c>
      <c r="I2213" s="51">
        <v>120</v>
      </c>
      <c r="J2213" s="51" t="s">
        <v>17</v>
      </c>
      <c r="K2213" s="51" t="s">
        <v>18</v>
      </c>
      <c r="L2213" s="51" t="s">
        <v>19</v>
      </c>
      <c r="M2213" s="51" t="s">
        <v>958</v>
      </c>
      <c r="N2213" s="56" t="s">
        <v>197</v>
      </c>
      <c r="O2213" s="56" t="s">
        <v>22</v>
      </c>
      <c r="P2213" s="56" t="s">
        <v>984</v>
      </c>
      <c r="Q2213" s="56" t="s">
        <v>1044</v>
      </c>
    </row>
    <row r="2214" spans="1:17" x14ac:dyDescent="0.25">
      <c r="A2214" s="47">
        <v>41071</v>
      </c>
      <c r="B2214" s="47" t="str">
        <f>VLOOKUP(D2214,VLookup!C:F,4,FALSE)</f>
        <v>RDC</v>
      </c>
      <c r="C2214" s="51" t="s">
        <v>965</v>
      </c>
      <c r="D2214" s="51" t="s">
        <v>230</v>
      </c>
      <c r="E2214" s="51" t="s">
        <v>231</v>
      </c>
      <c r="F2214" s="51" t="s">
        <v>232</v>
      </c>
      <c r="G2214" s="51">
        <v>231</v>
      </c>
      <c r="H2214" s="51">
        <v>105</v>
      </c>
      <c r="I2214" s="51">
        <v>336</v>
      </c>
      <c r="J2214" s="51" t="s">
        <v>17</v>
      </c>
      <c r="K2214" s="51" t="s">
        <v>18</v>
      </c>
      <c r="L2214" s="51" t="s">
        <v>19</v>
      </c>
      <c r="M2214" s="51" t="s">
        <v>982</v>
      </c>
      <c r="N2214" s="56" t="s">
        <v>181</v>
      </c>
      <c r="O2214" s="56" t="s">
        <v>22</v>
      </c>
      <c r="P2214" s="56" t="s">
        <v>984</v>
      </c>
      <c r="Q2214" s="56" t="s">
        <v>1045</v>
      </c>
    </row>
    <row r="2215" spans="1:17" x14ac:dyDescent="0.25">
      <c r="A2215" s="47">
        <v>41071</v>
      </c>
      <c r="B2215" s="47" t="str">
        <f>VLOOKUP(D2215,VLookup!C:F,4,FALSE)</f>
        <v>RDC</v>
      </c>
      <c r="C2215" s="51" t="s">
        <v>965</v>
      </c>
      <c r="D2215" s="51" t="s">
        <v>233</v>
      </c>
      <c r="E2215" s="51" t="s">
        <v>234</v>
      </c>
      <c r="F2215" s="51" t="s">
        <v>235</v>
      </c>
      <c r="G2215" s="51">
        <v>106</v>
      </c>
      <c r="H2215" s="51">
        <v>134</v>
      </c>
      <c r="I2215" s="51">
        <v>240</v>
      </c>
      <c r="J2215" s="51" t="s">
        <v>17</v>
      </c>
      <c r="K2215" s="51" t="s">
        <v>18</v>
      </c>
      <c r="L2215" s="51" t="s">
        <v>19</v>
      </c>
      <c r="M2215" s="51" t="s">
        <v>982</v>
      </c>
      <c r="N2215" s="56" t="s">
        <v>197</v>
      </c>
      <c r="O2215" s="56" t="s">
        <v>22</v>
      </c>
      <c r="P2215" s="56" t="s">
        <v>1031</v>
      </c>
      <c r="Q2215" s="56" t="s">
        <v>1046</v>
      </c>
    </row>
    <row r="2216" spans="1:17" x14ac:dyDescent="0.25">
      <c r="A2216" s="47">
        <v>41071</v>
      </c>
      <c r="B2216" s="47" t="str">
        <f>VLOOKUP(D2216,VLookup!C:F,4,FALSE)</f>
        <v>RDC</v>
      </c>
      <c r="C2216" s="51" t="s">
        <v>965</v>
      </c>
      <c r="D2216" s="51" t="s">
        <v>236</v>
      </c>
      <c r="E2216" s="51" t="s">
        <v>237</v>
      </c>
      <c r="F2216" s="51" t="s">
        <v>238</v>
      </c>
      <c r="G2216" s="51">
        <v>297</v>
      </c>
      <c r="H2216" s="51">
        <v>15</v>
      </c>
      <c r="I2216" s="51">
        <v>312</v>
      </c>
      <c r="J2216" s="51" t="s">
        <v>17</v>
      </c>
      <c r="K2216" s="51" t="s">
        <v>18</v>
      </c>
      <c r="L2216" s="51" t="s">
        <v>19</v>
      </c>
      <c r="M2216" s="51" t="s">
        <v>982</v>
      </c>
      <c r="N2216" s="56" t="s">
        <v>201</v>
      </c>
      <c r="O2216" s="56" t="s">
        <v>22</v>
      </c>
      <c r="P2216" s="56" t="s">
        <v>984</v>
      </c>
      <c r="Q2216" s="56" t="s">
        <v>1047</v>
      </c>
    </row>
    <row r="2217" spans="1:17" x14ac:dyDescent="0.25">
      <c r="A2217" s="47">
        <v>41071</v>
      </c>
      <c r="B2217" s="47" t="str">
        <f>VLOOKUP(D2217,VLookup!C:F,4,FALSE)</f>
        <v>RDC</v>
      </c>
      <c r="C2217" s="51" t="s">
        <v>965</v>
      </c>
      <c r="D2217" s="51" t="s">
        <v>891</v>
      </c>
      <c r="E2217" s="51" t="s">
        <v>892</v>
      </c>
      <c r="F2217" s="51" t="s">
        <v>893</v>
      </c>
      <c r="G2217" s="51">
        <v>209</v>
      </c>
      <c r="H2217" s="51">
        <v>31</v>
      </c>
      <c r="I2217" s="51">
        <v>240</v>
      </c>
      <c r="J2217" s="51" t="s">
        <v>17</v>
      </c>
      <c r="K2217" s="51" t="s">
        <v>18</v>
      </c>
      <c r="L2217" s="51" t="s">
        <v>19</v>
      </c>
      <c r="M2217" s="51" t="s">
        <v>982</v>
      </c>
      <c r="N2217" s="56" t="s">
        <v>201</v>
      </c>
      <c r="O2217" s="56" t="s">
        <v>105</v>
      </c>
      <c r="P2217" s="56" t="s">
        <v>1031</v>
      </c>
      <c r="Q2217" s="56" t="s">
        <v>1048</v>
      </c>
    </row>
    <row r="2218" spans="1:17" x14ac:dyDescent="0.25">
      <c r="A2218" s="47">
        <v>41071</v>
      </c>
      <c r="B2218" s="47" t="str">
        <f>VLOOKUP(D2218,VLookup!C:F,4,FALSE)</f>
        <v>RDC</v>
      </c>
      <c r="C2218" s="51" t="s">
        <v>965</v>
      </c>
      <c r="D2218" s="51" t="s">
        <v>967</v>
      </c>
      <c r="E2218" s="51" t="s">
        <v>968</v>
      </c>
      <c r="F2218" s="51" t="s">
        <v>969</v>
      </c>
      <c r="G2218" s="51">
        <v>91</v>
      </c>
      <c r="H2218" s="51">
        <v>29</v>
      </c>
      <c r="I2218" s="51">
        <v>120</v>
      </c>
      <c r="J2218" s="51" t="s">
        <v>17</v>
      </c>
      <c r="K2218" s="51" t="s">
        <v>18</v>
      </c>
      <c r="L2218" s="51" t="s">
        <v>19</v>
      </c>
      <c r="M2218" s="51" t="s">
        <v>958</v>
      </c>
      <c r="N2218" s="56" t="s">
        <v>201</v>
      </c>
      <c r="O2218" s="56" t="s">
        <v>105</v>
      </c>
      <c r="P2218" s="56" t="s">
        <v>984</v>
      </c>
      <c r="Q2218" s="56" t="s">
        <v>1049</v>
      </c>
    </row>
    <row r="2219" spans="1:17" x14ac:dyDescent="0.25">
      <c r="A2219" s="47">
        <v>41071</v>
      </c>
      <c r="B2219" s="47" t="str">
        <f>VLOOKUP(D2219,VLookup!C:F,4,FALSE)</f>
        <v>RDC</v>
      </c>
      <c r="C2219" s="51" t="s">
        <v>965</v>
      </c>
      <c r="D2219" s="51" t="s">
        <v>239</v>
      </c>
      <c r="E2219" s="51" t="s">
        <v>240</v>
      </c>
      <c r="F2219" s="51" t="s">
        <v>241</v>
      </c>
      <c r="G2219" s="51">
        <v>153</v>
      </c>
      <c r="H2219" s="51">
        <v>87</v>
      </c>
      <c r="I2219" s="51">
        <v>240</v>
      </c>
      <c r="J2219" s="51" t="s">
        <v>17</v>
      </c>
      <c r="K2219" s="51" t="s">
        <v>18</v>
      </c>
      <c r="L2219" s="51" t="s">
        <v>19</v>
      </c>
      <c r="M2219" s="51" t="s">
        <v>982</v>
      </c>
      <c r="N2219" s="56" t="s">
        <v>181</v>
      </c>
      <c r="O2219" s="56" t="s">
        <v>22</v>
      </c>
      <c r="P2219" s="56" t="s">
        <v>984</v>
      </c>
      <c r="Q2219" s="56" t="s">
        <v>1050</v>
      </c>
    </row>
    <row r="2220" spans="1:17" x14ac:dyDescent="0.25">
      <c r="A2220" s="47">
        <v>41071</v>
      </c>
      <c r="B2220" s="47" t="str">
        <f>VLOOKUP(D2220,VLookup!C:F,4,FALSE)</f>
        <v>RDC</v>
      </c>
      <c r="C2220" s="51" t="s">
        <v>965</v>
      </c>
      <c r="D2220" s="51" t="s">
        <v>242</v>
      </c>
      <c r="E2220" s="51" t="s">
        <v>243</v>
      </c>
      <c r="F2220" s="51" t="s">
        <v>244</v>
      </c>
      <c r="G2220" s="51">
        <v>134</v>
      </c>
      <c r="H2220" s="51">
        <v>82</v>
      </c>
      <c r="I2220" s="51">
        <v>216</v>
      </c>
      <c r="J2220" s="51" t="s">
        <v>17</v>
      </c>
      <c r="K2220" s="51" t="s">
        <v>18</v>
      </c>
      <c r="L2220" s="51" t="s">
        <v>19</v>
      </c>
      <c r="M2220" s="51" t="s">
        <v>20</v>
      </c>
      <c r="N2220" s="56" t="s">
        <v>208</v>
      </c>
      <c r="O2220" s="56" t="s">
        <v>22</v>
      </c>
      <c r="P2220" s="56" t="s">
        <v>984</v>
      </c>
      <c r="Q2220" s="56" t="s">
        <v>1051</v>
      </c>
    </row>
    <row r="2221" spans="1:17" x14ac:dyDescent="0.25">
      <c r="A2221" s="47">
        <v>41071</v>
      </c>
      <c r="B2221" s="47" t="str">
        <f>VLOOKUP(D2221,VLookup!C:F,4,FALSE)</f>
        <v>RDC</v>
      </c>
      <c r="C2221" s="51" t="s">
        <v>965</v>
      </c>
      <c r="D2221" s="51" t="s">
        <v>245</v>
      </c>
      <c r="E2221" s="51" t="s">
        <v>246</v>
      </c>
      <c r="F2221" s="51" t="s">
        <v>247</v>
      </c>
      <c r="G2221" s="51">
        <v>232</v>
      </c>
      <c r="H2221" s="51">
        <v>32</v>
      </c>
      <c r="I2221" s="51">
        <v>264</v>
      </c>
      <c r="J2221" s="51" t="s">
        <v>17</v>
      </c>
      <c r="K2221" s="51" t="s">
        <v>18</v>
      </c>
      <c r="L2221" s="51" t="s">
        <v>19</v>
      </c>
      <c r="M2221" s="51" t="s">
        <v>20</v>
      </c>
      <c r="N2221" s="56" t="s">
        <v>212</v>
      </c>
      <c r="O2221" s="56" t="s">
        <v>22</v>
      </c>
      <c r="P2221" s="56" t="s">
        <v>984</v>
      </c>
      <c r="Q2221" s="56" t="s">
        <v>1052</v>
      </c>
    </row>
    <row r="2222" spans="1:17" x14ac:dyDescent="0.25">
      <c r="A2222" s="47">
        <v>41071</v>
      </c>
      <c r="B2222" s="47" t="str">
        <f>VLOOKUP(D2222,VLookup!C:F,4,FALSE)</f>
        <v>CGC</v>
      </c>
      <c r="C2222" s="51" t="s">
        <v>972</v>
      </c>
      <c r="D2222" s="51" t="s">
        <v>138</v>
      </c>
      <c r="E2222" s="51" t="s">
        <v>139</v>
      </c>
      <c r="F2222" s="51" t="s">
        <v>140</v>
      </c>
      <c r="G2222" s="51">
        <v>13</v>
      </c>
      <c r="H2222" s="51">
        <v>59</v>
      </c>
      <c r="I2222" s="51">
        <v>72</v>
      </c>
      <c r="J2222" s="51" t="s">
        <v>17</v>
      </c>
      <c r="K2222" s="51" t="s">
        <v>18</v>
      </c>
      <c r="L2222" s="51" t="s">
        <v>109</v>
      </c>
      <c r="M2222" s="51" t="s">
        <v>141</v>
      </c>
      <c r="N2222" s="56" t="s">
        <v>142</v>
      </c>
      <c r="O2222" s="56" t="s">
        <v>105</v>
      </c>
      <c r="P2222" s="56" t="s">
        <v>984</v>
      </c>
      <c r="Q2222" s="56" t="s">
        <v>1053</v>
      </c>
    </row>
    <row r="2223" spans="1:17" x14ac:dyDescent="0.25">
      <c r="A2223" s="47">
        <v>41071</v>
      </c>
      <c r="B2223" s="47" t="str">
        <f>VLOOKUP(D2223,VLookup!C:F,4,FALSE)</f>
        <v>EDC</v>
      </c>
      <c r="C2223" s="51" t="s">
        <v>972</v>
      </c>
      <c r="D2223" s="51" t="s">
        <v>143</v>
      </c>
      <c r="E2223" s="51" t="s">
        <v>144</v>
      </c>
      <c r="F2223" s="51" t="s">
        <v>145</v>
      </c>
      <c r="G2223" s="51">
        <v>5</v>
      </c>
      <c r="H2223" s="51">
        <v>31</v>
      </c>
      <c r="I2223" s="51">
        <v>36</v>
      </c>
      <c r="J2223" s="51" t="s">
        <v>17</v>
      </c>
      <c r="K2223" s="51" t="s">
        <v>18</v>
      </c>
      <c r="L2223" s="51" t="s">
        <v>146</v>
      </c>
      <c r="M2223" s="51" t="s">
        <v>141</v>
      </c>
      <c r="O2223" s="56" t="s">
        <v>105</v>
      </c>
      <c r="P2223" s="56" t="s">
        <v>984</v>
      </c>
      <c r="Q2223" s="56" t="s">
        <v>1054</v>
      </c>
    </row>
    <row r="2224" spans="1:17" x14ac:dyDescent="0.25">
      <c r="A2224" s="47">
        <v>41071</v>
      </c>
      <c r="B2224" s="47" t="str">
        <f>VLOOKUP(D2224,VLookup!C:F,4,FALSE)</f>
        <v>FDC</v>
      </c>
      <c r="C2224" s="51" t="s">
        <v>972</v>
      </c>
      <c r="D2224" s="51" t="s">
        <v>147</v>
      </c>
      <c r="E2224" s="51" t="s">
        <v>148</v>
      </c>
      <c r="F2224" s="51" t="s">
        <v>149</v>
      </c>
      <c r="G2224" s="51">
        <v>49</v>
      </c>
      <c r="H2224" s="51">
        <v>131</v>
      </c>
      <c r="I2224" s="51">
        <v>180</v>
      </c>
      <c r="J2224" s="51" t="s">
        <v>17</v>
      </c>
      <c r="K2224" s="51" t="s">
        <v>18</v>
      </c>
      <c r="L2224" s="51" t="s">
        <v>19</v>
      </c>
      <c r="M2224" s="51" t="s">
        <v>141</v>
      </c>
      <c r="N2224" s="56" t="s">
        <v>21</v>
      </c>
      <c r="O2224" s="56" t="s">
        <v>105</v>
      </c>
      <c r="P2224" s="56" t="s">
        <v>984</v>
      </c>
      <c r="Q2224" s="56" t="s">
        <v>1055</v>
      </c>
    </row>
    <row r="2225" spans="1:17" x14ac:dyDescent="0.25">
      <c r="A2225" s="47">
        <v>41071</v>
      </c>
      <c r="B2225" s="47" t="str">
        <f>VLOOKUP(D2225,VLookup!C:F,4,FALSE)</f>
        <v>RDC</v>
      </c>
      <c r="C2225" s="51" t="s">
        <v>972</v>
      </c>
      <c r="D2225" s="51" t="s">
        <v>150</v>
      </c>
      <c r="E2225" s="51" t="s">
        <v>151</v>
      </c>
      <c r="F2225" s="51" t="s">
        <v>152</v>
      </c>
      <c r="G2225" s="51">
        <v>58</v>
      </c>
      <c r="H2225" s="51">
        <v>122</v>
      </c>
      <c r="I2225" s="51">
        <v>180</v>
      </c>
      <c r="J2225" s="51" t="s">
        <v>17</v>
      </c>
      <c r="K2225" s="51" t="s">
        <v>18</v>
      </c>
      <c r="L2225" s="51" t="s">
        <v>19</v>
      </c>
      <c r="M2225" s="51" t="s">
        <v>141</v>
      </c>
      <c r="N2225" s="56" t="s">
        <v>153</v>
      </c>
      <c r="O2225" s="56" t="s">
        <v>105</v>
      </c>
      <c r="P2225" s="56" t="s">
        <v>984</v>
      </c>
      <c r="Q2225" s="56" t="s">
        <v>1056</v>
      </c>
    </row>
    <row r="2226" spans="1:17" x14ac:dyDescent="0.25">
      <c r="A2226" s="47">
        <v>41071</v>
      </c>
      <c r="B2226" s="47" t="str">
        <f>VLOOKUP(D2226,VLookup!C:F,4,FALSE)</f>
        <v>WEL</v>
      </c>
      <c r="C2226" s="51" t="s">
        <v>972</v>
      </c>
      <c r="D2226" s="51" t="s">
        <v>154</v>
      </c>
      <c r="E2226" s="51" t="s">
        <v>155</v>
      </c>
      <c r="F2226" s="51" t="s">
        <v>156</v>
      </c>
      <c r="G2226" s="51">
        <v>24</v>
      </c>
      <c r="H2226" s="51">
        <v>30</v>
      </c>
      <c r="I2226" s="51">
        <v>54</v>
      </c>
      <c r="J2226" s="51" t="s">
        <v>17</v>
      </c>
      <c r="K2226" s="51" t="s">
        <v>18</v>
      </c>
      <c r="L2226" s="51" t="s">
        <v>109</v>
      </c>
      <c r="M2226" s="51" t="s">
        <v>141</v>
      </c>
      <c r="O2226" s="56" t="s">
        <v>105</v>
      </c>
      <c r="P2226" s="56" t="s">
        <v>984</v>
      </c>
      <c r="Q2226" s="56" t="s">
        <v>1057</v>
      </c>
    </row>
    <row r="2227" spans="1:17" x14ac:dyDescent="0.25">
      <c r="A2227" s="47">
        <v>41071</v>
      </c>
      <c r="B2227" s="47" t="str">
        <f>VLOOKUP(D2227,VLookup!C:F,4,FALSE)</f>
        <v>CGC</v>
      </c>
      <c r="C2227" s="51" t="s">
        <v>973</v>
      </c>
      <c r="D2227" s="51" t="s">
        <v>158</v>
      </c>
      <c r="E2227" s="51" t="s">
        <v>159</v>
      </c>
      <c r="F2227" s="51" t="s">
        <v>160</v>
      </c>
      <c r="G2227" s="51">
        <v>13</v>
      </c>
      <c r="H2227" s="51">
        <v>59</v>
      </c>
      <c r="I2227" s="51">
        <v>72</v>
      </c>
      <c r="J2227" s="51" t="s">
        <v>17</v>
      </c>
      <c r="K2227" s="51" t="s">
        <v>18</v>
      </c>
      <c r="L2227" s="51" t="s">
        <v>109</v>
      </c>
      <c r="M2227" s="51" t="s">
        <v>141</v>
      </c>
      <c r="N2227" s="56" t="s">
        <v>142</v>
      </c>
      <c r="O2227" s="56" t="s">
        <v>105</v>
      </c>
      <c r="P2227" s="56" t="s">
        <v>984</v>
      </c>
      <c r="Q2227" s="56" t="s">
        <v>1058</v>
      </c>
    </row>
    <row r="2228" spans="1:17" x14ac:dyDescent="0.25">
      <c r="A2228" s="47">
        <v>41071</v>
      </c>
      <c r="B2228" s="47" t="str">
        <f>VLOOKUP(D2228,VLookup!C:F,4,FALSE)</f>
        <v>EDC</v>
      </c>
      <c r="C2228" s="51" t="s">
        <v>973</v>
      </c>
      <c r="D2228" s="51" t="s">
        <v>161</v>
      </c>
      <c r="E2228" s="51" t="s">
        <v>162</v>
      </c>
      <c r="F2228" s="51" t="s">
        <v>163</v>
      </c>
      <c r="G2228" s="51">
        <v>5</v>
      </c>
      <c r="H2228" s="51">
        <v>31</v>
      </c>
      <c r="I2228" s="51">
        <v>36</v>
      </c>
      <c r="J2228" s="51" t="s">
        <v>17</v>
      </c>
      <c r="K2228" s="51" t="s">
        <v>18</v>
      </c>
      <c r="L2228" s="51" t="s">
        <v>146</v>
      </c>
      <c r="M2228" s="51" t="s">
        <v>141</v>
      </c>
      <c r="O2228" s="56" t="s">
        <v>105</v>
      </c>
      <c r="P2228" s="56" t="s">
        <v>984</v>
      </c>
      <c r="Q2228" s="56" t="s">
        <v>1059</v>
      </c>
    </row>
    <row r="2229" spans="1:17" x14ac:dyDescent="0.25">
      <c r="A2229" s="47">
        <v>41071</v>
      </c>
      <c r="B2229" s="47" t="str">
        <f>VLOOKUP(D2229,VLookup!C:F,4,FALSE)</f>
        <v>FDC</v>
      </c>
      <c r="C2229" s="51" t="s">
        <v>973</v>
      </c>
      <c r="D2229" s="51" t="s">
        <v>164</v>
      </c>
      <c r="E2229" s="51" t="s">
        <v>165</v>
      </c>
      <c r="F2229" s="51" t="s">
        <v>166</v>
      </c>
      <c r="G2229" s="51">
        <v>52</v>
      </c>
      <c r="H2229" s="51">
        <v>128</v>
      </c>
      <c r="I2229" s="51">
        <v>180</v>
      </c>
      <c r="J2229" s="51" t="s">
        <v>17</v>
      </c>
      <c r="K2229" s="51" t="s">
        <v>18</v>
      </c>
      <c r="L2229" s="51" t="s">
        <v>19</v>
      </c>
      <c r="M2229" s="51" t="s">
        <v>141</v>
      </c>
      <c r="N2229" s="56" t="s">
        <v>21</v>
      </c>
      <c r="O2229" s="56" t="s">
        <v>105</v>
      </c>
      <c r="P2229" s="56" t="s">
        <v>984</v>
      </c>
      <c r="Q2229" s="56" t="s">
        <v>1060</v>
      </c>
    </row>
    <row r="2230" spans="1:17" x14ac:dyDescent="0.25">
      <c r="A2230" s="47">
        <v>41071</v>
      </c>
      <c r="B2230" s="47" t="str">
        <f>VLOOKUP(D2230,VLookup!C:F,4,FALSE)</f>
        <v>RDC</v>
      </c>
      <c r="C2230" s="51" t="s">
        <v>973</v>
      </c>
      <c r="D2230" s="51" t="s">
        <v>167</v>
      </c>
      <c r="E2230" s="51" t="s">
        <v>168</v>
      </c>
      <c r="F2230" s="51" t="s">
        <v>169</v>
      </c>
      <c r="G2230" s="51">
        <v>53</v>
      </c>
      <c r="H2230" s="51">
        <v>127</v>
      </c>
      <c r="I2230" s="51">
        <v>180</v>
      </c>
      <c r="J2230" s="51" t="s">
        <v>17</v>
      </c>
      <c r="K2230" s="51" t="s">
        <v>18</v>
      </c>
      <c r="L2230" s="51" t="s">
        <v>19</v>
      </c>
      <c r="M2230" s="51" t="s">
        <v>141</v>
      </c>
      <c r="N2230" s="56" t="s">
        <v>153</v>
      </c>
      <c r="O2230" s="56" t="s">
        <v>105</v>
      </c>
      <c r="P2230" s="56" t="s">
        <v>984</v>
      </c>
      <c r="Q2230" s="56" t="s">
        <v>1061</v>
      </c>
    </row>
    <row r="2231" spans="1:17" x14ac:dyDescent="0.25">
      <c r="A2231" s="47">
        <v>41071</v>
      </c>
      <c r="B2231" s="47" t="str">
        <f>VLOOKUP(D2231,VLookup!C:F,4,FALSE)</f>
        <v>WEL</v>
      </c>
      <c r="C2231" s="51" t="s">
        <v>973</v>
      </c>
      <c r="D2231" s="51" t="s">
        <v>170</v>
      </c>
      <c r="E2231" s="51" t="s">
        <v>171</v>
      </c>
      <c r="F2231" s="51" t="s">
        <v>172</v>
      </c>
      <c r="G2231" s="51">
        <v>24</v>
      </c>
      <c r="H2231" s="51">
        <v>30</v>
      </c>
      <c r="I2231" s="51">
        <v>54</v>
      </c>
      <c r="J2231" s="51" t="s">
        <v>17</v>
      </c>
      <c r="K2231" s="51" t="s">
        <v>18</v>
      </c>
      <c r="L2231" s="51" t="s">
        <v>109</v>
      </c>
      <c r="M2231" s="51" t="s">
        <v>141</v>
      </c>
      <c r="O2231" s="56" t="s">
        <v>105</v>
      </c>
      <c r="P2231" s="56" t="s">
        <v>984</v>
      </c>
      <c r="Q2231" s="56" t="s">
        <v>1062</v>
      </c>
    </row>
    <row r="2232" spans="1:17" x14ac:dyDescent="0.25">
      <c r="A2232" s="47">
        <v>41071</v>
      </c>
      <c r="B2232" s="47" t="str">
        <f>VLOOKUP(D2232,VLookup!C:F,4,FALSE)</f>
        <v>CGC</v>
      </c>
      <c r="C2232" s="51" t="s">
        <v>970</v>
      </c>
      <c r="D2232" s="51" t="s">
        <v>102</v>
      </c>
      <c r="E2232" s="51" t="s">
        <v>103</v>
      </c>
      <c r="F2232" s="51" t="s">
        <v>104</v>
      </c>
      <c r="G2232" s="51">
        <v>54</v>
      </c>
      <c r="H2232" s="51">
        <v>150</v>
      </c>
      <c r="I2232" s="51">
        <v>204</v>
      </c>
      <c r="J2232" s="51" t="s">
        <v>17</v>
      </c>
      <c r="K2232" s="51" t="s">
        <v>18</v>
      </c>
      <c r="L2232" s="51" t="s">
        <v>19</v>
      </c>
      <c r="M2232" s="51" t="s">
        <v>20</v>
      </c>
      <c r="O2232" s="56" t="s">
        <v>105</v>
      </c>
      <c r="P2232" s="56" t="s">
        <v>984</v>
      </c>
      <c r="Q2232" s="56" t="s">
        <v>1063</v>
      </c>
    </row>
    <row r="2233" spans="1:17" x14ac:dyDescent="0.25">
      <c r="A2233" s="47">
        <v>41071</v>
      </c>
      <c r="B2233" s="47" t="str">
        <f>VLOOKUP(D2233,VLookup!C:F,4,FALSE)</f>
        <v>CGC</v>
      </c>
      <c r="C2233" s="51" t="s">
        <v>970</v>
      </c>
      <c r="D2233" s="51" t="s">
        <v>106</v>
      </c>
      <c r="E2233" s="51" t="s">
        <v>107</v>
      </c>
      <c r="F2233" s="51" t="s">
        <v>108</v>
      </c>
      <c r="G2233" s="51">
        <v>25</v>
      </c>
      <c r="H2233" s="51">
        <v>119</v>
      </c>
      <c r="I2233" s="51">
        <v>144</v>
      </c>
      <c r="J2233" s="51" t="s">
        <v>17</v>
      </c>
      <c r="K2233" s="51" t="s">
        <v>18</v>
      </c>
      <c r="L2233" s="51" t="s">
        <v>109</v>
      </c>
      <c r="M2233" s="51" t="s">
        <v>20</v>
      </c>
      <c r="O2233" s="56" t="s">
        <v>105</v>
      </c>
      <c r="P2233" s="56" t="s">
        <v>984</v>
      </c>
      <c r="Q2233" s="56" t="s">
        <v>1064</v>
      </c>
    </row>
    <row r="2234" spans="1:17" x14ac:dyDescent="0.25">
      <c r="A2234" s="47">
        <v>41071</v>
      </c>
      <c r="B2234" s="47" t="str">
        <f>VLOOKUP(D2234,VLookup!C:F,4,FALSE)</f>
        <v>CGC</v>
      </c>
      <c r="C2234" s="51" t="s">
        <v>970</v>
      </c>
      <c r="D2234" s="51" t="s">
        <v>110</v>
      </c>
      <c r="E2234" s="51" t="s">
        <v>111</v>
      </c>
      <c r="F2234" s="51" t="s">
        <v>112</v>
      </c>
      <c r="G2234" s="51">
        <v>134</v>
      </c>
      <c r="H2234" s="51">
        <v>58</v>
      </c>
      <c r="I2234" s="51">
        <v>192</v>
      </c>
      <c r="J2234" s="51" t="s">
        <v>17</v>
      </c>
      <c r="K2234" s="51" t="s">
        <v>18</v>
      </c>
      <c r="L2234" s="51" t="s">
        <v>19</v>
      </c>
      <c r="M2234" s="51" t="s">
        <v>20</v>
      </c>
      <c r="O2234" s="56" t="s">
        <v>105</v>
      </c>
      <c r="P2234" s="56" t="s">
        <v>984</v>
      </c>
      <c r="Q2234" s="56" t="s">
        <v>1065</v>
      </c>
    </row>
    <row r="2235" spans="1:17" x14ac:dyDescent="0.25">
      <c r="A2235" s="47">
        <v>41071</v>
      </c>
      <c r="B2235" s="47" t="str">
        <f>VLOOKUP(D2235,VLookup!C:F,4,FALSE)</f>
        <v>CGC</v>
      </c>
      <c r="C2235" s="51" t="s">
        <v>970</v>
      </c>
      <c r="D2235" s="51" t="s">
        <v>113</v>
      </c>
      <c r="E2235" s="51" t="s">
        <v>114</v>
      </c>
      <c r="F2235" s="51" t="s">
        <v>115</v>
      </c>
      <c r="G2235" s="51">
        <v>5</v>
      </c>
      <c r="H2235" s="51">
        <v>187</v>
      </c>
      <c r="I2235" s="51">
        <v>192</v>
      </c>
      <c r="J2235" s="51" t="s">
        <v>17</v>
      </c>
      <c r="K2235" s="51" t="s">
        <v>18</v>
      </c>
      <c r="L2235" s="51" t="s">
        <v>19</v>
      </c>
      <c r="M2235" s="51" t="s">
        <v>20</v>
      </c>
      <c r="O2235" s="56" t="s">
        <v>105</v>
      </c>
      <c r="P2235" s="56" t="s">
        <v>984</v>
      </c>
      <c r="Q2235" s="56" t="s">
        <v>1066</v>
      </c>
    </row>
    <row r="2236" spans="1:17" x14ac:dyDescent="0.25">
      <c r="A2236" s="47">
        <v>41071</v>
      </c>
      <c r="B2236" s="47" t="str">
        <f>VLOOKUP(D2236,VLookup!C:F,4,FALSE)</f>
        <v>CGC</v>
      </c>
      <c r="C2236" s="51" t="s">
        <v>970</v>
      </c>
      <c r="D2236" s="51" t="s">
        <v>116</v>
      </c>
      <c r="E2236" s="51" t="s">
        <v>117</v>
      </c>
      <c r="F2236" s="51" t="s">
        <v>118</v>
      </c>
      <c r="G2236" s="51">
        <v>67</v>
      </c>
      <c r="H2236" s="51">
        <v>197</v>
      </c>
      <c r="I2236" s="51">
        <v>264</v>
      </c>
      <c r="J2236" s="51" t="s">
        <v>17</v>
      </c>
      <c r="K2236" s="51" t="s">
        <v>18</v>
      </c>
      <c r="L2236" s="51" t="s">
        <v>19</v>
      </c>
      <c r="M2236" s="51" t="s">
        <v>20</v>
      </c>
      <c r="O2236" s="56" t="s">
        <v>105</v>
      </c>
      <c r="P2236" s="56" t="s">
        <v>984</v>
      </c>
      <c r="Q2236" s="56" t="s">
        <v>1067</v>
      </c>
    </row>
    <row r="2237" spans="1:17" x14ac:dyDescent="0.25">
      <c r="A2237" s="47">
        <v>41071</v>
      </c>
      <c r="B2237" s="47" t="str">
        <f>VLOOKUP(D2237,VLookup!C:F,4,FALSE)</f>
        <v>CGC</v>
      </c>
      <c r="C2237" s="51" t="s">
        <v>971</v>
      </c>
      <c r="D2237" s="51" t="s">
        <v>120</v>
      </c>
      <c r="E2237" s="51" t="s">
        <v>121</v>
      </c>
      <c r="F2237" s="51" t="s">
        <v>122</v>
      </c>
      <c r="G2237" s="51">
        <v>53</v>
      </c>
      <c r="H2237" s="51">
        <v>151</v>
      </c>
      <c r="I2237" s="51">
        <v>204</v>
      </c>
      <c r="J2237" s="51" t="s">
        <v>17</v>
      </c>
      <c r="K2237" s="51" t="s">
        <v>18</v>
      </c>
      <c r="L2237" s="51" t="s">
        <v>19</v>
      </c>
      <c r="M2237" s="51" t="s">
        <v>982</v>
      </c>
      <c r="O2237" s="56" t="s">
        <v>1068</v>
      </c>
      <c r="P2237" s="56" t="s">
        <v>984</v>
      </c>
      <c r="Q2237" s="56" t="s">
        <v>1069</v>
      </c>
    </row>
    <row r="2238" spans="1:17" x14ac:dyDescent="0.25">
      <c r="A2238" s="47">
        <v>41071</v>
      </c>
      <c r="B2238" s="47" t="str">
        <f>VLOOKUP(D2238,VLookup!C:F,4,FALSE)</f>
        <v>CGC</v>
      </c>
      <c r="C2238" s="51" t="s">
        <v>971</v>
      </c>
      <c r="D2238" s="51" t="s">
        <v>124</v>
      </c>
      <c r="E2238" s="51" t="s">
        <v>125</v>
      </c>
      <c r="F2238" s="51" t="s">
        <v>126</v>
      </c>
      <c r="G2238" s="51">
        <v>23</v>
      </c>
      <c r="H2238" s="51">
        <v>121</v>
      </c>
      <c r="I2238" s="51">
        <v>144</v>
      </c>
      <c r="J2238" s="51" t="s">
        <v>17</v>
      </c>
      <c r="K2238" s="51" t="s">
        <v>18</v>
      </c>
      <c r="L2238" s="51" t="s">
        <v>109</v>
      </c>
      <c r="M2238" s="51" t="s">
        <v>982</v>
      </c>
      <c r="O2238" s="56" t="s">
        <v>1068</v>
      </c>
      <c r="P2238" s="56" t="s">
        <v>984</v>
      </c>
      <c r="Q2238" s="56" t="s">
        <v>1070</v>
      </c>
    </row>
    <row r="2239" spans="1:17" x14ac:dyDescent="0.25">
      <c r="A2239" s="47">
        <v>41071</v>
      </c>
      <c r="B2239" s="47" t="str">
        <f>VLOOKUP(D2239,VLookup!C:F,4,FALSE)</f>
        <v>CGC</v>
      </c>
      <c r="C2239" s="51" t="s">
        <v>971</v>
      </c>
      <c r="D2239" s="51" t="s">
        <v>127</v>
      </c>
      <c r="E2239" s="51" t="s">
        <v>128</v>
      </c>
      <c r="F2239" s="51" t="s">
        <v>129</v>
      </c>
      <c r="G2239" s="51">
        <v>135</v>
      </c>
      <c r="H2239" s="51">
        <v>57</v>
      </c>
      <c r="I2239" s="51">
        <v>192</v>
      </c>
      <c r="J2239" s="51" t="s">
        <v>17</v>
      </c>
      <c r="K2239" s="51" t="s">
        <v>18</v>
      </c>
      <c r="L2239" s="51" t="s">
        <v>19</v>
      </c>
      <c r="M2239" s="51" t="s">
        <v>982</v>
      </c>
      <c r="O2239" s="56" t="s">
        <v>1068</v>
      </c>
      <c r="P2239" s="56" t="s">
        <v>984</v>
      </c>
      <c r="Q2239" s="56" t="s">
        <v>1071</v>
      </c>
    </row>
    <row r="2240" spans="1:17" x14ac:dyDescent="0.25">
      <c r="A2240" s="47">
        <v>41071</v>
      </c>
      <c r="B2240" s="47" t="str">
        <f>VLOOKUP(D2240,VLookup!C:F,4,FALSE)</f>
        <v>CGC</v>
      </c>
      <c r="C2240" s="51" t="s">
        <v>971</v>
      </c>
      <c r="D2240" s="51" t="s">
        <v>130</v>
      </c>
      <c r="E2240" s="51" t="s">
        <v>131</v>
      </c>
      <c r="F2240" s="51" t="s">
        <v>132</v>
      </c>
      <c r="G2240" s="51">
        <v>5</v>
      </c>
      <c r="H2240" s="51">
        <v>187</v>
      </c>
      <c r="I2240" s="51">
        <v>192</v>
      </c>
      <c r="J2240" s="51" t="s">
        <v>17</v>
      </c>
      <c r="K2240" s="51" t="s">
        <v>18</v>
      </c>
      <c r="L2240" s="51" t="s">
        <v>19</v>
      </c>
      <c r="M2240" s="51" t="s">
        <v>982</v>
      </c>
      <c r="N2240" s="56" t="s">
        <v>133</v>
      </c>
      <c r="O2240" s="56" t="s">
        <v>1068</v>
      </c>
      <c r="P2240" s="56" t="s">
        <v>984</v>
      </c>
      <c r="Q2240" s="56" t="s">
        <v>1072</v>
      </c>
    </row>
    <row r="2241" spans="1:17" x14ac:dyDescent="0.25">
      <c r="A2241" s="47">
        <v>41071</v>
      </c>
      <c r="B2241" s="47" t="str">
        <f>VLOOKUP(D2241,VLookup!C:F,4,FALSE)</f>
        <v>CGC</v>
      </c>
      <c r="C2241" s="51" t="s">
        <v>971</v>
      </c>
      <c r="D2241" s="51" t="s">
        <v>134</v>
      </c>
      <c r="E2241" s="51" t="s">
        <v>135</v>
      </c>
      <c r="F2241" s="51" t="s">
        <v>136</v>
      </c>
      <c r="G2241" s="51">
        <v>67</v>
      </c>
      <c r="H2241" s="51">
        <v>197</v>
      </c>
      <c r="I2241" s="51">
        <v>264</v>
      </c>
      <c r="J2241" s="51" t="s">
        <v>17</v>
      </c>
      <c r="K2241" s="51" t="s">
        <v>18</v>
      </c>
      <c r="L2241" s="51" t="s">
        <v>19</v>
      </c>
      <c r="M2241" s="51" t="s">
        <v>982</v>
      </c>
      <c r="O2241" s="56" t="s">
        <v>1068</v>
      </c>
      <c r="P2241" s="56" t="s">
        <v>984</v>
      </c>
      <c r="Q2241" s="56" t="s">
        <v>1073</v>
      </c>
    </row>
    <row r="2242" spans="1:17" x14ac:dyDescent="0.25">
      <c r="A2242" s="47">
        <v>41071</v>
      </c>
      <c r="B2242" s="47" t="str">
        <f>VLOOKUP(D2242,VLookup!C:F,4,FALSE)</f>
        <v>Switzerland</v>
      </c>
      <c r="C2242" s="51" t="s">
        <v>936</v>
      </c>
      <c r="D2242" s="51" t="s">
        <v>937</v>
      </c>
      <c r="E2242" s="51" t="s">
        <v>938</v>
      </c>
      <c r="F2242" s="51" t="s">
        <v>939</v>
      </c>
      <c r="G2242" s="51">
        <v>10</v>
      </c>
      <c r="H2242" s="51">
        <v>14</v>
      </c>
      <c r="I2242" s="51">
        <v>24</v>
      </c>
      <c r="J2242" s="51" t="s">
        <v>17</v>
      </c>
      <c r="K2242" s="51" t="s">
        <v>18</v>
      </c>
      <c r="L2242" s="51" t="s">
        <v>940</v>
      </c>
      <c r="M2242" s="51" t="s">
        <v>941</v>
      </c>
      <c r="P2242" s="56" t="s">
        <v>984</v>
      </c>
      <c r="Q2242" s="56" t="s">
        <v>1074</v>
      </c>
    </row>
    <row r="2243" spans="1:17" x14ac:dyDescent="0.25">
      <c r="A2243" s="47">
        <v>41071</v>
      </c>
      <c r="B2243" s="47" t="str">
        <f>VLOOKUP(D2243,VLookup!C:F,4,FALSE)</f>
        <v>Switzerland</v>
      </c>
      <c r="C2243" s="51" t="s">
        <v>942</v>
      </c>
      <c r="D2243" s="51" t="s">
        <v>943</v>
      </c>
      <c r="E2243" s="51" t="s">
        <v>944</v>
      </c>
      <c r="F2243" s="51" t="s">
        <v>945</v>
      </c>
      <c r="G2243" s="51">
        <v>10</v>
      </c>
      <c r="H2243" s="51">
        <v>14</v>
      </c>
      <c r="I2243" s="51">
        <v>24</v>
      </c>
      <c r="J2243" s="51" t="s">
        <v>17</v>
      </c>
      <c r="K2243" s="51" t="s">
        <v>18</v>
      </c>
      <c r="L2243" s="51" t="s">
        <v>940</v>
      </c>
      <c r="M2243" s="51" t="s">
        <v>941</v>
      </c>
      <c r="P2243" s="56" t="s">
        <v>984</v>
      </c>
      <c r="Q2243" s="56" t="s">
        <v>1075</v>
      </c>
    </row>
    <row r="2244" spans="1:17" x14ac:dyDescent="0.25">
      <c r="A2244" s="47">
        <v>41071</v>
      </c>
      <c r="B2244" s="47" t="str">
        <f>VLOOKUP(D2244,VLookup!C:F,4,FALSE)</f>
        <v>Switzerland</v>
      </c>
      <c r="C2244" s="51" t="s">
        <v>946</v>
      </c>
      <c r="D2244" s="51" t="s">
        <v>947</v>
      </c>
      <c r="E2244" s="51" t="s">
        <v>948</v>
      </c>
      <c r="F2244" s="51" t="s">
        <v>949</v>
      </c>
      <c r="G2244" s="51">
        <v>10</v>
      </c>
      <c r="H2244" s="51">
        <v>14</v>
      </c>
      <c r="I2244" s="51">
        <v>24</v>
      </c>
      <c r="J2244" s="51" t="s">
        <v>17</v>
      </c>
      <c r="K2244" s="51" t="s">
        <v>18</v>
      </c>
      <c r="L2244" s="51" t="s">
        <v>940</v>
      </c>
      <c r="M2244" s="51" t="s">
        <v>941</v>
      </c>
      <c r="P2244" s="56" t="s">
        <v>984</v>
      </c>
      <c r="Q2244" s="56" t="s">
        <v>1076</v>
      </c>
    </row>
    <row r="2245" spans="1:17" x14ac:dyDescent="0.25">
      <c r="A2245" s="47">
        <v>41071</v>
      </c>
      <c r="B2245" s="47" t="str">
        <f>VLOOKUP(D2245,VLookup!C:F,4,FALSE)</f>
        <v>Switzerland</v>
      </c>
      <c r="C2245" s="51" t="s">
        <v>950</v>
      </c>
      <c r="D2245" s="51" t="s">
        <v>951</v>
      </c>
      <c r="E2245" s="51" t="s">
        <v>952</v>
      </c>
      <c r="F2245" s="51" t="s">
        <v>953</v>
      </c>
      <c r="G2245" s="51">
        <v>10</v>
      </c>
      <c r="H2245" s="51">
        <v>14</v>
      </c>
      <c r="I2245" s="51">
        <v>24</v>
      </c>
      <c r="J2245" s="51" t="s">
        <v>17</v>
      </c>
      <c r="K2245" s="51" t="s">
        <v>18</v>
      </c>
      <c r="L2245" s="51" t="s">
        <v>940</v>
      </c>
      <c r="M2245" s="51" t="s">
        <v>941</v>
      </c>
      <c r="P2245" s="56" t="s">
        <v>984</v>
      </c>
      <c r="Q2245" s="56" t="s">
        <v>1077</v>
      </c>
    </row>
    <row r="2246" spans="1:17" x14ac:dyDescent="0.25">
      <c r="A2246" s="47">
        <v>41071</v>
      </c>
      <c r="B2246" s="47" t="str">
        <f>VLOOKUP(D2246,VLookup!C:F,4,FALSE)</f>
        <v>FDC</v>
      </c>
      <c r="C2246" s="7" t="s">
        <v>13</v>
      </c>
      <c r="D2246" s="7" t="s">
        <v>14</v>
      </c>
      <c r="E2246" s="7" t="s">
        <v>15</v>
      </c>
      <c r="F2246" s="7" t="s">
        <v>16</v>
      </c>
      <c r="G2246" s="7">
        <v>132</v>
      </c>
      <c r="H2246" s="7">
        <v>12</v>
      </c>
      <c r="I2246" s="7">
        <v>144</v>
      </c>
      <c r="J2246" s="7" t="s">
        <v>17</v>
      </c>
      <c r="K2246" s="7" t="s">
        <v>18</v>
      </c>
      <c r="L2246" s="7" t="s">
        <v>19</v>
      </c>
      <c r="M2246" s="7" t="s">
        <v>20</v>
      </c>
      <c r="N2246" s="2" t="s">
        <v>21</v>
      </c>
      <c r="O2246" s="2" t="s">
        <v>22</v>
      </c>
      <c r="P2246" s="2" t="s">
        <v>984</v>
      </c>
      <c r="Q2246" s="2" t="s">
        <v>1078</v>
      </c>
    </row>
    <row r="2247" spans="1:17" x14ac:dyDescent="0.25">
      <c r="A2247" s="47">
        <v>41071</v>
      </c>
      <c r="B2247" s="47" t="str">
        <f>VLOOKUP(D2247,VLookup!C:F,4,FALSE)</f>
        <v>FDC</v>
      </c>
      <c r="C2247" s="7" t="s">
        <v>13</v>
      </c>
      <c r="D2247" s="7" t="s">
        <v>23</v>
      </c>
      <c r="E2247" s="7" t="s">
        <v>24</v>
      </c>
      <c r="F2247" s="7" t="s">
        <v>25</v>
      </c>
      <c r="G2247" s="7">
        <v>130</v>
      </c>
      <c r="H2247" s="7">
        <v>14</v>
      </c>
      <c r="I2247" s="7">
        <v>144</v>
      </c>
      <c r="J2247" s="7" t="s">
        <v>17</v>
      </c>
      <c r="K2247" s="7" t="s">
        <v>18</v>
      </c>
      <c r="L2247" s="7" t="s">
        <v>19</v>
      </c>
      <c r="M2247" s="7" t="s">
        <v>20</v>
      </c>
      <c r="N2247" s="2" t="s">
        <v>21</v>
      </c>
      <c r="O2247" s="2" t="s">
        <v>22</v>
      </c>
      <c r="P2247" s="2" t="s">
        <v>984</v>
      </c>
      <c r="Q2247" s="2" t="s">
        <v>1079</v>
      </c>
    </row>
    <row r="2248" spans="1:17" x14ac:dyDescent="0.25">
      <c r="A2248" s="47">
        <v>41071</v>
      </c>
      <c r="B2248" s="47" t="str">
        <f>VLOOKUP(D2248,VLookup!C:F,4,FALSE)</f>
        <v>FDC</v>
      </c>
      <c r="C2248" s="7" t="s">
        <v>13</v>
      </c>
      <c r="D2248" s="7" t="s">
        <v>26</v>
      </c>
      <c r="E2248" s="7" t="s">
        <v>27</v>
      </c>
      <c r="F2248" s="7" t="s">
        <v>28</v>
      </c>
      <c r="G2248" s="7">
        <v>106</v>
      </c>
      <c r="H2248" s="7">
        <v>26</v>
      </c>
      <c r="I2248" s="7">
        <v>132</v>
      </c>
      <c r="J2248" s="7" t="s">
        <v>17</v>
      </c>
      <c r="K2248" s="7" t="s">
        <v>18</v>
      </c>
      <c r="L2248" s="7" t="s">
        <v>19</v>
      </c>
      <c r="M2248" s="7" t="s">
        <v>20</v>
      </c>
      <c r="N2248" s="2" t="s">
        <v>21</v>
      </c>
      <c r="O2248" s="2" t="s">
        <v>22</v>
      </c>
      <c r="P2248" s="2" t="s">
        <v>984</v>
      </c>
      <c r="Q2248" s="2" t="s">
        <v>1080</v>
      </c>
    </row>
    <row r="2249" spans="1:17" x14ac:dyDescent="0.25">
      <c r="A2249" s="47">
        <v>41071</v>
      </c>
      <c r="B2249" s="47" t="str">
        <f>VLOOKUP(D2249,VLookup!C:F,4,FALSE)</f>
        <v>FDC</v>
      </c>
      <c r="C2249" s="7" t="s">
        <v>13</v>
      </c>
      <c r="D2249" s="7" t="s">
        <v>906</v>
      </c>
      <c r="E2249" s="7" t="s">
        <v>907</v>
      </c>
      <c r="F2249" s="7" t="s">
        <v>908</v>
      </c>
      <c r="G2249" s="7">
        <v>57</v>
      </c>
      <c r="H2249" s="7">
        <v>87</v>
      </c>
      <c r="I2249" s="7">
        <v>144</v>
      </c>
      <c r="J2249" s="7" t="s">
        <v>17</v>
      </c>
      <c r="K2249" s="7" t="s">
        <v>18</v>
      </c>
      <c r="L2249" s="7" t="s">
        <v>19</v>
      </c>
      <c r="M2249" s="7" t="s">
        <v>20</v>
      </c>
      <c r="N2249" s="2" t="s">
        <v>21</v>
      </c>
      <c r="O2249" s="2" t="s">
        <v>22</v>
      </c>
      <c r="P2249" s="2" t="s">
        <v>984</v>
      </c>
      <c r="Q2249" s="2" t="s">
        <v>1081</v>
      </c>
    </row>
    <row r="2250" spans="1:17" x14ac:dyDescent="0.25">
      <c r="A2250" s="47">
        <v>41071</v>
      </c>
      <c r="B2250" s="47" t="str">
        <f>VLOOKUP(D2250,VLookup!C:F,4,FALSE)</f>
        <v>FDC</v>
      </c>
      <c r="C2250" s="7" t="s">
        <v>13</v>
      </c>
      <c r="D2250" s="7" t="s">
        <v>29</v>
      </c>
      <c r="E2250" s="7" t="s">
        <v>30</v>
      </c>
      <c r="F2250" s="7" t="s">
        <v>31</v>
      </c>
      <c r="G2250" s="7">
        <v>108</v>
      </c>
      <c r="H2250" s="7">
        <v>12</v>
      </c>
      <c r="I2250" s="7">
        <v>120</v>
      </c>
      <c r="J2250" s="7" t="s">
        <v>17</v>
      </c>
      <c r="K2250" s="7" t="s">
        <v>18</v>
      </c>
      <c r="L2250" s="7" t="s">
        <v>19</v>
      </c>
      <c r="M2250" s="7" t="s">
        <v>20</v>
      </c>
      <c r="N2250" s="2" t="s">
        <v>21</v>
      </c>
      <c r="O2250" s="2" t="s">
        <v>22</v>
      </c>
      <c r="P2250" s="2" t="s">
        <v>984</v>
      </c>
      <c r="Q2250" s="2" t="s">
        <v>1082</v>
      </c>
    </row>
    <row r="2251" spans="1:17" x14ac:dyDescent="0.25">
      <c r="A2251" s="47">
        <v>41071</v>
      </c>
      <c r="B2251" s="47" t="str">
        <f>VLOOKUP(D2251,VLookup!C:F,4,FALSE)</f>
        <v>WEL</v>
      </c>
      <c r="C2251" s="7" t="s">
        <v>13</v>
      </c>
      <c r="D2251" s="7" t="s">
        <v>32</v>
      </c>
      <c r="E2251" s="7" t="s">
        <v>33</v>
      </c>
      <c r="F2251" s="7" t="s">
        <v>34</v>
      </c>
      <c r="G2251" s="7">
        <v>44</v>
      </c>
      <c r="H2251" s="7">
        <v>4</v>
      </c>
      <c r="I2251" s="7">
        <v>48</v>
      </c>
      <c r="J2251" s="7" t="s">
        <v>17</v>
      </c>
      <c r="K2251" s="7" t="s">
        <v>18</v>
      </c>
      <c r="L2251" s="7" t="s">
        <v>19</v>
      </c>
      <c r="M2251" s="7" t="s">
        <v>20</v>
      </c>
      <c r="N2251" s="2" t="s">
        <v>21</v>
      </c>
      <c r="O2251" s="2" t="s">
        <v>22</v>
      </c>
      <c r="P2251" s="2" t="s">
        <v>984</v>
      </c>
      <c r="Q2251" s="2" t="s">
        <v>1083</v>
      </c>
    </row>
    <row r="2252" spans="1:17" x14ac:dyDescent="0.25">
      <c r="A2252" s="47">
        <v>41071</v>
      </c>
      <c r="B2252" s="47" t="str">
        <f>VLOOKUP(D2252,VLookup!C:F,4,FALSE)</f>
        <v>FDC</v>
      </c>
      <c r="C2252" s="7" t="s">
        <v>13</v>
      </c>
      <c r="D2252" s="7" t="s">
        <v>35</v>
      </c>
      <c r="E2252" s="7" t="s">
        <v>36</v>
      </c>
      <c r="F2252" s="7" t="s">
        <v>37</v>
      </c>
      <c r="G2252" s="7">
        <v>210</v>
      </c>
      <c r="H2252" s="7">
        <v>30</v>
      </c>
      <c r="I2252" s="7">
        <v>240</v>
      </c>
      <c r="J2252" s="7" t="s">
        <v>17</v>
      </c>
      <c r="K2252" s="7" t="s">
        <v>18</v>
      </c>
      <c r="L2252" s="7" t="s">
        <v>19</v>
      </c>
      <c r="M2252" s="7" t="s">
        <v>20</v>
      </c>
      <c r="N2252" s="2" t="s">
        <v>21</v>
      </c>
      <c r="O2252" s="2" t="s">
        <v>22</v>
      </c>
      <c r="P2252" s="2" t="s">
        <v>984</v>
      </c>
      <c r="Q2252" s="2" t="s">
        <v>1084</v>
      </c>
    </row>
    <row r="2253" spans="1:17" x14ac:dyDescent="0.25">
      <c r="A2253" s="47">
        <v>41071</v>
      </c>
      <c r="B2253" s="47" t="str">
        <f>VLOOKUP(D2253,VLookup!C:F,4,FALSE)</f>
        <v>FDC</v>
      </c>
      <c r="C2253" s="7" t="s">
        <v>13</v>
      </c>
      <c r="D2253" s="7" t="s">
        <v>38</v>
      </c>
      <c r="E2253" s="7" t="s">
        <v>39</v>
      </c>
      <c r="F2253" s="7" t="s">
        <v>40</v>
      </c>
      <c r="G2253" s="7">
        <v>197</v>
      </c>
      <c r="H2253" s="7">
        <v>67</v>
      </c>
      <c r="I2253" s="7">
        <v>264</v>
      </c>
      <c r="J2253" s="7" t="s">
        <v>17</v>
      </c>
      <c r="K2253" s="7" t="s">
        <v>18</v>
      </c>
      <c r="L2253" s="7" t="s">
        <v>19</v>
      </c>
      <c r="M2253" s="7" t="s">
        <v>20</v>
      </c>
      <c r="N2253" s="2" t="s">
        <v>21</v>
      </c>
      <c r="O2253" s="2" t="s">
        <v>22</v>
      </c>
      <c r="P2253" s="2" t="s">
        <v>984</v>
      </c>
      <c r="Q2253" s="2" t="s">
        <v>1085</v>
      </c>
    </row>
    <row r="2254" spans="1:17" x14ac:dyDescent="0.25">
      <c r="A2254" s="47">
        <v>41071</v>
      </c>
      <c r="B2254" s="47" t="str">
        <f>VLOOKUP(D2254,VLookup!C:F,4,FALSE)</f>
        <v>FDC</v>
      </c>
      <c r="C2254" s="7" t="s">
        <v>13</v>
      </c>
      <c r="D2254" s="7" t="s">
        <v>44</v>
      </c>
      <c r="E2254" s="7" t="s">
        <v>45</v>
      </c>
      <c r="F2254" s="7" t="s">
        <v>46</v>
      </c>
      <c r="G2254" s="7">
        <v>117</v>
      </c>
      <c r="H2254" s="7">
        <v>51</v>
      </c>
      <c r="I2254" s="7">
        <v>168</v>
      </c>
      <c r="J2254" s="7" t="s">
        <v>17</v>
      </c>
      <c r="K2254" s="7" t="s">
        <v>18</v>
      </c>
      <c r="L2254" s="7" t="s">
        <v>19</v>
      </c>
      <c r="M2254" s="7" t="s">
        <v>20</v>
      </c>
      <c r="N2254" s="2" t="s">
        <v>21</v>
      </c>
      <c r="O2254" s="2" t="s">
        <v>22</v>
      </c>
      <c r="P2254" s="2" t="s">
        <v>984</v>
      </c>
      <c r="Q2254" s="2" t="s">
        <v>1086</v>
      </c>
    </row>
    <row r="2255" spans="1:17" x14ac:dyDescent="0.25">
      <c r="A2255" s="47">
        <v>41071</v>
      </c>
      <c r="B2255" s="47" t="str">
        <f>VLOOKUP(D2255,VLookup!C:F,4,FALSE)</f>
        <v>FDC</v>
      </c>
      <c r="C2255" s="7" t="s">
        <v>13</v>
      </c>
      <c r="D2255" s="7" t="s">
        <v>47</v>
      </c>
      <c r="E2255" s="7" t="s">
        <v>48</v>
      </c>
      <c r="F2255" s="7" t="s">
        <v>49</v>
      </c>
      <c r="G2255" s="7">
        <v>137</v>
      </c>
      <c r="H2255" s="7">
        <v>55</v>
      </c>
      <c r="I2255" s="7">
        <v>192</v>
      </c>
      <c r="J2255" s="7" t="s">
        <v>17</v>
      </c>
      <c r="K2255" s="7" t="s">
        <v>18</v>
      </c>
      <c r="L2255" s="7" t="s">
        <v>19</v>
      </c>
      <c r="M2255" s="7" t="s">
        <v>20</v>
      </c>
      <c r="N2255" s="2" t="s">
        <v>21</v>
      </c>
      <c r="O2255" s="2" t="s">
        <v>22</v>
      </c>
      <c r="P2255" s="2" t="s">
        <v>984</v>
      </c>
      <c r="Q2255" s="2" t="s">
        <v>1087</v>
      </c>
    </row>
    <row r="2256" spans="1:17" x14ac:dyDescent="0.25">
      <c r="A2256" s="47">
        <v>41071</v>
      </c>
      <c r="B2256" s="47" t="str">
        <f>VLOOKUP(D2256,VLookup!C:F,4,FALSE)</f>
        <v>FDC</v>
      </c>
      <c r="C2256" s="7" t="s">
        <v>13</v>
      </c>
      <c r="D2256" s="7" t="s">
        <v>50</v>
      </c>
      <c r="E2256" s="7" t="s">
        <v>51</v>
      </c>
      <c r="F2256" s="7" t="s">
        <v>52</v>
      </c>
      <c r="G2256" s="7">
        <v>199</v>
      </c>
      <c r="H2256" s="7">
        <v>41</v>
      </c>
      <c r="I2256" s="7">
        <v>240</v>
      </c>
      <c r="J2256" s="7" t="s">
        <v>17</v>
      </c>
      <c r="K2256" s="7" t="s">
        <v>18</v>
      </c>
      <c r="L2256" s="7" t="s">
        <v>19</v>
      </c>
      <c r="M2256" s="7" t="s">
        <v>20</v>
      </c>
      <c r="N2256" s="2" t="s">
        <v>21</v>
      </c>
      <c r="O2256" s="2" t="s">
        <v>22</v>
      </c>
      <c r="P2256" s="2" t="s">
        <v>984</v>
      </c>
      <c r="Q2256" s="2" t="s">
        <v>1088</v>
      </c>
    </row>
    <row r="2257" spans="1:17" x14ac:dyDescent="0.25">
      <c r="A2257" s="47">
        <v>41071</v>
      </c>
      <c r="B2257" s="47" t="str">
        <f>VLOOKUP(D2257,VLookup!C:F,4,FALSE)</f>
        <v>FDC</v>
      </c>
      <c r="C2257" s="7" t="s">
        <v>13</v>
      </c>
      <c r="D2257" s="7" t="s">
        <v>53</v>
      </c>
      <c r="E2257" s="7" t="s">
        <v>54</v>
      </c>
      <c r="F2257" s="7" t="s">
        <v>55</v>
      </c>
      <c r="G2257" s="7">
        <v>228</v>
      </c>
      <c r="H2257" s="7">
        <v>108</v>
      </c>
      <c r="I2257" s="7">
        <v>336</v>
      </c>
      <c r="J2257" s="7" t="s">
        <v>17</v>
      </c>
      <c r="K2257" s="7" t="s">
        <v>18</v>
      </c>
      <c r="L2257" s="7" t="s">
        <v>19</v>
      </c>
      <c r="M2257" s="7" t="s">
        <v>20</v>
      </c>
      <c r="N2257" s="2" t="s">
        <v>21</v>
      </c>
      <c r="O2257" s="2" t="s">
        <v>22</v>
      </c>
      <c r="P2257" s="2" t="s">
        <v>984</v>
      </c>
      <c r="Q2257" s="2" t="s">
        <v>1089</v>
      </c>
    </row>
    <row r="2258" spans="1:17" x14ac:dyDescent="0.25">
      <c r="A2258" s="47">
        <v>41071</v>
      </c>
      <c r="B2258" s="47" t="str">
        <f>VLOOKUP(D2258,VLookup!C:F,4,FALSE)</f>
        <v>FDC</v>
      </c>
      <c r="C2258" s="7" t="s">
        <v>13</v>
      </c>
      <c r="D2258" s="7" t="s">
        <v>955</v>
      </c>
      <c r="E2258" s="7" t="s">
        <v>956</v>
      </c>
      <c r="F2258" s="7" t="s">
        <v>957</v>
      </c>
      <c r="G2258" s="7">
        <v>180</v>
      </c>
      <c r="H2258" s="7">
        <v>36</v>
      </c>
      <c r="I2258" s="7">
        <v>216</v>
      </c>
      <c r="J2258" s="7" t="s">
        <v>17</v>
      </c>
      <c r="K2258" s="7" t="s">
        <v>18</v>
      </c>
      <c r="L2258" s="7" t="s">
        <v>19</v>
      </c>
      <c r="M2258" s="7" t="s">
        <v>958</v>
      </c>
      <c r="N2258" s="2"/>
      <c r="O2258" s="2"/>
      <c r="P2258" s="2" t="s">
        <v>984</v>
      </c>
      <c r="Q2258" s="2" t="s">
        <v>1090</v>
      </c>
    </row>
    <row r="2259" spans="1:17" x14ac:dyDescent="0.25">
      <c r="A2259" s="47">
        <v>41071</v>
      </c>
      <c r="B2259" s="47" t="str">
        <f>VLOOKUP(D2259,VLookup!C:F,4,FALSE)</f>
        <v>FDC</v>
      </c>
      <c r="C2259" s="7" t="s">
        <v>13</v>
      </c>
      <c r="D2259" s="7" t="s">
        <v>930</v>
      </c>
      <c r="E2259" s="7" t="s">
        <v>931</v>
      </c>
      <c r="F2259" s="7" t="s">
        <v>43</v>
      </c>
      <c r="G2259" s="7">
        <v>115</v>
      </c>
      <c r="H2259" s="7">
        <v>5</v>
      </c>
      <c r="I2259" s="7">
        <v>120</v>
      </c>
      <c r="J2259" s="7" t="s">
        <v>17</v>
      </c>
      <c r="K2259" s="7" t="s">
        <v>18</v>
      </c>
      <c r="L2259" s="7" t="s">
        <v>19</v>
      </c>
      <c r="M2259" s="7" t="s">
        <v>20</v>
      </c>
      <c r="N2259" s="2" t="s">
        <v>21</v>
      </c>
      <c r="O2259" s="2" t="s">
        <v>22</v>
      </c>
      <c r="P2259" s="2" t="s">
        <v>984</v>
      </c>
      <c r="Q2259" s="2" t="s">
        <v>1091</v>
      </c>
    </row>
    <row r="2260" spans="1:17" x14ac:dyDescent="0.25">
      <c r="A2260" s="47">
        <v>41071</v>
      </c>
      <c r="B2260" s="47" t="str">
        <f>VLOOKUP(D2260,VLookup!C:F,4,FALSE)</f>
        <v>FDC</v>
      </c>
      <c r="C2260" s="7" t="s">
        <v>13</v>
      </c>
      <c r="D2260" s="7" t="s">
        <v>56</v>
      </c>
      <c r="E2260" s="7" t="s">
        <v>57</v>
      </c>
      <c r="F2260" s="7" t="s">
        <v>58</v>
      </c>
      <c r="G2260" s="7">
        <v>225</v>
      </c>
      <c r="H2260" s="7">
        <v>15</v>
      </c>
      <c r="I2260" s="7">
        <v>240</v>
      </c>
      <c r="J2260" s="7" t="s">
        <v>17</v>
      </c>
      <c r="K2260" s="7" t="s">
        <v>18</v>
      </c>
      <c r="L2260" s="7" t="s">
        <v>19</v>
      </c>
      <c r="M2260" s="7" t="s">
        <v>20</v>
      </c>
      <c r="N2260" s="2" t="s">
        <v>21</v>
      </c>
      <c r="O2260" s="2" t="s">
        <v>22</v>
      </c>
      <c r="P2260" s="2" t="s">
        <v>984</v>
      </c>
      <c r="Q2260" s="2" t="s">
        <v>1092</v>
      </c>
    </row>
    <row r="2261" spans="1:17" x14ac:dyDescent="0.25">
      <c r="A2261" s="47">
        <v>41071</v>
      </c>
      <c r="B2261" s="47" t="str">
        <f>VLOOKUP(D2261,VLookup!C:F,4,FALSE)</f>
        <v>FDC</v>
      </c>
      <c r="C2261" s="7" t="s">
        <v>60</v>
      </c>
      <c r="D2261" s="7" t="s">
        <v>61</v>
      </c>
      <c r="E2261" s="7" t="s">
        <v>62</v>
      </c>
      <c r="F2261" s="7" t="s">
        <v>63</v>
      </c>
      <c r="G2261" s="7">
        <v>133</v>
      </c>
      <c r="H2261" s="7">
        <v>11</v>
      </c>
      <c r="I2261" s="7">
        <v>144</v>
      </c>
      <c r="J2261" s="7" t="s">
        <v>17</v>
      </c>
      <c r="K2261" s="7" t="s">
        <v>18</v>
      </c>
      <c r="L2261" s="7" t="s">
        <v>19</v>
      </c>
      <c r="M2261" s="7" t="s">
        <v>20</v>
      </c>
      <c r="N2261" s="2" t="s">
        <v>21</v>
      </c>
      <c r="O2261" s="2" t="s">
        <v>22</v>
      </c>
      <c r="P2261" s="2" t="s">
        <v>984</v>
      </c>
      <c r="Q2261" s="2" t="s">
        <v>1093</v>
      </c>
    </row>
    <row r="2262" spans="1:17" x14ac:dyDescent="0.25">
      <c r="A2262" s="47">
        <v>41071</v>
      </c>
      <c r="B2262" s="47" t="str">
        <f>VLOOKUP(D2262,VLookup!C:F,4,FALSE)</f>
        <v>FDC</v>
      </c>
      <c r="C2262" s="7" t="s">
        <v>60</v>
      </c>
      <c r="D2262" s="7" t="s">
        <v>64</v>
      </c>
      <c r="E2262" s="7" t="s">
        <v>65</v>
      </c>
      <c r="F2262" s="7" t="s">
        <v>66</v>
      </c>
      <c r="G2262" s="7">
        <v>130</v>
      </c>
      <c r="H2262" s="7">
        <v>14</v>
      </c>
      <c r="I2262" s="7">
        <v>144</v>
      </c>
      <c r="J2262" s="7" t="s">
        <v>17</v>
      </c>
      <c r="K2262" s="7" t="s">
        <v>18</v>
      </c>
      <c r="L2262" s="7" t="s">
        <v>19</v>
      </c>
      <c r="M2262" s="7" t="s">
        <v>20</v>
      </c>
      <c r="N2262" s="2" t="s">
        <v>21</v>
      </c>
      <c r="O2262" s="2" t="s">
        <v>22</v>
      </c>
      <c r="P2262" s="2" t="s">
        <v>984</v>
      </c>
      <c r="Q2262" s="2" t="s">
        <v>1094</v>
      </c>
    </row>
    <row r="2263" spans="1:17" x14ac:dyDescent="0.25">
      <c r="A2263" s="47">
        <v>41071</v>
      </c>
      <c r="B2263" s="47" t="str">
        <f>VLOOKUP(D2263,VLookup!C:F,4,FALSE)</f>
        <v>FDC</v>
      </c>
      <c r="C2263" s="7" t="s">
        <v>60</v>
      </c>
      <c r="D2263" s="7" t="s">
        <v>67</v>
      </c>
      <c r="E2263" s="7" t="s">
        <v>68</v>
      </c>
      <c r="F2263" s="7" t="s">
        <v>69</v>
      </c>
      <c r="G2263" s="7">
        <v>106</v>
      </c>
      <c r="H2263" s="7">
        <v>26</v>
      </c>
      <c r="I2263" s="7">
        <v>132</v>
      </c>
      <c r="J2263" s="7" t="s">
        <v>17</v>
      </c>
      <c r="K2263" s="7" t="s">
        <v>18</v>
      </c>
      <c r="L2263" s="7" t="s">
        <v>19</v>
      </c>
      <c r="M2263" s="7" t="s">
        <v>20</v>
      </c>
      <c r="N2263" s="2" t="s">
        <v>21</v>
      </c>
      <c r="O2263" s="2" t="s">
        <v>22</v>
      </c>
      <c r="P2263" s="2" t="s">
        <v>984</v>
      </c>
      <c r="Q2263" s="2" t="s">
        <v>1095</v>
      </c>
    </row>
    <row r="2264" spans="1:17" x14ac:dyDescent="0.25">
      <c r="A2264" s="47">
        <v>41071</v>
      </c>
      <c r="B2264" s="47" t="str">
        <f>VLOOKUP(D2264,VLookup!C:F,4,FALSE)</f>
        <v>FDC</v>
      </c>
      <c r="C2264" s="7" t="s">
        <v>60</v>
      </c>
      <c r="D2264" s="7" t="s">
        <v>909</v>
      </c>
      <c r="E2264" s="7" t="s">
        <v>910</v>
      </c>
      <c r="F2264" s="7" t="s">
        <v>911</v>
      </c>
      <c r="G2264" s="7">
        <v>57</v>
      </c>
      <c r="H2264" s="7">
        <v>87</v>
      </c>
      <c r="I2264" s="7">
        <v>144</v>
      </c>
      <c r="J2264" s="7" t="s">
        <v>17</v>
      </c>
      <c r="K2264" s="7" t="s">
        <v>18</v>
      </c>
      <c r="L2264" s="7" t="s">
        <v>19</v>
      </c>
      <c r="M2264" s="7" t="s">
        <v>20</v>
      </c>
      <c r="N2264" s="2" t="s">
        <v>21</v>
      </c>
      <c r="O2264" s="2" t="s">
        <v>22</v>
      </c>
      <c r="P2264" s="2" t="s">
        <v>984</v>
      </c>
      <c r="Q2264" s="2" t="s">
        <v>1096</v>
      </c>
    </row>
    <row r="2265" spans="1:17" x14ac:dyDescent="0.25">
      <c r="A2265" s="47">
        <v>41071</v>
      </c>
      <c r="B2265" s="47" t="str">
        <f>VLOOKUP(D2265,VLookup!C:F,4,FALSE)</f>
        <v>FDC</v>
      </c>
      <c r="C2265" s="7" t="s">
        <v>60</v>
      </c>
      <c r="D2265" s="7" t="s">
        <v>71</v>
      </c>
      <c r="E2265" s="7" t="s">
        <v>72</v>
      </c>
      <c r="F2265" s="7" t="s">
        <v>73</v>
      </c>
      <c r="G2265" s="7">
        <v>101</v>
      </c>
      <c r="H2265" s="7">
        <v>19</v>
      </c>
      <c r="I2265" s="7">
        <v>120</v>
      </c>
      <c r="J2265" s="7" t="s">
        <v>17</v>
      </c>
      <c r="K2265" s="7" t="s">
        <v>18</v>
      </c>
      <c r="L2265" s="7" t="s">
        <v>19</v>
      </c>
      <c r="M2265" s="7" t="s">
        <v>20</v>
      </c>
      <c r="N2265" s="2" t="s">
        <v>21</v>
      </c>
      <c r="O2265" s="2" t="s">
        <v>22</v>
      </c>
      <c r="P2265" s="2" t="s">
        <v>984</v>
      </c>
      <c r="Q2265" s="2" t="s">
        <v>1097</v>
      </c>
    </row>
    <row r="2266" spans="1:17" x14ac:dyDescent="0.25">
      <c r="A2266" s="47">
        <v>41071</v>
      </c>
      <c r="B2266" s="47" t="str">
        <f>VLOOKUP(D2266,VLookup!C:F,4,FALSE)</f>
        <v>WEL</v>
      </c>
      <c r="C2266" s="7" t="s">
        <v>60</v>
      </c>
      <c r="D2266" s="7" t="s">
        <v>74</v>
      </c>
      <c r="E2266" s="7" t="s">
        <v>75</v>
      </c>
      <c r="F2266" s="7" t="s">
        <v>76</v>
      </c>
      <c r="G2266" s="7">
        <v>44</v>
      </c>
      <c r="H2266" s="7">
        <v>4</v>
      </c>
      <c r="I2266" s="7">
        <v>48</v>
      </c>
      <c r="J2266" s="7" t="s">
        <v>17</v>
      </c>
      <c r="K2266" s="7" t="s">
        <v>18</v>
      </c>
      <c r="L2266" s="7" t="s">
        <v>19</v>
      </c>
      <c r="M2266" s="7" t="s">
        <v>20</v>
      </c>
      <c r="N2266" s="2" t="s">
        <v>21</v>
      </c>
      <c r="O2266" s="2" t="s">
        <v>22</v>
      </c>
      <c r="P2266" s="2" t="s">
        <v>984</v>
      </c>
      <c r="Q2266" s="2" t="s">
        <v>1098</v>
      </c>
    </row>
    <row r="2267" spans="1:17" x14ac:dyDescent="0.25">
      <c r="A2267" s="47">
        <v>41071</v>
      </c>
      <c r="B2267" s="47" t="str">
        <f>VLOOKUP(D2267,VLookup!C:F,4,FALSE)</f>
        <v>FDC</v>
      </c>
      <c r="C2267" s="7" t="s">
        <v>60</v>
      </c>
      <c r="D2267" s="7" t="s">
        <v>77</v>
      </c>
      <c r="E2267" s="7" t="s">
        <v>78</v>
      </c>
      <c r="F2267" s="7" t="s">
        <v>79</v>
      </c>
      <c r="G2267" s="7">
        <v>206</v>
      </c>
      <c r="H2267" s="7">
        <v>34</v>
      </c>
      <c r="I2267" s="7">
        <v>240</v>
      </c>
      <c r="J2267" s="7" t="s">
        <v>17</v>
      </c>
      <c r="K2267" s="7" t="s">
        <v>18</v>
      </c>
      <c r="L2267" s="7" t="s">
        <v>19</v>
      </c>
      <c r="M2267" s="7" t="s">
        <v>982</v>
      </c>
      <c r="N2267" s="2" t="s">
        <v>21</v>
      </c>
      <c r="O2267" s="2" t="s">
        <v>22</v>
      </c>
      <c r="P2267" s="2" t="s">
        <v>984</v>
      </c>
      <c r="Q2267" s="2" t="s">
        <v>1099</v>
      </c>
    </row>
    <row r="2268" spans="1:17" x14ac:dyDescent="0.25">
      <c r="A2268" s="47">
        <v>41071</v>
      </c>
      <c r="B2268" s="47" t="str">
        <f>VLOOKUP(D2268,VLookup!C:F,4,FALSE)</f>
        <v>FDC</v>
      </c>
      <c r="C2268" s="7" t="s">
        <v>60</v>
      </c>
      <c r="D2268" s="7" t="s">
        <v>80</v>
      </c>
      <c r="E2268" s="7" t="s">
        <v>81</v>
      </c>
      <c r="F2268" s="7" t="s">
        <v>82</v>
      </c>
      <c r="G2268" s="7">
        <v>196</v>
      </c>
      <c r="H2268" s="7">
        <v>68</v>
      </c>
      <c r="I2268" s="7">
        <v>264</v>
      </c>
      <c r="J2268" s="7" t="s">
        <v>17</v>
      </c>
      <c r="K2268" s="7" t="s">
        <v>18</v>
      </c>
      <c r="L2268" s="7" t="s">
        <v>19</v>
      </c>
      <c r="M2268" s="7" t="s">
        <v>982</v>
      </c>
      <c r="N2268" s="2" t="s">
        <v>21</v>
      </c>
      <c r="O2268" s="2" t="s">
        <v>22</v>
      </c>
      <c r="P2268" s="2" t="s">
        <v>984</v>
      </c>
      <c r="Q2268" s="2" t="s">
        <v>1100</v>
      </c>
    </row>
    <row r="2269" spans="1:17" x14ac:dyDescent="0.25">
      <c r="A2269" s="47">
        <v>41071</v>
      </c>
      <c r="B2269" s="47" t="str">
        <f>VLOOKUP(D2269,VLookup!C:F,4,FALSE)</f>
        <v>FDC</v>
      </c>
      <c r="C2269" s="7" t="s">
        <v>60</v>
      </c>
      <c r="D2269" s="7" t="s">
        <v>86</v>
      </c>
      <c r="E2269" s="7" t="s">
        <v>87</v>
      </c>
      <c r="F2269" s="7" t="s">
        <v>88</v>
      </c>
      <c r="G2269" s="7">
        <v>118</v>
      </c>
      <c r="H2269" s="7">
        <v>50</v>
      </c>
      <c r="I2269" s="7">
        <v>168</v>
      </c>
      <c r="J2269" s="7" t="s">
        <v>17</v>
      </c>
      <c r="K2269" s="7" t="s">
        <v>18</v>
      </c>
      <c r="L2269" s="7" t="s">
        <v>19</v>
      </c>
      <c r="M2269" s="7" t="s">
        <v>982</v>
      </c>
      <c r="N2269" s="2" t="s">
        <v>21</v>
      </c>
      <c r="O2269" s="2" t="s">
        <v>22</v>
      </c>
      <c r="P2269" s="2" t="s">
        <v>984</v>
      </c>
      <c r="Q2269" s="2" t="s">
        <v>1101</v>
      </c>
    </row>
    <row r="2270" spans="1:17" x14ac:dyDescent="0.25">
      <c r="A2270" s="47">
        <v>41071</v>
      </c>
      <c r="B2270" s="47" t="str">
        <f>VLOOKUP(D2270,VLookup!C:F,4,FALSE)</f>
        <v>FDC</v>
      </c>
      <c r="C2270" s="7" t="s">
        <v>60</v>
      </c>
      <c r="D2270" s="7" t="s">
        <v>89</v>
      </c>
      <c r="E2270" s="7" t="s">
        <v>90</v>
      </c>
      <c r="F2270" s="7" t="s">
        <v>91</v>
      </c>
      <c r="G2270" s="7">
        <v>137</v>
      </c>
      <c r="H2270" s="7">
        <v>55</v>
      </c>
      <c r="I2270" s="7">
        <v>192</v>
      </c>
      <c r="J2270" s="7" t="s">
        <v>17</v>
      </c>
      <c r="K2270" s="7" t="s">
        <v>18</v>
      </c>
      <c r="L2270" s="7" t="s">
        <v>19</v>
      </c>
      <c r="M2270" s="7" t="s">
        <v>20</v>
      </c>
      <c r="N2270" s="2" t="s">
        <v>21</v>
      </c>
      <c r="O2270" s="2" t="s">
        <v>22</v>
      </c>
      <c r="P2270" s="2" t="s">
        <v>984</v>
      </c>
      <c r="Q2270" s="2" t="s">
        <v>1102</v>
      </c>
    </row>
    <row r="2271" spans="1:17" x14ac:dyDescent="0.25">
      <c r="A2271" s="47">
        <v>41071</v>
      </c>
      <c r="B2271" s="47" t="str">
        <f>VLOOKUP(D2271,VLookup!C:F,4,FALSE)</f>
        <v>FDC</v>
      </c>
      <c r="C2271" s="7" t="s">
        <v>60</v>
      </c>
      <c r="D2271" s="7" t="s">
        <v>92</v>
      </c>
      <c r="E2271" s="7" t="s">
        <v>93</v>
      </c>
      <c r="F2271" s="7" t="s">
        <v>94</v>
      </c>
      <c r="G2271" s="7">
        <v>199</v>
      </c>
      <c r="H2271" s="7">
        <v>41</v>
      </c>
      <c r="I2271" s="7">
        <v>240</v>
      </c>
      <c r="J2271" s="7" t="s">
        <v>17</v>
      </c>
      <c r="K2271" s="7" t="s">
        <v>18</v>
      </c>
      <c r="L2271" s="7" t="s">
        <v>19</v>
      </c>
      <c r="M2271" s="7" t="s">
        <v>20</v>
      </c>
      <c r="N2271" s="2" t="s">
        <v>21</v>
      </c>
      <c r="O2271" s="2" t="s">
        <v>22</v>
      </c>
      <c r="P2271" s="2" t="s">
        <v>984</v>
      </c>
      <c r="Q2271" s="2" t="s">
        <v>1103</v>
      </c>
    </row>
    <row r="2272" spans="1:17" x14ac:dyDescent="0.25">
      <c r="A2272" s="47">
        <v>41071</v>
      </c>
      <c r="B2272" s="47" t="str">
        <f>VLOOKUP(D2272,VLookup!C:F,4,FALSE)</f>
        <v>FDC</v>
      </c>
      <c r="C2272" s="7" t="s">
        <v>60</v>
      </c>
      <c r="D2272" s="7" t="s">
        <v>95</v>
      </c>
      <c r="E2272" s="7" t="s">
        <v>96</v>
      </c>
      <c r="F2272" s="7" t="s">
        <v>97</v>
      </c>
      <c r="G2272" s="7">
        <v>228</v>
      </c>
      <c r="H2272" s="7">
        <v>108</v>
      </c>
      <c r="I2272" s="7">
        <v>336</v>
      </c>
      <c r="J2272" s="7" t="s">
        <v>17</v>
      </c>
      <c r="K2272" s="7" t="s">
        <v>18</v>
      </c>
      <c r="L2272" s="7" t="s">
        <v>19</v>
      </c>
      <c r="M2272" s="7" t="s">
        <v>20</v>
      </c>
      <c r="N2272" s="2" t="s">
        <v>21</v>
      </c>
      <c r="O2272" s="2" t="s">
        <v>22</v>
      </c>
      <c r="P2272" s="2" t="s">
        <v>984</v>
      </c>
      <c r="Q2272" s="2" t="s">
        <v>1104</v>
      </c>
    </row>
    <row r="2273" spans="1:17" x14ac:dyDescent="0.25">
      <c r="A2273" s="47">
        <v>41071</v>
      </c>
      <c r="B2273" s="47" t="str">
        <f>VLOOKUP(D2273,VLookup!C:F,4,FALSE)</f>
        <v>FDC</v>
      </c>
      <c r="C2273" s="7" t="s">
        <v>60</v>
      </c>
      <c r="D2273" s="7" t="s">
        <v>977</v>
      </c>
      <c r="E2273" s="7" t="s">
        <v>959</v>
      </c>
      <c r="F2273" s="7" t="s">
        <v>960</v>
      </c>
      <c r="G2273" s="7">
        <v>180</v>
      </c>
      <c r="H2273" s="7">
        <v>36</v>
      </c>
      <c r="I2273" s="7">
        <v>216</v>
      </c>
      <c r="J2273" s="7" t="s">
        <v>17</v>
      </c>
      <c r="K2273" s="7" t="s">
        <v>18</v>
      </c>
      <c r="L2273" s="7" t="s">
        <v>19</v>
      </c>
      <c r="M2273" s="7" t="s">
        <v>958</v>
      </c>
      <c r="N2273" s="2"/>
      <c r="O2273" s="2"/>
      <c r="P2273" s="2" t="s">
        <v>984</v>
      </c>
      <c r="Q2273" s="2" t="s">
        <v>1105</v>
      </c>
    </row>
    <row r="2274" spans="1:17" x14ac:dyDescent="0.25">
      <c r="A2274" s="47">
        <v>41071</v>
      </c>
      <c r="B2274" s="47" t="str">
        <f>VLOOKUP(D2274,VLookup!C:F,4,FALSE)</f>
        <v>FDC</v>
      </c>
      <c r="C2274" s="7" t="s">
        <v>60</v>
      </c>
      <c r="D2274" s="7" t="s">
        <v>932</v>
      </c>
      <c r="E2274" s="7" t="s">
        <v>933</v>
      </c>
      <c r="F2274" s="7" t="s">
        <v>85</v>
      </c>
      <c r="G2274" s="7">
        <v>114</v>
      </c>
      <c r="H2274" s="7">
        <v>6</v>
      </c>
      <c r="I2274" s="7">
        <v>120</v>
      </c>
      <c r="J2274" s="7" t="s">
        <v>17</v>
      </c>
      <c r="K2274" s="7" t="s">
        <v>18</v>
      </c>
      <c r="L2274" s="7" t="s">
        <v>19</v>
      </c>
      <c r="M2274" s="7" t="s">
        <v>20</v>
      </c>
      <c r="N2274" s="2" t="s">
        <v>21</v>
      </c>
      <c r="O2274" s="2" t="s">
        <v>22</v>
      </c>
      <c r="P2274" s="2" t="s">
        <v>984</v>
      </c>
      <c r="Q2274" s="2" t="s">
        <v>1106</v>
      </c>
    </row>
    <row r="2275" spans="1:17" x14ac:dyDescent="0.25">
      <c r="A2275" s="47">
        <v>41071</v>
      </c>
      <c r="B2275" s="47" t="str">
        <f>VLOOKUP(D2275,VLookup!C:F,4,FALSE)</f>
        <v>FDC</v>
      </c>
      <c r="C2275" s="7" t="s">
        <v>60</v>
      </c>
      <c r="D2275" s="7" t="s">
        <v>98</v>
      </c>
      <c r="E2275" s="7" t="s">
        <v>99</v>
      </c>
      <c r="F2275" s="7" t="s">
        <v>100</v>
      </c>
      <c r="G2275" s="7">
        <v>226</v>
      </c>
      <c r="H2275" s="7">
        <v>14</v>
      </c>
      <c r="I2275" s="7">
        <v>240</v>
      </c>
      <c r="J2275" s="7" t="s">
        <v>17</v>
      </c>
      <c r="K2275" s="7" t="s">
        <v>18</v>
      </c>
      <c r="L2275" s="7" t="s">
        <v>19</v>
      </c>
      <c r="M2275" s="7" t="s">
        <v>20</v>
      </c>
      <c r="N2275" s="2" t="s">
        <v>21</v>
      </c>
      <c r="O2275" s="2" t="s">
        <v>22</v>
      </c>
      <c r="P2275" s="2" t="s">
        <v>984</v>
      </c>
      <c r="Q2275" s="2" t="s">
        <v>1107</v>
      </c>
    </row>
    <row r="2276" spans="1:17" x14ac:dyDescent="0.25">
      <c r="A2276" s="47">
        <v>41107</v>
      </c>
      <c r="B2276" s="47" t="str">
        <f>VLOOKUP(D2276,VLookup!C:F,4,FALSE)</f>
        <v>CGC</v>
      </c>
      <c r="C2276" s="7" t="s">
        <v>961</v>
      </c>
      <c r="D2276" s="7" t="s">
        <v>174</v>
      </c>
      <c r="E2276" s="7" t="s">
        <v>175</v>
      </c>
      <c r="F2276" s="7" t="s">
        <v>176</v>
      </c>
      <c r="G2276" s="7">
        <v>42</v>
      </c>
      <c r="H2276" s="7">
        <v>6</v>
      </c>
      <c r="I2276" s="7">
        <v>48</v>
      </c>
      <c r="J2276" s="7" t="s">
        <v>17</v>
      </c>
      <c r="K2276" s="7" t="s">
        <v>18</v>
      </c>
      <c r="L2276" s="7" t="s">
        <v>19</v>
      </c>
      <c r="M2276" s="7" t="s">
        <v>20</v>
      </c>
      <c r="N2276" s="2" t="s">
        <v>177</v>
      </c>
      <c r="O2276" s="2" t="s">
        <v>105</v>
      </c>
      <c r="P2276" s="2" t="s">
        <v>984</v>
      </c>
      <c r="Q2276" s="2" t="s">
        <v>1108</v>
      </c>
    </row>
    <row r="2277" spans="1:17" x14ac:dyDescent="0.25">
      <c r="A2277" s="47">
        <v>41107</v>
      </c>
      <c r="B2277" s="47" t="str">
        <f>VLOOKUP(D2277,VLookup!C:F,4,FALSE)</f>
        <v>RDC</v>
      </c>
      <c r="C2277" s="7" t="s">
        <v>961</v>
      </c>
      <c r="D2277" s="7" t="s">
        <v>178</v>
      </c>
      <c r="E2277" s="7" t="s">
        <v>179</v>
      </c>
      <c r="F2277" s="7" t="s">
        <v>180</v>
      </c>
      <c r="G2277" s="7">
        <v>98</v>
      </c>
      <c r="H2277" s="7">
        <v>34</v>
      </c>
      <c r="I2277" s="7">
        <v>132</v>
      </c>
      <c r="J2277" s="7" t="s">
        <v>17</v>
      </c>
      <c r="K2277" s="7" t="s">
        <v>18</v>
      </c>
      <c r="L2277" s="7" t="s">
        <v>19</v>
      </c>
      <c r="M2277" s="7" t="s">
        <v>20</v>
      </c>
      <c r="N2277" s="2" t="s">
        <v>181</v>
      </c>
      <c r="O2277" s="2" t="s">
        <v>105</v>
      </c>
      <c r="P2277" s="2" t="s">
        <v>984</v>
      </c>
      <c r="Q2277" s="2" t="s">
        <v>1109</v>
      </c>
    </row>
    <row r="2278" spans="1:17" x14ac:dyDescent="0.25">
      <c r="A2278" s="47">
        <v>41107</v>
      </c>
      <c r="B2278" s="47" t="str">
        <f>VLOOKUP(D2278,VLookup!C:F,4,FALSE)</f>
        <v>RDC</v>
      </c>
      <c r="C2278" s="7" t="s">
        <v>961</v>
      </c>
      <c r="D2278" s="7" t="s">
        <v>182</v>
      </c>
      <c r="E2278" s="7" t="s">
        <v>183</v>
      </c>
      <c r="F2278" s="7" t="s">
        <v>184</v>
      </c>
      <c r="G2278" s="7">
        <v>116</v>
      </c>
      <c r="H2278" s="7">
        <v>4</v>
      </c>
      <c r="I2278" s="7">
        <v>120</v>
      </c>
      <c r="J2278" s="7" t="s">
        <v>17</v>
      </c>
      <c r="K2278" s="7" t="s">
        <v>18</v>
      </c>
      <c r="L2278" s="7" t="s">
        <v>19</v>
      </c>
      <c r="M2278" s="7" t="s">
        <v>20</v>
      </c>
      <c r="N2278" s="2" t="s">
        <v>181</v>
      </c>
      <c r="O2278" s="2" t="s">
        <v>105</v>
      </c>
      <c r="P2278" s="2" t="s">
        <v>984</v>
      </c>
      <c r="Q2278" s="2" t="s">
        <v>1110</v>
      </c>
    </row>
    <row r="2279" spans="1:17" x14ac:dyDescent="0.25">
      <c r="A2279" s="47">
        <v>41107</v>
      </c>
      <c r="B2279" s="47" t="str">
        <f>VLOOKUP(D2279,VLookup!C:F,4,FALSE)</f>
        <v>RDC</v>
      </c>
      <c r="C2279" s="7" t="s">
        <v>961</v>
      </c>
      <c r="D2279" s="7" t="s">
        <v>185</v>
      </c>
      <c r="E2279" s="7" t="s">
        <v>186</v>
      </c>
      <c r="F2279" s="7" t="s">
        <v>187</v>
      </c>
      <c r="G2279" s="7">
        <v>112</v>
      </c>
      <c r="H2279" s="7">
        <v>8</v>
      </c>
      <c r="I2279" s="7">
        <v>120</v>
      </c>
      <c r="J2279" s="7" t="s">
        <v>17</v>
      </c>
      <c r="K2279" s="7" t="s">
        <v>18</v>
      </c>
      <c r="L2279" s="7" t="s">
        <v>19</v>
      </c>
      <c r="M2279" s="7" t="s">
        <v>20</v>
      </c>
      <c r="N2279" s="2" t="s">
        <v>181</v>
      </c>
      <c r="O2279" s="2" t="s">
        <v>105</v>
      </c>
      <c r="P2279" s="2" t="s">
        <v>984</v>
      </c>
      <c r="Q2279" s="2" t="s">
        <v>1111</v>
      </c>
    </row>
    <row r="2280" spans="1:17" x14ac:dyDescent="0.25">
      <c r="A2280" s="47">
        <v>41107</v>
      </c>
      <c r="B2280" s="47" t="str">
        <f>VLOOKUP(D2280,VLookup!C:F,4,FALSE)</f>
        <v>RDC</v>
      </c>
      <c r="C2280" s="7" t="s">
        <v>961</v>
      </c>
      <c r="D2280" s="7" t="s">
        <v>900</v>
      </c>
      <c r="E2280" s="7" t="s">
        <v>901</v>
      </c>
      <c r="F2280" s="7" t="s">
        <v>902</v>
      </c>
      <c r="G2280" s="7">
        <v>76</v>
      </c>
      <c r="H2280" s="7">
        <v>68</v>
      </c>
      <c r="I2280" s="7">
        <v>144</v>
      </c>
      <c r="J2280" s="7" t="s">
        <v>17</v>
      </c>
      <c r="K2280" s="7" t="s">
        <v>18</v>
      </c>
      <c r="L2280" s="7" t="s">
        <v>19</v>
      </c>
      <c r="M2280" s="7" t="s">
        <v>20</v>
      </c>
      <c r="N2280" s="2" t="s">
        <v>181</v>
      </c>
      <c r="O2280" s="2" t="s">
        <v>22</v>
      </c>
      <c r="P2280" s="2" t="s">
        <v>984</v>
      </c>
      <c r="Q2280" s="2" t="s">
        <v>1112</v>
      </c>
    </row>
    <row r="2281" spans="1:17" x14ac:dyDescent="0.25">
      <c r="A2281" s="47">
        <v>41107</v>
      </c>
      <c r="B2281" s="47" t="str">
        <f>VLOOKUP(D2281,VLookup!C:F,4,FALSE)</f>
        <v>RDC</v>
      </c>
      <c r="C2281" s="7" t="s">
        <v>961</v>
      </c>
      <c r="D2281" s="7" t="s">
        <v>188</v>
      </c>
      <c r="E2281" s="7" t="s">
        <v>189</v>
      </c>
      <c r="F2281" s="7" t="s">
        <v>190</v>
      </c>
      <c r="G2281" s="7">
        <v>60</v>
      </c>
      <c r="H2281" s="7">
        <v>60</v>
      </c>
      <c r="I2281" s="7">
        <v>120</v>
      </c>
      <c r="J2281" s="7" t="s">
        <v>17</v>
      </c>
      <c r="K2281" s="7" t="s">
        <v>18</v>
      </c>
      <c r="L2281" s="7" t="s">
        <v>19</v>
      </c>
      <c r="M2281" s="7" t="s">
        <v>20</v>
      </c>
      <c r="N2281" s="2" t="s">
        <v>181</v>
      </c>
      <c r="O2281" s="2" t="s">
        <v>105</v>
      </c>
      <c r="P2281" s="2" t="s">
        <v>984</v>
      </c>
      <c r="Q2281" s="2" t="s">
        <v>1113</v>
      </c>
    </row>
    <row r="2282" spans="1:17" x14ac:dyDescent="0.25">
      <c r="A2282" s="47">
        <v>41107</v>
      </c>
      <c r="B2282" s="47" t="str">
        <f>VLOOKUP(D2282,VLookup!C:F,4,FALSE)</f>
        <v>RDC</v>
      </c>
      <c r="C2282" s="7" t="s">
        <v>961</v>
      </c>
      <c r="D2282" s="7" t="s">
        <v>191</v>
      </c>
      <c r="E2282" s="7" t="s">
        <v>192</v>
      </c>
      <c r="F2282" s="7" t="s">
        <v>193</v>
      </c>
      <c r="G2282" s="7">
        <v>234</v>
      </c>
      <c r="H2282" s="7">
        <v>102</v>
      </c>
      <c r="I2282" s="7">
        <v>336</v>
      </c>
      <c r="J2282" s="7" t="s">
        <v>17</v>
      </c>
      <c r="K2282" s="7" t="s">
        <v>18</v>
      </c>
      <c r="L2282" s="7" t="s">
        <v>19</v>
      </c>
      <c r="M2282" s="7" t="s">
        <v>20</v>
      </c>
      <c r="N2282" s="2" t="s">
        <v>181</v>
      </c>
      <c r="O2282" s="2" t="s">
        <v>105</v>
      </c>
      <c r="P2282" s="2" t="s">
        <v>984</v>
      </c>
      <c r="Q2282" s="2" t="s">
        <v>1114</v>
      </c>
    </row>
    <row r="2283" spans="1:17" x14ac:dyDescent="0.25">
      <c r="A2283" s="47">
        <v>41107</v>
      </c>
      <c r="B2283" s="47" t="str">
        <f>VLOOKUP(D2283,VLookup!C:F,4,FALSE)</f>
        <v>RDC</v>
      </c>
      <c r="C2283" s="7" t="s">
        <v>961</v>
      </c>
      <c r="D2283" s="7" t="s">
        <v>194</v>
      </c>
      <c r="E2283" s="7" t="s">
        <v>195</v>
      </c>
      <c r="F2283" s="7" t="s">
        <v>196</v>
      </c>
      <c r="G2283" s="7">
        <v>101</v>
      </c>
      <c r="H2283" s="7">
        <v>139</v>
      </c>
      <c r="I2283" s="7">
        <v>240</v>
      </c>
      <c r="J2283" s="7" t="s">
        <v>17</v>
      </c>
      <c r="K2283" s="7" t="s">
        <v>18</v>
      </c>
      <c r="L2283" s="7" t="s">
        <v>19</v>
      </c>
      <c r="M2283" s="7" t="s">
        <v>20</v>
      </c>
      <c r="N2283" s="2" t="s">
        <v>197</v>
      </c>
      <c r="O2283" s="2" t="s">
        <v>105</v>
      </c>
      <c r="P2283" s="2" t="s">
        <v>1031</v>
      </c>
      <c r="Q2283" s="2" t="s">
        <v>1115</v>
      </c>
    </row>
    <row r="2284" spans="1:17" x14ac:dyDescent="0.25">
      <c r="A2284" s="47">
        <v>41107</v>
      </c>
      <c r="B2284" s="47" t="str">
        <f>VLOOKUP(D2284,VLookup!C:F,4,FALSE)</f>
        <v>RDC</v>
      </c>
      <c r="C2284" s="7" t="s">
        <v>961</v>
      </c>
      <c r="D2284" s="7" t="s">
        <v>198</v>
      </c>
      <c r="E2284" s="7" t="s">
        <v>199</v>
      </c>
      <c r="F2284" s="7" t="s">
        <v>200</v>
      </c>
      <c r="G2284" s="7">
        <v>303</v>
      </c>
      <c r="H2284" s="7">
        <v>9</v>
      </c>
      <c r="I2284" s="7">
        <v>312</v>
      </c>
      <c r="J2284" s="7" t="s">
        <v>17</v>
      </c>
      <c r="K2284" s="7" t="s">
        <v>18</v>
      </c>
      <c r="L2284" s="7" t="s">
        <v>19</v>
      </c>
      <c r="M2284" s="7" t="s">
        <v>20</v>
      </c>
      <c r="N2284" s="2" t="s">
        <v>201</v>
      </c>
      <c r="O2284" s="2" t="s">
        <v>105</v>
      </c>
      <c r="P2284" s="2" t="s">
        <v>984</v>
      </c>
      <c r="Q2284" s="2" t="s">
        <v>1116</v>
      </c>
    </row>
    <row r="2285" spans="1:17" x14ac:dyDescent="0.25">
      <c r="A2285" s="47">
        <v>41107</v>
      </c>
      <c r="B2285" s="47" t="str">
        <f>VLOOKUP(D2285,VLookup!C:F,4,FALSE)</f>
        <v>RDC</v>
      </c>
      <c r="C2285" s="7" t="s">
        <v>961</v>
      </c>
      <c r="D2285" s="7" t="s">
        <v>888</v>
      </c>
      <c r="E2285" s="7" t="s">
        <v>889</v>
      </c>
      <c r="F2285" s="7" t="s">
        <v>890</v>
      </c>
      <c r="G2285" s="7">
        <v>211</v>
      </c>
      <c r="H2285" s="7">
        <v>29</v>
      </c>
      <c r="I2285" s="7">
        <v>240</v>
      </c>
      <c r="J2285" s="7" t="s">
        <v>70</v>
      </c>
      <c r="K2285" s="7" t="s">
        <v>18</v>
      </c>
      <c r="L2285" s="7" t="s">
        <v>19</v>
      </c>
      <c r="M2285" s="7" t="s">
        <v>20</v>
      </c>
      <c r="N2285" s="2" t="s">
        <v>201</v>
      </c>
      <c r="O2285" s="2" t="s">
        <v>105</v>
      </c>
      <c r="P2285" s="2" t="s">
        <v>1031</v>
      </c>
      <c r="Q2285" s="2" t="s">
        <v>1117</v>
      </c>
    </row>
    <row r="2286" spans="1:17" x14ac:dyDescent="0.25">
      <c r="A2286" s="47">
        <v>41107</v>
      </c>
      <c r="B2286" s="47" t="str">
        <f>VLOOKUP(D2286,VLookup!C:F,4,FALSE)</f>
        <v>RDC</v>
      </c>
      <c r="C2286" s="7" t="s">
        <v>961</v>
      </c>
      <c r="D2286" s="7" t="s">
        <v>962</v>
      </c>
      <c r="E2286" s="7" t="s">
        <v>963</v>
      </c>
      <c r="F2286" s="7" t="s">
        <v>964</v>
      </c>
      <c r="G2286" s="7">
        <v>91</v>
      </c>
      <c r="H2286" s="7">
        <v>29</v>
      </c>
      <c r="I2286" s="7">
        <v>120</v>
      </c>
      <c r="J2286" s="7" t="s">
        <v>17</v>
      </c>
      <c r="K2286" s="7" t="s">
        <v>18</v>
      </c>
      <c r="L2286" s="7" t="s">
        <v>19</v>
      </c>
      <c r="M2286" s="7" t="s">
        <v>958</v>
      </c>
      <c r="N2286" s="2" t="s">
        <v>201</v>
      </c>
      <c r="O2286" s="2" t="s">
        <v>105</v>
      </c>
      <c r="P2286" s="2" t="s">
        <v>984</v>
      </c>
      <c r="Q2286" s="2" t="s">
        <v>1118</v>
      </c>
    </row>
    <row r="2287" spans="1:17" x14ac:dyDescent="0.25">
      <c r="A2287" s="47">
        <v>41107</v>
      </c>
      <c r="B2287" s="47" t="str">
        <f>VLOOKUP(D2287,VLookup!C:F,4,FALSE)</f>
        <v>RDC</v>
      </c>
      <c r="C2287" s="7" t="s">
        <v>961</v>
      </c>
      <c r="D2287" s="7" t="s">
        <v>202</v>
      </c>
      <c r="E2287" s="7" t="s">
        <v>203</v>
      </c>
      <c r="F2287" s="7" t="s">
        <v>204</v>
      </c>
      <c r="G2287" s="7">
        <v>151</v>
      </c>
      <c r="H2287" s="7">
        <v>89</v>
      </c>
      <c r="I2287" s="7">
        <v>240</v>
      </c>
      <c r="J2287" s="7" t="s">
        <v>17</v>
      </c>
      <c r="K2287" s="7" t="s">
        <v>18</v>
      </c>
      <c r="L2287" s="7" t="s">
        <v>19</v>
      </c>
      <c r="M2287" s="7" t="s">
        <v>20</v>
      </c>
      <c r="N2287" s="2" t="s">
        <v>181</v>
      </c>
      <c r="O2287" s="2" t="s">
        <v>105</v>
      </c>
      <c r="P2287" s="2" t="s">
        <v>984</v>
      </c>
      <c r="Q2287" s="2" t="s">
        <v>1119</v>
      </c>
    </row>
    <row r="2288" spans="1:17" x14ac:dyDescent="0.25">
      <c r="A2288" s="47">
        <v>41107</v>
      </c>
      <c r="B2288" s="47" t="str">
        <f>VLOOKUP(D2288,VLookup!C:F,4,FALSE)</f>
        <v>RDC</v>
      </c>
      <c r="C2288" s="7" t="s">
        <v>961</v>
      </c>
      <c r="D2288" s="7" t="s">
        <v>205</v>
      </c>
      <c r="E2288" s="7" t="s">
        <v>206</v>
      </c>
      <c r="F2288" s="7" t="s">
        <v>207</v>
      </c>
      <c r="G2288" s="7">
        <v>134</v>
      </c>
      <c r="H2288" s="7">
        <v>82</v>
      </c>
      <c r="I2288" s="7">
        <v>216</v>
      </c>
      <c r="J2288" s="7" t="s">
        <v>17</v>
      </c>
      <c r="K2288" s="7" t="s">
        <v>18</v>
      </c>
      <c r="L2288" s="7" t="s">
        <v>19</v>
      </c>
      <c r="M2288" s="7" t="s">
        <v>20</v>
      </c>
      <c r="N2288" s="2" t="s">
        <v>208</v>
      </c>
      <c r="O2288" s="2" t="s">
        <v>105</v>
      </c>
      <c r="P2288" s="2" t="s">
        <v>984</v>
      </c>
      <c r="Q2288" s="2" t="s">
        <v>1120</v>
      </c>
    </row>
    <row r="2289" spans="1:17" x14ac:dyDescent="0.25">
      <c r="A2289" s="47">
        <v>41107</v>
      </c>
      <c r="B2289" s="47" t="str">
        <f>VLOOKUP(D2289,VLookup!C:F,4,FALSE)</f>
        <v>RDC</v>
      </c>
      <c r="C2289" s="7" t="s">
        <v>961</v>
      </c>
      <c r="D2289" s="7" t="s">
        <v>209</v>
      </c>
      <c r="E2289" s="7" t="s">
        <v>210</v>
      </c>
      <c r="F2289" s="7" t="s">
        <v>211</v>
      </c>
      <c r="G2289" s="7">
        <v>233</v>
      </c>
      <c r="H2289" s="7">
        <v>31</v>
      </c>
      <c r="I2289" s="7">
        <v>264</v>
      </c>
      <c r="J2289" s="7" t="s">
        <v>17</v>
      </c>
      <c r="K2289" s="7" t="s">
        <v>18</v>
      </c>
      <c r="L2289" s="7" t="s">
        <v>19</v>
      </c>
      <c r="M2289" s="7" t="s">
        <v>20</v>
      </c>
      <c r="N2289" s="2" t="s">
        <v>212</v>
      </c>
      <c r="O2289" s="2" t="s">
        <v>105</v>
      </c>
      <c r="P2289" s="2" t="s">
        <v>984</v>
      </c>
      <c r="Q2289" s="2" t="s">
        <v>1121</v>
      </c>
    </row>
    <row r="2290" spans="1:17" x14ac:dyDescent="0.25">
      <c r="A2290" s="47">
        <v>41107</v>
      </c>
      <c r="B2290" s="47" t="str">
        <f>VLOOKUP(D2290,VLookup!C:F,4,FALSE)</f>
        <v>CGC</v>
      </c>
      <c r="C2290" s="7" t="s">
        <v>965</v>
      </c>
      <c r="D2290" s="7" t="s">
        <v>214</v>
      </c>
      <c r="E2290" s="7" t="s">
        <v>215</v>
      </c>
      <c r="F2290" s="7" t="s">
        <v>216</v>
      </c>
      <c r="G2290" s="7">
        <v>42</v>
      </c>
      <c r="H2290" s="7">
        <v>6</v>
      </c>
      <c r="I2290" s="7">
        <v>48</v>
      </c>
      <c r="J2290" s="7" t="s">
        <v>17</v>
      </c>
      <c r="K2290" s="7" t="s">
        <v>18</v>
      </c>
      <c r="L2290" s="7" t="s">
        <v>19</v>
      </c>
      <c r="M2290" s="7" t="s">
        <v>958</v>
      </c>
      <c r="N2290" s="2" t="s">
        <v>217</v>
      </c>
      <c r="O2290" s="2" t="s">
        <v>22</v>
      </c>
      <c r="P2290" s="2" t="s">
        <v>984</v>
      </c>
      <c r="Q2290" s="2" t="s">
        <v>1122</v>
      </c>
    </row>
    <row r="2291" spans="1:17" x14ac:dyDescent="0.25">
      <c r="A2291" s="47">
        <v>41107</v>
      </c>
      <c r="B2291" s="47" t="str">
        <f>VLOOKUP(D2291,VLookup!C:F,4,FALSE)</f>
        <v>RDC</v>
      </c>
      <c r="C2291" s="7" t="s">
        <v>965</v>
      </c>
      <c r="D2291" s="7" t="s">
        <v>218</v>
      </c>
      <c r="E2291" s="7" t="s">
        <v>219</v>
      </c>
      <c r="F2291" s="7" t="s">
        <v>220</v>
      </c>
      <c r="G2291" s="7">
        <v>100</v>
      </c>
      <c r="H2291" s="7">
        <v>32</v>
      </c>
      <c r="I2291" s="7">
        <v>132</v>
      </c>
      <c r="J2291" s="7" t="s">
        <v>17</v>
      </c>
      <c r="K2291" s="7" t="s">
        <v>18</v>
      </c>
      <c r="L2291" s="7" t="s">
        <v>19</v>
      </c>
      <c r="M2291" s="7" t="s">
        <v>958</v>
      </c>
      <c r="N2291" s="2" t="s">
        <v>208</v>
      </c>
      <c r="O2291" s="2" t="s">
        <v>22</v>
      </c>
      <c r="P2291" s="2" t="s">
        <v>984</v>
      </c>
      <c r="Q2291" s="2" t="s">
        <v>1123</v>
      </c>
    </row>
    <row r="2292" spans="1:17" x14ac:dyDescent="0.25">
      <c r="A2292" s="47">
        <v>41107</v>
      </c>
      <c r="B2292" s="47" t="str">
        <f>VLOOKUP(D2292,VLookup!C:F,4,FALSE)</f>
        <v>RDC</v>
      </c>
      <c r="C2292" s="7" t="s">
        <v>965</v>
      </c>
      <c r="D2292" s="7" t="s">
        <v>221</v>
      </c>
      <c r="E2292" s="7" t="s">
        <v>222</v>
      </c>
      <c r="F2292" s="7" t="s">
        <v>223</v>
      </c>
      <c r="G2292" s="7">
        <v>112</v>
      </c>
      <c r="H2292" s="7">
        <v>20</v>
      </c>
      <c r="I2292" s="7">
        <v>132</v>
      </c>
      <c r="J2292" s="7" t="s">
        <v>17</v>
      </c>
      <c r="K2292" s="7" t="s">
        <v>18</v>
      </c>
      <c r="L2292" s="7" t="s">
        <v>19</v>
      </c>
      <c r="M2292" s="7" t="s">
        <v>958</v>
      </c>
      <c r="N2292" s="2" t="s">
        <v>181</v>
      </c>
      <c r="O2292" s="2" t="s">
        <v>22</v>
      </c>
      <c r="P2292" s="2" t="s">
        <v>984</v>
      </c>
      <c r="Q2292" s="2" t="s">
        <v>1124</v>
      </c>
    </row>
    <row r="2293" spans="1:17" x14ac:dyDescent="0.25">
      <c r="A2293" s="47">
        <v>41107</v>
      </c>
      <c r="B2293" s="47" t="str">
        <f>VLOOKUP(D2293,VLookup!C:F,4,FALSE)</f>
        <v>RDC</v>
      </c>
      <c r="C2293" s="7" t="s">
        <v>965</v>
      </c>
      <c r="D2293" s="7" t="s">
        <v>224</v>
      </c>
      <c r="E2293" s="7" t="s">
        <v>225</v>
      </c>
      <c r="F2293" s="7" t="s">
        <v>226</v>
      </c>
      <c r="G2293" s="7">
        <v>110</v>
      </c>
      <c r="H2293" s="7">
        <v>22</v>
      </c>
      <c r="I2293" s="7">
        <v>132</v>
      </c>
      <c r="J2293" s="7" t="s">
        <v>17</v>
      </c>
      <c r="K2293" s="7" t="s">
        <v>18</v>
      </c>
      <c r="L2293" s="7" t="s">
        <v>19</v>
      </c>
      <c r="M2293" s="7" t="s">
        <v>958</v>
      </c>
      <c r="N2293" s="2" t="s">
        <v>181</v>
      </c>
      <c r="O2293" s="2" t="s">
        <v>22</v>
      </c>
      <c r="P2293" s="2" t="s">
        <v>984</v>
      </c>
      <c r="Q2293" s="2" t="s">
        <v>1125</v>
      </c>
    </row>
    <row r="2294" spans="1:17" x14ac:dyDescent="0.25">
      <c r="A2294" s="47">
        <v>41107</v>
      </c>
      <c r="B2294" s="47" t="str">
        <f>VLOOKUP(D2294,VLookup!C:F,4,FALSE)</f>
        <v>RDC</v>
      </c>
      <c r="C2294" s="7" t="s">
        <v>965</v>
      </c>
      <c r="D2294" s="7" t="s">
        <v>903</v>
      </c>
      <c r="E2294" s="7" t="s">
        <v>904</v>
      </c>
      <c r="F2294" s="7" t="s">
        <v>905</v>
      </c>
      <c r="G2294" s="7">
        <v>76</v>
      </c>
      <c r="H2294" s="7">
        <v>68</v>
      </c>
      <c r="I2294" s="7">
        <v>144</v>
      </c>
      <c r="J2294" s="7" t="s">
        <v>17</v>
      </c>
      <c r="K2294" s="7" t="s">
        <v>18</v>
      </c>
      <c r="L2294" s="7" t="s">
        <v>19</v>
      </c>
      <c r="M2294" s="7" t="s">
        <v>958</v>
      </c>
      <c r="N2294" s="2" t="s">
        <v>181</v>
      </c>
      <c r="O2294" s="2" t="s">
        <v>22</v>
      </c>
      <c r="P2294" s="2" t="s">
        <v>984</v>
      </c>
      <c r="Q2294" s="2" t="s">
        <v>1126</v>
      </c>
    </row>
    <row r="2295" spans="1:17" x14ac:dyDescent="0.25">
      <c r="A2295" s="47">
        <v>41107</v>
      </c>
      <c r="B2295" s="47" t="str">
        <f>VLOOKUP(D2295,VLookup!C:F,4,FALSE)</f>
        <v>RDC</v>
      </c>
      <c r="C2295" s="7" t="s">
        <v>965</v>
      </c>
      <c r="D2295" s="7" t="s">
        <v>227</v>
      </c>
      <c r="E2295" s="7" t="s">
        <v>228</v>
      </c>
      <c r="F2295" s="7" t="s">
        <v>229</v>
      </c>
      <c r="G2295" s="7">
        <v>59</v>
      </c>
      <c r="H2295" s="7">
        <v>61</v>
      </c>
      <c r="I2295" s="7">
        <v>120</v>
      </c>
      <c r="J2295" s="7" t="s">
        <v>17</v>
      </c>
      <c r="K2295" s="7" t="s">
        <v>18</v>
      </c>
      <c r="L2295" s="7" t="s">
        <v>19</v>
      </c>
      <c r="M2295" s="7" t="s">
        <v>958</v>
      </c>
      <c r="N2295" s="2" t="s">
        <v>197</v>
      </c>
      <c r="O2295" s="2" t="s">
        <v>22</v>
      </c>
      <c r="P2295" s="2" t="s">
        <v>984</v>
      </c>
      <c r="Q2295" s="2" t="s">
        <v>1127</v>
      </c>
    </row>
    <row r="2296" spans="1:17" x14ac:dyDescent="0.25">
      <c r="A2296" s="47">
        <v>41107</v>
      </c>
      <c r="B2296" s="47" t="str">
        <f>VLOOKUP(D2296,VLookup!C:F,4,FALSE)</f>
        <v>RDC</v>
      </c>
      <c r="C2296" s="7" t="s">
        <v>965</v>
      </c>
      <c r="D2296" s="7" t="s">
        <v>230</v>
      </c>
      <c r="E2296" s="7" t="s">
        <v>231</v>
      </c>
      <c r="F2296" s="7" t="s">
        <v>232</v>
      </c>
      <c r="G2296" s="7">
        <v>231</v>
      </c>
      <c r="H2296" s="7">
        <v>105</v>
      </c>
      <c r="I2296" s="7">
        <v>336</v>
      </c>
      <c r="J2296" s="7" t="s">
        <v>17</v>
      </c>
      <c r="K2296" s="7" t="s">
        <v>18</v>
      </c>
      <c r="L2296" s="7" t="s">
        <v>19</v>
      </c>
      <c r="M2296" s="7" t="s">
        <v>958</v>
      </c>
      <c r="N2296" s="2" t="s">
        <v>181</v>
      </c>
      <c r="O2296" s="2" t="s">
        <v>22</v>
      </c>
      <c r="P2296" s="2" t="s">
        <v>984</v>
      </c>
      <c r="Q2296" s="2" t="s">
        <v>1128</v>
      </c>
    </row>
    <row r="2297" spans="1:17" x14ac:dyDescent="0.25">
      <c r="A2297" s="47">
        <v>41107</v>
      </c>
      <c r="B2297" s="47" t="str">
        <f>VLOOKUP(D2297,VLookup!C:F,4,FALSE)</f>
        <v>RDC</v>
      </c>
      <c r="C2297" s="7" t="s">
        <v>965</v>
      </c>
      <c r="D2297" s="7" t="s">
        <v>233</v>
      </c>
      <c r="E2297" s="7" t="s">
        <v>234</v>
      </c>
      <c r="F2297" s="7" t="s">
        <v>235</v>
      </c>
      <c r="G2297" s="7">
        <v>106</v>
      </c>
      <c r="H2297" s="7">
        <v>134</v>
      </c>
      <c r="I2297" s="7">
        <v>240</v>
      </c>
      <c r="J2297" s="7" t="s">
        <v>17</v>
      </c>
      <c r="K2297" s="7" t="s">
        <v>18</v>
      </c>
      <c r="L2297" s="7" t="s">
        <v>19</v>
      </c>
      <c r="M2297" s="7" t="s">
        <v>958</v>
      </c>
      <c r="N2297" s="2" t="s">
        <v>197</v>
      </c>
      <c r="O2297" s="2" t="s">
        <v>22</v>
      </c>
      <c r="P2297" s="2" t="s">
        <v>1031</v>
      </c>
      <c r="Q2297" s="2" t="s">
        <v>1129</v>
      </c>
    </row>
    <row r="2298" spans="1:17" x14ac:dyDescent="0.25">
      <c r="A2298" s="47">
        <v>41107</v>
      </c>
      <c r="B2298" s="47" t="str">
        <f>VLOOKUP(D2298,VLookup!C:F,4,FALSE)</f>
        <v>RDC</v>
      </c>
      <c r="C2298" s="7" t="s">
        <v>965</v>
      </c>
      <c r="D2298" s="7" t="s">
        <v>236</v>
      </c>
      <c r="E2298" s="7" t="s">
        <v>237</v>
      </c>
      <c r="F2298" s="7" t="s">
        <v>238</v>
      </c>
      <c r="G2298" s="7">
        <v>301</v>
      </c>
      <c r="H2298" s="7">
        <v>11</v>
      </c>
      <c r="I2298" s="7">
        <v>312</v>
      </c>
      <c r="J2298" s="7" t="s">
        <v>17</v>
      </c>
      <c r="K2298" s="7" t="s">
        <v>18</v>
      </c>
      <c r="L2298" s="7" t="s">
        <v>19</v>
      </c>
      <c r="M2298" s="7" t="s">
        <v>958</v>
      </c>
      <c r="N2298" s="2" t="s">
        <v>201</v>
      </c>
      <c r="O2298" s="2" t="s">
        <v>22</v>
      </c>
      <c r="P2298" s="2" t="s">
        <v>984</v>
      </c>
      <c r="Q2298" s="2" t="s">
        <v>1130</v>
      </c>
    </row>
    <row r="2299" spans="1:17" x14ac:dyDescent="0.25">
      <c r="A2299" s="47">
        <v>41107</v>
      </c>
      <c r="B2299" s="47" t="str">
        <f>VLOOKUP(D2299,VLookup!C:F,4,FALSE)</f>
        <v>RDC</v>
      </c>
      <c r="C2299" s="7" t="s">
        <v>965</v>
      </c>
      <c r="D2299" s="7" t="s">
        <v>891</v>
      </c>
      <c r="E2299" s="7" t="s">
        <v>892</v>
      </c>
      <c r="F2299" s="7" t="s">
        <v>893</v>
      </c>
      <c r="G2299" s="7">
        <v>209</v>
      </c>
      <c r="H2299" s="7">
        <v>31</v>
      </c>
      <c r="I2299" s="7">
        <v>240</v>
      </c>
      <c r="J2299" s="7" t="s">
        <v>17</v>
      </c>
      <c r="K2299" s="7" t="s">
        <v>18</v>
      </c>
      <c r="L2299" s="7" t="s">
        <v>19</v>
      </c>
      <c r="M2299" s="7" t="s">
        <v>958</v>
      </c>
      <c r="N2299" s="2" t="s">
        <v>201</v>
      </c>
      <c r="O2299" s="2" t="s">
        <v>105</v>
      </c>
      <c r="P2299" s="2" t="s">
        <v>1031</v>
      </c>
      <c r="Q2299" s="2" t="s">
        <v>1131</v>
      </c>
    </row>
    <row r="2300" spans="1:17" x14ac:dyDescent="0.25">
      <c r="A2300" s="47">
        <v>41107</v>
      </c>
      <c r="B2300" s="47" t="str">
        <f>VLOOKUP(D2300,VLookup!C:F,4,FALSE)</f>
        <v>RDC</v>
      </c>
      <c r="C2300" s="7" t="s">
        <v>965</v>
      </c>
      <c r="D2300" s="7" t="s">
        <v>967</v>
      </c>
      <c r="E2300" s="7" t="s">
        <v>968</v>
      </c>
      <c r="F2300" s="7" t="s">
        <v>969</v>
      </c>
      <c r="G2300" s="7">
        <v>91</v>
      </c>
      <c r="H2300" s="7">
        <v>29</v>
      </c>
      <c r="I2300" s="7">
        <v>120</v>
      </c>
      <c r="J2300" s="7" t="s">
        <v>17</v>
      </c>
      <c r="K2300" s="7" t="s">
        <v>18</v>
      </c>
      <c r="L2300" s="7" t="s">
        <v>19</v>
      </c>
      <c r="M2300" s="7" t="s">
        <v>958</v>
      </c>
      <c r="N2300" s="2" t="s">
        <v>201</v>
      </c>
      <c r="O2300" s="2" t="s">
        <v>105</v>
      </c>
      <c r="P2300" s="2" t="s">
        <v>984</v>
      </c>
      <c r="Q2300" s="2" t="s">
        <v>1132</v>
      </c>
    </row>
    <row r="2301" spans="1:17" x14ac:dyDescent="0.25">
      <c r="A2301" s="47">
        <v>41107</v>
      </c>
      <c r="B2301" s="47" t="str">
        <f>VLOOKUP(D2301,VLookup!C:F,4,FALSE)</f>
        <v>RDC</v>
      </c>
      <c r="C2301" s="7" t="s">
        <v>965</v>
      </c>
      <c r="D2301" s="7" t="s">
        <v>239</v>
      </c>
      <c r="E2301" s="7" t="s">
        <v>240</v>
      </c>
      <c r="F2301" s="7" t="s">
        <v>241</v>
      </c>
      <c r="G2301" s="7">
        <v>153</v>
      </c>
      <c r="H2301" s="7">
        <v>87</v>
      </c>
      <c r="I2301" s="7">
        <v>240</v>
      </c>
      <c r="J2301" s="7" t="s">
        <v>17</v>
      </c>
      <c r="K2301" s="7" t="s">
        <v>18</v>
      </c>
      <c r="L2301" s="7" t="s">
        <v>19</v>
      </c>
      <c r="M2301" s="7" t="s">
        <v>958</v>
      </c>
      <c r="N2301" s="2" t="s">
        <v>181</v>
      </c>
      <c r="O2301" s="2" t="s">
        <v>22</v>
      </c>
      <c r="P2301" s="2" t="s">
        <v>984</v>
      </c>
      <c r="Q2301" s="2" t="s">
        <v>1133</v>
      </c>
    </row>
    <row r="2302" spans="1:17" x14ac:dyDescent="0.25">
      <c r="A2302" s="47">
        <v>41107</v>
      </c>
      <c r="B2302" s="47" t="str">
        <f>VLOOKUP(D2302,VLookup!C:F,4,FALSE)</f>
        <v>RDC</v>
      </c>
      <c r="C2302" s="7" t="s">
        <v>965</v>
      </c>
      <c r="D2302" s="7" t="s">
        <v>242</v>
      </c>
      <c r="E2302" s="7" t="s">
        <v>243</v>
      </c>
      <c r="F2302" s="7" t="s">
        <v>244</v>
      </c>
      <c r="G2302" s="7">
        <v>135</v>
      </c>
      <c r="H2302" s="7">
        <v>81</v>
      </c>
      <c r="I2302" s="7">
        <v>216</v>
      </c>
      <c r="J2302" s="7" t="s">
        <v>17</v>
      </c>
      <c r="K2302" s="7" t="s">
        <v>18</v>
      </c>
      <c r="L2302" s="7" t="s">
        <v>19</v>
      </c>
      <c r="M2302" s="7" t="s">
        <v>958</v>
      </c>
      <c r="N2302" s="2" t="s">
        <v>208</v>
      </c>
      <c r="O2302" s="2" t="s">
        <v>22</v>
      </c>
      <c r="P2302" s="2" t="s">
        <v>984</v>
      </c>
      <c r="Q2302" s="2" t="s">
        <v>1134</v>
      </c>
    </row>
    <row r="2303" spans="1:17" x14ac:dyDescent="0.25">
      <c r="A2303" s="47">
        <v>41107</v>
      </c>
      <c r="B2303" s="47" t="str">
        <f>VLOOKUP(D2303,VLookup!C:F,4,FALSE)</f>
        <v>RDC</v>
      </c>
      <c r="C2303" s="7" t="s">
        <v>965</v>
      </c>
      <c r="D2303" s="7" t="s">
        <v>245</v>
      </c>
      <c r="E2303" s="7" t="s">
        <v>246</v>
      </c>
      <c r="F2303" s="7" t="s">
        <v>247</v>
      </c>
      <c r="G2303" s="7">
        <v>234</v>
      </c>
      <c r="H2303" s="7">
        <v>30</v>
      </c>
      <c r="I2303" s="7">
        <v>264</v>
      </c>
      <c r="J2303" s="7" t="s">
        <v>17</v>
      </c>
      <c r="K2303" s="7" t="s">
        <v>18</v>
      </c>
      <c r="L2303" s="7" t="s">
        <v>19</v>
      </c>
      <c r="M2303" s="7" t="s">
        <v>20</v>
      </c>
      <c r="N2303" s="2" t="s">
        <v>212</v>
      </c>
      <c r="O2303" s="2" t="s">
        <v>22</v>
      </c>
      <c r="P2303" s="2" t="s">
        <v>984</v>
      </c>
      <c r="Q2303" s="2" t="s">
        <v>1135</v>
      </c>
    </row>
    <row r="2304" spans="1:17" x14ac:dyDescent="0.25">
      <c r="A2304" s="47">
        <v>41107</v>
      </c>
      <c r="B2304" s="47" t="str">
        <f>VLOOKUP(D2304,VLookup!C:F,4,FALSE)</f>
        <v>CGC</v>
      </c>
      <c r="C2304" s="7" t="s">
        <v>972</v>
      </c>
      <c r="D2304" s="7" t="s">
        <v>138</v>
      </c>
      <c r="E2304" s="7" t="s">
        <v>139</v>
      </c>
      <c r="F2304" s="7" t="s">
        <v>140</v>
      </c>
      <c r="G2304" s="7">
        <v>13</v>
      </c>
      <c r="H2304" s="7">
        <v>59</v>
      </c>
      <c r="I2304" s="7">
        <v>72</v>
      </c>
      <c r="J2304" s="7" t="s">
        <v>17</v>
      </c>
      <c r="K2304" s="7" t="s">
        <v>18</v>
      </c>
      <c r="L2304" s="7" t="s">
        <v>109</v>
      </c>
      <c r="M2304" s="7" t="s">
        <v>141</v>
      </c>
      <c r="N2304" s="2" t="s">
        <v>142</v>
      </c>
      <c r="O2304" s="2" t="s">
        <v>105</v>
      </c>
      <c r="P2304" s="2" t="s">
        <v>984</v>
      </c>
      <c r="Q2304" s="2" t="s">
        <v>1136</v>
      </c>
    </row>
    <row r="2305" spans="1:17" x14ac:dyDescent="0.25">
      <c r="A2305" s="47">
        <v>41107</v>
      </c>
      <c r="B2305" s="47" t="str">
        <f>VLOOKUP(D2305,VLookup!C:F,4,FALSE)</f>
        <v>EDC</v>
      </c>
      <c r="C2305" s="7" t="s">
        <v>972</v>
      </c>
      <c r="D2305" s="7" t="s">
        <v>143</v>
      </c>
      <c r="E2305" s="7" t="s">
        <v>144</v>
      </c>
      <c r="F2305" s="7" t="s">
        <v>145</v>
      </c>
      <c r="G2305" s="7">
        <v>5</v>
      </c>
      <c r="H2305" s="7">
        <v>31</v>
      </c>
      <c r="I2305" s="7">
        <v>36</v>
      </c>
      <c r="J2305" s="7" t="s">
        <v>17</v>
      </c>
      <c r="K2305" s="7" t="s">
        <v>18</v>
      </c>
      <c r="L2305" s="7" t="s">
        <v>146</v>
      </c>
      <c r="M2305" s="7" t="s">
        <v>141</v>
      </c>
      <c r="N2305" s="2"/>
      <c r="O2305" s="2" t="s">
        <v>105</v>
      </c>
      <c r="P2305" s="2" t="s">
        <v>984</v>
      </c>
      <c r="Q2305" s="2" t="s">
        <v>1137</v>
      </c>
    </row>
    <row r="2306" spans="1:17" x14ac:dyDescent="0.25">
      <c r="A2306" s="47">
        <v>41107</v>
      </c>
      <c r="B2306" s="47" t="str">
        <f>VLOOKUP(D2306,VLookup!C:F,4,FALSE)</f>
        <v>FDC</v>
      </c>
      <c r="C2306" s="7" t="s">
        <v>972</v>
      </c>
      <c r="D2306" s="7" t="s">
        <v>147</v>
      </c>
      <c r="E2306" s="7" t="s">
        <v>148</v>
      </c>
      <c r="F2306" s="7" t="s">
        <v>149</v>
      </c>
      <c r="G2306" s="7">
        <v>49</v>
      </c>
      <c r="H2306" s="7">
        <v>131</v>
      </c>
      <c r="I2306" s="7">
        <v>180</v>
      </c>
      <c r="J2306" s="7" t="s">
        <v>17</v>
      </c>
      <c r="K2306" s="7" t="s">
        <v>18</v>
      </c>
      <c r="L2306" s="7" t="s">
        <v>19</v>
      </c>
      <c r="M2306" s="7" t="s">
        <v>141</v>
      </c>
      <c r="N2306" s="2" t="s">
        <v>21</v>
      </c>
      <c r="O2306" s="2" t="s">
        <v>105</v>
      </c>
      <c r="P2306" s="2" t="s">
        <v>984</v>
      </c>
      <c r="Q2306" s="2" t="s">
        <v>1138</v>
      </c>
    </row>
    <row r="2307" spans="1:17" x14ac:dyDescent="0.25">
      <c r="A2307" s="47">
        <v>41107</v>
      </c>
      <c r="B2307" s="47" t="str">
        <f>VLOOKUP(D2307,VLookup!C:F,4,FALSE)</f>
        <v>RDC</v>
      </c>
      <c r="C2307" s="7" t="s">
        <v>972</v>
      </c>
      <c r="D2307" s="7" t="s">
        <v>150</v>
      </c>
      <c r="E2307" s="7" t="s">
        <v>151</v>
      </c>
      <c r="F2307" s="7" t="s">
        <v>152</v>
      </c>
      <c r="G2307" s="7">
        <v>58</v>
      </c>
      <c r="H2307" s="7">
        <v>122</v>
      </c>
      <c r="I2307" s="7">
        <v>180</v>
      </c>
      <c r="J2307" s="7" t="s">
        <v>17</v>
      </c>
      <c r="K2307" s="7" t="s">
        <v>18</v>
      </c>
      <c r="L2307" s="7" t="s">
        <v>19</v>
      </c>
      <c r="M2307" s="7" t="s">
        <v>141</v>
      </c>
      <c r="N2307" s="2" t="s">
        <v>153</v>
      </c>
      <c r="O2307" s="2" t="s">
        <v>105</v>
      </c>
      <c r="P2307" s="2" t="s">
        <v>984</v>
      </c>
      <c r="Q2307" s="2" t="s">
        <v>1139</v>
      </c>
    </row>
    <row r="2308" spans="1:17" x14ac:dyDescent="0.25">
      <c r="A2308" s="47">
        <v>41107</v>
      </c>
      <c r="B2308" s="47" t="str">
        <f>VLOOKUP(D2308,VLookup!C:F,4,FALSE)</f>
        <v>WEL</v>
      </c>
      <c r="C2308" s="7" t="s">
        <v>972</v>
      </c>
      <c r="D2308" s="7" t="s">
        <v>154</v>
      </c>
      <c r="E2308" s="7" t="s">
        <v>155</v>
      </c>
      <c r="F2308" s="7" t="s">
        <v>156</v>
      </c>
      <c r="G2308" s="7">
        <v>24</v>
      </c>
      <c r="H2308" s="7">
        <v>30</v>
      </c>
      <c r="I2308" s="7">
        <v>54</v>
      </c>
      <c r="J2308" s="7" t="s">
        <v>17</v>
      </c>
      <c r="K2308" s="7" t="s">
        <v>18</v>
      </c>
      <c r="L2308" s="7" t="s">
        <v>109</v>
      </c>
      <c r="M2308" s="7" t="s">
        <v>141</v>
      </c>
      <c r="N2308" s="2"/>
      <c r="O2308" s="2" t="s">
        <v>105</v>
      </c>
      <c r="P2308" s="2" t="s">
        <v>984</v>
      </c>
      <c r="Q2308" s="2" t="s">
        <v>1140</v>
      </c>
    </row>
    <row r="2309" spans="1:17" x14ac:dyDescent="0.25">
      <c r="A2309" s="47">
        <v>41107</v>
      </c>
      <c r="B2309" s="47" t="str">
        <f>VLOOKUP(D2309,VLookup!C:F,4,FALSE)</f>
        <v>CGC</v>
      </c>
      <c r="C2309" s="7" t="s">
        <v>973</v>
      </c>
      <c r="D2309" s="7" t="s">
        <v>158</v>
      </c>
      <c r="E2309" s="7" t="s">
        <v>159</v>
      </c>
      <c r="F2309" s="7" t="s">
        <v>160</v>
      </c>
      <c r="G2309" s="7">
        <v>13</v>
      </c>
      <c r="H2309" s="7">
        <v>59</v>
      </c>
      <c r="I2309" s="7">
        <v>72</v>
      </c>
      <c r="J2309" s="7" t="s">
        <v>17</v>
      </c>
      <c r="K2309" s="7" t="s">
        <v>18</v>
      </c>
      <c r="L2309" s="7" t="s">
        <v>109</v>
      </c>
      <c r="M2309" s="7" t="s">
        <v>141</v>
      </c>
      <c r="N2309" s="2" t="s">
        <v>142</v>
      </c>
      <c r="O2309" s="2" t="s">
        <v>105</v>
      </c>
      <c r="P2309" s="2" t="s">
        <v>984</v>
      </c>
      <c r="Q2309" s="2" t="s">
        <v>1141</v>
      </c>
    </row>
    <row r="2310" spans="1:17" x14ac:dyDescent="0.25">
      <c r="A2310" s="47">
        <v>41107</v>
      </c>
      <c r="B2310" s="47" t="str">
        <f>VLOOKUP(D2310,VLookup!C:F,4,FALSE)</f>
        <v>EDC</v>
      </c>
      <c r="C2310" s="7" t="s">
        <v>973</v>
      </c>
      <c r="D2310" s="7" t="s">
        <v>161</v>
      </c>
      <c r="E2310" s="7" t="s">
        <v>162</v>
      </c>
      <c r="F2310" s="7" t="s">
        <v>163</v>
      </c>
      <c r="G2310" s="7">
        <v>5</v>
      </c>
      <c r="H2310" s="7">
        <v>31</v>
      </c>
      <c r="I2310" s="7">
        <v>36</v>
      </c>
      <c r="J2310" s="7" t="s">
        <v>17</v>
      </c>
      <c r="K2310" s="7" t="s">
        <v>18</v>
      </c>
      <c r="L2310" s="7" t="s">
        <v>146</v>
      </c>
      <c r="M2310" s="7" t="s">
        <v>141</v>
      </c>
      <c r="N2310" s="2"/>
      <c r="O2310" s="2" t="s">
        <v>105</v>
      </c>
      <c r="P2310" s="2" t="s">
        <v>984</v>
      </c>
      <c r="Q2310" s="2" t="s">
        <v>1142</v>
      </c>
    </row>
    <row r="2311" spans="1:17" x14ac:dyDescent="0.25">
      <c r="A2311" s="47">
        <v>41107</v>
      </c>
      <c r="B2311" s="47" t="str">
        <f>VLOOKUP(D2311,VLookup!C:F,4,FALSE)</f>
        <v>FDC</v>
      </c>
      <c r="C2311" s="7" t="s">
        <v>973</v>
      </c>
      <c r="D2311" s="7" t="s">
        <v>164</v>
      </c>
      <c r="E2311" s="7" t="s">
        <v>165</v>
      </c>
      <c r="F2311" s="7" t="s">
        <v>166</v>
      </c>
      <c r="G2311" s="7">
        <v>53</v>
      </c>
      <c r="H2311" s="7">
        <v>127</v>
      </c>
      <c r="I2311" s="7">
        <v>180</v>
      </c>
      <c r="J2311" s="7" t="s">
        <v>17</v>
      </c>
      <c r="K2311" s="7" t="s">
        <v>18</v>
      </c>
      <c r="L2311" s="7" t="s">
        <v>19</v>
      </c>
      <c r="M2311" s="7" t="s">
        <v>141</v>
      </c>
      <c r="N2311" s="2" t="s">
        <v>21</v>
      </c>
      <c r="O2311" s="2" t="s">
        <v>105</v>
      </c>
      <c r="P2311" s="2" t="s">
        <v>984</v>
      </c>
      <c r="Q2311" s="2" t="s">
        <v>1143</v>
      </c>
    </row>
    <row r="2312" spans="1:17" x14ac:dyDescent="0.25">
      <c r="A2312" s="47">
        <v>41107</v>
      </c>
      <c r="B2312" s="47" t="str">
        <f>VLOOKUP(D2312,VLookup!C:F,4,FALSE)</f>
        <v>RDC</v>
      </c>
      <c r="C2312" s="7" t="s">
        <v>973</v>
      </c>
      <c r="D2312" s="7" t="s">
        <v>167</v>
      </c>
      <c r="E2312" s="7" t="s">
        <v>168</v>
      </c>
      <c r="F2312" s="7" t="s">
        <v>169</v>
      </c>
      <c r="G2312" s="7">
        <v>53</v>
      </c>
      <c r="H2312" s="7">
        <v>127</v>
      </c>
      <c r="I2312" s="7">
        <v>180</v>
      </c>
      <c r="J2312" s="7" t="s">
        <v>17</v>
      </c>
      <c r="K2312" s="7" t="s">
        <v>18</v>
      </c>
      <c r="L2312" s="7" t="s">
        <v>19</v>
      </c>
      <c r="M2312" s="7" t="s">
        <v>141</v>
      </c>
      <c r="N2312" s="2" t="s">
        <v>153</v>
      </c>
      <c r="O2312" s="2" t="s">
        <v>105</v>
      </c>
      <c r="P2312" s="2" t="s">
        <v>984</v>
      </c>
      <c r="Q2312" s="2" t="s">
        <v>1144</v>
      </c>
    </row>
    <row r="2313" spans="1:17" x14ac:dyDescent="0.25">
      <c r="A2313" s="47">
        <v>41107</v>
      </c>
      <c r="B2313" s="47" t="str">
        <f>VLOOKUP(D2313,VLookup!C:F,4,FALSE)</f>
        <v>WEL</v>
      </c>
      <c r="C2313" s="7" t="s">
        <v>973</v>
      </c>
      <c r="D2313" s="7" t="s">
        <v>170</v>
      </c>
      <c r="E2313" s="7" t="s">
        <v>171</v>
      </c>
      <c r="F2313" s="7" t="s">
        <v>172</v>
      </c>
      <c r="G2313" s="7">
        <v>24</v>
      </c>
      <c r="H2313" s="7">
        <v>30</v>
      </c>
      <c r="I2313" s="7">
        <v>54</v>
      </c>
      <c r="J2313" s="7" t="s">
        <v>17</v>
      </c>
      <c r="K2313" s="7" t="s">
        <v>18</v>
      </c>
      <c r="L2313" s="7" t="s">
        <v>109</v>
      </c>
      <c r="M2313" s="7" t="s">
        <v>141</v>
      </c>
      <c r="N2313" s="2"/>
      <c r="O2313" s="2" t="s">
        <v>105</v>
      </c>
      <c r="P2313" s="2" t="s">
        <v>984</v>
      </c>
      <c r="Q2313" s="2" t="s">
        <v>1145</v>
      </c>
    </row>
    <row r="2314" spans="1:17" x14ac:dyDescent="0.25">
      <c r="A2314" s="47">
        <v>41107</v>
      </c>
      <c r="B2314" s="47" t="str">
        <f>VLOOKUP(D2314,VLookup!C:F,4,FALSE)</f>
        <v>CGC</v>
      </c>
      <c r="C2314" s="7" t="s">
        <v>970</v>
      </c>
      <c r="D2314" s="7" t="s">
        <v>102</v>
      </c>
      <c r="E2314" s="7" t="s">
        <v>103</v>
      </c>
      <c r="F2314" s="7" t="s">
        <v>104</v>
      </c>
      <c r="G2314" s="7">
        <v>54</v>
      </c>
      <c r="H2314" s="7">
        <v>150</v>
      </c>
      <c r="I2314" s="7">
        <v>204</v>
      </c>
      <c r="J2314" s="7" t="s">
        <v>17</v>
      </c>
      <c r="K2314" s="7" t="s">
        <v>18</v>
      </c>
      <c r="L2314" s="7" t="s">
        <v>19</v>
      </c>
      <c r="M2314" s="7" t="s">
        <v>20</v>
      </c>
      <c r="N2314" s="2"/>
      <c r="O2314" s="2" t="s">
        <v>105</v>
      </c>
      <c r="P2314" s="2" t="s">
        <v>984</v>
      </c>
      <c r="Q2314" s="2" t="s">
        <v>1146</v>
      </c>
    </row>
    <row r="2315" spans="1:17" x14ac:dyDescent="0.25">
      <c r="A2315" s="47">
        <v>41107</v>
      </c>
      <c r="B2315" s="47" t="str">
        <f>VLOOKUP(D2315,VLookup!C:F,4,FALSE)</f>
        <v>CGC</v>
      </c>
      <c r="C2315" s="7" t="s">
        <v>970</v>
      </c>
      <c r="D2315" s="7" t="s">
        <v>106</v>
      </c>
      <c r="E2315" s="7" t="s">
        <v>107</v>
      </c>
      <c r="F2315" s="7" t="s">
        <v>108</v>
      </c>
      <c r="G2315" s="7">
        <v>25</v>
      </c>
      <c r="H2315" s="7">
        <v>119</v>
      </c>
      <c r="I2315" s="7">
        <v>144</v>
      </c>
      <c r="J2315" s="7" t="s">
        <v>17</v>
      </c>
      <c r="K2315" s="7" t="s">
        <v>18</v>
      </c>
      <c r="L2315" s="7" t="s">
        <v>109</v>
      </c>
      <c r="M2315" s="7" t="s">
        <v>20</v>
      </c>
      <c r="N2315" s="2"/>
      <c r="O2315" s="2" t="s">
        <v>105</v>
      </c>
      <c r="P2315" s="2" t="s">
        <v>984</v>
      </c>
      <c r="Q2315" s="2" t="s">
        <v>1147</v>
      </c>
    </row>
    <row r="2316" spans="1:17" x14ac:dyDescent="0.25">
      <c r="A2316" s="47">
        <v>41107</v>
      </c>
      <c r="B2316" s="47" t="str">
        <f>VLOOKUP(D2316,VLookup!C:F,4,FALSE)</f>
        <v>CGC</v>
      </c>
      <c r="C2316" s="7" t="s">
        <v>970</v>
      </c>
      <c r="D2316" s="7" t="s">
        <v>110</v>
      </c>
      <c r="E2316" s="7" t="s">
        <v>111</v>
      </c>
      <c r="F2316" s="7" t="s">
        <v>112</v>
      </c>
      <c r="G2316" s="7">
        <v>145</v>
      </c>
      <c r="H2316" s="7">
        <v>47</v>
      </c>
      <c r="I2316" s="7">
        <v>192</v>
      </c>
      <c r="J2316" s="7" t="s">
        <v>17</v>
      </c>
      <c r="K2316" s="7" t="s">
        <v>18</v>
      </c>
      <c r="L2316" s="7" t="s">
        <v>19</v>
      </c>
      <c r="M2316" s="7" t="s">
        <v>20</v>
      </c>
      <c r="N2316" s="2"/>
      <c r="O2316" s="2" t="s">
        <v>105</v>
      </c>
      <c r="P2316" s="2" t="s">
        <v>984</v>
      </c>
      <c r="Q2316" s="2" t="s">
        <v>1148</v>
      </c>
    </row>
    <row r="2317" spans="1:17" x14ac:dyDescent="0.25">
      <c r="A2317" s="47">
        <v>41107</v>
      </c>
      <c r="B2317" s="47" t="str">
        <f>VLOOKUP(D2317,VLookup!C:F,4,FALSE)</f>
        <v>CGC</v>
      </c>
      <c r="C2317" s="7" t="s">
        <v>970</v>
      </c>
      <c r="D2317" s="7" t="s">
        <v>113</v>
      </c>
      <c r="E2317" s="7" t="s">
        <v>114</v>
      </c>
      <c r="F2317" s="7" t="s">
        <v>115</v>
      </c>
      <c r="G2317" s="7">
        <v>5</v>
      </c>
      <c r="H2317" s="7">
        <v>187</v>
      </c>
      <c r="I2317" s="7">
        <v>192</v>
      </c>
      <c r="J2317" s="7" t="s">
        <v>17</v>
      </c>
      <c r="K2317" s="7" t="s">
        <v>18</v>
      </c>
      <c r="L2317" s="7" t="s">
        <v>19</v>
      </c>
      <c r="M2317" s="7" t="s">
        <v>20</v>
      </c>
      <c r="N2317" s="2"/>
      <c r="O2317" s="2" t="s">
        <v>105</v>
      </c>
      <c r="P2317" s="2" t="s">
        <v>984</v>
      </c>
      <c r="Q2317" s="2" t="s">
        <v>1149</v>
      </c>
    </row>
    <row r="2318" spans="1:17" x14ac:dyDescent="0.25">
      <c r="A2318" s="47">
        <v>41107</v>
      </c>
      <c r="B2318" s="47" t="str">
        <f>VLOOKUP(D2318,VLookup!C:F,4,FALSE)</f>
        <v>CGC</v>
      </c>
      <c r="C2318" s="7" t="s">
        <v>970</v>
      </c>
      <c r="D2318" s="7" t="s">
        <v>116</v>
      </c>
      <c r="E2318" s="7" t="s">
        <v>117</v>
      </c>
      <c r="F2318" s="7" t="s">
        <v>118</v>
      </c>
      <c r="G2318" s="7">
        <v>67</v>
      </c>
      <c r="H2318" s="7">
        <v>197</v>
      </c>
      <c r="I2318" s="7">
        <v>264</v>
      </c>
      <c r="J2318" s="7" t="s">
        <v>17</v>
      </c>
      <c r="K2318" s="7" t="s">
        <v>18</v>
      </c>
      <c r="L2318" s="7" t="s">
        <v>19</v>
      </c>
      <c r="M2318" s="7" t="s">
        <v>20</v>
      </c>
      <c r="N2318" s="2"/>
      <c r="O2318" s="2" t="s">
        <v>105</v>
      </c>
      <c r="P2318" s="2" t="s">
        <v>984</v>
      </c>
      <c r="Q2318" s="2" t="s">
        <v>1150</v>
      </c>
    </row>
    <row r="2319" spans="1:17" x14ac:dyDescent="0.25">
      <c r="A2319" s="47">
        <v>41107</v>
      </c>
      <c r="B2319" s="47" t="str">
        <f>VLOOKUP(D2319,VLookup!C:F,4,FALSE)</f>
        <v>CGC</v>
      </c>
      <c r="C2319" s="7" t="s">
        <v>971</v>
      </c>
      <c r="D2319" s="7" t="s">
        <v>120</v>
      </c>
      <c r="E2319" s="7" t="s">
        <v>121</v>
      </c>
      <c r="F2319" s="7" t="s">
        <v>122</v>
      </c>
      <c r="G2319" s="7">
        <v>53</v>
      </c>
      <c r="H2319" s="7">
        <v>151</v>
      </c>
      <c r="I2319" s="7">
        <v>204</v>
      </c>
      <c r="J2319" s="7" t="s">
        <v>17</v>
      </c>
      <c r="K2319" s="7" t="s">
        <v>18</v>
      </c>
      <c r="L2319" s="7" t="s">
        <v>19</v>
      </c>
      <c r="M2319" s="7" t="s">
        <v>982</v>
      </c>
      <c r="N2319" s="2"/>
      <c r="O2319" s="2" t="s">
        <v>1068</v>
      </c>
      <c r="P2319" s="2" t="s">
        <v>984</v>
      </c>
      <c r="Q2319" s="2" t="s">
        <v>1151</v>
      </c>
    </row>
    <row r="2320" spans="1:17" x14ac:dyDescent="0.25">
      <c r="A2320" s="47">
        <v>41107</v>
      </c>
      <c r="B2320" s="47" t="str">
        <f>VLOOKUP(D2320,VLookup!C:F,4,FALSE)</f>
        <v>CGC</v>
      </c>
      <c r="C2320" s="7" t="s">
        <v>971</v>
      </c>
      <c r="D2320" s="7" t="s">
        <v>124</v>
      </c>
      <c r="E2320" s="7" t="s">
        <v>125</v>
      </c>
      <c r="F2320" s="7" t="s">
        <v>126</v>
      </c>
      <c r="G2320" s="7">
        <v>23</v>
      </c>
      <c r="H2320" s="7">
        <v>121</v>
      </c>
      <c r="I2320" s="7">
        <v>144</v>
      </c>
      <c r="J2320" s="7" t="s">
        <v>17</v>
      </c>
      <c r="K2320" s="7" t="s">
        <v>18</v>
      </c>
      <c r="L2320" s="7" t="s">
        <v>109</v>
      </c>
      <c r="M2320" s="7" t="s">
        <v>982</v>
      </c>
      <c r="N2320" s="2"/>
      <c r="O2320" s="2" t="s">
        <v>1068</v>
      </c>
      <c r="P2320" s="2" t="s">
        <v>984</v>
      </c>
      <c r="Q2320" s="2" t="s">
        <v>1152</v>
      </c>
    </row>
    <row r="2321" spans="1:17" x14ac:dyDescent="0.25">
      <c r="A2321" s="47">
        <v>41107</v>
      </c>
      <c r="B2321" s="47" t="str">
        <f>VLOOKUP(D2321,VLookup!C:F,4,FALSE)</f>
        <v>CGC</v>
      </c>
      <c r="C2321" s="7" t="s">
        <v>971</v>
      </c>
      <c r="D2321" s="7" t="s">
        <v>127</v>
      </c>
      <c r="E2321" s="7" t="s">
        <v>128</v>
      </c>
      <c r="F2321" s="7" t="s">
        <v>129</v>
      </c>
      <c r="G2321" s="7">
        <v>145</v>
      </c>
      <c r="H2321" s="7">
        <v>47</v>
      </c>
      <c r="I2321" s="7">
        <v>192</v>
      </c>
      <c r="J2321" s="7" t="s">
        <v>17</v>
      </c>
      <c r="K2321" s="7" t="s">
        <v>18</v>
      </c>
      <c r="L2321" s="7" t="s">
        <v>19</v>
      </c>
      <c r="M2321" s="7" t="s">
        <v>982</v>
      </c>
      <c r="N2321" s="2"/>
      <c r="O2321" s="2" t="s">
        <v>1068</v>
      </c>
      <c r="P2321" s="2" t="s">
        <v>984</v>
      </c>
      <c r="Q2321" s="2" t="s">
        <v>1153</v>
      </c>
    </row>
    <row r="2322" spans="1:17" x14ac:dyDescent="0.25">
      <c r="A2322" s="47">
        <v>41107</v>
      </c>
      <c r="B2322" s="47" t="str">
        <f>VLOOKUP(D2322,VLookup!C:F,4,FALSE)</f>
        <v>CGC</v>
      </c>
      <c r="C2322" s="7" t="s">
        <v>971</v>
      </c>
      <c r="D2322" s="7" t="s">
        <v>130</v>
      </c>
      <c r="E2322" s="7" t="s">
        <v>131</v>
      </c>
      <c r="F2322" s="7" t="s">
        <v>132</v>
      </c>
      <c r="G2322" s="7">
        <v>5</v>
      </c>
      <c r="H2322" s="7">
        <v>187</v>
      </c>
      <c r="I2322" s="7">
        <v>192</v>
      </c>
      <c r="J2322" s="7" t="s">
        <v>17</v>
      </c>
      <c r="K2322" s="7" t="s">
        <v>18</v>
      </c>
      <c r="L2322" s="7" t="s">
        <v>19</v>
      </c>
      <c r="M2322" s="7" t="s">
        <v>982</v>
      </c>
      <c r="N2322" s="2" t="s">
        <v>133</v>
      </c>
      <c r="O2322" s="2" t="s">
        <v>1068</v>
      </c>
      <c r="P2322" s="2" t="s">
        <v>984</v>
      </c>
      <c r="Q2322" s="2" t="s">
        <v>1154</v>
      </c>
    </row>
    <row r="2323" spans="1:17" x14ac:dyDescent="0.25">
      <c r="A2323" s="47">
        <v>41107</v>
      </c>
      <c r="B2323" s="47" t="str">
        <f>VLOOKUP(D2323,VLookup!C:F,4,FALSE)</f>
        <v>CGC</v>
      </c>
      <c r="C2323" s="7" t="s">
        <v>971</v>
      </c>
      <c r="D2323" s="7" t="s">
        <v>134</v>
      </c>
      <c r="E2323" s="7" t="s">
        <v>135</v>
      </c>
      <c r="F2323" s="7" t="s">
        <v>136</v>
      </c>
      <c r="G2323" s="7">
        <v>67</v>
      </c>
      <c r="H2323" s="7">
        <v>197</v>
      </c>
      <c r="I2323" s="7">
        <v>264</v>
      </c>
      <c r="J2323" s="7" t="s">
        <v>17</v>
      </c>
      <c r="K2323" s="7" t="s">
        <v>18</v>
      </c>
      <c r="L2323" s="7" t="s">
        <v>19</v>
      </c>
      <c r="M2323" s="7" t="s">
        <v>982</v>
      </c>
      <c r="N2323" s="2"/>
      <c r="O2323" s="2" t="s">
        <v>1068</v>
      </c>
      <c r="P2323" s="2" t="s">
        <v>984</v>
      </c>
      <c r="Q2323" s="2" t="s">
        <v>1155</v>
      </c>
    </row>
    <row r="2324" spans="1:17" x14ac:dyDescent="0.25">
      <c r="A2324" s="47">
        <v>41107</v>
      </c>
      <c r="B2324" s="47" t="str">
        <f>VLOOKUP(D2324,VLookup!C:F,4,FALSE)</f>
        <v>Switzerland</v>
      </c>
      <c r="C2324" s="7" t="s">
        <v>936</v>
      </c>
      <c r="D2324" s="7" t="s">
        <v>937</v>
      </c>
      <c r="E2324" s="7" t="s">
        <v>938</v>
      </c>
      <c r="F2324" s="7" t="s">
        <v>939</v>
      </c>
      <c r="G2324" s="7">
        <v>10</v>
      </c>
      <c r="H2324" s="7">
        <v>14</v>
      </c>
      <c r="I2324" s="7">
        <v>24</v>
      </c>
      <c r="J2324" s="7" t="s">
        <v>17</v>
      </c>
      <c r="K2324" s="7" t="s">
        <v>18</v>
      </c>
      <c r="L2324" s="7" t="s">
        <v>940</v>
      </c>
      <c r="M2324" s="7" t="s">
        <v>941</v>
      </c>
      <c r="N2324" s="2"/>
      <c r="O2324" s="2"/>
      <c r="P2324" s="2" t="s">
        <v>984</v>
      </c>
      <c r="Q2324" s="2" t="s">
        <v>1156</v>
      </c>
    </row>
    <row r="2325" spans="1:17" x14ac:dyDescent="0.25">
      <c r="A2325" s="47">
        <v>41107</v>
      </c>
      <c r="B2325" s="47" t="str">
        <f>VLOOKUP(D2325,VLookup!C:F,4,FALSE)</f>
        <v>Switzerland</v>
      </c>
      <c r="C2325" s="7" t="s">
        <v>942</v>
      </c>
      <c r="D2325" s="7" t="s">
        <v>943</v>
      </c>
      <c r="E2325" s="7" t="s">
        <v>944</v>
      </c>
      <c r="F2325" s="7" t="s">
        <v>945</v>
      </c>
      <c r="G2325" s="7">
        <v>10</v>
      </c>
      <c r="H2325" s="7">
        <v>14</v>
      </c>
      <c r="I2325" s="7">
        <v>24</v>
      </c>
      <c r="J2325" s="7" t="s">
        <v>17</v>
      </c>
      <c r="K2325" s="7" t="s">
        <v>18</v>
      </c>
      <c r="L2325" s="7" t="s">
        <v>940</v>
      </c>
      <c r="M2325" s="7" t="s">
        <v>941</v>
      </c>
      <c r="N2325" s="2"/>
      <c r="O2325" s="2"/>
      <c r="P2325" s="2" t="s">
        <v>984</v>
      </c>
      <c r="Q2325" s="2" t="s">
        <v>1157</v>
      </c>
    </row>
    <row r="2326" spans="1:17" x14ac:dyDescent="0.25">
      <c r="A2326" s="47">
        <v>41107</v>
      </c>
      <c r="B2326" s="47" t="str">
        <f>VLOOKUP(D2326,VLookup!C:F,4,FALSE)</f>
        <v>Switzerland</v>
      </c>
      <c r="C2326" s="7" t="s">
        <v>946</v>
      </c>
      <c r="D2326" s="7" t="s">
        <v>947</v>
      </c>
      <c r="E2326" s="7" t="s">
        <v>948</v>
      </c>
      <c r="F2326" s="7" t="s">
        <v>949</v>
      </c>
      <c r="G2326" s="7">
        <v>10</v>
      </c>
      <c r="H2326" s="7">
        <v>14</v>
      </c>
      <c r="I2326" s="7">
        <v>24</v>
      </c>
      <c r="J2326" s="7" t="s">
        <v>17</v>
      </c>
      <c r="K2326" s="7" t="s">
        <v>18</v>
      </c>
      <c r="L2326" s="7" t="s">
        <v>940</v>
      </c>
      <c r="M2326" s="7" t="s">
        <v>941</v>
      </c>
      <c r="N2326" s="2"/>
      <c r="O2326" s="2"/>
      <c r="P2326" s="2" t="s">
        <v>984</v>
      </c>
      <c r="Q2326" s="2" t="s">
        <v>1158</v>
      </c>
    </row>
    <row r="2327" spans="1:17" x14ac:dyDescent="0.25">
      <c r="A2327" s="47">
        <v>41107</v>
      </c>
      <c r="B2327" s="47" t="str">
        <f>VLOOKUP(D2327,VLookup!C:F,4,FALSE)</f>
        <v>Switzerland</v>
      </c>
      <c r="C2327" s="7" t="s">
        <v>950</v>
      </c>
      <c r="D2327" s="7" t="s">
        <v>951</v>
      </c>
      <c r="E2327" s="7" t="s">
        <v>952</v>
      </c>
      <c r="F2327" s="7" t="s">
        <v>953</v>
      </c>
      <c r="G2327" s="7">
        <v>10</v>
      </c>
      <c r="H2327" s="7">
        <v>14</v>
      </c>
      <c r="I2327" s="7">
        <v>24</v>
      </c>
      <c r="J2327" s="7" t="s">
        <v>17</v>
      </c>
      <c r="K2327" s="7" t="s">
        <v>18</v>
      </c>
      <c r="L2327" s="7" t="s">
        <v>940</v>
      </c>
      <c r="M2327" s="7" t="s">
        <v>941</v>
      </c>
      <c r="N2327" s="2"/>
      <c r="O2327" s="2"/>
      <c r="P2327" s="2" t="s">
        <v>984</v>
      </c>
      <c r="Q2327" s="2" t="s">
        <v>1159</v>
      </c>
    </row>
    <row r="2328" spans="1:17" x14ac:dyDescent="0.25">
      <c r="A2328" s="47">
        <v>41107</v>
      </c>
      <c r="B2328" s="47" t="str">
        <f>VLOOKUP(D2328,VLookup!C:F,4,FALSE)</f>
        <v>FDC</v>
      </c>
      <c r="C2328" s="7" t="s">
        <v>13</v>
      </c>
      <c r="D2328" s="7" t="s">
        <v>14</v>
      </c>
      <c r="E2328" s="7" t="s">
        <v>15</v>
      </c>
      <c r="F2328" s="7" t="s">
        <v>16</v>
      </c>
      <c r="G2328" s="7">
        <v>131</v>
      </c>
      <c r="H2328" s="7">
        <v>13</v>
      </c>
      <c r="I2328" s="7">
        <v>144</v>
      </c>
      <c r="J2328" s="7" t="s">
        <v>17</v>
      </c>
      <c r="K2328" s="7" t="s">
        <v>18</v>
      </c>
      <c r="L2328" s="7" t="s">
        <v>19</v>
      </c>
      <c r="M2328" s="7" t="s">
        <v>20</v>
      </c>
      <c r="N2328" s="2" t="s">
        <v>21</v>
      </c>
      <c r="O2328" s="2" t="s">
        <v>22</v>
      </c>
      <c r="P2328" s="2" t="s">
        <v>984</v>
      </c>
      <c r="Q2328" s="2" t="s">
        <v>1160</v>
      </c>
    </row>
    <row r="2329" spans="1:17" x14ac:dyDescent="0.25">
      <c r="A2329" s="47">
        <v>41107</v>
      </c>
      <c r="B2329" s="47" t="str">
        <f>VLOOKUP(D2329,VLookup!C:F,4,FALSE)</f>
        <v>FDC</v>
      </c>
      <c r="C2329" s="7" t="s">
        <v>13</v>
      </c>
      <c r="D2329" s="7" t="s">
        <v>23</v>
      </c>
      <c r="E2329" s="7" t="s">
        <v>24</v>
      </c>
      <c r="F2329" s="7" t="s">
        <v>25</v>
      </c>
      <c r="G2329" s="7">
        <v>130</v>
      </c>
      <c r="H2329" s="7">
        <v>14</v>
      </c>
      <c r="I2329" s="7">
        <v>144</v>
      </c>
      <c r="J2329" s="7" t="s">
        <v>17</v>
      </c>
      <c r="K2329" s="7" t="s">
        <v>18</v>
      </c>
      <c r="L2329" s="7" t="s">
        <v>19</v>
      </c>
      <c r="M2329" s="7" t="s">
        <v>20</v>
      </c>
      <c r="N2329" s="2" t="s">
        <v>21</v>
      </c>
      <c r="O2329" s="2" t="s">
        <v>22</v>
      </c>
      <c r="P2329" s="2" t="s">
        <v>984</v>
      </c>
      <c r="Q2329" s="2" t="s">
        <v>1161</v>
      </c>
    </row>
    <row r="2330" spans="1:17" x14ac:dyDescent="0.25">
      <c r="A2330" s="47">
        <v>41107</v>
      </c>
      <c r="B2330" s="47" t="str">
        <f>VLOOKUP(D2330,VLookup!C:F,4,FALSE)</f>
        <v>FDC</v>
      </c>
      <c r="C2330" s="7" t="s">
        <v>13</v>
      </c>
      <c r="D2330" s="7" t="s">
        <v>26</v>
      </c>
      <c r="E2330" s="7" t="s">
        <v>27</v>
      </c>
      <c r="F2330" s="7" t="s">
        <v>28</v>
      </c>
      <c r="G2330" s="7">
        <v>111</v>
      </c>
      <c r="H2330" s="7">
        <v>21</v>
      </c>
      <c r="I2330" s="7">
        <v>132</v>
      </c>
      <c r="J2330" s="7" t="s">
        <v>17</v>
      </c>
      <c r="K2330" s="7" t="s">
        <v>18</v>
      </c>
      <c r="L2330" s="7" t="s">
        <v>19</v>
      </c>
      <c r="M2330" s="7" t="s">
        <v>20</v>
      </c>
      <c r="N2330" s="2" t="s">
        <v>21</v>
      </c>
      <c r="O2330" s="2" t="s">
        <v>22</v>
      </c>
      <c r="P2330" s="2" t="s">
        <v>984</v>
      </c>
      <c r="Q2330" s="2" t="s">
        <v>1162</v>
      </c>
    </row>
    <row r="2331" spans="1:17" x14ac:dyDescent="0.25">
      <c r="A2331" s="47">
        <v>41107</v>
      </c>
      <c r="B2331" s="47" t="str">
        <f>VLOOKUP(D2331,VLookup!C:F,4,FALSE)</f>
        <v>FDC</v>
      </c>
      <c r="C2331" s="7" t="s">
        <v>13</v>
      </c>
      <c r="D2331" s="7" t="s">
        <v>906</v>
      </c>
      <c r="E2331" s="7" t="s">
        <v>907</v>
      </c>
      <c r="F2331" s="7" t="s">
        <v>908</v>
      </c>
      <c r="G2331" s="7">
        <v>62</v>
      </c>
      <c r="H2331" s="7">
        <v>82</v>
      </c>
      <c r="I2331" s="7">
        <v>144</v>
      </c>
      <c r="J2331" s="7" t="s">
        <v>17</v>
      </c>
      <c r="K2331" s="7" t="s">
        <v>18</v>
      </c>
      <c r="L2331" s="7" t="s">
        <v>19</v>
      </c>
      <c r="M2331" s="7" t="s">
        <v>20</v>
      </c>
      <c r="N2331" s="2" t="s">
        <v>21</v>
      </c>
      <c r="O2331" s="2" t="s">
        <v>22</v>
      </c>
      <c r="P2331" s="2" t="s">
        <v>984</v>
      </c>
      <c r="Q2331" s="2" t="s">
        <v>1163</v>
      </c>
    </row>
    <row r="2332" spans="1:17" x14ac:dyDescent="0.25">
      <c r="A2332" s="47">
        <v>41107</v>
      </c>
      <c r="B2332" s="47" t="str">
        <f>VLOOKUP(D2332,VLookup!C:F,4,FALSE)</f>
        <v>FDC</v>
      </c>
      <c r="C2332" s="7" t="s">
        <v>13</v>
      </c>
      <c r="D2332" s="7" t="s">
        <v>29</v>
      </c>
      <c r="E2332" s="7" t="s">
        <v>30</v>
      </c>
      <c r="F2332" s="7" t="s">
        <v>31</v>
      </c>
      <c r="G2332" s="7">
        <v>108</v>
      </c>
      <c r="H2332" s="7">
        <v>12</v>
      </c>
      <c r="I2332" s="7">
        <v>120</v>
      </c>
      <c r="J2332" s="7" t="s">
        <v>17</v>
      </c>
      <c r="K2332" s="7" t="s">
        <v>18</v>
      </c>
      <c r="L2332" s="7" t="s">
        <v>19</v>
      </c>
      <c r="M2332" s="7" t="s">
        <v>20</v>
      </c>
      <c r="N2332" s="2" t="s">
        <v>21</v>
      </c>
      <c r="O2332" s="2" t="s">
        <v>22</v>
      </c>
      <c r="P2332" s="2" t="s">
        <v>984</v>
      </c>
      <c r="Q2332" s="2" t="s">
        <v>1164</v>
      </c>
    </row>
    <row r="2333" spans="1:17" x14ac:dyDescent="0.25">
      <c r="A2333" s="47">
        <v>41107</v>
      </c>
      <c r="B2333" s="47" t="str">
        <f>VLOOKUP(D2333,VLookup!C:F,4,FALSE)</f>
        <v>WEL</v>
      </c>
      <c r="C2333" s="7" t="s">
        <v>13</v>
      </c>
      <c r="D2333" s="7" t="s">
        <v>32</v>
      </c>
      <c r="E2333" s="7" t="s">
        <v>33</v>
      </c>
      <c r="F2333" s="7" t="s">
        <v>34</v>
      </c>
      <c r="G2333" s="7">
        <v>44</v>
      </c>
      <c r="H2333" s="7">
        <v>4</v>
      </c>
      <c r="I2333" s="7">
        <v>48</v>
      </c>
      <c r="J2333" s="7" t="s">
        <v>17</v>
      </c>
      <c r="K2333" s="7" t="s">
        <v>18</v>
      </c>
      <c r="L2333" s="7" t="s">
        <v>19</v>
      </c>
      <c r="M2333" s="7" t="s">
        <v>20</v>
      </c>
      <c r="N2333" s="2" t="s">
        <v>21</v>
      </c>
      <c r="O2333" s="2" t="s">
        <v>22</v>
      </c>
      <c r="P2333" s="2" t="s">
        <v>984</v>
      </c>
      <c r="Q2333" s="2" t="s">
        <v>1165</v>
      </c>
    </row>
    <row r="2334" spans="1:17" x14ac:dyDescent="0.25">
      <c r="A2334" s="47">
        <v>41107</v>
      </c>
      <c r="B2334" s="47" t="str">
        <f>VLOOKUP(D2334,VLookup!C:F,4,FALSE)</f>
        <v>FDC</v>
      </c>
      <c r="C2334" s="7" t="s">
        <v>13</v>
      </c>
      <c r="D2334" s="7" t="s">
        <v>35</v>
      </c>
      <c r="E2334" s="7" t="s">
        <v>36</v>
      </c>
      <c r="F2334" s="7" t="s">
        <v>37</v>
      </c>
      <c r="G2334" s="7">
        <v>205</v>
      </c>
      <c r="H2334" s="7">
        <v>35</v>
      </c>
      <c r="I2334" s="7">
        <v>240</v>
      </c>
      <c r="J2334" s="7" t="s">
        <v>17</v>
      </c>
      <c r="K2334" s="7" t="s">
        <v>18</v>
      </c>
      <c r="L2334" s="7" t="s">
        <v>19</v>
      </c>
      <c r="M2334" s="7" t="s">
        <v>20</v>
      </c>
      <c r="N2334" s="2" t="s">
        <v>21</v>
      </c>
      <c r="O2334" s="2" t="s">
        <v>22</v>
      </c>
      <c r="P2334" s="2" t="s">
        <v>984</v>
      </c>
      <c r="Q2334" s="2" t="s">
        <v>1166</v>
      </c>
    </row>
    <row r="2335" spans="1:17" x14ac:dyDescent="0.25">
      <c r="A2335" s="47">
        <v>41107</v>
      </c>
      <c r="B2335" s="47" t="str">
        <f>VLOOKUP(D2335,VLookup!C:F,4,FALSE)</f>
        <v>FDC</v>
      </c>
      <c r="C2335" s="7" t="s">
        <v>13</v>
      </c>
      <c r="D2335" s="7" t="s">
        <v>38</v>
      </c>
      <c r="E2335" s="7" t="s">
        <v>39</v>
      </c>
      <c r="F2335" s="7" t="s">
        <v>40</v>
      </c>
      <c r="G2335" s="7">
        <v>197</v>
      </c>
      <c r="H2335" s="7">
        <v>67</v>
      </c>
      <c r="I2335" s="7">
        <v>264</v>
      </c>
      <c r="J2335" s="7" t="s">
        <v>17</v>
      </c>
      <c r="K2335" s="7" t="s">
        <v>18</v>
      </c>
      <c r="L2335" s="7" t="s">
        <v>19</v>
      </c>
      <c r="M2335" s="7" t="s">
        <v>20</v>
      </c>
      <c r="N2335" s="2" t="s">
        <v>21</v>
      </c>
      <c r="O2335" s="2" t="s">
        <v>22</v>
      </c>
      <c r="P2335" s="2" t="s">
        <v>984</v>
      </c>
      <c r="Q2335" s="2" t="s">
        <v>1167</v>
      </c>
    </row>
    <row r="2336" spans="1:17" x14ac:dyDescent="0.25">
      <c r="A2336" s="47">
        <v>41107</v>
      </c>
      <c r="B2336" s="47" t="str">
        <f>VLOOKUP(D2336,VLookup!C:F,4,FALSE)</f>
        <v>FDC</v>
      </c>
      <c r="C2336" s="7" t="s">
        <v>13</v>
      </c>
      <c r="D2336" s="7" t="s">
        <v>44</v>
      </c>
      <c r="E2336" s="7" t="s">
        <v>45</v>
      </c>
      <c r="F2336" s="7" t="s">
        <v>46</v>
      </c>
      <c r="G2336" s="7">
        <v>116</v>
      </c>
      <c r="H2336" s="7">
        <v>52</v>
      </c>
      <c r="I2336" s="7">
        <v>168</v>
      </c>
      <c r="J2336" s="7" t="s">
        <v>17</v>
      </c>
      <c r="K2336" s="7" t="s">
        <v>18</v>
      </c>
      <c r="L2336" s="7" t="s">
        <v>19</v>
      </c>
      <c r="M2336" s="7" t="s">
        <v>20</v>
      </c>
      <c r="N2336" s="2" t="s">
        <v>21</v>
      </c>
      <c r="O2336" s="2" t="s">
        <v>22</v>
      </c>
      <c r="P2336" s="2" t="s">
        <v>984</v>
      </c>
      <c r="Q2336" s="2" t="s">
        <v>1168</v>
      </c>
    </row>
    <row r="2337" spans="1:17" x14ac:dyDescent="0.25">
      <c r="A2337" s="47">
        <v>41107</v>
      </c>
      <c r="B2337" s="47" t="str">
        <f>VLOOKUP(D2337,VLookup!C:F,4,FALSE)</f>
        <v>FDC</v>
      </c>
      <c r="C2337" s="7" t="s">
        <v>13</v>
      </c>
      <c r="D2337" s="7" t="s">
        <v>47</v>
      </c>
      <c r="E2337" s="7" t="s">
        <v>48</v>
      </c>
      <c r="F2337" s="7" t="s">
        <v>49</v>
      </c>
      <c r="G2337" s="7">
        <v>136</v>
      </c>
      <c r="H2337" s="7">
        <v>56</v>
      </c>
      <c r="I2337" s="7">
        <v>192</v>
      </c>
      <c r="J2337" s="7" t="s">
        <v>17</v>
      </c>
      <c r="K2337" s="7" t="s">
        <v>18</v>
      </c>
      <c r="L2337" s="7" t="s">
        <v>19</v>
      </c>
      <c r="M2337" s="7" t="s">
        <v>20</v>
      </c>
      <c r="N2337" s="2" t="s">
        <v>21</v>
      </c>
      <c r="O2337" s="2" t="s">
        <v>22</v>
      </c>
      <c r="P2337" s="2" t="s">
        <v>984</v>
      </c>
      <c r="Q2337" s="2" t="s">
        <v>1169</v>
      </c>
    </row>
    <row r="2338" spans="1:17" x14ac:dyDescent="0.25">
      <c r="A2338" s="47">
        <v>41107</v>
      </c>
      <c r="B2338" s="47" t="str">
        <f>VLOOKUP(D2338,VLookup!C:F,4,FALSE)</f>
        <v>FDC</v>
      </c>
      <c r="C2338" s="7" t="s">
        <v>13</v>
      </c>
      <c r="D2338" s="7" t="s">
        <v>50</v>
      </c>
      <c r="E2338" s="7" t="s">
        <v>51</v>
      </c>
      <c r="F2338" s="7" t="s">
        <v>52</v>
      </c>
      <c r="G2338" s="7">
        <v>193</v>
      </c>
      <c r="H2338" s="7">
        <v>47</v>
      </c>
      <c r="I2338" s="7">
        <v>240</v>
      </c>
      <c r="J2338" s="7" t="s">
        <v>17</v>
      </c>
      <c r="K2338" s="7" t="s">
        <v>18</v>
      </c>
      <c r="L2338" s="7" t="s">
        <v>19</v>
      </c>
      <c r="M2338" s="7" t="s">
        <v>20</v>
      </c>
      <c r="N2338" s="2" t="s">
        <v>21</v>
      </c>
      <c r="O2338" s="2" t="s">
        <v>22</v>
      </c>
      <c r="P2338" s="2" t="s">
        <v>984</v>
      </c>
      <c r="Q2338" s="2" t="s">
        <v>1170</v>
      </c>
    </row>
    <row r="2339" spans="1:17" x14ac:dyDescent="0.25">
      <c r="A2339" s="47">
        <v>41107</v>
      </c>
      <c r="B2339" s="47" t="str">
        <f>VLOOKUP(D2339,VLookup!C:F,4,FALSE)</f>
        <v>FDC</v>
      </c>
      <c r="C2339" s="7" t="s">
        <v>13</v>
      </c>
      <c r="D2339" s="7" t="s">
        <v>53</v>
      </c>
      <c r="E2339" s="7" t="s">
        <v>54</v>
      </c>
      <c r="F2339" s="7" t="s">
        <v>55</v>
      </c>
      <c r="G2339" s="7">
        <v>228</v>
      </c>
      <c r="H2339" s="7">
        <v>108</v>
      </c>
      <c r="I2339" s="7">
        <v>336</v>
      </c>
      <c r="J2339" s="7" t="s">
        <v>17</v>
      </c>
      <c r="K2339" s="7" t="s">
        <v>18</v>
      </c>
      <c r="L2339" s="7" t="s">
        <v>19</v>
      </c>
      <c r="M2339" s="7" t="s">
        <v>20</v>
      </c>
      <c r="N2339" s="2" t="s">
        <v>21</v>
      </c>
      <c r="O2339" s="2" t="s">
        <v>22</v>
      </c>
      <c r="P2339" s="2" t="s">
        <v>984</v>
      </c>
      <c r="Q2339" s="2" t="s">
        <v>1171</v>
      </c>
    </row>
    <row r="2340" spans="1:17" x14ac:dyDescent="0.25">
      <c r="A2340" s="47">
        <v>41107</v>
      </c>
      <c r="B2340" s="47" t="str">
        <f>VLOOKUP(D2340,VLookup!C:F,4,FALSE)</f>
        <v>FDC</v>
      </c>
      <c r="C2340" s="7" t="s">
        <v>13</v>
      </c>
      <c r="D2340" s="7" t="s">
        <v>955</v>
      </c>
      <c r="E2340" s="7" t="s">
        <v>956</v>
      </c>
      <c r="F2340" s="7" t="s">
        <v>957</v>
      </c>
      <c r="G2340" s="7">
        <v>180</v>
      </c>
      <c r="H2340" s="7">
        <v>36</v>
      </c>
      <c r="I2340" s="7">
        <v>216</v>
      </c>
      <c r="J2340" s="7" t="s">
        <v>1172</v>
      </c>
      <c r="K2340" s="7" t="s">
        <v>18</v>
      </c>
      <c r="L2340" s="7" t="s">
        <v>19</v>
      </c>
      <c r="M2340" s="7" t="s">
        <v>958</v>
      </c>
      <c r="N2340" s="2"/>
      <c r="O2340" s="2"/>
      <c r="P2340" s="2" t="s">
        <v>984</v>
      </c>
      <c r="Q2340" s="2" t="s">
        <v>1173</v>
      </c>
    </row>
    <row r="2341" spans="1:17" x14ac:dyDescent="0.25">
      <c r="A2341" s="47">
        <v>41107</v>
      </c>
      <c r="B2341" s="47" t="str">
        <f>VLOOKUP(D2341,VLookup!C:F,4,FALSE)</f>
        <v>FDC</v>
      </c>
      <c r="C2341" s="7" t="s">
        <v>13</v>
      </c>
      <c r="D2341" s="7" t="s">
        <v>930</v>
      </c>
      <c r="E2341" s="7" t="s">
        <v>931</v>
      </c>
      <c r="F2341" s="7" t="s">
        <v>43</v>
      </c>
      <c r="G2341" s="7">
        <v>115</v>
      </c>
      <c r="H2341" s="7">
        <v>5</v>
      </c>
      <c r="I2341" s="7">
        <v>120</v>
      </c>
      <c r="J2341" s="7" t="s">
        <v>17</v>
      </c>
      <c r="K2341" s="7" t="s">
        <v>18</v>
      </c>
      <c r="L2341" s="7" t="s">
        <v>19</v>
      </c>
      <c r="M2341" s="7" t="s">
        <v>20</v>
      </c>
      <c r="N2341" s="2" t="s">
        <v>21</v>
      </c>
      <c r="O2341" s="2" t="s">
        <v>22</v>
      </c>
      <c r="P2341" s="2" t="s">
        <v>984</v>
      </c>
      <c r="Q2341" s="2" t="s">
        <v>1174</v>
      </c>
    </row>
    <row r="2342" spans="1:17" x14ac:dyDescent="0.25">
      <c r="A2342" s="47">
        <v>41107</v>
      </c>
      <c r="B2342" s="47" t="str">
        <f>VLOOKUP(D2342,VLookup!C:F,4,FALSE)</f>
        <v>FDC</v>
      </c>
      <c r="C2342" s="7" t="s">
        <v>13</v>
      </c>
      <c r="D2342" s="7" t="s">
        <v>56</v>
      </c>
      <c r="E2342" s="7" t="s">
        <v>57</v>
      </c>
      <c r="F2342" s="7" t="s">
        <v>58</v>
      </c>
      <c r="G2342" s="7">
        <v>225</v>
      </c>
      <c r="H2342" s="7">
        <v>15</v>
      </c>
      <c r="I2342" s="7">
        <v>240</v>
      </c>
      <c r="J2342" s="7" t="s">
        <v>17</v>
      </c>
      <c r="K2342" s="7" t="s">
        <v>18</v>
      </c>
      <c r="L2342" s="7" t="s">
        <v>19</v>
      </c>
      <c r="M2342" s="7" t="s">
        <v>20</v>
      </c>
      <c r="N2342" s="2" t="s">
        <v>21</v>
      </c>
      <c r="O2342" s="2" t="s">
        <v>22</v>
      </c>
      <c r="P2342" s="2" t="s">
        <v>984</v>
      </c>
      <c r="Q2342" s="2" t="s">
        <v>1175</v>
      </c>
    </row>
    <row r="2343" spans="1:17" x14ac:dyDescent="0.25">
      <c r="A2343" s="47">
        <v>41107</v>
      </c>
      <c r="B2343" s="47" t="str">
        <f>VLOOKUP(D2343,VLookup!C:F,4,FALSE)</f>
        <v>FDC</v>
      </c>
      <c r="C2343" s="7" t="s">
        <v>13</v>
      </c>
      <c r="D2343" s="7" t="s">
        <v>1176</v>
      </c>
      <c r="E2343" s="7" t="s">
        <v>1177</v>
      </c>
      <c r="F2343" s="7" t="s">
        <v>1178</v>
      </c>
      <c r="G2343" s="7">
        <v>25</v>
      </c>
      <c r="H2343" s="7">
        <v>95</v>
      </c>
      <c r="I2343" s="7">
        <v>120</v>
      </c>
      <c r="J2343" s="7" t="s">
        <v>17</v>
      </c>
      <c r="K2343" s="7" t="s">
        <v>18</v>
      </c>
      <c r="L2343" s="7" t="s">
        <v>19</v>
      </c>
      <c r="M2343" s="7" t="s">
        <v>958</v>
      </c>
      <c r="N2343" s="2" t="s">
        <v>21</v>
      </c>
      <c r="O2343" s="2" t="s">
        <v>22</v>
      </c>
      <c r="P2343" s="2" t="s">
        <v>1031</v>
      </c>
      <c r="Q2343" s="2" t="s">
        <v>1179</v>
      </c>
    </row>
    <row r="2344" spans="1:17" x14ac:dyDescent="0.25">
      <c r="A2344" s="47">
        <v>41107</v>
      </c>
      <c r="B2344" s="47" t="str">
        <f>VLOOKUP(D2344,VLookup!C:F,4,FALSE)</f>
        <v>FDC</v>
      </c>
      <c r="C2344" s="7" t="s">
        <v>60</v>
      </c>
      <c r="D2344" s="7" t="s">
        <v>61</v>
      </c>
      <c r="E2344" s="7" t="s">
        <v>62</v>
      </c>
      <c r="F2344" s="7" t="s">
        <v>63</v>
      </c>
      <c r="G2344" s="7">
        <v>133</v>
      </c>
      <c r="H2344" s="7">
        <v>11</v>
      </c>
      <c r="I2344" s="7">
        <v>144</v>
      </c>
      <c r="J2344" s="7" t="s">
        <v>17</v>
      </c>
      <c r="K2344" s="7" t="s">
        <v>18</v>
      </c>
      <c r="L2344" s="7" t="s">
        <v>19</v>
      </c>
      <c r="M2344" s="7" t="s">
        <v>958</v>
      </c>
      <c r="N2344" s="2" t="s">
        <v>21</v>
      </c>
      <c r="O2344" s="2" t="s">
        <v>22</v>
      </c>
      <c r="P2344" s="2" t="s">
        <v>984</v>
      </c>
      <c r="Q2344" s="2" t="s">
        <v>1180</v>
      </c>
    </row>
    <row r="2345" spans="1:17" x14ac:dyDescent="0.25">
      <c r="A2345" s="47">
        <v>41107</v>
      </c>
      <c r="B2345" s="47" t="str">
        <f>VLOOKUP(D2345,VLookup!C:F,4,FALSE)</f>
        <v>FDC</v>
      </c>
      <c r="C2345" s="7" t="s">
        <v>60</v>
      </c>
      <c r="D2345" s="7" t="s">
        <v>64</v>
      </c>
      <c r="E2345" s="7" t="s">
        <v>65</v>
      </c>
      <c r="F2345" s="7" t="s">
        <v>66</v>
      </c>
      <c r="G2345" s="7">
        <v>130</v>
      </c>
      <c r="H2345" s="7">
        <v>14</v>
      </c>
      <c r="I2345" s="7">
        <v>144</v>
      </c>
      <c r="J2345" s="7" t="s">
        <v>17</v>
      </c>
      <c r="K2345" s="7" t="s">
        <v>18</v>
      </c>
      <c r="L2345" s="7" t="s">
        <v>19</v>
      </c>
      <c r="M2345" s="7" t="s">
        <v>958</v>
      </c>
      <c r="N2345" s="2" t="s">
        <v>21</v>
      </c>
      <c r="O2345" s="2" t="s">
        <v>22</v>
      </c>
      <c r="P2345" s="2" t="s">
        <v>984</v>
      </c>
      <c r="Q2345" s="2" t="s">
        <v>1181</v>
      </c>
    </row>
    <row r="2346" spans="1:17" x14ac:dyDescent="0.25">
      <c r="A2346" s="47">
        <v>41107</v>
      </c>
      <c r="B2346" s="47" t="str">
        <f>VLOOKUP(D2346,VLookup!C:F,4,FALSE)</f>
        <v>FDC</v>
      </c>
      <c r="C2346" s="7" t="s">
        <v>60</v>
      </c>
      <c r="D2346" s="7" t="s">
        <v>67</v>
      </c>
      <c r="E2346" s="7" t="s">
        <v>68</v>
      </c>
      <c r="F2346" s="7" t="s">
        <v>69</v>
      </c>
      <c r="G2346" s="7">
        <v>111</v>
      </c>
      <c r="H2346" s="7">
        <v>21</v>
      </c>
      <c r="I2346" s="7">
        <v>132</v>
      </c>
      <c r="J2346" s="7" t="s">
        <v>17</v>
      </c>
      <c r="K2346" s="7" t="s">
        <v>18</v>
      </c>
      <c r="L2346" s="7" t="s">
        <v>19</v>
      </c>
      <c r="M2346" s="7" t="s">
        <v>958</v>
      </c>
      <c r="N2346" s="2" t="s">
        <v>21</v>
      </c>
      <c r="O2346" s="2" t="s">
        <v>22</v>
      </c>
      <c r="P2346" s="2" t="s">
        <v>984</v>
      </c>
      <c r="Q2346" s="2" t="s">
        <v>1182</v>
      </c>
    </row>
    <row r="2347" spans="1:17" x14ac:dyDescent="0.25">
      <c r="A2347" s="47">
        <v>41107</v>
      </c>
      <c r="B2347" s="47" t="str">
        <f>VLOOKUP(D2347,VLookup!C:F,4,FALSE)</f>
        <v>FDC</v>
      </c>
      <c r="C2347" s="7" t="s">
        <v>60</v>
      </c>
      <c r="D2347" s="7" t="s">
        <v>909</v>
      </c>
      <c r="E2347" s="7" t="s">
        <v>910</v>
      </c>
      <c r="F2347" s="7" t="s">
        <v>911</v>
      </c>
      <c r="G2347" s="7">
        <v>61</v>
      </c>
      <c r="H2347" s="7">
        <v>83</v>
      </c>
      <c r="I2347" s="7">
        <v>144</v>
      </c>
      <c r="J2347" s="7" t="s">
        <v>17</v>
      </c>
      <c r="K2347" s="7" t="s">
        <v>18</v>
      </c>
      <c r="L2347" s="7" t="s">
        <v>19</v>
      </c>
      <c r="M2347" s="7" t="s">
        <v>958</v>
      </c>
      <c r="N2347" s="2" t="s">
        <v>21</v>
      </c>
      <c r="O2347" s="2" t="s">
        <v>22</v>
      </c>
      <c r="P2347" s="2" t="s">
        <v>984</v>
      </c>
      <c r="Q2347" s="2" t="s">
        <v>1183</v>
      </c>
    </row>
    <row r="2348" spans="1:17" x14ac:dyDescent="0.25">
      <c r="A2348" s="47">
        <v>41107</v>
      </c>
      <c r="B2348" s="47" t="str">
        <f>VLOOKUP(D2348,VLookup!C:F,4,FALSE)</f>
        <v>FDC</v>
      </c>
      <c r="C2348" s="7" t="s">
        <v>60</v>
      </c>
      <c r="D2348" s="7" t="s">
        <v>71</v>
      </c>
      <c r="E2348" s="7" t="s">
        <v>72</v>
      </c>
      <c r="F2348" s="7" t="s">
        <v>73</v>
      </c>
      <c r="G2348" s="7">
        <v>110</v>
      </c>
      <c r="H2348" s="7">
        <v>10</v>
      </c>
      <c r="I2348" s="7">
        <v>120</v>
      </c>
      <c r="J2348" s="7" t="s">
        <v>17</v>
      </c>
      <c r="K2348" s="7" t="s">
        <v>18</v>
      </c>
      <c r="L2348" s="7" t="s">
        <v>19</v>
      </c>
      <c r="M2348" s="7" t="s">
        <v>958</v>
      </c>
      <c r="N2348" s="2" t="s">
        <v>21</v>
      </c>
      <c r="O2348" s="2" t="s">
        <v>22</v>
      </c>
      <c r="P2348" s="2" t="s">
        <v>984</v>
      </c>
      <c r="Q2348" s="2" t="s">
        <v>1184</v>
      </c>
    </row>
    <row r="2349" spans="1:17" x14ac:dyDescent="0.25">
      <c r="A2349" s="47">
        <v>41107</v>
      </c>
      <c r="B2349" s="47" t="str">
        <f>VLOOKUP(D2349,VLookup!C:F,4,FALSE)</f>
        <v>WEL</v>
      </c>
      <c r="C2349" s="7" t="s">
        <v>60</v>
      </c>
      <c r="D2349" s="7" t="s">
        <v>74</v>
      </c>
      <c r="E2349" s="7" t="s">
        <v>75</v>
      </c>
      <c r="F2349" s="7" t="s">
        <v>76</v>
      </c>
      <c r="G2349" s="7">
        <v>44</v>
      </c>
      <c r="H2349" s="7">
        <v>4</v>
      </c>
      <c r="I2349" s="7">
        <v>48</v>
      </c>
      <c r="J2349" s="7" t="s">
        <v>17</v>
      </c>
      <c r="K2349" s="7" t="s">
        <v>18</v>
      </c>
      <c r="L2349" s="7" t="s">
        <v>19</v>
      </c>
      <c r="M2349" s="7" t="s">
        <v>958</v>
      </c>
      <c r="N2349" s="2" t="s">
        <v>21</v>
      </c>
      <c r="O2349" s="2" t="s">
        <v>22</v>
      </c>
      <c r="P2349" s="2" t="s">
        <v>984</v>
      </c>
      <c r="Q2349" s="2" t="s">
        <v>1185</v>
      </c>
    </row>
    <row r="2350" spans="1:17" x14ac:dyDescent="0.25">
      <c r="A2350" s="47">
        <v>41107</v>
      </c>
      <c r="B2350" s="47" t="str">
        <f>VLOOKUP(D2350,VLookup!C:F,4,FALSE)</f>
        <v>FDC</v>
      </c>
      <c r="C2350" s="7" t="s">
        <v>60</v>
      </c>
      <c r="D2350" s="7" t="s">
        <v>77</v>
      </c>
      <c r="E2350" s="7" t="s">
        <v>78</v>
      </c>
      <c r="F2350" s="7" t="s">
        <v>79</v>
      </c>
      <c r="G2350" s="7">
        <v>205</v>
      </c>
      <c r="H2350" s="7">
        <v>35</v>
      </c>
      <c r="I2350" s="7">
        <v>240</v>
      </c>
      <c r="J2350" s="7" t="s">
        <v>17</v>
      </c>
      <c r="K2350" s="7" t="s">
        <v>18</v>
      </c>
      <c r="L2350" s="7" t="s">
        <v>19</v>
      </c>
      <c r="M2350" s="7" t="s">
        <v>958</v>
      </c>
      <c r="N2350" s="2" t="s">
        <v>21</v>
      </c>
      <c r="O2350" s="2" t="s">
        <v>22</v>
      </c>
      <c r="P2350" s="2" t="s">
        <v>984</v>
      </c>
      <c r="Q2350" s="2" t="s">
        <v>1186</v>
      </c>
    </row>
    <row r="2351" spans="1:17" x14ac:dyDescent="0.25">
      <c r="A2351" s="47">
        <v>41107</v>
      </c>
      <c r="B2351" s="47" t="str">
        <f>VLOOKUP(D2351,VLookup!C:F,4,FALSE)</f>
        <v>FDC</v>
      </c>
      <c r="C2351" s="7" t="s">
        <v>60</v>
      </c>
      <c r="D2351" s="7" t="s">
        <v>80</v>
      </c>
      <c r="E2351" s="7" t="s">
        <v>81</v>
      </c>
      <c r="F2351" s="7" t="s">
        <v>82</v>
      </c>
      <c r="G2351" s="7">
        <v>196</v>
      </c>
      <c r="H2351" s="7">
        <v>68</v>
      </c>
      <c r="I2351" s="7">
        <v>264</v>
      </c>
      <c r="J2351" s="7" t="s">
        <v>17</v>
      </c>
      <c r="K2351" s="7" t="s">
        <v>18</v>
      </c>
      <c r="L2351" s="7" t="s">
        <v>19</v>
      </c>
      <c r="M2351" s="7" t="s">
        <v>958</v>
      </c>
      <c r="N2351" s="2" t="s">
        <v>21</v>
      </c>
      <c r="O2351" s="2" t="s">
        <v>22</v>
      </c>
      <c r="P2351" s="2" t="s">
        <v>984</v>
      </c>
      <c r="Q2351" s="2" t="s">
        <v>1187</v>
      </c>
    </row>
    <row r="2352" spans="1:17" x14ac:dyDescent="0.25">
      <c r="A2352" s="47">
        <v>41107</v>
      </c>
      <c r="B2352" s="47" t="str">
        <f>VLOOKUP(D2352,VLookup!C:F,4,FALSE)</f>
        <v>FDC</v>
      </c>
      <c r="C2352" s="7" t="s">
        <v>60</v>
      </c>
      <c r="D2352" s="7" t="s">
        <v>86</v>
      </c>
      <c r="E2352" s="7" t="s">
        <v>87</v>
      </c>
      <c r="F2352" s="7" t="s">
        <v>88</v>
      </c>
      <c r="G2352" s="7">
        <v>117</v>
      </c>
      <c r="H2352" s="7">
        <v>51</v>
      </c>
      <c r="I2352" s="7">
        <v>168</v>
      </c>
      <c r="J2352" s="7" t="s">
        <v>17</v>
      </c>
      <c r="K2352" s="7" t="s">
        <v>18</v>
      </c>
      <c r="L2352" s="7" t="s">
        <v>19</v>
      </c>
      <c r="M2352" s="7" t="s">
        <v>958</v>
      </c>
      <c r="N2352" s="2" t="s">
        <v>21</v>
      </c>
      <c r="O2352" s="2" t="s">
        <v>22</v>
      </c>
      <c r="P2352" s="2" t="s">
        <v>984</v>
      </c>
      <c r="Q2352" s="2" t="s">
        <v>1188</v>
      </c>
    </row>
    <row r="2353" spans="1:17" x14ac:dyDescent="0.25">
      <c r="A2353" s="47">
        <v>41107</v>
      </c>
      <c r="B2353" s="47" t="str">
        <f>VLOOKUP(D2353,VLookup!C:F,4,FALSE)</f>
        <v>FDC</v>
      </c>
      <c r="C2353" s="7" t="s">
        <v>60</v>
      </c>
      <c r="D2353" s="7" t="s">
        <v>89</v>
      </c>
      <c r="E2353" s="7" t="s">
        <v>90</v>
      </c>
      <c r="F2353" s="7" t="s">
        <v>91</v>
      </c>
      <c r="G2353" s="7">
        <v>136</v>
      </c>
      <c r="H2353" s="7">
        <v>56</v>
      </c>
      <c r="I2353" s="7">
        <v>192</v>
      </c>
      <c r="J2353" s="7" t="s">
        <v>17</v>
      </c>
      <c r="K2353" s="7" t="s">
        <v>18</v>
      </c>
      <c r="L2353" s="7" t="s">
        <v>19</v>
      </c>
      <c r="M2353" s="7" t="s">
        <v>958</v>
      </c>
      <c r="N2353" s="2" t="s">
        <v>21</v>
      </c>
      <c r="O2353" s="2" t="s">
        <v>22</v>
      </c>
      <c r="P2353" s="2" t="s">
        <v>984</v>
      </c>
      <c r="Q2353" s="2" t="s">
        <v>1189</v>
      </c>
    </row>
    <row r="2354" spans="1:17" x14ac:dyDescent="0.25">
      <c r="A2354" s="47">
        <v>41107</v>
      </c>
      <c r="B2354" s="47" t="str">
        <f>VLOOKUP(D2354,VLookup!C:F,4,FALSE)</f>
        <v>FDC</v>
      </c>
      <c r="C2354" s="7" t="s">
        <v>60</v>
      </c>
      <c r="D2354" s="7" t="s">
        <v>92</v>
      </c>
      <c r="E2354" s="7" t="s">
        <v>93</v>
      </c>
      <c r="F2354" s="7" t="s">
        <v>94</v>
      </c>
      <c r="G2354" s="7">
        <v>194</v>
      </c>
      <c r="H2354" s="7">
        <v>46</v>
      </c>
      <c r="I2354" s="7">
        <v>240</v>
      </c>
      <c r="J2354" s="7" t="s">
        <v>17</v>
      </c>
      <c r="K2354" s="7" t="s">
        <v>18</v>
      </c>
      <c r="L2354" s="7" t="s">
        <v>19</v>
      </c>
      <c r="M2354" s="7" t="s">
        <v>958</v>
      </c>
      <c r="N2354" s="2" t="s">
        <v>21</v>
      </c>
      <c r="O2354" s="2" t="s">
        <v>22</v>
      </c>
      <c r="P2354" s="2" t="s">
        <v>984</v>
      </c>
      <c r="Q2354" s="2" t="s">
        <v>1190</v>
      </c>
    </row>
    <row r="2355" spans="1:17" x14ac:dyDescent="0.25">
      <c r="A2355" s="47">
        <v>41107</v>
      </c>
      <c r="B2355" s="47" t="str">
        <f>VLOOKUP(D2355,VLookup!C:F,4,FALSE)</f>
        <v>FDC</v>
      </c>
      <c r="C2355" s="7" t="s">
        <v>60</v>
      </c>
      <c r="D2355" s="7" t="s">
        <v>95</v>
      </c>
      <c r="E2355" s="7" t="s">
        <v>96</v>
      </c>
      <c r="F2355" s="7" t="s">
        <v>97</v>
      </c>
      <c r="G2355" s="7">
        <v>226</v>
      </c>
      <c r="H2355" s="7">
        <v>110</v>
      </c>
      <c r="I2355" s="7">
        <v>336</v>
      </c>
      <c r="J2355" s="7" t="s">
        <v>17</v>
      </c>
      <c r="K2355" s="7" t="s">
        <v>18</v>
      </c>
      <c r="L2355" s="7" t="s">
        <v>19</v>
      </c>
      <c r="M2355" s="7" t="s">
        <v>958</v>
      </c>
      <c r="N2355" s="2" t="s">
        <v>21</v>
      </c>
      <c r="O2355" s="2" t="s">
        <v>22</v>
      </c>
      <c r="P2355" s="2" t="s">
        <v>984</v>
      </c>
      <c r="Q2355" s="2" t="s">
        <v>1191</v>
      </c>
    </row>
    <row r="2356" spans="1:17" x14ac:dyDescent="0.25">
      <c r="A2356" s="47">
        <v>41107</v>
      </c>
      <c r="B2356" s="47" t="str">
        <f>VLOOKUP(D2356,VLookup!C:F,4,FALSE)</f>
        <v>FDC</v>
      </c>
      <c r="C2356" s="7" t="s">
        <v>60</v>
      </c>
      <c r="D2356" s="7" t="s">
        <v>977</v>
      </c>
      <c r="E2356" s="7" t="s">
        <v>959</v>
      </c>
      <c r="F2356" s="7" t="s">
        <v>960</v>
      </c>
      <c r="G2356" s="7">
        <v>180</v>
      </c>
      <c r="H2356" s="7">
        <v>36</v>
      </c>
      <c r="I2356" s="7">
        <v>216</v>
      </c>
      <c r="J2356" s="7" t="s">
        <v>1172</v>
      </c>
      <c r="K2356" s="7" t="s">
        <v>18</v>
      </c>
      <c r="L2356" s="7" t="s">
        <v>19</v>
      </c>
      <c r="M2356" s="7" t="s">
        <v>958</v>
      </c>
      <c r="N2356" s="2"/>
      <c r="O2356" s="2"/>
      <c r="P2356" s="2" t="s">
        <v>984</v>
      </c>
      <c r="Q2356" s="2" t="s">
        <v>1192</v>
      </c>
    </row>
    <row r="2357" spans="1:17" x14ac:dyDescent="0.25">
      <c r="A2357" s="47">
        <v>41107</v>
      </c>
      <c r="B2357" s="47" t="str">
        <f>VLOOKUP(D2357,VLookup!C:F,4,FALSE)</f>
        <v>FDC</v>
      </c>
      <c r="C2357" s="7" t="s">
        <v>60</v>
      </c>
      <c r="D2357" s="7" t="s">
        <v>932</v>
      </c>
      <c r="E2357" s="7" t="s">
        <v>933</v>
      </c>
      <c r="F2357" s="7" t="s">
        <v>85</v>
      </c>
      <c r="G2357" s="7">
        <v>113</v>
      </c>
      <c r="H2357" s="7">
        <v>7</v>
      </c>
      <c r="I2357" s="7">
        <v>120</v>
      </c>
      <c r="J2357" s="7" t="s">
        <v>17</v>
      </c>
      <c r="K2357" s="7" t="s">
        <v>18</v>
      </c>
      <c r="L2357" s="7" t="s">
        <v>19</v>
      </c>
      <c r="M2357" s="7" t="s">
        <v>958</v>
      </c>
      <c r="N2357" s="2" t="s">
        <v>21</v>
      </c>
      <c r="O2357" s="2" t="s">
        <v>22</v>
      </c>
      <c r="P2357" s="2" t="s">
        <v>984</v>
      </c>
      <c r="Q2357" s="2" t="s">
        <v>1193</v>
      </c>
    </row>
    <row r="2358" spans="1:17" x14ac:dyDescent="0.25">
      <c r="A2358" s="47">
        <v>41107</v>
      </c>
      <c r="B2358" s="47" t="str">
        <f>VLOOKUP(D2358,VLookup!C:F,4,FALSE)</f>
        <v>FDC</v>
      </c>
      <c r="C2358" s="7" t="s">
        <v>60</v>
      </c>
      <c r="D2358" s="7" t="s">
        <v>98</v>
      </c>
      <c r="E2358" s="7" t="s">
        <v>99</v>
      </c>
      <c r="F2358" s="7" t="s">
        <v>100</v>
      </c>
      <c r="G2358" s="7">
        <v>226</v>
      </c>
      <c r="H2358" s="7">
        <v>14</v>
      </c>
      <c r="I2358" s="7">
        <v>240</v>
      </c>
      <c r="J2358" s="7" t="s">
        <v>17</v>
      </c>
      <c r="K2358" s="7" t="s">
        <v>18</v>
      </c>
      <c r="L2358" s="7" t="s">
        <v>19</v>
      </c>
      <c r="M2358" s="7" t="s">
        <v>958</v>
      </c>
      <c r="N2358" s="2" t="s">
        <v>21</v>
      </c>
      <c r="O2358" s="2" t="s">
        <v>22</v>
      </c>
      <c r="P2358" s="2" t="s">
        <v>984</v>
      </c>
      <c r="Q2358" s="2" t="s">
        <v>1194</v>
      </c>
    </row>
    <row r="2359" spans="1:17" x14ac:dyDescent="0.25">
      <c r="A2359" s="47">
        <v>41107</v>
      </c>
      <c r="B2359" s="47" t="str">
        <f>VLOOKUP(D2359,VLookup!C:F,4,FALSE)</f>
        <v>FDC</v>
      </c>
      <c r="C2359" s="7" t="s">
        <v>60</v>
      </c>
      <c r="D2359" s="7" t="s">
        <v>1195</v>
      </c>
      <c r="E2359" s="7" t="s">
        <v>1196</v>
      </c>
      <c r="F2359" s="7" t="s">
        <v>1197</v>
      </c>
      <c r="G2359" s="7">
        <v>24</v>
      </c>
      <c r="H2359" s="7">
        <v>96</v>
      </c>
      <c r="I2359" s="7">
        <v>120</v>
      </c>
      <c r="J2359" s="7" t="s">
        <v>17</v>
      </c>
      <c r="K2359" s="7" t="s">
        <v>18</v>
      </c>
      <c r="L2359" s="7" t="s">
        <v>19</v>
      </c>
      <c r="M2359" s="7" t="s">
        <v>958</v>
      </c>
      <c r="N2359" s="2" t="s">
        <v>21</v>
      </c>
      <c r="O2359" s="2" t="s">
        <v>22</v>
      </c>
      <c r="P2359" s="2" t="s">
        <v>1031</v>
      </c>
      <c r="Q2359" s="2" t="s">
        <v>1198</v>
      </c>
    </row>
    <row r="2360" spans="1:17" x14ac:dyDescent="0.25">
      <c r="A2360" s="47">
        <v>41122</v>
      </c>
      <c r="B2360" s="47" t="str">
        <f>VLOOKUP(D2360,VLookup!C:F,4,FALSE)</f>
        <v>CGC</v>
      </c>
      <c r="C2360" s="51" t="s">
        <v>961</v>
      </c>
      <c r="D2360" s="51" t="s">
        <v>174</v>
      </c>
      <c r="E2360" s="51" t="s">
        <v>175</v>
      </c>
      <c r="F2360" s="51" t="s">
        <v>176</v>
      </c>
      <c r="G2360" s="51">
        <v>40</v>
      </c>
      <c r="H2360" s="51">
        <v>8</v>
      </c>
      <c r="I2360" s="51">
        <v>48</v>
      </c>
      <c r="J2360" s="51" t="s">
        <v>17</v>
      </c>
      <c r="K2360" s="51" t="s">
        <v>18</v>
      </c>
      <c r="L2360" s="51" t="s">
        <v>19</v>
      </c>
      <c r="M2360" s="51" t="s">
        <v>958</v>
      </c>
      <c r="N2360" s="56" t="s">
        <v>177</v>
      </c>
      <c r="O2360" s="56" t="s">
        <v>105</v>
      </c>
      <c r="P2360" s="56" t="s">
        <v>984</v>
      </c>
      <c r="Q2360" s="56" t="s">
        <v>1199</v>
      </c>
    </row>
    <row r="2361" spans="1:17" x14ac:dyDescent="0.25">
      <c r="A2361" s="47">
        <v>41122</v>
      </c>
      <c r="B2361" s="47" t="str">
        <f>VLOOKUP(D2361,VLookup!C:F,4,FALSE)</f>
        <v>RDC</v>
      </c>
      <c r="C2361" s="51" t="s">
        <v>961</v>
      </c>
      <c r="D2361" s="51" t="s">
        <v>178</v>
      </c>
      <c r="E2361" s="51" t="s">
        <v>179</v>
      </c>
      <c r="F2361" s="51" t="s">
        <v>180</v>
      </c>
      <c r="G2361" s="51">
        <v>95</v>
      </c>
      <c r="H2361" s="51">
        <v>37</v>
      </c>
      <c r="I2361" s="51">
        <v>132</v>
      </c>
      <c r="J2361" s="51" t="s">
        <v>17</v>
      </c>
      <c r="K2361" s="51" t="s">
        <v>18</v>
      </c>
      <c r="L2361" s="51" t="s">
        <v>19</v>
      </c>
      <c r="M2361" s="51" t="s">
        <v>958</v>
      </c>
      <c r="N2361" s="56" t="s">
        <v>181</v>
      </c>
      <c r="O2361" s="56" t="s">
        <v>105</v>
      </c>
      <c r="P2361" s="56" t="s">
        <v>984</v>
      </c>
      <c r="Q2361" s="56" t="s">
        <v>1200</v>
      </c>
    </row>
    <row r="2362" spans="1:17" x14ac:dyDescent="0.25">
      <c r="A2362" s="47">
        <v>41122</v>
      </c>
      <c r="B2362" s="47" t="str">
        <f>VLOOKUP(D2362,VLookup!C:F,4,FALSE)</f>
        <v>RDC</v>
      </c>
      <c r="C2362" s="51" t="s">
        <v>961</v>
      </c>
      <c r="D2362" s="51" t="s">
        <v>182</v>
      </c>
      <c r="E2362" s="51" t="s">
        <v>183</v>
      </c>
      <c r="F2362" s="51" t="s">
        <v>184</v>
      </c>
      <c r="G2362" s="51">
        <v>116</v>
      </c>
      <c r="H2362" s="51">
        <v>4</v>
      </c>
      <c r="I2362" s="51">
        <v>120</v>
      </c>
      <c r="J2362" s="51" t="s">
        <v>17</v>
      </c>
      <c r="K2362" s="51" t="s">
        <v>18</v>
      </c>
      <c r="L2362" s="51" t="s">
        <v>19</v>
      </c>
      <c r="M2362" s="51" t="s">
        <v>958</v>
      </c>
      <c r="N2362" s="56" t="s">
        <v>181</v>
      </c>
      <c r="O2362" s="56" t="s">
        <v>105</v>
      </c>
      <c r="P2362" s="56" t="s">
        <v>984</v>
      </c>
      <c r="Q2362" s="56" t="s">
        <v>1201</v>
      </c>
    </row>
    <row r="2363" spans="1:17" x14ac:dyDescent="0.25">
      <c r="A2363" s="47">
        <v>41122</v>
      </c>
      <c r="B2363" s="47" t="str">
        <f>VLOOKUP(D2363,VLookup!C:F,4,FALSE)</f>
        <v>RDC</v>
      </c>
      <c r="C2363" s="51" t="s">
        <v>961</v>
      </c>
      <c r="D2363" s="51" t="s">
        <v>185</v>
      </c>
      <c r="E2363" s="51" t="s">
        <v>186</v>
      </c>
      <c r="F2363" s="51" t="s">
        <v>187</v>
      </c>
      <c r="G2363" s="51">
        <v>112</v>
      </c>
      <c r="H2363" s="51">
        <v>8</v>
      </c>
      <c r="I2363" s="51">
        <v>120</v>
      </c>
      <c r="J2363" s="51" t="s">
        <v>17</v>
      </c>
      <c r="K2363" s="51" t="s">
        <v>18</v>
      </c>
      <c r="L2363" s="51" t="s">
        <v>19</v>
      </c>
      <c r="M2363" s="51" t="s">
        <v>958</v>
      </c>
      <c r="N2363" s="56" t="s">
        <v>181</v>
      </c>
      <c r="O2363" s="56" t="s">
        <v>105</v>
      </c>
      <c r="P2363" s="56" t="s">
        <v>984</v>
      </c>
      <c r="Q2363" s="56" t="s">
        <v>1202</v>
      </c>
    </row>
    <row r="2364" spans="1:17" x14ac:dyDescent="0.25">
      <c r="A2364" s="47">
        <v>41122</v>
      </c>
      <c r="B2364" s="47" t="str">
        <f>VLOOKUP(D2364,VLookup!C:F,4,FALSE)</f>
        <v>RDC</v>
      </c>
      <c r="C2364" s="51" t="s">
        <v>961</v>
      </c>
      <c r="D2364" s="51" t="s">
        <v>900</v>
      </c>
      <c r="E2364" s="51" t="s">
        <v>901</v>
      </c>
      <c r="F2364" s="51" t="s">
        <v>902</v>
      </c>
      <c r="G2364" s="51">
        <v>81</v>
      </c>
      <c r="H2364" s="51">
        <v>63</v>
      </c>
      <c r="I2364" s="51">
        <v>144</v>
      </c>
      <c r="J2364" s="51" t="s">
        <v>17</v>
      </c>
      <c r="K2364" s="51" t="s">
        <v>18</v>
      </c>
      <c r="L2364" s="51" t="s">
        <v>19</v>
      </c>
      <c r="M2364" s="51" t="s">
        <v>958</v>
      </c>
      <c r="N2364" s="56" t="s">
        <v>181</v>
      </c>
      <c r="O2364" s="56" t="s">
        <v>22</v>
      </c>
      <c r="P2364" s="56" t="s">
        <v>984</v>
      </c>
      <c r="Q2364" s="56" t="s">
        <v>1203</v>
      </c>
    </row>
    <row r="2365" spans="1:17" x14ac:dyDescent="0.25">
      <c r="A2365" s="47">
        <v>41122</v>
      </c>
      <c r="B2365" s="47" t="str">
        <f>VLOOKUP(D2365,VLookup!C:F,4,FALSE)</f>
        <v>RDC</v>
      </c>
      <c r="C2365" s="51" t="s">
        <v>961</v>
      </c>
      <c r="D2365" s="51" t="s">
        <v>188</v>
      </c>
      <c r="E2365" s="51" t="s">
        <v>189</v>
      </c>
      <c r="F2365" s="51" t="s">
        <v>190</v>
      </c>
      <c r="G2365" s="51">
        <v>74</v>
      </c>
      <c r="H2365" s="51">
        <v>110</v>
      </c>
      <c r="I2365" s="51">
        <v>184</v>
      </c>
      <c r="J2365" s="51" t="s">
        <v>17</v>
      </c>
      <c r="K2365" s="51" t="s">
        <v>18</v>
      </c>
      <c r="L2365" s="51" t="s">
        <v>19</v>
      </c>
      <c r="M2365" s="51" t="s">
        <v>958</v>
      </c>
      <c r="N2365" s="56" t="s">
        <v>181</v>
      </c>
      <c r="O2365" s="56" t="s">
        <v>105</v>
      </c>
      <c r="P2365" s="56" t="s">
        <v>984</v>
      </c>
      <c r="Q2365" s="56" t="s">
        <v>1204</v>
      </c>
    </row>
    <row r="2366" spans="1:17" x14ac:dyDescent="0.25">
      <c r="A2366" s="47">
        <v>41122</v>
      </c>
      <c r="B2366" s="47" t="str">
        <f>VLOOKUP(D2366,VLookup!C:F,4,FALSE)</f>
        <v>RDC</v>
      </c>
      <c r="C2366" s="51" t="s">
        <v>961</v>
      </c>
      <c r="D2366" s="51" t="s">
        <v>191</v>
      </c>
      <c r="E2366" s="51" t="s">
        <v>192</v>
      </c>
      <c r="F2366" s="51" t="s">
        <v>193</v>
      </c>
      <c r="G2366" s="51">
        <v>231</v>
      </c>
      <c r="H2366" s="51">
        <v>105</v>
      </c>
      <c r="I2366" s="51">
        <v>336</v>
      </c>
      <c r="J2366" s="51" t="s">
        <v>17</v>
      </c>
      <c r="K2366" s="51" t="s">
        <v>18</v>
      </c>
      <c r="L2366" s="51" t="s">
        <v>19</v>
      </c>
      <c r="M2366" s="51" t="s">
        <v>958</v>
      </c>
      <c r="N2366" s="56" t="s">
        <v>181</v>
      </c>
      <c r="O2366" s="56" t="s">
        <v>105</v>
      </c>
      <c r="P2366" s="56" t="s">
        <v>984</v>
      </c>
      <c r="Q2366" s="56" t="s">
        <v>1205</v>
      </c>
    </row>
    <row r="2367" spans="1:17" x14ac:dyDescent="0.25">
      <c r="A2367" s="47">
        <v>41122</v>
      </c>
      <c r="B2367" s="47" t="str">
        <f>VLOOKUP(D2367,VLookup!C:F,4,FALSE)</f>
        <v>RDC</v>
      </c>
      <c r="C2367" s="51" t="s">
        <v>961</v>
      </c>
      <c r="D2367" s="51" t="s">
        <v>194</v>
      </c>
      <c r="E2367" s="51" t="s">
        <v>195</v>
      </c>
      <c r="F2367" s="51" t="s">
        <v>196</v>
      </c>
      <c r="G2367" s="51">
        <v>101</v>
      </c>
      <c r="H2367" s="51">
        <v>139</v>
      </c>
      <c r="I2367" s="51">
        <v>240</v>
      </c>
      <c r="J2367" s="51" t="s">
        <v>17</v>
      </c>
      <c r="K2367" s="51" t="s">
        <v>18</v>
      </c>
      <c r="L2367" s="51" t="s">
        <v>19</v>
      </c>
      <c r="M2367" s="51" t="s">
        <v>958</v>
      </c>
      <c r="N2367" s="56" t="s">
        <v>197</v>
      </c>
      <c r="O2367" s="56" t="s">
        <v>105</v>
      </c>
      <c r="P2367" s="56" t="s">
        <v>1031</v>
      </c>
      <c r="Q2367" s="56" t="s">
        <v>1206</v>
      </c>
    </row>
    <row r="2368" spans="1:17" x14ac:dyDescent="0.25">
      <c r="A2368" s="47">
        <v>41122</v>
      </c>
      <c r="B2368" s="47" t="str">
        <f>VLOOKUP(D2368,VLookup!C:F,4,FALSE)</f>
        <v>RDC</v>
      </c>
      <c r="C2368" s="51" t="s">
        <v>961</v>
      </c>
      <c r="D2368" s="51" t="s">
        <v>198</v>
      </c>
      <c r="E2368" s="51" t="s">
        <v>199</v>
      </c>
      <c r="F2368" s="51" t="s">
        <v>200</v>
      </c>
      <c r="G2368" s="51">
        <v>297</v>
      </c>
      <c r="H2368" s="51">
        <v>15</v>
      </c>
      <c r="I2368" s="51">
        <v>312</v>
      </c>
      <c r="J2368" s="51" t="s">
        <v>17</v>
      </c>
      <c r="K2368" s="51" t="s">
        <v>18</v>
      </c>
      <c r="L2368" s="51" t="s">
        <v>19</v>
      </c>
      <c r="M2368" s="51" t="s">
        <v>958</v>
      </c>
      <c r="N2368" s="56" t="s">
        <v>201</v>
      </c>
      <c r="O2368" s="56" t="s">
        <v>105</v>
      </c>
      <c r="P2368" s="56" t="s">
        <v>984</v>
      </c>
      <c r="Q2368" s="56" t="s">
        <v>1207</v>
      </c>
    </row>
    <row r="2369" spans="1:17" x14ac:dyDescent="0.25">
      <c r="A2369" s="47">
        <v>41122</v>
      </c>
      <c r="B2369" s="47" t="str">
        <f>VLOOKUP(D2369,VLookup!C:F,4,FALSE)</f>
        <v>RDC</v>
      </c>
      <c r="C2369" s="51" t="s">
        <v>961</v>
      </c>
      <c r="D2369" s="51" t="s">
        <v>888</v>
      </c>
      <c r="E2369" s="51" t="s">
        <v>889</v>
      </c>
      <c r="F2369" s="51" t="s">
        <v>890</v>
      </c>
      <c r="G2369" s="51">
        <v>209</v>
      </c>
      <c r="H2369" s="51">
        <v>31</v>
      </c>
      <c r="I2369" s="51">
        <v>240</v>
      </c>
      <c r="J2369" s="51" t="s">
        <v>17</v>
      </c>
      <c r="K2369" s="51" t="s">
        <v>18</v>
      </c>
      <c r="L2369" s="51" t="s">
        <v>19</v>
      </c>
      <c r="M2369" s="51" t="s">
        <v>20</v>
      </c>
      <c r="N2369" s="56" t="s">
        <v>201</v>
      </c>
      <c r="O2369" s="56" t="s">
        <v>105</v>
      </c>
      <c r="P2369" s="56" t="s">
        <v>1031</v>
      </c>
      <c r="Q2369" s="56" t="s">
        <v>1208</v>
      </c>
    </row>
    <row r="2370" spans="1:17" x14ac:dyDescent="0.25">
      <c r="A2370" s="47">
        <v>41122</v>
      </c>
      <c r="B2370" s="47" t="str">
        <f>VLOOKUP(D2370,VLookup!C:F,4,FALSE)</f>
        <v>RDC</v>
      </c>
      <c r="C2370" s="51" t="s">
        <v>961</v>
      </c>
      <c r="D2370" s="51" t="s">
        <v>962</v>
      </c>
      <c r="E2370" s="51" t="s">
        <v>963</v>
      </c>
      <c r="F2370" s="51" t="s">
        <v>964</v>
      </c>
      <c r="G2370" s="51">
        <v>91</v>
      </c>
      <c r="H2370" s="51">
        <v>29</v>
      </c>
      <c r="I2370" s="51">
        <v>120</v>
      </c>
      <c r="J2370" s="51" t="s">
        <v>17</v>
      </c>
      <c r="K2370" s="51" t="s">
        <v>18</v>
      </c>
      <c r="L2370" s="51" t="s">
        <v>19</v>
      </c>
      <c r="M2370" s="51" t="s">
        <v>958</v>
      </c>
      <c r="N2370" s="56" t="s">
        <v>201</v>
      </c>
      <c r="O2370" s="56" t="s">
        <v>105</v>
      </c>
      <c r="P2370" s="56" t="s">
        <v>984</v>
      </c>
      <c r="Q2370" s="56" t="s">
        <v>1209</v>
      </c>
    </row>
    <row r="2371" spans="1:17" x14ac:dyDescent="0.25">
      <c r="A2371" s="47">
        <v>41122</v>
      </c>
      <c r="B2371" s="47" t="str">
        <f>VLOOKUP(D2371,VLookup!C:F,4,FALSE)</f>
        <v>RDC</v>
      </c>
      <c r="C2371" s="51" t="s">
        <v>961</v>
      </c>
      <c r="D2371" s="51" t="s">
        <v>1210</v>
      </c>
      <c r="E2371" s="51" t="s">
        <v>1211</v>
      </c>
      <c r="F2371" s="51" t="s">
        <v>1212</v>
      </c>
      <c r="G2371" s="51">
        <v>5</v>
      </c>
      <c r="H2371" s="51">
        <v>211</v>
      </c>
      <c r="I2371" s="51">
        <v>216</v>
      </c>
      <c r="J2371" s="51" t="s">
        <v>17</v>
      </c>
      <c r="K2371" s="51" t="s">
        <v>18</v>
      </c>
      <c r="L2371" s="51" t="s">
        <v>19</v>
      </c>
      <c r="M2371" s="51" t="s">
        <v>958</v>
      </c>
      <c r="N2371" s="56" t="s">
        <v>201</v>
      </c>
      <c r="O2371" s="56" t="s">
        <v>105</v>
      </c>
      <c r="P2371" s="56" t="s">
        <v>1031</v>
      </c>
      <c r="Q2371" s="56" t="s">
        <v>1213</v>
      </c>
    </row>
    <row r="2372" spans="1:17" x14ac:dyDescent="0.25">
      <c r="A2372" s="47">
        <v>41122</v>
      </c>
      <c r="B2372" s="47" t="str">
        <f>VLOOKUP(D2372,VLookup!C:F,4,FALSE)</f>
        <v>RDC</v>
      </c>
      <c r="C2372" s="51" t="s">
        <v>961</v>
      </c>
      <c r="D2372" s="51" t="s">
        <v>202</v>
      </c>
      <c r="E2372" s="51" t="s">
        <v>203</v>
      </c>
      <c r="F2372" s="51" t="s">
        <v>204</v>
      </c>
      <c r="G2372" s="51">
        <v>149</v>
      </c>
      <c r="H2372" s="51">
        <v>91</v>
      </c>
      <c r="I2372" s="51">
        <v>240</v>
      </c>
      <c r="J2372" s="51" t="s">
        <v>17</v>
      </c>
      <c r="K2372" s="51" t="s">
        <v>18</v>
      </c>
      <c r="L2372" s="51" t="s">
        <v>19</v>
      </c>
      <c r="M2372" s="51" t="s">
        <v>958</v>
      </c>
      <c r="N2372" s="56" t="s">
        <v>181</v>
      </c>
      <c r="O2372" s="56" t="s">
        <v>105</v>
      </c>
      <c r="P2372" s="56" t="s">
        <v>984</v>
      </c>
      <c r="Q2372" s="56" t="s">
        <v>1214</v>
      </c>
    </row>
    <row r="2373" spans="1:17" x14ac:dyDescent="0.25">
      <c r="A2373" s="47">
        <v>41122</v>
      </c>
      <c r="B2373" s="47" t="str">
        <f>VLOOKUP(D2373,VLookup!C:F,4,FALSE)</f>
        <v>RDC</v>
      </c>
      <c r="C2373" s="51" t="s">
        <v>961</v>
      </c>
      <c r="D2373" s="51" t="s">
        <v>205</v>
      </c>
      <c r="E2373" s="51" t="s">
        <v>206</v>
      </c>
      <c r="F2373" s="51" t="s">
        <v>207</v>
      </c>
      <c r="G2373" s="51">
        <v>133</v>
      </c>
      <c r="H2373" s="51">
        <v>83</v>
      </c>
      <c r="I2373" s="51">
        <v>216</v>
      </c>
      <c r="J2373" s="51" t="s">
        <v>17</v>
      </c>
      <c r="K2373" s="51" t="s">
        <v>18</v>
      </c>
      <c r="L2373" s="51" t="s">
        <v>19</v>
      </c>
      <c r="M2373" s="51" t="s">
        <v>958</v>
      </c>
      <c r="N2373" s="56" t="s">
        <v>208</v>
      </c>
      <c r="O2373" s="56" t="s">
        <v>105</v>
      </c>
      <c r="P2373" s="56" t="s">
        <v>984</v>
      </c>
      <c r="Q2373" s="56" t="s">
        <v>1215</v>
      </c>
    </row>
    <row r="2374" spans="1:17" x14ac:dyDescent="0.25">
      <c r="A2374" s="47">
        <v>41122</v>
      </c>
      <c r="B2374" s="47" t="str">
        <f>VLOOKUP(D2374,VLookup!C:F,4,FALSE)</f>
        <v>RDC</v>
      </c>
      <c r="C2374" s="51" t="s">
        <v>961</v>
      </c>
      <c r="D2374" s="51" t="s">
        <v>209</v>
      </c>
      <c r="E2374" s="51" t="s">
        <v>210</v>
      </c>
      <c r="F2374" s="51" t="s">
        <v>211</v>
      </c>
      <c r="G2374" s="51">
        <v>227</v>
      </c>
      <c r="H2374" s="51">
        <v>37</v>
      </c>
      <c r="I2374" s="51">
        <v>264</v>
      </c>
      <c r="J2374" s="51" t="s">
        <v>17</v>
      </c>
      <c r="K2374" s="51" t="s">
        <v>18</v>
      </c>
      <c r="L2374" s="51" t="s">
        <v>19</v>
      </c>
      <c r="M2374" s="51" t="s">
        <v>20</v>
      </c>
      <c r="N2374" s="56" t="s">
        <v>212</v>
      </c>
      <c r="O2374" s="56" t="s">
        <v>105</v>
      </c>
      <c r="P2374" s="56" t="s">
        <v>984</v>
      </c>
      <c r="Q2374" s="56" t="s">
        <v>1216</v>
      </c>
    </row>
    <row r="2375" spans="1:17" x14ac:dyDescent="0.25">
      <c r="A2375" s="47">
        <v>41122</v>
      </c>
      <c r="B2375" s="47" t="str">
        <f>VLOOKUP(D2375,VLookup!C:F,4,FALSE)</f>
        <v>CGC</v>
      </c>
      <c r="C2375" s="51" t="s">
        <v>965</v>
      </c>
      <c r="D2375" s="51" t="s">
        <v>214</v>
      </c>
      <c r="E2375" s="51" t="s">
        <v>215</v>
      </c>
      <c r="F2375" s="51" t="s">
        <v>216</v>
      </c>
      <c r="G2375" s="51">
        <v>42</v>
      </c>
      <c r="H2375" s="51">
        <v>6</v>
      </c>
      <c r="I2375" s="51">
        <v>48</v>
      </c>
      <c r="J2375" s="51" t="s">
        <v>17</v>
      </c>
      <c r="K2375" s="51" t="s">
        <v>18</v>
      </c>
      <c r="L2375" s="51" t="s">
        <v>19</v>
      </c>
      <c r="M2375" s="51" t="s">
        <v>958</v>
      </c>
      <c r="N2375" s="56" t="s">
        <v>217</v>
      </c>
      <c r="O2375" s="56" t="s">
        <v>22</v>
      </c>
      <c r="P2375" s="56" t="s">
        <v>1031</v>
      </c>
      <c r="Q2375" s="56" t="s">
        <v>1217</v>
      </c>
    </row>
    <row r="2376" spans="1:17" x14ac:dyDescent="0.25">
      <c r="A2376" s="47">
        <v>41122</v>
      </c>
      <c r="B2376" s="47" t="str">
        <f>VLOOKUP(D2376,VLookup!C:F,4,FALSE)</f>
        <v>RDC</v>
      </c>
      <c r="C2376" s="51" t="s">
        <v>965</v>
      </c>
      <c r="D2376" s="51" t="s">
        <v>218</v>
      </c>
      <c r="E2376" s="51" t="s">
        <v>219</v>
      </c>
      <c r="F2376" s="51" t="s">
        <v>220</v>
      </c>
      <c r="G2376" s="51">
        <v>100</v>
      </c>
      <c r="H2376" s="51">
        <v>32</v>
      </c>
      <c r="I2376" s="51">
        <v>132</v>
      </c>
      <c r="J2376" s="51" t="s">
        <v>17</v>
      </c>
      <c r="K2376" s="51" t="s">
        <v>18</v>
      </c>
      <c r="L2376" s="51" t="s">
        <v>19</v>
      </c>
      <c r="M2376" s="51" t="s">
        <v>958</v>
      </c>
      <c r="N2376" s="56" t="s">
        <v>208</v>
      </c>
      <c r="O2376" s="56" t="s">
        <v>22</v>
      </c>
      <c r="P2376" s="56" t="s">
        <v>1031</v>
      </c>
      <c r="Q2376" s="56" t="s">
        <v>1218</v>
      </c>
    </row>
    <row r="2377" spans="1:17" x14ac:dyDescent="0.25">
      <c r="A2377" s="47">
        <v>41122</v>
      </c>
      <c r="B2377" s="47" t="str">
        <f>VLOOKUP(D2377,VLookup!C:F,4,FALSE)</f>
        <v>RDC</v>
      </c>
      <c r="C2377" s="51" t="s">
        <v>965</v>
      </c>
      <c r="D2377" s="51" t="s">
        <v>221</v>
      </c>
      <c r="E2377" s="51" t="s">
        <v>222</v>
      </c>
      <c r="F2377" s="51" t="s">
        <v>223</v>
      </c>
      <c r="G2377" s="51">
        <v>112</v>
      </c>
      <c r="H2377" s="51">
        <v>20</v>
      </c>
      <c r="I2377" s="51">
        <v>132</v>
      </c>
      <c r="J2377" s="51" t="s">
        <v>17</v>
      </c>
      <c r="K2377" s="51" t="s">
        <v>18</v>
      </c>
      <c r="L2377" s="51" t="s">
        <v>19</v>
      </c>
      <c r="M2377" s="51" t="s">
        <v>958</v>
      </c>
      <c r="N2377" s="56" t="s">
        <v>181</v>
      </c>
      <c r="O2377" s="56" t="s">
        <v>22</v>
      </c>
      <c r="P2377" s="56" t="s">
        <v>1031</v>
      </c>
      <c r="Q2377" s="56" t="s">
        <v>1219</v>
      </c>
    </row>
    <row r="2378" spans="1:17" x14ac:dyDescent="0.25">
      <c r="A2378" s="47">
        <v>41122</v>
      </c>
      <c r="B2378" s="47" t="str">
        <f>VLOOKUP(D2378,VLookup!C:F,4,FALSE)</f>
        <v>RDC</v>
      </c>
      <c r="C2378" s="51" t="s">
        <v>965</v>
      </c>
      <c r="D2378" s="51" t="s">
        <v>224</v>
      </c>
      <c r="E2378" s="51" t="s">
        <v>225</v>
      </c>
      <c r="F2378" s="51" t="s">
        <v>226</v>
      </c>
      <c r="G2378" s="51">
        <v>110</v>
      </c>
      <c r="H2378" s="51">
        <v>22</v>
      </c>
      <c r="I2378" s="51">
        <v>132</v>
      </c>
      <c r="J2378" s="51" t="s">
        <v>17</v>
      </c>
      <c r="K2378" s="51" t="s">
        <v>18</v>
      </c>
      <c r="L2378" s="51" t="s">
        <v>19</v>
      </c>
      <c r="M2378" s="51" t="s">
        <v>958</v>
      </c>
      <c r="N2378" s="56" t="s">
        <v>181</v>
      </c>
      <c r="O2378" s="56" t="s">
        <v>22</v>
      </c>
      <c r="P2378" s="56" t="s">
        <v>1031</v>
      </c>
      <c r="Q2378" s="56" t="s">
        <v>1220</v>
      </c>
    </row>
    <row r="2379" spans="1:17" x14ac:dyDescent="0.25">
      <c r="A2379" s="47">
        <v>41122</v>
      </c>
      <c r="B2379" s="47" t="str">
        <f>VLOOKUP(D2379,VLookup!C:F,4,FALSE)</f>
        <v>RDC</v>
      </c>
      <c r="C2379" s="51" t="s">
        <v>965</v>
      </c>
      <c r="D2379" s="51" t="s">
        <v>903</v>
      </c>
      <c r="E2379" s="51" t="s">
        <v>904</v>
      </c>
      <c r="F2379" s="51" t="s">
        <v>905</v>
      </c>
      <c r="G2379" s="51">
        <v>81</v>
      </c>
      <c r="H2379" s="51">
        <v>63</v>
      </c>
      <c r="I2379" s="51">
        <v>144</v>
      </c>
      <c r="J2379" s="51" t="s">
        <v>17</v>
      </c>
      <c r="K2379" s="51" t="s">
        <v>18</v>
      </c>
      <c r="L2379" s="51" t="s">
        <v>19</v>
      </c>
      <c r="M2379" s="51" t="s">
        <v>958</v>
      </c>
      <c r="N2379" s="56" t="s">
        <v>181</v>
      </c>
      <c r="O2379" s="56" t="s">
        <v>22</v>
      </c>
      <c r="P2379" s="56" t="s">
        <v>1031</v>
      </c>
      <c r="Q2379" s="56" t="s">
        <v>1221</v>
      </c>
    </row>
    <row r="2380" spans="1:17" x14ac:dyDescent="0.25">
      <c r="A2380" s="47">
        <v>41122</v>
      </c>
      <c r="B2380" s="47" t="str">
        <f>VLOOKUP(D2380,VLookup!C:F,4,FALSE)</f>
        <v>RDC</v>
      </c>
      <c r="C2380" s="51" t="s">
        <v>965</v>
      </c>
      <c r="D2380" s="51" t="s">
        <v>227</v>
      </c>
      <c r="E2380" s="51" t="s">
        <v>228</v>
      </c>
      <c r="F2380" s="51" t="s">
        <v>229</v>
      </c>
      <c r="G2380" s="51">
        <v>57</v>
      </c>
      <c r="H2380" s="51">
        <v>63</v>
      </c>
      <c r="I2380" s="51">
        <v>120</v>
      </c>
      <c r="J2380" s="51" t="s">
        <v>17</v>
      </c>
      <c r="K2380" s="51" t="s">
        <v>18</v>
      </c>
      <c r="L2380" s="51" t="s">
        <v>19</v>
      </c>
      <c r="M2380" s="51" t="s">
        <v>958</v>
      </c>
      <c r="N2380" s="56" t="s">
        <v>197</v>
      </c>
      <c r="O2380" s="56" t="s">
        <v>22</v>
      </c>
      <c r="P2380" s="56" t="s">
        <v>1031</v>
      </c>
      <c r="Q2380" s="56" t="s">
        <v>1222</v>
      </c>
    </row>
    <row r="2381" spans="1:17" x14ac:dyDescent="0.25">
      <c r="A2381" s="47">
        <v>41122</v>
      </c>
      <c r="B2381" s="47" t="str">
        <f>VLOOKUP(D2381,VLookup!C:F,4,FALSE)</f>
        <v>RDC</v>
      </c>
      <c r="C2381" s="51" t="s">
        <v>965</v>
      </c>
      <c r="D2381" s="51" t="s">
        <v>230</v>
      </c>
      <c r="E2381" s="51" t="s">
        <v>231</v>
      </c>
      <c r="F2381" s="51" t="s">
        <v>232</v>
      </c>
      <c r="G2381" s="51">
        <v>231</v>
      </c>
      <c r="H2381" s="51">
        <v>105</v>
      </c>
      <c r="I2381" s="51">
        <v>336</v>
      </c>
      <c r="J2381" s="51" t="s">
        <v>17</v>
      </c>
      <c r="K2381" s="51" t="s">
        <v>18</v>
      </c>
      <c r="L2381" s="51" t="s">
        <v>19</v>
      </c>
      <c r="M2381" s="51" t="s">
        <v>958</v>
      </c>
      <c r="N2381" s="56" t="s">
        <v>181</v>
      </c>
      <c r="O2381" s="56" t="s">
        <v>22</v>
      </c>
      <c r="P2381" s="56" t="s">
        <v>1031</v>
      </c>
      <c r="Q2381" s="56" t="s">
        <v>1223</v>
      </c>
    </row>
    <row r="2382" spans="1:17" x14ac:dyDescent="0.25">
      <c r="A2382" s="47">
        <v>41122</v>
      </c>
      <c r="B2382" s="47" t="str">
        <f>VLOOKUP(D2382,VLookup!C:F,4,FALSE)</f>
        <v>RDC</v>
      </c>
      <c r="C2382" s="51" t="s">
        <v>965</v>
      </c>
      <c r="D2382" s="51" t="s">
        <v>233</v>
      </c>
      <c r="E2382" s="51" t="s">
        <v>234</v>
      </c>
      <c r="F2382" s="51" t="s">
        <v>235</v>
      </c>
      <c r="G2382" s="51">
        <v>106</v>
      </c>
      <c r="H2382" s="51">
        <v>134</v>
      </c>
      <c r="I2382" s="51">
        <v>240</v>
      </c>
      <c r="J2382" s="51" t="s">
        <v>17</v>
      </c>
      <c r="K2382" s="51" t="s">
        <v>18</v>
      </c>
      <c r="L2382" s="51" t="s">
        <v>19</v>
      </c>
      <c r="M2382" s="51" t="s">
        <v>958</v>
      </c>
      <c r="N2382" s="56" t="s">
        <v>197</v>
      </c>
      <c r="O2382" s="56" t="s">
        <v>22</v>
      </c>
      <c r="P2382" s="56" t="s">
        <v>1031</v>
      </c>
      <c r="Q2382" s="56" t="s">
        <v>1224</v>
      </c>
    </row>
    <row r="2383" spans="1:17" x14ac:dyDescent="0.25">
      <c r="A2383" s="47">
        <v>41122</v>
      </c>
      <c r="B2383" s="47" t="str">
        <f>VLOOKUP(D2383,VLookup!C:F,4,FALSE)</f>
        <v>RDC</v>
      </c>
      <c r="C2383" s="51" t="s">
        <v>965</v>
      </c>
      <c r="D2383" s="51" t="s">
        <v>236</v>
      </c>
      <c r="E2383" s="51" t="s">
        <v>237</v>
      </c>
      <c r="F2383" s="51" t="s">
        <v>238</v>
      </c>
      <c r="G2383" s="51">
        <v>294</v>
      </c>
      <c r="H2383" s="51">
        <v>18</v>
      </c>
      <c r="I2383" s="51">
        <v>312</v>
      </c>
      <c r="J2383" s="51" t="s">
        <v>17</v>
      </c>
      <c r="K2383" s="51" t="s">
        <v>18</v>
      </c>
      <c r="L2383" s="51" t="s">
        <v>19</v>
      </c>
      <c r="M2383" s="51" t="s">
        <v>958</v>
      </c>
      <c r="N2383" s="56" t="s">
        <v>201</v>
      </c>
      <c r="O2383" s="56" t="s">
        <v>22</v>
      </c>
      <c r="P2383" s="56" t="s">
        <v>1031</v>
      </c>
      <c r="Q2383" s="56" t="s">
        <v>1225</v>
      </c>
    </row>
    <row r="2384" spans="1:17" x14ac:dyDescent="0.25">
      <c r="A2384" s="47">
        <v>41122</v>
      </c>
      <c r="B2384" s="47" t="str">
        <f>VLOOKUP(D2384,VLookup!C:F,4,FALSE)</f>
        <v>RDC</v>
      </c>
      <c r="C2384" s="51" t="s">
        <v>965</v>
      </c>
      <c r="D2384" s="51" t="s">
        <v>891</v>
      </c>
      <c r="E2384" s="51" t="s">
        <v>892</v>
      </c>
      <c r="F2384" s="51" t="s">
        <v>893</v>
      </c>
      <c r="G2384" s="51">
        <v>209</v>
      </c>
      <c r="H2384" s="51">
        <v>31</v>
      </c>
      <c r="I2384" s="51">
        <v>240</v>
      </c>
      <c r="J2384" s="51" t="s">
        <v>17</v>
      </c>
      <c r="K2384" s="51" t="s">
        <v>18</v>
      </c>
      <c r="L2384" s="51" t="s">
        <v>19</v>
      </c>
      <c r="M2384" s="51" t="s">
        <v>958</v>
      </c>
      <c r="N2384" s="56" t="s">
        <v>201</v>
      </c>
      <c r="O2384" s="56" t="s">
        <v>105</v>
      </c>
      <c r="P2384" s="56" t="s">
        <v>1031</v>
      </c>
      <c r="Q2384" s="56" t="s">
        <v>1226</v>
      </c>
    </row>
    <row r="2385" spans="1:17" x14ac:dyDescent="0.25">
      <c r="A2385" s="47">
        <v>41122</v>
      </c>
      <c r="B2385" s="47" t="str">
        <f>VLOOKUP(D2385,VLookup!C:F,4,FALSE)</f>
        <v>RDC</v>
      </c>
      <c r="C2385" s="51" t="s">
        <v>965</v>
      </c>
      <c r="D2385" s="51" t="s">
        <v>967</v>
      </c>
      <c r="E2385" s="51" t="s">
        <v>968</v>
      </c>
      <c r="F2385" s="51" t="s">
        <v>969</v>
      </c>
      <c r="G2385" s="51">
        <v>91</v>
      </c>
      <c r="H2385" s="51">
        <v>29</v>
      </c>
      <c r="I2385" s="51">
        <v>120</v>
      </c>
      <c r="J2385" s="51" t="s">
        <v>17</v>
      </c>
      <c r="K2385" s="51" t="s">
        <v>18</v>
      </c>
      <c r="L2385" s="51" t="s">
        <v>19</v>
      </c>
      <c r="M2385" s="51" t="s">
        <v>958</v>
      </c>
      <c r="N2385" s="56" t="s">
        <v>201</v>
      </c>
      <c r="O2385" s="56" t="s">
        <v>105</v>
      </c>
      <c r="P2385" s="56" t="s">
        <v>1031</v>
      </c>
      <c r="Q2385" s="56" t="s">
        <v>1227</v>
      </c>
    </row>
    <row r="2386" spans="1:17" x14ac:dyDescent="0.25">
      <c r="A2386" s="47">
        <v>41122</v>
      </c>
      <c r="B2386" s="47" t="str">
        <f>VLOOKUP(D2386,VLookup!C:F,4,FALSE)</f>
        <v>RDC</v>
      </c>
      <c r="C2386" s="51" t="s">
        <v>965</v>
      </c>
      <c r="D2386" s="51" t="s">
        <v>1228</v>
      </c>
      <c r="E2386" s="51" t="s">
        <v>1229</v>
      </c>
      <c r="F2386" s="51" t="s">
        <v>1230</v>
      </c>
      <c r="G2386" s="51">
        <v>6</v>
      </c>
      <c r="H2386" s="51">
        <v>210</v>
      </c>
      <c r="I2386" s="51">
        <v>216</v>
      </c>
      <c r="J2386" s="51" t="s">
        <v>17</v>
      </c>
      <c r="K2386" s="51" t="s">
        <v>18</v>
      </c>
      <c r="L2386" s="51" t="s">
        <v>19</v>
      </c>
      <c r="M2386" s="51" t="s">
        <v>958</v>
      </c>
      <c r="N2386" s="56" t="s">
        <v>201</v>
      </c>
      <c r="O2386" s="56" t="s">
        <v>105</v>
      </c>
      <c r="P2386" s="56" t="s">
        <v>1031</v>
      </c>
      <c r="Q2386" s="56" t="s">
        <v>1231</v>
      </c>
    </row>
    <row r="2387" spans="1:17" x14ac:dyDescent="0.25">
      <c r="A2387" s="47">
        <v>41122</v>
      </c>
      <c r="B2387" s="47" t="str">
        <f>VLOOKUP(D2387,VLookup!C:F,4,FALSE)</f>
        <v>RDC</v>
      </c>
      <c r="C2387" s="51" t="s">
        <v>965</v>
      </c>
      <c r="D2387" s="51" t="s">
        <v>239</v>
      </c>
      <c r="E2387" s="51" t="s">
        <v>240</v>
      </c>
      <c r="F2387" s="51" t="s">
        <v>241</v>
      </c>
      <c r="G2387" s="51">
        <v>150</v>
      </c>
      <c r="H2387" s="51">
        <v>90</v>
      </c>
      <c r="I2387" s="51">
        <v>240</v>
      </c>
      <c r="J2387" s="51" t="s">
        <v>17</v>
      </c>
      <c r="K2387" s="51" t="s">
        <v>18</v>
      </c>
      <c r="L2387" s="51" t="s">
        <v>19</v>
      </c>
      <c r="M2387" s="51" t="s">
        <v>958</v>
      </c>
      <c r="N2387" s="56" t="s">
        <v>181</v>
      </c>
      <c r="O2387" s="56" t="s">
        <v>22</v>
      </c>
      <c r="P2387" s="56" t="s">
        <v>1031</v>
      </c>
      <c r="Q2387" s="56" t="s">
        <v>1232</v>
      </c>
    </row>
    <row r="2388" spans="1:17" x14ac:dyDescent="0.25">
      <c r="A2388" s="47">
        <v>41122</v>
      </c>
      <c r="B2388" s="47" t="str">
        <f>VLOOKUP(D2388,VLookup!C:F,4,FALSE)</f>
        <v>RDC</v>
      </c>
      <c r="C2388" s="51" t="s">
        <v>965</v>
      </c>
      <c r="D2388" s="51" t="s">
        <v>242</v>
      </c>
      <c r="E2388" s="51" t="s">
        <v>243</v>
      </c>
      <c r="F2388" s="51" t="s">
        <v>244</v>
      </c>
      <c r="G2388" s="51">
        <v>137</v>
      </c>
      <c r="H2388" s="51">
        <v>79</v>
      </c>
      <c r="I2388" s="51">
        <v>216</v>
      </c>
      <c r="J2388" s="51" t="s">
        <v>17</v>
      </c>
      <c r="K2388" s="51" t="s">
        <v>18</v>
      </c>
      <c r="L2388" s="51" t="s">
        <v>19</v>
      </c>
      <c r="M2388" s="51" t="s">
        <v>958</v>
      </c>
      <c r="N2388" s="56" t="s">
        <v>208</v>
      </c>
      <c r="O2388" s="56" t="s">
        <v>22</v>
      </c>
      <c r="P2388" s="56" t="s">
        <v>1031</v>
      </c>
      <c r="Q2388" s="56" t="s">
        <v>1233</v>
      </c>
    </row>
    <row r="2389" spans="1:17" x14ac:dyDescent="0.25">
      <c r="A2389" s="47">
        <v>41122</v>
      </c>
      <c r="B2389" s="47" t="str">
        <f>VLOOKUP(D2389,VLookup!C:F,4,FALSE)</f>
        <v>RDC</v>
      </c>
      <c r="C2389" s="51" t="s">
        <v>965</v>
      </c>
      <c r="D2389" s="51" t="s">
        <v>245</v>
      </c>
      <c r="E2389" s="51" t="s">
        <v>246</v>
      </c>
      <c r="F2389" s="51" t="s">
        <v>247</v>
      </c>
      <c r="G2389" s="51">
        <v>233</v>
      </c>
      <c r="H2389" s="51">
        <v>31</v>
      </c>
      <c r="I2389" s="51">
        <v>264</v>
      </c>
      <c r="J2389" s="51" t="s">
        <v>17</v>
      </c>
      <c r="K2389" s="51" t="s">
        <v>18</v>
      </c>
      <c r="L2389" s="51" t="s">
        <v>19</v>
      </c>
      <c r="M2389" s="51" t="s">
        <v>20</v>
      </c>
      <c r="N2389" s="56" t="s">
        <v>212</v>
      </c>
      <c r="O2389" s="56" t="s">
        <v>22</v>
      </c>
      <c r="P2389" s="56" t="s">
        <v>1031</v>
      </c>
      <c r="Q2389" s="56" t="s">
        <v>1234</v>
      </c>
    </row>
    <row r="2390" spans="1:17" x14ac:dyDescent="0.25">
      <c r="A2390" s="47">
        <v>41122</v>
      </c>
      <c r="B2390" s="47" t="str">
        <f>VLOOKUP(D2390,VLookup!C:F,4,FALSE)</f>
        <v>CGC</v>
      </c>
      <c r="C2390" s="51" t="s">
        <v>972</v>
      </c>
      <c r="D2390" s="51" t="s">
        <v>138</v>
      </c>
      <c r="E2390" s="51" t="s">
        <v>139</v>
      </c>
      <c r="F2390" s="51" t="s">
        <v>140</v>
      </c>
      <c r="G2390" s="51">
        <v>13</v>
      </c>
      <c r="H2390" s="51">
        <v>59</v>
      </c>
      <c r="I2390" s="51">
        <v>72</v>
      </c>
      <c r="J2390" s="51" t="s">
        <v>17</v>
      </c>
      <c r="K2390" s="51" t="s">
        <v>18</v>
      </c>
      <c r="L2390" s="51" t="s">
        <v>109</v>
      </c>
      <c r="M2390" s="51" t="s">
        <v>141</v>
      </c>
      <c r="N2390" s="56" t="s">
        <v>142</v>
      </c>
      <c r="O2390" s="56" t="s">
        <v>105</v>
      </c>
      <c r="P2390" s="56" t="s">
        <v>984</v>
      </c>
      <c r="Q2390" s="56" t="s">
        <v>1235</v>
      </c>
    </row>
    <row r="2391" spans="1:17" x14ac:dyDescent="0.25">
      <c r="A2391" s="47">
        <v>41122</v>
      </c>
      <c r="B2391" s="47" t="str">
        <f>VLOOKUP(D2391,VLookup!C:F,4,FALSE)</f>
        <v>EDC</v>
      </c>
      <c r="C2391" s="51" t="s">
        <v>972</v>
      </c>
      <c r="D2391" s="51" t="s">
        <v>143</v>
      </c>
      <c r="E2391" s="51" t="s">
        <v>144</v>
      </c>
      <c r="F2391" s="51" t="s">
        <v>145</v>
      </c>
      <c r="G2391" s="51">
        <v>5</v>
      </c>
      <c r="H2391" s="51">
        <v>31</v>
      </c>
      <c r="I2391" s="51">
        <v>36</v>
      </c>
      <c r="J2391" s="51" t="s">
        <v>17</v>
      </c>
      <c r="K2391" s="51" t="s">
        <v>18</v>
      </c>
      <c r="L2391" s="51" t="s">
        <v>146</v>
      </c>
      <c r="M2391" s="51" t="s">
        <v>141</v>
      </c>
      <c r="O2391" s="56" t="s">
        <v>105</v>
      </c>
      <c r="P2391" s="56" t="s">
        <v>984</v>
      </c>
      <c r="Q2391" s="56" t="s">
        <v>1236</v>
      </c>
    </row>
    <row r="2392" spans="1:17" x14ac:dyDescent="0.25">
      <c r="A2392" s="47">
        <v>41122</v>
      </c>
      <c r="B2392" s="47" t="str">
        <f>VLOOKUP(D2392,VLookup!C:F,4,FALSE)</f>
        <v>FDC</v>
      </c>
      <c r="C2392" s="51" t="s">
        <v>972</v>
      </c>
      <c r="D2392" s="51" t="s">
        <v>147</v>
      </c>
      <c r="E2392" s="51" t="s">
        <v>148</v>
      </c>
      <c r="F2392" s="51" t="s">
        <v>149</v>
      </c>
      <c r="G2392" s="51">
        <v>49</v>
      </c>
      <c r="H2392" s="51">
        <v>131</v>
      </c>
      <c r="I2392" s="51">
        <v>180</v>
      </c>
      <c r="J2392" s="51" t="s">
        <v>17</v>
      </c>
      <c r="K2392" s="51" t="s">
        <v>18</v>
      </c>
      <c r="L2392" s="51" t="s">
        <v>19</v>
      </c>
      <c r="M2392" s="51" t="s">
        <v>141</v>
      </c>
      <c r="N2392" s="56" t="s">
        <v>21</v>
      </c>
      <c r="O2392" s="56" t="s">
        <v>105</v>
      </c>
      <c r="P2392" s="56" t="s">
        <v>984</v>
      </c>
      <c r="Q2392" s="56" t="s">
        <v>1237</v>
      </c>
    </row>
    <row r="2393" spans="1:17" x14ac:dyDescent="0.25">
      <c r="A2393" s="47">
        <v>41122</v>
      </c>
      <c r="B2393" s="47" t="str">
        <f>VLOOKUP(D2393,VLookup!C:F,4,FALSE)</f>
        <v>RDC</v>
      </c>
      <c r="C2393" s="51" t="s">
        <v>972</v>
      </c>
      <c r="D2393" s="51" t="s">
        <v>150</v>
      </c>
      <c r="E2393" s="51" t="s">
        <v>151</v>
      </c>
      <c r="F2393" s="51" t="s">
        <v>152</v>
      </c>
      <c r="G2393" s="51">
        <v>58</v>
      </c>
      <c r="H2393" s="51">
        <v>122</v>
      </c>
      <c r="I2393" s="51">
        <v>180</v>
      </c>
      <c r="J2393" s="51" t="s">
        <v>17</v>
      </c>
      <c r="K2393" s="51" t="s">
        <v>18</v>
      </c>
      <c r="L2393" s="51" t="s">
        <v>19</v>
      </c>
      <c r="M2393" s="51" t="s">
        <v>141</v>
      </c>
      <c r="N2393" s="56" t="s">
        <v>153</v>
      </c>
      <c r="O2393" s="56" t="s">
        <v>105</v>
      </c>
      <c r="P2393" s="56" t="s">
        <v>984</v>
      </c>
      <c r="Q2393" s="56" t="s">
        <v>1238</v>
      </c>
    </row>
    <row r="2394" spans="1:17" x14ac:dyDescent="0.25">
      <c r="A2394" s="47">
        <v>41122</v>
      </c>
      <c r="B2394" s="47" t="str">
        <f>VLOOKUP(D2394,VLookup!C:F,4,FALSE)</f>
        <v>WEL</v>
      </c>
      <c r="C2394" s="51" t="s">
        <v>972</v>
      </c>
      <c r="D2394" s="51" t="s">
        <v>154</v>
      </c>
      <c r="E2394" s="51" t="s">
        <v>155</v>
      </c>
      <c r="F2394" s="51" t="s">
        <v>156</v>
      </c>
      <c r="G2394" s="51">
        <v>24</v>
      </c>
      <c r="H2394" s="51">
        <v>30</v>
      </c>
      <c r="I2394" s="51">
        <v>54</v>
      </c>
      <c r="J2394" s="51" t="s">
        <v>17</v>
      </c>
      <c r="K2394" s="51" t="s">
        <v>18</v>
      </c>
      <c r="L2394" s="51" t="s">
        <v>109</v>
      </c>
      <c r="M2394" s="51" t="s">
        <v>141</v>
      </c>
      <c r="O2394" s="56" t="s">
        <v>105</v>
      </c>
      <c r="P2394" s="56" t="s">
        <v>984</v>
      </c>
      <c r="Q2394" s="56" t="s">
        <v>1239</v>
      </c>
    </row>
    <row r="2395" spans="1:17" x14ac:dyDescent="0.25">
      <c r="A2395" s="47">
        <v>41122</v>
      </c>
      <c r="B2395" s="47" t="str">
        <f>VLOOKUP(D2395,VLookup!C:F,4,FALSE)</f>
        <v>CGC</v>
      </c>
      <c r="C2395" s="51" t="s">
        <v>973</v>
      </c>
      <c r="D2395" s="51" t="s">
        <v>158</v>
      </c>
      <c r="E2395" s="51" t="s">
        <v>159</v>
      </c>
      <c r="F2395" s="51" t="s">
        <v>160</v>
      </c>
      <c r="G2395" s="51">
        <v>13</v>
      </c>
      <c r="H2395" s="51">
        <v>59</v>
      </c>
      <c r="I2395" s="51">
        <v>72</v>
      </c>
      <c r="J2395" s="51" t="s">
        <v>17</v>
      </c>
      <c r="K2395" s="51" t="s">
        <v>18</v>
      </c>
      <c r="L2395" s="51" t="s">
        <v>109</v>
      </c>
      <c r="M2395" s="51" t="s">
        <v>141</v>
      </c>
      <c r="N2395" s="56" t="s">
        <v>142</v>
      </c>
      <c r="O2395" s="56" t="s">
        <v>105</v>
      </c>
      <c r="P2395" s="56" t="s">
        <v>984</v>
      </c>
      <c r="Q2395" s="56" t="s">
        <v>1240</v>
      </c>
    </row>
    <row r="2396" spans="1:17" x14ac:dyDescent="0.25">
      <c r="A2396" s="47">
        <v>41122</v>
      </c>
      <c r="B2396" s="47" t="str">
        <f>VLOOKUP(D2396,VLookup!C:F,4,FALSE)</f>
        <v>EDC</v>
      </c>
      <c r="C2396" s="51" t="s">
        <v>973</v>
      </c>
      <c r="D2396" s="51" t="s">
        <v>161</v>
      </c>
      <c r="E2396" s="51" t="s">
        <v>162</v>
      </c>
      <c r="F2396" s="51" t="s">
        <v>163</v>
      </c>
      <c r="G2396" s="51">
        <v>5</v>
      </c>
      <c r="H2396" s="51">
        <v>31</v>
      </c>
      <c r="I2396" s="51">
        <v>36</v>
      </c>
      <c r="J2396" s="51" t="s">
        <v>17</v>
      </c>
      <c r="K2396" s="51" t="s">
        <v>18</v>
      </c>
      <c r="L2396" s="51" t="s">
        <v>146</v>
      </c>
      <c r="M2396" s="51" t="s">
        <v>141</v>
      </c>
      <c r="O2396" s="56" t="s">
        <v>105</v>
      </c>
      <c r="P2396" s="56" t="s">
        <v>984</v>
      </c>
      <c r="Q2396" s="56" t="s">
        <v>1241</v>
      </c>
    </row>
    <row r="2397" spans="1:17" x14ac:dyDescent="0.25">
      <c r="A2397" s="47">
        <v>41122</v>
      </c>
      <c r="B2397" s="47" t="str">
        <f>VLOOKUP(D2397,VLookup!C:F,4,FALSE)</f>
        <v>FDC</v>
      </c>
      <c r="C2397" s="51" t="s">
        <v>973</v>
      </c>
      <c r="D2397" s="51" t="s">
        <v>164</v>
      </c>
      <c r="E2397" s="51" t="s">
        <v>165</v>
      </c>
      <c r="F2397" s="51" t="s">
        <v>166</v>
      </c>
      <c r="G2397" s="51">
        <v>53</v>
      </c>
      <c r="H2397" s="51">
        <v>127</v>
      </c>
      <c r="I2397" s="51">
        <v>180</v>
      </c>
      <c r="J2397" s="51" t="s">
        <v>17</v>
      </c>
      <c r="K2397" s="51" t="s">
        <v>18</v>
      </c>
      <c r="L2397" s="51" t="s">
        <v>19</v>
      </c>
      <c r="M2397" s="51" t="s">
        <v>141</v>
      </c>
      <c r="N2397" s="56" t="s">
        <v>21</v>
      </c>
      <c r="O2397" s="56" t="s">
        <v>105</v>
      </c>
      <c r="P2397" s="56" t="s">
        <v>984</v>
      </c>
      <c r="Q2397" s="56" t="s">
        <v>1242</v>
      </c>
    </row>
    <row r="2398" spans="1:17" x14ac:dyDescent="0.25">
      <c r="A2398" s="47">
        <v>41122</v>
      </c>
      <c r="B2398" s="47" t="str">
        <f>VLOOKUP(D2398,VLookup!C:F,4,FALSE)</f>
        <v>RDC</v>
      </c>
      <c r="C2398" s="51" t="s">
        <v>973</v>
      </c>
      <c r="D2398" s="51" t="s">
        <v>167</v>
      </c>
      <c r="E2398" s="51" t="s">
        <v>168</v>
      </c>
      <c r="F2398" s="51" t="s">
        <v>169</v>
      </c>
      <c r="G2398" s="51">
        <v>53</v>
      </c>
      <c r="H2398" s="51">
        <v>127</v>
      </c>
      <c r="I2398" s="51">
        <v>180</v>
      </c>
      <c r="J2398" s="51" t="s">
        <v>17</v>
      </c>
      <c r="K2398" s="51" t="s">
        <v>18</v>
      </c>
      <c r="L2398" s="51" t="s">
        <v>19</v>
      </c>
      <c r="M2398" s="51" t="s">
        <v>141</v>
      </c>
      <c r="N2398" s="56" t="s">
        <v>153</v>
      </c>
      <c r="O2398" s="56" t="s">
        <v>105</v>
      </c>
      <c r="P2398" s="56" t="s">
        <v>984</v>
      </c>
      <c r="Q2398" s="56" t="s">
        <v>1243</v>
      </c>
    </row>
    <row r="2399" spans="1:17" x14ac:dyDescent="0.25">
      <c r="A2399" s="47">
        <v>41122</v>
      </c>
      <c r="B2399" s="47" t="str">
        <f>VLOOKUP(D2399,VLookup!C:F,4,FALSE)</f>
        <v>WEL</v>
      </c>
      <c r="C2399" s="51" t="s">
        <v>973</v>
      </c>
      <c r="D2399" s="51" t="s">
        <v>170</v>
      </c>
      <c r="E2399" s="51" t="s">
        <v>171</v>
      </c>
      <c r="F2399" s="51" t="s">
        <v>172</v>
      </c>
      <c r="G2399" s="51">
        <v>24</v>
      </c>
      <c r="H2399" s="51">
        <v>30</v>
      </c>
      <c r="I2399" s="51">
        <v>54</v>
      </c>
      <c r="J2399" s="51" t="s">
        <v>17</v>
      </c>
      <c r="K2399" s="51" t="s">
        <v>18</v>
      </c>
      <c r="L2399" s="51" t="s">
        <v>109</v>
      </c>
      <c r="M2399" s="51" t="s">
        <v>141</v>
      </c>
      <c r="O2399" s="56" t="s">
        <v>105</v>
      </c>
      <c r="P2399" s="56" t="s">
        <v>984</v>
      </c>
      <c r="Q2399" s="56" t="s">
        <v>1244</v>
      </c>
    </row>
    <row r="2400" spans="1:17" x14ac:dyDescent="0.25">
      <c r="A2400" s="47">
        <v>41122</v>
      </c>
      <c r="B2400" s="47" t="str">
        <f>VLOOKUP(D2400,VLookup!C:F,4,FALSE)</f>
        <v>CGC</v>
      </c>
      <c r="C2400" s="7" t="s">
        <v>970</v>
      </c>
      <c r="D2400" s="7" t="s">
        <v>102</v>
      </c>
      <c r="E2400" s="7" t="s">
        <v>103</v>
      </c>
      <c r="F2400" s="7" t="s">
        <v>104</v>
      </c>
      <c r="G2400" s="7">
        <v>54</v>
      </c>
      <c r="H2400" s="7">
        <v>150</v>
      </c>
      <c r="I2400" s="7">
        <v>204</v>
      </c>
      <c r="J2400" s="7" t="s">
        <v>17</v>
      </c>
      <c r="K2400" s="7" t="s">
        <v>18</v>
      </c>
      <c r="L2400" s="7" t="s">
        <v>19</v>
      </c>
      <c r="M2400" s="7" t="s">
        <v>20</v>
      </c>
      <c r="N2400" s="2"/>
      <c r="O2400" s="2" t="s">
        <v>105</v>
      </c>
      <c r="P2400" s="2" t="s">
        <v>984</v>
      </c>
      <c r="Q2400" s="2" t="s">
        <v>1245</v>
      </c>
    </row>
    <row r="2401" spans="1:17" x14ac:dyDescent="0.25">
      <c r="A2401" s="47">
        <v>41122</v>
      </c>
      <c r="B2401" s="47" t="str">
        <f>VLOOKUP(D2401,VLookup!C:F,4,FALSE)</f>
        <v>CGC</v>
      </c>
      <c r="C2401" s="7" t="s">
        <v>970</v>
      </c>
      <c r="D2401" s="7" t="s">
        <v>106</v>
      </c>
      <c r="E2401" s="7" t="s">
        <v>107</v>
      </c>
      <c r="F2401" s="7" t="s">
        <v>108</v>
      </c>
      <c r="G2401" s="7">
        <v>25</v>
      </c>
      <c r="H2401" s="7">
        <v>119</v>
      </c>
      <c r="I2401" s="7">
        <v>144</v>
      </c>
      <c r="J2401" s="7" t="s">
        <v>17</v>
      </c>
      <c r="K2401" s="7" t="s">
        <v>18</v>
      </c>
      <c r="L2401" s="7" t="s">
        <v>109</v>
      </c>
      <c r="M2401" s="7" t="s">
        <v>20</v>
      </c>
      <c r="N2401" s="2"/>
      <c r="O2401" s="2" t="s">
        <v>105</v>
      </c>
      <c r="P2401" s="2" t="s">
        <v>984</v>
      </c>
      <c r="Q2401" s="2" t="s">
        <v>1246</v>
      </c>
    </row>
    <row r="2402" spans="1:17" x14ac:dyDescent="0.25">
      <c r="A2402" s="47">
        <v>41122</v>
      </c>
      <c r="B2402" s="47" t="str">
        <f>VLOOKUP(D2402,VLookup!C:F,4,FALSE)</f>
        <v>CGC</v>
      </c>
      <c r="C2402" s="7" t="s">
        <v>970</v>
      </c>
      <c r="D2402" s="7" t="s">
        <v>110</v>
      </c>
      <c r="E2402" s="7" t="s">
        <v>111</v>
      </c>
      <c r="F2402" s="7" t="s">
        <v>112</v>
      </c>
      <c r="G2402" s="7">
        <v>155</v>
      </c>
      <c r="H2402" s="7">
        <v>37</v>
      </c>
      <c r="I2402" s="7">
        <v>192</v>
      </c>
      <c r="J2402" s="7" t="s">
        <v>17</v>
      </c>
      <c r="K2402" s="7" t="s">
        <v>18</v>
      </c>
      <c r="L2402" s="7" t="s">
        <v>19</v>
      </c>
      <c r="M2402" s="7" t="s">
        <v>20</v>
      </c>
      <c r="N2402" s="2"/>
      <c r="O2402" s="2" t="s">
        <v>105</v>
      </c>
      <c r="P2402" s="2" t="s">
        <v>984</v>
      </c>
      <c r="Q2402" s="2" t="s">
        <v>1247</v>
      </c>
    </row>
    <row r="2403" spans="1:17" x14ac:dyDescent="0.25">
      <c r="A2403" s="47">
        <v>41122</v>
      </c>
      <c r="B2403" s="47" t="str">
        <f>VLOOKUP(D2403,VLookup!C:F,4,FALSE)</f>
        <v>CGC</v>
      </c>
      <c r="C2403" s="7" t="s">
        <v>970</v>
      </c>
      <c r="D2403" s="7" t="s">
        <v>113</v>
      </c>
      <c r="E2403" s="7" t="s">
        <v>114</v>
      </c>
      <c r="F2403" s="7" t="s">
        <v>115</v>
      </c>
      <c r="G2403" s="7">
        <v>6</v>
      </c>
      <c r="H2403" s="7">
        <v>186</v>
      </c>
      <c r="I2403" s="7">
        <v>192</v>
      </c>
      <c r="J2403" s="7" t="s">
        <v>17</v>
      </c>
      <c r="K2403" s="7" t="s">
        <v>18</v>
      </c>
      <c r="L2403" s="7" t="s">
        <v>19</v>
      </c>
      <c r="M2403" s="7" t="s">
        <v>20</v>
      </c>
      <c r="N2403" s="2"/>
      <c r="O2403" s="2" t="s">
        <v>105</v>
      </c>
      <c r="P2403" s="2" t="s">
        <v>984</v>
      </c>
      <c r="Q2403" s="2" t="s">
        <v>1248</v>
      </c>
    </row>
    <row r="2404" spans="1:17" x14ac:dyDescent="0.25">
      <c r="A2404" s="47">
        <v>41122</v>
      </c>
      <c r="B2404" s="47" t="str">
        <f>VLOOKUP(D2404,VLookup!C:F,4,FALSE)</f>
        <v>CGC</v>
      </c>
      <c r="C2404" s="7" t="s">
        <v>970</v>
      </c>
      <c r="D2404" s="7" t="s">
        <v>116</v>
      </c>
      <c r="E2404" s="7" t="s">
        <v>117</v>
      </c>
      <c r="F2404" s="7" t="s">
        <v>118</v>
      </c>
      <c r="G2404" s="7">
        <v>67</v>
      </c>
      <c r="H2404" s="7">
        <v>197</v>
      </c>
      <c r="I2404" s="7">
        <v>264</v>
      </c>
      <c r="J2404" s="7" t="s">
        <v>17</v>
      </c>
      <c r="K2404" s="7" t="s">
        <v>18</v>
      </c>
      <c r="L2404" s="7" t="s">
        <v>19</v>
      </c>
      <c r="M2404" s="7" t="s">
        <v>20</v>
      </c>
      <c r="N2404" s="2"/>
      <c r="O2404" s="2" t="s">
        <v>105</v>
      </c>
      <c r="P2404" s="2" t="s">
        <v>984</v>
      </c>
      <c r="Q2404" s="2" t="s">
        <v>1249</v>
      </c>
    </row>
    <row r="2405" spans="1:17" x14ac:dyDescent="0.25">
      <c r="A2405" s="47">
        <v>41122</v>
      </c>
      <c r="B2405" s="47" t="str">
        <f>VLOOKUP(D2405,VLookup!C:F,4,FALSE)</f>
        <v>CGC</v>
      </c>
      <c r="C2405" s="7" t="s">
        <v>971</v>
      </c>
      <c r="D2405" s="7" t="s">
        <v>120</v>
      </c>
      <c r="E2405" s="7" t="s">
        <v>121</v>
      </c>
      <c r="F2405" s="7" t="s">
        <v>122</v>
      </c>
      <c r="G2405" s="7">
        <v>53</v>
      </c>
      <c r="H2405" s="7">
        <v>151</v>
      </c>
      <c r="I2405" s="7">
        <v>204</v>
      </c>
      <c r="J2405" s="7" t="s">
        <v>17</v>
      </c>
      <c r="K2405" s="7" t="s">
        <v>18</v>
      </c>
      <c r="L2405" s="7" t="s">
        <v>19</v>
      </c>
      <c r="M2405" s="7" t="s">
        <v>982</v>
      </c>
      <c r="N2405" s="2"/>
      <c r="O2405" s="2" t="s">
        <v>1068</v>
      </c>
      <c r="P2405" s="2" t="s">
        <v>984</v>
      </c>
      <c r="Q2405" s="2" t="s">
        <v>1250</v>
      </c>
    </row>
    <row r="2406" spans="1:17" x14ac:dyDescent="0.25">
      <c r="A2406" s="47">
        <v>41122</v>
      </c>
      <c r="B2406" s="47" t="str">
        <f>VLOOKUP(D2406,VLookup!C:F,4,FALSE)</f>
        <v>CGC</v>
      </c>
      <c r="C2406" s="7" t="s">
        <v>971</v>
      </c>
      <c r="D2406" s="7" t="s">
        <v>124</v>
      </c>
      <c r="E2406" s="7" t="s">
        <v>125</v>
      </c>
      <c r="F2406" s="7" t="s">
        <v>126</v>
      </c>
      <c r="G2406" s="7">
        <v>23</v>
      </c>
      <c r="H2406" s="7">
        <v>121</v>
      </c>
      <c r="I2406" s="7">
        <v>144</v>
      </c>
      <c r="J2406" s="7" t="s">
        <v>17</v>
      </c>
      <c r="K2406" s="7" t="s">
        <v>18</v>
      </c>
      <c r="L2406" s="7" t="s">
        <v>109</v>
      </c>
      <c r="M2406" s="7" t="s">
        <v>982</v>
      </c>
      <c r="N2406" s="2"/>
      <c r="O2406" s="2" t="s">
        <v>1068</v>
      </c>
      <c r="P2406" s="2" t="s">
        <v>984</v>
      </c>
      <c r="Q2406" s="2" t="s">
        <v>1251</v>
      </c>
    </row>
    <row r="2407" spans="1:17" x14ac:dyDescent="0.25">
      <c r="A2407" s="47">
        <v>41122</v>
      </c>
      <c r="B2407" s="47" t="str">
        <f>VLOOKUP(D2407,VLookup!C:F,4,FALSE)</f>
        <v>CGC</v>
      </c>
      <c r="C2407" s="7" t="s">
        <v>971</v>
      </c>
      <c r="D2407" s="7" t="s">
        <v>127</v>
      </c>
      <c r="E2407" s="7" t="s">
        <v>128</v>
      </c>
      <c r="F2407" s="7" t="s">
        <v>129</v>
      </c>
      <c r="G2407" s="7">
        <v>155</v>
      </c>
      <c r="H2407" s="7">
        <v>37</v>
      </c>
      <c r="I2407" s="7">
        <v>192</v>
      </c>
      <c r="J2407" s="7" t="s">
        <v>17</v>
      </c>
      <c r="K2407" s="7" t="s">
        <v>18</v>
      </c>
      <c r="L2407" s="7" t="s">
        <v>19</v>
      </c>
      <c r="M2407" s="7" t="s">
        <v>982</v>
      </c>
      <c r="N2407" s="2"/>
      <c r="O2407" s="2" t="s">
        <v>1068</v>
      </c>
      <c r="P2407" s="2" t="s">
        <v>984</v>
      </c>
      <c r="Q2407" s="2" t="s">
        <v>1252</v>
      </c>
    </row>
    <row r="2408" spans="1:17" x14ac:dyDescent="0.25">
      <c r="A2408" s="47">
        <v>41122</v>
      </c>
      <c r="B2408" s="47" t="str">
        <f>VLOOKUP(D2408,VLookup!C:F,4,FALSE)</f>
        <v>CGC</v>
      </c>
      <c r="C2408" s="7" t="s">
        <v>971</v>
      </c>
      <c r="D2408" s="7" t="s">
        <v>130</v>
      </c>
      <c r="E2408" s="7" t="s">
        <v>131</v>
      </c>
      <c r="F2408" s="7" t="s">
        <v>132</v>
      </c>
      <c r="G2408" s="7">
        <v>6</v>
      </c>
      <c r="H2408" s="7">
        <v>186</v>
      </c>
      <c r="I2408" s="7">
        <v>192</v>
      </c>
      <c r="J2408" s="7" t="s">
        <v>17</v>
      </c>
      <c r="K2408" s="7" t="s">
        <v>18</v>
      </c>
      <c r="L2408" s="7" t="s">
        <v>19</v>
      </c>
      <c r="M2408" s="7" t="s">
        <v>982</v>
      </c>
      <c r="N2408" s="2" t="s">
        <v>133</v>
      </c>
      <c r="O2408" s="2" t="s">
        <v>1068</v>
      </c>
      <c r="P2408" s="2" t="s">
        <v>984</v>
      </c>
      <c r="Q2408" s="2" t="s">
        <v>1253</v>
      </c>
    </row>
    <row r="2409" spans="1:17" x14ac:dyDescent="0.25">
      <c r="A2409" s="47">
        <v>41122</v>
      </c>
      <c r="B2409" s="47" t="str">
        <f>VLOOKUP(D2409,VLookup!C:F,4,FALSE)</f>
        <v>CGC</v>
      </c>
      <c r="C2409" s="7" t="s">
        <v>971</v>
      </c>
      <c r="D2409" s="7" t="s">
        <v>134</v>
      </c>
      <c r="E2409" s="7" t="s">
        <v>135</v>
      </c>
      <c r="F2409" s="7" t="s">
        <v>136</v>
      </c>
      <c r="G2409" s="7">
        <v>67</v>
      </c>
      <c r="H2409" s="7">
        <v>197</v>
      </c>
      <c r="I2409" s="7">
        <v>264</v>
      </c>
      <c r="J2409" s="7" t="s">
        <v>17</v>
      </c>
      <c r="K2409" s="7" t="s">
        <v>18</v>
      </c>
      <c r="L2409" s="7" t="s">
        <v>19</v>
      </c>
      <c r="M2409" s="7" t="s">
        <v>982</v>
      </c>
      <c r="N2409" s="2"/>
      <c r="O2409" s="2" t="s">
        <v>1068</v>
      </c>
      <c r="P2409" s="2" t="s">
        <v>984</v>
      </c>
      <c r="Q2409" s="2" t="s">
        <v>1254</v>
      </c>
    </row>
    <row r="2410" spans="1:17" x14ac:dyDescent="0.25">
      <c r="A2410" s="47">
        <v>41122</v>
      </c>
      <c r="B2410" s="47" t="str">
        <f>VLOOKUP(D2410,VLookup!C:F,4,FALSE)</f>
        <v>Switzerland</v>
      </c>
      <c r="C2410" s="7" t="s">
        <v>936</v>
      </c>
      <c r="D2410" s="7" t="s">
        <v>937</v>
      </c>
      <c r="E2410" s="7" t="s">
        <v>938</v>
      </c>
      <c r="F2410" s="7" t="s">
        <v>939</v>
      </c>
      <c r="G2410" s="7">
        <v>10</v>
      </c>
      <c r="H2410" s="7">
        <v>14</v>
      </c>
      <c r="I2410" s="7">
        <v>24</v>
      </c>
      <c r="J2410" s="7" t="s">
        <v>17</v>
      </c>
      <c r="K2410" s="7" t="s">
        <v>18</v>
      </c>
      <c r="L2410" s="7" t="s">
        <v>940</v>
      </c>
      <c r="M2410" s="7" t="s">
        <v>941</v>
      </c>
      <c r="N2410" s="2"/>
      <c r="O2410" s="2"/>
      <c r="P2410" s="2" t="s">
        <v>984</v>
      </c>
      <c r="Q2410" s="2" t="s">
        <v>1255</v>
      </c>
    </row>
    <row r="2411" spans="1:17" x14ac:dyDescent="0.25">
      <c r="A2411" s="47">
        <v>41122</v>
      </c>
      <c r="B2411" s="47" t="str">
        <f>VLOOKUP(D2411,VLookup!C:F,4,FALSE)</f>
        <v>Switzerland</v>
      </c>
      <c r="C2411" s="7" t="s">
        <v>942</v>
      </c>
      <c r="D2411" s="7" t="s">
        <v>943</v>
      </c>
      <c r="E2411" s="7" t="s">
        <v>944</v>
      </c>
      <c r="F2411" s="7" t="s">
        <v>945</v>
      </c>
      <c r="G2411" s="7">
        <v>10</v>
      </c>
      <c r="H2411" s="7">
        <v>14</v>
      </c>
      <c r="I2411" s="7">
        <v>24</v>
      </c>
      <c r="J2411" s="7" t="s">
        <v>17</v>
      </c>
      <c r="K2411" s="7" t="s">
        <v>18</v>
      </c>
      <c r="L2411" s="7" t="s">
        <v>940</v>
      </c>
      <c r="M2411" s="7" t="s">
        <v>941</v>
      </c>
      <c r="N2411" s="2"/>
      <c r="O2411" s="2"/>
      <c r="P2411" s="2" t="s">
        <v>984</v>
      </c>
      <c r="Q2411" s="2" t="s">
        <v>1256</v>
      </c>
    </row>
    <row r="2412" spans="1:17" x14ac:dyDescent="0.25">
      <c r="A2412" s="47">
        <v>41122</v>
      </c>
      <c r="B2412" s="47" t="str">
        <f>VLOOKUP(D2412,VLookup!C:F,4,FALSE)</f>
        <v>Switzerland</v>
      </c>
      <c r="C2412" s="7" t="s">
        <v>946</v>
      </c>
      <c r="D2412" s="7" t="s">
        <v>947</v>
      </c>
      <c r="E2412" s="7" t="s">
        <v>948</v>
      </c>
      <c r="F2412" s="7" t="s">
        <v>949</v>
      </c>
      <c r="G2412" s="7">
        <v>10</v>
      </c>
      <c r="H2412" s="7">
        <v>14</v>
      </c>
      <c r="I2412" s="7">
        <v>24</v>
      </c>
      <c r="J2412" s="7" t="s">
        <v>17</v>
      </c>
      <c r="K2412" s="7" t="s">
        <v>18</v>
      </c>
      <c r="L2412" s="7" t="s">
        <v>940</v>
      </c>
      <c r="M2412" s="7" t="s">
        <v>941</v>
      </c>
      <c r="N2412" s="2"/>
      <c r="O2412" s="2"/>
      <c r="P2412" s="2" t="s">
        <v>984</v>
      </c>
      <c r="Q2412" s="2" t="s">
        <v>1257</v>
      </c>
    </row>
    <row r="2413" spans="1:17" x14ac:dyDescent="0.25">
      <c r="A2413" s="47">
        <v>41122</v>
      </c>
      <c r="B2413" s="47" t="str">
        <f>VLOOKUP(D2413,VLookup!C:F,4,FALSE)</f>
        <v>Switzerland</v>
      </c>
      <c r="C2413" s="7" t="s">
        <v>950</v>
      </c>
      <c r="D2413" s="7" t="s">
        <v>951</v>
      </c>
      <c r="E2413" s="7" t="s">
        <v>952</v>
      </c>
      <c r="F2413" s="7" t="s">
        <v>953</v>
      </c>
      <c r="G2413" s="7">
        <v>10</v>
      </c>
      <c r="H2413" s="7">
        <v>14</v>
      </c>
      <c r="I2413" s="7">
        <v>24</v>
      </c>
      <c r="J2413" s="7" t="s">
        <v>17</v>
      </c>
      <c r="K2413" s="7" t="s">
        <v>18</v>
      </c>
      <c r="L2413" s="7" t="s">
        <v>940</v>
      </c>
      <c r="M2413" s="7" t="s">
        <v>941</v>
      </c>
      <c r="N2413" s="2"/>
      <c r="O2413" s="2"/>
      <c r="P2413" s="2" t="s">
        <v>984</v>
      </c>
      <c r="Q2413" s="2" t="s">
        <v>1258</v>
      </c>
    </row>
    <row r="2414" spans="1:17" x14ac:dyDescent="0.25">
      <c r="A2414" s="47">
        <v>41122</v>
      </c>
      <c r="B2414" s="47" t="str">
        <f>VLOOKUP(D2414,VLookup!C:F,4,FALSE)</f>
        <v>FDC</v>
      </c>
      <c r="C2414" s="7" t="s">
        <v>13</v>
      </c>
      <c r="D2414" s="7" t="s">
        <v>14</v>
      </c>
      <c r="E2414" s="7" t="s">
        <v>15</v>
      </c>
      <c r="F2414" s="7" t="s">
        <v>16</v>
      </c>
      <c r="G2414" s="7">
        <v>131</v>
      </c>
      <c r="H2414" s="7">
        <v>13</v>
      </c>
      <c r="I2414" s="7">
        <v>144</v>
      </c>
      <c r="J2414" s="7" t="s">
        <v>17</v>
      </c>
      <c r="K2414" s="7" t="s">
        <v>18</v>
      </c>
      <c r="L2414" s="7" t="s">
        <v>19</v>
      </c>
      <c r="M2414" s="7" t="s">
        <v>958</v>
      </c>
      <c r="N2414" s="2" t="s">
        <v>21</v>
      </c>
      <c r="O2414" s="2" t="s">
        <v>22</v>
      </c>
      <c r="P2414" s="2" t="s">
        <v>984</v>
      </c>
      <c r="Q2414" s="2" t="s">
        <v>1259</v>
      </c>
    </row>
    <row r="2415" spans="1:17" x14ac:dyDescent="0.25">
      <c r="A2415" s="47">
        <v>41122</v>
      </c>
      <c r="B2415" s="47" t="str">
        <f>VLOOKUP(D2415,VLookup!C:F,4,FALSE)</f>
        <v>FDC</v>
      </c>
      <c r="C2415" s="7" t="s">
        <v>13</v>
      </c>
      <c r="D2415" s="7" t="s">
        <v>23</v>
      </c>
      <c r="E2415" s="7" t="s">
        <v>24</v>
      </c>
      <c r="F2415" s="7" t="s">
        <v>25</v>
      </c>
      <c r="G2415" s="7">
        <v>130</v>
      </c>
      <c r="H2415" s="7">
        <v>14</v>
      </c>
      <c r="I2415" s="7">
        <v>144</v>
      </c>
      <c r="J2415" s="7" t="s">
        <v>17</v>
      </c>
      <c r="K2415" s="7" t="s">
        <v>18</v>
      </c>
      <c r="L2415" s="7" t="s">
        <v>19</v>
      </c>
      <c r="M2415" s="7" t="s">
        <v>958</v>
      </c>
      <c r="N2415" s="2" t="s">
        <v>21</v>
      </c>
      <c r="O2415" s="2" t="s">
        <v>22</v>
      </c>
      <c r="P2415" s="2" t="s">
        <v>984</v>
      </c>
      <c r="Q2415" s="2" t="s">
        <v>1260</v>
      </c>
    </row>
    <row r="2416" spans="1:17" x14ac:dyDescent="0.25">
      <c r="A2416" s="47">
        <v>41122</v>
      </c>
      <c r="B2416" s="47" t="str">
        <f>VLOOKUP(D2416,VLookup!C:F,4,FALSE)</f>
        <v>FDC</v>
      </c>
      <c r="C2416" s="7" t="s">
        <v>13</v>
      </c>
      <c r="D2416" s="7" t="s">
        <v>26</v>
      </c>
      <c r="E2416" s="7" t="s">
        <v>27</v>
      </c>
      <c r="F2416" s="7" t="s">
        <v>28</v>
      </c>
      <c r="G2416" s="7">
        <v>111</v>
      </c>
      <c r="H2416" s="7">
        <v>21</v>
      </c>
      <c r="I2416" s="7">
        <v>132</v>
      </c>
      <c r="J2416" s="7" t="s">
        <v>17</v>
      </c>
      <c r="K2416" s="7" t="s">
        <v>18</v>
      </c>
      <c r="L2416" s="7" t="s">
        <v>19</v>
      </c>
      <c r="M2416" s="7" t="s">
        <v>958</v>
      </c>
      <c r="N2416" s="2" t="s">
        <v>21</v>
      </c>
      <c r="O2416" s="2" t="s">
        <v>22</v>
      </c>
      <c r="P2416" s="2" t="s">
        <v>984</v>
      </c>
      <c r="Q2416" s="2" t="s">
        <v>1261</v>
      </c>
    </row>
    <row r="2417" spans="1:17" x14ac:dyDescent="0.25">
      <c r="A2417" s="47">
        <v>41122</v>
      </c>
      <c r="B2417" s="47" t="str">
        <f>VLOOKUP(D2417,VLookup!C:F,4,FALSE)</f>
        <v>FDC</v>
      </c>
      <c r="C2417" s="7" t="s">
        <v>13</v>
      </c>
      <c r="D2417" s="7" t="s">
        <v>906</v>
      </c>
      <c r="E2417" s="7" t="s">
        <v>907</v>
      </c>
      <c r="F2417" s="7" t="s">
        <v>908</v>
      </c>
      <c r="G2417" s="7">
        <v>62</v>
      </c>
      <c r="H2417" s="7">
        <v>82</v>
      </c>
      <c r="I2417" s="7">
        <v>144</v>
      </c>
      <c r="J2417" s="7" t="s">
        <v>17</v>
      </c>
      <c r="K2417" s="7" t="s">
        <v>18</v>
      </c>
      <c r="L2417" s="7" t="s">
        <v>19</v>
      </c>
      <c r="M2417" s="7" t="s">
        <v>958</v>
      </c>
      <c r="N2417" s="2" t="s">
        <v>21</v>
      </c>
      <c r="O2417" s="2" t="s">
        <v>22</v>
      </c>
      <c r="P2417" s="2" t="s">
        <v>984</v>
      </c>
      <c r="Q2417" s="2" t="s">
        <v>1262</v>
      </c>
    </row>
    <row r="2418" spans="1:17" x14ac:dyDescent="0.25">
      <c r="A2418" s="47">
        <v>41122</v>
      </c>
      <c r="B2418" s="47" t="str">
        <f>VLOOKUP(D2418,VLookup!C:F,4,FALSE)</f>
        <v>FDC</v>
      </c>
      <c r="C2418" s="7" t="s">
        <v>13</v>
      </c>
      <c r="D2418" s="7" t="s">
        <v>29</v>
      </c>
      <c r="E2418" s="7" t="s">
        <v>30</v>
      </c>
      <c r="F2418" s="7" t="s">
        <v>31</v>
      </c>
      <c r="G2418" s="7">
        <v>109</v>
      </c>
      <c r="H2418" s="7">
        <v>11</v>
      </c>
      <c r="I2418" s="7">
        <v>120</v>
      </c>
      <c r="J2418" s="7" t="s">
        <v>17</v>
      </c>
      <c r="K2418" s="7" t="s">
        <v>18</v>
      </c>
      <c r="L2418" s="7" t="s">
        <v>19</v>
      </c>
      <c r="M2418" s="7" t="s">
        <v>958</v>
      </c>
      <c r="N2418" s="2" t="s">
        <v>21</v>
      </c>
      <c r="O2418" s="2" t="s">
        <v>22</v>
      </c>
      <c r="P2418" s="2" t="s">
        <v>984</v>
      </c>
      <c r="Q2418" s="2" t="s">
        <v>1263</v>
      </c>
    </row>
    <row r="2419" spans="1:17" x14ac:dyDescent="0.25">
      <c r="A2419" s="47">
        <v>41122</v>
      </c>
      <c r="B2419" s="47" t="str">
        <f>VLOOKUP(D2419,VLookup!C:F,4,FALSE)</f>
        <v>WEL</v>
      </c>
      <c r="C2419" s="7" t="s">
        <v>13</v>
      </c>
      <c r="D2419" s="7" t="s">
        <v>32</v>
      </c>
      <c r="E2419" s="7" t="s">
        <v>33</v>
      </c>
      <c r="F2419" s="7" t="s">
        <v>34</v>
      </c>
      <c r="G2419" s="7">
        <v>44</v>
      </c>
      <c r="H2419" s="7">
        <v>4</v>
      </c>
      <c r="I2419" s="7">
        <v>48</v>
      </c>
      <c r="J2419" s="7" t="s">
        <v>17</v>
      </c>
      <c r="K2419" s="7" t="s">
        <v>18</v>
      </c>
      <c r="L2419" s="7" t="s">
        <v>19</v>
      </c>
      <c r="M2419" s="7" t="s">
        <v>958</v>
      </c>
      <c r="N2419" s="2" t="s">
        <v>21</v>
      </c>
      <c r="O2419" s="2" t="s">
        <v>22</v>
      </c>
      <c r="P2419" s="2" t="s">
        <v>984</v>
      </c>
      <c r="Q2419" s="2" t="s">
        <v>1264</v>
      </c>
    </row>
    <row r="2420" spans="1:17" x14ac:dyDescent="0.25">
      <c r="A2420" s="47">
        <v>41122</v>
      </c>
      <c r="B2420" s="47" t="str">
        <f>VLOOKUP(D2420,VLookup!C:F,4,FALSE)</f>
        <v>FDC</v>
      </c>
      <c r="C2420" s="7" t="s">
        <v>13</v>
      </c>
      <c r="D2420" s="7" t="s">
        <v>35</v>
      </c>
      <c r="E2420" s="7" t="s">
        <v>36</v>
      </c>
      <c r="F2420" s="7" t="s">
        <v>37</v>
      </c>
      <c r="G2420" s="7">
        <v>204</v>
      </c>
      <c r="H2420" s="7">
        <v>36</v>
      </c>
      <c r="I2420" s="7">
        <v>240</v>
      </c>
      <c r="J2420" s="7" t="s">
        <v>17</v>
      </c>
      <c r="K2420" s="7" t="s">
        <v>18</v>
      </c>
      <c r="L2420" s="7" t="s">
        <v>19</v>
      </c>
      <c r="M2420" s="7" t="s">
        <v>958</v>
      </c>
      <c r="N2420" s="2" t="s">
        <v>21</v>
      </c>
      <c r="O2420" s="2" t="s">
        <v>22</v>
      </c>
      <c r="P2420" s="2" t="s">
        <v>984</v>
      </c>
      <c r="Q2420" s="2" t="s">
        <v>1265</v>
      </c>
    </row>
    <row r="2421" spans="1:17" x14ac:dyDescent="0.25">
      <c r="A2421" s="47">
        <v>41122</v>
      </c>
      <c r="B2421" s="47" t="str">
        <f>VLOOKUP(D2421,VLookup!C:F,4,FALSE)</f>
        <v>FDC</v>
      </c>
      <c r="C2421" s="7" t="s">
        <v>13</v>
      </c>
      <c r="D2421" s="7" t="s">
        <v>38</v>
      </c>
      <c r="E2421" s="7" t="s">
        <v>39</v>
      </c>
      <c r="F2421" s="7" t="s">
        <v>40</v>
      </c>
      <c r="G2421" s="7">
        <v>185</v>
      </c>
      <c r="H2421" s="7">
        <v>79</v>
      </c>
      <c r="I2421" s="7">
        <v>264</v>
      </c>
      <c r="J2421" s="7" t="s">
        <v>17</v>
      </c>
      <c r="K2421" s="7" t="s">
        <v>18</v>
      </c>
      <c r="L2421" s="7" t="s">
        <v>19</v>
      </c>
      <c r="M2421" s="7" t="s">
        <v>958</v>
      </c>
      <c r="N2421" s="2" t="s">
        <v>21</v>
      </c>
      <c r="O2421" s="2" t="s">
        <v>22</v>
      </c>
      <c r="P2421" s="2" t="s">
        <v>984</v>
      </c>
      <c r="Q2421" s="2" t="s">
        <v>1266</v>
      </c>
    </row>
    <row r="2422" spans="1:17" x14ac:dyDescent="0.25">
      <c r="A2422" s="47">
        <v>41122</v>
      </c>
      <c r="B2422" s="47" t="str">
        <f>VLOOKUP(D2422,VLookup!C:F,4,FALSE)</f>
        <v>FDC</v>
      </c>
      <c r="C2422" s="7" t="s">
        <v>13</v>
      </c>
      <c r="D2422" s="7" t="s">
        <v>44</v>
      </c>
      <c r="E2422" s="7" t="s">
        <v>45</v>
      </c>
      <c r="F2422" s="7" t="s">
        <v>46</v>
      </c>
      <c r="G2422" s="7">
        <v>113</v>
      </c>
      <c r="H2422" s="7">
        <v>55</v>
      </c>
      <c r="I2422" s="7">
        <v>168</v>
      </c>
      <c r="J2422" s="7" t="s">
        <v>17</v>
      </c>
      <c r="K2422" s="7" t="s">
        <v>18</v>
      </c>
      <c r="L2422" s="7" t="s">
        <v>19</v>
      </c>
      <c r="M2422" s="7" t="s">
        <v>958</v>
      </c>
      <c r="N2422" s="2" t="s">
        <v>21</v>
      </c>
      <c r="O2422" s="2" t="s">
        <v>22</v>
      </c>
      <c r="P2422" s="2" t="s">
        <v>984</v>
      </c>
      <c r="Q2422" s="2" t="s">
        <v>1267</v>
      </c>
    </row>
    <row r="2423" spans="1:17" x14ac:dyDescent="0.25">
      <c r="A2423" s="47">
        <v>41122</v>
      </c>
      <c r="B2423" s="47" t="str">
        <f>VLOOKUP(D2423,VLookup!C:F,4,FALSE)</f>
        <v>FDC</v>
      </c>
      <c r="C2423" s="7" t="s">
        <v>13</v>
      </c>
      <c r="D2423" s="7" t="s">
        <v>47</v>
      </c>
      <c r="E2423" s="7" t="s">
        <v>48</v>
      </c>
      <c r="F2423" s="7" t="s">
        <v>49</v>
      </c>
      <c r="G2423" s="7">
        <v>134</v>
      </c>
      <c r="H2423" s="7">
        <v>58</v>
      </c>
      <c r="I2423" s="7">
        <v>192</v>
      </c>
      <c r="J2423" s="7" t="s">
        <v>17</v>
      </c>
      <c r="K2423" s="7" t="s">
        <v>18</v>
      </c>
      <c r="L2423" s="7" t="s">
        <v>19</v>
      </c>
      <c r="M2423" s="7" t="s">
        <v>958</v>
      </c>
      <c r="N2423" s="2" t="s">
        <v>21</v>
      </c>
      <c r="O2423" s="2" t="s">
        <v>22</v>
      </c>
      <c r="P2423" s="2" t="s">
        <v>984</v>
      </c>
      <c r="Q2423" s="2" t="s">
        <v>1268</v>
      </c>
    </row>
    <row r="2424" spans="1:17" x14ac:dyDescent="0.25">
      <c r="A2424" s="47">
        <v>41122</v>
      </c>
      <c r="B2424" s="47" t="str">
        <f>VLOOKUP(D2424,VLookup!C:F,4,FALSE)</f>
        <v>FDC</v>
      </c>
      <c r="C2424" s="7" t="s">
        <v>13</v>
      </c>
      <c r="D2424" s="7" t="s">
        <v>50</v>
      </c>
      <c r="E2424" s="7" t="s">
        <v>51</v>
      </c>
      <c r="F2424" s="7" t="s">
        <v>52</v>
      </c>
      <c r="G2424" s="7">
        <v>193</v>
      </c>
      <c r="H2424" s="7">
        <v>47</v>
      </c>
      <c r="I2424" s="7">
        <v>240</v>
      </c>
      <c r="J2424" s="7" t="s">
        <v>17</v>
      </c>
      <c r="K2424" s="7" t="s">
        <v>18</v>
      </c>
      <c r="L2424" s="7" t="s">
        <v>19</v>
      </c>
      <c r="M2424" s="7" t="s">
        <v>958</v>
      </c>
      <c r="N2424" s="2" t="s">
        <v>21</v>
      </c>
      <c r="O2424" s="2" t="s">
        <v>22</v>
      </c>
      <c r="P2424" s="2" t="s">
        <v>984</v>
      </c>
      <c r="Q2424" s="2" t="s">
        <v>1269</v>
      </c>
    </row>
    <row r="2425" spans="1:17" x14ac:dyDescent="0.25">
      <c r="A2425" s="47">
        <v>41122</v>
      </c>
      <c r="B2425" s="47" t="str">
        <f>VLOOKUP(D2425,VLookup!C:F,4,FALSE)</f>
        <v>FDC</v>
      </c>
      <c r="C2425" s="7" t="s">
        <v>13</v>
      </c>
      <c r="D2425" s="7" t="s">
        <v>53</v>
      </c>
      <c r="E2425" s="7" t="s">
        <v>54</v>
      </c>
      <c r="F2425" s="7" t="s">
        <v>55</v>
      </c>
      <c r="G2425" s="7">
        <v>228</v>
      </c>
      <c r="H2425" s="7">
        <v>108</v>
      </c>
      <c r="I2425" s="7">
        <v>336</v>
      </c>
      <c r="J2425" s="7" t="s">
        <v>17</v>
      </c>
      <c r="K2425" s="7" t="s">
        <v>18</v>
      </c>
      <c r="L2425" s="7" t="s">
        <v>19</v>
      </c>
      <c r="M2425" s="7" t="s">
        <v>982</v>
      </c>
      <c r="N2425" s="2" t="s">
        <v>21</v>
      </c>
      <c r="O2425" s="2" t="s">
        <v>22</v>
      </c>
      <c r="P2425" s="2" t="s">
        <v>984</v>
      </c>
      <c r="Q2425" s="2" t="s">
        <v>1270</v>
      </c>
    </row>
    <row r="2426" spans="1:17" x14ac:dyDescent="0.25">
      <c r="A2426" s="47">
        <v>41122</v>
      </c>
      <c r="B2426" s="47" t="str">
        <f>VLOOKUP(D2426,VLookup!C:F,4,FALSE)</f>
        <v>FDC</v>
      </c>
      <c r="C2426" s="7" t="s">
        <v>13</v>
      </c>
      <c r="D2426" s="7" t="s">
        <v>955</v>
      </c>
      <c r="E2426" s="7" t="s">
        <v>956</v>
      </c>
      <c r="F2426" s="7" t="s">
        <v>957</v>
      </c>
      <c r="G2426" s="7">
        <v>196</v>
      </c>
      <c r="H2426" s="7">
        <v>84</v>
      </c>
      <c r="I2426" s="7">
        <v>280</v>
      </c>
      <c r="J2426" s="7" t="s">
        <v>17</v>
      </c>
      <c r="K2426" s="7" t="s">
        <v>18</v>
      </c>
      <c r="L2426" s="7" t="s">
        <v>19</v>
      </c>
      <c r="M2426" s="7" t="s">
        <v>958</v>
      </c>
      <c r="N2426" s="2"/>
      <c r="O2426" s="2"/>
      <c r="P2426" s="2" t="s">
        <v>984</v>
      </c>
      <c r="Q2426" s="2" t="s">
        <v>1271</v>
      </c>
    </row>
    <row r="2427" spans="1:17" x14ac:dyDescent="0.25">
      <c r="A2427" s="47">
        <v>41122</v>
      </c>
      <c r="B2427" s="47" t="str">
        <f>VLOOKUP(D2427,VLookup!C:F,4,FALSE)</f>
        <v>FDC</v>
      </c>
      <c r="C2427" s="7" t="s">
        <v>13</v>
      </c>
      <c r="D2427" s="7" t="s">
        <v>930</v>
      </c>
      <c r="E2427" s="7" t="s">
        <v>931</v>
      </c>
      <c r="F2427" s="7" t="s">
        <v>43</v>
      </c>
      <c r="G2427" s="7">
        <v>112</v>
      </c>
      <c r="H2427" s="7">
        <v>8</v>
      </c>
      <c r="I2427" s="7">
        <v>120</v>
      </c>
      <c r="J2427" s="7" t="s">
        <v>17</v>
      </c>
      <c r="K2427" s="7" t="s">
        <v>18</v>
      </c>
      <c r="L2427" s="7" t="s">
        <v>19</v>
      </c>
      <c r="M2427" s="7" t="s">
        <v>958</v>
      </c>
      <c r="N2427" s="2" t="s">
        <v>21</v>
      </c>
      <c r="O2427" s="2" t="s">
        <v>22</v>
      </c>
      <c r="P2427" s="2" t="s">
        <v>984</v>
      </c>
      <c r="Q2427" s="2" t="s">
        <v>1272</v>
      </c>
    </row>
    <row r="2428" spans="1:17" x14ac:dyDescent="0.25">
      <c r="A2428" s="47">
        <v>41122</v>
      </c>
      <c r="B2428" s="47" t="str">
        <f>VLOOKUP(D2428,VLookup!C:F,4,FALSE)</f>
        <v>FDC</v>
      </c>
      <c r="C2428" s="7" t="s">
        <v>13</v>
      </c>
      <c r="D2428" s="7" t="s">
        <v>56</v>
      </c>
      <c r="E2428" s="7" t="s">
        <v>57</v>
      </c>
      <c r="F2428" s="7" t="s">
        <v>58</v>
      </c>
      <c r="G2428" s="7">
        <v>222</v>
      </c>
      <c r="H2428" s="7">
        <v>18</v>
      </c>
      <c r="I2428" s="7">
        <v>240</v>
      </c>
      <c r="J2428" s="7" t="s">
        <v>17</v>
      </c>
      <c r="K2428" s="7" t="s">
        <v>18</v>
      </c>
      <c r="L2428" s="7" t="s">
        <v>19</v>
      </c>
      <c r="M2428" s="7" t="s">
        <v>958</v>
      </c>
      <c r="N2428" s="2" t="s">
        <v>21</v>
      </c>
      <c r="O2428" s="2" t="s">
        <v>22</v>
      </c>
      <c r="P2428" s="2" t="s">
        <v>984</v>
      </c>
      <c r="Q2428" s="2" t="s">
        <v>1273</v>
      </c>
    </row>
    <row r="2429" spans="1:17" x14ac:dyDescent="0.25">
      <c r="A2429" s="47">
        <v>41122</v>
      </c>
      <c r="B2429" s="47" t="str">
        <f>VLOOKUP(D2429,VLookup!C:F,4,FALSE)</f>
        <v>FDC</v>
      </c>
      <c r="C2429" s="7" t="s">
        <v>13</v>
      </c>
      <c r="D2429" s="7" t="s">
        <v>1176</v>
      </c>
      <c r="E2429" s="7" t="s">
        <v>1177</v>
      </c>
      <c r="F2429" s="7" t="s">
        <v>1178</v>
      </c>
      <c r="G2429" s="7">
        <v>25</v>
      </c>
      <c r="H2429" s="7">
        <v>95</v>
      </c>
      <c r="I2429" s="7">
        <v>120</v>
      </c>
      <c r="J2429" s="7" t="s">
        <v>17</v>
      </c>
      <c r="K2429" s="7" t="s">
        <v>18</v>
      </c>
      <c r="L2429" s="7" t="s">
        <v>19</v>
      </c>
      <c r="M2429" s="7" t="s">
        <v>958</v>
      </c>
      <c r="N2429" s="2" t="s">
        <v>21</v>
      </c>
      <c r="O2429" s="2" t="s">
        <v>22</v>
      </c>
      <c r="P2429" s="2" t="s">
        <v>1031</v>
      </c>
      <c r="Q2429" s="2" t="s">
        <v>1274</v>
      </c>
    </row>
    <row r="2430" spans="1:17" x14ac:dyDescent="0.25">
      <c r="A2430" s="47">
        <v>41122</v>
      </c>
      <c r="B2430" s="47" t="str">
        <f>VLOOKUP(D2430,VLookup!C:F,4,FALSE)</f>
        <v>FDC</v>
      </c>
      <c r="C2430" s="7" t="s">
        <v>60</v>
      </c>
      <c r="D2430" s="7" t="s">
        <v>61</v>
      </c>
      <c r="E2430" s="7" t="s">
        <v>62</v>
      </c>
      <c r="F2430" s="7" t="s">
        <v>63</v>
      </c>
      <c r="G2430" s="7">
        <v>133</v>
      </c>
      <c r="H2430" s="7">
        <v>11</v>
      </c>
      <c r="I2430" s="7">
        <v>144</v>
      </c>
      <c r="J2430" s="7" t="s">
        <v>17</v>
      </c>
      <c r="K2430" s="7" t="s">
        <v>18</v>
      </c>
      <c r="L2430" s="7" t="s">
        <v>19</v>
      </c>
      <c r="M2430" s="7" t="s">
        <v>958</v>
      </c>
      <c r="N2430" s="2" t="s">
        <v>21</v>
      </c>
      <c r="O2430" s="2" t="s">
        <v>22</v>
      </c>
      <c r="P2430" s="2" t="s">
        <v>984</v>
      </c>
      <c r="Q2430" s="2" t="s">
        <v>1275</v>
      </c>
    </row>
    <row r="2431" spans="1:17" x14ac:dyDescent="0.25">
      <c r="A2431" s="47">
        <v>41122</v>
      </c>
      <c r="B2431" s="47" t="str">
        <f>VLOOKUP(D2431,VLookup!C:F,4,FALSE)</f>
        <v>FDC</v>
      </c>
      <c r="C2431" s="7" t="s">
        <v>60</v>
      </c>
      <c r="D2431" s="7" t="s">
        <v>64</v>
      </c>
      <c r="E2431" s="7" t="s">
        <v>65</v>
      </c>
      <c r="F2431" s="7" t="s">
        <v>66</v>
      </c>
      <c r="G2431" s="7">
        <v>130</v>
      </c>
      <c r="H2431" s="7">
        <v>14</v>
      </c>
      <c r="I2431" s="7">
        <v>144</v>
      </c>
      <c r="J2431" s="7" t="s">
        <v>17</v>
      </c>
      <c r="K2431" s="7" t="s">
        <v>18</v>
      </c>
      <c r="L2431" s="7" t="s">
        <v>19</v>
      </c>
      <c r="M2431" s="7" t="s">
        <v>958</v>
      </c>
      <c r="N2431" s="2" t="s">
        <v>21</v>
      </c>
      <c r="O2431" s="2" t="s">
        <v>22</v>
      </c>
      <c r="P2431" s="2" t="s">
        <v>984</v>
      </c>
      <c r="Q2431" s="2" t="s">
        <v>1276</v>
      </c>
    </row>
    <row r="2432" spans="1:17" x14ac:dyDescent="0.25">
      <c r="A2432" s="47">
        <v>41122</v>
      </c>
      <c r="B2432" s="47" t="str">
        <f>VLOOKUP(D2432,VLookup!C:F,4,FALSE)</f>
        <v>FDC</v>
      </c>
      <c r="C2432" s="7" t="s">
        <v>60</v>
      </c>
      <c r="D2432" s="7" t="s">
        <v>67</v>
      </c>
      <c r="E2432" s="7" t="s">
        <v>68</v>
      </c>
      <c r="F2432" s="7" t="s">
        <v>69</v>
      </c>
      <c r="G2432" s="7">
        <v>111</v>
      </c>
      <c r="H2432" s="7">
        <v>21</v>
      </c>
      <c r="I2432" s="7">
        <v>132</v>
      </c>
      <c r="J2432" s="7" t="s">
        <v>17</v>
      </c>
      <c r="K2432" s="7" t="s">
        <v>18</v>
      </c>
      <c r="L2432" s="7" t="s">
        <v>19</v>
      </c>
      <c r="M2432" s="7" t="s">
        <v>958</v>
      </c>
      <c r="N2432" s="2" t="s">
        <v>21</v>
      </c>
      <c r="O2432" s="2" t="s">
        <v>22</v>
      </c>
      <c r="P2432" s="2" t="s">
        <v>984</v>
      </c>
      <c r="Q2432" s="2" t="s">
        <v>1277</v>
      </c>
    </row>
    <row r="2433" spans="1:18" x14ac:dyDescent="0.25">
      <c r="A2433" s="47">
        <v>41122</v>
      </c>
      <c r="B2433" s="47" t="str">
        <f>VLOOKUP(D2433,VLookup!C:F,4,FALSE)</f>
        <v>FDC</v>
      </c>
      <c r="C2433" s="7" t="s">
        <v>60</v>
      </c>
      <c r="D2433" s="7" t="s">
        <v>909</v>
      </c>
      <c r="E2433" s="7" t="s">
        <v>910</v>
      </c>
      <c r="F2433" s="7" t="s">
        <v>911</v>
      </c>
      <c r="G2433" s="7">
        <v>62</v>
      </c>
      <c r="H2433" s="7">
        <v>82</v>
      </c>
      <c r="I2433" s="7">
        <v>144</v>
      </c>
      <c r="J2433" s="7" t="s">
        <v>17</v>
      </c>
      <c r="K2433" s="7" t="s">
        <v>18</v>
      </c>
      <c r="L2433" s="7" t="s">
        <v>19</v>
      </c>
      <c r="M2433" s="7" t="s">
        <v>958</v>
      </c>
      <c r="N2433" s="2" t="s">
        <v>21</v>
      </c>
      <c r="O2433" s="2" t="s">
        <v>22</v>
      </c>
      <c r="P2433" s="2" t="s">
        <v>984</v>
      </c>
      <c r="Q2433" s="2" t="s">
        <v>1278</v>
      </c>
    </row>
    <row r="2434" spans="1:18" x14ac:dyDescent="0.25">
      <c r="A2434" s="47">
        <v>41122</v>
      </c>
      <c r="B2434" s="47" t="str">
        <f>VLOOKUP(D2434,VLookup!C:F,4,FALSE)</f>
        <v>FDC</v>
      </c>
      <c r="C2434" s="7" t="s">
        <v>60</v>
      </c>
      <c r="D2434" s="7" t="s">
        <v>71</v>
      </c>
      <c r="E2434" s="7" t="s">
        <v>72</v>
      </c>
      <c r="F2434" s="7" t="s">
        <v>73</v>
      </c>
      <c r="G2434" s="7">
        <v>110</v>
      </c>
      <c r="H2434" s="7">
        <v>10</v>
      </c>
      <c r="I2434" s="7">
        <v>120</v>
      </c>
      <c r="J2434" s="7" t="s">
        <v>17</v>
      </c>
      <c r="K2434" s="7" t="s">
        <v>18</v>
      </c>
      <c r="L2434" s="7" t="s">
        <v>19</v>
      </c>
      <c r="M2434" s="7" t="s">
        <v>958</v>
      </c>
      <c r="N2434" s="2" t="s">
        <v>21</v>
      </c>
      <c r="O2434" s="2" t="s">
        <v>22</v>
      </c>
      <c r="P2434" s="2" t="s">
        <v>984</v>
      </c>
      <c r="Q2434" s="2" t="s">
        <v>1279</v>
      </c>
    </row>
    <row r="2435" spans="1:18" x14ac:dyDescent="0.25">
      <c r="A2435" s="47">
        <v>41122</v>
      </c>
      <c r="B2435" s="47" t="str">
        <f>VLOOKUP(D2435,VLookup!C:F,4,FALSE)</f>
        <v>WEL</v>
      </c>
      <c r="C2435" s="7" t="s">
        <v>60</v>
      </c>
      <c r="D2435" s="7" t="s">
        <v>74</v>
      </c>
      <c r="E2435" s="7" t="s">
        <v>75</v>
      </c>
      <c r="F2435" s="7" t="s">
        <v>76</v>
      </c>
      <c r="G2435" s="7">
        <v>44</v>
      </c>
      <c r="H2435" s="7">
        <v>4</v>
      </c>
      <c r="I2435" s="7">
        <v>48</v>
      </c>
      <c r="J2435" s="7" t="s">
        <v>17</v>
      </c>
      <c r="K2435" s="7" t="s">
        <v>18</v>
      </c>
      <c r="L2435" s="7" t="s">
        <v>19</v>
      </c>
      <c r="M2435" s="7" t="s">
        <v>958</v>
      </c>
      <c r="N2435" s="2" t="s">
        <v>21</v>
      </c>
      <c r="O2435" s="2" t="s">
        <v>22</v>
      </c>
      <c r="P2435" s="2" t="s">
        <v>984</v>
      </c>
      <c r="Q2435" s="2" t="s">
        <v>1280</v>
      </c>
    </row>
    <row r="2436" spans="1:18" x14ac:dyDescent="0.25">
      <c r="A2436" s="47">
        <v>41122</v>
      </c>
      <c r="B2436" s="47" t="str">
        <f>VLOOKUP(D2436,VLookup!C:F,4,FALSE)</f>
        <v>FDC</v>
      </c>
      <c r="C2436" s="7" t="s">
        <v>60</v>
      </c>
      <c r="D2436" s="7" t="s">
        <v>77</v>
      </c>
      <c r="E2436" s="7" t="s">
        <v>78</v>
      </c>
      <c r="F2436" s="7" t="s">
        <v>79</v>
      </c>
      <c r="G2436" s="7">
        <v>205</v>
      </c>
      <c r="H2436" s="7">
        <v>35</v>
      </c>
      <c r="I2436" s="7">
        <v>240</v>
      </c>
      <c r="J2436" s="7" t="s">
        <v>17</v>
      </c>
      <c r="K2436" s="7" t="s">
        <v>18</v>
      </c>
      <c r="L2436" s="7" t="s">
        <v>19</v>
      </c>
      <c r="M2436" s="7" t="s">
        <v>958</v>
      </c>
      <c r="N2436" s="2" t="s">
        <v>21</v>
      </c>
      <c r="O2436" s="2" t="s">
        <v>22</v>
      </c>
      <c r="P2436" s="2" t="s">
        <v>984</v>
      </c>
      <c r="Q2436" s="2" t="s">
        <v>1281</v>
      </c>
    </row>
    <row r="2437" spans="1:18" x14ac:dyDescent="0.25">
      <c r="A2437" s="47">
        <v>41122</v>
      </c>
      <c r="B2437" s="47" t="str">
        <f>VLOOKUP(D2437,VLookup!C:F,4,FALSE)</f>
        <v>FDC</v>
      </c>
      <c r="C2437" s="7" t="s">
        <v>60</v>
      </c>
      <c r="D2437" s="7" t="s">
        <v>80</v>
      </c>
      <c r="E2437" s="7" t="s">
        <v>81</v>
      </c>
      <c r="F2437" s="7" t="s">
        <v>82</v>
      </c>
      <c r="G2437" s="7">
        <v>197</v>
      </c>
      <c r="H2437" s="7">
        <v>67</v>
      </c>
      <c r="I2437" s="7">
        <v>264</v>
      </c>
      <c r="J2437" s="7" t="s">
        <v>17</v>
      </c>
      <c r="K2437" s="7" t="s">
        <v>18</v>
      </c>
      <c r="L2437" s="7" t="s">
        <v>19</v>
      </c>
      <c r="M2437" s="7" t="s">
        <v>958</v>
      </c>
      <c r="N2437" s="2" t="s">
        <v>21</v>
      </c>
      <c r="O2437" s="2" t="s">
        <v>22</v>
      </c>
      <c r="P2437" s="2" t="s">
        <v>984</v>
      </c>
      <c r="Q2437" s="2" t="s">
        <v>1282</v>
      </c>
    </row>
    <row r="2438" spans="1:18" x14ac:dyDescent="0.25">
      <c r="A2438" s="47">
        <v>41122</v>
      </c>
      <c r="B2438" s="47" t="str">
        <f>VLOOKUP(D2438,VLookup!C:F,4,FALSE)</f>
        <v>FDC</v>
      </c>
      <c r="C2438" s="7" t="s">
        <v>60</v>
      </c>
      <c r="D2438" s="7" t="s">
        <v>86</v>
      </c>
      <c r="E2438" s="7" t="s">
        <v>87</v>
      </c>
      <c r="F2438" s="7" t="s">
        <v>88</v>
      </c>
      <c r="G2438" s="7">
        <v>117</v>
      </c>
      <c r="H2438" s="7">
        <v>51</v>
      </c>
      <c r="I2438" s="7">
        <v>168</v>
      </c>
      <c r="J2438" s="7" t="s">
        <v>17</v>
      </c>
      <c r="K2438" s="7" t="s">
        <v>18</v>
      </c>
      <c r="L2438" s="7" t="s">
        <v>19</v>
      </c>
      <c r="M2438" s="7" t="s">
        <v>958</v>
      </c>
      <c r="N2438" s="2" t="s">
        <v>21</v>
      </c>
      <c r="O2438" s="2" t="s">
        <v>22</v>
      </c>
      <c r="P2438" s="2" t="s">
        <v>984</v>
      </c>
      <c r="Q2438" s="2" t="s">
        <v>1283</v>
      </c>
    </row>
    <row r="2439" spans="1:18" x14ac:dyDescent="0.25">
      <c r="A2439" s="47">
        <v>41122</v>
      </c>
      <c r="B2439" s="47" t="str">
        <f>VLOOKUP(D2439,VLookup!C:F,4,FALSE)</f>
        <v>FDC</v>
      </c>
      <c r="C2439" s="7" t="s">
        <v>60</v>
      </c>
      <c r="D2439" s="7" t="s">
        <v>89</v>
      </c>
      <c r="E2439" s="7" t="s">
        <v>90</v>
      </c>
      <c r="F2439" s="7" t="s">
        <v>91</v>
      </c>
      <c r="G2439" s="7">
        <v>136</v>
      </c>
      <c r="H2439" s="7">
        <v>56</v>
      </c>
      <c r="I2439" s="7">
        <v>192</v>
      </c>
      <c r="J2439" s="7" t="s">
        <v>17</v>
      </c>
      <c r="K2439" s="7" t="s">
        <v>18</v>
      </c>
      <c r="L2439" s="7" t="s">
        <v>19</v>
      </c>
      <c r="M2439" s="7" t="s">
        <v>958</v>
      </c>
      <c r="N2439" s="2" t="s">
        <v>21</v>
      </c>
      <c r="O2439" s="2" t="s">
        <v>22</v>
      </c>
      <c r="P2439" s="2" t="s">
        <v>984</v>
      </c>
      <c r="Q2439" s="2" t="s">
        <v>1284</v>
      </c>
    </row>
    <row r="2440" spans="1:18" x14ac:dyDescent="0.25">
      <c r="A2440" s="47">
        <v>41122</v>
      </c>
      <c r="B2440" s="47" t="str">
        <f>VLOOKUP(D2440,VLookup!C:F,4,FALSE)</f>
        <v>FDC</v>
      </c>
      <c r="C2440" s="7" t="s">
        <v>60</v>
      </c>
      <c r="D2440" s="7" t="s">
        <v>92</v>
      </c>
      <c r="E2440" s="7" t="s">
        <v>93</v>
      </c>
      <c r="F2440" s="7" t="s">
        <v>94</v>
      </c>
      <c r="G2440" s="7">
        <v>194</v>
      </c>
      <c r="H2440" s="7">
        <v>46</v>
      </c>
      <c r="I2440" s="7">
        <v>240</v>
      </c>
      <c r="J2440" s="7" t="s">
        <v>17</v>
      </c>
      <c r="K2440" s="7" t="s">
        <v>18</v>
      </c>
      <c r="L2440" s="7" t="s">
        <v>19</v>
      </c>
      <c r="M2440" s="7" t="s">
        <v>958</v>
      </c>
      <c r="N2440" s="2" t="s">
        <v>21</v>
      </c>
      <c r="O2440" s="2" t="s">
        <v>22</v>
      </c>
      <c r="P2440" s="2" t="s">
        <v>984</v>
      </c>
      <c r="Q2440" s="2" t="s">
        <v>1285</v>
      </c>
    </row>
    <row r="2441" spans="1:18" x14ac:dyDescent="0.25">
      <c r="A2441" s="47">
        <v>41122</v>
      </c>
      <c r="B2441" s="47" t="str">
        <f>VLOOKUP(D2441,VLookup!C:F,4,FALSE)</f>
        <v>FDC</v>
      </c>
      <c r="C2441" s="7" t="s">
        <v>60</v>
      </c>
      <c r="D2441" s="7" t="s">
        <v>95</v>
      </c>
      <c r="E2441" s="7" t="s">
        <v>96</v>
      </c>
      <c r="F2441" s="7" t="s">
        <v>97</v>
      </c>
      <c r="G2441" s="7">
        <v>226</v>
      </c>
      <c r="H2441" s="7">
        <v>110</v>
      </c>
      <c r="I2441" s="7">
        <v>336</v>
      </c>
      <c r="J2441" s="7" t="s">
        <v>17</v>
      </c>
      <c r="K2441" s="7" t="s">
        <v>18</v>
      </c>
      <c r="L2441" s="7" t="s">
        <v>19</v>
      </c>
      <c r="M2441" s="7" t="s">
        <v>958</v>
      </c>
      <c r="N2441" s="2" t="s">
        <v>21</v>
      </c>
      <c r="O2441" s="2" t="s">
        <v>22</v>
      </c>
      <c r="P2441" s="2" t="s">
        <v>984</v>
      </c>
      <c r="Q2441" s="2" t="s">
        <v>1286</v>
      </c>
    </row>
    <row r="2442" spans="1:18" x14ac:dyDescent="0.25">
      <c r="A2442" s="47">
        <v>41122</v>
      </c>
      <c r="B2442" s="47" t="str">
        <f>VLOOKUP(D2442,VLookup!C:F,4,FALSE)</f>
        <v>FDC</v>
      </c>
      <c r="C2442" s="7" t="s">
        <v>60</v>
      </c>
      <c r="D2442" s="7" t="s">
        <v>977</v>
      </c>
      <c r="E2442" s="7" t="s">
        <v>959</v>
      </c>
      <c r="F2442" s="7" t="s">
        <v>960</v>
      </c>
      <c r="G2442" s="7">
        <v>196</v>
      </c>
      <c r="H2442" s="7">
        <v>84</v>
      </c>
      <c r="I2442" s="7">
        <v>280</v>
      </c>
      <c r="J2442" s="7" t="s">
        <v>17</v>
      </c>
      <c r="K2442" s="7" t="s">
        <v>18</v>
      </c>
      <c r="L2442" s="7" t="s">
        <v>19</v>
      </c>
      <c r="M2442" s="7" t="s">
        <v>958</v>
      </c>
      <c r="N2442" s="2"/>
      <c r="O2442" s="2"/>
      <c r="P2442" s="2" t="s">
        <v>984</v>
      </c>
      <c r="Q2442" s="2" t="s">
        <v>1287</v>
      </c>
    </row>
    <row r="2443" spans="1:18" x14ac:dyDescent="0.25">
      <c r="A2443" s="47">
        <v>41122</v>
      </c>
      <c r="B2443" s="47" t="str">
        <f>VLOOKUP(D2443,VLookup!C:F,4,FALSE)</f>
        <v>FDC</v>
      </c>
      <c r="C2443" s="7" t="s">
        <v>60</v>
      </c>
      <c r="D2443" s="7" t="s">
        <v>932</v>
      </c>
      <c r="E2443" s="7" t="s">
        <v>933</v>
      </c>
      <c r="F2443" s="7" t="s">
        <v>85</v>
      </c>
      <c r="G2443" s="7">
        <v>113</v>
      </c>
      <c r="H2443" s="7">
        <v>7</v>
      </c>
      <c r="I2443" s="7">
        <v>120</v>
      </c>
      <c r="J2443" s="7" t="s">
        <v>17</v>
      </c>
      <c r="K2443" s="7" t="s">
        <v>18</v>
      </c>
      <c r="L2443" s="7" t="s">
        <v>19</v>
      </c>
      <c r="M2443" s="7" t="s">
        <v>958</v>
      </c>
      <c r="N2443" s="2" t="s">
        <v>21</v>
      </c>
      <c r="O2443" s="2" t="s">
        <v>22</v>
      </c>
      <c r="P2443" s="2" t="s">
        <v>984</v>
      </c>
      <c r="Q2443" s="2" t="s">
        <v>1288</v>
      </c>
    </row>
    <row r="2444" spans="1:18" x14ac:dyDescent="0.25">
      <c r="A2444" s="47">
        <v>41122</v>
      </c>
      <c r="B2444" s="47" t="str">
        <f>VLOOKUP(D2444,VLookup!C:F,4,FALSE)</f>
        <v>FDC</v>
      </c>
      <c r="C2444" s="7" t="s">
        <v>60</v>
      </c>
      <c r="D2444" s="7" t="s">
        <v>98</v>
      </c>
      <c r="E2444" s="7" t="s">
        <v>99</v>
      </c>
      <c r="F2444" s="7" t="s">
        <v>100</v>
      </c>
      <c r="G2444" s="7">
        <v>226</v>
      </c>
      <c r="H2444" s="7">
        <v>14</v>
      </c>
      <c r="I2444" s="7">
        <v>240</v>
      </c>
      <c r="J2444" s="7" t="s">
        <v>17</v>
      </c>
      <c r="K2444" s="7" t="s">
        <v>18</v>
      </c>
      <c r="L2444" s="7" t="s">
        <v>19</v>
      </c>
      <c r="M2444" s="7" t="s">
        <v>958</v>
      </c>
      <c r="N2444" s="2" t="s">
        <v>21</v>
      </c>
      <c r="O2444" s="2" t="s">
        <v>22</v>
      </c>
      <c r="P2444" s="2" t="s">
        <v>984</v>
      </c>
      <c r="Q2444" s="2" t="s">
        <v>1289</v>
      </c>
    </row>
    <row r="2445" spans="1:18" x14ac:dyDescent="0.25">
      <c r="A2445" s="47">
        <v>41122</v>
      </c>
      <c r="B2445" s="47" t="str">
        <f>VLOOKUP(D2445,VLookup!C:F,4,FALSE)</f>
        <v>FDC</v>
      </c>
      <c r="C2445" s="7" t="s">
        <v>60</v>
      </c>
      <c r="D2445" s="7" t="s">
        <v>1195</v>
      </c>
      <c r="E2445" s="7" t="s">
        <v>1196</v>
      </c>
      <c r="F2445" s="7" t="s">
        <v>1197</v>
      </c>
      <c r="G2445" s="7">
        <v>24</v>
      </c>
      <c r="H2445" s="7">
        <v>96</v>
      </c>
      <c r="I2445" s="7">
        <v>120</v>
      </c>
      <c r="J2445" s="7" t="s">
        <v>17</v>
      </c>
      <c r="K2445" s="7" t="s">
        <v>18</v>
      </c>
      <c r="L2445" s="7" t="s">
        <v>19</v>
      </c>
      <c r="M2445" s="7" t="s">
        <v>958</v>
      </c>
      <c r="N2445" s="2" t="s">
        <v>21</v>
      </c>
      <c r="O2445" s="2" t="s">
        <v>22</v>
      </c>
      <c r="P2445" s="2" t="s">
        <v>1031</v>
      </c>
      <c r="Q2445" s="2" t="s">
        <v>1290</v>
      </c>
    </row>
    <row r="2446" spans="1:18" x14ac:dyDescent="0.25">
      <c r="A2446" s="47">
        <v>41162</v>
      </c>
      <c r="B2446" s="47" t="str">
        <f>VLOOKUP(D2446,VLookup!C:F,4,FALSE)</f>
        <v>CGC</v>
      </c>
      <c r="C2446" t="s">
        <v>961</v>
      </c>
      <c r="D2446" t="s">
        <v>174</v>
      </c>
      <c r="E2446" t="s">
        <v>175</v>
      </c>
      <c r="F2446" t="s">
        <v>176</v>
      </c>
      <c r="G2446">
        <v>42</v>
      </c>
      <c r="H2446">
        <v>6</v>
      </c>
      <c r="I2446">
        <v>48</v>
      </c>
      <c r="J2446" t="s">
        <v>17</v>
      </c>
      <c r="K2446" t="s">
        <v>18</v>
      </c>
      <c r="L2446" t="s">
        <v>19</v>
      </c>
      <c r="M2446" t="s">
        <v>958</v>
      </c>
      <c r="N2446" t="s">
        <v>177</v>
      </c>
      <c r="O2446" t="s">
        <v>105</v>
      </c>
      <c r="P2446" t="s">
        <v>984</v>
      </c>
      <c r="Q2446" t="s">
        <v>1291</v>
      </c>
      <c r="R2446"/>
    </row>
    <row r="2447" spans="1:18" x14ac:dyDescent="0.25">
      <c r="A2447" s="47">
        <v>41162</v>
      </c>
      <c r="B2447" s="47" t="str">
        <f>VLOOKUP(D2447,VLookup!C:F,4,FALSE)</f>
        <v>RDC</v>
      </c>
      <c r="C2447" t="s">
        <v>961</v>
      </c>
      <c r="D2447" t="s">
        <v>178</v>
      </c>
      <c r="E2447" t="s">
        <v>179</v>
      </c>
      <c r="F2447" t="s">
        <v>180</v>
      </c>
      <c r="G2447">
        <v>98</v>
      </c>
      <c r="H2447">
        <v>34</v>
      </c>
      <c r="I2447">
        <v>132</v>
      </c>
      <c r="J2447" t="s">
        <v>17</v>
      </c>
      <c r="K2447" t="s">
        <v>18</v>
      </c>
      <c r="L2447" t="s">
        <v>19</v>
      </c>
      <c r="M2447" t="s">
        <v>958</v>
      </c>
      <c r="N2447" t="s">
        <v>181</v>
      </c>
      <c r="O2447" t="s">
        <v>105</v>
      </c>
      <c r="P2447" t="s">
        <v>984</v>
      </c>
      <c r="Q2447" t="s">
        <v>1292</v>
      </c>
      <c r="R2447"/>
    </row>
    <row r="2448" spans="1:18" x14ac:dyDescent="0.25">
      <c r="A2448" s="47">
        <v>41162</v>
      </c>
      <c r="B2448" s="47" t="str">
        <f>VLOOKUP(D2448,VLookup!C:F,4,FALSE)</f>
        <v>RDC</v>
      </c>
      <c r="C2448" t="s">
        <v>961</v>
      </c>
      <c r="D2448" t="s">
        <v>182</v>
      </c>
      <c r="E2448" t="s">
        <v>183</v>
      </c>
      <c r="F2448" t="s">
        <v>184</v>
      </c>
      <c r="G2448">
        <v>116</v>
      </c>
      <c r="H2448">
        <v>4</v>
      </c>
      <c r="I2448">
        <v>120</v>
      </c>
      <c r="J2448" t="s">
        <v>17</v>
      </c>
      <c r="K2448" t="s">
        <v>18</v>
      </c>
      <c r="L2448" t="s">
        <v>19</v>
      </c>
      <c r="M2448" t="s">
        <v>958</v>
      </c>
      <c r="N2448" t="s">
        <v>181</v>
      </c>
      <c r="O2448" t="s">
        <v>105</v>
      </c>
      <c r="P2448" t="s">
        <v>984</v>
      </c>
      <c r="Q2448" t="s">
        <v>1293</v>
      </c>
      <c r="R2448"/>
    </row>
    <row r="2449" spans="1:18" x14ac:dyDescent="0.25">
      <c r="A2449" s="47">
        <v>41162</v>
      </c>
      <c r="B2449" s="47" t="str">
        <f>VLOOKUP(D2449,VLookup!C:F,4,FALSE)</f>
        <v>RDC</v>
      </c>
      <c r="C2449" t="s">
        <v>961</v>
      </c>
      <c r="D2449" t="s">
        <v>185</v>
      </c>
      <c r="E2449" t="s">
        <v>186</v>
      </c>
      <c r="F2449" t="s">
        <v>187</v>
      </c>
      <c r="G2449">
        <v>112</v>
      </c>
      <c r="H2449">
        <v>8</v>
      </c>
      <c r="I2449">
        <v>120</v>
      </c>
      <c r="J2449" t="s">
        <v>17</v>
      </c>
      <c r="K2449" t="s">
        <v>18</v>
      </c>
      <c r="L2449" t="s">
        <v>19</v>
      </c>
      <c r="M2449" t="s">
        <v>958</v>
      </c>
      <c r="N2449" t="s">
        <v>181</v>
      </c>
      <c r="O2449" t="s">
        <v>105</v>
      </c>
      <c r="P2449" t="s">
        <v>984</v>
      </c>
      <c r="Q2449" t="s">
        <v>1294</v>
      </c>
      <c r="R2449"/>
    </row>
    <row r="2450" spans="1:18" x14ac:dyDescent="0.25">
      <c r="A2450" s="47">
        <v>41162</v>
      </c>
      <c r="B2450" s="47" t="str">
        <f>VLOOKUP(D2450,VLookup!C:F,4,FALSE)</f>
        <v>RDC</v>
      </c>
      <c r="C2450" t="s">
        <v>961</v>
      </c>
      <c r="D2450" t="s">
        <v>900</v>
      </c>
      <c r="E2450" t="s">
        <v>901</v>
      </c>
      <c r="F2450" t="s">
        <v>902</v>
      </c>
      <c r="G2450">
        <v>81</v>
      </c>
      <c r="H2450">
        <v>63</v>
      </c>
      <c r="I2450">
        <v>144</v>
      </c>
      <c r="J2450" t="s">
        <v>17</v>
      </c>
      <c r="K2450" t="s">
        <v>18</v>
      </c>
      <c r="L2450" t="s">
        <v>19</v>
      </c>
      <c r="M2450" t="s">
        <v>958</v>
      </c>
      <c r="N2450" t="s">
        <v>181</v>
      </c>
      <c r="O2450" t="s">
        <v>22</v>
      </c>
      <c r="P2450" t="s">
        <v>984</v>
      </c>
      <c r="Q2450" t="s">
        <v>1295</v>
      </c>
      <c r="R2450"/>
    </row>
    <row r="2451" spans="1:18" x14ac:dyDescent="0.25">
      <c r="A2451" s="47">
        <v>41162</v>
      </c>
      <c r="B2451" s="47" t="str">
        <f>VLOOKUP(D2451,VLookup!C:F,4,FALSE)</f>
        <v>RDC</v>
      </c>
      <c r="C2451" t="s">
        <v>961</v>
      </c>
      <c r="D2451" t="s">
        <v>188</v>
      </c>
      <c r="E2451" t="s">
        <v>189</v>
      </c>
      <c r="F2451" t="s">
        <v>190</v>
      </c>
      <c r="G2451">
        <v>102</v>
      </c>
      <c r="H2451">
        <v>82</v>
      </c>
      <c r="I2451">
        <v>184</v>
      </c>
      <c r="J2451" t="s">
        <v>17</v>
      </c>
      <c r="K2451" t="s">
        <v>18</v>
      </c>
      <c r="L2451" t="s">
        <v>19</v>
      </c>
      <c r="M2451" t="s">
        <v>958</v>
      </c>
      <c r="N2451" t="s">
        <v>181</v>
      </c>
      <c r="O2451" t="s">
        <v>105</v>
      </c>
      <c r="P2451" t="s">
        <v>984</v>
      </c>
      <c r="Q2451" t="s">
        <v>1296</v>
      </c>
      <c r="R2451"/>
    </row>
    <row r="2452" spans="1:18" x14ac:dyDescent="0.25">
      <c r="A2452" s="47">
        <v>41162</v>
      </c>
      <c r="B2452" s="47" t="str">
        <f>VLOOKUP(D2452,VLookup!C:F,4,FALSE)</f>
        <v>RDC</v>
      </c>
      <c r="C2452" t="s">
        <v>961</v>
      </c>
      <c r="D2452" t="s">
        <v>191</v>
      </c>
      <c r="E2452" t="s">
        <v>192</v>
      </c>
      <c r="F2452" t="s">
        <v>193</v>
      </c>
      <c r="G2452">
        <v>233</v>
      </c>
      <c r="H2452">
        <v>103</v>
      </c>
      <c r="I2452">
        <v>336</v>
      </c>
      <c r="J2452" t="s">
        <v>17</v>
      </c>
      <c r="K2452" t="s">
        <v>18</v>
      </c>
      <c r="L2452" t="s">
        <v>19</v>
      </c>
      <c r="M2452" t="s">
        <v>958</v>
      </c>
      <c r="N2452" t="s">
        <v>181</v>
      </c>
      <c r="O2452" t="s">
        <v>105</v>
      </c>
      <c r="P2452" t="s">
        <v>984</v>
      </c>
      <c r="Q2452" t="s">
        <v>1297</v>
      </c>
      <c r="R2452"/>
    </row>
    <row r="2453" spans="1:18" x14ac:dyDescent="0.25">
      <c r="A2453" s="47">
        <v>41162</v>
      </c>
      <c r="B2453" s="47" t="str">
        <f>VLOOKUP(D2453,VLookup!C:F,4,FALSE)</f>
        <v>RDC</v>
      </c>
      <c r="C2453" t="s">
        <v>961</v>
      </c>
      <c r="D2453" t="s">
        <v>194</v>
      </c>
      <c r="E2453" t="s">
        <v>195</v>
      </c>
      <c r="F2453" t="s">
        <v>196</v>
      </c>
      <c r="G2453">
        <v>109</v>
      </c>
      <c r="H2453">
        <v>131</v>
      </c>
      <c r="I2453">
        <v>240</v>
      </c>
      <c r="J2453" t="s">
        <v>17</v>
      </c>
      <c r="K2453" t="s">
        <v>18</v>
      </c>
      <c r="L2453" t="s">
        <v>19</v>
      </c>
      <c r="M2453" t="s">
        <v>958</v>
      </c>
      <c r="N2453" t="s">
        <v>197</v>
      </c>
      <c r="O2453" t="s">
        <v>105</v>
      </c>
      <c r="P2453" t="s">
        <v>1031</v>
      </c>
      <c r="Q2453" t="s">
        <v>1298</v>
      </c>
      <c r="R2453"/>
    </row>
    <row r="2454" spans="1:18" x14ac:dyDescent="0.25">
      <c r="A2454" s="47">
        <v>41162</v>
      </c>
      <c r="B2454" s="47" t="str">
        <f>VLOOKUP(D2454,VLookup!C:F,4,FALSE)</f>
        <v>RDC</v>
      </c>
      <c r="C2454" t="s">
        <v>961</v>
      </c>
      <c r="D2454" t="s">
        <v>198</v>
      </c>
      <c r="E2454" t="s">
        <v>199</v>
      </c>
      <c r="F2454" t="s">
        <v>200</v>
      </c>
      <c r="G2454">
        <v>296</v>
      </c>
      <c r="H2454">
        <v>16</v>
      </c>
      <c r="I2454">
        <v>312</v>
      </c>
      <c r="J2454" t="s">
        <v>17</v>
      </c>
      <c r="K2454" t="s">
        <v>18</v>
      </c>
      <c r="L2454" t="s">
        <v>19</v>
      </c>
      <c r="M2454" t="s">
        <v>958</v>
      </c>
      <c r="N2454" t="s">
        <v>201</v>
      </c>
      <c r="O2454" t="s">
        <v>105</v>
      </c>
      <c r="P2454" t="s">
        <v>984</v>
      </c>
      <c r="Q2454" t="s">
        <v>1299</v>
      </c>
      <c r="R2454"/>
    </row>
    <row r="2455" spans="1:18" x14ac:dyDescent="0.25">
      <c r="A2455" s="47">
        <v>41162</v>
      </c>
      <c r="B2455" s="47" t="str">
        <f>VLOOKUP(D2455,VLookup!C:F,4,FALSE)</f>
        <v>RDC</v>
      </c>
      <c r="C2455" t="s">
        <v>961</v>
      </c>
      <c r="D2455" t="s">
        <v>888</v>
      </c>
      <c r="E2455" t="s">
        <v>889</v>
      </c>
      <c r="F2455" t="s">
        <v>890</v>
      </c>
      <c r="G2455">
        <v>209</v>
      </c>
      <c r="H2455">
        <v>31</v>
      </c>
      <c r="I2455">
        <v>240</v>
      </c>
      <c r="J2455" t="s">
        <v>17</v>
      </c>
      <c r="K2455" t="s">
        <v>18</v>
      </c>
      <c r="L2455" t="s">
        <v>19</v>
      </c>
      <c r="M2455" t="s">
        <v>20</v>
      </c>
      <c r="N2455" t="s">
        <v>201</v>
      </c>
      <c r="O2455" t="s">
        <v>105</v>
      </c>
      <c r="P2455" t="s">
        <v>1031</v>
      </c>
      <c r="Q2455" t="s">
        <v>1300</v>
      </c>
      <c r="R2455"/>
    </row>
    <row r="2456" spans="1:18" x14ac:dyDescent="0.25">
      <c r="A2456" s="47">
        <v>41162</v>
      </c>
      <c r="B2456" s="47" t="str">
        <f>VLOOKUP(D2456,VLookup!C:F,4,FALSE)</f>
        <v>RDC</v>
      </c>
      <c r="C2456" t="s">
        <v>961</v>
      </c>
      <c r="D2456" t="s">
        <v>962</v>
      </c>
      <c r="E2456" t="s">
        <v>963</v>
      </c>
      <c r="F2456" t="s">
        <v>964</v>
      </c>
      <c r="G2456">
        <v>91</v>
      </c>
      <c r="H2456">
        <v>29</v>
      </c>
      <c r="I2456">
        <v>120</v>
      </c>
      <c r="J2456" t="s">
        <v>17</v>
      </c>
      <c r="K2456" t="s">
        <v>18</v>
      </c>
      <c r="L2456" t="s">
        <v>19</v>
      </c>
      <c r="M2456" t="s">
        <v>958</v>
      </c>
      <c r="N2456" t="s">
        <v>201</v>
      </c>
      <c r="O2456" t="s">
        <v>105</v>
      </c>
      <c r="P2456" t="s">
        <v>984</v>
      </c>
      <c r="Q2456" t="s">
        <v>1301</v>
      </c>
      <c r="R2456"/>
    </row>
    <row r="2457" spans="1:18" x14ac:dyDescent="0.25">
      <c r="A2457" s="47">
        <v>41162</v>
      </c>
      <c r="B2457" s="47" t="str">
        <f>VLOOKUP(D2457,VLookup!C:F,4,FALSE)</f>
        <v>RDC</v>
      </c>
      <c r="C2457" t="s">
        <v>961</v>
      </c>
      <c r="D2457" t="s">
        <v>1210</v>
      </c>
      <c r="E2457" t="s">
        <v>1211</v>
      </c>
      <c r="F2457" t="s">
        <v>1212</v>
      </c>
      <c r="G2457">
        <v>75</v>
      </c>
      <c r="H2457">
        <v>141</v>
      </c>
      <c r="I2457">
        <v>216</v>
      </c>
      <c r="J2457" t="s">
        <v>17</v>
      </c>
      <c r="K2457" t="s">
        <v>18</v>
      </c>
      <c r="L2457" t="s">
        <v>19</v>
      </c>
      <c r="M2457" t="s">
        <v>958</v>
      </c>
      <c r="N2457" t="s">
        <v>201</v>
      </c>
      <c r="O2457" t="s">
        <v>105</v>
      </c>
      <c r="P2457" t="s">
        <v>1031</v>
      </c>
      <c r="Q2457" t="s">
        <v>1302</v>
      </c>
      <c r="R2457"/>
    </row>
    <row r="2458" spans="1:18" x14ac:dyDescent="0.25">
      <c r="A2458" s="47">
        <v>41162</v>
      </c>
      <c r="B2458" s="47" t="str">
        <f>VLOOKUP(D2458,VLookup!C:F,4,FALSE)</f>
        <v>RDC</v>
      </c>
      <c r="C2458" t="s">
        <v>961</v>
      </c>
      <c r="D2458" t="s">
        <v>202</v>
      </c>
      <c r="E2458" t="s">
        <v>203</v>
      </c>
      <c r="F2458" t="s">
        <v>204</v>
      </c>
      <c r="G2458">
        <v>151</v>
      </c>
      <c r="H2458">
        <v>89</v>
      </c>
      <c r="I2458">
        <v>240</v>
      </c>
      <c r="J2458" t="s">
        <v>17</v>
      </c>
      <c r="K2458" t="s">
        <v>18</v>
      </c>
      <c r="L2458" t="s">
        <v>19</v>
      </c>
      <c r="M2458" t="s">
        <v>958</v>
      </c>
      <c r="N2458" t="s">
        <v>181</v>
      </c>
      <c r="O2458" t="s">
        <v>105</v>
      </c>
      <c r="P2458" t="s">
        <v>984</v>
      </c>
      <c r="Q2458" t="s">
        <v>1303</v>
      </c>
      <c r="R2458"/>
    </row>
    <row r="2459" spans="1:18" x14ac:dyDescent="0.25">
      <c r="A2459" s="47">
        <v>41162</v>
      </c>
      <c r="B2459" s="47" t="str">
        <f>VLOOKUP(D2459,VLookup!C:F,4,FALSE)</f>
        <v>RDC</v>
      </c>
      <c r="C2459" t="s">
        <v>961</v>
      </c>
      <c r="D2459" t="s">
        <v>205</v>
      </c>
      <c r="E2459" t="s">
        <v>206</v>
      </c>
      <c r="F2459" t="s">
        <v>207</v>
      </c>
      <c r="G2459">
        <v>140</v>
      </c>
      <c r="H2459">
        <v>76</v>
      </c>
      <c r="I2459">
        <v>216</v>
      </c>
      <c r="J2459" t="s">
        <v>17</v>
      </c>
      <c r="K2459" t="s">
        <v>18</v>
      </c>
      <c r="L2459" t="s">
        <v>19</v>
      </c>
      <c r="M2459" t="s">
        <v>958</v>
      </c>
      <c r="N2459" t="s">
        <v>208</v>
      </c>
      <c r="O2459" t="s">
        <v>105</v>
      </c>
      <c r="P2459" t="s">
        <v>984</v>
      </c>
      <c r="Q2459" t="s">
        <v>1304</v>
      </c>
      <c r="R2459"/>
    </row>
    <row r="2460" spans="1:18" x14ac:dyDescent="0.25">
      <c r="A2460" s="47">
        <v>41162</v>
      </c>
      <c r="B2460" s="47" t="str">
        <f>VLOOKUP(D2460,VLookup!C:F,4,FALSE)</f>
        <v>RDC</v>
      </c>
      <c r="C2460" t="s">
        <v>961</v>
      </c>
      <c r="D2460" t="s">
        <v>209</v>
      </c>
      <c r="E2460" t="s">
        <v>210</v>
      </c>
      <c r="F2460" t="s">
        <v>211</v>
      </c>
      <c r="G2460">
        <v>232</v>
      </c>
      <c r="H2460">
        <v>32</v>
      </c>
      <c r="I2460">
        <v>264</v>
      </c>
      <c r="J2460" t="s">
        <v>17</v>
      </c>
      <c r="K2460" t="s">
        <v>18</v>
      </c>
      <c r="L2460" t="s">
        <v>19</v>
      </c>
      <c r="M2460" t="s">
        <v>20</v>
      </c>
      <c r="N2460" t="s">
        <v>212</v>
      </c>
      <c r="O2460" t="s">
        <v>105</v>
      </c>
      <c r="P2460" t="s">
        <v>984</v>
      </c>
      <c r="Q2460" t="s">
        <v>1305</v>
      </c>
      <c r="R2460"/>
    </row>
    <row r="2461" spans="1:18" x14ac:dyDescent="0.25">
      <c r="A2461" s="47">
        <v>41162</v>
      </c>
      <c r="B2461" s="47" t="str">
        <f>VLOOKUP(D2461,VLookup!C:F,4,FALSE)</f>
        <v>CGC</v>
      </c>
      <c r="C2461" t="s">
        <v>965</v>
      </c>
      <c r="D2461" t="s">
        <v>214</v>
      </c>
      <c r="E2461" t="s">
        <v>215</v>
      </c>
      <c r="F2461" t="s">
        <v>216</v>
      </c>
      <c r="G2461">
        <v>42</v>
      </c>
      <c r="H2461">
        <v>6</v>
      </c>
      <c r="I2461">
        <v>48</v>
      </c>
      <c r="J2461" t="s">
        <v>17</v>
      </c>
      <c r="K2461" t="s">
        <v>18</v>
      </c>
      <c r="L2461" t="s">
        <v>19</v>
      </c>
      <c r="M2461" t="s">
        <v>958</v>
      </c>
      <c r="N2461" t="s">
        <v>217</v>
      </c>
      <c r="O2461" t="s">
        <v>22</v>
      </c>
      <c r="P2461" t="s">
        <v>984</v>
      </c>
      <c r="Q2461" t="s">
        <v>1306</v>
      </c>
      <c r="R2461"/>
    </row>
    <row r="2462" spans="1:18" x14ac:dyDescent="0.25">
      <c r="A2462" s="47">
        <v>41162</v>
      </c>
      <c r="B2462" s="47" t="str">
        <f>VLOOKUP(D2462,VLookup!C:F,4,FALSE)</f>
        <v>RDC</v>
      </c>
      <c r="C2462" t="s">
        <v>965</v>
      </c>
      <c r="D2462" t="s">
        <v>218</v>
      </c>
      <c r="E2462" t="s">
        <v>219</v>
      </c>
      <c r="F2462" t="s">
        <v>220</v>
      </c>
      <c r="G2462">
        <v>100</v>
      </c>
      <c r="H2462">
        <v>32</v>
      </c>
      <c r="I2462">
        <v>132</v>
      </c>
      <c r="J2462" t="s">
        <v>17</v>
      </c>
      <c r="K2462" t="s">
        <v>18</v>
      </c>
      <c r="L2462" t="s">
        <v>19</v>
      </c>
      <c r="M2462" t="s">
        <v>958</v>
      </c>
      <c r="N2462" t="s">
        <v>208</v>
      </c>
      <c r="O2462" t="s">
        <v>22</v>
      </c>
      <c r="P2462" t="s">
        <v>984</v>
      </c>
      <c r="Q2462" t="s">
        <v>1307</v>
      </c>
      <c r="R2462"/>
    </row>
    <row r="2463" spans="1:18" x14ac:dyDescent="0.25">
      <c r="A2463" s="47">
        <v>41162</v>
      </c>
      <c r="B2463" s="47" t="str">
        <f>VLOOKUP(D2463,VLookup!C:F,4,FALSE)</f>
        <v>RDC</v>
      </c>
      <c r="C2463" t="s">
        <v>965</v>
      </c>
      <c r="D2463" t="s">
        <v>221</v>
      </c>
      <c r="E2463" t="s">
        <v>222</v>
      </c>
      <c r="F2463" t="s">
        <v>223</v>
      </c>
      <c r="G2463">
        <v>112</v>
      </c>
      <c r="H2463">
        <v>20</v>
      </c>
      <c r="I2463">
        <v>132</v>
      </c>
      <c r="J2463" t="s">
        <v>17</v>
      </c>
      <c r="K2463" t="s">
        <v>18</v>
      </c>
      <c r="L2463" t="s">
        <v>19</v>
      </c>
      <c r="M2463" t="s">
        <v>958</v>
      </c>
      <c r="N2463" t="s">
        <v>181</v>
      </c>
      <c r="O2463" t="s">
        <v>22</v>
      </c>
      <c r="P2463" t="s">
        <v>984</v>
      </c>
      <c r="Q2463" t="s">
        <v>1308</v>
      </c>
      <c r="R2463"/>
    </row>
    <row r="2464" spans="1:18" x14ac:dyDescent="0.25">
      <c r="A2464" s="47">
        <v>41162</v>
      </c>
      <c r="B2464" s="47" t="str">
        <f>VLOOKUP(D2464,VLookup!C:F,4,FALSE)</f>
        <v>RDC</v>
      </c>
      <c r="C2464" t="s">
        <v>965</v>
      </c>
      <c r="D2464" t="s">
        <v>224</v>
      </c>
      <c r="E2464" t="s">
        <v>225</v>
      </c>
      <c r="F2464" t="s">
        <v>226</v>
      </c>
      <c r="G2464">
        <v>110</v>
      </c>
      <c r="H2464">
        <v>22</v>
      </c>
      <c r="I2464">
        <v>132</v>
      </c>
      <c r="J2464" t="s">
        <v>17</v>
      </c>
      <c r="K2464" t="s">
        <v>18</v>
      </c>
      <c r="L2464" t="s">
        <v>19</v>
      </c>
      <c r="M2464" t="s">
        <v>958</v>
      </c>
      <c r="N2464" t="s">
        <v>181</v>
      </c>
      <c r="O2464" t="s">
        <v>22</v>
      </c>
      <c r="P2464" t="s">
        <v>984</v>
      </c>
      <c r="Q2464" t="s">
        <v>1309</v>
      </c>
      <c r="R2464"/>
    </row>
    <row r="2465" spans="1:18" x14ac:dyDescent="0.25">
      <c r="A2465" s="47">
        <v>41162</v>
      </c>
      <c r="B2465" s="47" t="str">
        <f>VLOOKUP(D2465,VLookup!C:F,4,FALSE)</f>
        <v>RDC</v>
      </c>
      <c r="C2465" t="s">
        <v>965</v>
      </c>
      <c r="D2465" t="s">
        <v>903</v>
      </c>
      <c r="E2465" t="s">
        <v>904</v>
      </c>
      <c r="F2465" t="s">
        <v>905</v>
      </c>
      <c r="G2465">
        <v>81</v>
      </c>
      <c r="H2465">
        <v>63</v>
      </c>
      <c r="I2465">
        <v>144</v>
      </c>
      <c r="J2465" t="s">
        <v>17</v>
      </c>
      <c r="K2465" t="s">
        <v>18</v>
      </c>
      <c r="L2465" t="s">
        <v>19</v>
      </c>
      <c r="M2465" t="s">
        <v>958</v>
      </c>
      <c r="N2465" t="s">
        <v>181</v>
      </c>
      <c r="O2465" t="s">
        <v>22</v>
      </c>
      <c r="P2465" t="s">
        <v>984</v>
      </c>
      <c r="Q2465" t="s">
        <v>1310</v>
      </c>
      <c r="R2465"/>
    </row>
    <row r="2466" spans="1:18" x14ac:dyDescent="0.25">
      <c r="A2466" s="47">
        <v>41162</v>
      </c>
      <c r="B2466" s="47" t="str">
        <f>VLOOKUP(D2466,VLookup!C:F,4,FALSE)</f>
        <v>RDC</v>
      </c>
      <c r="C2466" t="s">
        <v>965</v>
      </c>
      <c r="D2466" t="s">
        <v>227</v>
      </c>
      <c r="E2466" t="s">
        <v>228</v>
      </c>
      <c r="F2466" t="s">
        <v>229</v>
      </c>
      <c r="G2466">
        <v>101</v>
      </c>
      <c r="H2466">
        <v>83</v>
      </c>
      <c r="I2466">
        <v>184</v>
      </c>
      <c r="J2466" t="s">
        <v>17</v>
      </c>
      <c r="K2466" t="s">
        <v>18</v>
      </c>
      <c r="L2466" t="s">
        <v>19</v>
      </c>
      <c r="M2466" t="s">
        <v>958</v>
      </c>
      <c r="N2466" t="s">
        <v>197</v>
      </c>
      <c r="O2466" t="s">
        <v>22</v>
      </c>
      <c r="P2466" t="s">
        <v>984</v>
      </c>
      <c r="Q2466" t="s">
        <v>1311</v>
      </c>
      <c r="R2466"/>
    </row>
    <row r="2467" spans="1:18" x14ac:dyDescent="0.25">
      <c r="A2467" s="47">
        <v>41162</v>
      </c>
      <c r="B2467" s="47" t="str">
        <f>VLOOKUP(D2467,VLookup!C:F,4,FALSE)</f>
        <v>RDC</v>
      </c>
      <c r="C2467" t="s">
        <v>965</v>
      </c>
      <c r="D2467" t="s">
        <v>230</v>
      </c>
      <c r="E2467" t="s">
        <v>231</v>
      </c>
      <c r="F2467" t="s">
        <v>232</v>
      </c>
      <c r="G2467">
        <v>231</v>
      </c>
      <c r="H2467">
        <v>105</v>
      </c>
      <c r="I2467">
        <v>336</v>
      </c>
      <c r="J2467" t="s">
        <v>17</v>
      </c>
      <c r="K2467" t="s">
        <v>18</v>
      </c>
      <c r="L2467" t="s">
        <v>19</v>
      </c>
      <c r="M2467" t="s">
        <v>958</v>
      </c>
      <c r="N2467" t="s">
        <v>181</v>
      </c>
      <c r="O2467" t="s">
        <v>22</v>
      </c>
      <c r="P2467" t="s">
        <v>984</v>
      </c>
      <c r="Q2467" t="s">
        <v>1312</v>
      </c>
      <c r="R2467"/>
    </row>
    <row r="2468" spans="1:18" x14ac:dyDescent="0.25">
      <c r="A2468" s="47">
        <v>41162</v>
      </c>
      <c r="B2468" s="47" t="str">
        <f>VLOOKUP(D2468,VLookup!C:F,4,FALSE)</f>
        <v>RDC</v>
      </c>
      <c r="C2468" t="s">
        <v>965</v>
      </c>
      <c r="D2468" t="s">
        <v>233</v>
      </c>
      <c r="E2468" t="s">
        <v>234</v>
      </c>
      <c r="F2468" t="s">
        <v>235</v>
      </c>
      <c r="G2468">
        <v>113</v>
      </c>
      <c r="H2468">
        <v>127</v>
      </c>
      <c r="I2468">
        <v>240</v>
      </c>
      <c r="J2468" t="s">
        <v>17</v>
      </c>
      <c r="K2468" t="s">
        <v>18</v>
      </c>
      <c r="L2468" t="s">
        <v>19</v>
      </c>
      <c r="M2468" t="s">
        <v>958</v>
      </c>
      <c r="N2468" t="s">
        <v>197</v>
      </c>
      <c r="O2468" t="s">
        <v>22</v>
      </c>
      <c r="P2468" t="s">
        <v>1031</v>
      </c>
      <c r="Q2468" t="s">
        <v>1313</v>
      </c>
      <c r="R2468"/>
    </row>
    <row r="2469" spans="1:18" x14ac:dyDescent="0.25">
      <c r="A2469" s="47">
        <v>41162</v>
      </c>
      <c r="B2469" s="47" t="str">
        <f>VLOOKUP(D2469,VLookup!C:F,4,FALSE)</f>
        <v>RDC</v>
      </c>
      <c r="C2469" t="s">
        <v>965</v>
      </c>
      <c r="D2469" t="s">
        <v>236</v>
      </c>
      <c r="E2469" t="s">
        <v>237</v>
      </c>
      <c r="F2469" t="s">
        <v>238</v>
      </c>
      <c r="G2469">
        <v>294</v>
      </c>
      <c r="H2469">
        <v>18</v>
      </c>
      <c r="I2469">
        <v>312</v>
      </c>
      <c r="J2469" t="s">
        <v>17</v>
      </c>
      <c r="K2469" t="s">
        <v>18</v>
      </c>
      <c r="L2469" t="s">
        <v>19</v>
      </c>
      <c r="M2469" t="s">
        <v>958</v>
      </c>
      <c r="N2469" t="s">
        <v>201</v>
      </c>
      <c r="O2469" t="s">
        <v>22</v>
      </c>
      <c r="P2469" t="s">
        <v>984</v>
      </c>
      <c r="Q2469" t="s">
        <v>1314</v>
      </c>
      <c r="R2469"/>
    </row>
    <row r="2470" spans="1:18" x14ac:dyDescent="0.25">
      <c r="A2470" s="47">
        <v>41162</v>
      </c>
      <c r="B2470" s="47" t="str">
        <f>VLOOKUP(D2470,VLookup!C:F,4,FALSE)</f>
        <v>RDC</v>
      </c>
      <c r="C2470" t="s">
        <v>965</v>
      </c>
      <c r="D2470" t="s">
        <v>891</v>
      </c>
      <c r="E2470" t="s">
        <v>892</v>
      </c>
      <c r="F2470" t="s">
        <v>893</v>
      </c>
      <c r="G2470">
        <v>209</v>
      </c>
      <c r="H2470">
        <v>31</v>
      </c>
      <c r="I2470">
        <v>240</v>
      </c>
      <c r="J2470" t="s">
        <v>17</v>
      </c>
      <c r="K2470" t="s">
        <v>18</v>
      </c>
      <c r="L2470" t="s">
        <v>19</v>
      </c>
      <c r="M2470" t="s">
        <v>958</v>
      </c>
      <c r="N2470" t="s">
        <v>201</v>
      </c>
      <c r="O2470" t="s">
        <v>105</v>
      </c>
      <c r="P2470" t="s">
        <v>1031</v>
      </c>
      <c r="Q2470" t="s">
        <v>1315</v>
      </c>
      <c r="R2470"/>
    </row>
    <row r="2471" spans="1:18" x14ac:dyDescent="0.25">
      <c r="A2471" s="47">
        <v>41162</v>
      </c>
      <c r="B2471" s="47" t="str">
        <f>VLOOKUP(D2471,VLookup!C:F,4,FALSE)</f>
        <v>RDC</v>
      </c>
      <c r="C2471" t="s">
        <v>965</v>
      </c>
      <c r="D2471" t="s">
        <v>967</v>
      </c>
      <c r="E2471" t="s">
        <v>968</v>
      </c>
      <c r="F2471" t="s">
        <v>969</v>
      </c>
      <c r="G2471">
        <v>91</v>
      </c>
      <c r="H2471">
        <v>29</v>
      </c>
      <c r="I2471">
        <v>120</v>
      </c>
      <c r="J2471" t="s">
        <v>17</v>
      </c>
      <c r="K2471" t="s">
        <v>18</v>
      </c>
      <c r="L2471" t="s">
        <v>19</v>
      </c>
      <c r="M2471" t="s">
        <v>958</v>
      </c>
      <c r="N2471" t="s">
        <v>201</v>
      </c>
      <c r="O2471" t="s">
        <v>105</v>
      </c>
      <c r="P2471" t="s">
        <v>984</v>
      </c>
      <c r="Q2471" t="s">
        <v>1316</v>
      </c>
      <c r="R2471"/>
    </row>
    <row r="2472" spans="1:18" x14ac:dyDescent="0.25">
      <c r="A2472" s="47">
        <v>41162</v>
      </c>
      <c r="B2472" s="47" t="str">
        <f>VLOOKUP(D2472,VLookup!C:F,4,FALSE)</f>
        <v>RDC</v>
      </c>
      <c r="C2472" t="s">
        <v>965</v>
      </c>
      <c r="D2472" t="s">
        <v>1228</v>
      </c>
      <c r="E2472" t="s">
        <v>1229</v>
      </c>
      <c r="F2472" t="s">
        <v>1230</v>
      </c>
      <c r="G2472">
        <v>76</v>
      </c>
      <c r="H2472">
        <v>140</v>
      </c>
      <c r="I2472">
        <v>216</v>
      </c>
      <c r="J2472" t="s">
        <v>17</v>
      </c>
      <c r="K2472" t="s">
        <v>18</v>
      </c>
      <c r="L2472" t="s">
        <v>19</v>
      </c>
      <c r="M2472" t="s">
        <v>958</v>
      </c>
      <c r="N2472" t="s">
        <v>201</v>
      </c>
      <c r="O2472" t="s">
        <v>105</v>
      </c>
      <c r="P2472" t="s">
        <v>1031</v>
      </c>
      <c r="Q2472" t="s">
        <v>1317</v>
      </c>
      <c r="R2472"/>
    </row>
    <row r="2473" spans="1:18" x14ac:dyDescent="0.25">
      <c r="A2473" s="47">
        <v>41162</v>
      </c>
      <c r="B2473" s="47" t="str">
        <f>VLOOKUP(D2473,VLookup!C:F,4,FALSE)</f>
        <v>RDC</v>
      </c>
      <c r="C2473" t="s">
        <v>965</v>
      </c>
      <c r="D2473" t="s">
        <v>239</v>
      </c>
      <c r="E2473" t="s">
        <v>240</v>
      </c>
      <c r="F2473" t="s">
        <v>241</v>
      </c>
      <c r="G2473">
        <v>152</v>
      </c>
      <c r="H2473">
        <v>88</v>
      </c>
      <c r="I2473">
        <v>240</v>
      </c>
      <c r="J2473" t="s">
        <v>17</v>
      </c>
      <c r="K2473" t="s">
        <v>18</v>
      </c>
      <c r="L2473" t="s">
        <v>19</v>
      </c>
      <c r="M2473" t="s">
        <v>958</v>
      </c>
      <c r="N2473" t="s">
        <v>181</v>
      </c>
      <c r="O2473" t="s">
        <v>22</v>
      </c>
      <c r="P2473" t="s">
        <v>984</v>
      </c>
      <c r="Q2473" t="s">
        <v>1318</v>
      </c>
      <c r="R2473"/>
    </row>
    <row r="2474" spans="1:18" x14ac:dyDescent="0.25">
      <c r="A2474" s="47">
        <v>41162</v>
      </c>
      <c r="B2474" s="47" t="str">
        <f>VLOOKUP(D2474,VLookup!C:F,4,FALSE)</f>
        <v>RDC</v>
      </c>
      <c r="C2474" t="s">
        <v>965</v>
      </c>
      <c r="D2474" t="s">
        <v>242</v>
      </c>
      <c r="E2474" t="s">
        <v>243</v>
      </c>
      <c r="F2474" t="s">
        <v>244</v>
      </c>
      <c r="G2474">
        <v>143</v>
      </c>
      <c r="H2474">
        <v>73</v>
      </c>
      <c r="I2474">
        <v>216</v>
      </c>
      <c r="J2474" t="s">
        <v>17</v>
      </c>
      <c r="K2474" t="s">
        <v>18</v>
      </c>
      <c r="L2474" t="s">
        <v>19</v>
      </c>
      <c r="M2474" t="s">
        <v>958</v>
      </c>
      <c r="N2474" t="s">
        <v>208</v>
      </c>
      <c r="O2474" t="s">
        <v>22</v>
      </c>
      <c r="P2474" t="s">
        <v>984</v>
      </c>
      <c r="Q2474" t="s">
        <v>1319</v>
      </c>
      <c r="R2474"/>
    </row>
    <row r="2475" spans="1:18" x14ac:dyDescent="0.25">
      <c r="A2475" s="47">
        <v>41162</v>
      </c>
      <c r="B2475" s="47" t="str">
        <f>VLOOKUP(D2475,VLookup!C:F,4,FALSE)</f>
        <v>RDC</v>
      </c>
      <c r="C2475" t="s">
        <v>965</v>
      </c>
      <c r="D2475" t="s">
        <v>245</v>
      </c>
      <c r="E2475" t="s">
        <v>246</v>
      </c>
      <c r="F2475" t="s">
        <v>247</v>
      </c>
      <c r="G2475">
        <v>234</v>
      </c>
      <c r="H2475">
        <v>30</v>
      </c>
      <c r="I2475">
        <v>264</v>
      </c>
      <c r="J2475" t="s">
        <v>17</v>
      </c>
      <c r="K2475" t="s">
        <v>18</v>
      </c>
      <c r="L2475" t="s">
        <v>19</v>
      </c>
      <c r="M2475" t="s">
        <v>20</v>
      </c>
      <c r="N2475" t="s">
        <v>212</v>
      </c>
      <c r="O2475" t="s">
        <v>22</v>
      </c>
      <c r="P2475" t="s">
        <v>984</v>
      </c>
      <c r="Q2475" t="s">
        <v>1320</v>
      </c>
      <c r="R2475"/>
    </row>
    <row r="2476" spans="1:18" x14ac:dyDescent="0.25">
      <c r="A2476" s="47">
        <v>41162</v>
      </c>
      <c r="B2476" s="47" t="str">
        <f>VLOOKUP(D2476,VLookup!C:F,4,FALSE)</f>
        <v>CGC</v>
      </c>
      <c r="C2476" t="s">
        <v>972</v>
      </c>
      <c r="D2476" t="s">
        <v>138</v>
      </c>
      <c r="E2476" t="s">
        <v>139</v>
      </c>
      <c r="F2476" t="s">
        <v>140</v>
      </c>
      <c r="G2476">
        <v>13</v>
      </c>
      <c r="H2476">
        <v>59</v>
      </c>
      <c r="I2476">
        <v>72</v>
      </c>
      <c r="J2476" t="s">
        <v>17</v>
      </c>
      <c r="K2476" t="s">
        <v>18</v>
      </c>
      <c r="L2476" t="s">
        <v>109</v>
      </c>
      <c r="M2476" t="s">
        <v>141</v>
      </c>
      <c r="N2476" t="s">
        <v>142</v>
      </c>
      <c r="O2476" t="s">
        <v>105</v>
      </c>
      <c r="P2476" t="s">
        <v>984</v>
      </c>
      <c r="Q2476" t="s">
        <v>1321</v>
      </c>
    </row>
    <row r="2477" spans="1:18" x14ac:dyDescent="0.25">
      <c r="A2477" s="47">
        <v>41162</v>
      </c>
      <c r="B2477" s="47" t="str">
        <f>VLOOKUP(D2477,VLookup!C:F,4,FALSE)</f>
        <v>EDC</v>
      </c>
      <c r="C2477" t="s">
        <v>972</v>
      </c>
      <c r="D2477" t="s">
        <v>143</v>
      </c>
      <c r="E2477" t="s">
        <v>144</v>
      </c>
      <c r="F2477" t="s">
        <v>145</v>
      </c>
      <c r="G2477">
        <v>5</v>
      </c>
      <c r="H2477">
        <v>31</v>
      </c>
      <c r="I2477">
        <v>36</v>
      </c>
      <c r="J2477" t="s">
        <v>17</v>
      </c>
      <c r="K2477" t="s">
        <v>18</v>
      </c>
      <c r="L2477" t="s">
        <v>146</v>
      </c>
      <c r="M2477" t="s">
        <v>141</v>
      </c>
      <c r="N2477"/>
      <c r="O2477" t="s">
        <v>105</v>
      </c>
      <c r="P2477" t="s">
        <v>984</v>
      </c>
      <c r="Q2477" t="s">
        <v>1322</v>
      </c>
    </row>
    <row r="2478" spans="1:18" x14ac:dyDescent="0.25">
      <c r="A2478" s="47">
        <v>41162</v>
      </c>
      <c r="B2478" s="47" t="str">
        <f>VLOOKUP(D2478,VLookup!C:F,4,FALSE)</f>
        <v>FDC</v>
      </c>
      <c r="C2478" t="s">
        <v>972</v>
      </c>
      <c r="D2478" t="s">
        <v>147</v>
      </c>
      <c r="E2478" t="s">
        <v>148</v>
      </c>
      <c r="F2478" t="s">
        <v>149</v>
      </c>
      <c r="G2478">
        <v>49</v>
      </c>
      <c r="H2478">
        <v>131</v>
      </c>
      <c r="I2478">
        <v>180</v>
      </c>
      <c r="J2478" t="s">
        <v>17</v>
      </c>
      <c r="K2478" t="s">
        <v>18</v>
      </c>
      <c r="L2478" t="s">
        <v>19</v>
      </c>
      <c r="M2478" t="s">
        <v>141</v>
      </c>
      <c r="N2478" t="s">
        <v>21</v>
      </c>
      <c r="O2478" t="s">
        <v>105</v>
      </c>
      <c r="P2478" t="s">
        <v>984</v>
      </c>
      <c r="Q2478" t="s">
        <v>1323</v>
      </c>
    </row>
    <row r="2479" spans="1:18" x14ac:dyDescent="0.25">
      <c r="A2479" s="47">
        <v>41162</v>
      </c>
      <c r="B2479" s="47" t="str">
        <f>VLOOKUP(D2479,VLookup!C:F,4,FALSE)</f>
        <v>RDC</v>
      </c>
      <c r="C2479" t="s">
        <v>972</v>
      </c>
      <c r="D2479" t="s">
        <v>150</v>
      </c>
      <c r="E2479" t="s">
        <v>151</v>
      </c>
      <c r="F2479" t="s">
        <v>152</v>
      </c>
      <c r="G2479">
        <v>58</v>
      </c>
      <c r="H2479">
        <v>122</v>
      </c>
      <c r="I2479">
        <v>180</v>
      </c>
      <c r="J2479" t="s">
        <v>17</v>
      </c>
      <c r="K2479" t="s">
        <v>18</v>
      </c>
      <c r="L2479" t="s">
        <v>19</v>
      </c>
      <c r="M2479" t="s">
        <v>141</v>
      </c>
      <c r="N2479" t="s">
        <v>153</v>
      </c>
      <c r="O2479" t="s">
        <v>105</v>
      </c>
      <c r="P2479" t="s">
        <v>984</v>
      </c>
      <c r="Q2479" t="s">
        <v>1324</v>
      </c>
    </row>
    <row r="2480" spans="1:18" x14ac:dyDescent="0.25">
      <c r="A2480" s="47">
        <v>41162</v>
      </c>
      <c r="B2480" s="47" t="str">
        <f>VLOOKUP(D2480,VLookup!C:F,4,FALSE)</f>
        <v>WEL</v>
      </c>
      <c r="C2480" t="s">
        <v>972</v>
      </c>
      <c r="D2480" t="s">
        <v>154</v>
      </c>
      <c r="E2480" t="s">
        <v>155</v>
      </c>
      <c r="F2480" t="s">
        <v>156</v>
      </c>
      <c r="G2480">
        <v>24</v>
      </c>
      <c r="H2480">
        <v>30</v>
      </c>
      <c r="I2480">
        <v>54</v>
      </c>
      <c r="J2480" t="s">
        <v>17</v>
      </c>
      <c r="K2480" t="s">
        <v>18</v>
      </c>
      <c r="L2480" t="s">
        <v>109</v>
      </c>
      <c r="M2480" t="s">
        <v>141</v>
      </c>
      <c r="N2480"/>
      <c r="O2480" t="s">
        <v>105</v>
      </c>
      <c r="P2480" t="s">
        <v>984</v>
      </c>
      <c r="Q2480" t="s">
        <v>1325</v>
      </c>
    </row>
    <row r="2481" spans="1:18" x14ac:dyDescent="0.25">
      <c r="A2481" s="47">
        <v>41162</v>
      </c>
      <c r="B2481" s="47" t="str">
        <f>VLOOKUP(D2481,VLookup!C:F,4,FALSE)</f>
        <v>CGC</v>
      </c>
      <c r="C2481" t="s">
        <v>973</v>
      </c>
      <c r="D2481" t="s">
        <v>158</v>
      </c>
      <c r="E2481" t="s">
        <v>159</v>
      </c>
      <c r="F2481" t="s">
        <v>160</v>
      </c>
      <c r="G2481">
        <v>13</v>
      </c>
      <c r="H2481">
        <v>59</v>
      </c>
      <c r="I2481">
        <v>72</v>
      </c>
      <c r="J2481" t="s">
        <v>17</v>
      </c>
      <c r="K2481" t="s">
        <v>18</v>
      </c>
      <c r="L2481" t="s">
        <v>109</v>
      </c>
      <c r="M2481" t="s">
        <v>1326</v>
      </c>
      <c r="N2481" t="s">
        <v>142</v>
      </c>
      <c r="O2481" t="s">
        <v>105</v>
      </c>
      <c r="P2481" t="s">
        <v>984</v>
      </c>
      <c r="Q2481" t="s">
        <v>1327</v>
      </c>
    </row>
    <row r="2482" spans="1:18" x14ac:dyDescent="0.25">
      <c r="A2482" s="47">
        <v>41162</v>
      </c>
      <c r="B2482" s="47" t="str">
        <f>VLOOKUP(D2482,VLookup!C:F,4,FALSE)</f>
        <v>EDC</v>
      </c>
      <c r="C2482" t="s">
        <v>973</v>
      </c>
      <c r="D2482" t="s">
        <v>161</v>
      </c>
      <c r="E2482" t="s">
        <v>162</v>
      </c>
      <c r="F2482" t="s">
        <v>163</v>
      </c>
      <c r="G2482">
        <v>5</v>
      </c>
      <c r="H2482">
        <v>31</v>
      </c>
      <c r="I2482">
        <v>36</v>
      </c>
      <c r="J2482" t="s">
        <v>17</v>
      </c>
      <c r="K2482" t="s">
        <v>18</v>
      </c>
      <c r="L2482" t="s">
        <v>146</v>
      </c>
      <c r="M2482" t="s">
        <v>1326</v>
      </c>
      <c r="N2482"/>
      <c r="O2482" t="s">
        <v>105</v>
      </c>
      <c r="P2482" t="s">
        <v>984</v>
      </c>
      <c r="Q2482" t="s">
        <v>1328</v>
      </c>
    </row>
    <row r="2483" spans="1:18" x14ac:dyDescent="0.25">
      <c r="A2483" s="47">
        <v>41162</v>
      </c>
      <c r="B2483" s="47" t="str">
        <f>VLOOKUP(D2483,VLookup!C:F,4,FALSE)</f>
        <v>FDC</v>
      </c>
      <c r="C2483" t="s">
        <v>973</v>
      </c>
      <c r="D2483" t="s">
        <v>164</v>
      </c>
      <c r="E2483" t="s">
        <v>165</v>
      </c>
      <c r="F2483" t="s">
        <v>166</v>
      </c>
      <c r="G2483">
        <v>53</v>
      </c>
      <c r="H2483">
        <v>127</v>
      </c>
      <c r="I2483">
        <v>180</v>
      </c>
      <c r="J2483" t="s">
        <v>17</v>
      </c>
      <c r="K2483" t="s">
        <v>18</v>
      </c>
      <c r="L2483" t="s">
        <v>19</v>
      </c>
      <c r="M2483" t="s">
        <v>1326</v>
      </c>
      <c r="N2483" t="s">
        <v>21</v>
      </c>
      <c r="O2483" t="s">
        <v>105</v>
      </c>
      <c r="P2483" t="s">
        <v>984</v>
      </c>
      <c r="Q2483" t="s">
        <v>1329</v>
      </c>
    </row>
    <row r="2484" spans="1:18" x14ac:dyDescent="0.25">
      <c r="A2484" s="47">
        <v>41162</v>
      </c>
      <c r="B2484" s="47" t="str">
        <f>VLOOKUP(D2484,VLookup!C:F,4,FALSE)</f>
        <v>RDC</v>
      </c>
      <c r="C2484" t="s">
        <v>973</v>
      </c>
      <c r="D2484" t="s">
        <v>167</v>
      </c>
      <c r="E2484" t="s">
        <v>168</v>
      </c>
      <c r="F2484" t="s">
        <v>169</v>
      </c>
      <c r="G2484">
        <v>53</v>
      </c>
      <c r="H2484">
        <v>127</v>
      </c>
      <c r="I2484">
        <v>180</v>
      </c>
      <c r="J2484" t="s">
        <v>17</v>
      </c>
      <c r="K2484" t="s">
        <v>18</v>
      </c>
      <c r="L2484" t="s">
        <v>19</v>
      </c>
      <c r="M2484" t="s">
        <v>1326</v>
      </c>
      <c r="N2484" t="s">
        <v>153</v>
      </c>
      <c r="O2484" t="s">
        <v>105</v>
      </c>
      <c r="P2484" t="s">
        <v>984</v>
      </c>
      <c r="Q2484" t="s">
        <v>1330</v>
      </c>
    </row>
    <row r="2485" spans="1:18" x14ac:dyDescent="0.25">
      <c r="A2485" s="47">
        <v>41162</v>
      </c>
      <c r="B2485" s="47" t="str">
        <f>VLOOKUP(D2485,VLookup!C:F,4,FALSE)</f>
        <v>WEL</v>
      </c>
      <c r="C2485" t="s">
        <v>973</v>
      </c>
      <c r="D2485" t="s">
        <v>170</v>
      </c>
      <c r="E2485" t="s">
        <v>171</v>
      </c>
      <c r="F2485" t="s">
        <v>172</v>
      </c>
      <c r="G2485">
        <v>23</v>
      </c>
      <c r="H2485">
        <v>31</v>
      </c>
      <c r="I2485">
        <v>54</v>
      </c>
      <c r="J2485" t="s">
        <v>17</v>
      </c>
      <c r="K2485" t="s">
        <v>18</v>
      </c>
      <c r="L2485" t="s">
        <v>109</v>
      </c>
      <c r="M2485" t="s">
        <v>1326</v>
      </c>
      <c r="N2485"/>
      <c r="O2485" t="s">
        <v>105</v>
      </c>
      <c r="P2485" t="s">
        <v>984</v>
      </c>
      <c r="Q2485" t="s">
        <v>1331</v>
      </c>
    </row>
    <row r="2486" spans="1:18" x14ac:dyDescent="0.25">
      <c r="A2486" s="47">
        <v>41162</v>
      </c>
      <c r="B2486" s="47" t="str">
        <f>VLOOKUP(D2486,VLookup!C:F,4,FALSE)</f>
        <v>CGC</v>
      </c>
      <c r="C2486" t="s">
        <v>970</v>
      </c>
      <c r="D2486" t="s">
        <v>102</v>
      </c>
      <c r="E2486" t="s">
        <v>103</v>
      </c>
      <c r="F2486" t="s">
        <v>104</v>
      </c>
      <c r="G2486">
        <v>69</v>
      </c>
      <c r="H2486">
        <v>135</v>
      </c>
      <c r="I2486">
        <v>204</v>
      </c>
      <c r="J2486" t="s">
        <v>17</v>
      </c>
      <c r="K2486" t="s">
        <v>18</v>
      </c>
      <c r="L2486" t="s">
        <v>19</v>
      </c>
      <c r="M2486" t="s">
        <v>20</v>
      </c>
      <c r="N2486"/>
      <c r="O2486" t="s">
        <v>105</v>
      </c>
      <c r="P2486" t="s">
        <v>984</v>
      </c>
      <c r="Q2486" t="s">
        <v>1332</v>
      </c>
    </row>
    <row r="2487" spans="1:18" x14ac:dyDescent="0.25">
      <c r="A2487" s="47">
        <v>41162</v>
      </c>
      <c r="B2487" s="47" t="str">
        <f>VLOOKUP(D2487,VLookup!C:F,4,FALSE)</f>
        <v>CGC</v>
      </c>
      <c r="C2487" t="s">
        <v>970</v>
      </c>
      <c r="D2487" t="s">
        <v>106</v>
      </c>
      <c r="E2487" t="s">
        <v>107</v>
      </c>
      <c r="F2487" t="s">
        <v>108</v>
      </c>
      <c r="G2487">
        <v>25</v>
      </c>
      <c r="H2487">
        <v>119</v>
      </c>
      <c r="I2487">
        <v>144</v>
      </c>
      <c r="J2487" t="s">
        <v>17</v>
      </c>
      <c r="K2487" t="s">
        <v>18</v>
      </c>
      <c r="L2487" t="s">
        <v>109</v>
      </c>
      <c r="M2487" t="s">
        <v>20</v>
      </c>
      <c r="N2487"/>
      <c r="O2487" t="s">
        <v>105</v>
      </c>
      <c r="P2487" t="s">
        <v>984</v>
      </c>
      <c r="Q2487" t="s">
        <v>1333</v>
      </c>
    </row>
    <row r="2488" spans="1:18" x14ac:dyDescent="0.25">
      <c r="A2488" s="47">
        <v>41162</v>
      </c>
      <c r="B2488" s="47" t="str">
        <f>VLOOKUP(D2488,VLookup!C:F,4,FALSE)</f>
        <v>CGC</v>
      </c>
      <c r="C2488" t="s">
        <v>970</v>
      </c>
      <c r="D2488" t="s">
        <v>110</v>
      </c>
      <c r="E2488" t="s">
        <v>111</v>
      </c>
      <c r="F2488" t="s">
        <v>112</v>
      </c>
      <c r="G2488">
        <v>159</v>
      </c>
      <c r="H2488">
        <v>33</v>
      </c>
      <c r="I2488">
        <v>192</v>
      </c>
      <c r="J2488" t="s">
        <v>17</v>
      </c>
      <c r="K2488" t="s">
        <v>18</v>
      </c>
      <c r="L2488" t="s">
        <v>19</v>
      </c>
      <c r="M2488" t="s">
        <v>20</v>
      </c>
      <c r="N2488"/>
      <c r="O2488" t="s">
        <v>105</v>
      </c>
      <c r="P2488" t="s">
        <v>984</v>
      </c>
      <c r="Q2488" t="s">
        <v>1334</v>
      </c>
    </row>
    <row r="2489" spans="1:18" x14ac:dyDescent="0.25">
      <c r="A2489" s="47">
        <v>41162</v>
      </c>
      <c r="B2489" s="47" t="str">
        <f>VLOOKUP(D2489,VLookup!C:F,4,FALSE)</f>
        <v>CGC</v>
      </c>
      <c r="C2489" t="s">
        <v>970</v>
      </c>
      <c r="D2489" t="s">
        <v>113</v>
      </c>
      <c r="E2489" t="s">
        <v>114</v>
      </c>
      <c r="F2489" t="s">
        <v>115</v>
      </c>
      <c r="G2489">
        <v>12</v>
      </c>
      <c r="H2489">
        <v>180</v>
      </c>
      <c r="I2489">
        <v>192</v>
      </c>
      <c r="J2489" t="s">
        <v>17</v>
      </c>
      <c r="K2489" t="s">
        <v>18</v>
      </c>
      <c r="L2489" t="s">
        <v>19</v>
      </c>
      <c r="M2489" t="s">
        <v>20</v>
      </c>
      <c r="N2489"/>
      <c r="O2489" t="s">
        <v>105</v>
      </c>
      <c r="P2489" t="s">
        <v>984</v>
      </c>
      <c r="Q2489" t="s">
        <v>1335</v>
      </c>
    </row>
    <row r="2490" spans="1:18" x14ac:dyDescent="0.25">
      <c r="A2490" s="47">
        <v>41162</v>
      </c>
      <c r="B2490" s="47" t="str">
        <f>VLOOKUP(D2490,VLookup!C:F,4,FALSE)</f>
        <v>CGC</v>
      </c>
      <c r="C2490" t="s">
        <v>970</v>
      </c>
      <c r="D2490" t="s">
        <v>116</v>
      </c>
      <c r="E2490" t="s">
        <v>117</v>
      </c>
      <c r="F2490" t="s">
        <v>118</v>
      </c>
      <c r="G2490">
        <v>67</v>
      </c>
      <c r="H2490">
        <v>197</v>
      </c>
      <c r="I2490">
        <v>264</v>
      </c>
      <c r="J2490" t="s">
        <v>17</v>
      </c>
      <c r="K2490" t="s">
        <v>18</v>
      </c>
      <c r="L2490" t="s">
        <v>19</v>
      </c>
      <c r="M2490" t="s">
        <v>20</v>
      </c>
      <c r="N2490"/>
      <c r="O2490" t="s">
        <v>105</v>
      </c>
      <c r="P2490" t="s">
        <v>984</v>
      </c>
      <c r="Q2490" t="s">
        <v>1336</v>
      </c>
    </row>
    <row r="2491" spans="1:18" x14ac:dyDescent="0.25">
      <c r="A2491" s="47">
        <v>41162</v>
      </c>
      <c r="B2491" s="47" t="str">
        <f>VLOOKUP(D2491,VLookup!C:F,4,FALSE)</f>
        <v>CGC</v>
      </c>
      <c r="C2491" t="s">
        <v>971</v>
      </c>
      <c r="D2491" t="s">
        <v>120</v>
      </c>
      <c r="E2491" t="s">
        <v>121</v>
      </c>
      <c r="F2491" t="s">
        <v>122</v>
      </c>
      <c r="G2491">
        <v>68</v>
      </c>
      <c r="H2491">
        <v>136</v>
      </c>
      <c r="I2491">
        <v>204</v>
      </c>
      <c r="J2491" t="s">
        <v>17</v>
      </c>
      <c r="K2491" t="s">
        <v>18</v>
      </c>
      <c r="L2491" t="s">
        <v>19</v>
      </c>
      <c r="M2491" t="s">
        <v>958</v>
      </c>
      <c r="N2491"/>
      <c r="O2491" t="s">
        <v>1068</v>
      </c>
      <c r="P2491" t="s">
        <v>984</v>
      </c>
      <c r="Q2491" t="s">
        <v>1337</v>
      </c>
    </row>
    <row r="2492" spans="1:18" x14ac:dyDescent="0.25">
      <c r="A2492" s="47">
        <v>41162</v>
      </c>
      <c r="B2492" s="47" t="str">
        <f>VLOOKUP(D2492,VLookup!C:F,4,FALSE)</f>
        <v>CGC</v>
      </c>
      <c r="C2492" t="s">
        <v>971</v>
      </c>
      <c r="D2492" t="s">
        <v>124</v>
      </c>
      <c r="E2492" t="s">
        <v>125</v>
      </c>
      <c r="F2492" t="s">
        <v>126</v>
      </c>
      <c r="G2492">
        <v>23</v>
      </c>
      <c r="H2492">
        <v>121</v>
      </c>
      <c r="I2492">
        <v>144</v>
      </c>
      <c r="J2492" t="s">
        <v>17</v>
      </c>
      <c r="K2492" t="s">
        <v>18</v>
      </c>
      <c r="L2492" t="s">
        <v>109</v>
      </c>
      <c r="M2492" t="s">
        <v>958</v>
      </c>
      <c r="N2492"/>
      <c r="O2492" t="s">
        <v>1068</v>
      </c>
      <c r="P2492" t="s">
        <v>984</v>
      </c>
      <c r="Q2492" t="s">
        <v>1338</v>
      </c>
    </row>
    <row r="2493" spans="1:18" x14ac:dyDescent="0.25">
      <c r="A2493" s="47">
        <v>41162</v>
      </c>
      <c r="B2493" s="47" t="str">
        <f>VLOOKUP(D2493,VLookup!C:F,4,FALSE)</f>
        <v>CGC</v>
      </c>
      <c r="C2493" t="s">
        <v>971</v>
      </c>
      <c r="D2493" t="s">
        <v>127</v>
      </c>
      <c r="E2493" t="s">
        <v>128</v>
      </c>
      <c r="F2493" t="s">
        <v>129</v>
      </c>
      <c r="G2493">
        <v>158</v>
      </c>
      <c r="H2493">
        <v>34</v>
      </c>
      <c r="I2493">
        <v>192</v>
      </c>
      <c r="J2493" t="s">
        <v>17</v>
      </c>
      <c r="K2493" t="s">
        <v>18</v>
      </c>
      <c r="L2493" t="s">
        <v>19</v>
      </c>
      <c r="M2493" t="s">
        <v>958</v>
      </c>
      <c r="N2493"/>
      <c r="O2493" t="s">
        <v>1068</v>
      </c>
      <c r="P2493" t="s">
        <v>984</v>
      </c>
      <c r="Q2493" t="s">
        <v>1339</v>
      </c>
    </row>
    <row r="2494" spans="1:18" x14ac:dyDescent="0.25">
      <c r="A2494" s="47">
        <v>41162</v>
      </c>
      <c r="B2494" s="47" t="str">
        <f>VLOOKUP(D2494,VLookup!C:F,4,FALSE)</f>
        <v>CGC</v>
      </c>
      <c r="C2494" t="s">
        <v>971</v>
      </c>
      <c r="D2494" t="s">
        <v>130</v>
      </c>
      <c r="E2494" t="s">
        <v>131</v>
      </c>
      <c r="F2494" t="s">
        <v>132</v>
      </c>
      <c r="G2494">
        <v>11</v>
      </c>
      <c r="H2494">
        <v>181</v>
      </c>
      <c r="I2494">
        <v>192</v>
      </c>
      <c r="J2494" t="s">
        <v>17</v>
      </c>
      <c r="K2494" t="s">
        <v>18</v>
      </c>
      <c r="L2494" t="s">
        <v>19</v>
      </c>
      <c r="M2494" t="s">
        <v>958</v>
      </c>
      <c r="N2494" t="s">
        <v>133</v>
      </c>
      <c r="O2494" t="s">
        <v>1068</v>
      </c>
      <c r="P2494" t="s">
        <v>984</v>
      </c>
      <c r="Q2494" t="s">
        <v>1340</v>
      </c>
    </row>
    <row r="2495" spans="1:18" x14ac:dyDescent="0.25">
      <c r="A2495" s="47">
        <v>41162</v>
      </c>
      <c r="B2495" s="47" t="str">
        <f>VLOOKUP(D2495,VLookup!C:F,4,FALSE)</f>
        <v>CGC</v>
      </c>
      <c r="C2495" t="s">
        <v>971</v>
      </c>
      <c r="D2495" t="s">
        <v>134</v>
      </c>
      <c r="E2495" t="s">
        <v>135</v>
      </c>
      <c r="F2495" t="s">
        <v>136</v>
      </c>
      <c r="G2495">
        <v>67</v>
      </c>
      <c r="H2495">
        <v>197</v>
      </c>
      <c r="I2495">
        <v>264</v>
      </c>
      <c r="J2495" t="s">
        <v>17</v>
      </c>
      <c r="K2495" t="s">
        <v>18</v>
      </c>
      <c r="L2495" t="s">
        <v>19</v>
      </c>
      <c r="M2495" t="s">
        <v>958</v>
      </c>
      <c r="N2495"/>
      <c r="O2495" t="s">
        <v>1068</v>
      </c>
      <c r="P2495" t="s">
        <v>984</v>
      </c>
      <c r="Q2495" t="s">
        <v>1341</v>
      </c>
    </row>
    <row r="2496" spans="1:18" x14ac:dyDescent="0.25">
      <c r="A2496" s="47">
        <v>41162</v>
      </c>
      <c r="B2496" s="47" t="str">
        <f>VLOOKUP(D2496,VLookup!C:F,4,FALSE)</f>
        <v>Switzerland</v>
      </c>
      <c r="C2496" t="s">
        <v>936</v>
      </c>
      <c r="D2496" t="s">
        <v>937</v>
      </c>
      <c r="E2496" t="s">
        <v>938</v>
      </c>
      <c r="F2496" t="s">
        <v>939</v>
      </c>
      <c r="G2496">
        <v>10</v>
      </c>
      <c r="H2496">
        <v>14</v>
      </c>
      <c r="I2496">
        <v>24</v>
      </c>
      <c r="J2496" t="s">
        <v>17</v>
      </c>
      <c r="K2496" t="s">
        <v>18</v>
      </c>
      <c r="L2496" t="s">
        <v>940</v>
      </c>
      <c r="M2496" t="s">
        <v>941</v>
      </c>
      <c r="N2496"/>
      <c r="O2496"/>
      <c r="P2496" t="s">
        <v>984</v>
      </c>
      <c r="Q2496" t="s">
        <v>1342</v>
      </c>
      <c r="R2496"/>
    </row>
    <row r="2497" spans="1:18" x14ac:dyDescent="0.25">
      <c r="A2497" s="47">
        <v>41162</v>
      </c>
      <c r="B2497" s="47" t="str">
        <f>VLOOKUP(D2497,VLookup!C:F,4,FALSE)</f>
        <v>Switzerland</v>
      </c>
      <c r="C2497" t="s">
        <v>942</v>
      </c>
      <c r="D2497" t="s">
        <v>943</v>
      </c>
      <c r="E2497" t="s">
        <v>944</v>
      </c>
      <c r="F2497" t="s">
        <v>945</v>
      </c>
      <c r="G2497">
        <v>10</v>
      </c>
      <c r="H2497">
        <v>14</v>
      </c>
      <c r="I2497">
        <v>24</v>
      </c>
      <c r="J2497" t="s">
        <v>17</v>
      </c>
      <c r="K2497" t="s">
        <v>18</v>
      </c>
      <c r="L2497" t="s">
        <v>940</v>
      </c>
      <c r="M2497" t="s">
        <v>941</v>
      </c>
      <c r="N2497"/>
      <c r="O2497"/>
      <c r="P2497" t="s">
        <v>984</v>
      </c>
      <c r="Q2497" t="s">
        <v>1343</v>
      </c>
      <c r="R2497"/>
    </row>
    <row r="2498" spans="1:18" x14ac:dyDescent="0.25">
      <c r="A2498" s="47">
        <v>41162</v>
      </c>
      <c r="B2498" s="47" t="str">
        <f>VLOOKUP(D2498,VLookup!C:F,4,FALSE)</f>
        <v>Switzerland</v>
      </c>
      <c r="C2498" t="s">
        <v>946</v>
      </c>
      <c r="D2498" t="s">
        <v>947</v>
      </c>
      <c r="E2498" t="s">
        <v>948</v>
      </c>
      <c r="F2498" t="s">
        <v>949</v>
      </c>
      <c r="G2498">
        <v>10</v>
      </c>
      <c r="H2498">
        <v>14</v>
      </c>
      <c r="I2498">
        <v>24</v>
      </c>
      <c r="J2498" t="s">
        <v>17</v>
      </c>
      <c r="K2498" t="s">
        <v>18</v>
      </c>
      <c r="L2498" t="s">
        <v>940</v>
      </c>
      <c r="M2498" t="s">
        <v>941</v>
      </c>
      <c r="N2498"/>
      <c r="O2498"/>
      <c r="P2498" t="s">
        <v>984</v>
      </c>
      <c r="Q2498" t="s">
        <v>1344</v>
      </c>
      <c r="R2498"/>
    </row>
    <row r="2499" spans="1:18" x14ac:dyDescent="0.25">
      <c r="A2499" s="47">
        <v>41162</v>
      </c>
      <c r="B2499" s="47" t="str">
        <f>VLOOKUP(D2499,VLookup!C:F,4,FALSE)</f>
        <v>Switzerland</v>
      </c>
      <c r="C2499" t="s">
        <v>950</v>
      </c>
      <c r="D2499" t="s">
        <v>951</v>
      </c>
      <c r="E2499" t="s">
        <v>952</v>
      </c>
      <c r="F2499" t="s">
        <v>953</v>
      </c>
      <c r="G2499">
        <v>10</v>
      </c>
      <c r="H2499">
        <v>14</v>
      </c>
      <c r="I2499">
        <v>24</v>
      </c>
      <c r="J2499" t="s">
        <v>17</v>
      </c>
      <c r="K2499" t="s">
        <v>18</v>
      </c>
      <c r="L2499" t="s">
        <v>940</v>
      </c>
      <c r="M2499" t="s">
        <v>941</v>
      </c>
      <c r="N2499"/>
      <c r="O2499"/>
      <c r="P2499" t="s">
        <v>984</v>
      </c>
      <c r="Q2499" t="s">
        <v>1345</v>
      </c>
      <c r="R2499"/>
    </row>
    <row r="2500" spans="1:18" x14ac:dyDescent="0.25">
      <c r="A2500" s="47">
        <v>41162</v>
      </c>
      <c r="B2500" s="47" t="str">
        <f>VLOOKUP(D2500,VLookup!C:F,4,FALSE)</f>
        <v>FDC</v>
      </c>
      <c r="C2500" t="s">
        <v>13</v>
      </c>
      <c r="D2500" t="s">
        <v>14</v>
      </c>
      <c r="E2500" t="s">
        <v>15</v>
      </c>
      <c r="F2500" t="s">
        <v>16</v>
      </c>
      <c r="G2500">
        <v>131</v>
      </c>
      <c r="H2500">
        <v>13</v>
      </c>
      <c r="I2500">
        <v>144</v>
      </c>
      <c r="J2500" t="s">
        <v>17</v>
      </c>
      <c r="K2500" t="s">
        <v>18</v>
      </c>
      <c r="L2500" t="s">
        <v>19</v>
      </c>
      <c r="M2500" t="s">
        <v>958</v>
      </c>
      <c r="N2500" t="s">
        <v>21</v>
      </c>
      <c r="O2500" t="s">
        <v>22</v>
      </c>
      <c r="P2500" t="s">
        <v>984</v>
      </c>
      <c r="Q2500" t="s">
        <v>1346</v>
      </c>
    </row>
    <row r="2501" spans="1:18" x14ac:dyDescent="0.25">
      <c r="A2501" s="47">
        <v>41162</v>
      </c>
      <c r="B2501" s="47" t="str">
        <f>VLOOKUP(D2501,VLookup!C:F,4,FALSE)</f>
        <v>FDC</v>
      </c>
      <c r="C2501" t="s">
        <v>13</v>
      </c>
      <c r="D2501" t="s">
        <v>23</v>
      </c>
      <c r="E2501" t="s">
        <v>24</v>
      </c>
      <c r="F2501" t="s">
        <v>25</v>
      </c>
      <c r="G2501">
        <v>130</v>
      </c>
      <c r="H2501">
        <v>14</v>
      </c>
      <c r="I2501">
        <v>144</v>
      </c>
      <c r="J2501" t="s">
        <v>17</v>
      </c>
      <c r="K2501" t="s">
        <v>18</v>
      </c>
      <c r="L2501" t="s">
        <v>19</v>
      </c>
      <c r="M2501" t="s">
        <v>958</v>
      </c>
      <c r="N2501" t="s">
        <v>21</v>
      </c>
      <c r="O2501" t="s">
        <v>22</v>
      </c>
      <c r="P2501" t="s">
        <v>984</v>
      </c>
      <c r="Q2501" t="s">
        <v>1347</v>
      </c>
    </row>
    <row r="2502" spans="1:18" x14ac:dyDescent="0.25">
      <c r="A2502" s="47">
        <v>41162</v>
      </c>
      <c r="B2502" s="47" t="str">
        <f>VLOOKUP(D2502,VLookup!C:F,4,FALSE)</f>
        <v>FDC</v>
      </c>
      <c r="C2502" t="s">
        <v>13</v>
      </c>
      <c r="D2502" t="s">
        <v>26</v>
      </c>
      <c r="E2502" t="s">
        <v>27</v>
      </c>
      <c r="F2502" t="s">
        <v>28</v>
      </c>
      <c r="G2502">
        <v>111</v>
      </c>
      <c r="H2502">
        <v>21</v>
      </c>
      <c r="I2502">
        <v>132</v>
      </c>
      <c r="J2502" t="s">
        <v>17</v>
      </c>
      <c r="K2502" t="s">
        <v>18</v>
      </c>
      <c r="L2502" t="s">
        <v>19</v>
      </c>
      <c r="M2502" t="s">
        <v>958</v>
      </c>
      <c r="N2502" t="s">
        <v>21</v>
      </c>
      <c r="O2502" t="s">
        <v>22</v>
      </c>
      <c r="P2502" t="s">
        <v>984</v>
      </c>
      <c r="Q2502" t="s">
        <v>1348</v>
      </c>
    </row>
    <row r="2503" spans="1:18" x14ac:dyDescent="0.25">
      <c r="A2503" s="47">
        <v>41162</v>
      </c>
      <c r="B2503" s="47" t="str">
        <f>VLOOKUP(D2503,VLookup!C:F,4,FALSE)</f>
        <v>FDC</v>
      </c>
      <c r="C2503" t="s">
        <v>13</v>
      </c>
      <c r="D2503" t="s">
        <v>906</v>
      </c>
      <c r="E2503" t="s">
        <v>907</v>
      </c>
      <c r="F2503" t="s">
        <v>908</v>
      </c>
      <c r="G2503">
        <v>62</v>
      </c>
      <c r="H2503">
        <v>82</v>
      </c>
      <c r="I2503">
        <v>144</v>
      </c>
      <c r="J2503" t="s">
        <v>17</v>
      </c>
      <c r="K2503" t="s">
        <v>18</v>
      </c>
      <c r="L2503" t="s">
        <v>19</v>
      </c>
      <c r="M2503" t="s">
        <v>958</v>
      </c>
      <c r="N2503" t="s">
        <v>21</v>
      </c>
      <c r="O2503" t="s">
        <v>22</v>
      </c>
      <c r="P2503" t="s">
        <v>984</v>
      </c>
      <c r="Q2503" t="s">
        <v>1349</v>
      </c>
    </row>
    <row r="2504" spans="1:18" x14ac:dyDescent="0.25">
      <c r="A2504" s="47">
        <v>41162</v>
      </c>
      <c r="B2504" s="47" t="str">
        <f>VLOOKUP(D2504,VLookup!C:F,4,FALSE)</f>
        <v>FDC</v>
      </c>
      <c r="C2504" t="s">
        <v>13</v>
      </c>
      <c r="D2504" t="s">
        <v>29</v>
      </c>
      <c r="E2504" t="s">
        <v>30</v>
      </c>
      <c r="F2504" t="s">
        <v>31</v>
      </c>
      <c r="G2504">
        <v>109</v>
      </c>
      <c r="H2504">
        <v>11</v>
      </c>
      <c r="I2504">
        <v>120</v>
      </c>
      <c r="J2504" t="s">
        <v>17</v>
      </c>
      <c r="K2504" t="s">
        <v>18</v>
      </c>
      <c r="L2504" t="s">
        <v>19</v>
      </c>
      <c r="M2504" t="s">
        <v>958</v>
      </c>
      <c r="N2504" t="s">
        <v>21</v>
      </c>
      <c r="O2504" t="s">
        <v>22</v>
      </c>
      <c r="P2504" t="s">
        <v>984</v>
      </c>
      <c r="Q2504" t="s">
        <v>1350</v>
      </c>
    </row>
    <row r="2505" spans="1:18" x14ac:dyDescent="0.25">
      <c r="A2505" s="47">
        <v>41162</v>
      </c>
      <c r="B2505" s="47" t="str">
        <f>VLOOKUP(D2505,VLookup!C:F,4,FALSE)</f>
        <v>WEL</v>
      </c>
      <c r="C2505" t="s">
        <v>13</v>
      </c>
      <c r="D2505" t="s">
        <v>32</v>
      </c>
      <c r="E2505" t="s">
        <v>33</v>
      </c>
      <c r="F2505" t="s">
        <v>34</v>
      </c>
      <c r="G2505">
        <v>44</v>
      </c>
      <c r="H2505">
        <v>4</v>
      </c>
      <c r="I2505">
        <v>48</v>
      </c>
      <c r="J2505" t="s">
        <v>17</v>
      </c>
      <c r="K2505" t="s">
        <v>18</v>
      </c>
      <c r="L2505" t="s">
        <v>19</v>
      </c>
      <c r="M2505" t="s">
        <v>958</v>
      </c>
      <c r="N2505" t="s">
        <v>21</v>
      </c>
      <c r="O2505" t="s">
        <v>22</v>
      </c>
      <c r="P2505" t="s">
        <v>984</v>
      </c>
      <c r="Q2505" t="s">
        <v>1351</v>
      </c>
    </row>
    <row r="2506" spans="1:18" x14ac:dyDescent="0.25">
      <c r="A2506" s="47">
        <v>41162</v>
      </c>
      <c r="B2506" s="47" t="str">
        <f>VLOOKUP(D2506,VLookup!C:F,4,FALSE)</f>
        <v>FDC</v>
      </c>
      <c r="C2506" t="s">
        <v>13</v>
      </c>
      <c r="D2506" t="s">
        <v>35</v>
      </c>
      <c r="E2506" t="s">
        <v>36</v>
      </c>
      <c r="F2506" t="s">
        <v>37</v>
      </c>
      <c r="G2506">
        <v>204</v>
      </c>
      <c r="H2506">
        <v>36</v>
      </c>
      <c r="I2506">
        <v>240</v>
      </c>
      <c r="J2506" t="s">
        <v>17</v>
      </c>
      <c r="K2506" t="s">
        <v>18</v>
      </c>
      <c r="L2506" t="s">
        <v>19</v>
      </c>
      <c r="M2506" t="s">
        <v>958</v>
      </c>
      <c r="N2506" t="s">
        <v>21</v>
      </c>
      <c r="O2506" t="s">
        <v>22</v>
      </c>
      <c r="P2506" t="s">
        <v>984</v>
      </c>
      <c r="Q2506" t="s">
        <v>1352</v>
      </c>
    </row>
    <row r="2507" spans="1:18" x14ac:dyDescent="0.25">
      <c r="A2507" s="47">
        <v>41162</v>
      </c>
      <c r="B2507" s="47" t="str">
        <f>VLOOKUP(D2507,VLookup!C:F,4,FALSE)</f>
        <v>FDC</v>
      </c>
      <c r="C2507" t="s">
        <v>13</v>
      </c>
      <c r="D2507" t="s">
        <v>38</v>
      </c>
      <c r="E2507" t="s">
        <v>39</v>
      </c>
      <c r="F2507" t="s">
        <v>40</v>
      </c>
      <c r="G2507">
        <v>205</v>
      </c>
      <c r="H2507">
        <v>59</v>
      </c>
      <c r="I2507">
        <v>264</v>
      </c>
      <c r="J2507" t="s">
        <v>17</v>
      </c>
      <c r="K2507" t="s">
        <v>18</v>
      </c>
      <c r="L2507" t="s">
        <v>19</v>
      </c>
      <c r="M2507" t="s">
        <v>958</v>
      </c>
      <c r="N2507" t="s">
        <v>21</v>
      </c>
      <c r="O2507" t="s">
        <v>22</v>
      </c>
      <c r="P2507" t="s">
        <v>984</v>
      </c>
      <c r="Q2507" t="s">
        <v>1353</v>
      </c>
    </row>
    <row r="2508" spans="1:18" x14ac:dyDescent="0.25">
      <c r="A2508" s="47">
        <v>41162</v>
      </c>
      <c r="B2508" s="47" t="str">
        <f>VLOOKUP(D2508,VLookup!C:F,4,FALSE)</f>
        <v>FDC</v>
      </c>
      <c r="C2508" t="s">
        <v>13</v>
      </c>
      <c r="D2508" t="s">
        <v>44</v>
      </c>
      <c r="E2508" t="s">
        <v>45</v>
      </c>
      <c r="F2508" t="s">
        <v>46</v>
      </c>
      <c r="G2508">
        <v>115</v>
      </c>
      <c r="H2508">
        <v>53</v>
      </c>
      <c r="I2508">
        <v>168</v>
      </c>
      <c r="J2508" t="s">
        <v>17</v>
      </c>
      <c r="K2508" t="s">
        <v>18</v>
      </c>
      <c r="L2508" t="s">
        <v>19</v>
      </c>
      <c r="M2508" t="s">
        <v>958</v>
      </c>
      <c r="N2508" t="s">
        <v>21</v>
      </c>
      <c r="O2508" t="s">
        <v>22</v>
      </c>
      <c r="P2508" t="s">
        <v>984</v>
      </c>
      <c r="Q2508" t="s">
        <v>1354</v>
      </c>
    </row>
    <row r="2509" spans="1:18" x14ac:dyDescent="0.25">
      <c r="A2509" s="47">
        <v>41162</v>
      </c>
      <c r="B2509" s="47" t="str">
        <f>VLOOKUP(D2509,VLookup!C:F,4,FALSE)</f>
        <v>FDC</v>
      </c>
      <c r="C2509" t="s">
        <v>13</v>
      </c>
      <c r="D2509" t="s">
        <v>47</v>
      </c>
      <c r="E2509" t="s">
        <v>48</v>
      </c>
      <c r="F2509" t="s">
        <v>49</v>
      </c>
      <c r="G2509">
        <v>135</v>
      </c>
      <c r="H2509">
        <v>57</v>
      </c>
      <c r="I2509">
        <v>192</v>
      </c>
      <c r="J2509" t="s">
        <v>17</v>
      </c>
      <c r="K2509" t="s">
        <v>18</v>
      </c>
      <c r="L2509" t="s">
        <v>19</v>
      </c>
      <c r="M2509" t="s">
        <v>958</v>
      </c>
      <c r="N2509" t="s">
        <v>21</v>
      </c>
      <c r="O2509" t="s">
        <v>22</v>
      </c>
      <c r="P2509" t="s">
        <v>984</v>
      </c>
      <c r="Q2509" t="s">
        <v>1355</v>
      </c>
    </row>
    <row r="2510" spans="1:18" x14ac:dyDescent="0.25">
      <c r="A2510" s="47">
        <v>41162</v>
      </c>
      <c r="B2510" s="47" t="str">
        <f>VLOOKUP(D2510,VLookup!C:F,4,FALSE)</f>
        <v>FDC</v>
      </c>
      <c r="C2510" t="s">
        <v>13</v>
      </c>
      <c r="D2510" t="s">
        <v>50</v>
      </c>
      <c r="E2510" t="s">
        <v>51</v>
      </c>
      <c r="F2510" t="s">
        <v>52</v>
      </c>
      <c r="G2510">
        <v>193</v>
      </c>
      <c r="H2510">
        <v>47</v>
      </c>
      <c r="I2510">
        <v>240</v>
      </c>
      <c r="J2510" t="s">
        <v>17</v>
      </c>
      <c r="K2510" t="s">
        <v>18</v>
      </c>
      <c r="L2510" t="s">
        <v>19</v>
      </c>
      <c r="M2510" t="s">
        <v>958</v>
      </c>
      <c r="N2510" t="s">
        <v>21</v>
      </c>
      <c r="O2510" t="s">
        <v>22</v>
      </c>
      <c r="P2510" t="s">
        <v>984</v>
      </c>
      <c r="Q2510" t="s">
        <v>1356</v>
      </c>
    </row>
    <row r="2511" spans="1:18" x14ac:dyDescent="0.25">
      <c r="A2511" s="47">
        <v>41162</v>
      </c>
      <c r="B2511" s="47" t="str">
        <f>VLOOKUP(D2511,VLookup!C:F,4,FALSE)</f>
        <v>FDC</v>
      </c>
      <c r="C2511" t="s">
        <v>13</v>
      </c>
      <c r="D2511" t="s">
        <v>53</v>
      </c>
      <c r="E2511" t="s">
        <v>54</v>
      </c>
      <c r="F2511" t="s">
        <v>55</v>
      </c>
      <c r="G2511">
        <v>236</v>
      </c>
      <c r="H2511">
        <v>100</v>
      </c>
      <c r="I2511">
        <v>336</v>
      </c>
      <c r="J2511" t="s">
        <v>17</v>
      </c>
      <c r="K2511" t="s">
        <v>18</v>
      </c>
      <c r="L2511" t="s">
        <v>19</v>
      </c>
      <c r="M2511" t="s">
        <v>982</v>
      </c>
      <c r="N2511" t="s">
        <v>21</v>
      </c>
      <c r="O2511" t="s">
        <v>22</v>
      </c>
      <c r="P2511" t="s">
        <v>984</v>
      </c>
      <c r="Q2511" t="s">
        <v>1357</v>
      </c>
    </row>
    <row r="2512" spans="1:18" x14ac:dyDescent="0.25">
      <c r="A2512" s="47">
        <v>41162</v>
      </c>
      <c r="B2512" s="47" t="str">
        <f>VLOOKUP(D2512,VLookup!C:F,4,FALSE)</f>
        <v>FDC</v>
      </c>
      <c r="C2512" t="s">
        <v>13</v>
      </c>
      <c r="D2512" t="s">
        <v>955</v>
      </c>
      <c r="E2512" t="s">
        <v>956</v>
      </c>
      <c r="F2512" t="s">
        <v>957</v>
      </c>
      <c r="G2512">
        <v>206</v>
      </c>
      <c r="H2512">
        <v>74</v>
      </c>
      <c r="I2512">
        <v>280</v>
      </c>
      <c r="J2512" t="s">
        <v>17</v>
      </c>
      <c r="K2512" t="s">
        <v>18</v>
      </c>
      <c r="L2512" t="s">
        <v>19</v>
      </c>
      <c r="M2512" t="s">
        <v>958</v>
      </c>
      <c r="N2512"/>
      <c r="O2512"/>
      <c r="P2512" t="s">
        <v>984</v>
      </c>
      <c r="Q2512" t="s">
        <v>1358</v>
      </c>
    </row>
    <row r="2513" spans="1:17" x14ac:dyDescent="0.25">
      <c r="A2513" s="47">
        <v>41162</v>
      </c>
      <c r="B2513" s="47" t="str">
        <f>VLOOKUP(D2513,VLookup!C:F,4,FALSE)</f>
        <v>FDC</v>
      </c>
      <c r="C2513" t="s">
        <v>13</v>
      </c>
      <c r="D2513" t="s">
        <v>930</v>
      </c>
      <c r="E2513" t="s">
        <v>931</v>
      </c>
      <c r="F2513" t="s">
        <v>43</v>
      </c>
      <c r="G2513">
        <v>114</v>
      </c>
      <c r="H2513">
        <v>6</v>
      </c>
      <c r="I2513">
        <v>120</v>
      </c>
      <c r="J2513" t="s">
        <v>17</v>
      </c>
      <c r="K2513" t="s">
        <v>18</v>
      </c>
      <c r="L2513" t="s">
        <v>19</v>
      </c>
      <c r="M2513" t="s">
        <v>958</v>
      </c>
      <c r="N2513" t="s">
        <v>21</v>
      </c>
      <c r="O2513" t="s">
        <v>22</v>
      </c>
      <c r="P2513" t="s">
        <v>984</v>
      </c>
      <c r="Q2513" t="s">
        <v>1359</v>
      </c>
    </row>
    <row r="2514" spans="1:17" x14ac:dyDescent="0.25">
      <c r="A2514" s="47">
        <v>41162</v>
      </c>
      <c r="B2514" s="47" t="str">
        <f>VLOOKUP(D2514,VLookup!C:F,4,FALSE)</f>
        <v>FDC</v>
      </c>
      <c r="C2514" t="s">
        <v>13</v>
      </c>
      <c r="D2514" t="s">
        <v>56</v>
      </c>
      <c r="E2514" t="s">
        <v>57</v>
      </c>
      <c r="F2514" t="s">
        <v>58</v>
      </c>
      <c r="G2514">
        <v>226</v>
      </c>
      <c r="H2514">
        <v>14</v>
      </c>
      <c r="I2514">
        <v>240</v>
      </c>
      <c r="J2514" t="s">
        <v>17</v>
      </c>
      <c r="K2514" t="s">
        <v>18</v>
      </c>
      <c r="L2514" t="s">
        <v>19</v>
      </c>
      <c r="M2514" t="s">
        <v>958</v>
      </c>
      <c r="N2514" t="s">
        <v>21</v>
      </c>
      <c r="O2514" t="s">
        <v>22</v>
      </c>
      <c r="P2514" t="s">
        <v>984</v>
      </c>
      <c r="Q2514" t="s">
        <v>1360</v>
      </c>
    </row>
    <row r="2515" spans="1:17" x14ac:dyDescent="0.25">
      <c r="A2515" s="47">
        <v>41162</v>
      </c>
      <c r="B2515" s="47" t="str">
        <f>VLOOKUP(D2515,VLookup!C:F,4,FALSE)</f>
        <v>FDC</v>
      </c>
      <c r="C2515" t="s">
        <v>13</v>
      </c>
      <c r="D2515" t="s">
        <v>1176</v>
      </c>
      <c r="E2515" t="s">
        <v>1177</v>
      </c>
      <c r="F2515" t="s">
        <v>1178</v>
      </c>
      <c r="G2515">
        <v>25</v>
      </c>
      <c r="H2515">
        <v>95</v>
      </c>
      <c r="I2515">
        <v>120</v>
      </c>
      <c r="J2515" t="s">
        <v>17</v>
      </c>
      <c r="K2515" t="s">
        <v>18</v>
      </c>
      <c r="L2515" t="s">
        <v>19</v>
      </c>
      <c r="M2515" t="s">
        <v>958</v>
      </c>
      <c r="N2515" t="s">
        <v>21</v>
      </c>
      <c r="O2515" t="s">
        <v>22</v>
      </c>
      <c r="P2515" t="s">
        <v>1031</v>
      </c>
      <c r="Q2515" t="s">
        <v>1361</v>
      </c>
    </row>
    <row r="2516" spans="1:17" x14ac:dyDescent="0.25">
      <c r="A2516" s="47">
        <v>41162</v>
      </c>
      <c r="B2516" s="47" t="str">
        <f>VLOOKUP(D2516,VLookup!C:F,4,FALSE)</f>
        <v>FDC</v>
      </c>
      <c r="C2516" t="s">
        <v>60</v>
      </c>
      <c r="D2516" t="s">
        <v>61</v>
      </c>
      <c r="E2516" t="s">
        <v>62</v>
      </c>
      <c r="F2516" t="s">
        <v>63</v>
      </c>
      <c r="G2516">
        <v>133</v>
      </c>
      <c r="H2516">
        <v>11</v>
      </c>
      <c r="I2516">
        <v>144</v>
      </c>
      <c r="J2516" t="s">
        <v>17</v>
      </c>
      <c r="K2516" t="s">
        <v>18</v>
      </c>
      <c r="L2516" t="s">
        <v>19</v>
      </c>
      <c r="M2516" t="s">
        <v>958</v>
      </c>
      <c r="N2516" t="s">
        <v>21</v>
      </c>
      <c r="O2516" t="s">
        <v>22</v>
      </c>
      <c r="P2516" t="s">
        <v>984</v>
      </c>
      <c r="Q2516" t="s">
        <v>1362</v>
      </c>
    </row>
    <row r="2517" spans="1:17" x14ac:dyDescent="0.25">
      <c r="A2517" s="47">
        <v>41162</v>
      </c>
      <c r="B2517" s="47" t="str">
        <f>VLOOKUP(D2517,VLookup!C:F,4,FALSE)</f>
        <v>FDC</v>
      </c>
      <c r="C2517" t="s">
        <v>60</v>
      </c>
      <c r="D2517" t="s">
        <v>64</v>
      </c>
      <c r="E2517" t="s">
        <v>65</v>
      </c>
      <c r="F2517" t="s">
        <v>66</v>
      </c>
      <c r="G2517">
        <v>130</v>
      </c>
      <c r="H2517">
        <v>14</v>
      </c>
      <c r="I2517">
        <v>144</v>
      </c>
      <c r="J2517" t="s">
        <v>17</v>
      </c>
      <c r="K2517" t="s">
        <v>18</v>
      </c>
      <c r="L2517" t="s">
        <v>19</v>
      </c>
      <c r="M2517" t="s">
        <v>958</v>
      </c>
      <c r="N2517" t="s">
        <v>21</v>
      </c>
      <c r="O2517" t="s">
        <v>22</v>
      </c>
      <c r="P2517" t="s">
        <v>984</v>
      </c>
      <c r="Q2517" t="s">
        <v>1363</v>
      </c>
    </row>
    <row r="2518" spans="1:17" x14ac:dyDescent="0.25">
      <c r="A2518" s="47">
        <v>41162</v>
      </c>
      <c r="B2518" s="47" t="str">
        <f>VLOOKUP(D2518,VLookup!C:F,4,FALSE)</f>
        <v>FDC</v>
      </c>
      <c r="C2518" t="s">
        <v>60</v>
      </c>
      <c r="D2518" t="s">
        <v>67</v>
      </c>
      <c r="E2518" t="s">
        <v>68</v>
      </c>
      <c r="F2518" t="s">
        <v>69</v>
      </c>
      <c r="G2518">
        <v>111</v>
      </c>
      <c r="H2518">
        <v>21</v>
      </c>
      <c r="I2518">
        <v>132</v>
      </c>
      <c r="J2518" t="s">
        <v>17</v>
      </c>
      <c r="K2518" t="s">
        <v>18</v>
      </c>
      <c r="L2518" t="s">
        <v>19</v>
      </c>
      <c r="M2518" t="s">
        <v>958</v>
      </c>
      <c r="N2518" t="s">
        <v>21</v>
      </c>
      <c r="O2518" t="s">
        <v>22</v>
      </c>
      <c r="P2518" t="s">
        <v>984</v>
      </c>
      <c r="Q2518" t="s">
        <v>1364</v>
      </c>
    </row>
    <row r="2519" spans="1:17" x14ac:dyDescent="0.25">
      <c r="A2519" s="47">
        <v>41162</v>
      </c>
      <c r="B2519" s="47" t="str">
        <f>VLOOKUP(D2519,VLookup!C:F,4,FALSE)</f>
        <v>FDC</v>
      </c>
      <c r="C2519" t="s">
        <v>60</v>
      </c>
      <c r="D2519" t="s">
        <v>909</v>
      </c>
      <c r="E2519" t="s">
        <v>910</v>
      </c>
      <c r="F2519" t="s">
        <v>911</v>
      </c>
      <c r="G2519">
        <v>62</v>
      </c>
      <c r="H2519">
        <v>82</v>
      </c>
      <c r="I2519">
        <v>144</v>
      </c>
      <c r="J2519" t="s">
        <v>17</v>
      </c>
      <c r="K2519" t="s">
        <v>18</v>
      </c>
      <c r="L2519" t="s">
        <v>19</v>
      </c>
      <c r="M2519" t="s">
        <v>958</v>
      </c>
      <c r="N2519" t="s">
        <v>21</v>
      </c>
      <c r="O2519" t="s">
        <v>22</v>
      </c>
      <c r="P2519" t="s">
        <v>984</v>
      </c>
      <c r="Q2519" t="s">
        <v>1365</v>
      </c>
    </row>
    <row r="2520" spans="1:17" x14ac:dyDescent="0.25">
      <c r="A2520" s="47">
        <v>41162</v>
      </c>
      <c r="B2520" s="47" t="str">
        <f>VLOOKUP(D2520,VLookup!C:F,4,FALSE)</f>
        <v>FDC</v>
      </c>
      <c r="C2520" t="s">
        <v>60</v>
      </c>
      <c r="D2520" t="s">
        <v>71</v>
      </c>
      <c r="E2520" t="s">
        <v>72</v>
      </c>
      <c r="F2520" t="s">
        <v>73</v>
      </c>
      <c r="G2520">
        <v>110</v>
      </c>
      <c r="H2520">
        <v>10</v>
      </c>
      <c r="I2520">
        <v>120</v>
      </c>
      <c r="J2520" t="s">
        <v>17</v>
      </c>
      <c r="K2520" t="s">
        <v>18</v>
      </c>
      <c r="L2520" t="s">
        <v>19</v>
      </c>
      <c r="M2520" t="s">
        <v>958</v>
      </c>
      <c r="N2520" t="s">
        <v>21</v>
      </c>
      <c r="O2520" t="s">
        <v>22</v>
      </c>
      <c r="P2520" t="s">
        <v>984</v>
      </c>
      <c r="Q2520" t="s">
        <v>1366</v>
      </c>
    </row>
    <row r="2521" spans="1:17" x14ac:dyDescent="0.25">
      <c r="A2521" s="47">
        <v>41162</v>
      </c>
      <c r="B2521" s="47" t="str">
        <f>VLOOKUP(D2521,VLookup!C:F,4,FALSE)</f>
        <v>WEL</v>
      </c>
      <c r="C2521" t="s">
        <v>60</v>
      </c>
      <c r="D2521" t="s">
        <v>74</v>
      </c>
      <c r="E2521" t="s">
        <v>75</v>
      </c>
      <c r="F2521" t="s">
        <v>76</v>
      </c>
      <c r="G2521">
        <v>44</v>
      </c>
      <c r="H2521">
        <v>4</v>
      </c>
      <c r="I2521">
        <v>48</v>
      </c>
      <c r="J2521" t="s">
        <v>17</v>
      </c>
      <c r="K2521" t="s">
        <v>18</v>
      </c>
      <c r="L2521" t="s">
        <v>19</v>
      </c>
      <c r="M2521" t="s">
        <v>958</v>
      </c>
      <c r="N2521" t="s">
        <v>21</v>
      </c>
      <c r="O2521" t="s">
        <v>22</v>
      </c>
      <c r="P2521" t="s">
        <v>984</v>
      </c>
      <c r="Q2521" t="s">
        <v>1367</v>
      </c>
    </row>
    <row r="2522" spans="1:17" x14ac:dyDescent="0.25">
      <c r="A2522" s="47">
        <v>41162</v>
      </c>
      <c r="B2522" s="47" t="str">
        <f>VLOOKUP(D2522,VLookup!C:F,4,FALSE)</f>
        <v>FDC</v>
      </c>
      <c r="C2522" t="s">
        <v>60</v>
      </c>
      <c r="D2522" t="s">
        <v>77</v>
      </c>
      <c r="E2522" t="s">
        <v>78</v>
      </c>
      <c r="F2522" t="s">
        <v>79</v>
      </c>
      <c r="G2522">
        <v>204</v>
      </c>
      <c r="H2522">
        <v>36</v>
      </c>
      <c r="I2522">
        <v>240</v>
      </c>
      <c r="J2522" t="s">
        <v>17</v>
      </c>
      <c r="K2522" t="s">
        <v>18</v>
      </c>
      <c r="L2522" t="s">
        <v>19</v>
      </c>
      <c r="M2522" t="s">
        <v>958</v>
      </c>
      <c r="N2522" t="s">
        <v>21</v>
      </c>
      <c r="O2522" t="s">
        <v>22</v>
      </c>
      <c r="P2522" t="s">
        <v>984</v>
      </c>
      <c r="Q2522" t="s">
        <v>1368</v>
      </c>
    </row>
    <row r="2523" spans="1:17" x14ac:dyDescent="0.25">
      <c r="A2523" s="47">
        <v>41162</v>
      </c>
      <c r="B2523" s="47" t="str">
        <f>VLOOKUP(D2523,VLookup!C:F,4,FALSE)</f>
        <v>FDC</v>
      </c>
      <c r="C2523" t="s">
        <v>60</v>
      </c>
      <c r="D2523" t="s">
        <v>80</v>
      </c>
      <c r="E2523" t="s">
        <v>81</v>
      </c>
      <c r="F2523" t="s">
        <v>82</v>
      </c>
      <c r="G2523">
        <v>201</v>
      </c>
      <c r="H2523">
        <v>63</v>
      </c>
      <c r="I2523">
        <v>264</v>
      </c>
      <c r="J2523" t="s">
        <v>17</v>
      </c>
      <c r="K2523" t="s">
        <v>18</v>
      </c>
      <c r="L2523" t="s">
        <v>19</v>
      </c>
      <c r="M2523" t="s">
        <v>958</v>
      </c>
      <c r="N2523" t="s">
        <v>21</v>
      </c>
      <c r="O2523" t="s">
        <v>22</v>
      </c>
      <c r="P2523" t="s">
        <v>984</v>
      </c>
      <c r="Q2523" t="s">
        <v>1369</v>
      </c>
    </row>
    <row r="2524" spans="1:17" x14ac:dyDescent="0.25">
      <c r="A2524" s="47">
        <v>41162</v>
      </c>
      <c r="B2524" s="47" t="str">
        <f>VLOOKUP(D2524,VLookup!C:F,4,FALSE)</f>
        <v>FDC</v>
      </c>
      <c r="C2524" t="s">
        <v>60</v>
      </c>
      <c r="D2524" t="s">
        <v>86</v>
      </c>
      <c r="E2524" t="s">
        <v>87</v>
      </c>
      <c r="F2524" t="s">
        <v>88</v>
      </c>
      <c r="G2524">
        <v>113</v>
      </c>
      <c r="H2524">
        <v>55</v>
      </c>
      <c r="I2524">
        <v>168</v>
      </c>
      <c r="J2524" t="s">
        <v>17</v>
      </c>
      <c r="K2524" t="s">
        <v>18</v>
      </c>
      <c r="L2524" t="s">
        <v>19</v>
      </c>
      <c r="M2524" t="s">
        <v>958</v>
      </c>
      <c r="N2524" t="s">
        <v>21</v>
      </c>
      <c r="O2524" t="s">
        <v>22</v>
      </c>
      <c r="P2524" t="s">
        <v>984</v>
      </c>
      <c r="Q2524" t="s">
        <v>1370</v>
      </c>
    </row>
    <row r="2525" spans="1:17" x14ac:dyDescent="0.25">
      <c r="A2525" s="47">
        <v>41162</v>
      </c>
      <c r="B2525" s="47" t="str">
        <f>VLOOKUP(D2525,VLookup!C:F,4,FALSE)</f>
        <v>FDC</v>
      </c>
      <c r="C2525" t="s">
        <v>60</v>
      </c>
      <c r="D2525" t="s">
        <v>89</v>
      </c>
      <c r="E2525" t="s">
        <v>90</v>
      </c>
      <c r="F2525" t="s">
        <v>91</v>
      </c>
      <c r="G2525">
        <v>134</v>
      </c>
      <c r="H2525">
        <v>58</v>
      </c>
      <c r="I2525">
        <v>192</v>
      </c>
      <c r="J2525" t="s">
        <v>17</v>
      </c>
      <c r="K2525" t="s">
        <v>18</v>
      </c>
      <c r="L2525" t="s">
        <v>19</v>
      </c>
      <c r="M2525" t="s">
        <v>958</v>
      </c>
      <c r="N2525" t="s">
        <v>21</v>
      </c>
      <c r="O2525" t="s">
        <v>22</v>
      </c>
      <c r="P2525" t="s">
        <v>984</v>
      </c>
      <c r="Q2525" t="s">
        <v>1371</v>
      </c>
    </row>
    <row r="2526" spans="1:17" x14ac:dyDescent="0.25">
      <c r="A2526" s="47">
        <v>41162</v>
      </c>
      <c r="B2526" s="47" t="str">
        <f>VLOOKUP(D2526,VLookup!C:F,4,FALSE)</f>
        <v>FDC</v>
      </c>
      <c r="C2526" t="s">
        <v>60</v>
      </c>
      <c r="D2526" t="s">
        <v>92</v>
      </c>
      <c r="E2526" t="s">
        <v>93</v>
      </c>
      <c r="F2526" t="s">
        <v>94</v>
      </c>
      <c r="G2526">
        <v>193</v>
      </c>
      <c r="H2526">
        <v>47</v>
      </c>
      <c r="I2526">
        <v>240</v>
      </c>
      <c r="J2526" t="s">
        <v>17</v>
      </c>
      <c r="K2526" t="s">
        <v>18</v>
      </c>
      <c r="L2526" t="s">
        <v>19</v>
      </c>
      <c r="M2526" t="s">
        <v>958</v>
      </c>
      <c r="N2526" t="s">
        <v>21</v>
      </c>
      <c r="O2526" t="s">
        <v>22</v>
      </c>
      <c r="P2526" t="s">
        <v>984</v>
      </c>
      <c r="Q2526" t="s">
        <v>1372</v>
      </c>
    </row>
    <row r="2527" spans="1:17" x14ac:dyDescent="0.25">
      <c r="A2527" s="47">
        <v>41162</v>
      </c>
      <c r="B2527" s="47" t="str">
        <f>VLOOKUP(D2527,VLookup!C:F,4,FALSE)</f>
        <v>FDC</v>
      </c>
      <c r="C2527" t="s">
        <v>60</v>
      </c>
      <c r="D2527" t="s">
        <v>95</v>
      </c>
      <c r="E2527" t="s">
        <v>96</v>
      </c>
      <c r="F2527" t="s">
        <v>97</v>
      </c>
      <c r="G2527">
        <v>228</v>
      </c>
      <c r="H2527">
        <v>108</v>
      </c>
      <c r="I2527">
        <v>336</v>
      </c>
      <c r="J2527" t="s">
        <v>17</v>
      </c>
      <c r="K2527" t="s">
        <v>18</v>
      </c>
      <c r="L2527" t="s">
        <v>19</v>
      </c>
      <c r="M2527" t="s">
        <v>958</v>
      </c>
      <c r="N2527" t="s">
        <v>21</v>
      </c>
      <c r="O2527" t="s">
        <v>22</v>
      </c>
      <c r="P2527" t="s">
        <v>984</v>
      </c>
      <c r="Q2527" t="s">
        <v>1373</v>
      </c>
    </row>
    <row r="2528" spans="1:17" x14ac:dyDescent="0.25">
      <c r="A2528" s="47">
        <v>41162</v>
      </c>
      <c r="B2528" s="47" t="str">
        <f>VLOOKUP(D2528,VLookup!C:F,4,FALSE)</f>
        <v>FDC</v>
      </c>
      <c r="C2528" t="s">
        <v>60</v>
      </c>
      <c r="D2528" t="s">
        <v>977</v>
      </c>
      <c r="E2528" t="s">
        <v>959</v>
      </c>
      <c r="F2528" t="s">
        <v>960</v>
      </c>
      <c r="G2528">
        <v>206</v>
      </c>
      <c r="H2528">
        <v>74</v>
      </c>
      <c r="I2528">
        <v>280</v>
      </c>
      <c r="J2528" t="s">
        <v>17</v>
      </c>
      <c r="K2528" t="s">
        <v>18</v>
      </c>
      <c r="L2528" t="s">
        <v>19</v>
      </c>
      <c r="M2528" t="s">
        <v>958</v>
      </c>
      <c r="N2528"/>
      <c r="O2528"/>
      <c r="P2528" t="s">
        <v>984</v>
      </c>
      <c r="Q2528" t="s">
        <v>1374</v>
      </c>
    </row>
    <row r="2529" spans="1:17" x14ac:dyDescent="0.25">
      <c r="A2529" s="47">
        <v>41162</v>
      </c>
      <c r="B2529" s="47" t="str">
        <f>VLOOKUP(D2529,VLookup!C:F,4,FALSE)</f>
        <v>FDC</v>
      </c>
      <c r="C2529" t="s">
        <v>60</v>
      </c>
      <c r="D2529" t="s">
        <v>932</v>
      </c>
      <c r="E2529" t="s">
        <v>933</v>
      </c>
      <c r="F2529" t="s">
        <v>85</v>
      </c>
      <c r="G2529">
        <v>112</v>
      </c>
      <c r="H2529">
        <v>8</v>
      </c>
      <c r="I2529">
        <v>120</v>
      </c>
      <c r="J2529" t="s">
        <v>17</v>
      </c>
      <c r="K2529" t="s">
        <v>18</v>
      </c>
      <c r="L2529" t="s">
        <v>19</v>
      </c>
      <c r="M2529" t="s">
        <v>958</v>
      </c>
      <c r="N2529" t="s">
        <v>21</v>
      </c>
      <c r="O2529" t="s">
        <v>22</v>
      </c>
      <c r="P2529" t="s">
        <v>984</v>
      </c>
      <c r="Q2529" t="s">
        <v>1375</v>
      </c>
    </row>
    <row r="2530" spans="1:17" x14ac:dyDescent="0.25">
      <c r="A2530" s="47">
        <v>41162</v>
      </c>
      <c r="B2530" s="47" t="str">
        <f>VLOOKUP(D2530,VLookup!C:F,4,FALSE)</f>
        <v>FDC</v>
      </c>
      <c r="C2530" t="s">
        <v>60</v>
      </c>
      <c r="D2530" t="s">
        <v>98</v>
      </c>
      <c r="E2530" t="s">
        <v>99</v>
      </c>
      <c r="F2530" t="s">
        <v>100</v>
      </c>
      <c r="G2530">
        <v>228</v>
      </c>
      <c r="H2530">
        <v>12</v>
      </c>
      <c r="I2530">
        <v>240</v>
      </c>
      <c r="J2530" t="s">
        <v>17</v>
      </c>
      <c r="K2530" t="s">
        <v>18</v>
      </c>
      <c r="L2530" t="s">
        <v>19</v>
      </c>
      <c r="M2530" t="s">
        <v>958</v>
      </c>
      <c r="N2530" t="s">
        <v>21</v>
      </c>
      <c r="O2530" t="s">
        <v>22</v>
      </c>
      <c r="P2530" t="s">
        <v>984</v>
      </c>
      <c r="Q2530" t="s">
        <v>1376</v>
      </c>
    </row>
    <row r="2531" spans="1:17" x14ac:dyDescent="0.25">
      <c r="A2531" s="47">
        <v>41162</v>
      </c>
      <c r="B2531" s="47" t="str">
        <f>VLOOKUP(D2531,VLookup!C:F,4,FALSE)</f>
        <v>FDC</v>
      </c>
      <c r="C2531" t="s">
        <v>60</v>
      </c>
      <c r="D2531" t="s">
        <v>1195</v>
      </c>
      <c r="E2531" t="s">
        <v>1196</v>
      </c>
      <c r="F2531" t="s">
        <v>1197</v>
      </c>
      <c r="G2531">
        <v>24</v>
      </c>
      <c r="H2531">
        <v>96</v>
      </c>
      <c r="I2531">
        <v>120</v>
      </c>
      <c r="J2531" t="s">
        <v>17</v>
      </c>
      <c r="K2531" t="s">
        <v>18</v>
      </c>
      <c r="L2531" t="s">
        <v>19</v>
      </c>
      <c r="M2531" t="s">
        <v>958</v>
      </c>
      <c r="N2531" t="s">
        <v>21</v>
      </c>
      <c r="O2531" t="s">
        <v>22</v>
      </c>
      <c r="P2531" t="s">
        <v>1031</v>
      </c>
      <c r="Q2531" t="s">
        <v>1377</v>
      </c>
    </row>
    <row r="2532" spans="1:17" customFormat="1" x14ac:dyDescent="0.25">
      <c r="A2532" s="9">
        <v>41192</v>
      </c>
      <c r="B2532" s="47" t="str">
        <f>VLOOKUP(D2532,VLookup!C:F,4,FALSE)</f>
        <v>CGC</v>
      </c>
      <c r="C2532" t="s">
        <v>961</v>
      </c>
      <c r="D2532" t="s">
        <v>174</v>
      </c>
      <c r="E2532" t="s">
        <v>175</v>
      </c>
      <c r="F2532" t="s">
        <v>176</v>
      </c>
      <c r="G2532">
        <v>42</v>
      </c>
      <c r="H2532">
        <v>6</v>
      </c>
      <c r="I2532">
        <v>48</v>
      </c>
      <c r="J2532" t="s">
        <v>17</v>
      </c>
      <c r="K2532" t="s">
        <v>18</v>
      </c>
      <c r="L2532" t="s">
        <v>19</v>
      </c>
      <c r="M2532" t="s">
        <v>958</v>
      </c>
      <c r="N2532" t="s">
        <v>177</v>
      </c>
      <c r="O2532" t="s">
        <v>105</v>
      </c>
      <c r="P2532" t="s">
        <v>984</v>
      </c>
      <c r="Q2532" t="s">
        <v>1378</v>
      </c>
    </row>
    <row r="2533" spans="1:17" customFormat="1" x14ac:dyDescent="0.25">
      <c r="A2533" s="9">
        <v>41192</v>
      </c>
      <c r="B2533" s="47" t="str">
        <f>VLOOKUP(D2533,VLookup!C:F,4,FALSE)</f>
        <v>RDC</v>
      </c>
      <c r="C2533" t="s">
        <v>961</v>
      </c>
      <c r="D2533" t="s">
        <v>178</v>
      </c>
      <c r="E2533" t="s">
        <v>179</v>
      </c>
      <c r="F2533" t="s">
        <v>180</v>
      </c>
      <c r="G2533">
        <v>106</v>
      </c>
      <c r="H2533">
        <v>26</v>
      </c>
      <c r="I2533">
        <v>132</v>
      </c>
      <c r="J2533" t="s">
        <v>17</v>
      </c>
      <c r="K2533" t="s">
        <v>18</v>
      </c>
      <c r="L2533" t="s">
        <v>19</v>
      </c>
      <c r="M2533" t="s">
        <v>958</v>
      </c>
      <c r="N2533" t="s">
        <v>181</v>
      </c>
      <c r="O2533" t="s">
        <v>105</v>
      </c>
      <c r="P2533" t="s">
        <v>984</v>
      </c>
      <c r="Q2533" t="s">
        <v>1379</v>
      </c>
    </row>
    <row r="2534" spans="1:17" customFormat="1" x14ac:dyDescent="0.25">
      <c r="A2534" s="9">
        <v>41192</v>
      </c>
      <c r="B2534" s="47" t="str">
        <f>VLOOKUP(D2534,VLookup!C:F,4,FALSE)</f>
        <v>RDC</v>
      </c>
      <c r="C2534" t="s">
        <v>961</v>
      </c>
      <c r="D2534" t="s">
        <v>182</v>
      </c>
      <c r="E2534" t="s">
        <v>183</v>
      </c>
      <c r="F2534" t="s">
        <v>184</v>
      </c>
      <c r="G2534">
        <v>116</v>
      </c>
      <c r="H2534">
        <v>4</v>
      </c>
      <c r="I2534">
        <v>120</v>
      </c>
      <c r="J2534" t="s">
        <v>17</v>
      </c>
      <c r="K2534" t="s">
        <v>18</v>
      </c>
      <c r="L2534" t="s">
        <v>19</v>
      </c>
      <c r="M2534" t="s">
        <v>958</v>
      </c>
      <c r="N2534" t="s">
        <v>181</v>
      </c>
      <c r="O2534" t="s">
        <v>105</v>
      </c>
      <c r="P2534" t="s">
        <v>984</v>
      </c>
      <c r="Q2534" t="s">
        <v>1380</v>
      </c>
    </row>
    <row r="2535" spans="1:17" customFormat="1" x14ac:dyDescent="0.25">
      <c r="A2535" s="9">
        <v>41192</v>
      </c>
      <c r="B2535" s="47" t="str">
        <f>VLOOKUP(D2535,VLookup!C:F,4,FALSE)</f>
        <v>RDC</v>
      </c>
      <c r="C2535" t="s">
        <v>961</v>
      </c>
      <c r="D2535" t="s">
        <v>185</v>
      </c>
      <c r="E2535" t="s">
        <v>186</v>
      </c>
      <c r="F2535" t="s">
        <v>187</v>
      </c>
      <c r="G2535">
        <v>113</v>
      </c>
      <c r="H2535">
        <v>7</v>
      </c>
      <c r="I2535">
        <v>120</v>
      </c>
      <c r="J2535" t="s">
        <v>17</v>
      </c>
      <c r="K2535" t="s">
        <v>18</v>
      </c>
      <c r="L2535" t="s">
        <v>19</v>
      </c>
      <c r="M2535" t="s">
        <v>958</v>
      </c>
      <c r="N2535" t="s">
        <v>181</v>
      </c>
      <c r="O2535" t="s">
        <v>105</v>
      </c>
      <c r="P2535" t="s">
        <v>984</v>
      </c>
      <c r="Q2535" t="s">
        <v>1381</v>
      </c>
    </row>
    <row r="2536" spans="1:17" customFormat="1" x14ac:dyDescent="0.25">
      <c r="A2536" s="9">
        <v>41192</v>
      </c>
      <c r="B2536" s="47" t="str">
        <f>VLOOKUP(D2536,VLookup!C:F,4,FALSE)</f>
        <v>RDC</v>
      </c>
      <c r="C2536" t="s">
        <v>961</v>
      </c>
      <c r="D2536" t="s">
        <v>900</v>
      </c>
      <c r="E2536" t="s">
        <v>901</v>
      </c>
      <c r="F2536" t="s">
        <v>902</v>
      </c>
      <c r="G2536">
        <v>81</v>
      </c>
      <c r="H2536">
        <v>63</v>
      </c>
      <c r="I2536">
        <v>144</v>
      </c>
      <c r="J2536" t="s">
        <v>17</v>
      </c>
      <c r="K2536" t="s">
        <v>18</v>
      </c>
      <c r="L2536" t="s">
        <v>19</v>
      </c>
      <c r="M2536" t="s">
        <v>958</v>
      </c>
      <c r="N2536" t="s">
        <v>181</v>
      </c>
      <c r="O2536" t="s">
        <v>22</v>
      </c>
      <c r="P2536" t="s">
        <v>984</v>
      </c>
      <c r="Q2536" t="s">
        <v>1382</v>
      </c>
    </row>
    <row r="2537" spans="1:17" customFormat="1" x14ac:dyDescent="0.25">
      <c r="A2537" s="9">
        <v>41192</v>
      </c>
      <c r="B2537" s="47" t="str">
        <f>VLOOKUP(D2537,VLookup!C:F,4,FALSE)</f>
        <v>RDC</v>
      </c>
      <c r="C2537" t="s">
        <v>961</v>
      </c>
      <c r="D2537" t="s">
        <v>188</v>
      </c>
      <c r="E2537" t="s">
        <v>189</v>
      </c>
      <c r="F2537" t="s">
        <v>190</v>
      </c>
      <c r="G2537">
        <v>102</v>
      </c>
      <c r="H2537">
        <v>82</v>
      </c>
      <c r="I2537">
        <v>184</v>
      </c>
      <c r="J2537" t="s">
        <v>17</v>
      </c>
      <c r="K2537" t="s">
        <v>18</v>
      </c>
      <c r="L2537" t="s">
        <v>19</v>
      </c>
      <c r="M2537" t="s">
        <v>958</v>
      </c>
      <c r="N2537" t="s">
        <v>181</v>
      </c>
      <c r="O2537" t="s">
        <v>105</v>
      </c>
      <c r="P2537" t="s">
        <v>984</v>
      </c>
      <c r="Q2537" t="s">
        <v>1383</v>
      </c>
    </row>
    <row r="2538" spans="1:17" customFormat="1" x14ac:dyDescent="0.25">
      <c r="A2538" s="9">
        <v>41192</v>
      </c>
      <c r="B2538" s="47" t="str">
        <f>VLOOKUP(D2538,VLookup!C:F,4,FALSE)</f>
        <v>RDC</v>
      </c>
      <c r="C2538" t="s">
        <v>961</v>
      </c>
      <c r="D2538" t="s">
        <v>191</v>
      </c>
      <c r="E2538" t="s">
        <v>192</v>
      </c>
      <c r="F2538" t="s">
        <v>193</v>
      </c>
      <c r="G2538">
        <v>232</v>
      </c>
      <c r="H2538">
        <v>104</v>
      </c>
      <c r="I2538">
        <v>336</v>
      </c>
      <c r="J2538" t="s">
        <v>17</v>
      </c>
      <c r="K2538" t="s">
        <v>18</v>
      </c>
      <c r="L2538" t="s">
        <v>19</v>
      </c>
      <c r="M2538" t="s">
        <v>958</v>
      </c>
      <c r="N2538" t="s">
        <v>181</v>
      </c>
      <c r="O2538" t="s">
        <v>105</v>
      </c>
      <c r="P2538" t="s">
        <v>984</v>
      </c>
      <c r="Q2538" t="s">
        <v>1384</v>
      </c>
    </row>
    <row r="2539" spans="1:17" customFormat="1" x14ac:dyDescent="0.25">
      <c r="A2539" s="9">
        <v>41192</v>
      </c>
      <c r="B2539" s="47" t="str">
        <f>VLOOKUP(D2539,VLookup!C:F,4,FALSE)</f>
        <v>RDC</v>
      </c>
      <c r="C2539" t="s">
        <v>961</v>
      </c>
      <c r="D2539" t="s">
        <v>194</v>
      </c>
      <c r="E2539" t="s">
        <v>195</v>
      </c>
      <c r="F2539" t="s">
        <v>196</v>
      </c>
      <c r="G2539">
        <v>111</v>
      </c>
      <c r="H2539">
        <v>129</v>
      </c>
      <c r="I2539">
        <v>240</v>
      </c>
      <c r="J2539" t="s">
        <v>17</v>
      </c>
      <c r="K2539" t="s">
        <v>18</v>
      </c>
      <c r="L2539" t="s">
        <v>19</v>
      </c>
      <c r="M2539" t="s">
        <v>958</v>
      </c>
      <c r="N2539" t="s">
        <v>197</v>
      </c>
      <c r="O2539" t="s">
        <v>105</v>
      </c>
      <c r="P2539" t="s">
        <v>1031</v>
      </c>
      <c r="Q2539" t="s">
        <v>1385</v>
      </c>
    </row>
    <row r="2540" spans="1:17" customFormat="1" x14ac:dyDescent="0.25">
      <c r="A2540" s="9">
        <v>41192</v>
      </c>
      <c r="B2540" s="47" t="str">
        <f>VLOOKUP(D2540,VLookup!C:F,4,FALSE)</f>
        <v>RDC</v>
      </c>
      <c r="C2540" t="s">
        <v>961</v>
      </c>
      <c r="D2540" t="s">
        <v>198</v>
      </c>
      <c r="E2540" t="s">
        <v>199</v>
      </c>
      <c r="F2540" t="s">
        <v>200</v>
      </c>
      <c r="G2540">
        <v>296</v>
      </c>
      <c r="H2540">
        <v>16</v>
      </c>
      <c r="I2540">
        <v>312</v>
      </c>
      <c r="J2540" t="s">
        <v>17</v>
      </c>
      <c r="K2540" t="s">
        <v>18</v>
      </c>
      <c r="L2540" t="s">
        <v>19</v>
      </c>
      <c r="M2540" t="s">
        <v>958</v>
      </c>
      <c r="N2540" t="s">
        <v>201</v>
      </c>
      <c r="O2540" t="s">
        <v>105</v>
      </c>
      <c r="P2540" t="s">
        <v>984</v>
      </c>
      <c r="Q2540" t="s">
        <v>1386</v>
      </c>
    </row>
    <row r="2541" spans="1:17" customFormat="1" x14ac:dyDescent="0.25">
      <c r="A2541" s="9">
        <v>41192</v>
      </c>
      <c r="B2541" s="47" t="str">
        <f>VLOOKUP(D2541,VLookup!C:F,4,FALSE)</f>
        <v>RDC</v>
      </c>
      <c r="C2541" t="s">
        <v>961</v>
      </c>
      <c r="D2541" t="s">
        <v>888</v>
      </c>
      <c r="E2541" t="s">
        <v>889</v>
      </c>
      <c r="F2541" t="s">
        <v>890</v>
      </c>
      <c r="G2541">
        <v>209</v>
      </c>
      <c r="H2541">
        <v>31</v>
      </c>
      <c r="I2541">
        <v>240</v>
      </c>
      <c r="J2541" t="s">
        <v>17</v>
      </c>
      <c r="K2541" t="s">
        <v>18</v>
      </c>
      <c r="L2541" t="s">
        <v>19</v>
      </c>
      <c r="M2541" t="s">
        <v>20</v>
      </c>
      <c r="N2541" t="s">
        <v>201</v>
      </c>
      <c r="O2541" t="s">
        <v>105</v>
      </c>
      <c r="P2541" t="s">
        <v>1031</v>
      </c>
      <c r="Q2541" t="s">
        <v>1387</v>
      </c>
    </row>
    <row r="2542" spans="1:17" customFormat="1" x14ac:dyDescent="0.25">
      <c r="A2542" s="9">
        <v>41192</v>
      </c>
      <c r="B2542" s="47" t="str">
        <f>VLOOKUP(D2542,VLookup!C:F,4,FALSE)</f>
        <v>RDC</v>
      </c>
      <c r="C2542" t="s">
        <v>961</v>
      </c>
      <c r="D2542" t="s">
        <v>962</v>
      </c>
      <c r="E2542" t="s">
        <v>963</v>
      </c>
      <c r="F2542" t="s">
        <v>964</v>
      </c>
      <c r="G2542">
        <v>91</v>
      </c>
      <c r="H2542">
        <v>29</v>
      </c>
      <c r="I2542">
        <v>120</v>
      </c>
      <c r="J2542" t="s">
        <v>17</v>
      </c>
      <c r="K2542" t="s">
        <v>18</v>
      </c>
      <c r="L2542" t="s">
        <v>19</v>
      </c>
      <c r="M2542" t="s">
        <v>958</v>
      </c>
      <c r="N2542" t="s">
        <v>201</v>
      </c>
      <c r="O2542" t="s">
        <v>105</v>
      </c>
      <c r="P2542" t="s">
        <v>984</v>
      </c>
      <c r="Q2542" t="s">
        <v>1388</v>
      </c>
    </row>
    <row r="2543" spans="1:17" customFormat="1" x14ac:dyDescent="0.25">
      <c r="A2543" s="9">
        <v>41192</v>
      </c>
      <c r="B2543" s="47" t="str">
        <f>VLOOKUP(D2543,VLookup!C:F,4,FALSE)</f>
        <v>RDC</v>
      </c>
      <c r="C2543" t="s">
        <v>961</v>
      </c>
      <c r="D2543" t="s">
        <v>1210</v>
      </c>
      <c r="E2543" t="s">
        <v>1211</v>
      </c>
      <c r="F2543" t="s">
        <v>1212</v>
      </c>
      <c r="G2543">
        <v>99</v>
      </c>
      <c r="H2543">
        <v>117</v>
      </c>
      <c r="I2543">
        <v>216</v>
      </c>
      <c r="J2543" t="s">
        <v>17</v>
      </c>
      <c r="K2543" t="s">
        <v>18</v>
      </c>
      <c r="L2543" t="s">
        <v>19</v>
      </c>
      <c r="M2543" t="s">
        <v>958</v>
      </c>
      <c r="N2543" t="s">
        <v>201</v>
      </c>
      <c r="O2543" t="s">
        <v>105</v>
      </c>
      <c r="P2543" t="s">
        <v>1031</v>
      </c>
      <c r="Q2543" t="s">
        <v>1389</v>
      </c>
    </row>
    <row r="2544" spans="1:17" customFormat="1" x14ac:dyDescent="0.25">
      <c r="A2544" s="9">
        <v>41192</v>
      </c>
      <c r="B2544" s="47" t="str">
        <f>VLOOKUP(D2544,VLookup!C:F,4,FALSE)</f>
        <v>RDC</v>
      </c>
      <c r="C2544" t="s">
        <v>961</v>
      </c>
      <c r="D2544" t="s">
        <v>202</v>
      </c>
      <c r="E2544" t="s">
        <v>203</v>
      </c>
      <c r="F2544" t="s">
        <v>204</v>
      </c>
      <c r="G2544">
        <v>152</v>
      </c>
      <c r="H2544">
        <v>88</v>
      </c>
      <c r="I2544">
        <v>240</v>
      </c>
      <c r="J2544" t="s">
        <v>17</v>
      </c>
      <c r="K2544" t="s">
        <v>18</v>
      </c>
      <c r="L2544" t="s">
        <v>19</v>
      </c>
      <c r="M2544" t="s">
        <v>958</v>
      </c>
      <c r="N2544" t="s">
        <v>181</v>
      </c>
      <c r="O2544" t="s">
        <v>105</v>
      </c>
      <c r="P2544" t="s">
        <v>984</v>
      </c>
      <c r="Q2544" t="s">
        <v>1390</v>
      </c>
    </row>
    <row r="2545" spans="1:17" customFormat="1" x14ac:dyDescent="0.25">
      <c r="A2545" s="9">
        <v>41192</v>
      </c>
      <c r="B2545" s="47" t="str">
        <f>VLOOKUP(D2545,VLookup!C:F,4,FALSE)</f>
        <v>RDC</v>
      </c>
      <c r="C2545" t="s">
        <v>961</v>
      </c>
      <c r="D2545" t="s">
        <v>205</v>
      </c>
      <c r="E2545" t="s">
        <v>206</v>
      </c>
      <c r="F2545" t="s">
        <v>207</v>
      </c>
      <c r="G2545">
        <v>143</v>
      </c>
      <c r="H2545">
        <v>73</v>
      </c>
      <c r="I2545">
        <v>216</v>
      </c>
      <c r="J2545" t="s">
        <v>17</v>
      </c>
      <c r="K2545" t="s">
        <v>18</v>
      </c>
      <c r="L2545" t="s">
        <v>19</v>
      </c>
      <c r="M2545" t="s">
        <v>958</v>
      </c>
      <c r="N2545" t="s">
        <v>208</v>
      </c>
      <c r="O2545" t="s">
        <v>105</v>
      </c>
      <c r="P2545" t="s">
        <v>984</v>
      </c>
      <c r="Q2545" t="s">
        <v>1391</v>
      </c>
    </row>
    <row r="2546" spans="1:17" customFormat="1" x14ac:dyDescent="0.25">
      <c r="A2546" s="9">
        <v>41192</v>
      </c>
      <c r="B2546" s="47" t="str">
        <f>VLOOKUP(D2546,VLookup!C:F,4,FALSE)</f>
        <v>RDC</v>
      </c>
      <c r="C2546" t="s">
        <v>961</v>
      </c>
      <c r="D2546" t="s">
        <v>209</v>
      </c>
      <c r="E2546" t="s">
        <v>210</v>
      </c>
      <c r="F2546" t="s">
        <v>211</v>
      </c>
      <c r="G2546">
        <v>242</v>
      </c>
      <c r="H2546">
        <v>22</v>
      </c>
      <c r="I2546">
        <v>264</v>
      </c>
      <c r="J2546" t="s">
        <v>17</v>
      </c>
      <c r="K2546" t="s">
        <v>18</v>
      </c>
      <c r="L2546" t="s">
        <v>19</v>
      </c>
      <c r="M2546" t="s">
        <v>20</v>
      </c>
      <c r="N2546" t="s">
        <v>212</v>
      </c>
      <c r="O2546" t="s">
        <v>105</v>
      </c>
      <c r="P2546" t="s">
        <v>984</v>
      </c>
      <c r="Q2546" t="s">
        <v>1392</v>
      </c>
    </row>
    <row r="2547" spans="1:17" customFormat="1" x14ac:dyDescent="0.25">
      <c r="A2547" s="9">
        <v>41192</v>
      </c>
      <c r="B2547" s="47" t="str">
        <f>VLOOKUP(D2547,VLookup!C:F,4,FALSE)</f>
        <v>CGC</v>
      </c>
      <c r="C2547" t="s">
        <v>965</v>
      </c>
      <c r="D2547" t="s">
        <v>214</v>
      </c>
      <c r="E2547" t="s">
        <v>215</v>
      </c>
      <c r="F2547" t="s">
        <v>216</v>
      </c>
      <c r="G2547">
        <v>42</v>
      </c>
      <c r="H2547">
        <v>6</v>
      </c>
      <c r="I2547">
        <v>48</v>
      </c>
      <c r="J2547" t="s">
        <v>17</v>
      </c>
      <c r="K2547" t="s">
        <v>18</v>
      </c>
      <c r="L2547" t="s">
        <v>19</v>
      </c>
      <c r="M2547" t="s">
        <v>958</v>
      </c>
      <c r="N2547" t="s">
        <v>217</v>
      </c>
      <c r="O2547" t="s">
        <v>22</v>
      </c>
      <c r="P2547" t="s">
        <v>984</v>
      </c>
      <c r="Q2547" t="s">
        <v>1393</v>
      </c>
    </row>
    <row r="2548" spans="1:17" customFormat="1" x14ac:dyDescent="0.25">
      <c r="A2548" s="9">
        <v>41192</v>
      </c>
      <c r="B2548" s="47" t="str">
        <f>VLOOKUP(D2548,VLookup!C:F,4,FALSE)</f>
        <v>RDC</v>
      </c>
      <c r="C2548" t="s">
        <v>965</v>
      </c>
      <c r="D2548" t="s">
        <v>218</v>
      </c>
      <c r="E2548" t="s">
        <v>219</v>
      </c>
      <c r="F2548" t="s">
        <v>220</v>
      </c>
      <c r="G2548">
        <v>108</v>
      </c>
      <c r="H2548">
        <v>24</v>
      </c>
      <c r="I2548">
        <v>132</v>
      </c>
      <c r="J2548" t="s">
        <v>17</v>
      </c>
      <c r="K2548" t="s">
        <v>18</v>
      </c>
      <c r="L2548" t="s">
        <v>19</v>
      </c>
      <c r="M2548" t="s">
        <v>958</v>
      </c>
      <c r="N2548" t="s">
        <v>208</v>
      </c>
      <c r="O2548" t="s">
        <v>22</v>
      </c>
      <c r="P2548" t="s">
        <v>984</v>
      </c>
      <c r="Q2548" t="s">
        <v>1394</v>
      </c>
    </row>
    <row r="2549" spans="1:17" customFormat="1" x14ac:dyDescent="0.25">
      <c r="A2549" s="9">
        <v>41192</v>
      </c>
      <c r="B2549" s="47" t="str">
        <f>VLOOKUP(D2549,VLookup!C:F,4,FALSE)</f>
        <v>RDC</v>
      </c>
      <c r="C2549" t="s">
        <v>965</v>
      </c>
      <c r="D2549" t="s">
        <v>221</v>
      </c>
      <c r="E2549" t="s">
        <v>222</v>
      </c>
      <c r="F2549" t="s">
        <v>223</v>
      </c>
      <c r="G2549">
        <v>114</v>
      </c>
      <c r="H2549">
        <v>18</v>
      </c>
      <c r="I2549">
        <v>132</v>
      </c>
      <c r="J2549" t="s">
        <v>17</v>
      </c>
      <c r="K2549" t="s">
        <v>18</v>
      </c>
      <c r="L2549" t="s">
        <v>19</v>
      </c>
      <c r="M2549" t="s">
        <v>958</v>
      </c>
      <c r="N2549" t="s">
        <v>181</v>
      </c>
      <c r="O2549" t="s">
        <v>22</v>
      </c>
      <c r="P2549" t="s">
        <v>984</v>
      </c>
      <c r="Q2549" t="s">
        <v>1395</v>
      </c>
    </row>
    <row r="2550" spans="1:17" customFormat="1" x14ac:dyDescent="0.25">
      <c r="A2550" s="9">
        <v>41192</v>
      </c>
      <c r="B2550" s="47" t="str">
        <f>VLOOKUP(D2550,VLookup!C:F,4,FALSE)</f>
        <v>RDC</v>
      </c>
      <c r="C2550" t="s">
        <v>965</v>
      </c>
      <c r="D2550" t="s">
        <v>224</v>
      </c>
      <c r="E2550" t="s">
        <v>225</v>
      </c>
      <c r="F2550" t="s">
        <v>226</v>
      </c>
      <c r="G2550">
        <v>111</v>
      </c>
      <c r="H2550">
        <v>21</v>
      </c>
      <c r="I2550">
        <v>132</v>
      </c>
      <c r="J2550" t="s">
        <v>17</v>
      </c>
      <c r="K2550" t="s">
        <v>18</v>
      </c>
      <c r="L2550" t="s">
        <v>19</v>
      </c>
      <c r="M2550" t="s">
        <v>958</v>
      </c>
      <c r="N2550" t="s">
        <v>181</v>
      </c>
      <c r="O2550" t="s">
        <v>22</v>
      </c>
      <c r="P2550" t="s">
        <v>984</v>
      </c>
      <c r="Q2550" t="s">
        <v>1396</v>
      </c>
    </row>
    <row r="2551" spans="1:17" customFormat="1" x14ac:dyDescent="0.25">
      <c r="A2551" s="9">
        <v>41192</v>
      </c>
      <c r="B2551" s="47" t="str">
        <f>VLOOKUP(D2551,VLookup!C:F,4,FALSE)</f>
        <v>RDC</v>
      </c>
      <c r="C2551" t="s">
        <v>965</v>
      </c>
      <c r="D2551" t="s">
        <v>903</v>
      </c>
      <c r="E2551" t="s">
        <v>904</v>
      </c>
      <c r="F2551" t="s">
        <v>905</v>
      </c>
      <c r="G2551">
        <v>81</v>
      </c>
      <c r="H2551">
        <v>63</v>
      </c>
      <c r="I2551">
        <v>144</v>
      </c>
      <c r="J2551" t="s">
        <v>17</v>
      </c>
      <c r="K2551" t="s">
        <v>18</v>
      </c>
      <c r="L2551" t="s">
        <v>19</v>
      </c>
      <c r="M2551" t="s">
        <v>958</v>
      </c>
      <c r="N2551" t="s">
        <v>181</v>
      </c>
      <c r="O2551" t="s">
        <v>22</v>
      </c>
      <c r="P2551" t="s">
        <v>984</v>
      </c>
      <c r="Q2551" t="s">
        <v>1397</v>
      </c>
    </row>
    <row r="2552" spans="1:17" customFormat="1" x14ac:dyDescent="0.25">
      <c r="A2552" s="9">
        <v>41192</v>
      </c>
      <c r="B2552" s="47" t="str">
        <f>VLOOKUP(D2552,VLookup!C:F,4,FALSE)</f>
        <v>RDC</v>
      </c>
      <c r="C2552" t="s">
        <v>965</v>
      </c>
      <c r="D2552" t="s">
        <v>227</v>
      </c>
      <c r="E2552" t="s">
        <v>228</v>
      </c>
      <c r="F2552" t="s">
        <v>229</v>
      </c>
      <c r="G2552">
        <v>101</v>
      </c>
      <c r="H2552">
        <v>83</v>
      </c>
      <c r="I2552">
        <v>184</v>
      </c>
      <c r="J2552" t="s">
        <v>17</v>
      </c>
      <c r="K2552" t="s">
        <v>18</v>
      </c>
      <c r="L2552" t="s">
        <v>19</v>
      </c>
      <c r="M2552" t="s">
        <v>958</v>
      </c>
      <c r="N2552" t="s">
        <v>197</v>
      </c>
      <c r="O2552" t="s">
        <v>22</v>
      </c>
      <c r="P2552" t="s">
        <v>984</v>
      </c>
      <c r="Q2552" t="s">
        <v>1398</v>
      </c>
    </row>
    <row r="2553" spans="1:17" customFormat="1" x14ac:dyDescent="0.25">
      <c r="A2553" s="9">
        <v>41192</v>
      </c>
      <c r="B2553" s="47" t="str">
        <f>VLOOKUP(D2553,VLookup!C:F,4,FALSE)</f>
        <v>RDC</v>
      </c>
      <c r="C2553" t="s">
        <v>965</v>
      </c>
      <c r="D2553" t="s">
        <v>230</v>
      </c>
      <c r="E2553" t="s">
        <v>231</v>
      </c>
      <c r="F2553" t="s">
        <v>232</v>
      </c>
      <c r="G2553">
        <v>231</v>
      </c>
      <c r="H2553">
        <v>105</v>
      </c>
      <c r="I2553">
        <v>336</v>
      </c>
      <c r="J2553" t="s">
        <v>17</v>
      </c>
      <c r="K2553" t="s">
        <v>18</v>
      </c>
      <c r="L2553" t="s">
        <v>19</v>
      </c>
      <c r="M2553" t="s">
        <v>958</v>
      </c>
      <c r="N2553" t="s">
        <v>181</v>
      </c>
      <c r="O2553" t="s">
        <v>22</v>
      </c>
      <c r="P2553" t="s">
        <v>984</v>
      </c>
      <c r="Q2553" t="s">
        <v>1399</v>
      </c>
    </row>
    <row r="2554" spans="1:17" customFormat="1" x14ac:dyDescent="0.25">
      <c r="A2554" s="9">
        <v>41192</v>
      </c>
      <c r="B2554" s="47" t="str">
        <f>VLOOKUP(D2554,VLookup!C:F,4,FALSE)</f>
        <v>RDC</v>
      </c>
      <c r="C2554" t="s">
        <v>965</v>
      </c>
      <c r="D2554" t="s">
        <v>233</v>
      </c>
      <c r="E2554" t="s">
        <v>234</v>
      </c>
      <c r="F2554" t="s">
        <v>235</v>
      </c>
      <c r="G2554">
        <v>115</v>
      </c>
      <c r="H2554">
        <v>125</v>
      </c>
      <c r="I2554">
        <v>240</v>
      </c>
      <c r="J2554" t="s">
        <v>17</v>
      </c>
      <c r="K2554" t="s">
        <v>18</v>
      </c>
      <c r="L2554" t="s">
        <v>19</v>
      </c>
      <c r="M2554" t="s">
        <v>958</v>
      </c>
      <c r="N2554" t="s">
        <v>197</v>
      </c>
      <c r="O2554" t="s">
        <v>22</v>
      </c>
      <c r="P2554" t="s">
        <v>1031</v>
      </c>
      <c r="Q2554" t="s">
        <v>1400</v>
      </c>
    </row>
    <row r="2555" spans="1:17" customFormat="1" x14ac:dyDescent="0.25">
      <c r="A2555" s="9">
        <v>41192</v>
      </c>
      <c r="B2555" s="47" t="str">
        <f>VLOOKUP(D2555,VLookup!C:F,4,FALSE)</f>
        <v>RDC</v>
      </c>
      <c r="C2555" t="s">
        <v>965</v>
      </c>
      <c r="D2555" t="s">
        <v>236</v>
      </c>
      <c r="E2555" t="s">
        <v>237</v>
      </c>
      <c r="F2555" t="s">
        <v>238</v>
      </c>
      <c r="G2555">
        <v>294</v>
      </c>
      <c r="H2555">
        <v>18</v>
      </c>
      <c r="I2555">
        <v>312</v>
      </c>
      <c r="J2555" t="s">
        <v>17</v>
      </c>
      <c r="K2555" t="s">
        <v>18</v>
      </c>
      <c r="L2555" t="s">
        <v>19</v>
      </c>
      <c r="M2555" t="s">
        <v>958</v>
      </c>
      <c r="N2555" t="s">
        <v>201</v>
      </c>
      <c r="O2555" t="s">
        <v>22</v>
      </c>
      <c r="P2555" t="s">
        <v>984</v>
      </c>
      <c r="Q2555" t="s">
        <v>1401</v>
      </c>
    </row>
    <row r="2556" spans="1:17" customFormat="1" x14ac:dyDescent="0.25">
      <c r="A2556" s="9">
        <v>41192</v>
      </c>
      <c r="B2556" s="47" t="str">
        <f>VLOOKUP(D2556,VLookup!C:F,4,FALSE)</f>
        <v>RDC</v>
      </c>
      <c r="C2556" t="s">
        <v>965</v>
      </c>
      <c r="D2556" t="s">
        <v>891</v>
      </c>
      <c r="E2556" t="s">
        <v>892</v>
      </c>
      <c r="F2556" t="s">
        <v>893</v>
      </c>
      <c r="G2556">
        <v>209</v>
      </c>
      <c r="H2556">
        <v>31</v>
      </c>
      <c r="I2556">
        <v>240</v>
      </c>
      <c r="J2556" t="s">
        <v>17</v>
      </c>
      <c r="K2556" t="s">
        <v>18</v>
      </c>
      <c r="L2556" t="s">
        <v>19</v>
      </c>
      <c r="M2556" t="s">
        <v>958</v>
      </c>
      <c r="N2556" t="s">
        <v>201</v>
      </c>
      <c r="O2556" t="s">
        <v>105</v>
      </c>
      <c r="P2556" t="s">
        <v>1031</v>
      </c>
      <c r="Q2556" t="s">
        <v>1402</v>
      </c>
    </row>
    <row r="2557" spans="1:17" customFormat="1" x14ac:dyDescent="0.25">
      <c r="A2557" s="9">
        <v>41192</v>
      </c>
      <c r="B2557" s="47" t="str">
        <f>VLOOKUP(D2557,VLookup!C:F,4,FALSE)</f>
        <v>RDC</v>
      </c>
      <c r="C2557" t="s">
        <v>965</v>
      </c>
      <c r="D2557" t="s">
        <v>967</v>
      </c>
      <c r="E2557" t="s">
        <v>968</v>
      </c>
      <c r="F2557" t="s">
        <v>969</v>
      </c>
      <c r="G2557">
        <v>91</v>
      </c>
      <c r="H2557">
        <v>29</v>
      </c>
      <c r="I2557">
        <v>120</v>
      </c>
      <c r="J2557" t="s">
        <v>17</v>
      </c>
      <c r="K2557" t="s">
        <v>18</v>
      </c>
      <c r="L2557" t="s">
        <v>19</v>
      </c>
      <c r="M2557" t="s">
        <v>958</v>
      </c>
      <c r="N2557" t="s">
        <v>201</v>
      </c>
      <c r="O2557" t="s">
        <v>105</v>
      </c>
      <c r="P2557" t="s">
        <v>984</v>
      </c>
      <c r="Q2557" t="s">
        <v>1403</v>
      </c>
    </row>
    <row r="2558" spans="1:17" customFormat="1" x14ac:dyDescent="0.25">
      <c r="A2558" s="9">
        <v>41192</v>
      </c>
      <c r="B2558" s="47" t="str">
        <f>VLOOKUP(D2558,VLookup!C:F,4,FALSE)</f>
        <v>RDC</v>
      </c>
      <c r="C2558" t="s">
        <v>965</v>
      </c>
      <c r="D2558" t="s">
        <v>1228</v>
      </c>
      <c r="E2558" t="s">
        <v>1229</v>
      </c>
      <c r="F2558" t="s">
        <v>1230</v>
      </c>
      <c r="G2558">
        <v>98</v>
      </c>
      <c r="H2558">
        <v>118</v>
      </c>
      <c r="I2558">
        <v>216</v>
      </c>
      <c r="J2558" t="s">
        <v>17</v>
      </c>
      <c r="K2558" t="s">
        <v>18</v>
      </c>
      <c r="L2558" t="s">
        <v>19</v>
      </c>
      <c r="M2558" t="s">
        <v>958</v>
      </c>
      <c r="N2558" t="s">
        <v>201</v>
      </c>
      <c r="O2558" t="s">
        <v>105</v>
      </c>
      <c r="P2558" t="s">
        <v>1031</v>
      </c>
      <c r="Q2558" t="s">
        <v>1404</v>
      </c>
    </row>
    <row r="2559" spans="1:17" customFormat="1" x14ac:dyDescent="0.25">
      <c r="A2559" s="9">
        <v>41192</v>
      </c>
      <c r="B2559" s="47" t="str">
        <f>VLOOKUP(D2559,VLookup!C:F,4,FALSE)</f>
        <v>RDC</v>
      </c>
      <c r="C2559" t="s">
        <v>965</v>
      </c>
      <c r="D2559" t="s">
        <v>239</v>
      </c>
      <c r="E2559" t="s">
        <v>240</v>
      </c>
      <c r="F2559" t="s">
        <v>241</v>
      </c>
      <c r="G2559">
        <v>153</v>
      </c>
      <c r="H2559">
        <v>87</v>
      </c>
      <c r="I2559">
        <v>240</v>
      </c>
      <c r="J2559" t="s">
        <v>17</v>
      </c>
      <c r="K2559" t="s">
        <v>18</v>
      </c>
      <c r="L2559" t="s">
        <v>19</v>
      </c>
      <c r="M2559" t="s">
        <v>958</v>
      </c>
      <c r="N2559" t="s">
        <v>181</v>
      </c>
      <c r="O2559" t="s">
        <v>22</v>
      </c>
      <c r="P2559" t="s">
        <v>984</v>
      </c>
      <c r="Q2559" t="s">
        <v>1405</v>
      </c>
    </row>
    <row r="2560" spans="1:17" customFormat="1" x14ac:dyDescent="0.25">
      <c r="A2560" s="9">
        <v>41192</v>
      </c>
      <c r="B2560" s="47" t="str">
        <f>VLOOKUP(D2560,VLookup!C:F,4,FALSE)</f>
        <v>RDC</v>
      </c>
      <c r="C2560" t="s">
        <v>965</v>
      </c>
      <c r="D2560" t="s">
        <v>242</v>
      </c>
      <c r="E2560" t="s">
        <v>243</v>
      </c>
      <c r="F2560" t="s">
        <v>244</v>
      </c>
      <c r="G2560">
        <v>145</v>
      </c>
      <c r="H2560">
        <v>71</v>
      </c>
      <c r="I2560">
        <v>216</v>
      </c>
      <c r="J2560" t="s">
        <v>17</v>
      </c>
      <c r="K2560" t="s">
        <v>18</v>
      </c>
      <c r="L2560" t="s">
        <v>19</v>
      </c>
      <c r="M2560" t="s">
        <v>958</v>
      </c>
      <c r="N2560" t="s">
        <v>208</v>
      </c>
      <c r="O2560" t="s">
        <v>22</v>
      </c>
      <c r="P2560" t="s">
        <v>984</v>
      </c>
      <c r="Q2560" t="s">
        <v>1406</v>
      </c>
    </row>
    <row r="2561" spans="1:17" customFormat="1" x14ac:dyDescent="0.25">
      <c r="A2561" s="9">
        <v>41192</v>
      </c>
      <c r="B2561" s="47" t="str">
        <f>VLOOKUP(D2561,VLookup!C:F,4,FALSE)</f>
        <v>RDC</v>
      </c>
      <c r="C2561" t="s">
        <v>965</v>
      </c>
      <c r="D2561" t="s">
        <v>245</v>
      </c>
      <c r="E2561" t="s">
        <v>246</v>
      </c>
      <c r="F2561" t="s">
        <v>247</v>
      </c>
      <c r="G2561">
        <v>244</v>
      </c>
      <c r="H2561">
        <v>20</v>
      </c>
      <c r="I2561">
        <v>264</v>
      </c>
      <c r="J2561" t="s">
        <v>17</v>
      </c>
      <c r="K2561" t="s">
        <v>18</v>
      </c>
      <c r="L2561" t="s">
        <v>19</v>
      </c>
      <c r="M2561" t="s">
        <v>20</v>
      </c>
      <c r="N2561" t="s">
        <v>212</v>
      </c>
      <c r="O2561" t="s">
        <v>22</v>
      </c>
      <c r="P2561" t="s">
        <v>984</v>
      </c>
      <c r="Q2561" t="s">
        <v>1407</v>
      </c>
    </row>
    <row r="2562" spans="1:17" customFormat="1" x14ac:dyDescent="0.25">
      <c r="A2562" s="9">
        <v>41192</v>
      </c>
      <c r="B2562" s="47" t="str">
        <f>VLOOKUP(D2562,VLookup!C:F,4,FALSE)</f>
        <v>CGC</v>
      </c>
      <c r="C2562" t="s">
        <v>972</v>
      </c>
      <c r="D2562" t="s">
        <v>138</v>
      </c>
      <c r="E2562" t="s">
        <v>139</v>
      </c>
      <c r="F2562" t="s">
        <v>140</v>
      </c>
      <c r="G2562">
        <v>13</v>
      </c>
      <c r="H2562">
        <v>59</v>
      </c>
      <c r="I2562">
        <v>72</v>
      </c>
      <c r="J2562" t="s">
        <v>17</v>
      </c>
      <c r="K2562" t="s">
        <v>18</v>
      </c>
      <c r="L2562" t="s">
        <v>109</v>
      </c>
      <c r="M2562" t="s">
        <v>141</v>
      </c>
      <c r="N2562" t="s">
        <v>142</v>
      </c>
      <c r="O2562" t="s">
        <v>105</v>
      </c>
      <c r="P2562" t="s">
        <v>984</v>
      </c>
      <c r="Q2562" t="s">
        <v>1408</v>
      </c>
    </row>
    <row r="2563" spans="1:17" customFormat="1" x14ac:dyDescent="0.25">
      <c r="A2563" s="9">
        <v>41192</v>
      </c>
      <c r="B2563" s="47" t="str">
        <f>VLOOKUP(D2563,VLookup!C:F,4,FALSE)</f>
        <v>EDC</v>
      </c>
      <c r="C2563" t="s">
        <v>972</v>
      </c>
      <c r="D2563" t="s">
        <v>143</v>
      </c>
      <c r="E2563" t="s">
        <v>144</v>
      </c>
      <c r="F2563" t="s">
        <v>145</v>
      </c>
      <c r="G2563">
        <v>5</v>
      </c>
      <c r="H2563">
        <v>31</v>
      </c>
      <c r="I2563">
        <v>36</v>
      </c>
      <c r="J2563" t="s">
        <v>17</v>
      </c>
      <c r="K2563" t="s">
        <v>18</v>
      </c>
      <c r="L2563" t="s">
        <v>146</v>
      </c>
      <c r="M2563" t="s">
        <v>141</v>
      </c>
      <c r="O2563" t="s">
        <v>105</v>
      </c>
      <c r="P2563" t="s">
        <v>984</v>
      </c>
      <c r="Q2563" t="s">
        <v>1409</v>
      </c>
    </row>
    <row r="2564" spans="1:17" customFormat="1" x14ac:dyDescent="0.25">
      <c r="A2564" s="9">
        <v>41192</v>
      </c>
      <c r="B2564" s="47" t="str">
        <f>VLOOKUP(D2564,VLookup!C:F,4,FALSE)</f>
        <v>FDC</v>
      </c>
      <c r="C2564" t="s">
        <v>972</v>
      </c>
      <c r="D2564" t="s">
        <v>147</v>
      </c>
      <c r="E2564" t="s">
        <v>148</v>
      </c>
      <c r="F2564" t="s">
        <v>149</v>
      </c>
      <c r="G2564">
        <v>49</v>
      </c>
      <c r="H2564">
        <v>131</v>
      </c>
      <c r="I2564">
        <v>180</v>
      </c>
      <c r="J2564" t="s">
        <v>17</v>
      </c>
      <c r="K2564" t="s">
        <v>18</v>
      </c>
      <c r="L2564" t="s">
        <v>19</v>
      </c>
      <c r="M2564" t="s">
        <v>141</v>
      </c>
      <c r="N2564" t="s">
        <v>21</v>
      </c>
      <c r="O2564" t="s">
        <v>105</v>
      </c>
      <c r="P2564" t="s">
        <v>984</v>
      </c>
      <c r="Q2564" t="s">
        <v>1410</v>
      </c>
    </row>
    <row r="2565" spans="1:17" customFormat="1" x14ac:dyDescent="0.25">
      <c r="A2565" s="9">
        <v>41192</v>
      </c>
      <c r="B2565" s="47" t="str">
        <f>VLOOKUP(D2565,VLookup!C:F,4,FALSE)</f>
        <v>RDC</v>
      </c>
      <c r="C2565" t="s">
        <v>972</v>
      </c>
      <c r="D2565" t="s">
        <v>150</v>
      </c>
      <c r="E2565" t="s">
        <v>151</v>
      </c>
      <c r="F2565" t="s">
        <v>152</v>
      </c>
      <c r="G2565">
        <v>58</v>
      </c>
      <c r="H2565">
        <v>122</v>
      </c>
      <c r="I2565">
        <v>180</v>
      </c>
      <c r="J2565" t="s">
        <v>17</v>
      </c>
      <c r="K2565" t="s">
        <v>18</v>
      </c>
      <c r="L2565" t="s">
        <v>19</v>
      </c>
      <c r="M2565" t="s">
        <v>141</v>
      </c>
      <c r="N2565" t="s">
        <v>153</v>
      </c>
      <c r="O2565" t="s">
        <v>105</v>
      </c>
      <c r="P2565" t="s">
        <v>984</v>
      </c>
      <c r="Q2565" t="s">
        <v>1411</v>
      </c>
    </row>
    <row r="2566" spans="1:17" customFormat="1" x14ac:dyDescent="0.25">
      <c r="A2566" s="9">
        <v>41192</v>
      </c>
      <c r="B2566" s="47" t="str">
        <f>VLOOKUP(D2566,VLookup!C:F,4,FALSE)</f>
        <v>WEL</v>
      </c>
      <c r="C2566" t="s">
        <v>972</v>
      </c>
      <c r="D2566" t="s">
        <v>154</v>
      </c>
      <c r="E2566" t="s">
        <v>155</v>
      </c>
      <c r="F2566" t="s">
        <v>156</v>
      </c>
      <c r="G2566">
        <v>23</v>
      </c>
      <c r="H2566">
        <v>31</v>
      </c>
      <c r="I2566">
        <v>54</v>
      </c>
      <c r="J2566" t="s">
        <v>17</v>
      </c>
      <c r="K2566" t="s">
        <v>18</v>
      </c>
      <c r="L2566" t="s">
        <v>109</v>
      </c>
      <c r="M2566" t="s">
        <v>141</v>
      </c>
      <c r="O2566" t="s">
        <v>105</v>
      </c>
      <c r="P2566" t="s">
        <v>984</v>
      </c>
      <c r="Q2566" t="s">
        <v>1412</v>
      </c>
    </row>
    <row r="2567" spans="1:17" customFormat="1" x14ac:dyDescent="0.25">
      <c r="A2567" s="9">
        <v>41192</v>
      </c>
      <c r="B2567" s="47" t="str">
        <f>VLOOKUP(D2567,VLookup!C:F,4,FALSE)</f>
        <v>CGC</v>
      </c>
      <c r="C2567" t="s">
        <v>973</v>
      </c>
      <c r="D2567" t="s">
        <v>158</v>
      </c>
      <c r="E2567" t="s">
        <v>159</v>
      </c>
      <c r="F2567" t="s">
        <v>160</v>
      </c>
      <c r="G2567">
        <v>13</v>
      </c>
      <c r="H2567">
        <v>59</v>
      </c>
      <c r="I2567">
        <v>72</v>
      </c>
      <c r="J2567" t="s">
        <v>17</v>
      </c>
      <c r="K2567" t="s">
        <v>18</v>
      </c>
      <c r="L2567" t="s">
        <v>109</v>
      </c>
      <c r="M2567" t="s">
        <v>1326</v>
      </c>
      <c r="N2567" t="s">
        <v>142</v>
      </c>
      <c r="O2567" t="s">
        <v>105</v>
      </c>
      <c r="P2567" t="s">
        <v>984</v>
      </c>
      <c r="Q2567" t="s">
        <v>1413</v>
      </c>
    </row>
    <row r="2568" spans="1:17" customFormat="1" x14ac:dyDescent="0.25">
      <c r="A2568" s="9">
        <v>41192</v>
      </c>
      <c r="B2568" s="47" t="str">
        <f>VLOOKUP(D2568,VLookup!C:F,4,FALSE)</f>
        <v>EDC</v>
      </c>
      <c r="C2568" t="s">
        <v>973</v>
      </c>
      <c r="D2568" t="s">
        <v>161</v>
      </c>
      <c r="E2568" t="s">
        <v>162</v>
      </c>
      <c r="F2568" t="s">
        <v>163</v>
      </c>
      <c r="G2568">
        <v>5</v>
      </c>
      <c r="H2568">
        <v>31</v>
      </c>
      <c r="I2568">
        <v>36</v>
      </c>
      <c r="J2568" t="s">
        <v>17</v>
      </c>
      <c r="K2568" t="s">
        <v>18</v>
      </c>
      <c r="L2568" t="s">
        <v>146</v>
      </c>
      <c r="M2568" t="s">
        <v>1326</v>
      </c>
      <c r="O2568" t="s">
        <v>105</v>
      </c>
      <c r="P2568" t="s">
        <v>984</v>
      </c>
      <c r="Q2568" t="s">
        <v>1414</v>
      </c>
    </row>
    <row r="2569" spans="1:17" customFormat="1" x14ac:dyDescent="0.25">
      <c r="A2569" s="9">
        <v>41192</v>
      </c>
      <c r="B2569" s="47" t="str">
        <f>VLOOKUP(D2569,VLookup!C:F,4,FALSE)</f>
        <v>FDC</v>
      </c>
      <c r="C2569" t="s">
        <v>973</v>
      </c>
      <c r="D2569" t="s">
        <v>164</v>
      </c>
      <c r="E2569" t="s">
        <v>165</v>
      </c>
      <c r="F2569" t="s">
        <v>166</v>
      </c>
      <c r="G2569">
        <v>53</v>
      </c>
      <c r="H2569">
        <v>127</v>
      </c>
      <c r="I2569">
        <v>180</v>
      </c>
      <c r="J2569" t="s">
        <v>17</v>
      </c>
      <c r="K2569" t="s">
        <v>18</v>
      </c>
      <c r="L2569" t="s">
        <v>19</v>
      </c>
      <c r="M2569" t="s">
        <v>1326</v>
      </c>
      <c r="N2569" t="s">
        <v>21</v>
      </c>
      <c r="O2569" t="s">
        <v>105</v>
      </c>
      <c r="P2569" t="s">
        <v>984</v>
      </c>
      <c r="Q2569" t="s">
        <v>1415</v>
      </c>
    </row>
    <row r="2570" spans="1:17" customFormat="1" x14ac:dyDescent="0.25">
      <c r="A2570" s="9">
        <v>41192</v>
      </c>
      <c r="B2570" s="47" t="str">
        <f>VLOOKUP(D2570,VLookup!C:F,4,FALSE)</f>
        <v>RDC</v>
      </c>
      <c r="C2570" t="s">
        <v>973</v>
      </c>
      <c r="D2570" t="s">
        <v>167</v>
      </c>
      <c r="E2570" t="s">
        <v>168</v>
      </c>
      <c r="F2570" t="s">
        <v>169</v>
      </c>
      <c r="G2570">
        <v>53</v>
      </c>
      <c r="H2570">
        <v>127</v>
      </c>
      <c r="I2570">
        <v>180</v>
      </c>
      <c r="J2570" t="s">
        <v>17</v>
      </c>
      <c r="K2570" t="s">
        <v>18</v>
      </c>
      <c r="L2570" t="s">
        <v>19</v>
      </c>
      <c r="M2570" t="s">
        <v>1326</v>
      </c>
      <c r="N2570" t="s">
        <v>153</v>
      </c>
      <c r="O2570" t="s">
        <v>105</v>
      </c>
      <c r="P2570" t="s">
        <v>984</v>
      </c>
      <c r="Q2570" t="s">
        <v>1416</v>
      </c>
    </row>
    <row r="2571" spans="1:17" customFormat="1" x14ac:dyDescent="0.25">
      <c r="A2571" s="9">
        <v>41192</v>
      </c>
      <c r="B2571" s="47" t="str">
        <f>VLOOKUP(D2571,VLookup!C:F,4,FALSE)</f>
        <v>WEL</v>
      </c>
      <c r="C2571" t="s">
        <v>973</v>
      </c>
      <c r="D2571" t="s">
        <v>170</v>
      </c>
      <c r="E2571" t="s">
        <v>171</v>
      </c>
      <c r="F2571" t="s">
        <v>172</v>
      </c>
      <c r="G2571">
        <v>22</v>
      </c>
      <c r="H2571">
        <v>32</v>
      </c>
      <c r="I2571">
        <v>54</v>
      </c>
      <c r="J2571" t="s">
        <v>17</v>
      </c>
      <c r="K2571" t="s">
        <v>18</v>
      </c>
      <c r="L2571" t="s">
        <v>109</v>
      </c>
      <c r="M2571" t="s">
        <v>1326</v>
      </c>
      <c r="O2571" t="s">
        <v>105</v>
      </c>
      <c r="P2571" t="s">
        <v>984</v>
      </c>
      <c r="Q2571" t="s">
        <v>1417</v>
      </c>
    </row>
    <row r="2572" spans="1:17" customFormat="1" x14ac:dyDescent="0.25">
      <c r="A2572" s="9">
        <v>41192</v>
      </c>
      <c r="B2572" s="47" t="str">
        <f>VLOOKUP(D2572,VLookup!C:F,4,FALSE)</f>
        <v>CGC</v>
      </c>
      <c r="C2572" t="s">
        <v>970</v>
      </c>
      <c r="D2572" t="s">
        <v>102</v>
      </c>
      <c r="E2572" t="s">
        <v>103</v>
      </c>
      <c r="F2572" t="s">
        <v>104</v>
      </c>
      <c r="G2572">
        <v>69</v>
      </c>
      <c r="H2572">
        <v>135</v>
      </c>
      <c r="I2572">
        <v>204</v>
      </c>
      <c r="J2572" t="s">
        <v>17</v>
      </c>
      <c r="K2572" t="s">
        <v>18</v>
      </c>
      <c r="L2572" t="s">
        <v>19</v>
      </c>
      <c r="M2572" t="s">
        <v>958</v>
      </c>
      <c r="O2572" t="s">
        <v>105</v>
      </c>
      <c r="P2572" t="s">
        <v>984</v>
      </c>
      <c r="Q2572" t="s">
        <v>1418</v>
      </c>
    </row>
    <row r="2573" spans="1:17" customFormat="1" x14ac:dyDescent="0.25">
      <c r="A2573" s="9">
        <v>41192</v>
      </c>
      <c r="B2573" s="47" t="str">
        <f>VLOOKUP(D2573,VLookup!C:F,4,FALSE)</f>
        <v>CGC</v>
      </c>
      <c r="C2573" t="s">
        <v>970</v>
      </c>
      <c r="D2573" t="s">
        <v>106</v>
      </c>
      <c r="E2573" t="s">
        <v>107</v>
      </c>
      <c r="F2573" t="s">
        <v>108</v>
      </c>
      <c r="G2573">
        <v>25</v>
      </c>
      <c r="H2573">
        <v>119</v>
      </c>
      <c r="I2573">
        <v>144</v>
      </c>
      <c r="J2573" t="s">
        <v>17</v>
      </c>
      <c r="K2573" t="s">
        <v>18</v>
      </c>
      <c r="L2573" t="s">
        <v>109</v>
      </c>
      <c r="M2573" t="s">
        <v>958</v>
      </c>
      <c r="O2573" t="s">
        <v>105</v>
      </c>
      <c r="P2573" t="s">
        <v>984</v>
      </c>
      <c r="Q2573" t="s">
        <v>1419</v>
      </c>
    </row>
    <row r="2574" spans="1:17" customFormat="1" x14ac:dyDescent="0.25">
      <c r="A2574" s="9">
        <v>41192</v>
      </c>
      <c r="B2574" s="47" t="str">
        <f>VLOOKUP(D2574,VLookup!C:F,4,FALSE)</f>
        <v>CGC</v>
      </c>
      <c r="C2574" t="s">
        <v>970</v>
      </c>
      <c r="D2574" t="s">
        <v>110</v>
      </c>
      <c r="E2574" t="s">
        <v>111</v>
      </c>
      <c r="F2574" t="s">
        <v>112</v>
      </c>
      <c r="G2574">
        <v>161</v>
      </c>
      <c r="H2574">
        <v>31</v>
      </c>
      <c r="I2574">
        <v>192</v>
      </c>
      <c r="J2574" t="s">
        <v>17</v>
      </c>
      <c r="K2574" t="s">
        <v>18</v>
      </c>
      <c r="L2574" t="s">
        <v>19</v>
      </c>
      <c r="M2574" t="s">
        <v>958</v>
      </c>
      <c r="O2574" t="s">
        <v>105</v>
      </c>
      <c r="P2574" t="s">
        <v>984</v>
      </c>
      <c r="Q2574" t="s">
        <v>1420</v>
      </c>
    </row>
    <row r="2575" spans="1:17" customFormat="1" x14ac:dyDescent="0.25">
      <c r="A2575" s="9">
        <v>41192</v>
      </c>
      <c r="B2575" s="47" t="str">
        <f>VLOOKUP(D2575,VLookup!C:F,4,FALSE)</f>
        <v>CGC</v>
      </c>
      <c r="C2575" t="s">
        <v>970</v>
      </c>
      <c r="D2575" t="s">
        <v>113</v>
      </c>
      <c r="E2575" t="s">
        <v>114</v>
      </c>
      <c r="F2575" t="s">
        <v>115</v>
      </c>
      <c r="G2575">
        <v>23</v>
      </c>
      <c r="H2575">
        <v>169</v>
      </c>
      <c r="I2575">
        <v>192</v>
      </c>
      <c r="J2575" t="s">
        <v>17</v>
      </c>
      <c r="K2575" t="s">
        <v>18</v>
      </c>
      <c r="L2575" t="s">
        <v>19</v>
      </c>
      <c r="M2575" t="s">
        <v>958</v>
      </c>
      <c r="O2575" t="s">
        <v>105</v>
      </c>
      <c r="P2575" t="s">
        <v>984</v>
      </c>
      <c r="Q2575" t="s">
        <v>1421</v>
      </c>
    </row>
    <row r="2576" spans="1:17" customFormat="1" x14ac:dyDescent="0.25">
      <c r="A2576" s="9">
        <v>41192</v>
      </c>
      <c r="B2576" s="47" t="str">
        <f>VLOOKUP(D2576,VLookup!C:F,4,FALSE)</f>
        <v>CGC</v>
      </c>
      <c r="C2576" t="s">
        <v>970</v>
      </c>
      <c r="D2576" t="s">
        <v>116</v>
      </c>
      <c r="E2576" t="s">
        <v>117</v>
      </c>
      <c r="F2576" t="s">
        <v>118</v>
      </c>
      <c r="G2576">
        <v>67</v>
      </c>
      <c r="H2576">
        <v>197</v>
      </c>
      <c r="I2576">
        <v>264</v>
      </c>
      <c r="J2576" t="s">
        <v>17</v>
      </c>
      <c r="K2576" t="s">
        <v>18</v>
      </c>
      <c r="L2576" t="s">
        <v>19</v>
      </c>
      <c r="M2576" t="s">
        <v>958</v>
      </c>
      <c r="O2576" t="s">
        <v>105</v>
      </c>
      <c r="P2576" t="s">
        <v>984</v>
      </c>
      <c r="Q2576" t="s">
        <v>1422</v>
      </c>
    </row>
    <row r="2577" spans="1:17" customFormat="1" x14ac:dyDescent="0.25">
      <c r="A2577" s="9">
        <v>41192</v>
      </c>
      <c r="B2577" s="47" t="str">
        <f>VLOOKUP(D2577,VLookup!C:F,4,FALSE)</f>
        <v>CGC</v>
      </c>
      <c r="C2577" t="s">
        <v>971</v>
      </c>
      <c r="D2577" t="s">
        <v>120</v>
      </c>
      <c r="E2577" t="s">
        <v>121</v>
      </c>
      <c r="F2577" t="s">
        <v>122</v>
      </c>
      <c r="G2577">
        <v>68</v>
      </c>
      <c r="H2577">
        <v>136</v>
      </c>
      <c r="I2577">
        <v>204</v>
      </c>
      <c r="J2577" t="s">
        <v>17</v>
      </c>
      <c r="K2577" t="s">
        <v>18</v>
      </c>
      <c r="L2577" t="s">
        <v>19</v>
      </c>
      <c r="M2577" t="s">
        <v>958</v>
      </c>
      <c r="O2577" t="s">
        <v>1068</v>
      </c>
      <c r="P2577" t="s">
        <v>984</v>
      </c>
      <c r="Q2577" t="s">
        <v>1423</v>
      </c>
    </row>
    <row r="2578" spans="1:17" customFormat="1" x14ac:dyDescent="0.25">
      <c r="A2578" s="9">
        <v>41192</v>
      </c>
      <c r="B2578" s="47" t="str">
        <f>VLOOKUP(D2578,VLookup!C:F,4,FALSE)</f>
        <v>CGC</v>
      </c>
      <c r="C2578" t="s">
        <v>971</v>
      </c>
      <c r="D2578" t="s">
        <v>124</v>
      </c>
      <c r="E2578" t="s">
        <v>125</v>
      </c>
      <c r="F2578" t="s">
        <v>126</v>
      </c>
      <c r="G2578">
        <v>23</v>
      </c>
      <c r="H2578">
        <v>121</v>
      </c>
      <c r="I2578">
        <v>144</v>
      </c>
      <c r="J2578" t="s">
        <v>17</v>
      </c>
      <c r="K2578" t="s">
        <v>18</v>
      </c>
      <c r="L2578" t="s">
        <v>109</v>
      </c>
      <c r="M2578" t="s">
        <v>958</v>
      </c>
      <c r="O2578" t="s">
        <v>1068</v>
      </c>
      <c r="P2578" t="s">
        <v>984</v>
      </c>
      <c r="Q2578" t="s">
        <v>1424</v>
      </c>
    </row>
    <row r="2579" spans="1:17" customFormat="1" x14ac:dyDescent="0.25">
      <c r="A2579" s="9">
        <v>41192</v>
      </c>
      <c r="B2579" s="47" t="str">
        <f>VLOOKUP(D2579,VLookup!C:F,4,FALSE)</f>
        <v>CGC</v>
      </c>
      <c r="C2579" t="s">
        <v>971</v>
      </c>
      <c r="D2579" t="s">
        <v>127</v>
      </c>
      <c r="E2579" t="s">
        <v>128</v>
      </c>
      <c r="F2579" t="s">
        <v>129</v>
      </c>
      <c r="G2579">
        <v>159</v>
      </c>
      <c r="H2579">
        <v>33</v>
      </c>
      <c r="I2579">
        <v>192</v>
      </c>
      <c r="J2579" t="s">
        <v>17</v>
      </c>
      <c r="K2579" t="s">
        <v>18</v>
      </c>
      <c r="L2579" t="s">
        <v>19</v>
      </c>
      <c r="M2579" t="s">
        <v>958</v>
      </c>
      <c r="O2579" t="s">
        <v>1068</v>
      </c>
      <c r="P2579" t="s">
        <v>984</v>
      </c>
      <c r="Q2579" t="s">
        <v>1425</v>
      </c>
    </row>
    <row r="2580" spans="1:17" customFormat="1" x14ac:dyDescent="0.25">
      <c r="A2580" s="9">
        <v>41192</v>
      </c>
      <c r="B2580" s="47" t="str">
        <f>VLOOKUP(D2580,VLookup!C:F,4,FALSE)</f>
        <v>CGC</v>
      </c>
      <c r="C2580" t="s">
        <v>971</v>
      </c>
      <c r="D2580" t="s">
        <v>130</v>
      </c>
      <c r="E2580" t="s">
        <v>131</v>
      </c>
      <c r="F2580" t="s">
        <v>132</v>
      </c>
      <c r="G2580">
        <v>22</v>
      </c>
      <c r="H2580">
        <v>170</v>
      </c>
      <c r="I2580">
        <v>192</v>
      </c>
      <c r="J2580" t="s">
        <v>17</v>
      </c>
      <c r="K2580" t="s">
        <v>18</v>
      </c>
      <c r="L2580" t="s">
        <v>19</v>
      </c>
      <c r="M2580" t="s">
        <v>958</v>
      </c>
      <c r="N2580" t="s">
        <v>133</v>
      </c>
      <c r="O2580" t="s">
        <v>1068</v>
      </c>
      <c r="P2580" t="s">
        <v>984</v>
      </c>
      <c r="Q2580" t="s">
        <v>1426</v>
      </c>
    </row>
    <row r="2581" spans="1:17" customFormat="1" x14ac:dyDescent="0.25">
      <c r="A2581" s="9">
        <v>41192</v>
      </c>
      <c r="B2581" s="47" t="str">
        <f>VLOOKUP(D2581,VLookup!C:F,4,FALSE)</f>
        <v>CGC</v>
      </c>
      <c r="C2581" t="s">
        <v>971</v>
      </c>
      <c r="D2581" t="s">
        <v>134</v>
      </c>
      <c r="E2581" t="s">
        <v>135</v>
      </c>
      <c r="F2581" t="s">
        <v>136</v>
      </c>
      <c r="G2581">
        <v>61</v>
      </c>
      <c r="H2581">
        <v>203</v>
      </c>
      <c r="I2581">
        <v>264</v>
      </c>
      <c r="J2581" t="s">
        <v>17</v>
      </c>
      <c r="K2581" t="s">
        <v>18</v>
      </c>
      <c r="L2581" t="s">
        <v>19</v>
      </c>
      <c r="M2581" t="s">
        <v>958</v>
      </c>
      <c r="O2581" t="s">
        <v>1068</v>
      </c>
      <c r="P2581" t="s">
        <v>984</v>
      </c>
      <c r="Q2581" t="s">
        <v>1427</v>
      </c>
    </row>
    <row r="2582" spans="1:17" customFormat="1" x14ac:dyDescent="0.25">
      <c r="A2582" s="9">
        <v>41192</v>
      </c>
      <c r="B2582" s="47" t="str">
        <f>VLOOKUP(D2582,VLookup!C:F,4,FALSE)</f>
        <v>Switzerland</v>
      </c>
      <c r="C2582" t="s">
        <v>936</v>
      </c>
      <c r="D2582" t="s">
        <v>937</v>
      </c>
      <c r="E2582" t="s">
        <v>938</v>
      </c>
      <c r="F2582" t="s">
        <v>939</v>
      </c>
      <c r="G2582">
        <v>10</v>
      </c>
      <c r="H2582">
        <v>14</v>
      </c>
      <c r="I2582">
        <v>24</v>
      </c>
      <c r="J2582" t="s">
        <v>17</v>
      </c>
      <c r="K2582" t="s">
        <v>18</v>
      </c>
      <c r="L2582" t="s">
        <v>940</v>
      </c>
      <c r="M2582" t="s">
        <v>941</v>
      </c>
      <c r="P2582" t="s">
        <v>984</v>
      </c>
      <c r="Q2582" t="s">
        <v>1428</v>
      </c>
    </row>
    <row r="2583" spans="1:17" customFormat="1" x14ac:dyDescent="0.25">
      <c r="A2583" s="9">
        <v>41192</v>
      </c>
      <c r="B2583" s="47" t="str">
        <f>VLOOKUP(D2583,VLookup!C:F,4,FALSE)</f>
        <v>Switzerland</v>
      </c>
      <c r="C2583" t="s">
        <v>942</v>
      </c>
      <c r="D2583" t="s">
        <v>943</v>
      </c>
      <c r="E2583" t="s">
        <v>944</v>
      </c>
      <c r="F2583" t="s">
        <v>945</v>
      </c>
      <c r="G2583">
        <v>10</v>
      </c>
      <c r="H2583">
        <v>14</v>
      </c>
      <c r="I2583">
        <v>24</v>
      </c>
      <c r="J2583" t="s">
        <v>17</v>
      </c>
      <c r="K2583" t="s">
        <v>18</v>
      </c>
      <c r="L2583" t="s">
        <v>940</v>
      </c>
      <c r="M2583" t="s">
        <v>941</v>
      </c>
      <c r="P2583" t="s">
        <v>984</v>
      </c>
      <c r="Q2583" t="s">
        <v>1429</v>
      </c>
    </row>
    <row r="2584" spans="1:17" customFormat="1" x14ac:dyDescent="0.25">
      <c r="A2584" s="9">
        <v>41192</v>
      </c>
      <c r="B2584" s="47" t="str">
        <f>VLOOKUP(D2584,VLookup!C:F,4,FALSE)</f>
        <v>Switzerland</v>
      </c>
      <c r="C2584" t="s">
        <v>946</v>
      </c>
      <c r="D2584" t="s">
        <v>947</v>
      </c>
      <c r="E2584" t="s">
        <v>948</v>
      </c>
      <c r="F2584" t="s">
        <v>949</v>
      </c>
      <c r="G2584">
        <v>10</v>
      </c>
      <c r="H2584">
        <v>14</v>
      </c>
      <c r="I2584">
        <v>24</v>
      </c>
      <c r="J2584" t="s">
        <v>17</v>
      </c>
      <c r="K2584" t="s">
        <v>18</v>
      </c>
      <c r="L2584" t="s">
        <v>940</v>
      </c>
      <c r="M2584" t="s">
        <v>941</v>
      </c>
      <c r="P2584" t="s">
        <v>984</v>
      </c>
      <c r="Q2584" t="s">
        <v>1430</v>
      </c>
    </row>
    <row r="2585" spans="1:17" customFormat="1" x14ac:dyDescent="0.25">
      <c r="A2585" s="9">
        <v>41192</v>
      </c>
      <c r="B2585" s="47" t="str">
        <f>VLOOKUP(D2585,VLookup!C:F,4,FALSE)</f>
        <v>Switzerland</v>
      </c>
      <c r="C2585" t="s">
        <v>950</v>
      </c>
      <c r="D2585" t="s">
        <v>951</v>
      </c>
      <c r="E2585" t="s">
        <v>952</v>
      </c>
      <c r="F2585" t="s">
        <v>953</v>
      </c>
      <c r="G2585">
        <v>10</v>
      </c>
      <c r="H2585">
        <v>14</v>
      </c>
      <c r="I2585">
        <v>24</v>
      </c>
      <c r="J2585" t="s">
        <v>17</v>
      </c>
      <c r="K2585" t="s">
        <v>18</v>
      </c>
      <c r="L2585" t="s">
        <v>940</v>
      </c>
      <c r="M2585" t="s">
        <v>941</v>
      </c>
      <c r="P2585" t="s">
        <v>984</v>
      </c>
      <c r="Q2585" t="s">
        <v>1431</v>
      </c>
    </row>
    <row r="2586" spans="1:17" customFormat="1" x14ac:dyDescent="0.25">
      <c r="A2586" s="9">
        <v>41192</v>
      </c>
      <c r="B2586" s="47" t="str">
        <f>VLOOKUP(D2586,VLookup!C:F,4,FALSE)</f>
        <v>FDC</v>
      </c>
      <c r="C2586" t="s">
        <v>13</v>
      </c>
      <c r="D2586" t="s">
        <v>14</v>
      </c>
      <c r="E2586" t="s">
        <v>15</v>
      </c>
      <c r="F2586" t="s">
        <v>16</v>
      </c>
      <c r="G2586">
        <v>131</v>
      </c>
      <c r="H2586">
        <v>13</v>
      </c>
      <c r="I2586">
        <v>144</v>
      </c>
      <c r="J2586" t="s">
        <v>17</v>
      </c>
      <c r="K2586" t="s">
        <v>18</v>
      </c>
      <c r="L2586" t="s">
        <v>19</v>
      </c>
      <c r="M2586" t="s">
        <v>958</v>
      </c>
      <c r="N2586" t="s">
        <v>21</v>
      </c>
      <c r="O2586" t="s">
        <v>22</v>
      </c>
      <c r="P2586" t="s">
        <v>984</v>
      </c>
      <c r="Q2586" t="s">
        <v>1432</v>
      </c>
    </row>
    <row r="2587" spans="1:17" customFormat="1" x14ac:dyDescent="0.25">
      <c r="A2587" s="9">
        <v>41192</v>
      </c>
      <c r="B2587" s="47" t="str">
        <f>VLOOKUP(D2587,VLookup!C:F,4,FALSE)</f>
        <v>FDC</v>
      </c>
      <c r="C2587" t="s">
        <v>13</v>
      </c>
      <c r="D2587" t="s">
        <v>23</v>
      </c>
      <c r="E2587" t="s">
        <v>24</v>
      </c>
      <c r="F2587" t="s">
        <v>25</v>
      </c>
      <c r="G2587">
        <v>130</v>
      </c>
      <c r="H2587">
        <v>14</v>
      </c>
      <c r="I2587">
        <v>144</v>
      </c>
      <c r="J2587" t="s">
        <v>17</v>
      </c>
      <c r="K2587" t="s">
        <v>18</v>
      </c>
      <c r="L2587" t="s">
        <v>19</v>
      </c>
      <c r="M2587" t="s">
        <v>958</v>
      </c>
      <c r="N2587" t="s">
        <v>21</v>
      </c>
      <c r="O2587" t="s">
        <v>22</v>
      </c>
      <c r="P2587" t="s">
        <v>984</v>
      </c>
      <c r="Q2587" t="s">
        <v>1433</v>
      </c>
    </row>
    <row r="2588" spans="1:17" customFormat="1" x14ac:dyDescent="0.25">
      <c r="A2588" s="9">
        <v>41192</v>
      </c>
      <c r="B2588" s="47" t="str">
        <f>VLOOKUP(D2588,VLookup!C:F,4,FALSE)</f>
        <v>FDC</v>
      </c>
      <c r="C2588" t="s">
        <v>13</v>
      </c>
      <c r="D2588" t="s">
        <v>26</v>
      </c>
      <c r="E2588" t="s">
        <v>27</v>
      </c>
      <c r="F2588" t="s">
        <v>28</v>
      </c>
      <c r="G2588">
        <v>111</v>
      </c>
      <c r="H2588">
        <v>21</v>
      </c>
      <c r="I2588">
        <v>132</v>
      </c>
      <c r="J2588" t="s">
        <v>17</v>
      </c>
      <c r="K2588" t="s">
        <v>18</v>
      </c>
      <c r="L2588" t="s">
        <v>19</v>
      </c>
      <c r="M2588" t="s">
        <v>958</v>
      </c>
      <c r="N2588" t="s">
        <v>21</v>
      </c>
      <c r="O2588" t="s">
        <v>22</v>
      </c>
      <c r="P2588" t="s">
        <v>984</v>
      </c>
      <c r="Q2588" t="s">
        <v>1434</v>
      </c>
    </row>
    <row r="2589" spans="1:17" customFormat="1" x14ac:dyDescent="0.25">
      <c r="A2589" s="9">
        <v>41192</v>
      </c>
      <c r="B2589" s="47" t="str">
        <f>VLOOKUP(D2589,VLookup!C:F,4,FALSE)</f>
        <v>FDC</v>
      </c>
      <c r="C2589" t="s">
        <v>13</v>
      </c>
      <c r="D2589" t="s">
        <v>906</v>
      </c>
      <c r="E2589" t="s">
        <v>907</v>
      </c>
      <c r="F2589" t="s">
        <v>908</v>
      </c>
      <c r="G2589">
        <v>62</v>
      </c>
      <c r="H2589">
        <v>82</v>
      </c>
      <c r="I2589">
        <v>144</v>
      </c>
      <c r="J2589" t="s">
        <v>17</v>
      </c>
      <c r="K2589" t="s">
        <v>18</v>
      </c>
      <c r="L2589" t="s">
        <v>19</v>
      </c>
      <c r="M2589" t="s">
        <v>958</v>
      </c>
      <c r="N2589" t="s">
        <v>21</v>
      </c>
      <c r="O2589" t="s">
        <v>22</v>
      </c>
      <c r="P2589" t="s">
        <v>984</v>
      </c>
      <c r="Q2589" t="s">
        <v>1435</v>
      </c>
    </row>
    <row r="2590" spans="1:17" customFormat="1" x14ac:dyDescent="0.25">
      <c r="A2590" s="9">
        <v>41192</v>
      </c>
      <c r="B2590" s="47" t="str">
        <f>VLOOKUP(D2590,VLookup!C:F,4,FALSE)</f>
        <v>FDC</v>
      </c>
      <c r="C2590" t="s">
        <v>13</v>
      </c>
      <c r="D2590" t="s">
        <v>29</v>
      </c>
      <c r="E2590" t="s">
        <v>30</v>
      </c>
      <c r="F2590" t="s">
        <v>31</v>
      </c>
      <c r="G2590">
        <v>113</v>
      </c>
      <c r="H2590">
        <v>7</v>
      </c>
      <c r="I2590">
        <v>120</v>
      </c>
      <c r="J2590" t="s">
        <v>17</v>
      </c>
      <c r="K2590" t="s">
        <v>18</v>
      </c>
      <c r="L2590" t="s">
        <v>19</v>
      </c>
      <c r="M2590" t="s">
        <v>958</v>
      </c>
      <c r="N2590" t="s">
        <v>21</v>
      </c>
      <c r="O2590" t="s">
        <v>22</v>
      </c>
      <c r="P2590" t="s">
        <v>984</v>
      </c>
      <c r="Q2590" t="s">
        <v>1436</v>
      </c>
    </row>
    <row r="2591" spans="1:17" customFormat="1" x14ac:dyDescent="0.25">
      <c r="A2591" s="9">
        <v>41192</v>
      </c>
      <c r="B2591" s="47" t="str">
        <f>VLOOKUP(D2591,VLookup!C:F,4,FALSE)</f>
        <v>WEL</v>
      </c>
      <c r="C2591" t="s">
        <v>13</v>
      </c>
      <c r="D2591" t="s">
        <v>32</v>
      </c>
      <c r="E2591" t="s">
        <v>33</v>
      </c>
      <c r="F2591" t="s">
        <v>34</v>
      </c>
      <c r="G2591">
        <v>44</v>
      </c>
      <c r="H2591">
        <v>4</v>
      </c>
      <c r="I2591">
        <v>48</v>
      </c>
      <c r="J2591" t="s">
        <v>17</v>
      </c>
      <c r="K2591" t="s">
        <v>18</v>
      </c>
      <c r="L2591" t="s">
        <v>19</v>
      </c>
      <c r="M2591" t="s">
        <v>958</v>
      </c>
      <c r="N2591" t="s">
        <v>21</v>
      </c>
      <c r="O2591" t="s">
        <v>22</v>
      </c>
      <c r="P2591" t="s">
        <v>984</v>
      </c>
      <c r="Q2591" t="s">
        <v>1437</v>
      </c>
    </row>
    <row r="2592" spans="1:17" customFormat="1" x14ac:dyDescent="0.25">
      <c r="A2592" s="9">
        <v>41192</v>
      </c>
      <c r="B2592" s="47" t="str">
        <f>VLOOKUP(D2592,VLookup!C:F,4,FALSE)</f>
        <v>FDC</v>
      </c>
      <c r="C2592" t="s">
        <v>13</v>
      </c>
      <c r="D2592" t="s">
        <v>35</v>
      </c>
      <c r="E2592" t="s">
        <v>36</v>
      </c>
      <c r="F2592" t="s">
        <v>37</v>
      </c>
      <c r="G2592">
        <v>204</v>
      </c>
      <c r="H2592">
        <v>36</v>
      </c>
      <c r="I2592">
        <v>240</v>
      </c>
      <c r="J2592" t="s">
        <v>17</v>
      </c>
      <c r="K2592" t="s">
        <v>18</v>
      </c>
      <c r="L2592" t="s">
        <v>19</v>
      </c>
      <c r="M2592" t="s">
        <v>958</v>
      </c>
      <c r="N2592" t="s">
        <v>21</v>
      </c>
      <c r="O2592" t="s">
        <v>22</v>
      </c>
      <c r="P2592" t="s">
        <v>984</v>
      </c>
      <c r="Q2592" t="s">
        <v>1438</v>
      </c>
    </row>
    <row r="2593" spans="1:17" customFormat="1" x14ac:dyDescent="0.25">
      <c r="A2593" s="9">
        <v>41192</v>
      </c>
      <c r="B2593" s="47" t="str">
        <f>VLOOKUP(D2593,VLookup!C:F,4,FALSE)</f>
        <v>FDC</v>
      </c>
      <c r="C2593" t="s">
        <v>13</v>
      </c>
      <c r="D2593" t="s">
        <v>38</v>
      </c>
      <c r="E2593" t="s">
        <v>39</v>
      </c>
      <c r="F2593" t="s">
        <v>40</v>
      </c>
      <c r="G2593">
        <v>206</v>
      </c>
      <c r="H2593">
        <v>58</v>
      </c>
      <c r="I2593">
        <v>264</v>
      </c>
      <c r="J2593" t="s">
        <v>17</v>
      </c>
      <c r="K2593" t="s">
        <v>18</v>
      </c>
      <c r="L2593" t="s">
        <v>19</v>
      </c>
      <c r="M2593" t="s">
        <v>958</v>
      </c>
      <c r="N2593" t="s">
        <v>21</v>
      </c>
      <c r="O2593" t="s">
        <v>22</v>
      </c>
      <c r="P2593" t="s">
        <v>984</v>
      </c>
      <c r="Q2593" t="s">
        <v>1439</v>
      </c>
    </row>
    <row r="2594" spans="1:17" customFormat="1" x14ac:dyDescent="0.25">
      <c r="A2594" s="9">
        <v>41192</v>
      </c>
      <c r="B2594" s="47" t="str">
        <f>VLOOKUP(D2594,VLookup!C:F,4,FALSE)</f>
        <v>FDC</v>
      </c>
      <c r="C2594" t="s">
        <v>13</v>
      </c>
      <c r="D2594" t="s">
        <v>44</v>
      </c>
      <c r="E2594" t="s">
        <v>45</v>
      </c>
      <c r="F2594" t="s">
        <v>46</v>
      </c>
      <c r="G2594">
        <v>117</v>
      </c>
      <c r="H2594">
        <v>51</v>
      </c>
      <c r="I2594">
        <v>168</v>
      </c>
      <c r="J2594" t="s">
        <v>17</v>
      </c>
      <c r="K2594" t="s">
        <v>18</v>
      </c>
      <c r="L2594" t="s">
        <v>19</v>
      </c>
      <c r="M2594" t="s">
        <v>958</v>
      </c>
      <c r="N2594" t="s">
        <v>21</v>
      </c>
      <c r="O2594" t="s">
        <v>22</v>
      </c>
      <c r="P2594" t="s">
        <v>984</v>
      </c>
      <c r="Q2594" t="s">
        <v>1440</v>
      </c>
    </row>
    <row r="2595" spans="1:17" customFormat="1" x14ac:dyDescent="0.25">
      <c r="A2595" s="9">
        <v>41192</v>
      </c>
      <c r="B2595" s="47" t="str">
        <f>VLOOKUP(D2595,VLookup!C:F,4,FALSE)</f>
        <v>FDC</v>
      </c>
      <c r="C2595" t="s">
        <v>13</v>
      </c>
      <c r="D2595" t="s">
        <v>47</v>
      </c>
      <c r="E2595" t="s">
        <v>48</v>
      </c>
      <c r="F2595" t="s">
        <v>49</v>
      </c>
      <c r="G2595">
        <v>141</v>
      </c>
      <c r="H2595">
        <v>51</v>
      </c>
      <c r="I2595">
        <v>192</v>
      </c>
      <c r="J2595" t="s">
        <v>17</v>
      </c>
      <c r="K2595" t="s">
        <v>18</v>
      </c>
      <c r="L2595" t="s">
        <v>19</v>
      </c>
      <c r="M2595" t="s">
        <v>958</v>
      </c>
      <c r="N2595" t="s">
        <v>21</v>
      </c>
      <c r="O2595" t="s">
        <v>22</v>
      </c>
      <c r="P2595" t="s">
        <v>984</v>
      </c>
      <c r="Q2595" t="s">
        <v>1441</v>
      </c>
    </row>
    <row r="2596" spans="1:17" customFormat="1" x14ac:dyDescent="0.25">
      <c r="A2596" s="9">
        <v>41192</v>
      </c>
      <c r="B2596" s="47" t="str">
        <f>VLOOKUP(D2596,VLookup!C:F,4,FALSE)</f>
        <v>FDC</v>
      </c>
      <c r="C2596" t="s">
        <v>13</v>
      </c>
      <c r="D2596" t="s">
        <v>50</v>
      </c>
      <c r="E2596" t="s">
        <v>51</v>
      </c>
      <c r="F2596" t="s">
        <v>52</v>
      </c>
      <c r="G2596">
        <v>193</v>
      </c>
      <c r="H2596">
        <v>47</v>
      </c>
      <c r="I2596">
        <v>240</v>
      </c>
      <c r="J2596" t="s">
        <v>17</v>
      </c>
      <c r="K2596" t="s">
        <v>18</v>
      </c>
      <c r="L2596" t="s">
        <v>19</v>
      </c>
      <c r="M2596" t="s">
        <v>958</v>
      </c>
      <c r="N2596" t="s">
        <v>21</v>
      </c>
      <c r="O2596" t="s">
        <v>22</v>
      </c>
      <c r="P2596" t="s">
        <v>984</v>
      </c>
      <c r="Q2596" t="s">
        <v>1442</v>
      </c>
    </row>
    <row r="2597" spans="1:17" customFormat="1" x14ac:dyDescent="0.25">
      <c r="A2597" s="9">
        <v>41192</v>
      </c>
      <c r="B2597" s="47" t="str">
        <f>VLOOKUP(D2597,VLookup!C:F,4,FALSE)</f>
        <v>FDC</v>
      </c>
      <c r="C2597" t="s">
        <v>13</v>
      </c>
      <c r="D2597" t="s">
        <v>53</v>
      </c>
      <c r="E2597" t="s">
        <v>54</v>
      </c>
      <c r="F2597" t="s">
        <v>55</v>
      </c>
      <c r="G2597">
        <v>244</v>
      </c>
      <c r="H2597">
        <v>92</v>
      </c>
      <c r="I2597">
        <v>336</v>
      </c>
      <c r="J2597" t="s">
        <v>17</v>
      </c>
      <c r="K2597" t="s">
        <v>18</v>
      </c>
      <c r="L2597" t="s">
        <v>19</v>
      </c>
      <c r="M2597" t="s">
        <v>982</v>
      </c>
      <c r="N2597" t="s">
        <v>21</v>
      </c>
      <c r="O2597" t="s">
        <v>22</v>
      </c>
      <c r="P2597" t="s">
        <v>984</v>
      </c>
      <c r="Q2597" t="s">
        <v>1443</v>
      </c>
    </row>
    <row r="2598" spans="1:17" customFormat="1" x14ac:dyDescent="0.25">
      <c r="A2598" s="9">
        <v>41192</v>
      </c>
      <c r="B2598" s="47" t="str">
        <f>VLOOKUP(D2598,VLookup!C:F,4,FALSE)</f>
        <v>FDC</v>
      </c>
      <c r="C2598" t="s">
        <v>13</v>
      </c>
      <c r="D2598" t="s">
        <v>955</v>
      </c>
      <c r="E2598" t="s">
        <v>956</v>
      </c>
      <c r="F2598" t="s">
        <v>957</v>
      </c>
      <c r="G2598">
        <v>216</v>
      </c>
      <c r="H2598">
        <v>64</v>
      </c>
      <c r="I2598">
        <v>280</v>
      </c>
      <c r="J2598" t="s">
        <v>17</v>
      </c>
      <c r="K2598" t="s">
        <v>18</v>
      </c>
      <c r="L2598" t="s">
        <v>19</v>
      </c>
      <c r="M2598" t="s">
        <v>958</v>
      </c>
      <c r="P2598" t="s">
        <v>984</v>
      </c>
      <c r="Q2598" t="s">
        <v>1444</v>
      </c>
    </row>
    <row r="2599" spans="1:17" customFormat="1" x14ac:dyDescent="0.25">
      <c r="A2599" s="9">
        <v>41192</v>
      </c>
      <c r="B2599" s="47" t="str">
        <f>VLOOKUP(D2599,VLookup!C:F,4,FALSE)</f>
        <v>FDC</v>
      </c>
      <c r="C2599" t="s">
        <v>13</v>
      </c>
      <c r="D2599" t="s">
        <v>930</v>
      </c>
      <c r="E2599" t="s">
        <v>931</v>
      </c>
      <c r="F2599" t="s">
        <v>43</v>
      </c>
      <c r="G2599">
        <v>144</v>
      </c>
      <c r="H2599">
        <v>24</v>
      </c>
      <c r="I2599">
        <v>168</v>
      </c>
      <c r="J2599" t="s">
        <v>17</v>
      </c>
      <c r="K2599" t="s">
        <v>18</v>
      </c>
      <c r="L2599" t="s">
        <v>19</v>
      </c>
      <c r="M2599" t="s">
        <v>958</v>
      </c>
      <c r="N2599" t="s">
        <v>21</v>
      </c>
      <c r="O2599" t="s">
        <v>22</v>
      </c>
      <c r="P2599" t="s">
        <v>984</v>
      </c>
      <c r="Q2599" t="s">
        <v>1445</v>
      </c>
    </row>
    <row r="2600" spans="1:17" customFormat="1" x14ac:dyDescent="0.25">
      <c r="A2600" s="9">
        <v>41192</v>
      </c>
      <c r="B2600" s="47" t="str">
        <f>VLOOKUP(D2600,VLookup!C:F,4,FALSE)</f>
        <v>FDC</v>
      </c>
      <c r="C2600" t="s">
        <v>13</v>
      </c>
      <c r="D2600" t="s">
        <v>56</v>
      </c>
      <c r="E2600" t="s">
        <v>57</v>
      </c>
      <c r="F2600" t="s">
        <v>58</v>
      </c>
      <c r="G2600">
        <v>228</v>
      </c>
      <c r="H2600">
        <v>12</v>
      </c>
      <c r="I2600">
        <v>240</v>
      </c>
      <c r="J2600" t="s">
        <v>17</v>
      </c>
      <c r="K2600" t="s">
        <v>18</v>
      </c>
      <c r="L2600" t="s">
        <v>19</v>
      </c>
      <c r="M2600" t="s">
        <v>958</v>
      </c>
      <c r="N2600" t="s">
        <v>21</v>
      </c>
      <c r="O2600" t="s">
        <v>22</v>
      </c>
      <c r="P2600" t="s">
        <v>984</v>
      </c>
      <c r="Q2600" t="s">
        <v>1446</v>
      </c>
    </row>
    <row r="2601" spans="1:17" customFormat="1" x14ac:dyDescent="0.25">
      <c r="A2601" s="9">
        <v>41192</v>
      </c>
      <c r="B2601" s="47" t="str">
        <f>VLOOKUP(D2601,VLookup!C:F,4,FALSE)</f>
        <v>FDC</v>
      </c>
      <c r="C2601" t="s">
        <v>13</v>
      </c>
      <c r="D2601" t="s">
        <v>1176</v>
      </c>
      <c r="E2601" t="s">
        <v>1177</v>
      </c>
      <c r="F2601" t="s">
        <v>1178</v>
      </c>
      <c r="G2601">
        <v>50</v>
      </c>
      <c r="H2601">
        <v>70</v>
      </c>
      <c r="I2601">
        <v>120</v>
      </c>
      <c r="J2601" t="s">
        <v>17</v>
      </c>
      <c r="K2601" t="s">
        <v>18</v>
      </c>
      <c r="L2601" t="s">
        <v>19</v>
      </c>
      <c r="M2601" t="s">
        <v>958</v>
      </c>
      <c r="N2601" t="s">
        <v>21</v>
      </c>
      <c r="O2601" t="s">
        <v>22</v>
      </c>
      <c r="P2601" t="s">
        <v>1031</v>
      </c>
      <c r="Q2601" t="s">
        <v>1447</v>
      </c>
    </row>
    <row r="2602" spans="1:17" customFormat="1" x14ac:dyDescent="0.25">
      <c r="A2602" s="9">
        <v>41192</v>
      </c>
      <c r="B2602" s="47" t="str">
        <f>VLOOKUP(D2602,VLookup!C:F,4,FALSE)</f>
        <v>FDC</v>
      </c>
      <c r="C2602" t="s">
        <v>60</v>
      </c>
      <c r="D2602" t="s">
        <v>61</v>
      </c>
      <c r="E2602" t="s">
        <v>62</v>
      </c>
      <c r="F2602" t="s">
        <v>63</v>
      </c>
      <c r="G2602">
        <v>133</v>
      </c>
      <c r="H2602">
        <v>11</v>
      </c>
      <c r="I2602">
        <v>144</v>
      </c>
      <c r="J2602" t="s">
        <v>17</v>
      </c>
      <c r="K2602" t="s">
        <v>18</v>
      </c>
      <c r="L2602" t="s">
        <v>19</v>
      </c>
      <c r="M2602" t="s">
        <v>958</v>
      </c>
      <c r="N2602" t="s">
        <v>21</v>
      </c>
      <c r="O2602" t="s">
        <v>22</v>
      </c>
      <c r="P2602" t="s">
        <v>984</v>
      </c>
      <c r="Q2602" t="s">
        <v>1448</v>
      </c>
    </row>
    <row r="2603" spans="1:17" customFormat="1" x14ac:dyDescent="0.25">
      <c r="A2603" s="9">
        <v>41192</v>
      </c>
      <c r="B2603" s="47" t="str">
        <f>VLOOKUP(D2603,VLookup!C:F,4,FALSE)</f>
        <v>FDC</v>
      </c>
      <c r="C2603" t="s">
        <v>60</v>
      </c>
      <c r="D2603" t="s">
        <v>64</v>
      </c>
      <c r="E2603" t="s">
        <v>65</v>
      </c>
      <c r="F2603" t="s">
        <v>66</v>
      </c>
      <c r="G2603">
        <v>130</v>
      </c>
      <c r="H2603">
        <v>14</v>
      </c>
      <c r="I2603">
        <v>144</v>
      </c>
      <c r="J2603" t="s">
        <v>17</v>
      </c>
      <c r="K2603" t="s">
        <v>18</v>
      </c>
      <c r="L2603" t="s">
        <v>19</v>
      </c>
      <c r="M2603" t="s">
        <v>958</v>
      </c>
      <c r="N2603" t="s">
        <v>21</v>
      </c>
      <c r="O2603" t="s">
        <v>22</v>
      </c>
      <c r="P2603" t="s">
        <v>984</v>
      </c>
      <c r="Q2603" t="s">
        <v>1449</v>
      </c>
    </row>
    <row r="2604" spans="1:17" customFormat="1" x14ac:dyDescent="0.25">
      <c r="A2604" s="9">
        <v>41192</v>
      </c>
      <c r="B2604" s="47" t="str">
        <f>VLOOKUP(D2604,VLookup!C:F,4,FALSE)</f>
        <v>FDC</v>
      </c>
      <c r="C2604" t="s">
        <v>60</v>
      </c>
      <c r="D2604" t="s">
        <v>67</v>
      </c>
      <c r="E2604" t="s">
        <v>68</v>
      </c>
      <c r="F2604" t="s">
        <v>69</v>
      </c>
      <c r="G2604">
        <v>111</v>
      </c>
      <c r="H2604">
        <v>21</v>
      </c>
      <c r="I2604">
        <v>132</v>
      </c>
      <c r="J2604" t="s">
        <v>17</v>
      </c>
      <c r="K2604" t="s">
        <v>18</v>
      </c>
      <c r="L2604" t="s">
        <v>19</v>
      </c>
      <c r="M2604" t="s">
        <v>958</v>
      </c>
      <c r="N2604" t="s">
        <v>21</v>
      </c>
      <c r="O2604" t="s">
        <v>22</v>
      </c>
      <c r="P2604" t="s">
        <v>984</v>
      </c>
      <c r="Q2604" t="s">
        <v>1450</v>
      </c>
    </row>
    <row r="2605" spans="1:17" customFormat="1" x14ac:dyDescent="0.25">
      <c r="A2605" s="9">
        <v>41192</v>
      </c>
      <c r="B2605" s="47" t="str">
        <f>VLOOKUP(D2605,VLookup!C:F,4,FALSE)</f>
        <v>FDC</v>
      </c>
      <c r="C2605" t="s">
        <v>60</v>
      </c>
      <c r="D2605" t="s">
        <v>909</v>
      </c>
      <c r="E2605" t="s">
        <v>910</v>
      </c>
      <c r="F2605" t="s">
        <v>911</v>
      </c>
      <c r="G2605">
        <v>62</v>
      </c>
      <c r="H2605">
        <v>82</v>
      </c>
      <c r="I2605">
        <v>144</v>
      </c>
      <c r="J2605" t="s">
        <v>17</v>
      </c>
      <c r="K2605" t="s">
        <v>18</v>
      </c>
      <c r="L2605" t="s">
        <v>19</v>
      </c>
      <c r="M2605" t="s">
        <v>958</v>
      </c>
      <c r="N2605" t="s">
        <v>21</v>
      </c>
      <c r="O2605" t="s">
        <v>22</v>
      </c>
      <c r="P2605" t="s">
        <v>984</v>
      </c>
      <c r="Q2605" t="s">
        <v>1451</v>
      </c>
    </row>
    <row r="2606" spans="1:17" customFormat="1" x14ac:dyDescent="0.25">
      <c r="A2606" s="9">
        <v>41192</v>
      </c>
      <c r="B2606" s="47" t="str">
        <f>VLOOKUP(D2606,VLookup!C:F,4,FALSE)</f>
        <v>FDC</v>
      </c>
      <c r="C2606" t="s">
        <v>60</v>
      </c>
      <c r="D2606" t="s">
        <v>71</v>
      </c>
      <c r="E2606" t="s">
        <v>72</v>
      </c>
      <c r="F2606" t="s">
        <v>73</v>
      </c>
      <c r="G2606">
        <v>110</v>
      </c>
      <c r="H2606">
        <v>10</v>
      </c>
      <c r="I2606">
        <v>120</v>
      </c>
      <c r="J2606" t="s">
        <v>17</v>
      </c>
      <c r="K2606" t="s">
        <v>18</v>
      </c>
      <c r="L2606" t="s">
        <v>19</v>
      </c>
      <c r="M2606" t="s">
        <v>958</v>
      </c>
      <c r="N2606" t="s">
        <v>21</v>
      </c>
      <c r="O2606" t="s">
        <v>22</v>
      </c>
      <c r="P2606" t="s">
        <v>984</v>
      </c>
      <c r="Q2606" t="s">
        <v>1452</v>
      </c>
    </row>
    <row r="2607" spans="1:17" customFormat="1" x14ac:dyDescent="0.25">
      <c r="A2607" s="9">
        <v>41192</v>
      </c>
      <c r="B2607" s="47" t="str">
        <f>VLOOKUP(D2607,VLookup!C:F,4,FALSE)</f>
        <v>WEL</v>
      </c>
      <c r="C2607" t="s">
        <v>60</v>
      </c>
      <c r="D2607" t="s">
        <v>74</v>
      </c>
      <c r="E2607" t="s">
        <v>75</v>
      </c>
      <c r="F2607" t="s">
        <v>76</v>
      </c>
      <c r="G2607">
        <v>42</v>
      </c>
      <c r="H2607">
        <v>6</v>
      </c>
      <c r="I2607">
        <v>48</v>
      </c>
      <c r="J2607" t="s">
        <v>17</v>
      </c>
      <c r="K2607" t="s">
        <v>18</v>
      </c>
      <c r="L2607" t="s">
        <v>19</v>
      </c>
      <c r="M2607" t="s">
        <v>958</v>
      </c>
      <c r="N2607" t="s">
        <v>21</v>
      </c>
      <c r="O2607" t="s">
        <v>22</v>
      </c>
      <c r="P2607" t="s">
        <v>984</v>
      </c>
      <c r="Q2607" t="s">
        <v>1453</v>
      </c>
    </row>
    <row r="2608" spans="1:17" customFormat="1" x14ac:dyDescent="0.25">
      <c r="A2608" s="9">
        <v>41192</v>
      </c>
      <c r="B2608" s="47" t="str">
        <f>VLOOKUP(D2608,VLookup!C:F,4,FALSE)</f>
        <v>FDC</v>
      </c>
      <c r="C2608" t="s">
        <v>60</v>
      </c>
      <c r="D2608" t="s">
        <v>77</v>
      </c>
      <c r="E2608" t="s">
        <v>78</v>
      </c>
      <c r="F2608" t="s">
        <v>79</v>
      </c>
      <c r="G2608">
        <v>204</v>
      </c>
      <c r="H2608">
        <v>36</v>
      </c>
      <c r="I2608">
        <v>240</v>
      </c>
      <c r="J2608" t="s">
        <v>17</v>
      </c>
      <c r="K2608" t="s">
        <v>18</v>
      </c>
      <c r="L2608" t="s">
        <v>19</v>
      </c>
      <c r="M2608" t="s">
        <v>958</v>
      </c>
      <c r="N2608" t="s">
        <v>21</v>
      </c>
      <c r="O2608" t="s">
        <v>22</v>
      </c>
      <c r="P2608" t="s">
        <v>984</v>
      </c>
      <c r="Q2608" t="s">
        <v>1454</v>
      </c>
    </row>
    <row r="2609" spans="1:17" customFormat="1" x14ac:dyDescent="0.25">
      <c r="A2609" s="9">
        <v>41192</v>
      </c>
      <c r="B2609" s="47" t="str">
        <f>VLOOKUP(D2609,VLookup!C:F,4,FALSE)</f>
        <v>FDC</v>
      </c>
      <c r="C2609" t="s">
        <v>60</v>
      </c>
      <c r="D2609" t="s">
        <v>80</v>
      </c>
      <c r="E2609" t="s">
        <v>81</v>
      </c>
      <c r="F2609" t="s">
        <v>82</v>
      </c>
      <c r="G2609">
        <v>202</v>
      </c>
      <c r="H2609">
        <v>62</v>
      </c>
      <c r="I2609">
        <v>264</v>
      </c>
      <c r="J2609" t="s">
        <v>17</v>
      </c>
      <c r="K2609" t="s">
        <v>18</v>
      </c>
      <c r="L2609" t="s">
        <v>19</v>
      </c>
      <c r="M2609" t="s">
        <v>958</v>
      </c>
      <c r="N2609" t="s">
        <v>21</v>
      </c>
      <c r="O2609" t="s">
        <v>22</v>
      </c>
      <c r="P2609" t="s">
        <v>984</v>
      </c>
      <c r="Q2609" t="s">
        <v>1455</v>
      </c>
    </row>
    <row r="2610" spans="1:17" customFormat="1" x14ac:dyDescent="0.25">
      <c r="A2610" s="9">
        <v>41192</v>
      </c>
      <c r="B2610" s="47" t="str">
        <f>VLOOKUP(D2610,VLookup!C:F,4,FALSE)</f>
        <v>FDC</v>
      </c>
      <c r="C2610" t="s">
        <v>60</v>
      </c>
      <c r="D2610" t="s">
        <v>86</v>
      </c>
      <c r="E2610" t="s">
        <v>87</v>
      </c>
      <c r="F2610" t="s">
        <v>88</v>
      </c>
      <c r="G2610">
        <v>115</v>
      </c>
      <c r="H2610">
        <v>53</v>
      </c>
      <c r="I2610">
        <v>168</v>
      </c>
      <c r="J2610" t="s">
        <v>17</v>
      </c>
      <c r="K2610" t="s">
        <v>18</v>
      </c>
      <c r="L2610" t="s">
        <v>19</v>
      </c>
      <c r="M2610" t="s">
        <v>958</v>
      </c>
      <c r="N2610" t="s">
        <v>21</v>
      </c>
      <c r="O2610" t="s">
        <v>22</v>
      </c>
      <c r="P2610" t="s">
        <v>984</v>
      </c>
      <c r="Q2610" t="s">
        <v>1456</v>
      </c>
    </row>
    <row r="2611" spans="1:17" customFormat="1" x14ac:dyDescent="0.25">
      <c r="A2611" s="9">
        <v>41192</v>
      </c>
      <c r="B2611" s="47" t="str">
        <f>VLOOKUP(D2611,VLookup!C:F,4,FALSE)</f>
        <v>FDC</v>
      </c>
      <c r="C2611" t="s">
        <v>60</v>
      </c>
      <c r="D2611" t="s">
        <v>89</v>
      </c>
      <c r="E2611" t="s">
        <v>90</v>
      </c>
      <c r="F2611" t="s">
        <v>91</v>
      </c>
      <c r="G2611">
        <v>140</v>
      </c>
      <c r="H2611">
        <v>52</v>
      </c>
      <c r="I2611">
        <v>192</v>
      </c>
      <c r="J2611" t="s">
        <v>17</v>
      </c>
      <c r="K2611" t="s">
        <v>18</v>
      </c>
      <c r="L2611" t="s">
        <v>19</v>
      </c>
      <c r="M2611" t="s">
        <v>958</v>
      </c>
      <c r="N2611" t="s">
        <v>21</v>
      </c>
      <c r="O2611" t="s">
        <v>22</v>
      </c>
      <c r="P2611" t="s">
        <v>984</v>
      </c>
      <c r="Q2611" t="s">
        <v>1457</v>
      </c>
    </row>
    <row r="2612" spans="1:17" customFormat="1" x14ac:dyDescent="0.25">
      <c r="A2612" s="9">
        <v>41192</v>
      </c>
      <c r="B2612" s="47" t="str">
        <f>VLOOKUP(D2612,VLookup!C:F,4,FALSE)</f>
        <v>FDC</v>
      </c>
      <c r="C2612" t="s">
        <v>60</v>
      </c>
      <c r="D2612" t="s">
        <v>92</v>
      </c>
      <c r="E2612" t="s">
        <v>93</v>
      </c>
      <c r="F2612" t="s">
        <v>94</v>
      </c>
      <c r="G2612">
        <v>194</v>
      </c>
      <c r="H2612">
        <v>46</v>
      </c>
      <c r="I2612">
        <v>240</v>
      </c>
      <c r="J2612" t="s">
        <v>17</v>
      </c>
      <c r="K2612" t="s">
        <v>18</v>
      </c>
      <c r="L2612" t="s">
        <v>19</v>
      </c>
      <c r="M2612" t="s">
        <v>958</v>
      </c>
      <c r="N2612" t="s">
        <v>21</v>
      </c>
      <c r="O2612" t="s">
        <v>22</v>
      </c>
      <c r="P2612" t="s">
        <v>984</v>
      </c>
      <c r="Q2612" t="s">
        <v>1458</v>
      </c>
    </row>
    <row r="2613" spans="1:17" customFormat="1" x14ac:dyDescent="0.25">
      <c r="A2613" s="9">
        <v>41192</v>
      </c>
      <c r="B2613" s="47" t="str">
        <f>VLOOKUP(D2613,VLookup!C:F,4,FALSE)</f>
        <v>FDC</v>
      </c>
      <c r="C2613" t="s">
        <v>60</v>
      </c>
      <c r="D2613" t="s">
        <v>95</v>
      </c>
      <c r="E2613" t="s">
        <v>96</v>
      </c>
      <c r="F2613" t="s">
        <v>97</v>
      </c>
      <c r="G2613">
        <v>236</v>
      </c>
      <c r="H2613">
        <v>100</v>
      </c>
      <c r="I2613">
        <v>336</v>
      </c>
      <c r="J2613" t="s">
        <v>17</v>
      </c>
      <c r="K2613" t="s">
        <v>18</v>
      </c>
      <c r="L2613" t="s">
        <v>19</v>
      </c>
      <c r="M2613" t="s">
        <v>958</v>
      </c>
      <c r="N2613" t="s">
        <v>21</v>
      </c>
      <c r="O2613" t="s">
        <v>22</v>
      </c>
      <c r="P2613" t="s">
        <v>984</v>
      </c>
      <c r="Q2613" t="s">
        <v>1459</v>
      </c>
    </row>
    <row r="2614" spans="1:17" customFormat="1" x14ac:dyDescent="0.25">
      <c r="A2614" s="9">
        <v>41192</v>
      </c>
      <c r="B2614" s="47" t="str">
        <f>VLOOKUP(D2614,VLookup!C:F,4,FALSE)</f>
        <v>FDC</v>
      </c>
      <c r="C2614" t="s">
        <v>60</v>
      </c>
      <c r="D2614" t="s">
        <v>977</v>
      </c>
      <c r="E2614" t="s">
        <v>959</v>
      </c>
      <c r="F2614" t="s">
        <v>960</v>
      </c>
      <c r="G2614">
        <v>216</v>
      </c>
      <c r="H2614">
        <v>64</v>
      </c>
      <c r="I2614">
        <v>280</v>
      </c>
      <c r="J2614" t="s">
        <v>17</v>
      </c>
      <c r="K2614" t="s">
        <v>18</v>
      </c>
      <c r="L2614" t="s">
        <v>19</v>
      </c>
      <c r="M2614" t="s">
        <v>958</v>
      </c>
      <c r="P2614" t="s">
        <v>984</v>
      </c>
      <c r="Q2614" t="s">
        <v>1460</v>
      </c>
    </row>
    <row r="2615" spans="1:17" customFormat="1" x14ac:dyDescent="0.25">
      <c r="A2615" s="9">
        <v>41192</v>
      </c>
      <c r="B2615" s="47" t="str">
        <f>VLOOKUP(D2615,VLookup!C:F,4,FALSE)</f>
        <v>FDC</v>
      </c>
      <c r="C2615" t="s">
        <v>60</v>
      </c>
      <c r="D2615" t="s">
        <v>932</v>
      </c>
      <c r="E2615" t="s">
        <v>933</v>
      </c>
      <c r="F2615" t="s">
        <v>85</v>
      </c>
      <c r="G2615">
        <v>142</v>
      </c>
      <c r="H2615">
        <v>26</v>
      </c>
      <c r="I2615">
        <v>168</v>
      </c>
      <c r="J2615" t="s">
        <v>17</v>
      </c>
      <c r="K2615" t="s">
        <v>18</v>
      </c>
      <c r="L2615" t="s">
        <v>19</v>
      </c>
      <c r="M2615" t="s">
        <v>958</v>
      </c>
      <c r="N2615" t="s">
        <v>21</v>
      </c>
      <c r="O2615" t="s">
        <v>22</v>
      </c>
      <c r="P2615" t="s">
        <v>984</v>
      </c>
      <c r="Q2615" t="s">
        <v>1461</v>
      </c>
    </row>
    <row r="2616" spans="1:17" customFormat="1" x14ac:dyDescent="0.25">
      <c r="A2616" s="9">
        <v>41192</v>
      </c>
      <c r="B2616" s="47" t="str">
        <f>VLOOKUP(D2616,VLookup!C:F,4,FALSE)</f>
        <v>FDC</v>
      </c>
      <c r="C2616" t="s">
        <v>60</v>
      </c>
      <c r="D2616" t="s">
        <v>98</v>
      </c>
      <c r="E2616" t="s">
        <v>99</v>
      </c>
      <c r="F2616" t="s">
        <v>100</v>
      </c>
      <c r="G2616">
        <v>230</v>
      </c>
      <c r="H2616">
        <v>10</v>
      </c>
      <c r="I2616">
        <v>240</v>
      </c>
      <c r="J2616" t="s">
        <v>17</v>
      </c>
      <c r="K2616" t="s">
        <v>18</v>
      </c>
      <c r="L2616" t="s">
        <v>19</v>
      </c>
      <c r="M2616" t="s">
        <v>958</v>
      </c>
      <c r="N2616" t="s">
        <v>21</v>
      </c>
      <c r="O2616" t="s">
        <v>22</v>
      </c>
      <c r="P2616" t="s">
        <v>984</v>
      </c>
      <c r="Q2616" t="s">
        <v>1462</v>
      </c>
    </row>
    <row r="2617" spans="1:17" customFormat="1" x14ac:dyDescent="0.25">
      <c r="A2617" s="9">
        <v>41192</v>
      </c>
      <c r="B2617" s="47" t="str">
        <f>VLOOKUP(D2617,VLookup!C:F,4,FALSE)</f>
        <v>FDC</v>
      </c>
      <c r="C2617" t="s">
        <v>60</v>
      </c>
      <c r="D2617" t="s">
        <v>1195</v>
      </c>
      <c r="E2617" t="s">
        <v>1196</v>
      </c>
      <c r="F2617" t="s">
        <v>1197</v>
      </c>
      <c r="G2617">
        <v>49</v>
      </c>
      <c r="H2617">
        <v>71</v>
      </c>
      <c r="I2617">
        <v>120</v>
      </c>
      <c r="J2617" t="s">
        <v>17</v>
      </c>
      <c r="K2617" t="s">
        <v>18</v>
      </c>
      <c r="L2617" t="s">
        <v>19</v>
      </c>
      <c r="M2617" t="s">
        <v>958</v>
      </c>
      <c r="N2617" t="s">
        <v>21</v>
      </c>
      <c r="O2617" t="s">
        <v>22</v>
      </c>
      <c r="P2617" t="s">
        <v>1031</v>
      </c>
      <c r="Q2617" t="s">
        <v>1463</v>
      </c>
    </row>
    <row r="2618" spans="1:17" x14ac:dyDescent="0.25">
      <c r="A2618" s="47">
        <v>41347</v>
      </c>
      <c r="B2618" s="47" t="str">
        <f>VLOOKUP(D2618,VLookup!C:F,4,FALSE)</f>
        <v>CGC</v>
      </c>
      <c r="C2618" s="51" t="s">
        <v>961</v>
      </c>
      <c r="D2618" s="51" t="s">
        <v>174</v>
      </c>
      <c r="E2618" s="51" t="s">
        <v>175</v>
      </c>
      <c r="F2618" s="51" t="s">
        <v>176</v>
      </c>
      <c r="G2618" s="51">
        <v>6</v>
      </c>
      <c r="H2618" s="51">
        <v>42</v>
      </c>
      <c r="I2618" s="51">
        <v>48</v>
      </c>
      <c r="J2618" s="51" t="s">
        <v>1464</v>
      </c>
      <c r="K2618" s="51" t="s">
        <v>18</v>
      </c>
      <c r="L2618" s="51" t="s">
        <v>19</v>
      </c>
      <c r="M2618" s="51" t="s">
        <v>958</v>
      </c>
      <c r="N2618" s="56" t="s">
        <v>177</v>
      </c>
      <c r="O2618" s="56" t="s">
        <v>105</v>
      </c>
      <c r="P2618" s="56" t="s">
        <v>984</v>
      </c>
      <c r="Q2618" s="56" t="s">
        <v>1465</v>
      </c>
    </row>
    <row r="2619" spans="1:17" x14ac:dyDescent="0.25">
      <c r="A2619" s="47">
        <v>41347</v>
      </c>
      <c r="B2619" s="47" t="str">
        <f>VLOOKUP(D2619,VLookup!C:F,4,FALSE)</f>
        <v>RDC</v>
      </c>
      <c r="C2619" s="51" t="s">
        <v>961</v>
      </c>
      <c r="D2619" s="51" t="s">
        <v>178</v>
      </c>
      <c r="E2619" s="51" t="s">
        <v>179</v>
      </c>
      <c r="F2619" s="51" t="s">
        <v>180</v>
      </c>
      <c r="G2619" s="51">
        <v>10</v>
      </c>
      <c r="H2619" s="51">
        <v>122</v>
      </c>
      <c r="I2619" s="51">
        <v>132</v>
      </c>
      <c r="J2619" s="51" t="s">
        <v>1464</v>
      </c>
      <c r="K2619" s="51" t="s">
        <v>18</v>
      </c>
      <c r="L2619" s="51" t="s">
        <v>19</v>
      </c>
      <c r="M2619" s="51" t="s">
        <v>958</v>
      </c>
      <c r="N2619" s="56" t="s">
        <v>181</v>
      </c>
      <c r="O2619" s="56" t="s">
        <v>105</v>
      </c>
      <c r="P2619" s="56" t="s">
        <v>984</v>
      </c>
      <c r="Q2619" s="56" t="s">
        <v>1466</v>
      </c>
    </row>
    <row r="2620" spans="1:17" x14ac:dyDescent="0.25">
      <c r="A2620" s="47">
        <v>41347</v>
      </c>
      <c r="B2620" s="47" t="str">
        <f>VLOOKUP(D2620,VLookup!C:F,4,FALSE)</f>
        <v>RDC</v>
      </c>
      <c r="C2620" s="51" t="s">
        <v>961</v>
      </c>
      <c r="D2620" s="51" t="s">
        <v>182</v>
      </c>
      <c r="E2620" s="51" t="s">
        <v>183</v>
      </c>
      <c r="F2620" s="51" t="s">
        <v>184</v>
      </c>
      <c r="G2620" s="51">
        <v>45</v>
      </c>
      <c r="H2620" s="51">
        <v>75</v>
      </c>
      <c r="I2620" s="51">
        <v>120</v>
      </c>
      <c r="J2620" s="51" t="s">
        <v>70</v>
      </c>
      <c r="K2620" s="51" t="s">
        <v>18</v>
      </c>
      <c r="L2620" s="51" t="s">
        <v>19</v>
      </c>
      <c r="M2620" s="51" t="s">
        <v>958</v>
      </c>
      <c r="N2620" s="56" t="s">
        <v>181</v>
      </c>
      <c r="O2620" s="56" t="s">
        <v>105</v>
      </c>
      <c r="P2620" s="56" t="s">
        <v>984</v>
      </c>
      <c r="Q2620" s="56" t="s">
        <v>1467</v>
      </c>
    </row>
    <row r="2621" spans="1:17" x14ac:dyDescent="0.25">
      <c r="A2621" s="47">
        <v>41347</v>
      </c>
      <c r="B2621" s="47" t="str">
        <f>VLOOKUP(D2621,VLookup!C:F,4,FALSE)</f>
        <v>RDC</v>
      </c>
      <c r="C2621" s="51" t="s">
        <v>961</v>
      </c>
      <c r="D2621" s="51" t="s">
        <v>185</v>
      </c>
      <c r="E2621" s="51" t="s">
        <v>186</v>
      </c>
      <c r="F2621" s="51" t="s">
        <v>187</v>
      </c>
      <c r="G2621" s="51">
        <v>44</v>
      </c>
      <c r="H2621" s="51">
        <v>76</v>
      </c>
      <c r="I2621" s="51">
        <v>120</v>
      </c>
      <c r="J2621" s="51" t="s">
        <v>70</v>
      </c>
      <c r="K2621" s="51" t="s">
        <v>18</v>
      </c>
      <c r="L2621" s="51" t="s">
        <v>19</v>
      </c>
      <c r="M2621" s="51" t="s">
        <v>958</v>
      </c>
      <c r="N2621" s="56" t="s">
        <v>181</v>
      </c>
      <c r="O2621" s="56" t="s">
        <v>105</v>
      </c>
      <c r="P2621" s="56" t="s">
        <v>984</v>
      </c>
      <c r="Q2621" s="56" t="s">
        <v>1468</v>
      </c>
    </row>
    <row r="2622" spans="1:17" x14ac:dyDescent="0.25">
      <c r="A2622" s="47">
        <v>41347</v>
      </c>
      <c r="B2622" s="47" t="str">
        <f>VLOOKUP(D2622,VLookup!C:F,4,FALSE)</f>
        <v>RDC</v>
      </c>
      <c r="C2622" s="51" t="s">
        <v>961</v>
      </c>
      <c r="D2622" s="51" t="s">
        <v>900</v>
      </c>
      <c r="E2622" s="51" t="s">
        <v>901</v>
      </c>
      <c r="F2622" s="51" t="s">
        <v>902</v>
      </c>
      <c r="G2622" s="51">
        <v>57</v>
      </c>
      <c r="H2622" s="51">
        <v>247</v>
      </c>
      <c r="I2622" s="51">
        <v>304</v>
      </c>
      <c r="J2622" s="51" t="s">
        <v>70</v>
      </c>
      <c r="K2622" s="51" t="s">
        <v>18</v>
      </c>
      <c r="L2622" s="51" t="s">
        <v>19</v>
      </c>
      <c r="M2622" s="51" t="s">
        <v>958</v>
      </c>
      <c r="N2622" s="56" t="s">
        <v>181</v>
      </c>
      <c r="O2622" s="56" t="s">
        <v>22</v>
      </c>
      <c r="P2622" s="56" t="s">
        <v>984</v>
      </c>
      <c r="Q2622" s="56" t="s">
        <v>1469</v>
      </c>
    </row>
    <row r="2623" spans="1:17" x14ac:dyDescent="0.25">
      <c r="A2623" s="47">
        <v>41347</v>
      </c>
      <c r="B2623" s="47" t="str">
        <f>VLOOKUP(D2623,VLookup!C:F,4,FALSE)</f>
        <v>RDC</v>
      </c>
      <c r="C2623" s="51" t="s">
        <v>961</v>
      </c>
      <c r="D2623" s="51" t="s">
        <v>188</v>
      </c>
      <c r="E2623" s="51" t="s">
        <v>189</v>
      </c>
      <c r="F2623" s="51" t="s">
        <v>190</v>
      </c>
      <c r="G2623" s="51">
        <v>14</v>
      </c>
      <c r="H2623" s="51">
        <v>170</v>
      </c>
      <c r="I2623" s="51">
        <v>184</v>
      </c>
      <c r="J2623" s="51" t="s">
        <v>70</v>
      </c>
      <c r="K2623" s="51" t="s">
        <v>18</v>
      </c>
      <c r="L2623" s="51" t="s">
        <v>19</v>
      </c>
      <c r="M2623" s="51" t="s">
        <v>958</v>
      </c>
      <c r="N2623" s="56" t="s">
        <v>181</v>
      </c>
      <c r="O2623" s="56" t="s">
        <v>105</v>
      </c>
      <c r="P2623" s="56" t="s">
        <v>984</v>
      </c>
      <c r="Q2623" s="56" t="s">
        <v>1470</v>
      </c>
    </row>
    <row r="2624" spans="1:17" x14ac:dyDescent="0.25">
      <c r="A2624" s="47">
        <v>41347</v>
      </c>
      <c r="B2624" s="47" t="str">
        <f>VLOOKUP(D2624,VLookup!C:F,4,FALSE)</f>
        <v>RDC</v>
      </c>
      <c r="C2624" s="51" t="s">
        <v>961</v>
      </c>
      <c r="D2624" s="51" t="s">
        <v>191</v>
      </c>
      <c r="E2624" s="51" t="s">
        <v>192</v>
      </c>
      <c r="F2624" s="51" t="s">
        <v>193</v>
      </c>
      <c r="G2624" s="51">
        <v>18</v>
      </c>
      <c r="H2624" s="51">
        <v>318</v>
      </c>
      <c r="I2624" s="51">
        <v>336</v>
      </c>
      <c r="J2624" s="51" t="s">
        <v>70</v>
      </c>
      <c r="K2624" s="51" t="s">
        <v>18</v>
      </c>
      <c r="L2624" s="51" t="s">
        <v>19</v>
      </c>
      <c r="M2624" s="51" t="s">
        <v>958</v>
      </c>
      <c r="N2624" s="56" t="s">
        <v>181</v>
      </c>
      <c r="O2624" s="56" t="s">
        <v>105</v>
      </c>
      <c r="P2624" s="56" t="s">
        <v>984</v>
      </c>
      <c r="Q2624" s="56" t="s">
        <v>1471</v>
      </c>
    </row>
    <row r="2625" spans="1:17" x14ac:dyDescent="0.25">
      <c r="A2625" s="47">
        <v>41347</v>
      </c>
      <c r="B2625" s="47" t="str">
        <f>VLOOKUP(D2625,VLookup!C:F,4,FALSE)</f>
        <v>RDC</v>
      </c>
      <c r="C2625" s="51" t="s">
        <v>961</v>
      </c>
      <c r="D2625" s="51" t="s">
        <v>194</v>
      </c>
      <c r="E2625" s="51" t="s">
        <v>195</v>
      </c>
      <c r="F2625" s="51" t="s">
        <v>196</v>
      </c>
      <c r="G2625" s="51">
        <v>14</v>
      </c>
      <c r="H2625" s="51">
        <v>226</v>
      </c>
      <c r="I2625" s="51">
        <v>240</v>
      </c>
      <c r="J2625" s="51" t="s">
        <v>70</v>
      </c>
      <c r="K2625" s="51" t="s">
        <v>18</v>
      </c>
      <c r="L2625" s="51" t="s">
        <v>19</v>
      </c>
      <c r="M2625" s="51" t="s">
        <v>958</v>
      </c>
      <c r="N2625" s="56" t="s">
        <v>197</v>
      </c>
      <c r="O2625" s="56" t="s">
        <v>105</v>
      </c>
      <c r="P2625" s="56" t="s">
        <v>1031</v>
      </c>
      <c r="Q2625" s="56" t="s">
        <v>1472</v>
      </c>
    </row>
    <row r="2626" spans="1:17" x14ac:dyDescent="0.25">
      <c r="A2626" s="47">
        <v>41347</v>
      </c>
      <c r="B2626" s="47" t="str">
        <f>VLOOKUP(D2626,VLookup!C:F,4,FALSE)</f>
        <v>RDC</v>
      </c>
      <c r="C2626" s="51" t="s">
        <v>961</v>
      </c>
      <c r="D2626" s="51" t="s">
        <v>198</v>
      </c>
      <c r="E2626" s="51" t="s">
        <v>199</v>
      </c>
      <c r="F2626" s="51" t="s">
        <v>200</v>
      </c>
      <c r="G2626" s="51">
        <v>16</v>
      </c>
      <c r="H2626" s="51">
        <v>296</v>
      </c>
      <c r="I2626" s="51">
        <v>312</v>
      </c>
      <c r="J2626" s="51" t="s">
        <v>70</v>
      </c>
      <c r="K2626" s="51" t="s">
        <v>18</v>
      </c>
      <c r="L2626" s="51" t="s">
        <v>19</v>
      </c>
      <c r="M2626" s="51" t="s">
        <v>958</v>
      </c>
      <c r="N2626" s="56" t="s">
        <v>201</v>
      </c>
      <c r="O2626" s="56" t="s">
        <v>105</v>
      </c>
      <c r="P2626" s="56" t="s">
        <v>984</v>
      </c>
      <c r="Q2626" s="56" t="s">
        <v>1473</v>
      </c>
    </row>
    <row r="2627" spans="1:17" x14ac:dyDescent="0.25">
      <c r="A2627" s="47">
        <v>41347</v>
      </c>
      <c r="B2627" s="47" t="str">
        <f>VLOOKUP(D2627,VLookup!C:F,4,FALSE)</f>
        <v>RDC</v>
      </c>
      <c r="C2627" s="51" t="s">
        <v>961</v>
      </c>
      <c r="D2627" s="51" t="s">
        <v>888</v>
      </c>
      <c r="E2627" s="51" t="s">
        <v>1474</v>
      </c>
      <c r="F2627" s="51" t="s">
        <v>890</v>
      </c>
      <c r="G2627" s="51">
        <v>15</v>
      </c>
      <c r="H2627" s="51">
        <v>225</v>
      </c>
      <c r="I2627" s="51">
        <v>240</v>
      </c>
      <c r="J2627" s="51" t="s">
        <v>70</v>
      </c>
      <c r="K2627" s="51" t="s">
        <v>18</v>
      </c>
      <c r="L2627" s="51" t="s">
        <v>19</v>
      </c>
      <c r="M2627" s="51" t="s">
        <v>958</v>
      </c>
      <c r="N2627" s="56" t="s">
        <v>201</v>
      </c>
      <c r="O2627" s="56" t="s">
        <v>105</v>
      </c>
      <c r="P2627" s="56" t="s">
        <v>1031</v>
      </c>
      <c r="Q2627" s="56" t="s">
        <v>1475</v>
      </c>
    </row>
    <row r="2628" spans="1:17" x14ac:dyDescent="0.25">
      <c r="A2628" s="47">
        <v>41347</v>
      </c>
      <c r="B2628" s="47" t="str">
        <f>VLOOKUP(D2628,VLookup!C:F,4,FALSE)</f>
        <v>RDC</v>
      </c>
      <c r="C2628" s="51" t="s">
        <v>961</v>
      </c>
      <c r="D2628" s="51" t="s">
        <v>962</v>
      </c>
      <c r="E2628" s="51" t="s">
        <v>963</v>
      </c>
      <c r="F2628" s="51" t="s">
        <v>964</v>
      </c>
      <c r="G2628" s="51">
        <v>45</v>
      </c>
      <c r="H2628" s="51">
        <v>75</v>
      </c>
      <c r="I2628" s="51">
        <v>120</v>
      </c>
      <c r="J2628" s="51" t="s">
        <v>70</v>
      </c>
      <c r="K2628" s="51" t="s">
        <v>18</v>
      </c>
      <c r="L2628" s="51" t="s">
        <v>19</v>
      </c>
      <c r="M2628" s="51" t="s">
        <v>958</v>
      </c>
      <c r="N2628" s="56" t="s">
        <v>201</v>
      </c>
      <c r="O2628" s="56" t="s">
        <v>105</v>
      </c>
      <c r="P2628" s="56" t="s">
        <v>984</v>
      </c>
      <c r="Q2628" s="56" t="s">
        <v>1476</v>
      </c>
    </row>
    <row r="2629" spans="1:17" x14ac:dyDescent="0.25">
      <c r="A2629" s="47">
        <v>41347</v>
      </c>
      <c r="B2629" s="47" t="str">
        <f>VLOOKUP(D2629,VLookup!C:F,4,FALSE)</f>
        <v>RDC</v>
      </c>
      <c r="C2629" s="51" t="s">
        <v>961</v>
      </c>
      <c r="D2629" s="51" t="s">
        <v>1210</v>
      </c>
      <c r="E2629" s="51" t="s">
        <v>1211</v>
      </c>
      <c r="F2629" s="51" t="s">
        <v>1212</v>
      </c>
      <c r="G2629" s="51">
        <v>26</v>
      </c>
      <c r="H2629" s="51">
        <v>190</v>
      </c>
      <c r="I2629" s="51">
        <v>216</v>
      </c>
      <c r="J2629" s="51" t="s">
        <v>70</v>
      </c>
      <c r="K2629" s="51" t="s">
        <v>18</v>
      </c>
      <c r="L2629" s="51" t="s">
        <v>19</v>
      </c>
      <c r="M2629" s="51" t="s">
        <v>958</v>
      </c>
      <c r="N2629" s="56" t="s">
        <v>201</v>
      </c>
      <c r="O2629" s="56" t="s">
        <v>105</v>
      </c>
      <c r="P2629" s="56" t="s">
        <v>1031</v>
      </c>
      <c r="Q2629" s="56" t="s">
        <v>1477</v>
      </c>
    </row>
    <row r="2630" spans="1:17" x14ac:dyDescent="0.25">
      <c r="A2630" s="47">
        <v>41347</v>
      </c>
      <c r="B2630" s="47" t="str">
        <f>VLOOKUP(D2630,VLookup!C:F,4,FALSE)</f>
        <v>RDC</v>
      </c>
      <c r="C2630" s="51" t="s">
        <v>961</v>
      </c>
      <c r="D2630" s="51" t="s">
        <v>202</v>
      </c>
      <c r="E2630" s="51" t="s">
        <v>203</v>
      </c>
      <c r="F2630" s="51" t="s">
        <v>204</v>
      </c>
      <c r="G2630" s="51">
        <v>18</v>
      </c>
      <c r="H2630" s="51">
        <v>222</v>
      </c>
      <c r="I2630" s="51">
        <v>240</v>
      </c>
      <c r="J2630" s="51" t="s">
        <v>70</v>
      </c>
      <c r="K2630" s="51" t="s">
        <v>18</v>
      </c>
      <c r="L2630" s="51" t="s">
        <v>19</v>
      </c>
      <c r="M2630" s="51" t="s">
        <v>958</v>
      </c>
      <c r="N2630" s="56" t="s">
        <v>181</v>
      </c>
      <c r="O2630" s="56" t="s">
        <v>105</v>
      </c>
      <c r="P2630" s="56" t="s">
        <v>984</v>
      </c>
      <c r="Q2630" s="56" t="s">
        <v>1478</v>
      </c>
    </row>
    <row r="2631" spans="1:17" x14ac:dyDescent="0.25">
      <c r="A2631" s="47">
        <v>41347</v>
      </c>
      <c r="B2631" s="47" t="str">
        <f>VLOOKUP(D2631,VLookup!C:F,4,FALSE)</f>
        <v>RDC</v>
      </c>
      <c r="C2631" s="51" t="s">
        <v>961</v>
      </c>
      <c r="D2631" s="51" t="s">
        <v>205</v>
      </c>
      <c r="E2631" s="51" t="s">
        <v>206</v>
      </c>
      <c r="F2631" s="51" t="s">
        <v>207</v>
      </c>
      <c r="G2631" s="51">
        <v>16</v>
      </c>
      <c r="H2631" s="51">
        <v>200</v>
      </c>
      <c r="I2631" s="51">
        <v>216</v>
      </c>
      <c r="J2631" s="51" t="s">
        <v>70</v>
      </c>
      <c r="K2631" s="51" t="s">
        <v>18</v>
      </c>
      <c r="L2631" s="51" t="s">
        <v>19</v>
      </c>
      <c r="M2631" s="51" t="s">
        <v>958</v>
      </c>
      <c r="N2631" s="56" t="s">
        <v>208</v>
      </c>
      <c r="O2631" s="56" t="s">
        <v>105</v>
      </c>
      <c r="P2631" s="56" t="s">
        <v>984</v>
      </c>
      <c r="Q2631" s="56" t="s">
        <v>1479</v>
      </c>
    </row>
    <row r="2632" spans="1:17" x14ac:dyDescent="0.25">
      <c r="A2632" s="47">
        <v>41347</v>
      </c>
      <c r="B2632" s="47" t="str">
        <f>VLOOKUP(D2632,VLookup!C:F,4,FALSE)</f>
        <v>RDC</v>
      </c>
      <c r="C2632" s="51" t="s">
        <v>961</v>
      </c>
      <c r="D2632" s="51" t="s">
        <v>209</v>
      </c>
      <c r="E2632" s="51" t="s">
        <v>210</v>
      </c>
      <c r="F2632" s="51" t="s">
        <v>211</v>
      </c>
      <c r="G2632" s="51">
        <v>18</v>
      </c>
      <c r="H2632" s="51">
        <v>246</v>
      </c>
      <c r="I2632" s="51">
        <v>264</v>
      </c>
      <c r="J2632" s="51" t="s">
        <v>70</v>
      </c>
      <c r="K2632" s="51" t="s">
        <v>18</v>
      </c>
      <c r="L2632" s="51" t="s">
        <v>19</v>
      </c>
      <c r="M2632" s="51" t="s">
        <v>958</v>
      </c>
      <c r="N2632" s="56" t="s">
        <v>212</v>
      </c>
      <c r="O2632" s="56" t="s">
        <v>105</v>
      </c>
      <c r="P2632" s="56" t="s">
        <v>984</v>
      </c>
      <c r="Q2632" s="56" t="s">
        <v>1480</v>
      </c>
    </row>
    <row r="2633" spans="1:17" x14ac:dyDescent="0.25">
      <c r="A2633" s="47">
        <v>41347</v>
      </c>
      <c r="B2633" s="47" t="str">
        <f>VLOOKUP(D2633,VLookup!C:F,4,FALSE)</f>
        <v>CGC</v>
      </c>
      <c r="C2633" s="51" t="s">
        <v>965</v>
      </c>
      <c r="D2633" s="51" t="s">
        <v>214</v>
      </c>
      <c r="E2633" s="51" t="s">
        <v>215</v>
      </c>
      <c r="F2633" s="51" t="s">
        <v>216</v>
      </c>
      <c r="G2633" s="51">
        <v>8</v>
      </c>
      <c r="H2633" s="51">
        <v>40</v>
      </c>
      <c r="I2633" s="51">
        <v>48</v>
      </c>
      <c r="J2633" s="51" t="s">
        <v>70</v>
      </c>
      <c r="K2633" s="51" t="s">
        <v>18</v>
      </c>
      <c r="L2633" s="51" t="s">
        <v>19</v>
      </c>
      <c r="M2633" s="51" t="s">
        <v>958</v>
      </c>
      <c r="N2633" s="56" t="s">
        <v>217</v>
      </c>
      <c r="O2633" s="56" t="s">
        <v>22</v>
      </c>
      <c r="P2633" s="56" t="s">
        <v>984</v>
      </c>
      <c r="Q2633" s="56" t="s">
        <v>1481</v>
      </c>
    </row>
    <row r="2634" spans="1:17" x14ac:dyDescent="0.25">
      <c r="A2634" s="47">
        <v>41347</v>
      </c>
      <c r="B2634" s="47" t="str">
        <f>VLOOKUP(D2634,VLookup!C:F,4,FALSE)</f>
        <v>RDC</v>
      </c>
      <c r="C2634" s="51" t="s">
        <v>965</v>
      </c>
      <c r="D2634" s="51" t="s">
        <v>218</v>
      </c>
      <c r="E2634" s="51" t="s">
        <v>219</v>
      </c>
      <c r="F2634" s="51" t="s">
        <v>220</v>
      </c>
      <c r="G2634" s="51">
        <v>12</v>
      </c>
      <c r="H2634" s="51">
        <v>120</v>
      </c>
      <c r="I2634" s="51">
        <v>132</v>
      </c>
      <c r="J2634" s="51" t="s">
        <v>1482</v>
      </c>
      <c r="K2634" s="51" t="s">
        <v>18</v>
      </c>
      <c r="L2634" s="51" t="s">
        <v>19</v>
      </c>
      <c r="M2634" s="51" t="s">
        <v>958</v>
      </c>
      <c r="N2634" s="56" t="s">
        <v>208</v>
      </c>
      <c r="O2634" s="56" t="s">
        <v>22</v>
      </c>
      <c r="P2634" s="56" t="s">
        <v>984</v>
      </c>
      <c r="Q2634" s="56" t="s">
        <v>1483</v>
      </c>
    </row>
    <row r="2635" spans="1:17" x14ac:dyDescent="0.25">
      <c r="A2635" s="47">
        <v>41347</v>
      </c>
      <c r="B2635" s="47" t="str">
        <f>VLOOKUP(D2635,VLookup!C:F,4,FALSE)</f>
        <v>RDC</v>
      </c>
      <c r="C2635" s="51" t="s">
        <v>965</v>
      </c>
      <c r="D2635" s="51" t="s">
        <v>221</v>
      </c>
      <c r="E2635" s="51" t="s">
        <v>222</v>
      </c>
      <c r="F2635" s="51" t="s">
        <v>223</v>
      </c>
      <c r="G2635" s="51">
        <v>41</v>
      </c>
      <c r="H2635" s="51">
        <v>91</v>
      </c>
      <c r="I2635" s="51">
        <v>132</v>
      </c>
      <c r="J2635" s="51" t="s">
        <v>1482</v>
      </c>
      <c r="K2635" s="51" t="s">
        <v>18</v>
      </c>
      <c r="L2635" s="51" t="s">
        <v>19</v>
      </c>
      <c r="M2635" s="51" t="s">
        <v>958</v>
      </c>
      <c r="N2635" s="56" t="s">
        <v>181</v>
      </c>
      <c r="O2635" s="56" t="s">
        <v>22</v>
      </c>
      <c r="P2635" s="56" t="s">
        <v>984</v>
      </c>
      <c r="Q2635" s="56" t="s">
        <v>1484</v>
      </c>
    </row>
    <row r="2636" spans="1:17" x14ac:dyDescent="0.25">
      <c r="A2636" s="47">
        <v>41347</v>
      </c>
      <c r="B2636" s="47" t="str">
        <f>VLOOKUP(D2636,VLookup!C:F,4,FALSE)</f>
        <v>RDC</v>
      </c>
      <c r="C2636" s="51" t="s">
        <v>965</v>
      </c>
      <c r="D2636" s="51" t="s">
        <v>224</v>
      </c>
      <c r="E2636" s="51" t="s">
        <v>225</v>
      </c>
      <c r="F2636" s="51" t="s">
        <v>226</v>
      </c>
      <c r="G2636" s="51">
        <v>41</v>
      </c>
      <c r="H2636" s="51">
        <v>91</v>
      </c>
      <c r="I2636" s="51">
        <v>132</v>
      </c>
      <c r="J2636" s="51" t="s">
        <v>1482</v>
      </c>
      <c r="K2636" s="51" t="s">
        <v>18</v>
      </c>
      <c r="L2636" s="51" t="s">
        <v>19</v>
      </c>
      <c r="M2636" s="51" t="s">
        <v>958</v>
      </c>
      <c r="N2636" s="56" t="s">
        <v>181</v>
      </c>
      <c r="O2636" s="56" t="s">
        <v>22</v>
      </c>
      <c r="P2636" s="56" t="s">
        <v>984</v>
      </c>
      <c r="Q2636" s="56" t="s">
        <v>1485</v>
      </c>
    </row>
    <row r="2637" spans="1:17" x14ac:dyDescent="0.25">
      <c r="A2637" s="47">
        <v>41347</v>
      </c>
      <c r="B2637" s="47" t="str">
        <f>VLOOKUP(D2637,VLookup!C:F,4,FALSE)</f>
        <v>RDC</v>
      </c>
      <c r="C2637" s="51" t="s">
        <v>965</v>
      </c>
      <c r="D2637" s="51" t="s">
        <v>903</v>
      </c>
      <c r="E2637" s="51" t="s">
        <v>904</v>
      </c>
      <c r="F2637" s="51" t="s">
        <v>905</v>
      </c>
      <c r="G2637" s="51">
        <v>48</v>
      </c>
      <c r="H2637" s="51">
        <v>256</v>
      </c>
      <c r="I2637" s="51">
        <v>304</v>
      </c>
      <c r="J2637" s="51" t="s">
        <v>1482</v>
      </c>
      <c r="K2637" s="51" t="s">
        <v>18</v>
      </c>
      <c r="L2637" s="51" t="s">
        <v>19</v>
      </c>
      <c r="M2637" s="51" t="s">
        <v>958</v>
      </c>
      <c r="N2637" s="56" t="s">
        <v>181</v>
      </c>
      <c r="O2637" s="56" t="s">
        <v>22</v>
      </c>
      <c r="P2637" s="56" t="s">
        <v>984</v>
      </c>
      <c r="Q2637" s="56" t="s">
        <v>1486</v>
      </c>
    </row>
    <row r="2638" spans="1:17" x14ac:dyDescent="0.25">
      <c r="A2638" s="47">
        <v>41347</v>
      </c>
      <c r="B2638" s="47" t="str">
        <f>VLOOKUP(D2638,VLookup!C:F,4,FALSE)</f>
        <v>RDC</v>
      </c>
      <c r="C2638" s="51" t="s">
        <v>965</v>
      </c>
      <c r="D2638" s="51" t="s">
        <v>227</v>
      </c>
      <c r="E2638" s="51" t="s">
        <v>228</v>
      </c>
      <c r="F2638" s="51" t="s">
        <v>229</v>
      </c>
      <c r="G2638" s="51">
        <v>13</v>
      </c>
      <c r="H2638" s="51">
        <v>171</v>
      </c>
      <c r="I2638" s="51">
        <v>184</v>
      </c>
      <c r="J2638" s="51" t="s">
        <v>1482</v>
      </c>
      <c r="K2638" s="51" t="s">
        <v>18</v>
      </c>
      <c r="L2638" s="51" t="s">
        <v>19</v>
      </c>
      <c r="M2638" s="51" t="s">
        <v>958</v>
      </c>
      <c r="N2638" s="56" t="s">
        <v>197</v>
      </c>
      <c r="O2638" s="56" t="s">
        <v>22</v>
      </c>
      <c r="P2638" s="56" t="s">
        <v>984</v>
      </c>
      <c r="Q2638" s="56" t="s">
        <v>1487</v>
      </c>
    </row>
    <row r="2639" spans="1:17" x14ac:dyDescent="0.25">
      <c r="A2639" s="47">
        <v>41347</v>
      </c>
      <c r="B2639" s="47" t="str">
        <f>VLOOKUP(D2639,VLookup!C:F,4,FALSE)</f>
        <v>RDC</v>
      </c>
      <c r="C2639" s="51" t="s">
        <v>965</v>
      </c>
      <c r="D2639" s="51" t="s">
        <v>230</v>
      </c>
      <c r="E2639" s="51" t="s">
        <v>231</v>
      </c>
      <c r="F2639" s="51" t="s">
        <v>232</v>
      </c>
      <c r="G2639" s="51">
        <v>15</v>
      </c>
      <c r="H2639" s="51">
        <v>321</v>
      </c>
      <c r="I2639" s="51">
        <v>336</v>
      </c>
      <c r="J2639" s="51" t="s">
        <v>1482</v>
      </c>
      <c r="K2639" s="51" t="s">
        <v>18</v>
      </c>
      <c r="L2639" s="51" t="s">
        <v>19</v>
      </c>
      <c r="M2639" s="51" t="s">
        <v>958</v>
      </c>
      <c r="N2639" s="56" t="s">
        <v>181</v>
      </c>
      <c r="O2639" s="56" t="s">
        <v>22</v>
      </c>
      <c r="P2639" s="56" t="s">
        <v>984</v>
      </c>
      <c r="Q2639" s="56" t="s">
        <v>1488</v>
      </c>
    </row>
    <row r="2640" spans="1:17" x14ac:dyDescent="0.25">
      <c r="A2640" s="47">
        <v>41347</v>
      </c>
      <c r="B2640" s="47" t="str">
        <f>VLOOKUP(D2640,VLookup!C:F,4,FALSE)</f>
        <v>RDC</v>
      </c>
      <c r="C2640" s="51" t="s">
        <v>965</v>
      </c>
      <c r="D2640" s="51" t="s">
        <v>233</v>
      </c>
      <c r="E2640" s="51" t="s">
        <v>234</v>
      </c>
      <c r="F2640" s="51" t="s">
        <v>235</v>
      </c>
      <c r="G2640" s="51">
        <v>14</v>
      </c>
      <c r="H2640" s="51">
        <v>226</v>
      </c>
      <c r="I2640" s="51">
        <v>240</v>
      </c>
      <c r="J2640" s="51" t="s">
        <v>1482</v>
      </c>
      <c r="K2640" s="51" t="s">
        <v>18</v>
      </c>
      <c r="L2640" s="51" t="s">
        <v>19</v>
      </c>
      <c r="M2640" s="51" t="s">
        <v>958</v>
      </c>
      <c r="N2640" s="56" t="s">
        <v>197</v>
      </c>
      <c r="O2640" s="56" t="s">
        <v>22</v>
      </c>
      <c r="P2640" s="56" t="s">
        <v>1031</v>
      </c>
      <c r="Q2640" s="56" t="s">
        <v>1489</v>
      </c>
    </row>
    <row r="2641" spans="1:17" x14ac:dyDescent="0.25">
      <c r="A2641" s="47">
        <v>41347</v>
      </c>
      <c r="B2641" s="47" t="str">
        <f>VLOOKUP(D2641,VLookup!C:F,4,FALSE)</f>
        <v>RDC</v>
      </c>
      <c r="C2641" s="51" t="s">
        <v>965</v>
      </c>
      <c r="D2641" s="51" t="s">
        <v>236</v>
      </c>
      <c r="E2641" s="51" t="s">
        <v>237</v>
      </c>
      <c r="F2641" s="51" t="s">
        <v>238</v>
      </c>
      <c r="G2641" s="51">
        <v>13</v>
      </c>
      <c r="H2641" s="51">
        <v>299</v>
      </c>
      <c r="I2641" s="51">
        <v>312</v>
      </c>
      <c r="J2641" s="51" t="s">
        <v>1482</v>
      </c>
      <c r="K2641" s="51" t="s">
        <v>18</v>
      </c>
      <c r="L2641" s="51" t="s">
        <v>19</v>
      </c>
      <c r="M2641" s="51" t="s">
        <v>958</v>
      </c>
      <c r="N2641" s="56" t="s">
        <v>201</v>
      </c>
      <c r="O2641" s="56" t="s">
        <v>22</v>
      </c>
      <c r="P2641" s="56" t="s">
        <v>984</v>
      </c>
      <c r="Q2641" s="56" t="s">
        <v>1490</v>
      </c>
    </row>
    <row r="2642" spans="1:17" x14ac:dyDescent="0.25">
      <c r="A2642" s="47">
        <v>41347</v>
      </c>
      <c r="B2642" s="47" t="str">
        <f>VLOOKUP(D2642,VLookup!C:F,4,FALSE)</f>
        <v>RDC</v>
      </c>
      <c r="C2642" s="51" t="s">
        <v>965</v>
      </c>
      <c r="D2642" s="51" t="s">
        <v>891</v>
      </c>
      <c r="E2642" s="51" t="s">
        <v>892</v>
      </c>
      <c r="F2642" s="51" t="s">
        <v>893</v>
      </c>
      <c r="G2642" s="51">
        <v>13</v>
      </c>
      <c r="H2642" s="51">
        <v>227</v>
      </c>
      <c r="I2642" s="51">
        <v>240</v>
      </c>
      <c r="J2642" s="51" t="s">
        <v>1482</v>
      </c>
      <c r="K2642" s="51" t="s">
        <v>18</v>
      </c>
      <c r="L2642" s="51" t="s">
        <v>19</v>
      </c>
      <c r="M2642" s="51" t="s">
        <v>958</v>
      </c>
      <c r="N2642" s="56" t="s">
        <v>201</v>
      </c>
      <c r="O2642" s="56" t="s">
        <v>105</v>
      </c>
      <c r="P2642" s="56" t="s">
        <v>1031</v>
      </c>
      <c r="Q2642" s="56" t="s">
        <v>1491</v>
      </c>
    </row>
    <row r="2643" spans="1:17" x14ac:dyDescent="0.25">
      <c r="A2643" s="47">
        <v>41347</v>
      </c>
      <c r="B2643" s="47" t="str">
        <f>VLOOKUP(D2643,VLookup!C:F,4,FALSE)</f>
        <v>RDC</v>
      </c>
      <c r="C2643" s="51" t="s">
        <v>965</v>
      </c>
      <c r="D2643" s="51" t="s">
        <v>967</v>
      </c>
      <c r="E2643" s="51" t="s">
        <v>968</v>
      </c>
      <c r="F2643" s="51" t="s">
        <v>969</v>
      </c>
      <c r="G2643" s="51">
        <v>15</v>
      </c>
      <c r="H2643" s="51">
        <v>105</v>
      </c>
      <c r="I2643" s="51">
        <v>120</v>
      </c>
      <c r="J2643" s="51" t="s">
        <v>1482</v>
      </c>
      <c r="K2643" s="51" t="s">
        <v>18</v>
      </c>
      <c r="L2643" s="51" t="s">
        <v>19</v>
      </c>
      <c r="M2643" s="51" t="s">
        <v>958</v>
      </c>
      <c r="N2643" s="56" t="s">
        <v>201</v>
      </c>
      <c r="O2643" s="56" t="s">
        <v>105</v>
      </c>
      <c r="P2643" s="56" t="s">
        <v>984</v>
      </c>
      <c r="Q2643" s="56" t="s">
        <v>1492</v>
      </c>
    </row>
    <row r="2644" spans="1:17" x14ac:dyDescent="0.25">
      <c r="A2644" s="47">
        <v>41347</v>
      </c>
      <c r="B2644" s="47" t="str">
        <f>VLOOKUP(D2644,VLookup!C:F,4,FALSE)</f>
        <v>RDC</v>
      </c>
      <c r="C2644" s="51" t="s">
        <v>965</v>
      </c>
      <c r="D2644" s="51" t="s">
        <v>1228</v>
      </c>
      <c r="E2644" s="51" t="s">
        <v>1229</v>
      </c>
      <c r="F2644" s="51" t="s">
        <v>1230</v>
      </c>
      <c r="G2644" s="51">
        <v>5</v>
      </c>
      <c r="H2644" s="51">
        <v>211</v>
      </c>
      <c r="I2644" s="51">
        <v>216</v>
      </c>
      <c r="J2644" s="51" t="s">
        <v>1482</v>
      </c>
      <c r="K2644" s="51" t="s">
        <v>18</v>
      </c>
      <c r="L2644" s="51" t="s">
        <v>19</v>
      </c>
      <c r="M2644" s="51" t="s">
        <v>958</v>
      </c>
      <c r="N2644" s="56" t="s">
        <v>201</v>
      </c>
      <c r="O2644" s="56" t="s">
        <v>105</v>
      </c>
      <c r="P2644" s="56" t="s">
        <v>1031</v>
      </c>
      <c r="Q2644" s="56" t="s">
        <v>1493</v>
      </c>
    </row>
    <row r="2645" spans="1:17" x14ac:dyDescent="0.25">
      <c r="A2645" s="47">
        <v>41347</v>
      </c>
      <c r="B2645" s="47" t="str">
        <f>VLOOKUP(D2645,VLookup!C:F,4,FALSE)</f>
        <v>RDC</v>
      </c>
      <c r="C2645" s="51" t="s">
        <v>965</v>
      </c>
      <c r="D2645" s="51" t="s">
        <v>239</v>
      </c>
      <c r="E2645" s="51" t="s">
        <v>240</v>
      </c>
      <c r="F2645" s="51" t="s">
        <v>241</v>
      </c>
      <c r="G2645" s="51">
        <v>17</v>
      </c>
      <c r="H2645" s="51">
        <v>223</v>
      </c>
      <c r="I2645" s="51">
        <v>240</v>
      </c>
      <c r="J2645" s="51" t="s">
        <v>1482</v>
      </c>
      <c r="K2645" s="51" t="s">
        <v>18</v>
      </c>
      <c r="L2645" s="51" t="s">
        <v>19</v>
      </c>
      <c r="M2645" s="51" t="s">
        <v>958</v>
      </c>
      <c r="N2645" s="56" t="s">
        <v>181</v>
      </c>
      <c r="O2645" s="56" t="s">
        <v>22</v>
      </c>
      <c r="P2645" s="56" t="s">
        <v>984</v>
      </c>
      <c r="Q2645" s="56" t="s">
        <v>1494</v>
      </c>
    </row>
    <row r="2646" spans="1:17" x14ac:dyDescent="0.25">
      <c r="A2646" s="47">
        <v>41347</v>
      </c>
      <c r="B2646" s="47" t="str">
        <f>VLOOKUP(D2646,VLookup!C:F,4,FALSE)</f>
        <v>RDC</v>
      </c>
      <c r="C2646" s="51" t="s">
        <v>965</v>
      </c>
      <c r="D2646" s="51" t="s">
        <v>242</v>
      </c>
      <c r="E2646" s="51" t="s">
        <v>243</v>
      </c>
      <c r="F2646" s="51" t="s">
        <v>244</v>
      </c>
      <c r="G2646" s="51">
        <v>16</v>
      </c>
      <c r="H2646" s="51">
        <v>200</v>
      </c>
      <c r="I2646" s="51">
        <v>216</v>
      </c>
      <c r="J2646" s="51" t="s">
        <v>1482</v>
      </c>
      <c r="K2646" s="51" t="s">
        <v>18</v>
      </c>
      <c r="L2646" s="51" t="s">
        <v>19</v>
      </c>
      <c r="M2646" s="51" t="s">
        <v>958</v>
      </c>
      <c r="N2646" s="56" t="s">
        <v>208</v>
      </c>
      <c r="O2646" s="56" t="s">
        <v>22</v>
      </c>
      <c r="P2646" s="56" t="s">
        <v>984</v>
      </c>
      <c r="Q2646" s="56" t="s">
        <v>1495</v>
      </c>
    </row>
    <row r="2647" spans="1:17" x14ac:dyDescent="0.25">
      <c r="A2647" s="47">
        <v>41347</v>
      </c>
      <c r="B2647" s="47" t="str">
        <f>VLOOKUP(D2647,VLookup!C:F,4,FALSE)</f>
        <v>RDC</v>
      </c>
      <c r="C2647" s="51" t="s">
        <v>965</v>
      </c>
      <c r="D2647" s="51" t="s">
        <v>245</v>
      </c>
      <c r="E2647" s="51" t="s">
        <v>246</v>
      </c>
      <c r="F2647" s="51" t="s">
        <v>247</v>
      </c>
      <c r="G2647" s="51">
        <v>15</v>
      </c>
      <c r="H2647" s="51">
        <v>249</v>
      </c>
      <c r="I2647" s="51">
        <v>264</v>
      </c>
      <c r="J2647" s="51" t="s">
        <v>1482</v>
      </c>
      <c r="K2647" s="51" t="s">
        <v>18</v>
      </c>
      <c r="L2647" s="51" t="s">
        <v>19</v>
      </c>
      <c r="M2647" s="51" t="s">
        <v>958</v>
      </c>
      <c r="N2647" s="56" t="s">
        <v>212</v>
      </c>
      <c r="O2647" s="56" t="s">
        <v>22</v>
      </c>
      <c r="P2647" s="56" t="s">
        <v>984</v>
      </c>
      <c r="Q2647" s="56" t="s">
        <v>1496</v>
      </c>
    </row>
    <row r="2648" spans="1:17" x14ac:dyDescent="0.25">
      <c r="A2648" s="47">
        <v>41347</v>
      </c>
      <c r="B2648" s="47" t="str">
        <f>VLOOKUP(D2648,VLookup!C:F,4,FALSE)</f>
        <v>CGC</v>
      </c>
      <c r="C2648" s="51" t="s">
        <v>970</v>
      </c>
      <c r="D2648" s="51" t="s">
        <v>102</v>
      </c>
      <c r="E2648" s="51" t="s">
        <v>103</v>
      </c>
      <c r="F2648" s="51" t="s">
        <v>104</v>
      </c>
      <c r="G2648" s="51">
        <v>80</v>
      </c>
      <c r="H2648" s="51">
        <v>124</v>
      </c>
      <c r="I2648" s="51">
        <v>204</v>
      </c>
      <c r="J2648" s="51" t="s">
        <v>17</v>
      </c>
      <c r="K2648" s="51" t="s">
        <v>18</v>
      </c>
      <c r="L2648" s="51" t="s">
        <v>19</v>
      </c>
      <c r="M2648" s="51" t="s">
        <v>958</v>
      </c>
      <c r="O2648" s="56" t="s">
        <v>105</v>
      </c>
      <c r="P2648" s="56" t="s">
        <v>984</v>
      </c>
      <c r="Q2648" s="56" t="s">
        <v>1497</v>
      </c>
    </row>
    <row r="2649" spans="1:17" x14ac:dyDescent="0.25">
      <c r="A2649" s="47">
        <v>41347</v>
      </c>
      <c r="B2649" s="47" t="str">
        <f>VLOOKUP(D2649,VLookup!C:F,4,FALSE)</f>
        <v>CGC</v>
      </c>
      <c r="C2649" s="51" t="s">
        <v>970</v>
      </c>
      <c r="D2649" s="51" t="s">
        <v>106</v>
      </c>
      <c r="E2649" s="51" t="s">
        <v>107</v>
      </c>
      <c r="F2649" s="51" t="s">
        <v>108</v>
      </c>
      <c r="G2649" s="51">
        <v>15</v>
      </c>
      <c r="H2649" s="51">
        <v>129</v>
      </c>
      <c r="I2649" s="51">
        <v>144</v>
      </c>
      <c r="J2649" s="51" t="s">
        <v>1498</v>
      </c>
      <c r="K2649" s="51" t="s">
        <v>18</v>
      </c>
      <c r="L2649" s="51" t="s">
        <v>109</v>
      </c>
      <c r="M2649" s="51" t="s">
        <v>958</v>
      </c>
      <c r="O2649" s="56" t="s">
        <v>105</v>
      </c>
      <c r="P2649" s="56" t="s">
        <v>1031</v>
      </c>
      <c r="Q2649" s="56" t="s">
        <v>1499</v>
      </c>
    </row>
    <row r="2650" spans="1:17" x14ac:dyDescent="0.25">
      <c r="A2650" s="47">
        <v>41347</v>
      </c>
      <c r="B2650" s="47" t="str">
        <f>VLOOKUP(D2650,VLookup!C:F,4,FALSE)</f>
        <v>CGC</v>
      </c>
      <c r="C2650" s="51" t="s">
        <v>970</v>
      </c>
      <c r="D2650" s="51" t="s">
        <v>110</v>
      </c>
      <c r="E2650" s="51" t="s">
        <v>111</v>
      </c>
      <c r="F2650" s="51" t="s">
        <v>112</v>
      </c>
      <c r="G2650" s="51">
        <v>161</v>
      </c>
      <c r="H2650" s="51">
        <v>31</v>
      </c>
      <c r="I2650" s="51">
        <v>192</v>
      </c>
      <c r="J2650" s="51" t="s">
        <v>17</v>
      </c>
      <c r="K2650" s="51" t="s">
        <v>18</v>
      </c>
      <c r="L2650" s="51" t="s">
        <v>19</v>
      </c>
      <c r="M2650" s="51" t="s">
        <v>958</v>
      </c>
      <c r="O2650" s="56" t="s">
        <v>105</v>
      </c>
      <c r="P2650" s="56" t="s">
        <v>984</v>
      </c>
      <c r="Q2650" s="56" t="s">
        <v>1500</v>
      </c>
    </row>
    <row r="2651" spans="1:17" x14ac:dyDescent="0.25">
      <c r="A2651" s="47">
        <v>41347</v>
      </c>
      <c r="B2651" s="47" t="str">
        <f>VLOOKUP(D2651,VLookup!C:F,4,FALSE)</f>
        <v>CGC</v>
      </c>
      <c r="C2651" s="51" t="s">
        <v>970</v>
      </c>
      <c r="D2651" s="51" t="s">
        <v>113</v>
      </c>
      <c r="E2651" s="51" t="s">
        <v>114</v>
      </c>
      <c r="F2651" s="51" t="s">
        <v>115</v>
      </c>
      <c r="G2651" s="51">
        <v>39</v>
      </c>
      <c r="H2651" s="51">
        <v>153</v>
      </c>
      <c r="I2651" s="51">
        <v>192</v>
      </c>
      <c r="J2651" s="51" t="s">
        <v>17</v>
      </c>
      <c r="K2651" s="51" t="s">
        <v>18</v>
      </c>
      <c r="L2651" s="51" t="s">
        <v>19</v>
      </c>
      <c r="M2651" s="51" t="s">
        <v>958</v>
      </c>
      <c r="O2651" s="56" t="s">
        <v>105</v>
      </c>
      <c r="P2651" s="56" t="s">
        <v>984</v>
      </c>
      <c r="Q2651" s="56" t="s">
        <v>1501</v>
      </c>
    </row>
    <row r="2652" spans="1:17" x14ac:dyDescent="0.25">
      <c r="A2652" s="47">
        <v>41347</v>
      </c>
      <c r="B2652" s="47" t="str">
        <f>VLOOKUP(D2652,VLookup!C:F,4,FALSE)</f>
        <v>CGC</v>
      </c>
      <c r="C2652" s="51" t="s">
        <v>970</v>
      </c>
      <c r="D2652" s="51" t="s">
        <v>116</v>
      </c>
      <c r="E2652" s="51" t="s">
        <v>117</v>
      </c>
      <c r="F2652" s="51" t="s">
        <v>118</v>
      </c>
      <c r="G2652" s="51">
        <v>75</v>
      </c>
      <c r="H2652" s="51">
        <v>189</v>
      </c>
      <c r="I2652" s="51">
        <v>264</v>
      </c>
      <c r="J2652" s="51" t="s">
        <v>17</v>
      </c>
      <c r="K2652" s="51" t="s">
        <v>18</v>
      </c>
      <c r="L2652" s="51" t="s">
        <v>19</v>
      </c>
      <c r="M2652" s="51" t="s">
        <v>958</v>
      </c>
      <c r="O2652" s="56" t="s">
        <v>105</v>
      </c>
      <c r="P2652" s="56" t="s">
        <v>984</v>
      </c>
      <c r="Q2652" s="56" t="s">
        <v>1502</v>
      </c>
    </row>
    <row r="2653" spans="1:17" x14ac:dyDescent="0.25">
      <c r="A2653" s="47">
        <v>41347</v>
      </c>
      <c r="B2653" s="47" t="str">
        <f>VLOOKUP(D2653,VLookup!C:F,4,FALSE)</f>
        <v>CGC</v>
      </c>
      <c r="C2653" s="51" t="s">
        <v>971</v>
      </c>
      <c r="D2653" s="51" t="s">
        <v>120</v>
      </c>
      <c r="E2653" s="51" t="s">
        <v>121</v>
      </c>
      <c r="F2653" s="51" t="s">
        <v>122</v>
      </c>
      <c r="G2653" s="51">
        <v>79</v>
      </c>
      <c r="H2653" s="51">
        <v>125</v>
      </c>
      <c r="I2653" s="51">
        <v>204</v>
      </c>
      <c r="J2653" s="51" t="s">
        <v>17</v>
      </c>
      <c r="K2653" s="51" t="s">
        <v>18</v>
      </c>
      <c r="L2653" s="51" t="s">
        <v>19</v>
      </c>
      <c r="M2653" s="51" t="s">
        <v>958</v>
      </c>
      <c r="O2653" s="56" t="s">
        <v>1068</v>
      </c>
      <c r="P2653" s="56" t="s">
        <v>984</v>
      </c>
      <c r="Q2653" s="56" t="s">
        <v>1503</v>
      </c>
    </row>
    <row r="2654" spans="1:17" x14ac:dyDescent="0.25">
      <c r="A2654" s="47">
        <v>41347</v>
      </c>
      <c r="B2654" s="47" t="str">
        <f>VLOOKUP(D2654,VLookup!C:F,4,FALSE)</f>
        <v>CGC</v>
      </c>
      <c r="C2654" s="51" t="s">
        <v>971</v>
      </c>
      <c r="D2654" s="51" t="s">
        <v>124</v>
      </c>
      <c r="E2654" s="51" t="s">
        <v>125</v>
      </c>
      <c r="F2654" s="51" t="s">
        <v>126</v>
      </c>
      <c r="G2654" s="51">
        <v>14</v>
      </c>
      <c r="H2654" s="51">
        <v>130</v>
      </c>
      <c r="I2654" s="51">
        <v>144</v>
      </c>
      <c r="J2654" s="51" t="s">
        <v>1504</v>
      </c>
      <c r="K2654" s="51" t="s">
        <v>18</v>
      </c>
      <c r="L2654" s="51" t="s">
        <v>109</v>
      </c>
      <c r="M2654" s="51" t="s">
        <v>958</v>
      </c>
      <c r="O2654" s="56" t="s">
        <v>1068</v>
      </c>
      <c r="P2654" s="56" t="s">
        <v>1031</v>
      </c>
      <c r="Q2654" s="56" t="s">
        <v>1505</v>
      </c>
    </row>
    <row r="2655" spans="1:17" x14ac:dyDescent="0.25">
      <c r="A2655" s="47">
        <v>41347</v>
      </c>
      <c r="B2655" s="47" t="str">
        <f>VLOOKUP(D2655,VLookup!C:F,4,FALSE)</f>
        <v>CGC</v>
      </c>
      <c r="C2655" s="51" t="s">
        <v>971</v>
      </c>
      <c r="D2655" s="51" t="s">
        <v>127</v>
      </c>
      <c r="E2655" s="51" t="s">
        <v>128</v>
      </c>
      <c r="F2655" s="51" t="s">
        <v>129</v>
      </c>
      <c r="G2655" s="51">
        <v>150</v>
      </c>
      <c r="H2655" s="51">
        <v>42</v>
      </c>
      <c r="I2655" s="51">
        <v>192</v>
      </c>
      <c r="J2655" s="51" t="s">
        <v>17</v>
      </c>
      <c r="K2655" s="51" t="s">
        <v>18</v>
      </c>
      <c r="L2655" s="51" t="s">
        <v>19</v>
      </c>
      <c r="M2655" s="51" t="s">
        <v>958</v>
      </c>
      <c r="O2655" s="56" t="s">
        <v>1068</v>
      </c>
      <c r="P2655" s="56" t="s">
        <v>984</v>
      </c>
      <c r="Q2655" s="56" t="s">
        <v>1506</v>
      </c>
    </row>
    <row r="2656" spans="1:17" x14ac:dyDescent="0.25">
      <c r="A2656" s="47">
        <v>41347</v>
      </c>
      <c r="B2656" s="47" t="str">
        <f>VLOOKUP(D2656,VLookup!C:F,4,FALSE)</f>
        <v>CGC</v>
      </c>
      <c r="C2656" s="51" t="s">
        <v>971</v>
      </c>
      <c r="D2656" s="51" t="s">
        <v>130</v>
      </c>
      <c r="E2656" s="51" t="s">
        <v>131</v>
      </c>
      <c r="F2656" s="51" t="s">
        <v>132</v>
      </c>
      <c r="G2656" s="51">
        <v>37</v>
      </c>
      <c r="H2656" s="51">
        <v>155</v>
      </c>
      <c r="I2656" s="51">
        <v>192</v>
      </c>
      <c r="J2656" s="51" t="s">
        <v>17</v>
      </c>
      <c r="K2656" s="51" t="s">
        <v>18</v>
      </c>
      <c r="L2656" s="51" t="s">
        <v>19</v>
      </c>
      <c r="M2656" s="51" t="s">
        <v>958</v>
      </c>
      <c r="N2656" s="56" t="s">
        <v>133</v>
      </c>
      <c r="O2656" s="56" t="s">
        <v>1068</v>
      </c>
      <c r="P2656" s="56" t="s">
        <v>984</v>
      </c>
      <c r="Q2656" s="56" t="s">
        <v>1507</v>
      </c>
    </row>
    <row r="2657" spans="1:18" x14ac:dyDescent="0.25">
      <c r="A2657" s="47">
        <v>41347</v>
      </c>
      <c r="B2657" s="47" t="str">
        <f>VLOOKUP(D2657,VLookup!C:F,4,FALSE)</f>
        <v>CGC</v>
      </c>
      <c r="C2657" s="51" t="s">
        <v>971</v>
      </c>
      <c r="D2657" s="51" t="s">
        <v>134</v>
      </c>
      <c r="E2657" s="51" t="s">
        <v>135</v>
      </c>
      <c r="F2657" s="51" t="s">
        <v>136</v>
      </c>
      <c r="G2657" s="51">
        <v>69</v>
      </c>
      <c r="H2657" s="51">
        <v>195</v>
      </c>
      <c r="I2657" s="51">
        <v>264</v>
      </c>
      <c r="J2657" s="51" t="s">
        <v>17</v>
      </c>
      <c r="K2657" s="51" t="s">
        <v>18</v>
      </c>
      <c r="L2657" s="51" t="s">
        <v>19</v>
      </c>
      <c r="M2657" s="51" t="s">
        <v>958</v>
      </c>
      <c r="O2657" s="56" t="s">
        <v>1068</v>
      </c>
      <c r="P2657" s="56" t="s">
        <v>984</v>
      </c>
      <c r="Q2657" s="56" t="s">
        <v>1508</v>
      </c>
    </row>
    <row r="2658" spans="1:18" x14ac:dyDescent="0.25">
      <c r="A2658" s="47">
        <v>41347</v>
      </c>
      <c r="B2658" s="47" t="str">
        <f>VLOOKUP(D2658,VLookup!C:F,4,FALSE)</f>
        <v>CGC</v>
      </c>
      <c r="C2658" s="51" t="s">
        <v>972</v>
      </c>
      <c r="D2658" t="s">
        <v>138</v>
      </c>
      <c r="E2658" t="s">
        <v>139</v>
      </c>
      <c r="F2658" t="s">
        <v>140</v>
      </c>
      <c r="G2658">
        <v>15</v>
      </c>
      <c r="H2658">
        <v>57</v>
      </c>
      <c r="I2658">
        <v>72</v>
      </c>
      <c r="J2658" t="s">
        <v>17</v>
      </c>
      <c r="K2658" t="s">
        <v>18</v>
      </c>
      <c r="L2658" t="s">
        <v>109</v>
      </c>
      <c r="M2658" t="s">
        <v>1326</v>
      </c>
      <c r="N2658" t="s">
        <v>142</v>
      </c>
      <c r="O2658" t="s">
        <v>105</v>
      </c>
      <c r="P2658" t="s">
        <v>984</v>
      </c>
      <c r="Q2658" t="s">
        <v>1509</v>
      </c>
      <c r="R2658"/>
    </row>
    <row r="2659" spans="1:18" x14ac:dyDescent="0.25">
      <c r="A2659" s="47">
        <v>41347</v>
      </c>
      <c r="B2659" s="47" t="str">
        <f>VLOOKUP(D2659,VLookup!C:F,4,FALSE)</f>
        <v>EDC</v>
      </c>
      <c r="C2659" s="51" t="s">
        <v>972</v>
      </c>
      <c r="D2659" t="s">
        <v>143</v>
      </c>
      <c r="E2659" t="s">
        <v>144</v>
      </c>
      <c r="F2659" t="s">
        <v>145</v>
      </c>
      <c r="G2659">
        <v>0</v>
      </c>
      <c r="H2659">
        <v>36</v>
      </c>
      <c r="I2659">
        <v>36</v>
      </c>
      <c r="J2659" t="s">
        <v>70</v>
      </c>
      <c r="K2659" t="s">
        <v>18</v>
      </c>
      <c r="L2659" t="s">
        <v>146</v>
      </c>
      <c r="M2659" t="s">
        <v>1326</v>
      </c>
      <c r="N2659"/>
      <c r="O2659" t="s">
        <v>105</v>
      </c>
      <c r="P2659" t="s">
        <v>1031</v>
      </c>
      <c r="Q2659" t="s">
        <v>1510</v>
      </c>
      <c r="R2659"/>
    </row>
    <row r="2660" spans="1:18" x14ac:dyDescent="0.25">
      <c r="A2660" s="47">
        <v>41347</v>
      </c>
      <c r="B2660" s="47" t="str">
        <f>VLOOKUP(D2660,VLookup!C:F,4,FALSE)</f>
        <v>FDC</v>
      </c>
      <c r="C2660" s="51" t="s">
        <v>972</v>
      </c>
      <c r="D2660" t="s">
        <v>147</v>
      </c>
      <c r="E2660" t="s">
        <v>148</v>
      </c>
      <c r="F2660" t="s">
        <v>149</v>
      </c>
      <c r="G2660">
        <v>47</v>
      </c>
      <c r="H2660">
        <v>133</v>
      </c>
      <c r="I2660">
        <v>180</v>
      </c>
      <c r="J2660" t="s">
        <v>17</v>
      </c>
      <c r="K2660" t="s">
        <v>18</v>
      </c>
      <c r="L2660" t="s">
        <v>19</v>
      </c>
      <c r="M2660" t="s">
        <v>1326</v>
      </c>
      <c r="N2660" t="s">
        <v>21</v>
      </c>
      <c r="O2660" t="s">
        <v>105</v>
      </c>
      <c r="P2660" t="s">
        <v>984</v>
      </c>
      <c r="Q2660" t="s">
        <v>1511</v>
      </c>
      <c r="R2660"/>
    </row>
    <row r="2661" spans="1:18" x14ac:dyDescent="0.25">
      <c r="A2661" s="47">
        <v>41347</v>
      </c>
      <c r="B2661" s="47" t="str">
        <f>VLOOKUP(D2661,VLookup!C:F,4,FALSE)</f>
        <v>RDC</v>
      </c>
      <c r="C2661" s="51" t="s">
        <v>972</v>
      </c>
      <c r="D2661" t="s">
        <v>150</v>
      </c>
      <c r="E2661" t="s">
        <v>151</v>
      </c>
      <c r="F2661" t="s">
        <v>152</v>
      </c>
      <c r="G2661">
        <v>64</v>
      </c>
      <c r="H2661">
        <v>116</v>
      </c>
      <c r="I2661">
        <v>180</v>
      </c>
      <c r="J2661" t="s">
        <v>17</v>
      </c>
      <c r="K2661" t="s">
        <v>18</v>
      </c>
      <c r="L2661" t="s">
        <v>19</v>
      </c>
      <c r="M2661" t="s">
        <v>1326</v>
      </c>
      <c r="N2661" t="s">
        <v>153</v>
      </c>
      <c r="O2661" t="s">
        <v>105</v>
      </c>
      <c r="P2661" t="s">
        <v>984</v>
      </c>
      <c r="Q2661" t="s">
        <v>1512</v>
      </c>
      <c r="R2661"/>
    </row>
    <row r="2662" spans="1:18" x14ac:dyDescent="0.25">
      <c r="A2662" s="47">
        <v>41347</v>
      </c>
      <c r="B2662" s="47" t="str">
        <f>VLOOKUP(D2662,VLookup!C:F,4,FALSE)</f>
        <v>WEL</v>
      </c>
      <c r="C2662" s="51" t="s">
        <v>972</v>
      </c>
      <c r="D2662" t="s">
        <v>154</v>
      </c>
      <c r="E2662" t="s">
        <v>155</v>
      </c>
      <c r="F2662" t="s">
        <v>156</v>
      </c>
      <c r="G2662">
        <v>18</v>
      </c>
      <c r="H2662">
        <v>36</v>
      </c>
      <c r="I2662">
        <v>54</v>
      </c>
      <c r="J2662" t="s">
        <v>17</v>
      </c>
      <c r="K2662" t="s">
        <v>18</v>
      </c>
      <c r="L2662" t="s">
        <v>109</v>
      </c>
      <c r="M2662" t="s">
        <v>1326</v>
      </c>
      <c r="N2662"/>
      <c r="O2662" t="s">
        <v>105</v>
      </c>
      <c r="P2662" t="s">
        <v>984</v>
      </c>
      <c r="Q2662" t="s">
        <v>1513</v>
      </c>
      <c r="R2662"/>
    </row>
    <row r="2663" spans="1:18" x14ac:dyDescent="0.25">
      <c r="A2663" s="47">
        <v>41347</v>
      </c>
      <c r="B2663" s="47" t="str">
        <f>VLOOKUP(D2663,VLookup!C:F,4,FALSE)</f>
        <v>CGC</v>
      </c>
      <c r="C2663" s="51" t="s">
        <v>973</v>
      </c>
      <c r="D2663" t="s">
        <v>158</v>
      </c>
      <c r="E2663" t="s">
        <v>159</v>
      </c>
      <c r="F2663" t="s">
        <v>160</v>
      </c>
      <c r="G2663">
        <v>14</v>
      </c>
      <c r="H2663">
        <v>58</v>
      </c>
      <c r="I2663">
        <v>72</v>
      </c>
      <c r="J2663" t="s">
        <v>17</v>
      </c>
      <c r="K2663" t="s">
        <v>18</v>
      </c>
      <c r="L2663" t="s">
        <v>109</v>
      </c>
      <c r="M2663" t="s">
        <v>1326</v>
      </c>
      <c r="N2663" t="s">
        <v>142</v>
      </c>
      <c r="O2663" t="s">
        <v>105</v>
      </c>
      <c r="P2663" t="s">
        <v>984</v>
      </c>
      <c r="Q2663" t="s">
        <v>1514</v>
      </c>
      <c r="R2663"/>
    </row>
    <row r="2664" spans="1:18" x14ac:dyDescent="0.25">
      <c r="A2664" s="47">
        <v>41347</v>
      </c>
      <c r="B2664" s="47" t="str">
        <f>VLOOKUP(D2664,VLookup!C:F,4,FALSE)</f>
        <v>FDC</v>
      </c>
      <c r="C2664" s="51" t="s">
        <v>973</v>
      </c>
      <c r="D2664" t="s">
        <v>164</v>
      </c>
      <c r="E2664" t="s">
        <v>165</v>
      </c>
      <c r="F2664" t="s">
        <v>166</v>
      </c>
      <c r="G2664">
        <v>48</v>
      </c>
      <c r="H2664">
        <v>132</v>
      </c>
      <c r="I2664">
        <v>180</v>
      </c>
      <c r="J2664" t="s">
        <v>17</v>
      </c>
      <c r="K2664" t="s">
        <v>18</v>
      </c>
      <c r="L2664" t="s">
        <v>19</v>
      </c>
      <c r="M2664" t="s">
        <v>1326</v>
      </c>
      <c r="N2664" t="s">
        <v>21</v>
      </c>
      <c r="O2664" t="s">
        <v>105</v>
      </c>
      <c r="P2664" t="s">
        <v>984</v>
      </c>
      <c r="Q2664" t="s">
        <v>1515</v>
      </c>
      <c r="R2664"/>
    </row>
    <row r="2665" spans="1:18" x14ac:dyDescent="0.25">
      <c r="A2665" s="47">
        <v>41347</v>
      </c>
      <c r="B2665" s="47" t="str">
        <f>VLOOKUP(D2665,VLookup!C:F,4,FALSE)</f>
        <v>RDC</v>
      </c>
      <c r="C2665" s="51" t="s">
        <v>973</v>
      </c>
      <c r="D2665" t="s">
        <v>167</v>
      </c>
      <c r="E2665" t="s">
        <v>168</v>
      </c>
      <c r="F2665" t="s">
        <v>169</v>
      </c>
      <c r="G2665">
        <v>54</v>
      </c>
      <c r="H2665">
        <v>126</v>
      </c>
      <c r="I2665">
        <v>180</v>
      </c>
      <c r="J2665" t="s">
        <v>17</v>
      </c>
      <c r="K2665" t="s">
        <v>18</v>
      </c>
      <c r="L2665" t="s">
        <v>19</v>
      </c>
      <c r="M2665" t="s">
        <v>1326</v>
      </c>
      <c r="N2665" t="s">
        <v>153</v>
      </c>
      <c r="O2665" t="s">
        <v>105</v>
      </c>
      <c r="P2665" t="s">
        <v>984</v>
      </c>
      <c r="Q2665" t="s">
        <v>1516</v>
      </c>
      <c r="R2665"/>
    </row>
    <row r="2666" spans="1:18" x14ac:dyDescent="0.25">
      <c r="A2666" s="47">
        <v>41347</v>
      </c>
      <c r="B2666" s="47" t="str">
        <f>VLOOKUP(D2666,VLookup!C:F,4,FALSE)</f>
        <v>WEL</v>
      </c>
      <c r="C2666" s="51" t="s">
        <v>973</v>
      </c>
      <c r="D2666" t="s">
        <v>170</v>
      </c>
      <c r="E2666" t="s">
        <v>171</v>
      </c>
      <c r="F2666" t="s">
        <v>172</v>
      </c>
      <c r="G2666">
        <v>17</v>
      </c>
      <c r="H2666">
        <v>37</v>
      </c>
      <c r="I2666">
        <v>54</v>
      </c>
      <c r="J2666" t="s">
        <v>17</v>
      </c>
      <c r="K2666" t="s">
        <v>18</v>
      </c>
      <c r="L2666" t="s">
        <v>109</v>
      </c>
      <c r="M2666" t="s">
        <v>1326</v>
      </c>
      <c r="N2666"/>
      <c r="O2666" t="s">
        <v>105</v>
      </c>
      <c r="P2666" t="s">
        <v>984</v>
      </c>
      <c r="Q2666" t="s">
        <v>1517</v>
      </c>
      <c r="R2666"/>
    </row>
    <row r="2667" spans="1:18" x14ac:dyDescent="0.25">
      <c r="A2667" s="47">
        <v>41347</v>
      </c>
      <c r="B2667" s="47" t="str">
        <f>VLOOKUP(D2667,VLookup!C:F,4,FALSE)</f>
        <v>FDC</v>
      </c>
      <c r="C2667" s="51" t="s">
        <v>60</v>
      </c>
      <c r="D2667" t="s">
        <v>61</v>
      </c>
      <c r="E2667" t="s">
        <v>62</v>
      </c>
      <c r="F2667" t="s">
        <v>63</v>
      </c>
      <c r="G2667">
        <v>133</v>
      </c>
      <c r="H2667">
        <v>11</v>
      </c>
      <c r="I2667">
        <v>144</v>
      </c>
      <c r="J2667" t="s">
        <v>17</v>
      </c>
      <c r="K2667" t="s">
        <v>18</v>
      </c>
      <c r="L2667" t="s">
        <v>19</v>
      </c>
      <c r="M2667" t="s">
        <v>958</v>
      </c>
      <c r="N2667" t="s">
        <v>21</v>
      </c>
      <c r="O2667" t="s">
        <v>22</v>
      </c>
      <c r="P2667" t="s">
        <v>984</v>
      </c>
      <c r="Q2667" t="s">
        <v>1518</v>
      </c>
      <c r="R2667"/>
    </row>
    <row r="2668" spans="1:18" x14ac:dyDescent="0.25">
      <c r="A2668" s="47">
        <v>41347</v>
      </c>
      <c r="B2668" s="47" t="str">
        <f>VLOOKUP(D2668,VLookup!C:F,4,FALSE)</f>
        <v>FDC</v>
      </c>
      <c r="C2668" s="51" t="s">
        <v>60</v>
      </c>
      <c r="D2668" t="s">
        <v>64</v>
      </c>
      <c r="E2668" t="s">
        <v>65</v>
      </c>
      <c r="F2668" t="s">
        <v>66</v>
      </c>
      <c r="G2668">
        <v>130</v>
      </c>
      <c r="H2668">
        <v>14</v>
      </c>
      <c r="I2668">
        <v>144</v>
      </c>
      <c r="J2668" t="s">
        <v>17</v>
      </c>
      <c r="K2668" t="s">
        <v>18</v>
      </c>
      <c r="L2668" t="s">
        <v>19</v>
      </c>
      <c r="M2668" t="s">
        <v>958</v>
      </c>
      <c r="N2668" t="s">
        <v>21</v>
      </c>
      <c r="O2668" t="s">
        <v>22</v>
      </c>
      <c r="P2668" t="s">
        <v>984</v>
      </c>
      <c r="Q2668" t="s">
        <v>1519</v>
      </c>
      <c r="R2668"/>
    </row>
    <row r="2669" spans="1:18" x14ac:dyDescent="0.25">
      <c r="A2669" s="47">
        <v>41347</v>
      </c>
      <c r="B2669" s="47" t="str">
        <f>VLOOKUP(D2669,VLookup!C:F,4,FALSE)</f>
        <v>FDC</v>
      </c>
      <c r="C2669" s="51" t="s">
        <v>60</v>
      </c>
      <c r="D2669" t="s">
        <v>67</v>
      </c>
      <c r="E2669" t="s">
        <v>68</v>
      </c>
      <c r="F2669" t="s">
        <v>69</v>
      </c>
      <c r="G2669">
        <v>113</v>
      </c>
      <c r="H2669">
        <v>19</v>
      </c>
      <c r="I2669">
        <v>132</v>
      </c>
      <c r="J2669" t="s">
        <v>17</v>
      </c>
      <c r="K2669" t="s">
        <v>18</v>
      </c>
      <c r="L2669" t="s">
        <v>19</v>
      </c>
      <c r="M2669" t="s">
        <v>958</v>
      </c>
      <c r="N2669" t="s">
        <v>21</v>
      </c>
      <c r="O2669" t="s">
        <v>22</v>
      </c>
      <c r="P2669" t="s">
        <v>984</v>
      </c>
      <c r="Q2669" t="s">
        <v>1520</v>
      </c>
      <c r="R2669"/>
    </row>
    <row r="2670" spans="1:18" x14ac:dyDescent="0.25">
      <c r="A2670" s="47">
        <v>41347</v>
      </c>
      <c r="B2670" s="47" t="str">
        <f>VLOOKUP(D2670,VLookup!C:F,4,FALSE)</f>
        <v>FDC</v>
      </c>
      <c r="C2670" s="51" t="s">
        <v>60</v>
      </c>
      <c r="D2670" t="s">
        <v>909</v>
      </c>
      <c r="E2670" t="s">
        <v>910</v>
      </c>
      <c r="F2670" t="s">
        <v>911</v>
      </c>
      <c r="G2670">
        <v>78</v>
      </c>
      <c r="H2670">
        <v>66</v>
      </c>
      <c r="I2670">
        <v>144</v>
      </c>
      <c r="J2670" t="s">
        <v>17</v>
      </c>
      <c r="K2670" t="s">
        <v>18</v>
      </c>
      <c r="L2670" t="s">
        <v>19</v>
      </c>
      <c r="M2670" t="s">
        <v>958</v>
      </c>
      <c r="N2670" t="s">
        <v>21</v>
      </c>
      <c r="O2670" t="s">
        <v>22</v>
      </c>
      <c r="P2670" t="s">
        <v>984</v>
      </c>
      <c r="Q2670" t="s">
        <v>1521</v>
      </c>
      <c r="R2670"/>
    </row>
    <row r="2671" spans="1:18" x14ac:dyDescent="0.25">
      <c r="A2671" s="47">
        <v>41347</v>
      </c>
      <c r="B2671" s="47" t="str">
        <f>VLOOKUP(D2671,VLookup!C:F,4,FALSE)</f>
        <v>FDC</v>
      </c>
      <c r="C2671" s="51" t="s">
        <v>1538</v>
      </c>
      <c r="D2671" t="s">
        <v>71</v>
      </c>
      <c r="E2671" t="s">
        <v>72</v>
      </c>
      <c r="F2671" t="s">
        <v>73</v>
      </c>
      <c r="G2671">
        <v>110</v>
      </c>
      <c r="H2671">
        <v>10</v>
      </c>
      <c r="I2671">
        <v>120</v>
      </c>
      <c r="J2671" t="s">
        <v>17</v>
      </c>
      <c r="K2671" t="s">
        <v>18</v>
      </c>
      <c r="L2671" t="s">
        <v>19</v>
      </c>
      <c r="M2671" t="s">
        <v>958</v>
      </c>
      <c r="N2671" t="s">
        <v>21</v>
      </c>
      <c r="O2671" t="s">
        <v>22</v>
      </c>
      <c r="P2671" t="s">
        <v>984</v>
      </c>
      <c r="Q2671" t="s">
        <v>1522</v>
      </c>
      <c r="R2671"/>
    </row>
    <row r="2672" spans="1:18" x14ac:dyDescent="0.25">
      <c r="A2672" s="47">
        <v>41347</v>
      </c>
      <c r="B2672" s="47" t="str">
        <f>VLOOKUP(D2672,VLookup!C:F,4,FALSE)</f>
        <v>FDC</v>
      </c>
      <c r="C2672" s="51" t="s">
        <v>60</v>
      </c>
      <c r="D2672" t="s">
        <v>1523</v>
      </c>
      <c r="E2672" t="s">
        <v>1524</v>
      </c>
      <c r="F2672" t="s">
        <v>1525</v>
      </c>
      <c r="G2672">
        <v>87</v>
      </c>
      <c r="H2672">
        <v>265</v>
      </c>
      <c r="I2672">
        <v>352</v>
      </c>
      <c r="J2672" t="s">
        <v>17</v>
      </c>
      <c r="K2672" t="s">
        <v>18</v>
      </c>
      <c r="L2672" t="s">
        <v>19</v>
      </c>
      <c r="M2672" t="s">
        <v>958</v>
      </c>
      <c r="N2672" t="s">
        <v>21</v>
      </c>
      <c r="O2672" t="s">
        <v>22</v>
      </c>
      <c r="P2672" t="s">
        <v>1031</v>
      </c>
      <c r="Q2672" t="s">
        <v>1526</v>
      </c>
      <c r="R2672"/>
    </row>
    <row r="2673" spans="1:18" x14ac:dyDescent="0.25">
      <c r="A2673" s="47">
        <v>41347</v>
      </c>
      <c r="B2673" s="47" t="str">
        <f>VLOOKUP(D2673,VLookup!C:F,4,FALSE)</f>
        <v>WEL</v>
      </c>
      <c r="C2673" s="51" t="s">
        <v>1538</v>
      </c>
      <c r="D2673" t="s">
        <v>74</v>
      </c>
      <c r="E2673" t="s">
        <v>75</v>
      </c>
      <c r="F2673" t="s">
        <v>76</v>
      </c>
      <c r="G2673">
        <v>42</v>
      </c>
      <c r="H2673">
        <v>6</v>
      </c>
      <c r="I2673">
        <v>48</v>
      </c>
      <c r="J2673" t="s">
        <v>17</v>
      </c>
      <c r="K2673" t="s">
        <v>18</v>
      </c>
      <c r="L2673" t="s">
        <v>19</v>
      </c>
      <c r="M2673" t="s">
        <v>958</v>
      </c>
      <c r="N2673" t="s">
        <v>21</v>
      </c>
      <c r="O2673" t="s">
        <v>22</v>
      </c>
      <c r="P2673" t="s">
        <v>984</v>
      </c>
      <c r="Q2673" t="s">
        <v>1527</v>
      </c>
      <c r="R2673"/>
    </row>
    <row r="2674" spans="1:18" x14ac:dyDescent="0.25">
      <c r="A2674" s="47">
        <v>41347</v>
      </c>
      <c r="B2674" s="47" t="str">
        <f>VLOOKUP(D2674,VLookup!C:F,4,FALSE)</f>
        <v>FDC</v>
      </c>
      <c r="C2674" s="51" t="s">
        <v>60</v>
      </c>
      <c r="D2674" t="s">
        <v>77</v>
      </c>
      <c r="E2674" t="s">
        <v>78</v>
      </c>
      <c r="F2674" t="s">
        <v>79</v>
      </c>
      <c r="G2674">
        <v>209</v>
      </c>
      <c r="H2674">
        <v>31</v>
      </c>
      <c r="I2674">
        <v>240</v>
      </c>
      <c r="J2674" t="s">
        <v>17</v>
      </c>
      <c r="K2674" t="s">
        <v>18</v>
      </c>
      <c r="L2674" t="s">
        <v>19</v>
      </c>
      <c r="M2674" t="s">
        <v>958</v>
      </c>
      <c r="N2674" t="s">
        <v>21</v>
      </c>
      <c r="O2674" t="s">
        <v>22</v>
      </c>
      <c r="P2674" t="s">
        <v>984</v>
      </c>
      <c r="Q2674" t="s">
        <v>1528</v>
      </c>
      <c r="R2674"/>
    </row>
    <row r="2675" spans="1:18" x14ac:dyDescent="0.25">
      <c r="A2675" s="47">
        <v>41347</v>
      </c>
      <c r="B2675" s="47" t="str">
        <f>VLOOKUP(D2675,VLookup!C:F,4,FALSE)</f>
        <v>FDC</v>
      </c>
      <c r="C2675" s="51" t="s">
        <v>60</v>
      </c>
      <c r="D2675" t="s">
        <v>80</v>
      </c>
      <c r="E2675" t="s">
        <v>81</v>
      </c>
      <c r="F2675" t="s">
        <v>82</v>
      </c>
      <c r="G2675">
        <v>211</v>
      </c>
      <c r="H2675">
        <v>53</v>
      </c>
      <c r="I2675">
        <v>264</v>
      </c>
      <c r="J2675" t="s">
        <v>17</v>
      </c>
      <c r="K2675" t="s">
        <v>18</v>
      </c>
      <c r="L2675" t="s">
        <v>19</v>
      </c>
      <c r="M2675" t="s">
        <v>958</v>
      </c>
      <c r="N2675" t="s">
        <v>21</v>
      </c>
      <c r="O2675" t="s">
        <v>22</v>
      </c>
      <c r="P2675" t="s">
        <v>984</v>
      </c>
      <c r="Q2675" t="s">
        <v>1529</v>
      </c>
      <c r="R2675"/>
    </row>
    <row r="2676" spans="1:18" x14ac:dyDescent="0.25">
      <c r="A2676" s="47">
        <v>41347</v>
      </c>
      <c r="B2676" s="47" t="str">
        <f>VLOOKUP(D2676,VLookup!C:F,4,FALSE)</f>
        <v>FDC</v>
      </c>
      <c r="C2676" s="51" t="s">
        <v>60</v>
      </c>
      <c r="D2676" t="s">
        <v>86</v>
      </c>
      <c r="E2676" t="s">
        <v>87</v>
      </c>
      <c r="F2676" t="s">
        <v>88</v>
      </c>
      <c r="G2676">
        <v>123</v>
      </c>
      <c r="H2676">
        <v>45</v>
      </c>
      <c r="I2676">
        <v>168</v>
      </c>
      <c r="J2676" t="s">
        <v>17</v>
      </c>
      <c r="K2676" t="s">
        <v>18</v>
      </c>
      <c r="L2676" t="s">
        <v>19</v>
      </c>
      <c r="M2676" t="s">
        <v>958</v>
      </c>
      <c r="N2676" t="s">
        <v>21</v>
      </c>
      <c r="O2676" t="s">
        <v>22</v>
      </c>
      <c r="P2676" t="s">
        <v>984</v>
      </c>
      <c r="Q2676" t="s">
        <v>1530</v>
      </c>
      <c r="R2676"/>
    </row>
    <row r="2677" spans="1:18" x14ac:dyDescent="0.25">
      <c r="A2677" s="47">
        <v>41347</v>
      </c>
      <c r="B2677" s="47" t="str">
        <f>VLOOKUP(D2677,VLookup!C:F,4,FALSE)</f>
        <v>FDC</v>
      </c>
      <c r="C2677" s="51" t="s">
        <v>60</v>
      </c>
      <c r="D2677" t="s">
        <v>89</v>
      </c>
      <c r="E2677" t="s">
        <v>90</v>
      </c>
      <c r="F2677" t="s">
        <v>91</v>
      </c>
      <c r="G2677">
        <v>145</v>
      </c>
      <c r="H2677">
        <v>47</v>
      </c>
      <c r="I2677">
        <v>192</v>
      </c>
      <c r="J2677" t="s">
        <v>17</v>
      </c>
      <c r="K2677" t="s">
        <v>18</v>
      </c>
      <c r="L2677" t="s">
        <v>19</v>
      </c>
      <c r="M2677" t="s">
        <v>958</v>
      </c>
      <c r="N2677" t="s">
        <v>21</v>
      </c>
      <c r="O2677" t="s">
        <v>22</v>
      </c>
      <c r="P2677" t="s">
        <v>984</v>
      </c>
      <c r="Q2677" t="s">
        <v>1531</v>
      </c>
      <c r="R2677"/>
    </row>
    <row r="2678" spans="1:18" x14ac:dyDescent="0.25">
      <c r="A2678" s="47">
        <v>41347</v>
      </c>
      <c r="B2678" s="47" t="str">
        <f>VLOOKUP(D2678,VLookup!C:F,4,FALSE)</f>
        <v>FDC</v>
      </c>
      <c r="C2678" s="51" t="s">
        <v>60</v>
      </c>
      <c r="D2678" t="s">
        <v>92</v>
      </c>
      <c r="E2678" t="s">
        <v>93</v>
      </c>
      <c r="F2678" t="s">
        <v>94</v>
      </c>
      <c r="G2678">
        <v>199</v>
      </c>
      <c r="H2678">
        <v>41</v>
      </c>
      <c r="I2678">
        <v>240</v>
      </c>
      <c r="J2678" t="s">
        <v>17</v>
      </c>
      <c r="K2678" t="s">
        <v>18</v>
      </c>
      <c r="L2678" t="s">
        <v>19</v>
      </c>
      <c r="M2678" t="s">
        <v>958</v>
      </c>
      <c r="N2678" t="s">
        <v>21</v>
      </c>
      <c r="O2678" t="s">
        <v>22</v>
      </c>
      <c r="P2678" t="s">
        <v>984</v>
      </c>
      <c r="Q2678" t="s">
        <v>1532</v>
      </c>
      <c r="R2678"/>
    </row>
    <row r="2679" spans="1:18" x14ac:dyDescent="0.25">
      <c r="A2679" s="47">
        <v>41347</v>
      </c>
      <c r="B2679" s="47" t="str">
        <f>VLOOKUP(D2679,VLookup!C:F,4,FALSE)</f>
        <v>FDC</v>
      </c>
      <c r="C2679" s="51" t="s">
        <v>60</v>
      </c>
      <c r="D2679" t="s">
        <v>95</v>
      </c>
      <c r="E2679" t="s">
        <v>96</v>
      </c>
      <c r="F2679" t="s">
        <v>97</v>
      </c>
      <c r="G2679">
        <v>256</v>
      </c>
      <c r="H2679">
        <v>80</v>
      </c>
      <c r="I2679">
        <v>336</v>
      </c>
      <c r="J2679" t="s">
        <v>17</v>
      </c>
      <c r="K2679" t="s">
        <v>18</v>
      </c>
      <c r="L2679" t="s">
        <v>19</v>
      </c>
      <c r="M2679" t="s">
        <v>958</v>
      </c>
      <c r="N2679" t="s">
        <v>21</v>
      </c>
      <c r="O2679" t="s">
        <v>22</v>
      </c>
      <c r="P2679" t="s">
        <v>984</v>
      </c>
      <c r="Q2679" t="s">
        <v>1533</v>
      </c>
      <c r="R2679"/>
    </row>
    <row r="2680" spans="1:18" x14ac:dyDescent="0.25">
      <c r="A2680" s="47">
        <v>41347</v>
      </c>
      <c r="B2680" s="47" t="str">
        <f>VLOOKUP(D2680,VLookup!C:F,4,FALSE)</f>
        <v>FDC</v>
      </c>
      <c r="C2680" s="51" t="s">
        <v>60</v>
      </c>
      <c r="D2680" t="s">
        <v>977</v>
      </c>
      <c r="E2680" t="s">
        <v>959</v>
      </c>
      <c r="F2680" t="s">
        <v>960</v>
      </c>
      <c r="G2680">
        <v>222</v>
      </c>
      <c r="H2680">
        <v>58</v>
      </c>
      <c r="I2680">
        <v>280</v>
      </c>
      <c r="J2680" t="s">
        <v>17</v>
      </c>
      <c r="K2680" t="s">
        <v>18</v>
      </c>
      <c r="L2680" t="s">
        <v>19</v>
      </c>
      <c r="M2680" t="s">
        <v>958</v>
      </c>
      <c r="N2680"/>
      <c r="O2680"/>
      <c r="P2680" t="s">
        <v>984</v>
      </c>
      <c r="Q2680" t="s">
        <v>1534</v>
      </c>
      <c r="R2680"/>
    </row>
    <row r="2681" spans="1:18" x14ac:dyDescent="0.25">
      <c r="A2681" s="47">
        <v>41347</v>
      </c>
      <c r="B2681" s="47" t="str">
        <f>VLOOKUP(D2681,VLookup!C:F,4,FALSE)</f>
        <v>FDC</v>
      </c>
      <c r="C2681" s="51" t="s">
        <v>60</v>
      </c>
      <c r="D2681" t="s">
        <v>932</v>
      </c>
      <c r="E2681" t="s">
        <v>933</v>
      </c>
      <c r="F2681" t="s">
        <v>85</v>
      </c>
      <c r="G2681">
        <v>153</v>
      </c>
      <c r="H2681">
        <v>39</v>
      </c>
      <c r="I2681">
        <v>192</v>
      </c>
      <c r="J2681" t="s">
        <v>17</v>
      </c>
      <c r="K2681" t="s">
        <v>18</v>
      </c>
      <c r="L2681" t="s">
        <v>19</v>
      </c>
      <c r="M2681" t="s">
        <v>958</v>
      </c>
      <c r="N2681" t="s">
        <v>21</v>
      </c>
      <c r="O2681" t="s">
        <v>22</v>
      </c>
      <c r="P2681" t="s">
        <v>984</v>
      </c>
      <c r="Q2681" t="s">
        <v>1535</v>
      </c>
      <c r="R2681"/>
    </row>
    <row r="2682" spans="1:18" x14ac:dyDescent="0.25">
      <c r="A2682" s="47">
        <v>41347</v>
      </c>
      <c r="B2682" s="47" t="str">
        <f>VLOOKUP(D2682,VLookup!C:F,4,FALSE)</f>
        <v>FDC</v>
      </c>
      <c r="C2682" s="51" t="s">
        <v>60</v>
      </c>
      <c r="D2682" t="s">
        <v>98</v>
      </c>
      <c r="E2682" t="s">
        <v>99</v>
      </c>
      <c r="F2682" t="s">
        <v>100</v>
      </c>
      <c r="G2682">
        <v>233</v>
      </c>
      <c r="H2682">
        <v>7</v>
      </c>
      <c r="I2682">
        <v>240</v>
      </c>
      <c r="J2682" t="s">
        <v>17</v>
      </c>
      <c r="K2682" t="s">
        <v>18</v>
      </c>
      <c r="L2682" t="s">
        <v>19</v>
      </c>
      <c r="M2682" t="s">
        <v>958</v>
      </c>
      <c r="N2682" t="s">
        <v>21</v>
      </c>
      <c r="O2682" t="s">
        <v>22</v>
      </c>
      <c r="P2682" t="s">
        <v>984</v>
      </c>
      <c r="Q2682" t="s">
        <v>1536</v>
      </c>
      <c r="R2682"/>
    </row>
    <row r="2683" spans="1:18" x14ac:dyDescent="0.25">
      <c r="A2683" s="47">
        <v>41347</v>
      </c>
      <c r="B2683" s="47" t="str">
        <f>VLOOKUP(D2683,VLookup!C:F,4,FALSE)</f>
        <v>FDC</v>
      </c>
      <c r="C2683" s="51" t="s">
        <v>60</v>
      </c>
      <c r="D2683" t="s">
        <v>1195</v>
      </c>
      <c r="E2683" t="s">
        <v>1196</v>
      </c>
      <c r="F2683" t="s">
        <v>1197</v>
      </c>
      <c r="G2683">
        <v>81</v>
      </c>
      <c r="H2683">
        <v>135</v>
      </c>
      <c r="I2683">
        <v>216</v>
      </c>
      <c r="J2683" t="s">
        <v>17</v>
      </c>
      <c r="K2683" t="s">
        <v>18</v>
      </c>
      <c r="L2683" t="s">
        <v>19</v>
      </c>
      <c r="M2683" t="s">
        <v>958</v>
      </c>
      <c r="N2683" t="s">
        <v>21</v>
      </c>
      <c r="O2683" t="s">
        <v>22</v>
      </c>
      <c r="P2683" t="s">
        <v>1031</v>
      </c>
      <c r="Q2683" t="s">
        <v>1537</v>
      </c>
      <c r="R2683"/>
    </row>
    <row r="2684" spans="1:18" x14ac:dyDescent="0.25">
      <c r="A2684" s="47">
        <v>41347</v>
      </c>
      <c r="B2684" s="47" t="str">
        <f>VLOOKUP(D2684,VLookup!C:F,4,FALSE)</f>
        <v>FDC</v>
      </c>
      <c r="C2684" s="51" t="s">
        <v>13</v>
      </c>
      <c r="D2684" t="s">
        <v>14</v>
      </c>
      <c r="E2684" t="s">
        <v>15</v>
      </c>
      <c r="F2684" t="s">
        <v>16</v>
      </c>
      <c r="G2684">
        <v>131</v>
      </c>
      <c r="H2684">
        <v>13</v>
      </c>
      <c r="I2684">
        <v>144</v>
      </c>
      <c r="J2684" t="s">
        <v>17</v>
      </c>
      <c r="K2684" t="s">
        <v>18</v>
      </c>
      <c r="L2684" t="s">
        <v>19</v>
      </c>
      <c r="M2684" t="s">
        <v>958</v>
      </c>
      <c r="N2684" t="s">
        <v>21</v>
      </c>
      <c r="O2684" t="s">
        <v>22</v>
      </c>
      <c r="P2684" t="s">
        <v>984</v>
      </c>
      <c r="Q2684" t="s">
        <v>1539</v>
      </c>
      <c r="R2684"/>
    </row>
    <row r="2685" spans="1:18" x14ac:dyDescent="0.25">
      <c r="A2685" s="47">
        <v>41347</v>
      </c>
      <c r="B2685" s="47" t="str">
        <f>VLOOKUP(D2685,VLookup!C:F,4,FALSE)</f>
        <v>FDC</v>
      </c>
      <c r="C2685" s="51" t="s">
        <v>13</v>
      </c>
      <c r="D2685" t="s">
        <v>23</v>
      </c>
      <c r="E2685" t="s">
        <v>24</v>
      </c>
      <c r="F2685" t="s">
        <v>25</v>
      </c>
      <c r="G2685">
        <v>130</v>
      </c>
      <c r="H2685">
        <v>14</v>
      </c>
      <c r="I2685">
        <v>144</v>
      </c>
      <c r="J2685" t="s">
        <v>17</v>
      </c>
      <c r="K2685" t="s">
        <v>18</v>
      </c>
      <c r="L2685" t="s">
        <v>19</v>
      </c>
      <c r="M2685" t="s">
        <v>958</v>
      </c>
      <c r="N2685" t="s">
        <v>21</v>
      </c>
      <c r="O2685" t="s">
        <v>22</v>
      </c>
      <c r="P2685" t="s">
        <v>984</v>
      </c>
      <c r="Q2685" t="s">
        <v>1540</v>
      </c>
      <c r="R2685"/>
    </row>
    <row r="2686" spans="1:18" x14ac:dyDescent="0.25">
      <c r="A2686" s="47">
        <v>41347</v>
      </c>
      <c r="B2686" s="47" t="str">
        <f>VLOOKUP(D2686,VLookup!C:F,4,FALSE)</f>
        <v>FDC</v>
      </c>
      <c r="C2686" s="51" t="s">
        <v>13</v>
      </c>
      <c r="D2686" t="s">
        <v>26</v>
      </c>
      <c r="E2686" t="s">
        <v>27</v>
      </c>
      <c r="F2686" t="s">
        <v>28</v>
      </c>
      <c r="G2686">
        <v>113</v>
      </c>
      <c r="H2686">
        <v>19</v>
      </c>
      <c r="I2686">
        <v>132</v>
      </c>
      <c r="J2686" t="s">
        <v>17</v>
      </c>
      <c r="K2686" t="s">
        <v>18</v>
      </c>
      <c r="L2686" t="s">
        <v>19</v>
      </c>
      <c r="M2686" t="s">
        <v>958</v>
      </c>
      <c r="N2686" t="s">
        <v>21</v>
      </c>
      <c r="O2686" t="s">
        <v>22</v>
      </c>
      <c r="P2686" t="s">
        <v>984</v>
      </c>
      <c r="Q2686" t="s">
        <v>1541</v>
      </c>
      <c r="R2686"/>
    </row>
    <row r="2687" spans="1:18" x14ac:dyDescent="0.25">
      <c r="A2687" s="47">
        <v>41347</v>
      </c>
      <c r="B2687" s="47" t="str">
        <f>VLOOKUP(D2687,VLookup!C:F,4,FALSE)</f>
        <v>FDC</v>
      </c>
      <c r="C2687" s="51" t="s">
        <v>13</v>
      </c>
      <c r="D2687" t="s">
        <v>906</v>
      </c>
      <c r="E2687" t="s">
        <v>907</v>
      </c>
      <c r="F2687" t="s">
        <v>908</v>
      </c>
      <c r="G2687">
        <v>78</v>
      </c>
      <c r="H2687">
        <v>66</v>
      </c>
      <c r="I2687">
        <v>144</v>
      </c>
      <c r="J2687" t="s">
        <v>17</v>
      </c>
      <c r="K2687" t="s">
        <v>18</v>
      </c>
      <c r="L2687" t="s">
        <v>19</v>
      </c>
      <c r="M2687" t="s">
        <v>958</v>
      </c>
      <c r="N2687" t="s">
        <v>21</v>
      </c>
      <c r="O2687" t="s">
        <v>22</v>
      </c>
      <c r="P2687" t="s">
        <v>984</v>
      </c>
      <c r="Q2687" t="s">
        <v>1542</v>
      </c>
      <c r="R2687"/>
    </row>
    <row r="2688" spans="1:18" x14ac:dyDescent="0.25">
      <c r="A2688" s="47">
        <v>41347</v>
      </c>
      <c r="B2688" s="47" t="str">
        <f>VLOOKUP(D2688,VLookup!C:F,4,FALSE)</f>
        <v>FDC</v>
      </c>
      <c r="C2688" s="51" t="s">
        <v>1559</v>
      </c>
      <c r="D2688" t="s">
        <v>29</v>
      </c>
      <c r="E2688" t="s">
        <v>30</v>
      </c>
      <c r="F2688" t="s">
        <v>31</v>
      </c>
      <c r="G2688">
        <v>113</v>
      </c>
      <c r="H2688">
        <v>7</v>
      </c>
      <c r="I2688">
        <v>120</v>
      </c>
      <c r="J2688" t="s">
        <v>17</v>
      </c>
      <c r="K2688" t="s">
        <v>18</v>
      </c>
      <c r="L2688" t="s">
        <v>19</v>
      </c>
      <c r="M2688" t="s">
        <v>958</v>
      </c>
      <c r="N2688" t="s">
        <v>21</v>
      </c>
      <c r="O2688" t="s">
        <v>22</v>
      </c>
      <c r="P2688" t="s">
        <v>984</v>
      </c>
      <c r="Q2688" t="s">
        <v>1543</v>
      </c>
      <c r="R2688"/>
    </row>
    <row r="2689" spans="1:18" x14ac:dyDescent="0.25">
      <c r="A2689" s="47">
        <v>41347</v>
      </c>
      <c r="B2689" s="47" t="str">
        <f>VLOOKUP(D2689,VLookup!C:F,4,FALSE)</f>
        <v>FDC</v>
      </c>
      <c r="C2689" s="51" t="s">
        <v>13</v>
      </c>
      <c r="D2689" t="s">
        <v>1544</v>
      </c>
      <c r="E2689" t="s">
        <v>1545</v>
      </c>
      <c r="F2689" t="s">
        <v>1546</v>
      </c>
      <c r="G2689">
        <v>87</v>
      </c>
      <c r="H2689">
        <v>265</v>
      </c>
      <c r="I2689">
        <v>352</v>
      </c>
      <c r="J2689" t="s">
        <v>17</v>
      </c>
      <c r="K2689" t="s">
        <v>18</v>
      </c>
      <c r="L2689" t="s">
        <v>19</v>
      </c>
      <c r="M2689" t="s">
        <v>958</v>
      </c>
      <c r="N2689" t="s">
        <v>21</v>
      </c>
      <c r="O2689" t="s">
        <v>22</v>
      </c>
      <c r="P2689" t="s">
        <v>1031</v>
      </c>
      <c r="Q2689" t="s">
        <v>1547</v>
      </c>
      <c r="R2689"/>
    </row>
    <row r="2690" spans="1:18" x14ac:dyDescent="0.25">
      <c r="A2690" s="47">
        <v>41347</v>
      </c>
      <c r="B2690" s="47" t="str">
        <f>VLOOKUP(D2690,VLookup!C:F,4,FALSE)</f>
        <v>WEL</v>
      </c>
      <c r="C2690" s="51" t="s">
        <v>1559</v>
      </c>
      <c r="D2690" t="s">
        <v>32</v>
      </c>
      <c r="E2690" t="s">
        <v>33</v>
      </c>
      <c r="F2690" t="s">
        <v>34</v>
      </c>
      <c r="G2690">
        <v>44</v>
      </c>
      <c r="H2690">
        <v>4</v>
      </c>
      <c r="I2690">
        <v>48</v>
      </c>
      <c r="J2690" t="s">
        <v>17</v>
      </c>
      <c r="K2690" t="s">
        <v>18</v>
      </c>
      <c r="L2690" t="s">
        <v>19</v>
      </c>
      <c r="M2690" t="s">
        <v>958</v>
      </c>
      <c r="N2690" t="s">
        <v>21</v>
      </c>
      <c r="O2690" t="s">
        <v>22</v>
      </c>
      <c r="P2690" t="s">
        <v>984</v>
      </c>
      <c r="Q2690" t="s">
        <v>1548</v>
      </c>
      <c r="R2690"/>
    </row>
    <row r="2691" spans="1:18" x14ac:dyDescent="0.25">
      <c r="A2691" s="47">
        <v>41347</v>
      </c>
      <c r="B2691" s="47" t="str">
        <f>VLOOKUP(D2691,VLookup!C:F,4,FALSE)</f>
        <v>FDC</v>
      </c>
      <c r="C2691" s="51" t="s">
        <v>13</v>
      </c>
      <c r="D2691" t="s">
        <v>35</v>
      </c>
      <c r="E2691" t="s">
        <v>36</v>
      </c>
      <c r="F2691" t="s">
        <v>37</v>
      </c>
      <c r="G2691">
        <v>209</v>
      </c>
      <c r="H2691">
        <v>31</v>
      </c>
      <c r="I2691">
        <v>240</v>
      </c>
      <c r="J2691" t="s">
        <v>17</v>
      </c>
      <c r="K2691" t="s">
        <v>18</v>
      </c>
      <c r="L2691" t="s">
        <v>19</v>
      </c>
      <c r="M2691" t="s">
        <v>958</v>
      </c>
      <c r="N2691" t="s">
        <v>21</v>
      </c>
      <c r="O2691" t="s">
        <v>22</v>
      </c>
      <c r="P2691" t="s">
        <v>984</v>
      </c>
      <c r="Q2691" t="s">
        <v>1549</v>
      </c>
      <c r="R2691"/>
    </row>
    <row r="2692" spans="1:18" x14ac:dyDescent="0.25">
      <c r="A2692" s="47">
        <v>41347</v>
      </c>
      <c r="B2692" s="47" t="str">
        <f>VLOOKUP(D2692,VLookup!C:F,4,FALSE)</f>
        <v>FDC</v>
      </c>
      <c r="C2692" s="51" t="s">
        <v>13</v>
      </c>
      <c r="D2692" t="s">
        <v>38</v>
      </c>
      <c r="E2692" t="s">
        <v>39</v>
      </c>
      <c r="F2692" t="s">
        <v>40</v>
      </c>
      <c r="G2692">
        <v>213</v>
      </c>
      <c r="H2692">
        <v>51</v>
      </c>
      <c r="I2692">
        <v>264</v>
      </c>
      <c r="J2692" t="s">
        <v>17</v>
      </c>
      <c r="K2692" t="s">
        <v>18</v>
      </c>
      <c r="L2692" t="s">
        <v>19</v>
      </c>
      <c r="M2692" t="s">
        <v>958</v>
      </c>
      <c r="N2692" t="s">
        <v>21</v>
      </c>
      <c r="O2692" t="s">
        <v>22</v>
      </c>
      <c r="P2692" t="s">
        <v>984</v>
      </c>
      <c r="Q2692" t="s">
        <v>1550</v>
      </c>
      <c r="R2692"/>
    </row>
    <row r="2693" spans="1:18" x14ac:dyDescent="0.25">
      <c r="A2693" s="47">
        <v>41347</v>
      </c>
      <c r="B2693" s="47" t="str">
        <f>VLOOKUP(D2693,VLookup!C:F,4,FALSE)</f>
        <v>FDC</v>
      </c>
      <c r="C2693" s="51" t="s">
        <v>13</v>
      </c>
      <c r="D2693" t="s">
        <v>44</v>
      </c>
      <c r="E2693" t="s">
        <v>45</v>
      </c>
      <c r="F2693" t="s">
        <v>46</v>
      </c>
      <c r="G2693">
        <v>125</v>
      </c>
      <c r="H2693">
        <v>43</v>
      </c>
      <c r="I2693">
        <v>168</v>
      </c>
      <c r="J2693" t="s">
        <v>17</v>
      </c>
      <c r="K2693" t="s">
        <v>18</v>
      </c>
      <c r="L2693" t="s">
        <v>19</v>
      </c>
      <c r="M2693" t="s">
        <v>958</v>
      </c>
      <c r="N2693" t="s">
        <v>21</v>
      </c>
      <c r="O2693" t="s">
        <v>22</v>
      </c>
      <c r="P2693" t="s">
        <v>984</v>
      </c>
      <c r="Q2693" t="s">
        <v>1551</v>
      </c>
      <c r="R2693"/>
    </row>
    <row r="2694" spans="1:18" x14ac:dyDescent="0.25">
      <c r="A2694" s="47">
        <v>41347</v>
      </c>
      <c r="B2694" s="47" t="str">
        <f>VLOOKUP(D2694,VLookup!C:F,4,FALSE)</f>
        <v>FDC</v>
      </c>
      <c r="C2694" s="51" t="s">
        <v>13</v>
      </c>
      <c r="D2694" t="s">
        <v>47</v>
      </c>
      <c r="E2694" t="s">
        <v>48</v>
      </c>
      <c r="F2694" t="s">
        <v>49</v>
      </c>
      <c r="G2694">
        <v>146</v>
      </c>
      <c r="H2694">
        <v>46</v>
      </c>
      <c r="I2694">
        <v>192</v>
      </c>
      <c r="J2694" t="s">
        <v>17</v>
      </c>
      <c r="K2694" t="s">
        <v>18</v>
      </c>
      <c r="L2694" t="s">
        <v>19</v>
      </c>
      <c r="M2694" t="s">
        <v>958</v>
      </c>
      <c r="N2694" t="s">
        <v>21</v>
      </c>
      <c r="O2694" t="s">
        <v>22</v>
      </c>
      <c r="P2694" t="s">
        <v>984</v>
      </c>
      <c r="Q2694" t="s">
        <v>1552</v>
      </c>
      <c r="R2694"/>
    </row>
    <row r="2695" spans="1:18" x14ac:dyDescent="0.25">
      <c r="A2695" s="47">
        <v>41347</v>
      </c>
      <c r="B2695" s="47" t="str">
        <f>VLOOKUP(D2695,VLookup!C:F,4,FALSE)</f>
        <v>FDC</v>
      </c>
      <c r="C2695" s="51" t="s">
        <v>13</v>
      </c>
      <c r="D2695" t="s">
        <v>50</v>
      </c>
      <c r="E2695" t="s">
        <v>51</v>
      </c>
      <c r="F2695" t="s">
        <v>52</v>
      </c>
      <c r="G2695">
        <v>198</v>
      </c>
      <c r="H2695">
        <v>42</v>
      </c>
      <c r="I2695">
        <v>240</v>
      </c>
      <c r="J2695" t="s">
        <v>17</v>
      </c>
      <c r="K2695" t="s">
        <v>18</v>
      </c>
      <c r="L2695" t="s">
        <v>19</v>
      </c>
      <c r="M2695" t="s">
        <v>958</v>
      </c>
      <c r="N2695" t="s">
        <v>21</v>
      </c>
      <c r="O2695" t="s">
        <v>22</v>
      </c>
      <c r="P2695" t="s">
        <v>984</v>
      </c>
      <c r="Q2695" t="s">
        <v>1553</v>
      </c>
      <c r="R2695"/>
    </row>
    <row r="2696" spans="1:18" x14ac:dyDescent="0.25">
      <c r="A2696" s="47">
        <v>41347</v>
      </c>
      <c r="B2696" s="47" t="str">
        <f>VLOOKUP(D2696,VLookup!C:F,4,FALSE)</f>
        <v>FDC</v>
      </c>
      <c r="C2696" s="51" t="s">
        <v>13</v>
      </c>
      <c r="D2696" t="s">
        <v>53</v>
      </c>
      <c r="E2696" t="s">
        <v>54</v>
      </c>
      <c r="F2696" t="s">
        <v>55</v>
      </c>
      <c r="G2696">
        <v>249</v>
      </c>
      <c r="H2696">
        <v>87</v>
      </c>
      <c r="I2696">
        <v>336</v>
      </c>
      <c r="J2696" t="s">
        <v>17</v>
      </c>
      <c r="K2696" t="s">
        <v>18</v>
      </c>
      <c r="L2696" t="s">
        <v>19</v>
      </c>
      <c r="M2696" t="s">
        <v>982</v>
      </c>
      <c r="N2696" t="s">
        <v>21</v>
      </c>
      <c r="O2696" t="s">
        <v>22</v>
      </c>
      <c r="P2696" t="s">
        <v>984</v>
      </c>
      <c r="Q2696" t="s">
        <v>1554</v>
      </c>
      <c r="R2696"/>
    </row>
    <row r="2697" spans="1:18" x14ac:dyDescent="0.25">
      <c r="A2697" s="47">
        <v>41347</v>
      </c>
      <c r="B2697" s="47" t="str">
        <f>VLOOKUP(D2697,VLookup!C:F,4,FALSE)</f>
        <v>FDC</v>
      </c>
      <c r="C2697" s="51" t="s">
        <v>13</v>
      </c>
      <c r="D2697" t="s">
        <v>955</v>
      </c>
      <c r="E2697" t="s">
        <v>956</v>
      </c>
      <c r="F2697" t="s">
        <v>957</v>
      </c>
      <c r="G2697">
        <v>223</v>
      </c>
      <c r="H2697">
        <v>57</v>
      </c>
      <c r="I2697">
        <v>280</v>
      </c>
      <c r="J2697" t="s">
        <v>17</v>
      </c>
      <c r="K2697" t="s">
        <v>18</v>
      </c>
      <c r="L2697" t="s">
        <v>19</v>
      </c>
      <c r="M2697" t="s">
        <v>958</v>
      </c>
      <c r="N2697"/>
      <c r="O2697"/>
      <c r="P2697" t="s">
        <v>984</v>
      </c>
      <c r="Q2697" t="s">
        <v>1555</v>
      </c>
      <c r="R2697"/>
    </row>
    <row r="2698" spans="1:18" x14ac:dyDescent="0.25">
      <c r="A2698" s="47">
        <v>41347</v>
      </c>
      <c r="B2698" s="47" t="str">
        <f>VLOOKUP(D2698,VLookup!C:F,4,FALSE)</f>
        <v>FDC</v>
      </c>
      <c r="C2698" s="51" t="s">
        <v>13</v>
      </c>
      <c r="D2698" t="s">
        <v>930</v>
      </c>
      <c r="E2698" t="s">
        <v>931</v>
      </c>
      <c r="F2698" t="s">
        <v>43</v>
      </c>
      <c r="G2698">
        <v>155</v>
      </c>
      <c r="H2698">
        <v>37</v>
      </c>
      <c r="I2698">
        <v>192</v>
      </c>
      <c r="J2698" t="s">
        <v>17</v>
      </c>
      <c r="K2698" t="s">
        <v>18</v>
      </c>
      <c r="L2698" t="s">
        <v>19</v>
      </c>
      <c r="M2698" t="s">
        <v>958</v>
      </c>
      <c r="N2698" t="s">
        <v>21</v>
      </c>
      <c r="O2698" t="s">
        <v>22</v>
      </c>
      <c r="P2698" t="s">
        <v>984</v>
      </c>
      <c r="Q2698" t="s">
        <v>1556</v>
      </c>
      <c r="R2698"/>
    </row>
    <row r="2699" spans="1:18" x14ac:dyDescent="0.25">
      <c r="A2699" s="47">
        <v>41347</v>
      </c>
      <c r="B2699" s="47" t="str">
        <f>VLOOKUP(D2699,VLookup!C:F,4,FALSE)</f>
        <v>FDC</v>
      </c>
      <c r="C2699" s="51" t="s">
        <v>13</v>
      </c>
      <c r="D2699" t="s">
        <v>56</v>
      </c>
      <c r="E2699" t="s">
        <v>57</v>
      </c>
      <c r="F2699" t="s">
        <v>58</v>
      </c>
      <c r="G2699">
        <v>232</v>
      </c>
      <c r="H2699">
        <v>8</v>
      </c>
      <c r="I2699">
        <v>240</v>
      </c>
      <c r="J2699" t="s">
        <v>17</v>
      </c>
      <c r="K2699" t="s">
        <v>18</v>
      </c>
      <c r="L2699" t="s">
        <v>19</v>
      </c>
      <c r="M2699" t="s">
        <v>958</v>
      </c>
      <c r="N2699" t="s">
        <v>21</v>
      </c>
      <c r="O2699" t="s">
        <v>22</v>
      </c>
      <c r="P2699" t="s">
        <v>984</v>
      </c>
      <c r="Q2699" t="s">
        <v>1557</v>
      </c>
      <c r="R2699"/>
    </row>
    <row r="2700" spans="1:18" x14ac:dyDescent="0.25">
      <c r="A2700" s="47">
        <v>41347</v>
      </c>
      <c r="B2700" s="47" t="str">
        <f>VLOOKUP(D2700,VLookup!C:F,4,FALSE)</f>
        <v>FDC</v>
      </c>
      <c r="C2700" s="51" t="s">
        <v>13</v>
      </c>
      <c r="D2700" t="s">
        <v>1176</v>
      </c>
      <c r="E2700" t="s">
        <v>1177</v>
      </c>
      <c r="F2700" t="s">
        <v>1178</v>
      </c>
      <c r="G2700">
        <v>82</v>
      </c>
      <c r="H2700">
        <v>134</v>
      </c>
      <c r="I2700">
        <v>216</v>
      </c>
      <c r="J2700" t="s">
        <v>17</v>
      </c>
      <c r="K2700" t="s">
        <v>18</v>
      </c>
      <c r="L2700" t="s">
        <v>19</v>
      </c>
      <c r="M2700" t="s">
        <v>958</v>
      </c>
      <c r="N2700" t="s">
        <v>21</v>
      </c>
      <c r="O2700" t="s">
        <v>22</v>
      </c>
      <c r="P2700" t="s">
        <v>1031</v>
      </c>
      <c r="Q2700" t="s">
        <v>1558</v>
      </c>
      <c r="R2700"/>
    </row>
    <row r="2701" spans="1:18" x14ac:dyDescent="0.25">
      <c r="A2701" s="47">
        <v>41347</v>
      </c>
      <c r="B2701" s="47" t="str">
        <f>VLOOKUP(D2701,VLookup!C:F,4,FALSE)</f>
        <v>Switzerland</v>
      </c>
      <c r="C2701" t="s">
        <v>936</v>
      </c>
      <c r="D2701" t="s">
        <v>937</v>
      </c>
      <c r="E2701" t="s">
        <v>938</v>
      </c>
      <c r="F2701" t="s">
        <v>939</v>
      </c>
      <c r="G2701">
        <v>10</v>
      </c>
      <c r="H2701">
        <v>14</v>
      </c>
      <c r="I2701">
        <v>24</v>
      </c>
      <c r="J2701" t="s">
        <v>966</v>
      </c>
      <c r="K2701" t="s">
        <v>18</v>
      </c>
      <c r="L2701" t="s">
        <v>940</v>
      </c>
      <c r="M2701" t="s">
        <v>941</v>
      </c>
      <c r="N2701"/>
      <c r="O2701"/>
      <c r="P2701" t="s">
        <v>1031</v>
      </c>
      <c r="Q2701" t="s">
        <v>1560</v>
      </c>
      <c r="R2701"/>
    </row>
    <row r="2702" spans="1:18" x14ac:dyDescent="0.25">
      <c r="A2702" s="47">
        <v>41347</v>
      </c>
      <c r="B2702" s="47" t="str">
        <f>VLOOKUP(D2702,VLookup!C:F,4,FALSE)</f>
        <v>Switzerland</v>
      </c>
      <c r="C2702" t="s">
        <v>942</v>
      </c>
      <c r="D2702" t="s">
        <v>943</v>
      </c>
      <c r="E2702" t="s">
        <v>944</v>
      </c>
      <c r="F2702" t="s">
        <v>945</v>
      </c>
      <c r="G2702">
        <v>10</v>
      </c>
      <c r="H2702">
        <v>14</v>
      </c>
      <c r="I2702">
        <v>24</v>
      </c>
      <c r="J2702" t="s">
        <v>966</v>
      </c>
      <c r="K2702" t="s">
        <v>18</v>
      </c>
      <c r="L2702" t="s">
        <v>940</v>
      </c>
      <c r="M2702" t="s">
        <v>941</v>
      </c>
      <c r="N2702"/>
      <c r="O2702"/>
      <c r="P2702" t="s">
        <v>1031</v>
      </c>
      <c r="Q2702" t="s">
        <v>1561</v>
      </c>
      <c r="R2702"/>
    </row>
    <row r="2703" spans="1:18" x14ac:dyDescent="0.25">
      <c r="A2703" s="47">
        <v>41347</v>
      </c>
      <c r="B2703" s="47" t="str">
        <f>VLOOKUP(D2703,VLookup!C:F,4,FALSE)</f>
        <v>Switzerland</v>
      </c>
      <c r="C2703" t="s">
        <v>946</v>
      </c>
      <c r="D2703" t="s">
        <v>947</v>
      </c>
      <c r="E2703" t="s">
        <v>948</v>
      </c>
      <c r="F2703" t="s">
        <v>949</v>
      </c>
      <c r="G2703">
        <v>10</v>
      </c>
      <c r="H2703">
        <v>14</v>
      </c>
      <c r="I2703">
        <v>24</v>
      </c>
      <c r="J2703" t="s">
        <v>966</v>
      </c>
      <c r="K2703" t="s">
        <v>18</v>
      </c>
      <c r="L2703" t="s">
        <v>940</v>
      </c>
      <c r="M2703" t="s">
        <v>941</v>
      </c>
      <c r="N2703"/>
      <c r="O2703"/>
      <c r="P2703" t="s">
        <v>1031</v>
      </c>
      <c r="Q2703" t="s">
        <v>1562</v>
      </c>
      <c r="R2703"/>
    </row>
    <row r="2704" spans="1:18" x14ac:dyDescent="0.25">
      <c r="A2704" s="47">
        <v>41347</v>
      </c>
      <c r="B2704" s="47" t="str">
        <f>VLOOKUP(D2704,VLookup!C:F,4,FALSE)</f>
        <v>Switzerland</v>
      </c>
      <c r="C2704" t="s">
        <v>950</v>
      </c>
      <c r="D2704" t="s">
        <v>951</v>
      </c>
      <c r="E2704" t="s">
        <v>952</v>
      </c>
      <c r="F2704" t="s">
        <v>953</v>
      </c>
      <c r="G2704">
        <v>10</v>
      </c>
      <c r="H2704">
        <v>14</v>
      </c>
      <c r="I2704">
        <v>24</v>
      </c>
      <c r="J2704" t="s">
        <v>966</v>
      </c>
      <c r="K2704" t="s">
        <v>18</v>
      </c>
      <c r="L2704" t="s">
        <v>940</v>
      </c>
      <c r="M2704" t="s">
        <v>941</v>
      </c>
      <c r="N2704"/>
      <c r="O2704"/>
      <c r="P2704" t="s">
        <v>1031</v>
      </c>
      <c r="Q2704" t="s">
        <v>1563</v>
      </c>
      <c r="R2704"/>
    </row>
    <row r="2705" spans="1:17" x14ac:dyDescent="0.25">
      <c r="A2705" s="47">
        <v>41415</v>
      </c>
      <c r="B2705" s="47" t="str">
        <f>VLOOKUP(D2705,VLookup!C:F,4,FALSE)</f>
        <v>CGC</v>
      </c>
      <c r="C2705" s="51" t="s">
        <v>961</v>
      </c>
      <c r="D2705" s="51" t="s">
        <v>174</v>
      </c>
      <c r="E2705" s="51" t="s">
        <v>175</v>
      </c>
      <c r="F2705" s="51" t="s">
        <v>176</v>
      </c>
      <c r="G2705" s="51">
        <v>32</v>
      </c>
      <c r="H2705" s="51">
        <v>16</v>
      </c>
      <c r="I2705" s="51">
        <v>48</v>
      </c>
      <c r="J2705" s="51" t="s">
        <v>17</v>
      </c>
      <c r="K2705" s="51" t="s">
        <v>18</v>
      </c>
      <c r="L2705" s="51" t="s">
        <v>19</v>
      </c>
      <c r="M2705" s="51" t="s">
        <v>958</v>
      </c>
      <c r="N2705" s="51" t="s">
        <v>177</v>
      </c>
      <c r="O2705" s="56" t="s">
        <v>105</v>
      </c>
      <c r="P2705" s="56" t="s">
        <v>984</v>
      </c>
      <c r="Q2705" s="56" t="s">
        <v>1564</v>
      </c>
    </row>
    <row r="2706" spans="1:17" x14ac:dyDescent="0.25">
      <c r="A2706" s="47">
        <v>41415</v>
      </c>
      <c r="B2706" s="47" t="str">
        <f>VLOOKUP(D2706,VLookup!C:F,4,FALSE)</f>
        <v>RDC</v>
      </c>
      <c r="C2706" s="51" t="s">
        <v>961</v>
      </c>
      <c r="D2706" s="51" t="s">
        <v>178</v>
      </c>
      <c r="E2706" s="51" t="s">
        <v>179</v>
      </c>
      <c r="F2706" s="51" t="s">
        <v>180</v>
      </c>
      <c r="G2706" s="51">
        <v>115</v>
      </c>
      <c r="H2706" s="51">
        <v>17</v>
      </c>
      <c r="I2706" s="51">
        <v>132</v>
      </c>
      <c r="J2706" s="51" t="s">
        <v>17</v>
      </c>
      <c r="K2706" s="51" t="s">
        <v>18</v>
      </c>
      <c r="L2706" s="51" t="s">
        <v>19</v>
      </c>
      <c r="M2706" s="51" t="s">
        <v>958</v>
      </c>
      <c r="N2706" s="51" t="s">
        <v>181</v>
      </c>
      <c r="O2706" s="56" t="s">
        <v>105</v>
      </c>
      <c r="P2706" s="56" t="s">
        <v>984</v>
      </c>
      <c r="Q2706" s="56" t="s">
        <v>1565</v>
      </c>
    </row>
    <row r="2707" spans="1:17" x14ac:dyDescent="0.25">
      <c r="A2707" s="47">
        <v>41415</v>
      </c>
      <c r="B2707" s="47" t="str">
        <f>VLOOKUP(D2707,VLookup!C:F,4,FALSE)</f>
        <v>RDC</v>
      </c>
      <c r="C2707" s="51" t="s">
        <v>961</v>
      </c>
      <c r="D2707" s="51" t="s">
        <v>182</v>
      </c>
      <c r="E2707" s="51" t="s">
        <v>183</v>
      </c>
      <c r="F2707" s="51" t="s">
        <v>184</v>
      </c>
      <c r="G2707" s="51">
        <v>117</v>
      </c>
      <c r="H2707" s="51">
        <v>3</v>
      </c>
      <c r="I2707" s="51">
        <v>120</v>
      </c>
      <c r="J2707" s="51" t="s">
        <v>17</v>
      </c>
      <c r="K2707" s="51" t="s">
        <v>18</v>
      </c>
      <c r="L2707" s="51" t="s">
        <v>19</v>
      </c>
      <c r="M2707" s="51" t="s">
        <v>958</v>
      </c>
      <c r="N2707" s="51" t="s">
        <v>181</v>
      </c>
      <c r="O2707" s="56" t="s">
        <v>105</v>
      </c>
      <c r="P2707" s="56" t="s">
        <v>984</v>
      </c>
      <c r="Q2707" s="56" t="s">
        <v>1566</v>
      </c>
    </row>
    <row r="2708" spans="1:17" x14ac:dyDescent="0.25">
      <c r="A2708" s="47">
        <v>41415</v>
      </c>
      <c r="B2708" s="47" t="str">
        <f>VLOOKUP(D2708,VLookup!C:F,4,FALSE)</f>
        <v>RDC</v>
      </c>
      <c r="C2708" s="51" t="s">
        <v>961</v>
      </c>
      <c r="D2708" s="51" t="s">
        <v>185</v>
      </c>
      <c r="E2708" s="51" t="s">
        <v>186</v>
      </c>
      <c r="F2708" s="51" t="s">
        <v>187</v>
      </c>
      <c r="G2708" s="51">
        <v>113</v>
      </c>
      <c r="H2708" s="51">
        <v>7</v>
      </c>
      <c r="I2708" s="51">
        <v>120</v>
      </c>
      <c r="J2708" s="51" t="s">
        <v>17</v>
      </c>
      <c r="K2708" s="51" t="s">
        <v>18</v>
      </c>
      <c r="L2708" s="51" t="s">
        <v>19</v>
      </c>
      <c r="M2708" s="51" t="s">
        <v>958</v>
      </c>
      <c r="N2708" s="51" t="s">
        <v>181</v>
      </c>
      <c r="O2708" s="56" t="s">
        <v>105</v>
      </c>
      <c r="P2708" s="56" t="s">
        <v>984</v>
      </c>
      <c r="Q2708" s="56" t="s">
        <v>1567</v>
      </c>
    </row>
    <row r="2709" spans="1:17" x14ac:dyDescent="0.25">
      <c r="A2709" s="47">
        <v>41415</v>
      </c>
      <c r="B2709" s="47" t="str">
        <f>VLOOKUP(D2709,VLookup!C:F,4,FALSE)</f>
        <v>RDC</v>
      </c>
      <c r="C2709" s="51" t="s">
        <v>961</v>
      </c>
      <c r="D2709" s="51" t="s">
        <v>900</v>
      </c>
      <c r="E2709" s="51" t="s">
        <v>901</v>
      </c>
      <c r="F2709" s="51" t="s">
        <v>902</v>
      </c>
      <c r="G2709" s="51">
        <v>168</v>
      </c>
      <c r="H2709" s="51">
        <v>136</v>
      </c>
      <c r="I2709" s="51">
        <v>304</v>
      </c>
      <c r="J2709" s="51" t="s">
        <v>17</v>
      </c>
      <c r="K2709" s="51" t="s">
        <v>18</v>
      </c>
      <c r="L2709" s="51" t="s">
        <v>19</v>
      </c>
      <c r="M2709" s="51" t="s">
        <v>958</v>
      </c>
      <c r="N2709" s="51" t="s">
        <v>181</v>
      </c>
      <c r="O2709" s="56" t="s">
        <v>22</v>
      </c>
      <c r="P2709" s="56" t="s">
        <v>984</v>
      </c>
      <c r="Q2709" s="56" t="s">
        <v>1568</v>
      </c>
    </row>
    <row r="2710" spans="1:17" x14ac:dyDescent="0.25">
      <c r="A2710" s="47">
        <v>41415</v>
      </c>
      <c r="B2710" s="47" t="str">
        <f>VLOOKUP(D2710,VLookup!C:F,4,FALSE)</f>
        <v>RDC</v>
      </c>
      <c r="C2710" s="51" t="s">
        <v>961</v>
      </c>
      <c r="D2710" s="51" t="s">
        <v>188</v>
      </c>
      <c r="E2710" s="51" t="s">
        <v>189</v>
      </c>
      <c r="F2710" s="51" t="s">
        <v>190</v>
      </c>
      <c r="G2710" s="51">
        <v>103</v>
      </c>
      <c r="H2710" s="51">
        <v>81</v>
      </c>
      <c r="I2710" s="51">
        <v>184</v>
      </c>
      <c r="J2710" s="51" t="s">
        <v>17</v>
      </c>
      <c r="K2710" s="51" t="s">
        <v>18</v>
      </c>
      <c r="L2710" s="51" t="s">
        <v>19</v>
      </c>
      <c r="M2710" s="51" t="s">
        <v>958</v>
      </c>
      <c r="N2710" s="51" t="s">
        <v>181</v>
      </c>
      <c r="O2710" s="56" t="s">
        <v>105</v>
      </c>
      <c r="P2710" s="56" t="s">
        <v>984</v>
      </c>
      <c r="Q2710" s="56" t="s">
        <v>1569</v>
      </c>
    </row>
    <row r="2711" spans="1:17" x14ac:dyDescent="0.25">
      <c r="A2711" s="47">
        <v>41415</v>
      </c>
      <c r="B2711" s="47" t="str">
        <f>VLOOKUP(D2711,VLookup!C:F,4,FALSE)</f>
        <v>RDC</v>
      </c>
      <c r="C2711" s="51" t="s">
        <v>961</v>
      </c>
      <c r="D2711" s="51" t="s">
        <v>191</v>
      </c>
      <c r="E2711" s="51" t="s">
        <v>192</v>
      </c>
      <c r="F2711" s="51" t="s">
        <v>193</v>
      </c>
      <c r="G2711" s="51">
        <v>223</v>
      </c>
      <c r="H2711" s="51">
        <v>113</v>
      </c>
      <c r="I2711" s="51">
        <v>336</v>
      </c>
      <c r="J2711" s="51" t="s">
        <v>17</v>
      </c>
      <c r="K2711" s="51" t="s">
        <v>18</v>
      </c>
      <c r="L2711" s="51" t="s">
        <v>19</v>
      </c>
      <c r="M2711" s="51" t="s">
        <v>958</v>
      </c>
      <c r="N2711" s="51" t="s">
        <v>181</v>
      </c>
      <c r="O2711" s="56" t="s">
        <v>105</v>
      </c>
      <c r="P2711" s="56" t="s">
        <v>984</v>
      </c>
      <c r="Q2711" s="56" t="s">
        <v>1570</v>
      </c>
    </row>
    <row r="2712" spans="1:17" x14ac:dyDescent="0.25">
      <c r="A2712" s="47">
        <v>41415</v>
      </c>
      <c r="B2712" s="47" t="str">
        <f>VLOOKUP(D2712,VLookup!C:F,4,FALSE)</f>
        <v>RDC</v>
      </c>
      <c r="C2712" s="51" t="s">
        <v>961</v>
      </c>
      <c r="D2712" s="51" t="s">
        <v>194</v>
      </c>
      <c r="E2712" s="51" t="s">
        <v>195</v>
      </c>
      <c r="F2712" s="51" t="s">
        <v>196</v>
      </c>
      <c r="G2712" s="51">
        <v>114</v>
      </c>
      <c r="H2712" s="51">
        <v>126</v>
      </c>
      <c r="I2712" s="51">
        <v>240</v>
      </c>
      <c r="J2712" s="51" t="s">
        <v>17</v>
      </c>
      <c r="K2712" s="51" t="s">
        <v>18</v>
      </c>
      <c r="L2712" s="51" t="s">
        <v>19</v>
      </c>
      <c r="M2712" s="51" t="s">
        <v>958</v>
      </c>
      <c r="N2712" s="51" t="s">
        <v>197</v>
      </c>
      <c r="O2712" s="56" t="s">
        <v>105</v>
      </c>
      <c r="P2712" s="56" t="s">
        <v>1031</v>
      </c>
      <c r="Q2712" s="56" t="s">
        <v>1571</v>
      </c>
    </row>
    <row r="2713" spans="1:17" x14ac:dyDescent="0.25">
      <c r="A2713" s="47">
        <v>41415</v>
      </c>
      <c r="B2713" s="47" t="str">
        <f>VLOOKUP(D2713,VLookup!C:F,4,FALSE)</f>
        <v>RDC</v>
      </c>
      <c r="C2713" s="51" t="s">
        <v>961</v>
      </c>
      <c r="D2713" s="51" t="s">
        <v>198</v>
      </c>
      <c r="E2713" s="51" t="s">
        <v>199</v>
      </c>
      <c r="F2713" s="51" t="s">
        <v>200</v>
      </c>
      <c r="G2713" s="51">
        <v>300</v>
      </c>
      <c r="H2713" s="51">
        <v>12</v>
      </c>
      <c r="I2713" s="51">
        <v>312</v>
      </c>
      <c r="J2713" s="51" t="s">
        <v>17</v>
      </c>
      <c r="K2713" s="51" t="s">
        <v>18</v>
      </c>
      <c r="L2713" s="51" t="s">
        <v>19</v>
      </c>
      <c r="M2713" s="51" t="s">
        <v>958</v>
      </c>
      <c r="N2713" s="51" t="s">
        <v>201</v>
      </c>
      <c r="O2713" s="56" t="s">
        <v>105</v>
      </c>
      <c r="P2713" s="56" t="s">
        <v>984</v>
      </c>
      <c r="Q2713" s="56" t="s">
        <v>1572</v>
      </c>
    </row>
    <row r="2714" spans="1:17" x14ac:dyDescent="0.25">
      <c r="A2714" s="47">
        <v>41415</v>
      </c>
      <c r="B2714" s="47" t="str">
        <f>VLOOKUP(D2714,VLookup!C:F,4,FALSE)</f>
        <v>RDC</v>
      </c>
      <c r="C2714" s="51" t="s">
        <v>961</v>
      </c>
      <c r="D2714" s="51" t="s">
        <v>888</v>
      </c>
      <c r="E2714" s="51" t="s">
        <v>1474</v>
      </c>
      <c r="F2714" s="51" t="s">
        <v>890</v>
      </c>
      <c r="G2714" s="51">
        <v>208</v>
      </c>
      <c r="H2714" s="51">
        <v>32</v>
      </c>
      <c r="I2714" s="51">
        <v>240</v>
      </c>
      <c r="J2714" s="51" t="s">
        <v>17</v>
      </c>
      <c r="K2714" s="51" t="s">
        <v>18</v>
      </c>
      <c r="L2714" s="51" t="s">
        <v>19</v>
      </c>
      <c r="M2714" s="51" t="s">
        <v>958</v>
      </c>
      <c r="N2714" s="51" t="s">
        <v>201</v>
      </c>
      <c r="O2714" s="56" t="s">
        <v>105</v>
      </c>
      <c r="P2714" s="56" t="s">
        <v>1031</v>
      </c>
      <c r="Q2714" s="56" t="s">
        <v>1573</v>
      </c>
    </row>
    <row r="2715" spans="1:17" x14ac:dyDescent="0.25">
      <c r="A2715" s="47">
        <v>41415</v>
      </c>
      <c r="B2715" s="47" t="str">
        <f>VLOOKUP(D2715,VLookup!C:F,4,FALSE)</f>
        <v>RDC</v>
      </c>
      <c r="C2715" s="51" t="s">
        <v>961</v>
      </c>
      <c r="D2715" s="51" t="s">
        <v>962</v>
      </c>
      <c r="E2715" s="51" t="s">
        <v>963</v>
      </c>
      <c r="F2715" s="51" t="s">
        <v>964</v>
      </c>
      <c r="G2715" s="51">
        <v>91</v>
      </c>
      <c r="H2715" s="51">
        <v>29</v>
      </c>
      <c r="I2715" s="51">
        <v>120</v>
      </c>
      <c r="J2715" s="51" t="s">
        <v>17</v>
      </c>
      <c r="K2715" s="51" t="s">
        <v>18</v>
      </c>
      <c r="L2715" s="51" t="s">
        <v>19</v>
      </c>
      <c r="M2715" s="51" t="s">
        <v>958</v>
      </c>
      <c r="N2715" s="51" t="s">
        <v>201</v>
      </c>
      <c r="O2715" s="56" t="s">
        <v>105</v>
      </c>
      <c r="P2715" s="56" t="s">
        <v>984</v>
      </c>
      <c r="Q2715" s="56" t="s">
        <v>1574</v>
      </c>
    </row>
    <row r="2716" spans="1:17" x14ac:dyDescent="0.25">
      <c r="A2716" s="47">
        <v>41415</v>
      </c>
      <c r="B2716" s="47" t="str">
        <f>VLOOKUP(D2716,VLookup!C:F,4,FALSE)</f>
        <v>RDC</v>
      </c>
      <c r="C2716" s="51" t="s">
        <v>961</v>
      </c>
      <c r="D2716" s="51" t="s">
        <v>1210</v>
      </c>
      <c r="E2716" s="51" t="s">
        <v>1211</v>
      </c>
      <c r="F2716" s="51" t="s">
        <v>1212</v>
      </c>
      <c r="G2716" s="51">
        <v>114</v>
      </c>
      <c r="H2716" s="51">
        <v>102</v>
      </c>
      <c r="I2716" s="51">
        <v>216</v>
      </c>
      <c r="J2716" s="51" t="s">
        <v>17</v>
      </c>
      <c r="K2716" s="51" t="s">
        <v>18</v>
      </c>
      <c r="L2716" s="51" t="s">
        <v>19</v>
      </c>
      <c r="M2716" s="51" t="s">
        <v>958</v>
      </c>
      <c r="N2716" s="51" t="s">
        <v>201</v>
      </c>
      <c r="O2716" s="56" t="s">
        <v>105</v>
      </c>
      <c r="P2716" s="56" t="s">
        <v>1031</v>
      </c>
      <c r="Q2716" s="56" t="s">
        <v>1575</v>
      </c>
    </row>
    <row r="2717" spans="1:17" x14ac:dyDescent="0.25">
      <c r="A2717" s="47">
        <v>41415</v>
      </c>
      <c r="B2717" s="47" t="str">
        <f>VLOOKUP(D2717,VLookup!C:F,4,FALSE)</f>
        <v>RDC</v>
      </c>
      <c r="C2717" s="51" t="s">
        <v>961</v>
      </c>
      <c r="D2717" s="51" t="s">
        <v>202</v>
      </c>
      <c r="E2717" s="51" t="s">
        <v>203</v>
      </c>
      <c r="F2717" s="51" t="s">
        <v>204</v>
      </c>
      <c r="G2717" s="51">
        <v>146</v>
      </c>
      <c r="H2717" s="51">
        <v>94</v>
      </c>
      <c r="I2717" s="51">
        <v>240</v>
      </c>
      <c r="J2717" s="51" t="s">
        <v>17</v>
      </c>
      <c r="K2717" s="51" t="s">
        <v>18</v>
      </c>
      <c r="L2717" s="51" t="s">
        <v>19</v>
      </c>
      <c r="M2717" s="51" t="s">
        <v>958</v>
      </c>
      <c r="N2717" s="51" t="s">
        <v>181</v>
      </c>
      <c r="O2717" s="56" t="s">
        <v>105</v>
      </c>
      <c r="P2717" s="56" t="s">
        <v>984</v>
      </c>
      <c r="Q2717" s="56" t="s">
        <v>1576</v>
      </c>
    </row>
    <row r="2718" spans="1:17" x14ac:dyDescent="0.25">
      <c r="A2718" s="47">
        <v>41415</v>
      </c>
      <c r="B2718" s="47" t="str">
        <f>VLOOKUP(D2718,VLookup!C:F,4,FALSE)</f>
        <v>RDC</v>
      </c>
      <c r="C2718" s="51" t="s">
        <v>961</v>
      </c>
      <c r="D2718" s="51" t="s">
        <v>205</v>
      </c>
      <c r="E2718" s="51" t="s">
        <v>206</v>
      </c>
      <c r="F2718" s="51" t="s">
        <v>207</v>
      </c>
      <c r="G2718" s="51">
        <v>133</v>
      </c>
      <c r="H2718" s="51">
        <v>83</v>
      </c>
      <c r="I2718" s="51">
        <v>216</v>
      </c>
      <c r="J2718" s="51" t="s">
        <v>17</v>
      </c>
      <c r="K2718" s="51" t="s">
        <v>18</v>
      </c>
      <c r="L2718" s="51" t="s">
        <v>19</v>
      </c>
      <c r="M2718" s="51" t="s">
        <v>958</v>
      </c>
      <c r="N2718" s="51" t="s">
        <v>208</v>
      </c>
      <c r="O2718" s="56" t="s">
        <v>105</v>
      </c>
      <c r="P2718" s="56" t="s">
        <v>984</v>
      </c>
      <c r="Q2718" s="56" t="s">
        <v>1577</v>
      </c>
    </row>
    <row r="2719" spans="1:17" x14ac:dyDescent="0.25">
      <c r="A2719" s="47">
        <v>41415</v>
      </c>
      <c r="B2719" s="47" t="str">
        <f>VLOOKUP(D2719,VLookup!C:F,4,FALSE)</f>
        <v>RDC</v>
      </c>
      <c r="C2719" s="51" t="s">
        <v>961</v>
      </c>
      <c r="D2719" s="51" t="s">
        <v>209</v>
      </c>
      <c r="E2719" s="51" t="s">
        <v>210</v>
      </c>
      <c r="F2719" s="51" t="s">
        <v>211</v>
      </c>
      <c r="G2719" s="51">
        <v>221</v>
      </c>
      <c r="H2719" s="51">
        <v>43</v>
      </c>
      <c r="I2719" s="51">
        <v>264</v>
      </c>
      <c r="J2719" s="51" t="s">
        <v>17</v>
      </c>
      <c r="K2719" s="51" t="s">
        <v>18</v>
      </c>
      <c r="L2719" s="51" t="s">
        <v>19</v>
      </c>
      <c r="M2719" s="51" t="s">
        <v>958</v>
      </c>
      <c r="N2719" s="51" t="s">
        <v>212</v>
      </c>
      <c r="O2719" s="56" t="s">
        <v>105</v>
      </c>
      <c r="P2719" s="56" t="s">
        <v>984</v>
      </c>
      <c r="Q2719" s="56" t="s">
        <v>1578</v>
      </c>
    </row>
    <row r="2720" spans="1:17" x14ac:dyDescent="0.25">
      <c r="A2720" s="47">
        <v>41415</v>
      </c>
      <c r="B2720" s="47" t="str">
        <f>VLOOKUP(D2720,VLookup!C:F,4,FALSE)</f>
        <v>CGC</v>
      </c>
      <c r="C2720" s="51" t="s">
        <v>965</v>
      </c>
      <c r="D2720" s="51" t="s">
        <v>214</v>
      </c>
      <c r="E2720" s="51" t="s">
        <v>215</v>
      </c>
      <c r="F2720" s="51" t="s">
        <v>216</v>
      </c>
      <c r="G2720" s="51">
        <v>32</v>
      </c>
      <c r="H2720" s="51">
        <v>16</v>
      </c>
      <c r="I2720" s="51">
        <v>48</v>
      </c>
      <c r="J2720" s="51" t="s">
        <v>17</v>
      </c>
      <c r="K2720" s="51" t="s">
        <v>18</v>
      </c>
      <c r="L2720" s="51" t="s">
        <v>19</v>
      </c>
      <c r="M2720" s="51" t="s">
        <v>958</v>
      </c>
      <c r="N2720" s="51" t="s">
        <v>217</v>
      </c>
      <c r="O2720" s="56" t="s">
        <v>22</v>
      </c>
      <c r="P2720" s="56" t="s">
        <v>984</v>
      </c>
      <c r="Q2720" s="56" t="s">
        <v>1579</v>
      </c>
    </row>
    <row r="2721" spans="1:17" x14ac:dyDescent="0.25">
      <c r="A2721" s="47">
        <v>41415</v>
      </c>
      <c r="B2721" s="47" t="str">
        <f>VLOOKUP(D2721,VLookup!C:F,4,FALSE)</f>
        <v>RDC</v>
      </c>
      <c r="C2721" s="51" t="s">
        <v>965</v>
      </c>
      <c r="D2721" s="51" t="s">
        <v>218</v>
      </c>
      <c r="E2721" s="51" t="s">
        <v>219</v>
      </c>
      <c r="F2721" s="51" t="s">
        <v>220</v>
      </c>
      <c r="G2721" s="51">
        <v>116</v>
      </c>
      <c r="H2721" s="51">
        <v>16</v>
      </c>
      <c r="I2721" s="51">
        <v>132</v>
      </c>
      <c r="J2721" s="51" t="s">
        <v>17</v>
      </c>
      <c r="K2721" s="51" t="s">
        <v>18</v>
      </c>
      <c r="L2721" s="51" t="s">
        <v>19</v>
      </c>
      <c r="M2721" s="51" t="s">
        <v>958</v>
      </c>
      <c r="N2721" s="51" t="s">
        <v>208</v>
      </c>
      <c r="O2721" s="56" t="s">
        <v>22</v>
      </c>
      <c r="P2721" s="56" t="s">
        <v>984</v>
      </c>
      <c r="Q2721" s="56" t="s">
        <v>1580</v>
      </c>
    </row>
    <row r="2722" spans="1:17" x14ac:dyDescent="0.25">
      <c r="A2722" s="47">
        <v>41415</v>
      </c>
      <c r="B2722" s="47" t="str">
        <f>VLOOKUP(D2722,VLookup!C:F,4,FALSE)</f>
        <v>RDC</v>
      </c>
      <c r="C2722" s="51" t="s">
        <v>965</v>
      </c>
      <c r="D2722" s="51" t="s">
        <v>221</v>
      </c>
      <c r="E2722" s="51" t="s">
        <v>222</v>
      </c>
      <c r="F2722" s="51" t="s">
        <v>223</v>
      </c>
      <c r="G2722" s="51">
        <v>114</v>
      </c>
      <c r="H2722" s="51">
        <v>18</v>
      </c>
      <c r="I2722" s="51">
        <v>132</v>
      </c>
      <c r="J2722" s="51" t="s">
        <v>17</v>
      </c>
      <c r="K2722" s="51" t="s">
        <v>18</v>
      </c>
      <c r="L2722" s="51" t="s">
        <v>19</v>
      </c>
      <c r="M2722" s="51" t="s">
        <v>958</v>
      </c>
      <c r="N2722" s="51" t="s">
        <v>181</v>
      </c>
      <c r="O2722" s="56" t="s">
        <v>22</v>
      </c>
      <c r="P2722" s="56" t="s">
        <v>984</v>
      </c>
      <c r="Q2722" s="56" t="s">
        <v>1581</v>
      </c>
    </row>
    <row r="2723" spans="1:17" x14ac:dyDescent="0.25">
      <c r="A2723" s="47">
        <v>41415</v>
      </c>
      <c r="B2723" s="47" t="str">
        <f>VLOOKUP(D2723,VLookup!C:F,4,FALSE)</f>
        <v>RDC</v>
      </c>
      <c r="C2723" s="51" t="s">
        <v>965</v>
      </c>
      <c r="D2723" s="51" t="s">
        <v>224</v>
      </c>
      <c r="E2723" s="51" t="s">
        <v>225</v>
      </c>
      <c r="F2723" s="51" t="s">
        <v>226</v>
      </c>
      <c r="G2723" s="51">
        <v>111</v>
      </c>
      <c r="H2723" s="51">
        <v>21</v>
      </c>
      <c r="I2723" s="51">
        <v>132</v>
      </c>
      <c r="J2723" s="51" t="s">
        <v>17</v>
      </c>
      <c r="K2723" s="51" t="s">
        <v>18</v>
      </c>
      <c r="L2723" s="51" t="s">
        <v>19</v>
      </c>
      <c r="M2723" s="51" t="s">
        <v>958</v>
      </c>
      <c r="N2723" s="51" t="s">
        <v>181</v>
      </c>
      <c r="O2723" s="56" t="s">
        <v>22</v>
      </c>
      <c r="P2723" s="56" t="s">
        <v>984</v>
      </c>
      <c r="Q2723" s="56" t="s">
        <v>1582</v>
      </c>
    </row>
    <row r="2724" spans="1:17" x14ac:dyDescent="0.25">
      <c r="A2724" s="47">
        <v>41415</v>
      </c>
      <c r="B2724" s="47" t="str">
        <f>VLOOKUP(D2724,VLookup!C:F,4,FALSE)</f>
        <v>RDC</v>
      </c>
      <c r="C2724" s="51" t="s">
        <v>965</v>
      </c>
      <c r="D2724" s="51" t="s">
        <v>903</v>
      </c>
      <c r="E2724" s="51" t="s">
        <v>904</v>
      </c>
      <c r="F2724" s="51" t="s">
        <v>905</v>
      </c>
      <c r="G2724" s="51">
        <v>167</v>
      </c>
      <c r="H2724" s="51">
        <v>137</v>
      </c>
      <c r="I2724" s="51">
        <v>304</v>
      </c>
      <c r="J2724" s="51" t="s">
        <v>17</v>
      </c>
      <c r="K2724" s="51" t="s">
        <v>18</v>
      </c>
      <c r="L2724" s="51" t="s">
        <v>19</v>
      </c>
      <c r="M2724" s="51" t="s">
        <v>958</v>
      </c>
      <c r="N2724" s="51" t="s">
        <v>181</v>
      </c>
      <c r="O2724" s="56" t="s">
        <v>22</v>
      </c>
      <c r="P2724" s="56" t="s">
        <v>984</v>
      </c>
      <c r="Q2724" s="56" t="s">
        <v>1583</v>
      </c>
    </row>
    <row r="2725" spans="1:17" x14ac:dyDescent="0.25">
      <c r="A2725" s="47">
        <v>41415</v>
      </c>
      <c r="B2725" s="47" t="str">
        <f>VLOOKUP(D2725,VLookup!C:F,4,FALSE)</f>
        <v>RDC</v>
      </c>
      <c r="C2725" s="51" t="s">
        <v>965</v>
      </c>
      <c r="D2725" s="51" t="s">
        <v>227</v>
      </c>
      <c r="E2725" s="51" t="s">
        <v>228</v>
      </c>
      <c r="F2725" s="51" t="s">
        <v>229</v>
      </c>
      <c r="G2725" s="51">
        <v>56</v>
      </c>
      <c r="H2725" s="51">
        <v>128</v>
      </c>
      <c r="I2725" s="51">
        <v>184</v>
      </c>
      <c r="J2725" s="51" t="s">
        <v>17</v>
      </c>
      <c r="K2725" s="51" t="s">
        <v>18</v>
      </c>
      <c r="L2725" s="51" t="s">
        <v>19</v>
      </c>
      <c r="M2725" s="51" t="s">
        <v>958</v>
      </c>
      <c r="N2725" s="51" t="s">
        <v>197</v>
      </c>
      <c r="O2725" s="56" t="s">
        <v>22</v>
      </c>
      <c r="P2725" s="56" t="s">
        <v>984</v>
      </c>
      <c r="Q2725" s="56" t="s">
        <v>1584</v>
      </c>
    </row>
    <row r="2726" spans="1:17" x14ac:dyDescent="0.25">
      <c r="A2726" s="47">
        <v>41415</v>
      </c>
      <c r="B2726" s="47" t="str">
        <f>VLOOKUP(D2726,VLookup!C:F,4,FALSE)</f>
        <v>RDC</v>
      </c>
      <c r="C2726" s="51" t="s">
        <v>965</v>
      </c>
      <c r="D2726" s="51" t="s">
        <v>230</v>
      </c>
      <c r="E2726" s="51" t="s">
        <v>231</v>
      </c>
      <c r="F2726" s="51" t="s">
        <v>232</v>
      </c>
      <c r="G2726" s="51">
        <v>221</v>
      </c>
      <c r="H2726" s="51">
        <v>115</v>
      </c>
      <c r="I2726" s="51">
        <v>336</v>
      </c>
      <c r="J2726" s="51" t="s">
        <v>17</v>
      </c>
      <c r="K2726" s="51" t="s">
        <v>18</v>
      </c>
      <c r="L2726" s="51" t="s">
        <v>19</v>
      </c>
      <c r="M2726" s="51" t="s">
        <v>958</v>
      </c>
      <c r="N2726" s="51" t="s">
        <v>181</v>
      </c>
      <c r="O2726" s="56" t="s">
        <v>22</v>
      </c>
      <c r="P2726" s="56" t="s">
        <v>984</v>
      </c>
      <c r="Q2726" s="56" t="s">
        <v>1585</v>
      </c>
    </row>
    <row r="2727" spans="1:17" x14ac:dyDescent="0.25">
      <c r="A2727" s="47">
        <v>41415</v>
      </c>
      <c r="B2727" s="47" t="str">
        <f>VLOOKUP(D2727,VLookup!C:F,4,FALSE)</f>
        <v>RDC</v>
      </c>
      <c r="C2727" s="51" t="s">
        <v>965</v>
      </c>
      <c r="D2727" s="51" t="s">
        <v>233</v>
      </c>
      <c r="E2727" s="51" t="s">
        <v>234</v>
      </c>
      <c r="F2727" s="51" t="s">
        <v>235</v>
      </c>
      <c r="G2727" s="51">
        <v>115</v>
      </c>
      <c r="H2727" s="51">
        <v>125</v>
      </c>
      <c r="I2727" s="51">
        <v>240</v>
      </c>
      <c r="J2727" s="51" t="s">
        <v>17</v>
      </c>
      <c r="K2727" s="51" t="s">
        <v>18</v>
      </c>
      <c r="L2727" s="51" t="s">
        <v>19</v>
      </c>
      <c r="M2727" s="51" t="s">
        <v>958</v>
      </c>
      <c r="N2727" s="51" t="s">
        <v>197</v>
      </c>
      <c r="O2727" s="56" t="s">
        <v>22</v>
      </c>
      <c r="P2727" s="56" t="s">
        <v>1031</v>
      </c>
      <c r="Q2727" s="56" t="s">
        <v>1586</v>
      </c>
    </row>
    <row r="2728" spans="1:17" x14ac:dyDescent="0.25">
      <c r="A2728" s="47">
        <v>41415</v>
      </c>
      <c r="B2728" s="47" t="str">
        <f>VLOOKUP(D2728,VLookup!C:F,4,FALSE)</f>
        <v>RDC</v>
      </c>
      <c r="C2728" s="51" t="s">
        <v>965</v>
      </c>
      <c r="D2728" s="51" t="s">
        <v>236</v>
      </c>
      <c r="E2728" s="51" t="s">
        <v>237</v>
      </c>
      <c r="F2728" s="51" t="s">
        <v>238</v>
      </c>
      <c r="G2728" s="51">
        <v>296</v>
      </c>
      <c r="H2728" s="51">
        <v>16</v>
      </c>
      <c r="I2728" s="51">
        <v>312</v>
      </c>
      <c r="J2728" s="51" t="s">
        <v>17</v>
      </c>
      <c r="K2728" s="51" t="s">
        <v>18</v>
      </c>
      <c r="L2728" s="51" t="s">
        <v>19</v>
      </c>
      <c r="M2728" s="51" t="s">
        <v>958</v>
      </c>
      <c r="N2728" s="51" t="s">
        <v>201</v>
      </c>
      <c r="O2728" s="56" t="s">
        <v>22</v>
      </c>
      <c r="P2728" s="56" t="s">
        <v>984</v>
      </c>
      <c r="Q2728" s="56" t="s">
        <v>1587</v>
      </c>
    </row>
    <row r="2729" spans="1:17" x14ac:dyDescent="0.25">
      <c r="A2729" s="47">
        <v>41415</v>
      </c>
      <c r="B2729" s="47" t="str">
        <f>VLOOKUP(D2729,VLookup!C:F,4,FALSE)</f>
        <v>RDC</v>
      </c>
      <c r="C2729" s="51" t="s">
        <v>965</v>
      </c>
      <c r="D2729" s="51" t="s">
        <v>891</v>
      </c>
      <c r="E2729" s="51" t="s">
        <v>892</v>
      </c>
      <c r="F2729" s="51" t="s">
        <v>893</v>
      </c>
      <c r="G2729" s="51">
        <v>209</v>
      </c>
      <c r="H2729" s="51">
        <v>31</v>
      </c>
      <c r="I2729" s="51">
        <v>240</v>
      </c>
      <c r="J2729" s="51" t="s">
        <v>17</v>
      </c>
      <c r="K2729" s="51" t="s">
        <v>18</v>
      </c>
      <c r="L2729" s="51" t="s">
        <v>19</v>
      </c>
      <c r="M2729" s="51" t="s">
        <v>958</v>
      </c>
      <c r="N2729" s="51" t="s">
        <v>201</v>
      </c>
      <c r="O2729" s="56" t="s">
        <v>105</v>
      </c>
      <c r="P2729" s="56" t="s">
        <v>1031</v>
      </c>
      <c r="Q2729" s="56" t="s">
        <v>1588</v>
      </c>
    </row>
    <row r="2730" spans="1:17" x14ac:dyDescent="0.25">
      <c r="A2730" s="47">
        <v>41415</v>
      </c>
      <c r="B2730" s="47" t="str">
        <f>VLOOKUP(D2730,VLookup!C:F,4,FALSE)</f>
        <v>RDC</v>
      </c>
      <c r="C2730" s="51" t="s">
        <v>965</v>
      </c>
      <c r="D2730" s="51" t="s">
        <v>967</v>
      </c>
      <c r="E2730" s="51" t="s">
        <v>968</v>
      </c>
      <c r="F2730" s="51" t="s">
        <v>969</v>
      </c>
      <c r="G2730" s="51">
        <v>91</v>
      </c>
      <c r="H2730" s="51">
        <v>29</v>
      </c>
      <c r="I2730" s="51">
        <v>120</v>
      </c>
      <c r="J2730" s="51" t="s">
        <v>17</v>
      </c>
      <c r="K2730" s="51" t="s">
        <v>18</v>
      </c>
      <c r="L2730" s="51" t="s">
        <v>19</v>
      </c>
      <c r="M2730" s="51" t="s">
        <v>958</v>
      </c>
      <c r="N2730" s="51" t="s">
        <v>201</v>
      </c>
      <c r="O2730" s="56" t="s">
        <v>105</v>
      </c>
      <c r="P2730" s="56" t="s">
        <v>984</v>
      </c>
      <c r="Q2730" s="56" t="s">
        <v>1589</v>
      </c>
    </row>
    <row r="2731" spans="1:17" x14ac:dyDescent="0.25">
      <c r="A2731" s="47">
        <v>41415</v>
      </c>
      <c r="B2731" s="47" t="str">
        <f>VLOOKUP(D2731,VLookup!C:F,4,FALSE)</f>
        <v>RDC</v>
      </c>
      <c r="C2731" s="51" t="s">
        <v>965</v>
      </c>
      <c r="D2731" s="51" t="s">
        <v>1228</v>
      </c>
      <c r="E2731" s="51" t="s">
        <v>1229</v>
      </c>
      <c r="F2731" s="51" t="s">
        <v>1230</v>
      </c>
      <c r="G2731" s="51">
        <v>114</v>
      </c>
      <c r="H2731" s="51">
        <v>102</v>
      </c>
      <c r="I2731" s="51">
        <v>216</v>
      </c>
      <c r="J2731" s="51" t="s">
        <v>17</v>
      </c>
      <c r="K2731" s="51" t="s">
        <v>18</v>
      </c>
      <c r="L2731" s="51" t="s">
        <v>19</v>
      </c>
      <c r="M2731" s="51" t="s">
        <v>958</v>
      </c>
      <c r="N2731" s="51" t="s">
        <v>201</v>
      </c>
      <c r="O2731" s="56" t="s">
        <v>105</v>
      </c>
      <c r="P2731" s="56" t="s">
        <v>1031</v>
      </c>
      <c r="Q2731" s="56" t="s">
        <v>1590</v>
      </c>
    </row>
    <row r="2732" spans="1:17" x14ac:dyDescent="0.25">
      <c r="A2732" s="47">
        <v>41415</v>
      </c>
      <c r="B2732" s="47" t="str">
        <f>VLOOKUP(D2732,VLookup!C:F,4,FALSE)</f>
        <v>RDC</v>
      </c>
      <c r="C2732" s="51" t="s">
        <v>965</v>
      </c>
      <c r="D2732" s="51" t="s">
        <v>239</v>
      </c>
      <c r="E2732" s="51" t="s">
        <v>240</v>
      </c>
      <c r="F2732" s="51" t="s">
        <v>241</v>
      </c>
      <c r="G2732" s="51">
        <v>144</v>
      </c>
      <c r="H2732" s="51">
        <v>96</v>
      </c>
      <c r="I2732" s="51">
        <v>240</v>
      </c>
      <c r="J2732" s="51" t="s">
        <v>17</v>
      </c>
      <c r="K2732" s="51" t="s">
        <v>18</v>
      </c>
      <c r="L2732" s="51" t="s">
        <v>19</v>
      </c>
      <c r="M2732" s="51" t="s">
        <v>958</v>
      </c>
      <c r="N2732" s="51" t="s">
        <v>181</v>
      </c>
      <c r="O2732" s="56" t="s">
        <v>22</v>
      </c>
      <c r="P2732" s="56" t="s">
        <v>984</v>
      </c>
      <c r="Q2732" s="56" t="s">
        <v>1591</v>
      </c>
    </row>
    <row r="2733" spans="1:17" x14ac:dyDescent="0.25">
      <c r="A2733" s="47">
        <v>41415</v>
      </c>
      <c r="B2733" s="47" t="str">
        <f>VLOOKUP(D2733,VLookup!C:F,4,FALSE)</f>
        <v>RDC</v>
      </c>
      <c r="C2733" s="51" t="s">
        <v>965</v>
      </c>
      <c r="D2733" s="51" t="s">
        <v>242</v>
      </c>
      <c r="E2733" s="51" t="s">
        <v>243</v>
      </c>
      <c r="F2733" s="51" t="s">
        <v>244</v>
      </c>
      <c r="G2733" s="51">
        <v>135</v>
      </c>
      <c r="H2733" s="51">
        <v>81</v>
      </c>
      <c r="I2733" s="51">
        <v>216</v>
      </c>
      <c r="J2733" s="51" t="s">
        <v>17</v>
      </c>
      <c r="K2733" s="51" t="s">
        <v>18</v>
      </c>
      <c r="L2733" s="51" t="s">
        <v>19</v>
      </c>
      <c r="M2733" s="51" t="s">
        <v>958</v>
      </c>
      <c r="N2733" s="51" t="s">
        <v>208</v>
      </c>
      <c r="O2733" s="56" t="s">
        <v>22</v>
      </c>
      <c r="P2733" s="56" t="s">
        <v>984</v>
      </c>
      <c r="Q2733" s="56" t="s">
        <v>1592</v>
      </c>
    </row>
    <row r="2734" spans="1:17" x14ac:dyDescent="0.25">
      <c r="A2734" s="47">
        <v>41415</v>
      </c>
      <c r="B2734" s="47" t="str">
        <f>VLOOKUP(D2734,VLookup!C:F,4,FALSE)</f>
        <v>RDC</v>
      </c>
      <c r="C2734" s="51" t="s">
        <v>965</v>
      </c>
      <c r="D2734" s="51" t="s">
        <v>245</v>
      </c>
      <c r="E2734" s="51" t="s">
        <v>246</v>
      </c>
      <c r="F2734" s="51" t="s">
        <v>247</v>
      </c>
      <c r="G2734" s="51">
        <v>223</v>
      </c>
      <c r="H2734" s="51">
        <v>41</v>
      </c>
      <c r="I2734" s="51">
        <v>264</v>
      </c>
      <c r="J2734" s="51" t="s">
        <v>17</v>
      </c>
      <c r="K2734" s="51" t="s">
        <v>18</v>
      </c>
      <c r="L2734" s="51" t="s">
        <v>19</v>
      </c>
      <c r="M2734" s="51" t="s">
        <v>958</v>
      </c>
      <c r="N2734" s="51" t="s">
        <v>212</v>
      </c>
      <c r="O2734" s="56" t="s">
        <v>22</v>
      </c>
      <c r="P2734" s="56" t="s">
        <v>984</v>
      </c>
      <c r="Q2734" s="56" t="s">
        <v>1593</v>
      </c>
    </row>
    <row r="2735" spans="1:17" x14ac:dyDescent="0.25">
      <c r="A2735" s="47">
        <v>41415</v>
      </c>
      <c r="B2735" s="47" t="e">
        <f>VLOOKUP(D2735,VLookup!C:F,4,FALSE)</f>
        <v>#N/A</v>
      </c>
      <c r="C2735" s="51" t="s">
        <v>972</v>
      </c>
      <c r="D2735" s="51" t="s">
        <v>1594</v>
      </c>
      <c r="E2735" s="51" t="s">
        <v>1595</v>
      </c>
      <c r="F2735" s="51" t="s">
        <v>1596</v>
      </c>
      <c r="G2735" s="51" t="s">
        <v>1597</v>
      </c>
      <c r="H2735" s="51" t="s">
        <v>1597</v>
      </c>
      <c r="I2735" s="51" t="s">
        <v>1597</v>
      </c>
      <c r="J2735" s="51" t="s">
        <v>70</v>
      </c>
      <c r="K2735" s="51" t="s">
        <v>18</v>
      </c>
      <c r="L2735" s="51" t="s">
        <v>18</v>
      </c>
      <c r="P2735" s="56" t="s">
        <v>1031</v>
      </c>
      <c r="Q2735" s="56" t="s">
        <v>1598</v>
      </c>
    </row>
    <row r="2736" spans="1:17" x14ac:dyDescent="0.25">
      <c r="A2736" s="47">
        <v>41415</v>
      </c>
      <c r="B2736" s="47" t="e">
        <f>VLOOKUP(D2736,VLookup!C:F,4,FALSE)</f>
        <v>#N/A</v>
      </c>
      <c r="C2736" s="51" t="s">
        <v>972</v>
      </c>
      <c r="D2736" s="51" t="s">
        <v>1599</v>
      </c>
      <c r="E2736" s="51" t="s">
        <v>1600</v>
      </c>
      <c r="F2736" s="51" t="s">
        <v>1601</v>
      </c>
      <c r="G2736" s="51" t="s">
        <v>1597</v>
      </c>
      <c r="H2736" s="51" t="s">
        <v>1597</v>
      </c>
      <c r="I2736" s="51" t="s">
        <v>1597</v>
      </c>
      <c r="J2736" s="51" t="s">
        <v>70</v>
      </c>
      <c r="K2736" s="51" t="s">
        <v>18</v>
      </c>
      <c r="L2736" s="51" t="s">
        <v>18</v>
      </c>
      <c r="P2736" s="56" t="s">
        <v>1031</v>
      </c>
      <c r="Q2736" s="56" t="s">
        <v>1598</v>
      </c>
    </row>
    <row r="2737" spans="1:17" x14ac:dyDescent="0.25">
      <c r="A2737" s="47">
        <v>41415</v>
      </c>
      <c r="B2737" s="47" t="str">
        <f>VLOOKUP(D2737,VLookup!C:F,4,FALSE)</f>
        <v>CGC</v>
      </c>
      <c r="C2737" s="51" t="s">
        <v>972</v>
      </c>
      <c r="D2737" s="51" t="s">
        <v>138</v>
      </c>
      <c r="E2737" s="51" t="s">
        <v>139</v>
      </c>
      <c r="F2737" s="51" t="s">
        <v>140</v>
      </c>
      <c r="G2737" s="51">
        <v>15</v>
      </c>
      <c r="H2737" s="51">
        <v>57</v>
      </c>
      <c r="I2737" s="51">
        <v>72</v>
      </c>
      <c r="J2737" s="51" t="s">
        <v>17</v>
      </c>
      <c r="K2737" s="51" t="s">
        <v>18</v>
      </c>
      <c r="L2737" s="51" t="s">
        <v>109</v>
      </c>
      <c r="M2737" s="51" t="s">
        <v>1326</v>
      </c>
      <c r="N2737" s="56" t="s">
        <v>142</v>
      </c>
      <c r="O2737" s="56" t="s">
        <v>105</v>
      </c>
      <c r="P2737" s="56" t="s">
        <v>984</v>
      </c>
      <c r="Q2737" s="56" t="s">
        <v>1602</v>
      </c>
    </row>
    <row r="2738" spans="1:17" x14ac:dyDescent="0.25">
      <c r="A2738" s="47">
        <v>41415</v>
      </c>
      <c r="B2738" s="47" t="str">
        <f>VLOOKUP(D2738,VLookup!C:F,4,FALSE)</f>
        <v>EDC</v>
      </c>
      <c r="C2738" s="51" t="s">
        <v>972</v>
      </c>
      <c r="D2738" s="51" t="s">
        <v>143</v>
      </c>
      <c r="E2738" s="51" t="s">
        <v>144</v>
      </c>
      <c r="F2738" s="51" t="s">
        <v>145</v>
      </c>
      <c r="G2738" s="51">
        <v>0</v>
      </c>
      <c r="H2738" s="51">
        <v>36</v>
      </c>
      <c r="I2738" s="51">
        <v>36</v>
      </c>
      <c r="J2738" s="51" t="s">
        <v>70</v>
      </c>
      <c r="K2738" s="51" t="s">
        <v>18</v>
      </c>
      <c r="L2738" s="51" t="s">
        <v>146</v>
      </c>
      <c r="M2738" s="51" t="s">
        <v>1326</v>
      </c>
      <c r="O2738" s="56" t="s">
        <v>105</v>
      </c>
      <c r="P2738" s="56" t="s">
        <v>1031</v>
      </c>
      <c r="Q2738" s="56" t="s">
        <v>1603</v>
      </c>
    </row>
    <row r="2739" spans="1:17" x14ac:dyDescent="0.25">
      <c r="A2739" s="47">
        <v>41415</v>
      </c>
      <c r="B2739" s="47" t="str">
        <f>VLOOKUP(D2739,VLookup!C:F,4,FALSE)</f>
        <v>FDC</v>
      </c>
      <c r="C2739" s="51" t="s">
        <v>972</v>
      </c>
      <c r="D2739" s="51" t="s">
        <v>147</v>
      </c>
      <c r="E2739" s="51" t="s">
        <v>148</v>
      </c>
      <c r="F2739" s="51" t="s">
        <v>149</v>
      </c>
      <c r="G2739" s="51">
        <v>53</v>
      </c>
      <c r="H2739" s="51">
        <v>127</v>
      </c>
      <c r="I2739" s="51">
        <v>180</v>
      </c>
      <c r="J2739" s="51" t="s">
        <v>17</v>
      </c>
      <c r="K2739" s="51" t="s">
        <v>18</v>
      </c>
      <c r="L2739" s="51" t="s">
        <v>19</v>
      </c>
      <c r="M2739" s="51" t="s">
        <v>1326</v>
      </c>
      <c r="N2739" s="56" t="s">
        <v>21</v>
      </c>
      <c r="O2739" s="56" t="s">
        <v>105</v>
      </c>
      <c r="P2739" s="56" t="s">
        <v>984</v>
      </c>
      <c r="Q2739" s="56" t="s">
        <v>1604</v>
      </c>
    </row>
    <row r="2740" spans="1:17" x14ac:dyDescent="0.25">
      <c r="A2740" s="47">
        <v>41415</v>
      </c>
      <c r="B2740" s="47" t="str">
        <f>VLOOKUP(D2740,VLookup!C:F,4,FALSE)</f>
        <v>RDC</v>
      </c>
      <c r="C2740" s="51" t="s">
        <v>972</v>
      </c>
      <c r="D2740" s="51" t="s">
        <v>150</v>
      </c>
      <c r="E2740" s="51" t="s">
        <v>151</v>
      </c>
      <c r="F2740" s="51" t="s">
        <v>152</v>
      </c>
      <c r="G2740" s="51">
        <v>64</v>
      </c>
      <c r="H2740" s="51">
        <v>116</v>
      </c>
      <c r="I2740" s="51">
        <v>180</v>
      </c>
      <c r="J2740" s="51" t="s">
        <v>17</v>
      </c>
      <c r="K2740" s="51" t="s">
        <v>18</v>
      </c>
      <c r="L2740" s="51" t="s">
        <v>19</v>
      </c>
      <c r="M2740" s="51" t="s">
        <v>1326</v>
      </c>
      <c r="N2740" s="56" t="s">
        <v>153</v>
      </c>
      <c r="O2740" s="56" t="s">
        <v>105</v>
      </c>
      <c r="P2740" s="56" t="s">
        <v>984</v>
      </c>
      <c r="Q2740" s="56" t="s">
        <v>1605</v>
      </c>
    </row>
    <row r="2741" spans="1:17" x14ac:dyDescent="0.25">
      <c r="A2741" s="47">
        <v>41415</v>
      </c>
      <c r="B2741" s="47" t="str">
        <f>VLOOKUP(D2741,VLookup!C:F,4,FALSE)</f>
        <v>WEL</v>
      </c>
      <c r="C2741" s="51" t="s">
        <v>972</v>
      </c>
      <c r="D2741" s="51" t="s">
        <v>154</v>
      </c>
      <c r="E2741" s="51" t="s">
        <v>155</v>
      </c>
      <c r="F2741" s="51" t="s">
        <v>156</v>
      </c>
      <c r="G2741" s="51">
        <v>18</v>
      </c>
      <c r="H2741" s="51">
        <v>36</v>
      </c>
      <c r="I2741" s="51">
        <v>54</v>
      </c>
      <c r="J2741" s="51" t="s">
        <v>17</v>
      </c>
      <c r="K2741" s="51" t="s">
        <v>18</v>
      </c>
      <c r="L2741" s="51" t="s">
        <v>109</v>
      </c>
      <c r="M2741" s="51" t="s">
        <v>1326</v>
      </c>
      <c r="O2741" s="56" t="s">
        <v>105</v>
      </c>
      <c r="P2741" s="56" t="s">
        <v>984</v>
      </c>
      <c r="Q2741" s="56" t="s">
        <v>1606</v>
      </c>
    </row>
    <row r="2742" spans="1:17" x14ac:dyDescent="0.25">
      <c r="A2742" s="47">
        <v>41415</v>
      </c>
      <c r="B2742" s="47" t="e">
        <f>VLOOKUP(D2742,VLookup!C:F,4,FALSE)</f>
        <v>#N/A</v>
      </c>
      <c r="C2742" s="51" t="s">
        <v>973</v>
      </c>
      <c r="D2742" s="51" t="s">
        <v>1607</v>
      </c>
      <c r="E2742" s="51" t="s">
        <v>1608</v>
      </c>
      <c r="F2742" s="51" t="s">
        <v>1609</v>
      </c>
      <c r="G2742" s="51" t="s">
        <v>1597</v>
      </c>
      <c r="H2742" s="51" t="s">
        <v>1597</v>
      </c>
      <c r="I2742" s="51" t="s">
        <v>1597</v>
      </c>
      <c r="J2742" s="51" t="s">
        <v>70</v>
      </c>
      <c r="K2742" s="51" t="s">
        <v>18</v>
      </c>
      <c r="L2742" s="51" t="s">
        <v>18</v>
      </c>
      <c r="P2742" s="56" t="s">
        <v>1031</v>
      </c>
      <c r="Q2742" s="56" t="s">
        <v>1598</v>
      </c>
    </row>
    <row r="2743" spans="1:17" x14ac:dyDescent="0.25">
      <c r="A2743" s="47">
        <v>41415</v>
      </c>
      <c r="B2743" s="47" t="e">
        <f>VLOOKUP(D2743,VLookup!C:F,4,FALSE)</f>
        <v>#N/A</v>
      </c>
      <c r="C2743" s="51" t="s">
        <v>973</v>
      </c>
      <c r="D2743" s="51" t="s">
        <v>1610</v>
      </c>
      <c r="E2743" s="51" t="s">
        <v>1611</v>
      </c>
      <c r="F2743" s="51" t="s">
        <v>1612</v>
      </c>
      <c r="G2743" s="51" t="s">
        <v>1597</v>
      </c>
      <c r="H2743" s="51" t="s">
        <v>1597</v>
      </c>
      <c r="I2743" s="51" t="s">
        <v>1597</v>
      </c>
      <c r="J2743" s="51" t="s">
        <v>70</v>
      </c>
      <c r="K2743" s="51" t="s">
        <v>18</v>
      </c>
      <c r="L2743" s="51" t="s">
        <v>18</v>
      </c>
      <c r="P2743" s="56" t="s">
        <v>1031</v>
      </c>
      <c r="Q2743" s="56" t="s">
        <v>1598</v>
      </c>
    </row>
    <row r="2744" spans="1:17" x14ac:dyDescent="0.25">
      <c r="A2744" s="47">
        <v>41415</v>
      </c>
      <c r="B2744" s="47" t="str">
        <f>VLOOKUP(D2744,VLookup!C:F,4,FALSE)</f>
        <v>CGC</v>
      </c>
      <c r="C2744" s="51" t="s">
        <v>973</v>
      </c>
      <c r="D2744" s="51" t="s">
        <v>158</v>
      </c>
      <c r="E2744" s="51" t="s">
        <v>159</v>
      </c>
      <c r="F2744" s="51" t="s">
        <v>160</v>
      </c>
      <c r="G2744" s="51">
        <v>14</v>
      </c>
      <c r="H2744" s="51">
        <v>58</v>
      </c>
      <c r="I2744" s="51">
        <v>72</v>
      </c>
      <c r="J2744" s="51" t="s">
        <v>17</v>
      </c>
      <c r="K2744" s="51" t="s">
        <v>18</v>
      </c>
      <c r="L2744" s="51" t="s">
        <v>109</v>
      </c>
      <c r="M2744" s="51" t="s">
        <v>1326</v>
      </c>
      <c r="N2744" s="56" t="s">
        <v>142</v>
      </c>
      <c r="O2744" s="56" t="s">
        <v>105</v>
      </c>
      <c r="P2744" s="56" t="s">
        <v>984</v>
      </c>
      <c r="Q2744" s="56" t="s">
        <v>1613</v>
      </c>
    </row>
    <row r="2745" spans="1:17" x14ac:dyDescent="0.25">
      <c r="A2745" s="47">
        <v>41415</v>
      </c>
      <c r="B2745" s="47" t="str">
        <f>VLOOKUP(D2745,VLookup!C:F,4,FALSE)</f>
        <v>FDC</v>
      </c>
      <c r="C2745" s="51" t="s">
        <v>973</v>
      </c>
      <c r="D2745" s="51" t="s">
        <v>164</v>
      </c>
      <c r="E2745" s="51" t="s">
        <v>165</v>
      </c>
      <c r="F2745" s="51" t="s">
        <v>166</v>
      </c>
      <c r="G2745" s="51">
        <v>54</v>
      </c>
      <c r="H2745" s="51">
        <v>126</v>
      </c>
      <c r="I2745" s="51">
        <v>180</v>
      </c>
      <c r="J2745" s="51" t="s">
        <v>966</v>
      </c>
      <c r="K2745" s="51" t="s">
        <v>18</v>
      </c>
      <c r="L2745" s="51" t="s">
        <v>19</v>
      </c>
      <c r="M2745" s="51" t="s">
        <v>1326</v>
      </c>
      <c r="N2745" s="56" t="s">
        <v>21</v>
      </c>
      <c r="O2745" s="56" t="s">
        <v>105</v>
      </c>
      <c r="P2745" s="56" t="s">
        <v>984</v>
      </c>
      <c r="Q2745" s="56" t="s">
        <v>1614</v>
      </c>
    </row>
    <row r="2746" spans="1:17" x14ac:dyDescent="0.25">
      <c r="A2746" s="47">
        <v>41415</v>
      </c>
      <c r="B2746" s="47" t="str">
        <f>VLOOKUP(D2746,VLookup!C:F,4,FALSE)</f>
        <v>RDC</v>
      </c>
      <c r="C2746" s="51" t="s">
        <v>973</v>
      </c>
      <c r="D2746" s="51" t="s">
        <v>167</v>
      </c>
      <c r="E2746" s="51" t="s">
        <v>168</v>
      </c>
      <c r="F2746" s="51" t="s">
        <v>169</v>
      </c>
      <c r="G2746" s="51">
        <v>54</v>
      </c>
      <c r="H2746" s="51">
        <v>126</v>
      </c>
      <c r="I2746" s="51">
        <v>180</v>
      </c>
      <c r="J2746" s="51" t="s">
        <v>17</v>
      </c>
      <c r="K2746" s="51" t="s">
        <v>18</v>
      </c>
      <c r="L2746" s="51" t="s">
        <v>19</v>
      </c>
      <c r="M2746" s="51" t="s">
        <v>1326</v>
      </c>
      <c r="N2746" s="56" t="s">
        <v>153</v>
      </c>
      <c r="O2746" s="56" t="s">
        <v>105</v>
      </c>
      <c r="P2746" s="56" t="s">
        <v>984</v>
      </c>
      <c r="Q2746" s="56" t="s">
        <v>1615</v>
      </c>
    </row>
    <row r="2747" spans="1:17" x14ac:dyDescent="0.25">
      <c r="A2747" s="47">
        <v>41415</v>
      </c>
      <c r="B2747" s="47" t="str">
        <f>VLOOKUP(D2747,VLookup!C:F,4,FALSE)</f>
        <v>WEL</v>
      </c>
      <c r="C2747" s="51" t="s">
        <v>973</v>
      </c>
      <c r="D2747" s="51" t="s">
        <v>170</v>
      </c>
      <c r="E2747" s="51" t="s">
        <v>171</v>
      </c>
      <c r="F2747" s="51" t="s">
        <v>172</v>
      </c>
      <c r="G2747" s="51">
        <v>17</v>
      </c>
      <c r="H2747" s="51">
        <v>37</v>
      </c>
      <c r="I2747" s="51">
        <v>54</v>
      </c>
      <c r="J2747" s="51" t="s">
        <v>17</v>
      </c>
      <c r="K2747" s="51" t="s">
        <v>18</v>
      </c>
      <c r="L2747" s="51" t="s">
        <v>109</v>
      </c>
      <c r="M2747" s="51" t="s">
        <v>1326</v>
      </c>
      <c r="O2747" s="56" t="s">
        <v>105</v>
      </c>
      <c r="P2747" s="56" t="s">
        <v>984</v>
      </c>
      <c r="Q2747" s="56" t="s">
        <v>1616</v>
      </c>
    </row>
    <row r="2748" spans="1:17" x14ac:dyDescent="0.25">
      <c r="A2748" s="47">
        <v>41415</v>
      </c>
      <c r="B2748" s="47" t="str">
        <f>VLOOKUP(D2748,VLookup!C:F,4,FALSE)</f>
        <v>CGC</v>
      </c>
      <c r="C2748" s="51" t="s">
        <v>970</v>
      </c>
      <c r="D2748" s="51" t="s">
        <v>102</v>
      </c>
      <c r="E2748" s="51" t="s">
        <v>103</v>
      </c>
      <c r="F2748" s="51" t="s">
        <v>104</v>
      </c>
      <c r="G2748" s="51">
        <v>80</v>
      </c>
      <c r="H2748" s="51">
        <v>124</v>
      </c>
      <c r="I2748" s="51">
        <v>204</v>
      </c>
      <c r="J2748" s="51" t="s">
        <v>17</v>
      </c>
      <c r="K2748" s="51" t="s">
        <v>18</v>
      </c>
      <c r="L2748" s="51" t="s">
        <v>19</v>
      </c>
      <c r="M2748" s="51" t="s">
        <v>958</v>
      </c>
      <c r="O2748" s="56" t="s">
        <v>105</v>
      </c>
      <c r="P2748" s="56" t="s">
        <v>984</v>
      </c>
      <c r="Q2748" s="56" t="s">
        <v>1617</v>
      </c>
    </row>
    <row r="2749" spans="1:17" x14ac:dyDescent="0.25">
      <c r="A2749" s="47">
        <v>41415</v>
      </c>
      <c r="B2749" s="47" t="str">
        <f>VLOOKUP(D2749,VLookup!C:F,4,FALSE)</f>
        <v>CGC</v>
      </c>
      <c r="C2749" s="51" t="s">
        <v>970</v>
      </c>
      <c r="D2749" s="51" t="s">
        <v>106</v>
      </c>
      <c r="E2749" s="51" t="s">
        <v>107</v>
      </c>
      <c r="F2749" s="51" t="s">
        <v>108</v>
      </c>
      <c r="G2749" s="51">
        <v>15</v>
      </c>
      <c r="H2749" s="51">
        <v>129</v>
      </c>
      <c r="I2749" s="51">
        <v>144</v>
      </c>
      <c r="J2749" s="51" t="s">
        <v>1498</v>
      </c>
      <c r="K2749" s="51" t="s">
        <v>18</v>
      </c>
      <c r="L2749" s="51" t="s">
        <v>109</v>
      </c>
      <c r="M2749" s="51" t="s">
        <v>958</v>
      </c>
      <c r="O2749" s="56" t="s">
        <v>105</v>
      </c>
      <c r="P2749" s="56" t="s">
        <v>1031</v>
      </c>
      <c r="Q2749" s="56" t="s">
        <v>1618</v>
      </c>
    </row>
    <row r="2750" spans="1:17" x14ac:dyDescent="0.25">
      <c r="A2750" s="47">
        <v>41415</v>
      </c>
      <c r="B2750" s="47" t="str">
        <f>VLOOKUP(D2750,VLookup!C:F,4,FALSE)</f>
        <v>CGC</v>
      </c>
      <c r="C2750" s="51" t="s">
        <v>970</v>
      </c>
      <c r="D2750" s="51" t="s">
        <v>110</v>
      </c>
      <c r="E2750" s="51" t="s">
        <v>111</v>
      </c>
      <c r="F2750" s="51" t="s">
        <v>112</v>
      </c>
      <c r="G2750" s="51">
        <v>161</v>
      </c>
      <c r="H2750" s="51">
        <v>31</v>
      </c>
      <c r="I2750" s="51">
        <v>192</v>
      </c>
      <c r="J2750" s="51" t="s">
        <v>17</v>
      </c>
      <c r="K2750" s="51" t="s">
        <v>18</v>
      </c>
      <c r="L2750" s="51" t="s">
        <v>19</v>
      </c>
      <c r="M2750" s="51" t="s">
        <v>958</v>
      </c>
      <c r="O2750" s="56" t="s">
        <v>105</v>
      </c>
      <c r="P2750" s="56" t="s">
        <v>984</v>
      </c>
      <c r="Q2750" s="56" t="s">
        <v>1619</v>
      </c>
    </row>
    <row r="2751" spans="1:17" x14ac:dyDescent="0.25">
      <c r="A2751" s="47">
        <v>41415</v>
      </c>
      <c r="B2751" s="47" t="str">
        <f>VLOOKUP(D2751,VLookup!C:F,4,FALSE)</f>
        <v>CGC</v>
      </c>
      <c r="C2751" s="51" t="s">
        <v>970</v>
      </c>
      <c r="D2751" s="51" t="s">
        <v>113</v>
      </c>
      <c r="E2751" s="51" t="s">
        <v>114</v>
      </c>
      <c r="F2751" s="51" t="s">
        <v>115</v>
      </c>
      <c r="G2751" s="51">
        <v>41</v>
      </c>
      <c r="H2751" s="51">
        <v>151</v>
      </c>
      <c r="I2751" s="51">
        <v>192</v>
      </c>
      <c r="J2751" s="51" t="s">
        <v>17</v>
      </c>
      <c r="K2751" s="51" t="s">
        <v>18</v>
      </c>
      <c r="L2751" s="51" t="s">
        <v>19</v>
      </c>
      <c r="M2751" s="51" t="s">
        <v>958</v>
      </c>
      <c r="O2751" s="56" t="s">
        <v>105</v>
      </c>
      <c r="P2751" s="56" t="s">
        <v>984</v>
      </c>
      <c r="Q2751" s="56" t="s">
        <v>1620</v>
      </c>
    </row>
    <row r="2752" spans="1:17" x14ac:dyDescent="0.25">
      <c r="A2752" s="47">
        <v>41415</v>
      </c>
      <c r="B2752" s="47" t="str">
        <f>VLOOKUP(D2752,VLookup!C:F,4,FALSE)</f>
        <v>CGC</v>
      </c>
      <c r="C2752" s="51" t="s">
        <v>970</v>
      </c>
      <c r="D2752" s="51" t="s">
        <v>116</v>
      </c>
      <c r="E2752" s="51" t="s">
        <v>117</v>
      </c>
      <c r="F2752" s="51" t="s">
        <v>118</v>
      </c>
      <c r="G2752" s="51">
        <v>75</v>
      </c>
      <c r="H2752" s="51">
        <v>189</v>
      </c>
      <c r="I2752" s="51">
        <v>264</v>
      </c>
      <c r="J2752" s="51" t="s">
        <v>17</v>
      </c>
      <c r="K2752" s="51" t="s">
        <v>18</v>
      </c>
      <c r="L2752" s="51" t="s">
        <v>19</v>
      </c>
      <c r="M2752" s="51" t="s">
        <v>958</v>
      </c>
      <c r="O2752" s="56" t="s">
        <v>105</v>
      </c>
      <c r="P2752" s="56" t="s">
        <v>984</v>
      </c>
      <c r="Q2752" s="56" t="s">
        <v>1621</v>
      </c>
    </row>
    <row r="2753" spans="1:18" x14ac:dyDescent="0.25">
      <c r="A2753" s="47">
        <v>41415</v>
      </c>
      <c r="B2753" s="47" t="str">
        <f>VLOOKUP(D2753,VLookup!C:F,4,FALSE)</f>
        <v>CGC</v>
      </c>
      <c r="C2753" s="51" t="s">
        <v>971</v>
      </c>
      <c r="D2753" s="51" t="s">
        <v>120</v>
      </c>
      <c r="E2753" s="51" t="s">
        <v>121</v>
      </c>
      <c r="F2753" s="51" t="s">
        <v>122</v>
      </c>
      <c r="G2753" s="51">
        <v>79</v>
      </c>
      <c r="H2753" s="51">
        <v>125</v>
      </c>
      <c r="I2753" s="51">
        <v>204</v>
      </c>
      <c r="J2753" s="51" t="s">
        <v>17</v>
      </c>
      <c r="K2753" s="51" t="s">
        <v>18</v>
      </c>
      <c r="L2753" s="51" t="s">
        <v>19</v>
      </c>
      <c r="M2753" s="51" t="s">
        <v>958</v>
      </c>
      <c r="O2753" s="56" t="s">
        <v>1068</v>
      </c>
      <c r="P2753" s="56" t="s">
        <v>984</v>
      </c>
      <c r="Q2753" s="56" t="s">
        <v>1622</v>
      </c>
    </row>
    <row r="2754" spans="1:18" x14ac:dyDescent="0.25">
      <c r="A2754" s="47">
        <v>41415</v>
      </c>
      <c r="B2754" s="47" t="str">
        <f>VLOOKUP(D2754,VLookup!C:F,4,FALSE)</f>
        <v>CGC</v>
      </c>
      <c r="C2754" s="51" t="s">
        <v>971</v>
      </c>
      <c r="D2754" s="51" t="s">
        <v>124</v>
      </c>
      <c r="E2754" s="51" t="s">
        <v>125</v>
      </c>
      <c r="F2754" s="51" t="s">
        <v>126</v>
      </c>
      <c r="G2754" s="51">
        <v>14</v>
      </c>
      <c r="H2754" s="51">
        <v>130</v>
      </c>
      <c r="I2754" s="51">
        <v>144</v>
      </c>
      <c r="J2754" s="51" t="s">
        <v>1504</v>
      </c>
      <c r="K2754" s="51" t="s">
        <v>18</v>
      </c>
      <c r="L2754" s="51" t="s">
        <v>109</v>
      </c>
      <c r="M2754" s="51" t="s">
        <v>958</v>
      </c>
      <c r="O2754" s="56" t="s">
        <v>1068</v>
      </c>
      <c r="P2754" s="56" t="s">
        <v>1031</v>
      </c>
      <c r="Q2754" s="56" t="s">
        <v>1623</v>
      </c>
    </row>
    <row r="2755" spans="1:18" x14ac:dyDescent="0.25">
      <c r="A2755" s="47">
        <v>41415</v>
      </c>
      <c r="B2755" s="47" t="str">
        <f>VLOOKUP(D2755,VLookup!C:F,4,FALSE)</f>
        <v>CGC</v>
      </c>
      <c r="C2755" s="51" t="s">
        <v>971</v>
      </c>
      <c r="D2755" s="51" t="s">
        <v>127</v>
      </c>
      <c r="E2755" s="51" t="s">
        <v>128</v>
      </c>
      <c r="F2755" s="51" t="s">
        <v>129</v>
      </c>
      <c r="G2755" s="51">
        <v>150</v>
      </c>
      <c r="H2755" s="51">
        <v>42</v>
      </c>
      <c r="I2755" s="51">
        <v>192</v>
      </c>
      <c r="J2755" s="51" t="s">
        <v>17</v>
      </c>
      <c r="K2755" s="51" t="s">
        <v>18</v>
      </c>
      <c r="L2755" s="51" t="s">
        <v>19</v>
      </c>
      <c r="M2755" s="51" t="s">
        <v>958</v>
      </c>
      <c r="O2755" s="56" t="s">
        <v>1068</v>
      </c>
      <c r="P2755" s="56" t="s">
        <v>984</v>
      </c>
      <c r="Q2755" s="56" t="s">
        <v>1624</v>
      </c>
    </row>
    <row r="2756" spans="1:18" x14ac:dyDescent="0.25">
      <c r="A2756" s="47">
        <v>41415</v>
      </c>
      <c r="B2756" s="47" t="str">
        <f>VLOOKUP(D2756,VLookup!C:F,4,FALSE)</f>
        <v>CGC</v>
      </c>
      <c r="C2756" s="51" t="s">
        <v>971</v>
      </c>
      <c r="D2756" s="51" t="s">
        <v>130</v>
      </c>
      <c r="E2756" s="51" t="s">
        <v>131</v>
      </c>
      <c r="F2756" s="51" t="s">
        <v>132</v>
      </c>
      <c r="G2756" s="51">
        <v>39</v>
      </c>
      <c r="H2756" s="51">
        <v>153</v>
      </c>
      <c r="I2756" s="51">
        <v>192</v>
      </c>
      <c r="J2756" s="51" t="s">
        <v>17</v>
      </c>
      <c r="K2756" s="51" t="s">
        <v>18</v>
      </c>
      <c r="L2756" s="51" t="s">
        <v>19</v>
      </c>
      <c r="M2756" s="51" t="s">
        <v>958</v>
      </c>
      <c r="N2756" s="56" t="s">
        <v>133</v>
      </c>
      <c r="O2756" s="56" t="s">
        <v>1068</v>
      </c>
      <c r="P2756" s="56" t="s">
        <v>984</v>
      </c>
      <c r="Q2756" s="56" t="s">
        <v>1625</v>
      </c>
    </row>
    <row r="2757" spans="1:18" x14ac:dyDescent="0.25">
      <c r="A2757" s="47">
        <v>41415</v>
      </c>
      <c r="B2757" s="47" t="str">
        <f>VLOOKUP(D2757,VLookup!C:F,4,FALSE)</f>
        <v>CGC</v>
      </c>
      <c r="C2757" s="51" t="s">
        <v>971</v>
      </c>
      <c r="D2757" s="51" t="s">
        <v>134</v>
      </c>
      <c r="E2757" s="51" t="s">
        <v>135</v>
      </c>
      <c r="F2757" s="51" t="s">
        <v>136</v>
      </c>
      <c r="G2757" s="51">
        <v>69</v>
      </c>
      <c r="H2757" s="51">
        <v>195</v>
      </c>
      <c r="I2757" s="51">
        <v>264</v>
      </c>
      <c r="J2757" s="51" t="s">
        <v>17</v>
      </c>
      <c r="K2757" s="51" t="s">
        <v>18</v>
      </c>
      <c r="L2757" s="51" t="s">
        <v>19</v>
      </c>
      <c r="M2757" s="51" t="s">
        <v>958</v>
      </c>
      <c r="O2757" s="56" t="s">
        <v>1068</v>
      </c>
      <c r="P2757" s="56" t="s">
        <v>984</v>
      </c>
      <c r="Q2757" s="56" t="s">
        <v>1626</v>
      </c>
    </row>
    <row r="2758" spans="1:18" x14ac:dyDescent="0.25">
      <c r="A2758" s="47">
        <v>41415</v>
      </c>
      <c r="B2758" s="47" t="str">
        <f>VLOOKUP(D2758,VLookup!C:F,4,FALSE)</f>
        <v>FDC</v>
      </c>
      <c r="C2758" s="51" t="s">
        <v>13</v>
      </c>
      <c r="D2758" s="7" t="s">
        <v>14</v>
      </c>
      <c r="E2758" s="7" t="s">
        <v>15</v>
      </c>
      <c r="F2758" s="7" t="s">
        <v>16</v>
      </c>
      <c r="G2758" s="7">
        <v>131</v>
      </c>
      <c r="H2758" s="7">
        <v>13</v>
      </c>
      <c r="I2758" s="7">
        <v>144</v>
      </c>
      <c r="J2758" s="7" t="s">
        <v>17</v>
      </c>
      <c r="K2758" s="7" t="s">
        <v>18</v>
      </c>
      <c r="L2758" s="7" t="s">
        <v>19</v>
      </c>
      <c r="M2758" s="7" t="s">
        <v>958</v>
      </c>
      <c r="N2758" s="7" t="s">
        <v>21</v>
      </c>
      <c r="O2758" s="7" t="s">
        <v>22</v>
      </c>
      <c r="P2758" s="7" t="s">
        <v>984</v>
      </c>
      <c r="Q2758" s="7" t="s">
        <v>1627</v>
      </c>
      <c r="R2758" s="7"/>
    </row>
    <row r="2759" spans="1:18" x14ac:dyDescent="0.25">
      <c r="A2759" s="47">
        <v>41415</v>
      </c>
      <c r="B2759" s="47" t="str">
        <f>VLOOKUP(D2759,VLookup!C:F,4,FALSE)</f>
        <v>FDC</v>
      </c>
      <c r="C2759" s="51" t="s">
        <v>13</v>
      </c>
      <c r="D2759" s="7" t="s">
        <v>23</v>
      </c>
      <c r="E2759" s="7" t="s">
        <v>24</v>
      </c>
      <c r="F2759" s="7" t="s">
        <v>25</v>
      </c>
      <c r="G2759" s="7">
        <v>130</v>
      </c>
      <c r="H2759" s="7">
        <v>14</v>
      </c>
      <c r="I2759" s="7">
        <v>144</v>
      </c>
      <c r="J2759" s="7" t="s">
        <v>17</v>
      </c>
      <c r="K2759" s="7" t="s">
        <v>18</v>
      </c>
      <c r="L2759" s="7" t="s">
        <v>19</v>
      </c>
      <c r="M2759" s="7" t="s">
        <v>958</v>
      </c>
      <c r="N2759" s="7" t="s">
        <v>21</v>
      </c>
      <c r="O2759" s="7" t="s">
        <v>22</v>
      </c>
      <c r="P2759" s="7" t="s">
        <v>984</v>
      </c>
      <c r="Q2759" s="7" t="s">
        <v>1628</v>
      </c>
      <c r="R2759" s="7"/>
    </row>
    <row r="2760" spans="1:18" x14ac:dyDescent="0.25">
      <c r="A2760" s="47">
        <v>41415</v>
      </c>
      <c r="B2760" s="47" t="str">
        <f>VLOOKUP(D2760,VLookup!C:F,4,FALSE)</f>
        <v>FDC</v>
      </c>
      <c r="C2760" s="51" t="s">
        <v>13</v>
      </c>
      <c r="D2760" s="7" t="s">
        <v>26</v>
      </c>
      <c r="E2760" s="7" t="s">
        <v>27</v>
      </c>
      <c r="F2760" s="7" t="s">
        <v>28</v>
      </c>
      <c r="G2760" s="7">
        <v>113</v>
      </c>
      <c r="H2760" s="7">
        <v>19</v>
      </c>
      <c r="I2760" s="7">
        <v>132</v>
      </c>
      <c r="J2760" s="7" t="s">
        <v>17</v>
      </c>
      <c r="K2760" s="7" t="s">
        <v>18</v>
      </c>
      <c r="L2760" s="7" t="s">
        <v>19</v>
      </c>
      <c r="M2760" s="7" t="s">
        <v>958</v>
      </c>
      <c r="N2760" s="7" t="s">
        <v>21</v>
      </c>
      <c r="O2760" s="7" t="s">
        <v>22</v>
      </c>
      <c r="P2760" s="7" t="s">
        <v>984</v>
      </c>
      <c r="Q2760" s="7" t="s">
        <v>1629</v>
      </c>
      <c r="R2760" s="7"/>
    </row>
    <row r="2761" spans="1:18" x14ac:dyDescent="0.25">
      <c r="A2761" s="47">
        <v>41415</v>
      </c>
      <c r="B2761" s="47" t="str">
        <f>VLOOKUP(D2761,VLookup!C:F,4,FALSE)</f>
        <v>FDC</v>
      </c>
      <c r="C2761" s="51" t="s">
        <v>13</v>
      </c>
      <c r="D2761" s="7" t="s">
        <v>906</v>
      </c>
      <c r="E2761" s="7" t="s">
        <v>907</v>
      </c>
      <c r="F2761" s="7" t="s">
        <v>908</v>
      </c>
      <c r="G2761" s="7">
        <v>78</v>
      </c>
      <c r="H2761" s="7">
        <v>66</v>
      </c>
      <c r="I2761" s="7">
        <v>144</v>
      </c>
      <c r="J2761" s="7" t="s">
        <v>17</v>
      </c>
      <c r="K2761" s="7" t="s">
        <v>18</v>
      </c>
      <c r="L2761" s="7" t="s">
        <v>19</v>
      </c>
      <c r="M2761" s="7" t="s">
        <v>958</v>
      </c>
      <c r="N2761" s="7" t="s">
        <v>21</v>
      </c>
      <c r="O2761" s="7" t="s">
        <v>22</v>
      </c>
      <c r="P2761" s="7" t="s">
        <v>984</v>
      </c>
      <c r="Q2761" s="7" t="s">
        <v>1630</v>
      </c>
      <c r="R2761" s="7"/>
    </row>
    <row r="2762" spans="1:18" x14ac:dyDescent="0.25">
      <c r="A2762" s="47">
        <v>41415</v>
      </c>
      <c r="B2762" s="47" t="str">
        <f>VLOOKUP(D2762,VLookup!C:F,4,FALSE)</f>
        <v>FDC</v>
      </c>
      <c r="C2762" s="51" t="s">
        <v>1644</v>
      </c>
      <c r="D2762" s="7" t="s">
        <v>29</v>
      </c>
      <c r="E2762" s="7" t="s">
        <v>30</v>
      </c>
      <c r="F2762" s="7" t="s">
        <v>31</v>
      </c>
      <c r="G2762" s="7">
        <v>109</v>
      </c>
      <c r="H2762" s="7">
        <v>11</v>
      </c>
      <c r="I2762" s="7">
        <v>120</v>
      </c>
      <c r="J2762" s="7" t="s">
        <v>17</v>
      </c>
      <c r="K2762" s="7" t="s">
        <v>18</v>
      </c>
      <c r="L2762" s="7" t="s">
        <v>19</v>
      </c>
      <c r="M2762" s="7" t="s">
        <v>958</v>
      </c>
      <c r="N2762" s="7" t="s">
        <v>21</v>
      </c>
      <c r="O2762" s="7" t="s">
        <v>22</v>
      </c>
      <c r="P2762" s="7" t="s">
        <v>984</v>
      </c>
      <c r="Q2762" s="7" t="s">
        <v>1631</v>
      </c>
      <c r="R2762" s="7"/>
    </row>
    <row r="2763" spans="1:18" x14ac:dyDescent="0.25">
      <c r="A2763" s="47">
        <v>41415</v>
      </c>
      <c r="B2763" s="47" t="str">
        <f>VLOOKUP(D2763,VLookup!C:F,4,FALSE)</f>
        <v>FDC</v>
      </c>
      <c r="C2763" s="51" t="s">
        <v>13</v>
      </c>
      <c r="D2763" s="7" t="s">
        <v>1544</v>
      </c>
      <c r="E2763" s="7" t="s">
        <v>1545</v>
      </c>
      <c r="F2763" s="7" t="s">
        <v>1546</v>
      </c>
      <c r="G2763" s="7">
        <v>105</v>
      </c>
      <c r="H2763" s="7">
        <v>247</v>
      </c>
      <c r="I2763" s="7">
        <v>352</v>
      </c>
      <c r="J2763" s="7" t="s">
        <v>17</v>
      </c>
      <c r="K2763" s="7" t="s">
        <v>18</v>
      </c>
      <c r="L2763" s="7" t="s">
        <v>19</v>
      </c>
      <c r="M2763" s="7" t="s">
        <v>958</v>
      </c>
      <c r="N2763" s="7" t="s">
        <v>21</v>
      </c>
      <c r="O2763" s="7" t="s">
        <v>22</v>
      </c>
      <c r="P2763" s="7" t="s">
        <v>1031</v>
      </c>
      <c r="Q2763" s="7" t="s">
        <v>1632</v>
      </c>
      <c r="R2763" s="7"/>
    </row>
    <row r="2764" spans="1:18" x14ac:dyDescent="0.25">
      <c r="A2764" s="47">
        <v>41415</v>
      </c>
      <c r="B2764" s="47" t="str">
        <f>VLOOKUP(D2764,VLookup!C:F,4,FALSE)</f>
        <v>WEL</v>
      </c>
      <c r="C2764" s="51" t="s">
        <v>1645</v>
      </c>
      <c r="D2764" s="7" t="s">
        <v>32</v>
      </c>
      <c r="E2764" s="7" t="s">
        <v>33</v>
      </c>
      <c r="F2764" s="7" t="s">
        <v>34</v>
      </c>
      <c r="G2764" s="7">
        <v>41</v>
      </c>
      <c r="H2764" s="7">
        <v>7</v>
      </c>
      <c r="I2764" s="7">
        <v>48</v>
      </c>
      <c r="J2764" s="7" t="s">
        <v>17</v>
      </c>
      <c r="K2764" s="7" t="s">
        <v>18</v>
      </c>
      <c r="L2764" s="7" t="s">
        <v>19</v>
      </c>
      <c r="M2764" s="7" t="s">
        <v>958</v>
      </c>
      <c r="N2764" s="7" t="s">
        <v>21</v>
      </c>
      <c r="O2764" s="7" t="s">
        <v>22</v>
      </c>
      <c r="P2764" s="7" t="s">
        <v>984</v>
      </c>
      <c r="Q2764" s="7" t="s">
        <v>1633</v>
      </c>
      <c r="R2764" s="7"/>
    </row>
    <row r="2765" spans="1:18" x14ac:dyDescent="0.25">
      <c r="A2765" s="47">
        <v>41415</v>
      </c>
      <c r="B2765" s="47" t="str">
        <f>VLOOKUP(D2765,VLookup!C:F,4,FALSE)</f>
        <v>FDC</v>
      </c>
      <c r="C2765" s="51" t="s">
        <v>13</v>
      </c>
      <c r="D2765" s="7" t="s">
        <v>35</v>
      </c>
      <c r="E2765" s="7" t="s">
        <v>36</v>
      </c>
      <c r="F2765" s="7" t="s">
        <v>37</v>
      </c>
      <c r="G2765" s="7">
        <v>202</v>
      </c>
      <c r="H2765" s="7">
        <v>38</v>
      </c>
      <c r="I2765" s="7">
        <v>240</v>
      </c>
      <c r="J2765" s="7" t="s">
        <v>17</v>
      </c>
      <c r="K2765" s="7" t="s">
        <v>18</v>
      </c>
      <c r="L2765" s="7" t="s">
        <v>19</v>
      </c>
      <c r="M2765" s="7" t="s">
        <v>958</v>
      </c>
      <c r="N2765" s="7" t="s">
        <v>21</v>
      </c>
      <c r="O2765" s="7" t="s">
        <v>22</v>
      </c>
      <c r="P2765" s="7" t="s">
        <v>984</v>
      </c>
      <c r="Q2765" s="7" t="s">
        <v>1634</v>
      </c>
      <c r="R2765" s="7"/>
    </row>
    <row r="2766" spans="1:18" x14ac:dyDescent="0.25">
      <c r="A2766" s="47">
        <v>41415</v>
      </c>
      <c r="B2766" s="47" t="str">
        <f>VLOOKUP(D2766,VLookup!C:F,4,FALSE)</f>
        <v>FDC</v>
      </c>
      <c r="C2766" s="51" t="s">
        <v>13</v>
      </c>
      <c r="D2766" s="7" t="s">
        <v>38</v>
      </c>
      <c r="E2766" s="7" t="s">
        <v>39</v>
      </c>
      <c r="F2766" s="7" t="s">
        <v>40</v>
      </c>
      <c r="G2766" s="7">
        <v>209</v>
      </c>
      <c r="H2766" s="7">
        <v>55</v>
      </c>
      <c r="I2766" s="7">
        <v>264</v>
      </c>
      <c r="J2766" s="7" t="s">
        <v>17</v>
      </c>
      <c r="K2766" s="7" t="s">
        <v>18</v>
      </c>
      <c r="L2766" s="7" t="s">
        <v>19</v>
      </c>
      <c r="M2766" s="7" t="s">
        <v>958</v>
      </c>
      <c r="N2766" s="7" t="s">
        <v>21</v>
      </c>
      <c r="O2766" s="7" t="s">
        <v>22</v>
      </c>
      <c r="P2766" s="7" t="s">
        <v>984</v>
      </c>
      <c r="Q2766" s="7" t="s">
        <v>1635</v>
      </c>
      <c r="R2766" s="7"/>
    </row>
    <row r="2767" spans="1:18" x14ac:dyDescent="0.25">
      <c r="A2767" s="47">
        <v>41415</v>
      </c>
      <c r="B2767" s="47" t="str">
        <f>VLOOKUP(D2767,VLookup!C:F,4,FALSE)</f>
        <v>FDC</v>
      </c>
      <c r="C2767" s="51" t="s">
        <v>13</v>
      </c>
      <c r="D2767" s="7" t="s">
        <v>44</v>
      </c>
      <c r="E2767" s="7" t="s">
        <v>45</v>
      </c>
      <c r="F2767" s="7" t="s">
        <v>46</v>
      </c>
      <c r="G2767" s="7">
        <v>119</v>
      </c>
      <c r="H2767" s="7">
        <v>49</v>
      </c>
      <c r="I2767" s="7">
        <v>168</v>
      </c>
      <c r="J2767" s="7" t="s">
        <v>17</v>
      </c>
      <c r="K2767" s="7" t="s">
        <v>18</v>
      </c>
      <c r="L2767" s="7" t="s">
        <v>19</v>
      </c>
      <c r="M2767" s="7" t="s">
        <v>958</v>
      </c>
      <c r="N2767" s="7" t="s">
        <v>21</v>
      </c>
      <c r="O2767" s="7" t="s">
        <v>22</v>
      </c>
      <c r="P2767" s="7" t="s">
        <v>984</v>
      </c>
      <c r="Q2767" s="7" t="s">
        <v>1636</v>
      </c>
      <c r="R2767" s="7"/>
    </row>
    <row r="2768" spans="1:18" x14ac:dyDescent="0.25">
      <c r="A2768" s="47">
        <v>41415</v>
      </c>
      <c r="B2768" s="47" t="str">
        <f>VLOOKUP(D2768,VLookup!C:F,4,FALSE)</f>
        <v>FDC</v>
      </c>
      <c r="C2768" s="51" t="s">
        <v>13</v>
      </c>
      <c r="D2768" s="7" t="s">
        <v>47</v>
      </c>
      <c r="E2768" s="7" t="s">
        <v>48</v>
      </c>
      <c r="F2768" s="7" t="s">
        <v>49</v>
      </c>
      <c r="G2768" s="7">
        <v>135</v>
      </c>
      <c r="H2768" s="7">
        <v>57</v>
      </c>
      <c r="I2768" s="7">
        <v>192</v>
      </c>
      <c r="J2768" s="7" t="s">
        <v>17</v>
      </c>
      <c r="K2768" s="7" t="s">
        <v>18</v>
      </c>
      <c r="L2768" s="7" t="s">
        <v>19</v>
      </c>
      <c r="M2768" s="7" t="s">
        <v>958</v>
      </c>
      <c r="N2768" s="7" t="s">
        <v>21</v>
      </c>
      <c r="O2768" s="7" t="s">
        <v>22</v>
      </c>
      <c r="P2768" s="7" t="s">
        <v>984</v>
      </c>
      <c r="Q2768" s="7" t="s">
        <v>1637</v>
      </c>
      <c r="R2768" s="7"/>
    </row>
    <row r="2769" spans="1:18" x14ac:dyDescent="0.25">
      <c r="A2769" s="47">
        <v>41415</v>
      </c>
      <c r="B2769" s="47" t="str">
        <f>VLOOKUP(D2769,VLookup!C:F,4,FALSE)</f>
        <v>FDC</v>
      </c>
      <c r="C2769" s="51" t="s">
        <v>13</v>
      </c>
      <c r="D2769" s="7" t="s">
        <v>50</v>
      </c>
      <c r="E2769" s="7" t="s">
        <v>51</v>
      </c>
      <c r="F2769" s="7" t="s">
        <v>52</v>
      </c>
      <c r="G2769" s="7">
        <v>191</v>
      </c>
      <c r="H2769" s="7">
        <v>49</v>
      </c>
      <c r="I2769" s="7">
        <v>240</v>
      </c>
      <c r="J2769" s="7" t="s">
        <v>17</v>
      </c>
      <c r="K2769" s="7" t="s">
        <v>18</v>
      </c>
      <c r="L2769" s="7" t="s">
        <v>19</v>
      </c>
      <c r="M2769" s="7" t="s">
        <v>958</v>
      </c>
      <c r="N2769" s="7" t="s">
        <v>21</v>
      </c>
      <c r="O2769" s="7" t="s">
        <v>22</v>
      </c>
      <c r="P2769" s="7" t="s">
        <v>984</v>
      </c>
      <c r="Q2769" s="7" t="s">
        <v>1638</v>
      </c>
      <c r="R2769" s="7"/>
    </row>
    <row r="2770" spans="1:18" x14ac:dyDescent="0.25">
      <c r="A2770" s="47">
        <v>41415</v>
      </c>
      <c r="B2770" s="47" t="str">
        <f>VLOOKUP(D2770,VLookup!C:F,4,FALSE)</f>
        <v>FDC</v>
      </c>
      <c r="C2770" s="51" t="s">
        <v>13</v>
      </c>
      <c r="D2770" s="7" t="s">
        <v>53</v>
      </c>
      <c r="E2770" s="7" t="s">
        <v>54</v>
      </c>
      <c r="F2770" s="7" t="s">
        <v>55</v>
      </c>
      <c r="G2770" s="7">
        <v>243</v>
      </c>
      <c r="H2770" s="7">
        <v>93</v>
      </c>
      <c r="I2770" s="7">
        <v>336</v>
      </c>
      <c r="J2770" s="7" t="s">
        <v>17</v>
      </c>
      <c r="K2770" s="7" t="s">
        <v>18</v>
      </c>
      <c r="L2770" s="7" t="s">
        <v>19</v>
      </c>
      <c r="M2770" s="7" t="s">
        <v>982</v>
      </c>
      <c r="N2770" s="7" t="s">
        <v>21</v>
      </c>
      <c r="O2770" s="7" t="s">
        <v>22</v>
      </c>
      <c r="P2770" s="7" t="s">
        <v>984</v>
      </c>
      <c r="Q2770" s="7" t="s">
        <v>1639</v>
      </c>
      <c r="R2770" s="7"/>
    </row>
    <row r="2771" spans="1:18" x14ac:dyDescent="0.25">
      <c r="A2771" s="47">
        <v>41415</v>
      </c>
      <c r="B2771" s="47" t="str">
        <f>VLOOKUP(D2771,VLookup!C:F,4,FALSE)</f>
        <v>FDC</v>
      </c>
      <c r="C2771" s="51" t="s">
        <v>13</v>
      </c>
      <c r="D2771" s="7" t="s">
        <v>955</v>
      </c>
      <c r="E2771" s="7" t="s">
        <v>956</v>
      </c>
      <c r="F2771" s="7" t="s">
        <v>957</v>
      </c>
      <c r="G2771" s="7">
        <v>221</v>
      </c>
      <c r="H2771" s="7">
        <v>59</v>
      </c>
      <c r="I2771" s="7">
        <v>280</v>
      </c>
      <c r="J2771" s="7" t="s">
        <v>17</v>
      </c>
      <c r="K2771" s="7" t="s">
        <v>18</v>
      </c>
      <c r="L2771" s="7" t="s">
        <v>19</v>
      </c>
      <c r="M2771" s="7" t="s">
        <v>958</v>
      </c>
      <c r="N2771" s="7"/>
      <c r="O2771" s="7"/>
      <c r="P2771" s="7" t="s">
        <v>984</v>
      </c>
      <c r="Q2771" s="7" t="s">
        <v>1640</v>
      </c>
      <c r="R2771" s="7"/>
    </row>
    <row r="2772" spans="1:18" x14ac:dyDescent="0.25">
      <c r="A2772" s="47">
        <v>41415</v>
      </c>
      <c r="B2772" s="47" t="str">
        <f>VLOOKUP(D2772,VLookup!C:F,4,FALSE)</f>
        <v>FDC</v>
      </c>
      <c r="C2772" s="51" t="s">
        <v>13</v>
      </c>
      <c r="D2772" s="7" t="s">
        <v>930</v>
      </c>
      <c r="E2772" s="7" t="s">
        <v>931</v>
      </c>
      <c r="F2772" s="7" t="s">
        <v>43</v>
      </c>
      <c r="G2772" s="7">
        <v>159</v>
      </c>
      <c r="H2772" s="7">
        <v>33</v>
      </c>
      <c r="I2772" s="7">
        <v>192</v>
      </c>
      <c r="J2772" s="7" t="s">
        <v>17</v>
      </c>
      <c r="K2772" s="7" t="s">
        <v>18</v>
      </c>
      <c r="L2772" s="7" t="s">
        <v>19</v>
      </c>
      <c r="M2772" s="7" t="s">
        <v>958</v>
      </c>
      <c r="N2772" s="7" t="s">
        <v>21</v>
      </c>
      <c r="O2772" s="7" t="s">
        <v>22</v>
      </c>
      <c r="P2772" s="7" t="s">
        <v>984</v>
      </c>
      <c r="Q2772" s="7" t="s">
        <v>1641</v>
      </c>
      <c r="R2772" s="7"/>
    </row>
    <row r="2773" spans="1:18" x14ac:dyDescent="0.25">
      <c r="A2773" s="47">
        <v>41415</v>
      </c>
      <c r="B2773" s="47" t="str">
        <f>VLOOKUP(D2773,VLookup!C:F,4,FALSE)</f>
        <v>FDC</v>
      </c>
      <c r="C2773" s="51" t="s">
        <v>13</v>
      </c>
      <c r="D2773" s="7" t="s">
        <v>56</v>
      </c>
      <c r="E2773" s="7" t="s">
        <v>57</v>
      </c>
      <c r="F2773" s="7" t="s">
        <v>58</v>
      </c>
      <c r="G2773" s="7">
        <v>220</v>
      </c>
      <c r="H2773" s="7">
        <v>20</v>
      </c>
      <c r="I2773" s="7">
        <v>240</v>
      </c>
      <c r="J2773" s="7" t="s">
        <v>17</v>
      </c>
      <c r="K2773" s="7" t="s">
        <v>18</v>
      </c>
      <c r="L2773" s="7" t="s">
        <v>19</v>
      </c>
      <c r="M2773" s="7" t="s">
        <v>958</v>
      </c>
      <c r="N2773" s="7" t="s">
        <v>21</v>
      </c>
      <c r="O2773" s="7" t="s">
        <v>22</v>
      </c>
      <c r="P2773" s="7" t="s">
        <v>984</v>
      </c>
      <c r="Q2773" s="7" t="s">
        <v>1642</v>
      </c>
      <c r="R2773" s="7"/>
    </row>
    <row r="2774" spans="1:18" x14ac:dyDescent="0.25">
      <c r="A2774" s="47">
        <v>41415</v>
      </c>
      <c r="B2774" s="47" t="str">
        <f>VLOOKUP(D2774,VLookup!C:F,4,FALSE)</f>
        <v>FDC</v>
      </c>
      <c r="C2774" s="51" t="s">
        <v>13</v>
      </c>
      <c r="D2774" s="7" t="s">
        <v>1176</v>
      </c>
      <c r="E2774" s="7" t="s">
        <v>1177</v>
      </c>
      <c r="F2774" s="7" t="s">
        <v>1178</v>
      </c>
      <c r="G2774" s="7">
        <v>108</v>
      </c>
      <c r="H2774" s="7">
        <v>108</v>
      </c>
      <c r="I2774" s="7">
        <v>216</v>
      </c>
      <c r="J2774" s="7" t="s">
        <v>17</v>
      </c>
      <c r="K2774" s="7" t="s">
        <v>18</v>
      </c>
      <c r="L2774" s="7" t="s">
        <v>19</v>
      </c>
      <c r="M2774" s="7" t="s">
        <v>958</v>
      </c>
      <c r="N2774" s="7" t="s">
        <v>21</v>
      </c>
      <c r="O2774" s="7" t="s">
        <v>22</v>
      </c>
      <c r="P2774" s="7" t="s">
        <v>1031</v>
      </c>
      <c r="Q2774" s="7" t="s">
        <v>1643</v>
      </c>
      <c r="R2774" s="7"/>
    </row>
    <row r="2775" spans="1:18" x14ac:dyDescent="0.25">
      <c r="A2775" s="47">
        <v>41415</v>
      </c>
      <c r="B2775" s="47" t="str">
        <f>VLOOKUP(D2775,VLookup!C:F,4,FALSE)</f>
        <v>FDC</v>
      </c>
      <c r="C2775" s="51" t="s">
        <v>60</v>
      </c>
      <c r="D2775" s="7" t="s">
        <v>61</v>
      </c>
      <c r="E2775" s="7" t="s">
        <v>62</v>
      </c>
      <c r="F2775" s="7" t="s">
        <v>63</v>
      </c>
      <c r="G2775" s="7">
        <v>82</v>
      </c>
      <c r="H2775" s="7">
        <v>11</v>
      </c>
      <c r="I2775" s="7">
        <v>144</v>
      </c>
      <c r="J2775" s="7" t="s">
        <v>966</v>
      </c>
      <c r="K2775" s="7" t="s">
        <v>18</v>
      </c>
      <c r="L2775" s="7" t="s">
        <v>19</v>
      </c>
      <c r="M2775" s="7" t="s">
        <v>958</v>
      </c>
      <c r="N2775" s="7" t="s">
        <v>21</v>
      </c>
      <c r="O2775" s="7" t="s">
        <v>22</v>
      </c>
      <c r="P2775" s="7" t="s">
        <v>1031</v>
      </c>
      <c r="Q2775" s="7" t="s">
        <v>1646</v>
      </c>
      <c r="R2775" s="7"/>
    </row>
    <row r="2776" spans="1:18" x14ac:dyDescent="0.25">
      <c r="A2776" s="47">
        <v>41415</v>
      </c>
      <c r="B2776" s="47" t="str">
        <f>VLOOKUP(D2776,VLookup!C:F,4,FALSE)</f>
        <v>FDC</v>
      </c>
      <c r="C2776" s="51" t="s">
        <v>60</v>
      </c>
      <c r="D2776" s="7" t="s">
        <v>64</v>
      </c>
      <c r="E2776" s="7" t="s">
        <v>65</v>
      </c>
      <c r="F2776" s="7" t="s">
        <v>66</v>
      </c>
      <c r="G2776" s="7">
        <v>83</v>
      </c>
      <c r="H2776" s="7">
        <v>14</v>
      </c>
      <c r="I2776" s="7">
        <v>144</v>
      </c>
      <c r="J2776" s="7" t="s">
        <v>966</v>
      </c>
      <c r="K2776" s="7" t="s">
        <v>18</v>
      </c>
      <c r="L2776" s="7" t="s">
        <v>19</v>
      </c>
      <c r="M2776" s="7" t="s">
        <v>958</v>
      </c>
      <c r="N2776" s="7" t="s">
        <v>21</v>
      </c>
      <c r="O2776" s="7" t="s">
        <v>22</v>
      </c>
      <c r="P2776" s="7" t="s">
        <v>1031</v>
      </c>
      <c r="Q2776" s="7" t="s">
        <v>1647</v>
      </c>
      <c r="R2776" s="7"/>
    </row>
    <row r="2777" spans="1:18" x14ac:dyDescent="0.25">
      <c r="A2777" s="47">
        <v>41415</v>
      </c>
      <c r="B2777" s="47" t="str">
        <f>VLOOKUP(D2777,VLookup!C:F,4,FALSE)</f>
        <v>FDC</v>
      </c>
      <c r="C2777" s="51" t="s">
        <v>60</v>
      </c>
      <c r="D2777" s="7" t="s">
        <v>67</v>
      </c>
      <c r="E2777" s="7" t="s">
        <v>68</v>
      </c>
      <c r="F2777" s="7" t="s">
        <v>69</v>
      </c>
      <c r="G2777" s="7">
        <v>84</v>
      </c>
      <c r="H2777" s="7">
        <v>19</v>
      </c>
      <c r="I2777" s="7">
        <v>132</v>
      </c>
      <c r="J2777" s="7" t="s">
        <v>966</v>
      </c>
      <c r="K2777" s="7" t="s">
        <v>18</v>
      </c>
      <c r="L2777" s="7" t="s">
        <v>19</v>
      </c>
      <c r="M2777" s="7" t="s">
        <v>958</v>
      </c>
      <c r="N2777" s="7" t="s">
        <v>21</v>
      </c>
      <c r="O2777" s="7" t="s">
        <v>22</v>
      </c>
      <c r="P2777" s="7" t="s">
        <v>1031</v>
      </c>
      <c r="Q2777" s="7" t="s">
        <v>1648</v>
      </c>
      <c r="R2777" s="7"/>
    </row>
    <row r="2778" spans="1:18" x14ac:dyDescent="0.25">
      <c r="A2778" s="47">
        <v>41415</v>
      </c>
      <c r="B2778" s="47" t="str">
        <f>VLOOKUP(D2778,VLookup!C:F,4,FALSE)</f>
        <v>FDC</v>
      </c>
      <c r="C2778" s="51" t="s">
        <v>60</v>
      </c>
      <c r="D2778" s="7" t="s">
        <v>909</v>
      </c>
      <c r="E2778" s="7" t="s">
        <v>910</v>
      </c>
      <c r="F2778" s="7" t="s">
        <v>911</v>
      </c>
      <c r="G2778" s="7">
        <v>85</v>
      </c>
      <c r="H2778" s="7">
        <v>66</v>
      </c>
      <c r="I2778" s="7">
        <v>144</v>
      </c>
      <c r="J2778" s="7" t="s">
        <v>966</v>
      </c>
      <c r="K2778" s="7" t="s">
        <v>18</v>
      </c>
      <c r="L2778" s="7" t="s">
        <v>19</v>
      </c>
      <c r="M2778" s="7" t="s">
        <v>958</v>
      </c>
      <c r="N2778" s="7" t="s">
        <v>21</v>
      </c>
      <c r="O2778" s="7" t="s">
        <v>22</v>
      </c>
      <c r="P2778" s="7" t="s">
        <v>1031</v>
      </c>
      <c r="Q2778" s="7" t="s">
        <v>1649</v>
      </c>
      <c r="R2778" s="7"/>
    </row>
    <row r="2779" spans="1:18" x14ac:dyDescent="0.25">
      <c r="A2779" s="47">
        <v>41415</v>
      </c>
      <c r="B2779" s="47" t="str">
        <f>VLOOKUP(D2779,VLookup!C:F,4,FALSE)</f>
        <v>FDC</v>
      </c>
      <c r="C2779" s="51" t="s">
        <v>1664</v>
      </c>
      <c r="D2779" s="7" t="s">
        <v>71</v>
      </c>
      <c r="E2779" s="7" t="s">
        <v>72</v>
      </c>
      <c r="F2779" s="7" t="s">
        <v>73</v>
      </c>
      <c r="G2779" s="7">
        <v>86</v>
      </c>
      <c r="H2779" s="7">
        <v>10</v>
      </c>
      <c r="I2779" s="7">
        <v>120</v>
      </c>
      <c r="J2779" s="7" t="s">
        <v>966</v>
      </c>
      <c r="K2779" s="7" t="s">
        <v>18</v>
      </c>
      <c r="L2779" s="7" t="s">
        <v>19</v>
      </c>
      <c r="M2779" s="7" t="s">
        <v>958</v>
      </c>
      <c r="N2779" s="7" t="s">
        <v>21</v>
      </c>
      <c r="O2779" s="7" t="s">
        <v>22</v>
      </c>
      <c r="P2779" s="7" t="s">
        <v>1031</v>
      </c>
      <c r="Q2779" s="7" t="s">
        <v>1650</v>
      </c>
      <c r="R2779" s="7"/>
    </row>
    <row r="2780" spans="1:18" x14ac:dyDescent="0.25">
      <c r="A2780" s="47">
        <v>41415</v>
      </c>
      <c r="B2780" s="47" t="str">
        <f>VLOOKUP(D2780,VLookup!C:F,4,FALSE)</f>
        <v>FDC</v>
      </c>
      <c r="C2780" s="51" t="s">
        <v>60</v>
      </c>
      <c r="D2780" s="7" t="s">
        <v>1523</v>
      </c>
      <c r="E2780" s="7" t="s">
        <v>1524</v>
      </c>
      <c r="F2780" s="7" t="s">
        <v>1525</v>
      </c>
      <c r="G2780" s="7">
        <v>87</v>
      </c>
      <c r="H2780" s="7">
        <f>(I2780-G2780)</f>
        <v>265</v>
      </c>
      <c r="I2780" s="7">
        <v>352</v>
      </c>
      <c r="J2780" s="7" t="s">
        <v>966</v>
      </c>
      <c r="K2780" s="7" t="s">
        <v>18</v>
      </c>
      <c r="L2780" s="7" t="s">
        <v>19</v>
      </c>
      <c r="M2780" s="7" t="s">
        <v>958</v>
      </c>
      <c r="N2780" s="7" t="s">
        <v>21</v>
      </c>
      <c r="O2780" s="7" t="s">
        <v>22</v>
      </c>
      <c r="P2780" s="7" t="s">
        <v>1031</v>
      </c>
      <c r="Q2780" s="7" t="s">
        <v>1651</v>
      </c>
      <c r="R2780" s="7"/>
    </row>
    <row r="2781" spans="1:18" x14ac:dyDescent="0.25">
      <c r="A2781" s="47">
        <v>41415</v>
      </c>
      <c r="B2781" s="47" t="str">
        <f>VLOOKUP(D2781,VLookup!C:F,4,FALSE)</f>
        <v>WEL</v>
      </c>
      <c r="C2781" s="51" t="s">
        <v>1663</v>
      </c>
      <c r="D2781" s="7" t="s">
        <v>74</v>
      </c>
      <c r="E2781" s="7" t="s">
        <v>75</v>
      </c>
      <c r="F2781" s="7" t="s">
        <v>76</v>
      </c>
      <c r="G2781" s="7">
        <f>(I2781-H2781)</f>
        <v>42</v>
      </c>
      <c r="H2781" s="7">
        <v>6</v>
      </c>
      <c r="I2781" s="7">
        <v>48</v>
      </c>
      <c r="J2781" s="7" t="s">
        <v>966</v>
      </c>
      <c r="K2781" s="7" t="s">
        <v>18</v>
      </c>
      <c r="L2781" s="7" t="s">
        <v>19</v>
      </c>
      <c r="M2781" s="7" t="s">
        <v>958</v>
      </c>
      <c r="N2781" s="7" t="s">
        <v>21</v>
      </c>
      <c r="O2781" s="7" t="s">
        <v>22</v>
      </c>
      <c r="P2781" s="7" t="s">
        <v>1031</v>
      </c>
      <c r="Q2781" s="7" t="s">
        <v>1652</v>
      </c>
      <c r="R2781" s="7"/>
    </row>
    <row r="2782" spans="1:18" x14ac:dyDescent="0.25">
      <c r="A2782" s="47">
        <v>41415</v>
      </c>
      <c r="B2782" s="47" t="str">
        <f>VLOOKUP(D2782,VLookup!C:F,4,FALSE)</f>
        <v>FDC</v>
      </c>
      <c r="C2782" s="51" t="s">
        <v>60</v>
      </c>
      <c r="D2782" s="7" t="s">
        <v>77</v>
      </c>
      <c r="E2782" s="7" t="s">
        <v>78</v>
      </c>
      <c r="F2782" s="7" t="s">
        <v>79</v>
      </c>
      <c r="G2782" s="7">
        <f t="shared" ref="G2782:G2791" si="0">(I2782-H2782)</f>
        <v>206</v>
      </c>
      <c r="H2782" s="7">
        <v>34</v>
      </c>
      <c r="I2782" s="7">
        <v>240</v>
      </c>
      <c r="J2782" s="7" t="s">
        <v>966</v>
      </c>
      <c r="K2782" s="7" t="s">
        <v>18</v>
      </c>
      <c r="L2782" s="7" t="s">
        <v>19</v>
      </c>
      <c r="M2782" s="7" t="s">
        <v>958</v>
      </c>
      <c r="N2782" s="7" t="s">
        <v>21</v>
      </c>
      <c r="O2782" s="7" t="s">
        <v>22</v>
      </c>
      <c r="P2782" s="7" t="s">
        <v>1031</v>
      </c>
      <c r="Q2782" s="7" t="s">
        <v>1653</v>
      </c>
      <c r="R2782" s="7"/>
    </row>
    <row r="2783" spans="1:18" x14ac:dyDescent="0.25">
      <c r="A2783" s="47">
        <v>41415</v>
      </c>
      <c r="B2783" s="47" t="str">
        <f>VLOOKUP(D2783,VLookup!C:F,4,FALSE)</f>
        <v>FDC</v>
      </c>
      <c r="C2783" s="51" t="s">
        <v>60</v>
      </c>
      <c r="D2783" s="7" t="s">
        <v>80</v>
      </c>
      <c r="E2783" s="7" t="s">
        <v>81</v>
      </c>
      <c r="F2783" s="7" t="s">
        <v>82</v>
      </c>
      <c r="G2783" s="7">
        <f t="shared" si="0"/>
        <v>209</v>
      </c>
      <c r="H2783" s="7">
        <v>55</v>
      </c>
      <c r="I2783" s="7">
        <v>264</v>
      </c>
      <c r="J2783" s="7" t="s">
        <v>966</v>
      </c>
      <c r="K2783" s="7" t="s">
        <v>18</v>
      </c>
      <c r="L2783" s="7" t="s">
        <v>19</v>
      </c>
      <c r="M2783" s="7" t="s">
        <v>958</v>
      </c>
      <c r="N2783" s="7" t="s">
        <v>21</v>
      </c>
      <c r="O2783" s="7" t="s">
        <v>22</v>
      </c>
      <c r="P2783" s="7" t="s">
        <v>1031</v>
      </c>
      <c r="Q2783" s="7" t="s">
        <v>1654</v>
      </c>
      <c r="R2783" s="7"/>
    </row>
    <row r="2784" spans="1:18" x14ac:dyDescent="0.25">
      <c r="A2784" s="47">
        <v>41415</v>
      </c>
      <c r="B2784" s="47" t="str">
        <f>VLOOKUP(D2784,VLookup!C:F,4,FALSE)</f>
        <v>FDC</v>
      </c>
      <c r="C2784" s="51" t="s">
        <v>60</v>
      </c>
      <c r="D2784" s="7" t="s">
        <v>86</v>
      </c>
      <c r="E2784" s="7" t="s">
        <v>87</v>
      </c>
      <c r="F2784" s="7" t="s">
        <v>88</v>
      </c>
      <c r="G2784" s="7">
        <f t="shared" si="0"/>
        <v>122</v>
      </c>
      <c r="H2784" s="7">
        <v>46</v>
      </c>
      <c r="I2784" s="7">
        <v>168</v>
      </c>
      <c r="J2784" s="7" t="s">
        <v>966</v>
      </c>
      <c r="K2784" s="7" t="s">
        <v>18</v>
      </c>
      <c r="L2784" s="7" t="s">
        <v>19</v>
      </c>
      <c r="M2784" s="7" t="s">
        <v>958</v>
      </c>
      <c r="N2784" s="7" t="s">
        <v>21</v>
      </c>
      <c r="O2784" s="7" t="s">
        <v>22</v>
      </c>
      <c r="P2784" s="7" t="s">
        <v>1031</v>
      </c>
      <c r="Q2784" s="7" t="s">
        <v>1655</v>
      </c>
      <c r="R2784" s="7"/>
    </row>
    <row r="2785" spans="1:18" x14ac:dyDescent="0.25">
      <c r="A2785" s="47">
        <v>41415</v>
      </c>
      <c r="B2785" s="47" t="str">
        <f>VLOOKUP(D2785,VLookup!C:F,4,FALSE)</f>
        <v>FDC</v>
      </c>
      <c r="C2785" s="51" t="s">
        <v>60</v>
      </c>
      <c r="D2785" s="7" t="s">
        <v>89</v>
      </c>
      <c r="E2785" s="7" t="s">
        <v>90</v>
      </c>
      <c r="F2785" s="7" t="s">
        <v>91</v>
      </c>
      <c r="G2785" s="7">
        <f t="shared" si="0"/>
        <v>139</v>
      </c>
      <c r="H2785" s="7">
        <v>53</v>
      </c>
      <c r="I2785" s="7">
        <v>192</v>
      </c>
      <c r="J2785" s="7" t="s">
        <v>966</v>
      </c>
      <c r="K2785" s="7" t="s">
        <v>18</v>
      </c>
      <c r="L2785" s="7" t="s">
        <v>19</v>
      </c>
      <c r="M2785" s="7" t="s">
        <v>958</v>
      </c>
      <c r="N2785" s="7" t="s">
        <v>21</v>
      </c>
      <c r="O2785" s="7" t="s">
        <v>22</v>
      </c>
      <c r="P2785" s="7" t="s">
        <v>1031</v>
      </c>
      <c r="Q2785" s="7" t="s">
        <v>1656</v>
      </c>
      <c r="R2785" s="7"/>
    </row>
    <row r="2786" spans="1:18" x14ac:dyDescent="0.25">
      <c r="A2786" s="47">
        <v>41415</v>
      </c>
      <c r="B2786" s="47" t="str">
        <f>VLOOKUP(D2786,VLookup!C:F,4,FALSE)</f>
        <v>FDC</v>
      </c>
      <c r="C2786" s="51" t="s">
        <v>60</v>
      </c>
      <c r="D2786" s="7" t="s">
        <v>92</v>
      </c>
      <c r="E2786" s="7" t="s">
        <v>93</v>
      </c>
      <c r="F2786" s="7" t="s">
        <v>94</v>
      </c>
      <c r="G2786" s="7">
        <f t="shared" si="0"/>
        <v>195</v>
      </c>
      <c r="H2786" s="7">
        <v>45</v>
      </c>
      <c r="I2786" s="7">
        <v>240</v>
      </c>
      <c r="J2786" s="7" t="s">
        <v>966</v>
      </c>
      <c r="K2786" s="7" t="s">
        <v>18</v>
      </c>
      <c r="L2786" s="7" t="s">
        <v>19</v>
      </c>
      <c r="M2786" s="7" t="s">
        <v>958</v>
      </c>
      <c r="N2786" s="7" t="s">
        <v>21</v>
      </c>
      <c r="O2786" s="7" t="s">
        <v>22</v>
      </c>
      <c r="P2786" s="7" t="s">
        <v>1031</v>
      </c>
      <c r="Q2786" s="7" t="s">
        <v>1657</v>
      </c>
      <c r="R2786" s="7"/>
    </row>
    <row r="2787" spans="1:18" x14ac:dyDescent="0.25">
      <c r="A2787" s="47">
        <v>41415</v>
      </c>
      <c r="B2787" s="47" t="str">
        <f>VLOOKUP(D2787,VLookup!C:F,4,FALSE)</f>
        <v>FDC</v>
      </c>
      <c r="C2787" s="51" t="s">
        <v>60</v>
      </c>
      <c r="D2787" s="7" t="s">
        <v>95</v>
      </c>
      <c r="E2787" s="7" t="s">
        <v>96</v>
      </c>
      <c r="F2787" s="7" t="s">
        <v>97</v>
      </c>
      <c r="G2787" s="7">
        <f t="shared" si="0"/>
        <v>243</v>
      </c>
      <c r="H2787" s="7">
        <v>93</v>
      </c>
      <c r="I2787" s="7">
        <v>336</v>
      </c>
      <c r="J2787" s="7" t="s">
        <v>966</v>
      </c>
      <c r="K2787" s="7" t="s">
        <v>18</v>
      </c>
      <c r="L2787" s="7" t="s">
        <v>19</v>
      </c>
      <c r="M2787" s="7" t="s">
        <v>958</v>
      </c>
      <c r="N2787" s="7" t="s">
        <v>21</v>
      </c>
      <c r="O2787" s="7" t="s">
        <v>22</v>
      </c>
      <c r="P2787" s="7" t="s">
        <v>1031</v>
      </c>
      <c r="Q2787" s="7" t="s">
        <v>1658</v>
      </c>
      <c r="R2787" s="7"/>
    </row>
    <row r="2788" spans="1:18" x14ac:dyDescent="0.25">
      <c r="A2788" s="47">
        <v>41415</v>
      </c>
      <c r="B2788" s="47" t="str">
        <f>VLOOKUP(D2788,VLookup!C:F,4,FALSE)</f>
        <v>FDC</v>
      </c>
      <c r="C2788" s="51" t="s">
        <v>60</v>
      </c>
      <c r="D2788" s="7" t="s">
        <v>977</v>
      </c>
      <c r="E2788" s="7" t="s">
        <v>959</v>
      </c>
      <c r="F2788" s="7" t="s">
        <v>960</v>
      </c>
      <c r="G2788" s="7">
        <f t="shared" si="0"/>
        <v>222</v>
      </c>
      <c r="H2788" s="7">
        <v>58</v>
      </c>
      <c r="I2788" s="7">
        <v>280</v>
      </c>
      <c r="J2788" s="7" t="s">
        <v>966</v>
      </c>
      <c r="K2788" s="7" t="s">
        <v>18</v>
      </c>
      <c r="L2788" s="7" t="s">
        <v>19</v>
      </c>
      <c r="M2788" s="7" t="s">
        <v>958</v>
      </c>
      <c r="N2788" s="7"/>
      <c r="O2788" s="7"/>
      <c r="P2788" s="7" t="s">
        <v>1031</v>
      </c>
      <c r="Q2788" s="7" t="s">
        <v>1659</v>
      </c>
      <c r="R2788" s="7"/>
    </row>
    <row r="2789" spans="1:18" x14ac:dyDescent="0.25">
      <c r="A2789" s="47">
        <v>41415</v>
      </c>
      <c r="B2789" s="47" t="str">
        <f>VLOOKUP(D2789,VLookup!C:F,4,FALSE)</f>
        <v>FDC</v>
      </c>
      <c r="C2789" s="51" t="s">
        <v>60</v>
      </c>
      <c r="D2789" s="7" t="s">
        <v>932</v>
      </c>
      <c r="E2789" s="7" t="s">
        <v>933</v>
      </c>
      <c r="F2789" s="7" t="s">
        <v>85</v>
      </c>
      <c r="G2789" s="7">
        <f t="shared" si="0"/>
        <v>153</v>
      </c>
      <c r="H2789" s="7">
        <v>39</v>
      </c>
      <c r="I2789" s="7">
        <v>192</v>
      </c>
      <c r="J2789" s="7" t="s">
        <v>966</v>
      </c>
      <c r="K2789" s="7" t="s">
        <v>18</v>
      </c>
      <c r="L2789" s="7" t="s">
        <v>19</v>
      </c>
      <c r="M2789" s="7" t="s">
        <v>958</v>
      </c>
      <c r="N2789" s="7" t="s">
        <v>21</v>
      </c>
      <c r="O2789" s="7" t="s">
        <v>22</v>
      </c>
      <c r="P2789" s="7" t="s">
        <v>1031</v>
      </c>
      <c r="Q2789" s="7" t="s">
        <v>1660</v>
      </c>
      <c r="R2789" s="7"/>
    </row>
    <row r="2790" spans="1:18" x14ac:dyDescent="0.25">
      <c r="A2790" s="47">
        <v>41415</v>
      </c>
      <c r="B2790" s="47" t="str">
        <f>VLOOKUP(D2790,VLookup!C:F,4,FALSE)</f>
        <v>FDC</v>
      </c>
      <c r="C2790" s="51" t="s">
        <v>60</v>
      </c>
      <c r="D2790" s="7" t="s">
        <v>98</v>
      </c>
      <c r="E2790" s="7" t="s">
        <v>99</v>
      </c>
      <c r="F2790" s="7" t="s">
        <v>100</v>
      </c>
      <c r="G2790" s="7">
        <f t="shared" si="0"/>
        <v>233</v>
      </c>
      <c r="H2790" s="7">
        <v>7</v>
      </c>
      <c r="I2790" s="7">
        <v>240</v>
      </c>
      <c r="J2790" s="7" t="s">
        <v>966</v>
      </c>
      <c r="K2790" s="7" t="s">
        <v>18</v>
      </c>
      <c r="L2790" s="7" t="s">
        <v>19</v>
      </c>
      <c r="M2790" s="7" t="s">
        <v>958</v>
      </c>
      <c r="N2790" s="7" t="s">
        <v>21</v>
      </c>
      <c r="O2790" s="7" t="s">
        <v>22</v>
      </c>
      <c r="P2790" s="7" t="s">
        <v>1031</v>
      </c>
      <c r="Q2790" s="7" t="s">
        <v>1661</v>
      </c>
      <c r="R2790" s="7"/>
    </row>
    <row r="2791" spans="1:18" x14ac:dyDescent="0.25">
      <c r="A2791" s="47">
        <v>41415</v>
      </c>
      <c r="B2791" s="47" t="str">
        <f>VLOOKUP(D2791,VLookup!C:F,4,FALSE)</f>
        <v>FDC</v>
      </c>
      <c r="C2791" s="51" t="s">
        <v>60</v>
      </c>
      <c r="D2791" s="7" t="s">
        <v>1195</v>
      </c>
      <c r="E2791" s="7" t="s">
        <v>1196</v>
      </c>
      <c r="F2791" s="7" t="s">
        <v>1197</v>
      </c>
      <c r="G2791" s="7">
        <f t="shared" si="0"/>
        <v>78</v>
      </c>
      <c r="H2791" s="7">
        <v>138</v>
      </c>
      <c r="I2791" s="7">
        <v>216</v>
      </c>
      <c r="J2791" s="7" t="s">
        <v>966</v>
      </c>
      <c r="K2791" s="7" t="s">
        <v>18</v>
      </c>
      <c r="L2791" s="7" t="s">
        <v>19</v>
      </c>
      <c r="M2791" s="7" t="s">
        <v>958</v>
      </c>
      <c r="N2791" s="7" t="s">
        <v>21</v>
      </c>
      <c r="O2791" s="7" t="s">
        <v>22</v>
      </c>
      <c r="P2791" s="7" t="s">
        <v>1031</v>
      </c>
      <c r="Q2791" s="7" t="s">
        <v>1662</v>
      </c>
      <c r="R2791" s="7"/>
    </row>
    <row r="2792" spans="1:18" x14ac:dyDescent="0.25">
      <c r="A2792" s="47">
        <v>41415</v>
      </c>
      <c r="B2792" s="47" t="str">
        <f>VLOOKUP(D2792,VLookup!C:F,4,FALSE)</f>
        <v>Switzerland</v>
      </c>
      <c r="C2792" t="s">
        <v>936</v>
      </c>
      <c r="D2792" t="s">
        <v>937</v>
      </c>
      <c r="E2792" t="s">
        <v>938</v>
      </c>
      <c r="F2792" t="s">
        <v>939</v>
      </c>
      <c r="G2792">
        <v>10</v>
      </c>
      <c r="H2792">
        <v>14</v>
      </c>
      <c r="I2792">
        <v>24</v>
      </c>
      <c r="J2792" t="s">
        <v>966</v>
      </c>
      <c r="K2792" t="s">
        <v>18</v>
      </c>
      <c r="L2792" t="s">
        <v>940</v>
      </c>
      <c r="M2792" t="s">
        <v>941</v>
      </c>
      <c r="N2792"/>
      <c r="O2792"/>
      <c r="P2792" t="s">
        <v>1031</v>
      </c>
      <c r="Q2792" t="s">
        <v>1560</v>
      </c>
    </row>
    <row r="2793" spans="1:18" x14ac:dyDescent="0.25">
      <c r="A2793" s="47">
        <v>41415</v>
      </c>
      <c r="B2793" s="47" t="str">
        <f>VLOOKUP(D2793,VLookup!C:F,4,FALSE)</f>
        <v>Switzerland</v>
      </c>
      <c r="C2793" t="s">
        <v>942</v>
      </c>
      <c r="D2793" t="s">
        <v>943</v>
      </c>
      <c r="E2793" t="s">
        <v>944</v>
      </c>
      <c r="F2793" t="s">
        <v>945</v>
      </c>
      <c r="G2793">
        <v>10</v>
      </c>
      <c r="H2793">
        <v>14</v>
      </c>
      <c r="I2793">
        <v>24</v>
      </c>
      <c r="J2793" t="s">
        <v>966</v>
      </c>
      <c r="K2793" t="s">
        <v>18</v>
      </c>
      <c r="L2793" t="s">
        <v>940</v>
      </c>
      <c r="M2793" t="s">
        <v>941</v>
      </c>
      <c r="N2793"/>
      <c r="O2793"/>
      <c r="P2793" t="s">
        <v>1031</v>
      </c>
      <c r="Q2793" t="s">
        <v>1561</v>
      </c>
    </row>
    <row r="2794" spans="1:18" x14ac:dyDescent="0.25">
      <c r="A2794" s="47">
        <v>41415</v>
      </c>
      <c r="B2794" s="47" t="str">
        <f>VLOOKUP(D2794,VLookup!C:F,4,FALSE)</f>
        <v>Switzerland</v>
      </c>
      <c r="C2794" t="s">
        <v>946</v>
      </c>
      <c r="D2794" t="s">
        <v>947</v>
      </c>
      <c r="E2794" t="s">
        <v>948</v>
      </c>
      <c r="F2794" t="s">
        <v>949</v>
      </c>
      <c r="G2794">
        <v>10</v>
      </c>
      <c r="H2794">
        <v>14</v>
      </c>
      <c r="I2794">
        <v>24</v>
      </c>
      <c r="J2794" t="s">
        <v>966</v>
      </c>
      <c r="K2794" t="s">
        <v>18</v>
      </c>
      <c r="L2794" t="s">
        <v>940</v>
      </c>
      <c r="M2794" t="s">
        <v>941</v>
      </c>
      <c r="N2794"/>
      <c r="O2794"/>
      <c r="P2794" t="s">
        <v>1031</v>
      </c>
      <c r="Q2794" t="s">
        <v>1562</v>
      </c>
    </row>
    <row r="2795" spans="1:18" x14ac:dyDescent="0.25">
      <c r="A2795" s="47">
        <v>41415</v>
      </c>
      <c r="B2795" s="47" t="str">
        <f>VLOOKUP(D2795,VLookup!C:F,4,FALSE)</f>
        <v>Switzerland</v>
      </c>
      <c r="C2795" t="s">
        <v>950</v>
      </c>
      <c r="D2795" t="s">
        <v>951</v>
      </c>
      <c r="E2795" t="s">
        <v>952</v>
      </c>
      <c r="F2795" t="s">
        <v>953</v>
      </c>
      <c r="G2795">
        <v>10</v>
      </c>
      <c r="H2795">
        <v>14</v>
      </c>
      <c r="I2795">
        <v>24</v>
      </c>
      <c r="J2795" t="s">
        <v>966</v>
      </c>
      <c r="K2795" t="s">
        <v>18</v>
      </c>
      <c r="L2795" t="s">
        <v>940</v>
      </c>
      <c r="M2795" t="s">
        <v>941</v>
      </c>
      <c r="N2795"/>
      <c r="O2795"/>
      <c r="P2795" t="s">
        <v>1031</v>
      </c>
      <c r="Q2795" t="s">
        <v>1563</v>
      </c>
    </row>
    <row r="2796" spans="1:18" x14ac:dyDescent="0.25">
      <c r="A2796" s="47">
        <v>41439</v>
      </c>
      <c r="B2796" s="47" t="str">
        <f>VLOOKUP(D2796,VLookup!C:F,4,FALSE)</f>
        <v>CGC</v>
      </c>
      <c r="C2796" s="76" t="s">
        <v>961</v>
      </c>
      <c r="D2796" s="76" t="s">
        <v>174</v>
      </c>
      <c r="E2796" s="76" t="s">
        <v>175</v>
      </c>
      <c r="F2796" s="76" t="s">
        <v>176</v>
      </c>
      <c r="G2796" s="76">
        <v>32</v>
      </c>
      <c r="H2796" s="76">
        <v>16</v>
      </c>
      <c r="I2796" s="76">
        <v>48</v>
      </c>
      <c r="J2796" s="76" t="s">
        <v>17</v>
      </c>
      <c r="K2796" s="76" t="s">
        <v>18</v>
      </c>
      <c r="L2796" s="76" t="s">
        <v>19</v>
      </c>
      <c r="M2796" s="76" t="s">
        <v>958</v>
      </c>
      <c r="N2796" s="76" t="s">
        <v>177</v>
      </c>
      <c r="O2796" s="76" t="s">
        <v>105</v>
      </c>
      <c r="P2796" s="76" t="s">
        <v>984</v>
      </c>
      <c r="Q2796" s="76" t="s">
        <v>1665</v>
      </c>
    </row>
    <row r="2797" spans="1:18" x14ac:dyDescent="0.25">
      <c r="A2797" s="47">
        <v>41439</v>
      </c>
      <c r="B2797" s="47" t="str">
        <f>VLOOKUP(D2797,VLookup!C:F,4,FALSE)</f>
        <v>RDC</v>
      </c>
      <c r="C2797" s="76" t="s">
        <v>961</v>
      </c>
      <c r="D2797" s="76" t="s">
        <v>178</v>
      </c>
      <c r="E2797" s="76" t="s">
        <v>179</v>
      </c>
      <c r="F2797" s="76" t="s">
        <v>180</v>
      </c>
      <c r="G2797" s="76">
        <v>115</v>
      </c>
      <c r="H2797" s="76">
        <v>17</v>
      </c>
      <c r="I2797" s="76">
        <v>132</v>
      </c>
      <c r="J2797" s="76" t="s">
        <v>17</v>
      </c>
      <c r="K2797" s="76" t="s">
        <v>18</v>
      </c>
      <c r="L2797" s="76" t="s">
        <v>19</v>
      </c>
      <c r="M2797" s="76" t="s">
        <v>958</v>
      </c>
      <c r="N2797" s="76" t="s">
        <v>181</v>
      </c>
      <c r="O2797" s="76" t="s">
        <v>105</v>
      </c>
      <c r="P2797" s="76" t="s">
        <v>984</v>
      </c>
      <c r="Q2797" s="76" t="s">
        <v>1666</v>
      </c>
    </row>
    <row r="2798" spans="1:18" x14ac:dyDescent="0.25">
      <c r="A2798" s="47">
        <v>41439</v>
      </c>
      <c r="B2798" s="47" t="str">
        <f>VLOOKUP(D2798,VLookup!C:F,4,FALSE)</f>
        <v>RDC</v>
      </c>
      <c r="C2798" s="76" t="s">
        <v>961</v>
      </c>
      <c r="D2798" s="76" t="s">
        <v>182</v>
      </c>
      <c r="E2798" s="76" t="s">
        <v>183</v>
      </c>
      <c r="F2798" s="76" t="s">
        <v>184</v>
      </c>
      <c r="G2798" s="76">
        <v>117</v>
      </c>
      <c r="H2798" s="76">
        <v>3</v>
      </c>
      <c r="I2798" s="76">
        <v>120</v>
      </c>
      <c r="J2798" s="76" t="s">
        <v>17</v>
      </c>
      <c r="K2798" s="76" t="s">
        <v>18</v>
      </c>
      <c r="L2798" s="76" t="s">
        <v>19</v>
      </c>
      <c r="M2798" s="76" t="s">
        <v>958</v>
      </c>
      <c r="N2798" s="76" t="s">
        <v>181</v>
      </c>
      <c r="O2798" s="76" t="s">
        <v>105</v>
      </c>
      <c r="P2798" s="76" t="s">
        <v>984</v>
      </c>
      <c r="Q2798" s="76" t="s">
        <v>1667</v>
      </c>
    </row>
    <row r="2799" spans="1:18" x14ac:dyDescent="0.25">
      <c r="A2799" s="47">
        <v>41439</v>
      </c>
      <c r="B2799" s="47" t="str">
        <f>VLOOKUP(D2799,VLookup!C:F,4,FALSE)</f>
        <v>RDC</v>
      </c>
      <c r="C2799" s="76" t="s">
        <v>961</v>
      </c>
      <c r="D2799" s="76" t="s">
        <v>185</v>
      </c>
      <c r="E2799" s="76" t="s">
        <v>186</v>
      </c>
      <c r="F2799" s="76" t="s">
        <v>187</v>
      </c>
      <c r="G2799" s="76">
        <v>113</v>
      </c>
      <c r="H2799" s="76">
        <v>7</v>
      </c>
      <c r="I2799" s="76">
        <v>120</v>
      </c>
      <c r="J2799" s="76" t="s">
        <v>17</v>
      </c>
      <c r="K2799" s="76" t="s">
        <v>18</v>
      </c>
      <c r="L2799" s="76" t="s">
        <v>19</v>
      </c>
      <c r="M2799" s="76" t="s">
        <v>958</v>
      </c>
      <c r="N2799" s="76" t="s">
        <v>181</v>
      </c>
      <c r="O2799" s="76" t="s">
        <v>105</v>
      </c>
      <c r="P2799" s="76" t="s">
        <v>984</v>
      </c>
      <c r="Q2799" s="76" t="s">
        <v>1668</v>
      </c>
    </row>
    <row r="2800" spans="1:18" x14ac:dyDescent="0.25">
      <c r="A2800" s="47">
        <v>41439</v>
      </c>
      <c r="B2800" s="47" t="str">
        <f>VLOOKUP(D2800,VLookup!C:F,4,FALSE)</f>
        <v>RDC</v>
      </c>
      <c r="C2800" s="76" t="s">
        <v>961</v>
      </c>
      <c r="D2800" s="76" t="s">
        <v>900</v>
      </c>
      <c r="E2800" s="76" t="s">
        <v>901</v>
      </c>
      <c r="F2800" s="76" t="s">
        <v>902</v>
      </c>
      <c r="G2800" s="76">
        <v>168</v>
      </c>
      <c r="H2800" s="76">
        <v>136</v>
      </c>
      <c r="I2800" s="76">
        <v>304</v>
      </c>
      <c r="J2800" s="76" t="s">
        <v>17</v>
      </c>
      <c r="K2800" s="76" t="s">
        <v>18</v>
      </c>
      <c r="L2800" s="76" t="s">
        <v>19</v>
      </c>
      <c r="M2800" s="76" t="s">
        <v>958</v>
      </c>
      <c r="N2800" s="76" t="s">
        <v>181</v>
      </c>
      <c r="O2800" s="76" t="s">
        <v>22</v>
      </c>
      <c r="P2800" s="76" t="s">
        <v>984</v>
      </c>
      <c r="Q2800" s="76" t="s">
        <v>1669</v>
      </c>
    </row>
    <row r="2801" spans="1:17" x14ac:dyDescent="0.25">
      <c r="A2801" s="47">
        <v>41439</v>
      </c>
      <c r="B2801" s="47" t="str">
        <f>VLOOKUP(D2801,VLookup!C:F,4,FALSE)</f>
        <v>RDC</v>
      </c>
      <c r="C2801" s="76" t="s">
        <v>961</v>
      </c>
      <c r="D2801" s="76" t="s">
        <v>188</v>
      </c>
      <c r="E2801" s="76" t="s">
        <v>189</v>
      </c>
      <c r="F2801" s="76" t="s">
        <v>190</v>
      </c>
      <c r="G2801" s="76">
        <v>103</v>
      </c>
      <c r="H2801" s="76">
        <v>81</v>
      </c>
      <c r="I2801" s="76">
        <v>184</v>
      </c>
      <c r="J2801" s="76" t="s">
        <v>17</v>
      </c>
      <c r="K2801" s="76" t="s">
        <v>18</v>
      </c>
      <c r="L2801" s="76" t="s">
        <v>19</v>
      </c>
      <c r="M2801" s="76" t="s">
        <v>958</v>
      </c>
      <c r="N2801" s="76" t="s">
        <v>181</v>
      </c>
      <c r="O2801" s="76" t="s">
        <v>105</v>
      </c>
      <c r="P2801" s="76" t="s">
        <v>984</v>
      </c>
      <c r="Q2801" s="76" t="s">
        <v>1670</v>
      </c>
    </row>
    <row r="2802" spans="1:17" x14ac:dyDescent="0.25">
      <c r="A2802" s="47">
        <v>41439</v>
      </c>
      <c r="B2802" s="47" t="str">
        <f>VLOOKUP(D2802,VLookup!C:F,4,FALSE)</f>
        <v>RDC</v>
      </c>
      <c r="C2802" s="76" t="s">
        <v>961</v>
      </c>
      <c r="D2802" s="76" t="s">
        <v>191</v>
      </c>
      <c r="E2802" s="76" t="s">
        <v>192</v>
      </c>
      <c r="F2802" s="76" t="s">
        <v>193</v>
      </c>
      <c r="G2802" s="76">
        <v>223</v>
      </c>
      <c r="H2802" s="76">
        <v>113</v>
      </c>
      <c r="I2802" s="76">
        <v>336</v>
      </c>
      <c r="J2802" s="76" t="s">
        <v>17</v>
      </c>
      <c r="K2802" s="76" t="s">
        <v>18</v>
      </c>
      <c r="L2802" s="76" t="s">
        <v>19</v>
      </c>
      <c r="M2802" s="76" t="s">
        <v>958</v>
      </c>
      <c r="N2802" s="76" t="s">
        <v>181</v>
      </c>
      <c r="O2802" s="76" t="s">
        <v>105</v>
      </c>
      <c r="P2802" s="76" t="s">
        <v>984</v>
      </c>
      <c r="Q2802" s="76" t="s">
        <v>1671</v>
      </c>
    </row>
    <row r="2803" spans="1:17" x14ac:dyDescent="0.25">
      <c r="A2803" s="47">
        <v>41439</v>
      </c>
      <c r="B2803" s="47" t="str">
        <f>VLOOKUP(D2803,VLookup!C:F,4,FALSE)</f>
        <v>RDC</v>
      </c>
      <c r="C2803" s="76" t="s">
        <v>961</v>
      </c>
      <c r="D2803" s="76" t="s">
        <v>194</v>
      </c>
      <c r="E2803" s="76" t="s">
        <v>195</v>
      </c>
      <c r="F2803" s="76" t="s">
        <v>196</v>
      </c>
      <c r="G2803" s="76">
        <v>114</v>
      </c>
      <c r="H2803" s="76">
        <v>126</v>
      </c>
      <c r="I2803" s="76">
        <v>240</v>
      </c>
      <c r="J2803" s="76" t="s">
        <v>17</v>
      </c>
      <c r="K2803" s="76" t="s">
        <v>18</v>
      </c>
      <c r="L2803" s="76" t="s">
        <v>19</v>
      </c>
      <c r="M2803" s="76" t="s">
        <v>958</v>
      </c>
      <c r="N2803" s="76" t="s">
        <v>197</v>
      </c>
      <c r="O2803" s="76" t="s">
        <v>105</v>
      </c>
      <c r="P2803" s="76" t="s">
        <v>1031</v>
      </c>
      <c r="Q2803" s="76" t="s">
        <v>1672</v>
      </c>
    </row>
    <row r="2804" spans="1:17" x14ac:dyDescent="0.25">
      <c r="A2804" s="47">
        <v>41439</v>
      </c>
      <c r="B2804" s="47" t="str">
        <f>VLOOKUP(D2804,VLookup!C:F,4,FALSE)</f>
        <v>RDC</v>
      </c>
      <c r="C2804" s="76" t="s">
        <v>961</v>
      </c>
      <c r="D2804" s="76" t="s">
        <v>198</v>
      </c>
      <c r="E2804" s="76" t="s">
        <v>199</v>
      </c>
      <c r="F2804" s="76" t="s">
        <v>200</v>
      </c>
      <c r="G2804" s="76">
        <v>300</v>
      </c>
      <c r="H2804" s="76">
        <v>12</v>
      </c>
      <c r="I2804" s="76">
        <v>312</v>
      </c>
      <c r="J2804" s="76" t="s">
        <v>17</v>
      </c>
      <c r="K2804" s="76" t="s">
        <v>18</v>
      </c>
      <c r="L2804" s="76" t="s">
        <v>19</v>
      </c>
      <c r="M2804" s="76" t="s">
        <v>958</v>
      </c>
      <c r="N2804" s="76" t="s">
        <v>201</v>
      </c>
      <c r="O2804" s="76" t="s">
        <v>105</v>
      </c>
      <c r="P2804" s="76" t="s">
        <v>984</v>
      </c>
      <c r="Q2804" s="76" t="s">
        <v>1673</v>
      </c>
    </row>
    <row r="2805" spans="1:17" x14ac:dyDescent="0.25">
      <c r="A2805" s="47">
        <v>41439</v>
      </c>
      <c r="B2805" s="47" t="str">
        <f>VLOOKUP(D2805,VLookup!C:F,4,FALSE)</f>
        <v>RDC</v>
      </c>
      <c r="C2805" s="76" t="s">
        <v>961</v>
      </c>
      <c r="D2805" s="76" t="s">
        <v>888</v>
      </c>
      <c r="E2805" s="76" t="s">
        <v>1474</v>
      </c>
      <c r="F2805" s="76" t="s">
        <v>890</v>
      </c>
      <c r="G2805" s="76">
        <v>208</v>
      </c>
      <c r="H2805" s="76">
        <v>32</v>
      </c>
      <c r="I2805" s="76">
        <v>240</v>
      </c>
      <c r="J2805" s="76" t="s">
        <v>17</v>
      </c>
      <c r="K2805" s="76" t="s">
        <v>18</v>
      </c>
      <c r="L2805" s="76" t="s">
        <v>19</v>
      </c>
      <c r="M2805" s="76" t="s">
        <v>958</v>
      </c>
      <c r="N2805" s="76" t="s">
        <v>201</v>
      </c>
      <c r="O2805" s="76" t="s">
        <v>105</v>
      </c>
      <c r="P2805" s="76" t="s">
        <v>1031</v>
      </c>
      <c r="Q2805" s="76" t="s">
        <v>1674</v>
      </c>
    </row>
    <row r="2806" spans="1:17" x14ac:dyDescent="0.25">
      <c r="A2806" s="47">
        <v>41439</v>
      </c>
      <c r="B2806" s="47" t="str">
        <f>VLOOKUP(D2806,VLookup!C:F,4,FALSE)</f>
        <v>RDC</v>
      </c>
      <c r="C2806" s="76" t="s">
        <v>961</v>
      </c>
      <c r="D2806" s="76" t="s">
        <v>962</v>
      </c>
      <c r="E2806" s="76" t="s">
        <v>963</v>
      </c>
      <c r="F2806" s="76" t="s">
        <v>964</v>
      </c>
      <c r="G2806" s="76">
        <v>91</v>
      </c>
      <c r="H2806" s="76">
        <v>29</v>
      </c>
      <c r="I2806" s="76">
        <v>120</v>
      </c>
      <c r="J2806" s="76" t="s">
        <v>17</v>
      </c>
      <c r="K2806" s="76" t="s">
        <v>18</v>
      </c>
      <c r="L2806" s="76" t="s">
        <v>19</v>
      </c>
      <c r="M2806" s="76" t="s">
        <v>958</v>
      </c>
      <c r="N2806" s="76" t="s">
        <v>201</v>
      </c>
      <c r="O2806" s="76" t="s">
        <v>105</v>
      </c>
      <c r="P2806" s="76" t="s">
        <v>984</v>
      </c>
      <c r="Q2806" s="76" t="s">
        <v>1675</v>
      </c>
    </row>
    <row r="2807" spans="1:17" x14ac:dyDescent="0.25">
      <c r="A2807" s="47">
        <v>41439</v>
      </c>
      <c r="B2807" s="47" t="str">
        <f>VLOOKUP(D2807,VLookup!C:F,4,FALSE)</f>
        <v>RDC</v>
      </c>
      <c r="C2807" s="76" t="s">
        <v>961</v>
      </c>
      <c r="D2807" s="76" t="s">
        <v>1210</v>
      </c>
      <c r="E2807" s="76" t="s">
        <v>1211</v>
      </c>
      <c r="F2807" s="76" t="s">
        <v>1212</v>
      </c>
      <c r="G2807" s="76">
        <v>114</v>
      </c>
      <c r="H2807" s="76">
        <v>102</v>
      </c>
      <c r="I2807" s="76">
        <v>216</v>
      </c>
      <c r="J2807" s="76" t="s">
        <v>17</v>
      </c>
      <c r="K2807" s="76" t="s">
        <v>18</v>
      </c>
      <c r="L2807" s="76" t="s">
        <v>19</v>
      </c>
      <c r="M2807" s="76" t="s">
        <v>958</v>
      </c>
      <c r="N2807" s="76" t="s">
        <v>201</v>
      </c>
      <c r="O2807" s="76" t="s">
        <v>105</v>
      </c>
      <c r="P2807" s="76" t="s">
        <v>1031</v>
      </c>
      <c r="Q2807" s="76" t="s">
        <v>1676</v>
      </c>
    </row>
    <row r="2808" spans="1:17" x14ac:dyDescent="0.25">
      <c r="A2808" s="47">
        <v>41439</v>
      </c>
      <c r="B2808" s="47" t="str">
        <f>VLOOKUP(D2808,VLookup!C:F,4,FALSE)</f>
        <v>RDC</v>
      </c>
      <c r="C2808" s="76" t="s">
        <v>961</v>
      </c>
      <c r="D2808" s="76" t="s">
        <v>202</v>
      </c>
      <c r="E2808" s="76" t="s">
        <v>203</v>
      </c>
      <c r="F2808" s="76" t="s">
        <v>204</v>
      </c>
      <c r="G2808" s="76">
        <v>146</v>
      </c>
      <c r="H2808" s="76">
        <v>94</v>
      </c>
      <c r="I2808" s="76">
        <v>240</v>
      </c>
      <c r="J2808" s="76" t="s">
        <v>17</v>
      </c>
      <c r="K2808" s="76" t="s">
        <v>18</v>
      </c>
      <c r="L2808" s="76" t="s">
        <v>19</v>
      </c>
      <c r="M2808" s="76" t="s">
        <v>958</v>
      </c>
      <c r="N2808" s="76" t="s">
        <v>181</v>
      </c>
      <c r="O2808" s="76" t="s">
        <v>105</v>
      </c>
      <c r="P2808" s="76" t="s">
        <v>984</v>
      </c>
      <c r="Q2808" s="76" t="s">
        <v>1677</v>
      </c>
    </row>
    <row r="2809" spans="1:17" x14ac:dyDescent="0.25">
      <c r="A2809" s="47">
        <v>41439</v>
      </c>
      <c r="B2809" s="47" t="str">
        <f>VLOOKUP(D2809,VLookup!C:F,4,FALSE)</f>
        <v>RDC</v>
      </c>
      <c r="C2809" s="76" t="s">
        <v>961</v>
      </c>
      <c r="D2809" s="76" t="s">
        <v>205</v>
      </c>
      <c r="E2809" s="76" t="s">
        <v>206</v>
      </c>
      <c r="F2809" s="76" t="s">
        <v>207</v>
      </c>
      <c r="G2809" s="76">
        <v>133</v>
      </c>
      <c r="H2809" s="76">
        <v>83</v>
      </c>
      <c r="I2809" s="76">
        <v>216</v>
      </c>
      <c r="J2809" s="76" t="s">
        <v>17</v>
      </c>
      <c r="K2809" s="76" t="s">
        <v>18</v>
      </c>
      <c r="L2809" s="76" t="s">
        <v>19</v>
      </c>
      <c r="M2809" s="76" t="s">
        <v>958</v>
      </c>
      <c r="N2809" s="76" t="s">
        <v>208</v>
      </c>
      <c r="O2809" s="76" t="s">
        <v>105</v>
      </c>
      <c r="P2809" s="76" t="s">
        <v>984</v>
      </c>
      <c r="Q2809" s="76" t="s">
        <v>1678</v>
      </c>
    </row>
    <row r="2810" spans="1:17" x14ac:dyDescent="0.25">
      <c r="A2810" s="47">
        <v>41439</v>
      </c>
      <c r="B2810" s="47" t="str">
        <f>VLOOKUP(D2810,VLookup!C:F,4,FALSE)</f>
        <v>RDC</v>
      </c>
      <c r="C2810" s="76" t="s">
        <v>961</v>
      </c>
      <c r="D2810" s="76" t="s">
        <v>209</v>
      </c>
      <c r="E2810" s="76" t="s">
        <v>210</v>
      </c>
      <c r="F2810" s="76" t="s">
        <v>211</v>
      </c>
      <c r="G2810" s="76">
        <v>221</v>
      </c>
      <c r="H2810" s="76">
        <v>43</v>
      </c>
      <c r="I2810" s="76">
        <v>264</v>
      </c>
      <c r="J2810" s="76" t="s">
        <v>17</v>
      </c>
      <c r="K2810" s="76" t="s">
        <v>18</v>
      </c>
      <c r="L2810" s="76" t="s">
        <v>19</v>
      </c>
      <c r="M2810" s="76" t="s">
        <v>958</v>
      </c>
      <c r="N2810" s="76" t="s">
        <v>212</v>
      </c>
      <c r="O2810" s="76" t="s">
        <v>105</v>
      </c>
      <c r="P2810" s="76" t="s">
        <v>984</v>
      </c>
      <c r="Q2810" s="76" t="s">
        <v>1679</v>
      </c>
    </row>
    <row r="2811" spans="1:17" x14ac:dyDescent="0.25">
      <c r="A2811" s="47">
        <v>41439</v>
      </c>
      <c r="B2811" s="47" t="str">
        <f>VLOOKUP(D2811,VLookup!C:F,4,FALSE)</f>
        <v>CGC</v>
      </c>
      <c r="C2811" s="76" t="s">
        <v>965</v>
      </c>
      <c r="D2811" s="76" t="s">
        <v>214</v>
      </c>
      <c r="E2811" s="76" t="s">
        <v>215</v>
      </c>
      <c r="F2811" s="76" t="s">
        <v>216</v>
      </c>
      <c r="G2811" s="76">
        <v>32</v>
      </c>
      <c r="H2811" s="76">
        <v>16</v>
      </c>
      <c r="I2811" s="76">
        <v>48</v>
      </c>
      <c r="J2811" s="76" t="s">
        <v>17</v>
      </c>
      <c r="K2811" s="76" t="s">
        <v>18</v>
      </c>
      <c r="L2811" s="76" t="s">
        <v>19</v>
      </c>
      <c r="M2811" s="76" t="s">
        <v>958</v>
      </c>
      <c r="N2811" s="76" t="s">
        <v>217</v>
      </c>
      <c r="O2811" s="76" t="s">
        <v>22</v>
      </c>
      <c r="P2811" s="76" t="s">
        <v>984</v>
      </c>
      <c r="Q2811" s="76" t="s">
        <v>1680</v>
      </c>
    </row>
    <row r="2812" spans="1:17" x14ac:dyDescent="0.25">
      <c r="A2812" s="47">
        <v>41439</v>
      </c>
      <c r="B2812" s="47" t="str">
        <f>VLOOKUP(D2812,VLookup!C:F,4,FALSE)</f>
        <v>RDC</v>
      </c>
      <c r="C2812" s="76" t="s">
        <v>965</v>
      </c>
      <c r="D2812" s="76" t="s">
        <v>218</v>
      </c>
      <c r="E2812" s="76" t="s">
        <v>219</v>
      </c>
      <c r="F2812" s="76" t="s">
        <v>220</v>
      </c>
      <c r="G2812" s="76">
        <v>116</v>
      </c>
      <c r="H2812" s="76">
        <v>16</v>
      </c>
      <c r="I2812" s="76">
        <v>132</v>
      </c>
      <c r="J2812" s="76" t="s">
        <v>17</v>
      </c>
      <c r="K2812" s="76" t="s">
        <v>18</v>
      </c>
      <c r="L2812" s="76" t="s">
        <v>19</v>
      </c>
      <c r="M2812" s="76" t="s">
        <v>958</v>
      </c>
      <c r="N2812" s="76" t="s">
        <v>208</v>
      </c>
      <c r="O2812" s="76" t="s">
        <v>22</v>
      </c>
      <c r="P2812" s="76" t="s">
        <v>984</v>
      </c>
      <c r="Q2812" s="76" t="s">
        <v>1681</v>
      </c>
    </row>
    <row r="2813" spans="1:17" x14ac:dyDescent="0.25">
      <c r="A2813" s="47">
        <v>41439</v>
      </c>
      <c r="B2813" s="47" t="str">
        <f>VLOOKUP(D2813,VLookup!C:F,4,FALSE)</f>
        <v>RDC</v>
      </c>
      <c r="C2813" s="76" t="s">
        <v>965</v>
      </c>
      <c r="D2813" s="76" t="s">
        <v>221</v>
      </c>
      <c r="E2813" s="76" t="s">
        <v>222</v>
      </c>
      <c r="F2813" s="76" t="s">
        <v>223</v>
      </c>
      <c r="G2813" s="76">
        <v>114</v>
      </c>
      <c r="H2813" s="76">
        <v>18</v>
      </c>
      <c r="I2813" s="76">
        <v>132</v>
      </c>
      <c r="J2813" s="76" t="s">
        <v>17</v>
      </c>
      <c r="K2813" s="76" t="s">
        <v>18</v>
      </c>
      <c r="L2813" s="76" t="s">
        <v>19</v>
      </c>
      <c r="M2813" s="76" t="s">
        <v>958</v>
      </c>
      <c r="N2813" s="76" t="s">
        <v>181</v>
      </c>
      <c r="O2813" s="76" t="s">
        <v>22</v>
      </c>
      <c r="P2813" s="76" t="s">
        <v>984</v>
      </c>
      <c r="Q2813" s="76" t="s">
        <v>1682</v>
      </c>
    </row>
    <row r="2814" spans="1:17" x14ac:dyDescent="0.25">
      <c r="A2814" s="47">
        <v>41439</v>
      </c>
      <c r="B2814" s="47" t="str">
        <f>VLOOKUP(D2814,VLookup!C:F,4,FALSE)</f>
        <v>RDC</v>
      </c>
      <c r="C2814" s="76" t="s">
        <v>965</v>
      </c>
      <c r="D2814" s="76" t="s">
        <v>224</v>
      </c>
      <c r="E2814" s="76" t="s">
        <v>225</v>
      </c>
      <c r="F2814" s="76" t="s">
        <v>226</v>
      </c>
      <c r="G2814" s="76">
        <v>111</v>
      </c>
      <c r="H2814" s="76">
        <v>21</v>
      </c>
      <c r="I2814" s="76">
        <v>132</v>
      </c>
      <c r="J2814" s="76" t="s">
        <v>17</v>
      </c>
      <c r="K2814" s="76" t="s">
        <v>18</v>
      </c>
      <c r="L2814" s="76" t="s">
        <v>19</v>
      </c>
      <c r="M2814" s="76" t="s">
        <v>958</v>
      </c>
      <c r="N2814" s="76" t="s">
        <v>181</v>
      </c>
      <c r="O2814" s="76" t="s">
        <v>22</v>
      </c>
      <c r="P2814" s="76" t="s">
        <v>984</v>
      </c>
      <c r="Q2814" s="76" t="s">
        <v>1683</v>
      </c>
    </row>
    <row r="2815" spans="1:17" x14ac:dyDescent="0.25">
      <c r="A2815" s="47">
        <v>41439</v>
      </c>
      <c r="B2815" s="47" t="str">
        <f>VLOOKUP(D2815,VLookup!C:F,4,FALSE)</f>
        <v>RDC</v>
      </c>
      <c r="C2815" s="76" t="s">
        <v>965</v>
      </c>
      <c r="D2815" s="76" t="s">
        <v>903</v>
      </c>
      <c r="E2815" s="76" t="s">
        <v>904</v>
      </c>
      <c r="F2815" s="76" t="s">
        <v>905</v>
      </c>
      <c r="G2815" s="76">
        <v>167</v>
      </c>
      <c r="H2815" s="76">
        <v>137</v>
      </c>
      <c r="I2815" s="76">
        <v>304</v>
      </c>
      <c r="J2815" s="76" t="s">
        <v>17</v>
      </c>
      <c r="K2815" s="76" t="s">
        <v>18</v>
      </c>
      <c r="L2815" s="76" t="s">
        <v>19</v>
      </c>
      <c r="M2815" s="76" t="s">
        <v>958</v>
      </c>
      <c r="N2815" s="76" t="s">
        <v>181</v>
      </c>
      <c r="O2815" s="76" t="s">
        <v>22</v>
      </c>
      <c r="P2815" s="76" t="s">
        <v>984</v>
      </c>
      <c r="Q2815" s="76" t="s">
        <v>1684</v>
      </c>
    </row>
    <row r="2816" spans="1:17" x14ac:dyDescent="0.25">
      <c r="A2816" s="47">
        <v>41439</v>
      </c>
      <c r="B2816" s="47" t="str">
        <f>VLOOKUP(D2816,VLookup!C:F,4,FALSE)</f>
        <v>RDC</v>
      </c>
      <c r="C2816" s="76" t="s">
        <v>965</v>
      </c>
      <c r="D2816" s="76" t="s">
        <v>227</v>
      </c>
      <c r="E2816" s="76" t="s">
        <v>228</v>
      </c>
      <c r="F2816" s="76" t="s">
        <v>229</v>
      </c>
      <c r="G2816" s="76">
        <v>56</v>
      </c>
      <c r="H2816" s="76">
        <v>128</v>
      </c>
      <c r="I2816" s="76">
        <v>184</v>
      </c>
      <c r="J2816" s="76" t="s">
        <v>17</v>
      </c>
      <c r="K2816" s="76" t="s">
        <v>18</v>
      </c>
      <c r="L2816" s="76" t="s">
        <v>19</v>
      </c>
      <c r="M2816" s="76" t="s">
        <v>958</v>
      </c>
      <c r="N2816" s="76" t="s">
        <v>197</v>
      </c>
      <c r="O2816" s="76" t="s">
        <v>22</v>
      </c>
      <c r="P2816" s="76" t="s">
        <v>984</v>
      </c>
      <c r="Q2816" s="76" t="s">
        <v>1685</v>
      </c>
    </row>
    <row r="2817" spans="1:17" x14ac:dyDescent="0.25">
      <c r="A2817" s="47">
        <v>41439</v>
      </c>
      <c r="B2817" s="47" t="str">
        <f>VLOOKUP(D2817,VLookup!C:F,4,FALSE)</f>
        <v>RDC</v>
      </c>
      <c r="C2817" s="76" t="s">
        <v>965</v>
      </c>
      <c r="D2817" s="76" t="s">
        <v>230</v>
      </c>
      <c r="E2817" s="76" t="s">
        <v>231</v>
      </c>
      <c r="F2817" s="76" t="s">
        <v>232</v>
      </c>
      <c r="G2817" s="76">
        <v>221</v>
      </c>
      <c r="H2817" s="76">
        <v>115</v>
      </c>
      <c r="I2817" s="76">
        <v>336</v>
      </c>
      <c r="J2817" s="76" t="s">
        <v>17</v>
      </c>
      <c r="K2817" s="76" t="s">
        <v>18</v>
      </c>
      <c r="L2817" s="76" t="s">
        <v>19</v>
      </c>
      <c r="M2817" s="76" t="s">
        <v>958</v>
      </c>
      <c r="N2817" s="76" t="s">
        <v>181</v>
      </c>
      <c r="O2817" s="76" t="s">
        <v>22</v>
      </c>
      <c r="P2817" s="76" t="s">
        <v>984</v>
      </c>
      <c r="Q2817" s="76" t="s">
        <v>1686</v>
      </c>
    </row>
    <row r="2818" spans="1:17" x14ac:dyDescent="0.25">
      <c r="A2818" s="47">
        <v>41439</v>
      </c>
      <c r="B2818" s="47" t="str">
        <f>VLOOKUP(D2818,VLookup!C:F,4,FALSE)</f>
        <v>RDC</v>
      </c>
      <c r="C2818" s="76" t="s">
        <v>965</v>
      </c>
      <c r="D2818" s="76" t="s">
        <v>233</v>
      </c>
      <c r="E2818" s="76" t="s">
        <v>234</v>
      </c>
      <c r="F2818" s="76" t="s">
        <v>235</v>
      </c>
      <c r="G2818" s="76">
        <v>115</v>
      </c>
      <c r="H2818" s="76">
        <v>125</v>
      </c>
      <c r="I2818" s="76">
        <v>240</v>
      </c>
      <c r="J2818" s="76" t="s">
        <v>17</v>
      </c>
      <c r="K2818" s="76" t="s">
        <v>18</v>
      </c>
      <c r="L2818" s="76" t="s">
        <v>19</v>
      </c>
      <c r="M2818" s="76" t="s">
        <v>958</v>
      </c>
      <c r="N2818" s="76" t="s">
        <v>197</v>
      </c>
      <c r="O2818" s="76" t="s">
        <v>22</v>
      </c>
      <c r="P2818" s="76" t="s">
        <v>1031</v>
      </c>
      <c r="Q2818" s="76" t="s">
        <v>1687</v>
      </c>
    </row>
    <row r="2819" spans="1:17" x14ac:dyDescent="0.25">
      <c r="A2819" s="47">
        <v>41439</v>
      </c>
      <c r="B2819" s="47" t="str">
        <f>VLOOKUP(D2819,VLookup!C:F,4,FALSE)</f>
        <v>RDC</v>
      </c>
      <c r="C2819" s="76" t="s">
        <v>965</v>
      </c>
      <c r="D2819" s="76" t="s">
        <v>236</v>
      </c>
      <c r="E2819" s="76" t="s">
        <v>237</v>
      </c>
      <c r="F2819" s="76" t="s">
        <v>238</v>
      </c>
      <c r="G2819" s="76">
        <v>296</v>
      </c>
      <c r="H2819" s="76">
        <v>16</v>
      </c>
      <c r="I2819" s="76">
        <v>312</v>
      </c>
      <c r="J2819" s="76" t="s">
        <v>17</v>
      </c>
      <c r="K2819" s="76" t="s">
        <v>18</v>
      </c>
      <c r="L2819" s="76" t="s">
        <v>19</v>
      </c>
      <c r="M2819" s="76" t="s">
        <v>958</v>
      </c>
      <c r="N2819" s="76" t="s">
        <v>201</v>
      </c>
      <c r="O2819" s="76" t="s">
        <v>22</v>
      </c>
      <c r="P2819" s="76" t="s">
        <v>984</v>
      </c>
      <c r="Q2819" s="76" t="s">
        <v>1688</v>
      </c>
    </row>
    <row r="2820" spans="1:17" x14ac:dyDescent="0.25">
      <c r="A2820" s="47">
        <v>41439</v>
      </c>
      <c r="B2820" s="47" t="str">
        <f>VLOOKUP(D2820,VLookup!C:F,4,FALSE)</f>
        <v>RDC</v>
      </c>
      <c r="C2820" s="76" t="s">
        <v>965</v>
      </c>
      <c r="D2820" s="76" t="s">
        <v>891</v>
      </c>
      <c r="E2820" s="76" t="s">
        <v>892</v>
      </c>
      <c r="F2820" s="76" t="s">
        <v>893</v>
      </c>
      <c r="G2820" s="76">
        <v>209</v>
      </c>
      <c r="H2820" s="76">
        <v>31</v>
      </c>
      <c r="I2820" s="76">
        <v>240</v>
      </c>
      <c r="J2820" s="76" t="s">
        <v>17</v>
      </c>
      <c r="K2820" s="76" t="s">
        <v>18</v>
      </c>
      <c r="L2820" s="76" t="s">
        <v>19</v>
      </c>
      <c r="M2820" s="76" t="s">
        <v>958</v>
      </c>
      <c r="N2820" s="76" t="s">
        <v>201</v>
      </c>
      <c r="O2820" s="76" t="s">
        <v>105</v>
      </c>
      <c r="P2820" s="76" t="s">
        <v>1031</v>
      </c>
      <c r="Q2820" s="76" t="s">
        <v>1689</v>
      </c>
    </row>
    <row r="2821" spans="1:17" x14ac:dyDescent="0.25">
      <c r="A2821" s="47">
        <v>41439</v>
      </c>
      <c r="B2821" s="47" t="str">
        <f>VLOOKUP(D2821,VLookup!C:F,4,FALSE)</f>
        <v>RDC</v>
      </c>
      <c r="C2821" s="76" t="s">
        <v>965</v>
      </c>
      <c r="D2821" s="76" t="s">
        <v>967</v>
      </c>
      <c r="E2821" s="76" t="s">
        <v>968</v>
      </c>
      <c r="F2821" s="76" t="s">
        <v>969</v>
      </c>
      <c r="G2821" s="76">
        <v>91</v>
      </c>
      <c r="H2821" s="76">
        <v>29</v>
      </c>
      <c r="I2821" s="76">
        <v>120</v>
      </c>
      <c r="J2821" s="76" t="s">
        <v>17</v>
      </c>
      <c r="K2821" s="76" t="s">
        <v>18</v>
      </c>
      <c r="L2821" s="76" t="s">
        <v>19</v>
      </c>
      <c r="M2821" s="76" t="s">
        <v>958</v>
      </c>
      <c r="N2821" s="76" t="s">
        <v>201</v>
      </c>
      <c r="O2821" s="76" t="s">
        <v>105</v>
      </c>
      <c r="P2821" s="76" t="s">
        <v>984</v>
      </c>
      <c r="Q2821" s="76" t="s">
        <v>1690</v>
      </c>
    </row>
    <row r="2822" spans="1:17" x14ac:dyDescent="0.25">
      <c r="A2822" s="47">
        <v>41439</v>
      </c>
      <c r="B2822" s="47" t="str">
        <f>VLOOKUP(D2822,VLookup!C:F,4,FALSE)</f>
        <v>RDC</v>
      </c>
      <c r="C2822" s="76" t="s">
        <v>965</v>
      </c>
      <c r="D2822" s="76" t="s">
        <v>1228</v>
      </c>
      <c r="E2822" s="76" t="s">
        <v>1229</v>
      </c>
      <c r="F2822" s="76" t="s">
        <v>1230</v>
      </c>
      <c r="G2822" s="76">
        <v>114</v>
      </c>
      <c r="H2822" s="76">
        <v>102</v>
      </c>
      <c r="I2822" s="76">
        <v>216</v>
      </c>
      <c r="J2822" s="76" t="s">
        <v>17</v>
      </c>
      <c r="K2822" s="76" t="s">
        <v>18</v>
      </c>
      <c r="L2822" s="76" t="s">
        <v>19</v>
      </c>
      <c r="M2822" s="76" t="s">
        <v>958</v>
      </c>
      <c r="N2822" s="76" t="s">
        <v>201</v>
      </c>
      <c r="O2822" s="76" t="s">
        <v>105</v>
      </c>
      <c r="P2822" s="76" t="s">
        <v>1031</v>
      </c>
      <c r="Q2822" s="76" t="s">
        <v>1691</v>
      </c>
    </row>
    <row r="2823" spans="1:17" x14ac:dyDescent="0.25">
      <c r="A2823" s="47">
        <v>41439</v>
      </c>
      <c r="B2823" s="47" t="str">
        <f>VLOOKUP(D2823,VLookup!C:F,4,FALSE)</f>
        <v>RDC</v>
      </c>
      <c r="C2823" s="76" t="s">
        <v>965</v>
      </c>
      <c r="D2823" s="76" t="s">
        <v>239</v>
      </c>
      <c r="E2823" s="76" t="s">
        <v>240</v>
      </c>
      <c r="F2823" s="76" t="s">
        <v>241</v>
      </c>
      <c r="G2823" s="76">
        <v>144</v>
      </c>
      <c r="H2823" s="76">
        <v>96</v>
      </c>
      <c r="I2823" s="76">
        <v>240</v>
      </c>
      <c r="J2823" s="76" t="s">
        <v>17</v>
      </c>
      <c r="K2823" s="76" t="s">
        <v>18</v>
      </c>
      <c r="L2823" s="76" t="s">
        <v>19</v>
      </c>
      <c r="M2823" s="76" t="s">
        <v>958</v>
      </c>
      <c r="N2823" s="76" t="s">
        <v>181</v>
      </c>
      <c r="O2823" s="76" t="s">
        <v>22</v>
      </c>
      <c r="P2823" s="76" t="s">
        <v>984</v>
      </c>
      <c r="Q2823" s="76" t="s">
        <v>1692</v>
      </c>
    </row>
    <row r="2824" spans="1:17" x14ac:dyDescent="0.25">
      <c r="A2824" s="47">
        <v>41439</v>
      </c>
      <c r="B2824" s="47" t="str">
        <f>VLOOKUP(D2824,VLookup!C:F,4,FALSE)</f>
        <v>RDC</v>
      </c>
      <c r="C2824" s="76" t="s">
        <v>965</v>
      </c>
      <c r="D2824" s="76" t="s">
        <v>242</v>
      </c>
      <c r="E2824" s="76" t="s">
        <v>243</v>
      </c>
      <c r="F2824" s="76" t="s">
        <v>244</v>
      </c>
      <c r="G2824" s="76">
        <v>135</v>
      </c>
      <c r="H2824" s="76">
        <v>81</v>
      </c>
      <c r="I2824" s="76">
        <v>216</v>
      </c>
      <c r="J2824" s="76" t="s">
        <v>17</v>
      </c>
      <c r="K2824" s="76" t="s">
        <v>18</v>
      </c>
      <c r="L2824" s="76" t="s">
        <v>19</v>
      </c>
      <c r="M2824" s="76" t="s">
        <v>958</v>
      </c>
      <c r="N2824" s="76" t="s">
        <v>208</v>
      </c>
      <c r="O2824" s="76" t="s">
        <v>22</v>
      </c>
      <c r="P2824" s="76" t="s">
        <v>984</v>
      </c>
      <c r="Q2824" s="76" t="s">
        <v>1693</v>
      </c>
    </row>
    <row r="2825" spans="1:17" x14ac:dyDescent="0.25">
      <c r="A2825" s="47">
        <v>41439</v>
      </c>
      <c r="B2825" s="47" t="str">
        <f>VLOOKUP(D2825,VLookup!C:F,4,FALSE)</f>
        <v>RDC</v>
      </c>
      <c r="C2825" s="76" t="s">
        <v>965</v>
      </c>
      <c r="D2825" s="76" t="s">
        <v>245</v>
      </c>
      <c r="E2825" s="76" t="s">
        <v>246</v>
      </c>
      <c r="F2825" s="76" t="s">
        <v>247</v>
      </c>
      <c r="G2825" s="76">
        <v>223</v>
      </c>
      <c r="H2825" s="76">
        <v>41</v>
      </c>
      <c r="I2825" s="76">
        <v>264</v>
      </c>
      <c r="J2825" s="76" t="s">
        <v>17</v>
      </c>
      <c r="K2825" s="76" t="s">
        <v>18</v>
      </c>
      <c r="L2825" s="76" t="s">
        <v>19</v>
      </c>
      <c r="M2825" s="76" t="s">
        <v>958</v>
      </c>
      <c r="N2825" s="76" t="s">
        <v>212</v>
      </c>
      <c r="O2825" s="76" t="s">
        <v>22</v>
      </c>
      <c r="P2825" s="76" t="s">
        <v>984</v>
      </c>
      <c r="Q2825" s="76" t="s">
        <v>1694</v>
      </c>
    </row>
    <row r="2826" spans="1:17" x14ac:dyDescent="0.25">
      <c r="A2826" s="47">
        <v>41439</v>
      </c>
      <c r="B2826" s="47" t="e">
        <f>VLOOKUP(D2826,VLookup!C:F,4,FALSE)</f>
        <v>#N/A</v>
      </c>
      <c r="C2826" s="76" t="s">
        <v>972</v>
      </c>
      <c r="D2826" s="76" t="s">
        <v>1594</v>
      </c>
      <c r="E2826" s="76" t="s">
        <v>1595</v>
      </c>
      <c r="F2826" s="76" t="s">
        <v>1596</v>
      </c>
      <c r="G2826" s="76" t="s">
        <v>1597</v>
      </c>
      <c r="H2826" s="76" t="s">
        <v>1597</v>
      </c>
      <c r="I2826" s="76" t="s">
        <v>1597</v>
      </c>
      <c r="J2826" s="76" t="s">
        <v>70</v>
      </c>
      <c r="K2826" s="76" t="s">
        <v>18</v>
      </c>
      <c r="L2826" s="76" t="s">
        <v>18</v>
      </c>
      <c r="M2826" s="76"/>
      <c r="N2826" s="76"/>
      <c r="O2826" s="76"/>
      <c r="P2826" s="76" t="s">
        <v>1031</v>
      </c>
      <c r="Q2826" s="76" t="s">
        <v>1598</v>
      </c>
    </row>
    <row r="2827" spans="1:17" x14ac:dyDescent="0.25">
      <c r="A2827" s="47">
        <v>41439</v>
      </c>
      <c r="B2827" s="47" t="e">
        <f>VLOOKUP(D2827,VLookup!C:F,4,FALSE)</f>
        <v>#N/A</v>
      </c>
      <c r="C2827" s="76" t="s">
        <v>972</v>
      </c>
      <c r="D2827" s="76" t="s">
        <v>1599</v>
      </c>
      <c r="E2827" s="76" t="s">
        <v>1600</v>
      </c>
      <c r="F2827" s="76" t="s">
        <v>1601</v>
      </c>
      <c r="G2827" s="76" t="s">
        <v>1597</v>
      </c>
      <c r="H2827" s="76" t="s">
        <v>1597</v>
      </c>
      <c r="I2827" s="76" t="s">
        <v>1597</v>
      </c>
      <c r="J2827" s="76" t="s">
        <v>70</v>
      </c>
      <c r="K2827" s="76" t="s">
        <v>18</v>
      </c>
      <c r="L2827" s="76" t="s">
        <v>18</v>
      </c>
      <c r="M2827" s="76"/>
      <c r="N2827" s="76"/>
      <c r="O2827" s="76"/>
      <c r="P2827" s="76" t="s">
        <v>1031</v>
      </c>
      <c r="Q2827" s="76" t="s">
        <v>1598</v>
      </c>
    </row>
    <row r="2828" spans="1:17" x14ac:dyDescent="0.25">
      <c r="A2828" s="47">
        <v>41439</v>
      </c>
      <c r="B2828" s="47" t="str">
        <f>VLOOKUP(D2828,VLookup!C:F,4,FALSE)</f>
        <v>CGC</v>
      </c>
      <c r="C2828" s="76" t="s">
        <v>972</v>
      </c>
      <c r="D2828" s="76" t="s">
        <v>138</v>
      </c>
      <c r="E2828" s="76" t="s">
        <v>139</v>
      </c>
      <c r="F2828" s="76" t="s">
        <v>140</v>
      </c>
      <c r="G2828" s="76">
        <v>3</v>
      </c>
      <c r="H2828" s="76">
        <v>69</v>
      </c>
      <c r="I2828" s="76">
        <v>72</v>
      </c>
      <c r="J2828" s="76" t="s">
        <v>70</v>
      </c>
      <c r="K2828" s="76" t="s">
        <v>18</v>
      </c>
      <c r="L2828" s="76" t="s">
        <v>109</v>
      </c>
      <c r="M2828" s="76" t="s">
        <v>1326</v>
      </c>
      <c r="N2828" s="76" t="s">
        <v>142</v>
      </c>
      <c r="O2828" s="76" t="s">
        <v>105</v>
      </c>
      <c r="P2828" s="76" t="s">
        <v>984</v>
      </c>
      <c r="Q2828" s="76" t="s">
        <v>1695</v>
      </c>
    </row>
    <row r="2829" spans="1:17" x14ac:dyDescent="0.25">
      <c r="A2829" s="47">
        <v>41439</v>
      </c>
      <c r="B2829" s="47" t="str">
        <f>VLOOKUP(D2829,VLookup!C:F,4,FALSE)</f>
        <v>EDC</v>
      </c>
      <c r="C2829" s="76" t="s">
        <v>972</v>
      </c>
      <c r="D2829" s="76" t="s">
        <v>143</v>
      </c>
      <c r="E2829" s="76" t="s">
        <v>144</v>
      </c>
      <c r="F2829" s="76" t="s">
        <v>145</v>
      </c>
      <c r="G2829" s="76">
        <v>0</v>
      </c>
      <c r="H2829" s="76">
        <v>36</v>
      </c>
      <c r="I2829" s="76">
        <v>36</v>
      </c>
      <c r="J2829" s="76" t="s">
        <v>70</v>
      </c>
      <c r="K2829" s="76" t="s">
        <v>18</v>
      </c>
      <c r="L2829" s="76" t="s">
        <v>146</v>
      </c>
      <c r="M2829" s="76" t="s">
        <v>1326</v>
      </c>
      <c r="N2829" s="76"/>
      <c r="O2829" s="76" t="s">
        <v>105</v>
      </c>
      <c r="P2829" s="76" t="s">
        <v>1031</v>
      </c>
      <c r="Q2829" s="76" t="s">
        <v>1696</v>
      </c>
    </row>
    <row r="2830" spans="1:17" x14ac:dyDescent="0.25">
      <c r="A2830" s="47">
        <v>41439</v>
      </c>
      <c r="B2830" s="47" t="str">
        <f>VLOOKUP(D2830,VLookup!C:F,4,FALSE)</f>
        <v>FDC</v>
      </c>
      <c r="C2830" s="76" t="s">
        <v>972</v>
      </c>
      <c r="D2830" s="76" t="s">
        <v>147</v>
      </c>
      <c r="E2830" s="76" t="s">
        <v>148</v>
      </c>
      <c r="F2830" s="76" t="s">
        <v>149</v>
      </c>
      <c r="G2830" s="76">
        <v>3</v>
      </c>
      <c r="H2830" s="76">
        <v>177</v>
      </c>
      <c r="I2830" s="76">
        <v>180</v>
      </c>
      <c r="J2830" s="76" t="s">
        <v>70</v>
      </c>
      <c r="K2830" s="76" t="s">
        <v>18</v>
      </c>
      <c r="L2830" s="76" t="s">
        <v>19</v>
      </c>
      <c r="M2830" s="76" t="s">
        <v>1326</v>
      </c>
      <c r="N2830" s="76" t="s">
        <v>21</v>
      </c>
      <c r="O2830" s="76" t="s">
        <v>105</v>
      </c>
      <c r="P2830" s="76" t="s">
        <v>984</v>
      </c>
      <c r="Q2830" s="76" t="s">
        <v>1697</v>
      </c>
    </row>
    <row r="2831" spans="1:17" x14ac:dyDescent="0.25">
      <c r="A2831" s="47">
        <v>41439</v>
      </c>
      <c r="B2831" s="47" t="str">
        <f>VLOOKUP(D2831,VLookup!C:F,4,FALSE)</f>
        <v>RDC</v>
      </c>
      <c r="C2831" s="76" t="s">
        <v>972</v>
      </c>
      <c r="D2831" s="76" t="s">
        <v>150</v>
      </c>
      <c r="E2831" s="76" t="s">
        <v>151</v>
      </c>
      <c r="F2831" s="76" t="s">
        <v>152</v>
      </c>
      <c r="G2831" s="76">
        <v>7</v>
      </c>
      <c r="H2831" s="76">
        <v>173</v>
      </c>
      <c r="I2831" s="76">
        <v>180</v>
      </c>
      <c r="J2831" s="76" t="s">
        <v>70</v>
      </c>
      <c r="K2831" s="76" t="s">
        <v>18</v>
      </c>
      <c r="L2831" s="76" t="s">
        <v>19</v>
      </c>
      <c r="M2831" s="76" t="s">
        <v>1326</v>
      </c>
      <c r="N2831" s="76" t="s">
        <v>153</v>
      </c>
      <c r="O2831" s="76" t="s">
        <v>105</v>
      </c>
      <c r="P2831" s="76" t="s">
        <v>984</v>
      </c>
      <c r="Q2831" s="76" t="s">
        <v>1698</v>
      </c>
    </row>
    <row r="2832" spans="1:17" x14ac:dyDescent="0.25">
      <c r="A2832" s="47">
        <v>41439</v>
      </c>
      <c r="B2832" s="47" t="str">
        <f>VLOOKUP(D2832,VLookup!C:F,4,FALSE)</f>
        <v>WEL</v>
      </c>
      <c r="C2832" s="76" t="s">
        <v>972</v>
      </c>
      <c r="D2832" s="76" t="s">
        <v>154</v>
      </c>
      <c r="E2832" s="76" t="s">
        <v>155</v>
      </c>
      <c r="F2832" s="76" t="s">
        <v>156</v>
      </c>
      <c r="G2832" s="76">
        <v>2</v>
      </c>
      <c r="H2832" s="76">
        <v>52</v>
      </c>
      <c r="I2832" s="76">
        <v>54</v>
      </c>
      <c r="J2832" s="76" t="s">
        <v>70</v>
      </c>
      <c r="K2832" s="76" t="s">
        <v>18</v>
      </c>
      <c r="L2832" s="76" t="s">
        <v>109</v>
      </c>
      <c r="M2832" s="76" t="s">
        <v>1326</v>
      </c>
      <c r="N2832" s="76"/>
      <c r="O2832" s="76" t="s">
        <v>105</v>
      </c>
      <c r="P2832" s="76" t="s">
        <v>984</v>
      </c>
      <c r="Q2832" s="76" t="s">
        <v>1699</v>
      </c>
    </row>
    <row r="2833" spans="1:17" x14ac:dyDescent="0.25">
      <c r="A2833" s="47">
        <v>41439</v>
      </c>
      <c r="B2833" s="47" t="e">
        <f>VLOOKUP(D2833,VLookup!C:F,4,FALSE)</f>
        <v>#N/A</v>
      </c>
      <c r="C2833" s="76" t="s">
        <v>973</v>
      </c>
      <c r="D2833" s="76" t="s">
        <v>1607</v>
      </c>
      <c r="E2833" s="76" t="s">
        <v>1608</v>
      </c>
      <c r="F2833" s="76" t="s">
        <v>1609</v>
      </c>
      <c r="G2833" s="76" t="s">
        <v>1597</v>
      </c>
      <c r="H2833" s="76" t="s">
        <v>1597</v>
      </c>
      <c r="I2833" s="76" t="s">
        <v>1597</v>
      </c>
      <c r="J2833" s="76" t="s">
        <v>70</v>
      </c>
      <c r="K2833" s="76" t="s">
        <v>18</v>
      </c>
      <c r="L2833" s="76" t="s">
        <v>18</v>
      </c>
      <c r="M2833" s="76"/>
      <c r="N2833" s="76"/>
      <c r="O2833" s="76"/>
      <c r="P2833" s="76" t="s">
        <v>1031</v>
      </c>
      <c r="Q2833" s="76" t="s">
        <v>1598</v>
      </c>
    </row>
    <row r="2834" spans="1:17" x14ac:dyDescent="0.25">
      <c r="A2834" s="47">
        <v>41439</v>
      </c>
      <c r="B2834" s="47" t="e">
        <f>VLOOKUP(D2834,VLookup!C:F,4,FALSE)</f>
        <v>#N/A</v>
      </c>
      <c r="C2834" s="76" t="s">
        <v>973</v>
      </c>
      <c r="D2834" s="76" t="s">
        <v>1610</v>
      </c>
      <c r="E2834" s="76" t="s">
        <v>1611</v>
      </c>
      <c r="F2834" s="76" t="s">
        <v>1612</v>
      </c>
      <c r="G2834" s="76" t="s">
        <v>1597</v>
      </c>
      <c r="H2834" s="76" t="s">
        <v>1597</v>
      </c>
      <c r="I2834" s="76" t="s">
        <v>1597</v>
      </c>
      <c r="J2834" s="76" t="s">
        <v>70</v>
      </c>
      <c r="K2834" s="76" t="s">
        <v>18</v>
      </c>
      <c r="L2834" s="76" t="s">
        <v>18</v>
      </c>
      <c r="M2834" s="76"/>
      <c r="N2834" s="76"/>
      <c r="O2834" s="76"/>
      <c r="P2834" s="76" t="s">
        <v>1031</v>
      </c>
      <c r="Q2834" s="76" t="s">
        <v>1598</v>
      </c>
    </row>
    <row r="2835" spans="1:17" x14ac:dyDescent="0.25">
      <c r="A2835" s="47">
        <v>41439</v>
      </c>
      <c r="B2835" s="47" t="str">
        <f>VLOOKUP(D2835,VLookup!C:F,4,FALSE)</f>
        <v>CGC</v>
      </c>
      <c r="C2835" s="76" t="s">
        <v>973</v>
      </c>
      <c r="D2835" s="76" t="s">
        <v>158</v>
      </c>
      <c r="E2835" s="76" t="s">
        <v>159</v>
      </c>
      <c r="F2835" s="76" t="s">
        <v>160</v>
      </c>
      <c r="G2835" s="76">
        <v>14</v>
      </c>
      <c r="H2835" s="76">
        <v>58</v>
      </c>
      <c r="I2835" s="76">
        <v>72</v>
      </c>
      <c r="J2835" s="76" t="s">
        <v>70</v>
      </c>
      <c r="K2835" s="76" t="s">
        <v>18</v>
      </c>
      <c r="L2835" s="76" t="s">
        <v>109</v>
      </c>
      <c r="M2835" s="76" t="s">
        <v>1326</v>
      </c>
      <c r="N2835" s="76" t="s">
        <v>142</v>
      </c>
      <c r="O2835" s="76" t="s">
        <v>105</v>
      </c>
      <c r="P2835" s="76" t="s">
        <v>984</v>
      </c>
      <c r="Q2835" s="76" t="s">
        <v>1700</v>
      </c>
    </row>
    <row r="2836" spans="1:17" x14ac:dyDescent="0.25">
      <c r="A2836" s="47">
        <v>41439</v>
      </c>
      <c r="B2836" s="47" t="str">
        <f>VLOOKUP(D2836,VLookup!C:F,4,FALSE)</f>
        <v>FDC</v>
      </c>
      <c r="C2836" s="76" t="s">
        <v>973</v>
      </c>
      <c r="D2836" s="76" t="s">
        <v>164</v>
      </c>
      <c r="E2836" s="76" t="s">
        <v>165</v>
      </c>
      <c r="F2836" s="76" t="s">
        <v>166</v>
      </c>
      <c r="G2836" s="76">
        <v>54</v>
      </c>
      <c r="H2836" s="76">
        <v>126</v>
      </c>
      <c r="I2836" s="76">
        <v>180</v>
      </c>
      <c r="J2836" s="76" t="s">
        <v>70</v>
      </c>
      <c r="K2836" s="76" t="s">
        <v>18</v>
      </c>
      <c r="L2836" s="76" t="s">
        <v>19</v>
      </c>
      <c r="M2836" s="76" t="s">
        <v>1326</v>
      </c>
      <c r="N2836" s="76" t="s">
        <v>21</v>
      </c>
      <c r="O2836" s="76" t="s">
        <v>105</v>
      </c>
      <c r="P2836" s="76" t="s">
        <v>984</v>
      </c>
      <c r="Q2836" s="76" t="s">
        <v>1701</v>
      </c>
    </row>
    <row r="2837" spans="1:17" x14ac:dyDescent="0.25">
      <c r="A2837" s="47">
        <v>41439</v>
      </c>
      <c r="B2837" s="47" t="str">
        <f>VLOOKUP(D2837,VLookup!C:F,4,FALSE)</f>
        <v>RDC</v>
      </c>
      <c r="C2837" s="76" t="s">
        <v>973</v>
      </c>
      <c r="D2837" s="76" t="s">
        <v>167</v>
      </c>
      <c r="E2837" s="76" t="s">
        <v>168</v>
      </c>
      <c r="F2837" s="76" t="s">
        <v>169</v>
      </c>
      <c r="G2837" s="76">
        <v>56</v>
      </c>
      <c r="H2837" s="76">
        <v>124</v>
      </c>
      <c r="I2837" s="76">
        <v>180</v>
      </c>
      <c r="J2837" s="76" t="s">
        <v>70</v>
      </c>
      <c r="K2837" s="76" t="s">
        <v>18</v>
      </c>
      <c r="L2837" s="76" t="s">
        <v>19</v>
      </c>
      <c r="M2837" s="76" t="s">
        <v>1326</v>
      </c>
      <c r="N2837" s="76" t="s">
        <v>153</v>
      </c>
      <c r="O2837" s="76" t="s">
        <v>105</v>
      </c>
      <c r="P2837" s="76" t="s">
        <v>984</v>
      </c>
      <c r="Q2837" s="76" t="s">
        <v>1702</v>
      </c>
    </row>
    <row r="2838" spans="1:17" x14ac:dyDescent="0.25">
      <c r="A2838" s="47">
        <v>41439</v>
      </c>
      <c r="B2838" s="47" t="str">
        <f>VLOOKUP(D2838,VLookup!C:F,4,FALSE)</f>
        <v>WEL</v>
      </c>
      <c r="C2838" s="76" t="s">
        <v>973</v>
      </c>
      <c r="D2838" s="76" t="s">
        <v>170</v>
      </c>
      <c r="E2838" s="76" t="s">
        <v>171</v>
      </c>
      <c r="F2838" s="76" t="s">
        <v>172</v>
      </c>
      <c r="G2838" s="76">
        <v>1</v>
      </c>
      <c r="H2838" s="76">
        <v>53</v>
      </c>
      <c r="I2838" s="76">
        <v>54</v>
      </c>
      <c r="J2838" s="76" t="s">
        <v>70</v>
      </c>
      <c r="K2838" s="76" t="s">
        <v>18</v>
      </c>
      <c r="L2838" s="76" t="s">
        <v>109</v>
      </c>
      <c r="M2838" s="76" t="s">
        <v>1326</v>
      </c>
      <c r="N2838" s="76"/>
      <c r="O2838" s="76" t="s">
        <v>105</v>
      </c>
      <c r="P2838" s="76" t="s">
        <v>984</v>
      </c>
      <c r="Q2838" s="76" t="s">
        <v>1703</v>
      </c>
    </row>
    <row r="2839" spans="1:17" x14ac:dyDescent="0.25">
      <c r="A2839" s="47">
        <v>41439</v>
      </c>
      <c r="B2839" s="47" t="str">
        <f>VLOOKUP(D2839,VLookup!C:F,4,FALSE)</f>
        <v>CGC</v>
      </c>
      <c r="C2839" s="76" t="s">
        <v>978</v>
      </c>
      <c r="D2839" s="76" t="s">
        <v>102</v>
      </c>
      <c r="E2839" s="76" t="s">
        <v>103</v>
      </c>
      <c r="F2839" s="76" t="s">
        <v>104</v>
      </c>
      <c r="G2839" s="76">
        <v>80</v>
      </c>
      <c r="H2839" s="76">
        <v>124</v>
      </c>
      <c r="I2839" s="76">
        <v>204</v>
      </c>
      <c r="J2839" s="76" t="s">
        <v>17</v>
      </c>
      <c r="K2839" s="76" t="s">
        <v>18</v>
      </c>
      <c r="L2839" s="76" t="s">
        <v>19</v>
      </c>
      <c r="M2839" s="76" t="s">
        <v>958</v>
      </c>
      <c r="N2839" s="76"/>
      <c r="O2839" s="76" t="s">
        <v>105</v>
      </c>
      <c r="P2839" s="76" t="s">
        <v>984</v>
      </c>
      <c r="Q2839" s="76" t="s">
        <v>1704</v>
      </c>
    </row>
    <row r="2840" spans="1:17" x14ac:dyDescent="0.25">
      <c r="A2840" s="47">
        <v>41439</v>
      </c>
      <c r="B2840" s="47" t="str">
        <f>VLOOKUP(D2840,VLookup!C:F,4,FALSE)</f>
        <v>CGC</v>
      </c>
      <c r="C2840" s="76" t="s">
        <v>978</v>
      </c>
      <c r="D2840" s="76" t="s">
        <v>106</v>
      </c>
      <c r="E2840" s="76" t="s">
        <v>107</v>
      </c>
      <c r="F2840" s="76" t="s">
        <v>108</v>
      </c>
      <c r="G2840" s="76">
        <v>15</v>
      </c>
      <c r="H2840" s="76">
        <v>129</v>
      </c>
      <c r="I2840" s="76">
        <v>144</v>
      </c>
      <c r="J2840" s="76" t="s">
        <v>1498</v>
      </c>
      <c r="K2840" s="76" t="s">
        <v>18</v>
      </c>
      <c r="L2840" s="76" t="s">
        <v>109</v>
      </c>
      <c r="M2840" s="76" t="s">
        <v>958</v>
      </c>
      <c r="N2840" s="76"/>
      <c r="O2840" s="76" t="s">
        <v>105</v>
      </c>
      <c r="P2840" s="76" t="s">
        <v>1031</v>
      </c>
      <c r="Q2840" s="76" t="s">
        <v>1705</v>
      </c>
    </row>
    <row r="2841" spans="1:17" x14ac:dyDescent="0.25">
      <c r="A2841" s="47">
        <v>41439</v>
      </c>
      <c r="B2841" s="47" t="str">
        <f>VLOOKUP(D2841,VLookup!C:F,4,FALSE)</f>
        <v>CGC</v>
      </c>
      <c r="C2841" s="76" t="s">
        <v>978</v>
      </c>
      <c r="D2841" s="76" t="s">
        <v>110</v>
      </c>
      <c r="E2841" s="76" t="s">
        <v>111</v>
      </c>
      <c r="F2841" s="76" t="s">
        <v>112</v>
      </c>
      <c r="G2841" s="76">
        <v>161</v>
      </c>
      <c r="H2841" s="76">
        <v>31</v>
      </c>
      <c r="I2841" s="76">
        <v>192</v>
      </c>
      <c r="J2841" s="76" t="s">
        <v>17</v>
      </c>
      <c r="K2841" s="76" t="s">
        <v>18</v>
      </c>
      <c r="L2841" s="76" t="s">
        <v>19</v>
      </c>
      <c r="M2841" s="76" t="s">
        <v>958</v>
      </c>
      <c r="N2841" s="76"/>
      <c r="O2841" s="76" t="s">
        <v>105</v>
      </c>
      <c r="P2841" s="76" t="s">
        <v>984</v>
      </c>
      <c r="Q2841" s="76" t="s">
        <v>1706</v>
      </c>
    </row>
    <row r="2842" spans="1:17" x14ac:dyDescent="0.25">
      <c r="A2842" s="47">
        <v>41439</v>
      </c>
      <c r="B2842" s="47" t="str">
        <f>VLOOKUP(D2842,VLookup!C:F,4,FALSE)</f>
        <v>CGC</v>
      </c>
      <c r="C2842" s="76" t="s">
        <v>978</v>
      </c>
      <c r="D2842" s="76" t="s">
        <v>113</v>
      </c>
      <c r="E2842" s="76" t="s">
        <v>114</v>
      </c>
      <c r="F2842" s="76" t="s">
        <v>115</v>
      </c>
      <c r="G2842" s="76">
        <v>41</v>
      </c>
      <c r="H2842" s="76">
        <v>151</v>
      </c>
      <c r="I2842" s="76">
        <v>192</v>
      </c>
      <c r="J2842" s="76" t="s">
        <v>17</v>
      </c>
      <c r="K2842" s="76" t="s">
        <v>18</v>
      </c>
      <c r="L2842" s="76" t="s">
        <v>19</v>
      </c>
      <c r="M2842" s="76" t="s">
        <v>958</v>
      </c>
      <c r="N2842" s="76"/>
      <c r="O2842" s="76" t="s">
        <v>105</v>
      </c>
      <c r="P2842" s="76" t="s">
        <v>984</v>
      </c>
      <c r="Q2842" s="76" t="s">
        <v>1707</v>
      </c>
    </row>
    <row r="2843" spans="1:17" x14ac:dyDescent="0.25">
      <c r="A2843" s="47">
        <v>41439</v>
      </c>
      <c r="B2843" s="47" t="str">
        <f>VLOOKUP(D2843,VLookup!C:F,4,FALSE)</f>
        <v>CGC</v>
      </c>
      <c r="C2843" s="76" t="s">
        <v>978</v>
      </c>
      <c r="D2843" s="76" t="s">
        <v>116</v>
      </c>
      <c r="E2843" s="76" t="s">
        <v>117</v>
      </c>
      <c r="F2843" s="76" t="s">
        <v>118</v>
      </c>
      <c r="G2843" s="76">
        <v>75</v>
      </c>
      <c r="H2843" s="76">
        <v>189</v>
      </c>
      <c r="I2843" s="76">
        <v>264</v>
      </c>
      <c r="J2843" s="76" t="s">
        <v>17</v>
      </c>
      <c r="K2843" s="76" t="s">
        <v>18</v>
      </c>
      <c r="L2843" s="76" t="s">
        <v>19</v>
      </c>
      <c r="M2843" s="76" t="s">
        <v>958</v>
      </c>
      <c r="N2843" s="76"/>
      <c r="O2843" s="76" t="s">
        <v>105</v>
      </c>
      <c r="P2843" s="76" t="s">
        <v>984</v>
      </c>
      <c r="Q2843" s="76" t="s">
        <v>1708</v>
      </c>
    </row>
    <row r="2844" spans="1:17" x14ac:dyDescent="0.25">
      <c r="A2844" s="47">
        <v>41439</v>
      </c>
      <c r="B2844" s="47" t="str">
        <f>VLOOKUP(D2844,VLookup!C:F,4,FALSE)</f>
        <v>CGC</v>
      </c>
      <c r="C2844" s="76" t="s">
        <v>979</v>
      </c>
      <c r="D2844" s="76" t="s">
        <v>120</v>
      </c>
      <c r="E2844" s="76" t="s">
        <v>121</v>
      </c>
      <c r="F2844" s="76" t="s">
        <v>122</v>
      </c>
      <c r="G2844" s="76">
        <v>79</v>
      </c>
      <c r="H2844" s="76">
        <v>125</v>
      </c>
      <c r="I2844" s="76">
        <v>204</v>
      </c>
      <c r="J2844" s="76" t="s">
        <v>17</v>
      </c>
      <c r="K2844" s="76" t="s">
        <v>18</v>
      </c>
      <c r="L2844" s="76" t="s">
        <v>19</v>
      </c>
      <c r="M2844" s="76" t="s">
        <v>958</v>
      </c>
      <c r="N2844" s="76"/>
      <c r="O2844" s="76" t="s">
        <v>1068</v>
      </c>
      <c r="P2844" s="76" t="s">
        <v>984</v>
      </c>
      <c r="Q2844" s="76" t="s">
        <v>1709</v>
      </c>
    </row>
    <row r="2845" spans="1:17" x14ac:dyDescent="0.25">
      <c r="A2845" s="47">
        <v>41439</v>
      </c>
      <c r="B2845" s="47" t="str">
        <f>VLOOKUP(D2845,VLookup!C:F,4,FALSE)</f>
        <v>CGC</v>
      </c>
      <c r="C2845" s="76" t="s">
        <v>979</v>
      </c>
      <c r="D2845" s="76" t="s">
        <v>124</v>
      </c>
      <c r="E2845" s="76" t="s">
        <v>125</v>
      </c>
      <c r="F2845" s="76" t="s">
        <v>126</v>
      </c>
      <c r="G2845" s="76">
        <v>14</v>
      </c>
      <c r="H2845" s="76">
        <v>130</v>
      </c>
      <c r="I2845" s="76">
        <v>144</v>
      </c>
      <c r="J2845" s="76" t="s">
        <v>1504</v>
      </c>
      <c r="K2845" s="76" t="s">
        <v>18</v>
      </c>
      <c r="L2845" s="76" t="s">
        <v>109</v>
      </c>
      <c r="M2845" s="76" t="s">
        <v>958</v>
      </c>
      <c r="N2845" s="76"/>
      <c r="O2845" s="76" t="s">
        <v>1068</v>
      </c>
      <c r="P2845" s="76" t="s">
        <v>1031</v>
      </c>
      <c r="Q2845" s="76" t="s">
        <v>1710</v>
      </c>
    </row>
    <row r="2846" spans="1:17" x14ac:dyDescent="0.25">
      <c r="A2846" s="47">
        <v>41439</v>
      </c>
      <c r="B2846" s="47" t="str">
        <f>VLOOKUP(D2846,VLookup!C:F,4,FALSE)</f>
        <v>CGC</v>
      </c>
      <c r="C2846" s="76" t="s">
        <v>979</v>
      </c>
      <c r="D2846" s="76" t="s">
        <v>127</v>
      </c>
      <c r="E2846" s="76" t="s">
        <v>128</v>
      </c>
      <c r="F2846" s="76" t="s">
        <v>129</v>
      </c>
      <c r="G2846" s="76">
        <v>150</v>
      </c>
      <c r="H2846" s="76">
        <v>42</v>
      </c>
      <c r="I2846" s="76">
        <v>192</v>
      </c>
      <c r="J2846" s="76" t="s">
        <v>17</v>
      </c>
      <c r="K2846" s="76" t="s">
        <v>18</v>
      </c>
      <c r="L2846" s="76" t="s">
        <v>19</v>
      </c>
      <c r="M2846" s="76" t="s">
        <v>958</v>
      </c>
      <c r="N2846" s="76"/>
      <c r="O2846" s="76" t="s">
        <v>1068</v>
      </c>
      <c r="P2846" s="76" t="s">
        <v>984</v>
      </c>
      <c r="Q2846" s="76" t="s">
        <v>1711</v>
      </c>
    </row>
    <row r="2847" spans="1:17" x14ac:dyDescent="0.25">
      <c r="A2847" s="47">
        <v>41439</v>
      </c>
      <c r="B2847" s="47" t="str">
        <f>VLOOKUP(D2847,VLookup!C:F,4,FALSE)</f>
        <v>CGC</v>
      </c>
      <c r="C2847" s="76" t="s">
        <v>979</v>
      </c>
      <c r="D2847" s="76" t="s">
        <v>130</v>
      </c>
      <c r="E2847" s="76" t="s">
        <v>131</v>
      </c>
      <c r="F2847" s="76" t="s">
        <v>132</v>
      </c>
      <c r="G2847" s="76">
        <v>39</v>
      </c>
      <c r="H2847" s="76">
        <v>153</v>
      </c>
      <c r="I2847" s="76">
        <v>192</v>
      </c>
      <c r="J2847" s="76" t="s">
        <v>17</v>
      </c>
      <c r="K2847" s="76" t="s">
        <v>18</v>
      </c>
      <c r="L2847" s="76" t="s">
        <v>19</v>
      </c>
      <c r="M2847" s="76" t="s">
        <v>958</v>
      </c>
      <c r="N2847" s="76" t="s">
        <v>133</v>
      </c>
      <c r="O2847" s="76" t="s">
        <v>1068</v>
      </c>
      <c r="P2847" s="76" t="s">
        <v>984</v>
      </c>
      <c r="Q2847" s="76" t="s">
        <v>1712</v>
      </c>
    </row>
    <row r="2848" spans="1:17" x14ac:dyDescent="0.25">
      <c r="A2848" s="47">
        <v>41439</v>
      </c>
      <c r="B2848" s="47" t="str">
        <f>VLOOKUP(D2848,VLookup!C:F,4,FALSE)</f>
        <v>CGC</v>
      </c>
      <c r="C2848" s="76" t="s">
        <v>979</v>
      </c>
      <c r="D2848" s="76" t="s">
        <v>134</v>
      </c>
      <c r="E2848" s="76" t="s">
        <v>135</v>
      </c>
      <c r="F2848" s="76" t="s">
        <v>136</v>
      </c>
      <c r="G2848" s="76">
        <v>69</v>
      </c>
      <c r="H2848" s="76">
        <v>195</v>
      </c>
      <c r="I2848" s="76">
        <v>264</v>
      </c>
      <c r="J2848" s="76" t="s">
        <v>17</v>
      </c>
      <c r="K2848" s="76" t="s">
        <v>18</v>
      </c>
      <c r="L2848" s="76" t="s">
        <v>19</v>
      </c>
      <c r="M2848" s="76" t="s">
        <v>958</v>
      </c>
      <c r="N2848" s="76"/>
      <c r="O2848" s="76" t="s">
        <v>1068</v>
      </c>
      <c r="P2848" s="76" t="s">
        <v>984</v>
      </c>
      <c r="Q2848" s="76" t="s">
        <v>1713</v>
      </c>
    </row>
    <row r="2849" spans="1:17" x14ac:dyDescent="0.25">
      <c r="A2849" s="47">
        <v>41439</v>
      </c>
      <c r="B2849" s="47" t="str">
        <f>VLOOKUP(D2849,VLookup!C:F,4,FALSE)</f>
        <v>FDC</v>
      </c>
      <c r="C2849" s="51" t="s">
        <v>13</v>
      </c>
      <c r="D2849" s="76" t="s">
        <v>14</v>
      </c>
      <c r="E2849" s="76" t="s">
        <v>15</v>
      </c>
      <c r="F2849" s="76" t="s">
        <v>16</v>
      </c>
      <c r="G2849" s="76">
        <v>131</v>
      </c>
      <c r="H2849" s="76">
        <v>13</v>
      </c>
      <c r="I2849" s="76">
        <v>144</v>
      </c>
      <c r="J2849" s="76" t="s">
        <v>17</v>
      </c>
      <c r="K2849" s="76" t="s">
        <v>18</v>
      </c>
      <c r="L2849" s="76" t="s">
        <v>19</v>
      </c>
      <c r="M2849" s="76" t="s">
        <v>958</v>
      </c>
      <c r="N2849" s="76" t="s">
        <v>21</v>
      </c>
      <c r="O2849" s="76" t="s">
        <v>22</v>
      </c>
      <c r="P2849" s="76" t="s">
        <v>984</v>
      </c>
      <c r="Q2849" s="76" t="s">
        <v>1735</v>
      </c>
    </row>
    <row r="2850" spans="1:17" x14ac:dyDescent="0.25">
      <c r="A2850" s="47">
        <v>41439</v>
      </c>
      <c r="B2850" s="47" t="str">
        <f>VLOOKUP(D2850,VLookup!C:F,4,FALSE)</f>
        <v>FDC</v>
      </c>
      <c r="C2850" s="51" t="s">
        <v>13</v>
      </c>
      <c r="D2850" s="76" t="s">
        <v>23</v>
      </c>
      <c r="E2850" s="76" t="s">
        <v>24</v>
      </c>
      <c r="F2850" s="76" t="s">
        <v>25</v>
      </c>
      <c r="G2850" s="76">
        <v>130</v>
      </c>
      <c r="H2850" s="76">
        <v>14</v>
      </c>
      <c r="I2850" s="76">
        <v>144</v>
      </c>
      <c r="J2850" s="76" t="s">
        <v>17</v>
      </c>
      <c r="K2850" s="76" t="s">
        <v>18</v>
      </c>
      <c r="L2850" s="76" t="s">
        <v>19</v>
      </c>
      <c r="M2850" s="76" t="s">
        <v>958</v>
      </c>
      <c r="N2850" s="76" t="s">
        <v>21</v>
      </c>
      <c r="O2850" s="76" t="s">
        <v>22</v>
      </c>
      <c r="P2850" s="76" t="s">
        <v>984</v>
      </c>
      <c r="Q2850" s="76" t="s">
        <v>1736</v>
      </c>
    </row>
    <row r="2851" spans="1:17" x14ac:dyDescent="0.25">
      <c r="A2851" s="47">
        <v>41439</v>
      </c>
      <c r="B2851" s="47" t="str">
        <f>VLOOKUP(D2851,VLookup!C:F,4,FALSE)</f>
        <v>FDC</v>
      </c>
      <c r="C2851" s="51" t="s">
        <v>13</v>
      </c>
      <c r="D2851" s="76" t="s">
        <v>26</v>
      </c>
      <c r="E2851" s="76" t="s">
        <v>27</v>
      </c>
      <c r="F2851" s="76" t="s">
        <v>28</v>
      </c>
      <c r="G2851" s="76">
        <v>113</v>
      </c>
      <c r="H2851" s="76">
        <v>19</v>
      </c>
      <c r="I2851" s="76">
        <v>132</v>
      </c>
      <c r="J2851" s="76" t="s">
        <v>17</v>
      </c>
      <c r="K2851" s="76" t="s">
        <v>18</v>
      </c>
      <c r="L2851" s="76" t="s">
        <v>19</v>
      </c>
      <c r="M2851" s="76" t="s">
        <v>958</v>
      </c>
      <c r="N2851" s="76" t="s">
        <v>21</v>
      </c>
      <c r="O2851" s="76" t="s">
        <v>22</v>
      </c>
      <c r="P2851" s="76" t="s">
        <v>984</v>
      </c>
      <c r="Q2851" s="76" t="s">
        <v>1737</v>
      </c>
    </row>
    <row r="2852" spans="1:17" x14ac:dyDescent="0.25">
      <c r="A2852" s="47">
        <v>41439</v>
      </c>
      <c r="B2852" s="47" t="str">
        <f>VLOOKUP(D2852,VLookup!C:F,4,FALSE)</f>
        <v>FDC</v>
      </c>
      <c r="C2852" s="51" t="s">
        <v>13</v>
      </c>
      <c r="D2852" s="76" t="s">
        <v>906</v>
      </c>
      <c r="E2852" s="76" t="s">
        <v>907</v>
      </c>
      <c r="F2852" s="76" t="s">
        <v>908</v>
      </c>
      <c r="G2852" s="76">
        <v>78</v>
      </c>
      <c r="H2852" s="76">
        <v>66</v>
      </c>
      <c r="I2852" s="76">
        <v>144</v>
      </c>
      <c r="J2852" s="76" t="s">
        <v>17</v>
      </c>
      <c r="K2852" s="76" t="s">
        <v>18</v>
      </c>
      <c r="L2852" s="76" t="s">
        <v>19</v>
      </c>
      <c r="M2852" s="76" t="s">
        <v>958</v>
      </c>
      <c r="N2852" s="76" t="s">
        <v>21</v>
      </c>
      <c r="O2852" s="76" t="s">
        <v>22</v>
      </c>
      <c r="P2852" s="76" t="s">
        <v>984</v>
      </c>
      <c r="Q2852" s="76" t="s">
        <v>1738</v>
      </c>
    </row>
    <row r="2853" spans="1:17" x14ac:dyDescent="0.25">
      <c r="A2853" s="47">
        <v>41439</v>
      </c>
      <c r="B2853" s="47" t="str">
        <f>VLOOKUP(D2853,VLookup!C:F,4,FALSE)</f>
        <v>FDC</v>
      </c>
      <c r="C2853" s="51" t="s">
        <v>1644</v>
      </c>
      <c r="D2853" s="76" t="s">
        <v>29</v>
      </c>
      <c r="E2853" s="76" t="s">
        <v>30</v>
      </c>
      <c r="F2853" s="76" t="s">
        <v>31</v>
      </c>
      <c r="G2853" s="76">
        <v>109</v>
      </c>
      <c r="H2853" s="76">
        <v>11</v>
      </c>
      <c r="I2853" s="76">
        <v>120</v>
      </c>
      <c r="J2853" s="76" t="s">
        <v>17</v>
      </c>
      <c r="K2853" s="76" t="s">
        <v>18</v>
      </c>
      <c r="L2853" s="76" t="s">
        <v>19</v>
      </c>
      <c r="M2853" s="76" t="s">
        <v>958</v>
      </c>
      <c r="N2853" s="76" t="s">
        <v>21</v>
      </c>
      <c r="O2853" s="76" t="s">
        <v>22</v>
      </c>
      <c r="P2853" s="76" t="s">
        <v>984</v>
      </c>
      <c r="Q2853" s="76" t="s">
        <v>1739</v>
      </c>
    </row>
    <row r="2854" spans="1:17" x14ac:dyDescent="0.25">
      <c r="A2854" s="47">
        <v>41439</v>
      </c>
      <c r="B2854" s="47" t="str">
        <f>VLOOKUP(D2854,VLookup!C:F,4,FALSE)</f>
        <v>FDC</v>
      </c>
      <c r="C2854" s="51" t="s">
        <v>13</v>
      </c>
      <c r="D2854" s="76" t="s">
        <v>1544</v>
      </c>
      <c r="E2854" s="76" t="s">
        <v>1545</v>
      </c>
      <c r="F2854" s="76" t="s">
        <v>1546</v>
      </c>
      <c r="G2854" s="76">
        <v>105</v>
      </c>
      <c r="H2854" s="76">
        <v>247</v>
      </c>
      <c r="I2854" s="76">
        <v>352</v>
      </c>
      <c r="J2854" s="76" t="s">
        <v>17</v>
      </c>
      <c r="K2854" s="76" t="s">
        <v>18</v>
      </c>
      <c r="L2854" s="76" t="s">
        <v>19</v>
      </c>
      <c r="M2854" s="76" t="s">
        <v>958</v>
      </c>
      <c r="N2854" s="76" t="s">
        <v>21</v>
      </c>
      <c r="O2854" s="76" t="s">
        <v>22</v>
      </c>
      <c r="P2854" s="76" t="s">
        <v>1031</v>
      </c>
      <c r="Q2854" s="76" t="s">
        <v>1740</v>
      </c>
    </row>
    <row r="2855" spans="1:17" x14ac:dyDescent="0.25">
      <c r="A2855" s="47">
        <v>41439</v>
      </c>
      <c r="B2855" s="47" t="str">
        <f>VLOOKUP(D2855,VLookup!C:F,4,FALSE)</f>
        <v>WEL</v>
      </c>
      <c r="C2855" s="51" t="s">
        <v>1645</v>
      </c>
      <c r="D2855" s="76" t="s">
        <v>32</v>
      </c>
      <c r="E2855" s="76" t="s">
        <v>33</v>
      </c>
      <c r="F2855" s="76" t="s">
        <v>34</v>
      </c>
      <c r="G2855" s="76">
        <v>41</v>
      </c>
      <c r="H2855" s="76">
        <v>7</v>
      </c>
      <c r="I2855" s="76">
        <v>48</v>
      </c>
      <c r="J2855" s="76" t="s">
        <v>17</v>
      </c>
      <c r="K2855" s="76" t="s">
        <v>18</v>
      </c>
      <c r="L2855" s="76" t="s">
        <v>19</v>
      </c>
      <c r="M2855" s="76" t="s">
        <v>958</v>
      </c>
      <c r="N2855" s="76" t="s">
        <v>21</v>
      </c>
      <c r="O2855" s="76" t="s">
        <v>22</v>
      </c>
      <c r="P2855" s="76" t="s">
        <v>984</v>
      </c>
      <c r="Q2855" s="76" t="s">
        <v>1741</v>
      </c>
    </row>
    <row r="2856" spans="1:17" x14ac:dyDescent="0.25">
      <c r="A2856" s="47">
        <v>41439</v>
      </c>
      <c r="B2856" s="47" t="str">
        <f>VLOOKUP(D2856,VLookup!C:F,4,FALSE)</f>
        <v>FDC</v>
      </c>
      <c r="C2856" s="51" t="s">
        <v>13</v>
      </c>
      <c r="D2856" s="76" t="s">
        <v>35</v>
      </c>
      <c r="E2856" s="76" t="s">
        <v>36</v>
      </c>
      <c r="F2856" s="76" t="s">
        <v>37</v>
      </c>
      <c r="G2856" s="76">
        <v>202</v>
      </c>
      <c r="H2856" s="76">
        <v>38</v>
      </c>
      <c r="I2856" s="76">
        <v>240</v>
      </c>
      <c r="J2856" s="76" t="s">
        <v>17</v>
      </c>
      <c r="K2856" s="76" t="s">
        <v>18</v>
      </c>
      <c r="L2856" s="76" t="s">
        <v>19</v>
      </c>
      <c r="M2856" s="76" t="s">
        <v>958</v>
      </c>
      <c r="N2856" s="76" t="s">
        <v>21</v>
      </c>
      <c r="O2856" s="76" t="s">
        <v>22</v>
      </c>
      <c r="P2856" s="76" t="s">
        <v>984</v>
      </c>
      <c r="Q2856" s="76" t="s">
        <v>1742</v>
      </c>
    </row>
    <row r="2857" spans="1:17" x14ac:dyDescent="0.25">
      <c r="A2857" s="47">
        <v>41439</v>
      </c>
      <c r="B2857" s="47" t="str">
        <f>VLOOKUP(D2857,VLookup!C:F,4,FALSE)</f>
        <v>FDC</v>
      </c>
      <c r="C2857" s="51" t="s">
        <v>13</v>
      </c>
      <c r="D2857" s="76" t="s">
        <v>38</v>
      </c>
      <c r="E2857" s="76" t="s">
        <v>39</v>
      </c>
      <c r="F2857" s="76" t="s">
        <v>40</v>
      </c>
      <c r="G2857" s="76">
        <v>209</v>
      </c>
      <c r="H2857" s="76">
        <v>55</v>
      </c>
      <c r="I2857" s="76">
        <v>264</v>
      </c>
      <c r="J2857" s="76" t="s">
        <v>17</v>
      </c>
      <c r="K2857" s="76" t="s">
        <v>18</v>
      </c>
      <c r="L2857" s="76" t="s">
        <v>19</v>
      </c>
      <c r="M2857" s="76" t="s">
        <v>958</v>
      </c>
      <c r="N2857" s="76" t="s">
        <v>21</v>
      </c>
      <c r="O2857" s="76" t="s">
        <v>22</v>
      </c>
      <c r="P2857" s="76" t="s">
        <v>984</v>
      </c>
      <c r="Q2857" s="76" t="s">
        <v>1743</v>
      </c>
    </row>
    <row r="2858" spans="1:17" x14ac:dyDescent="0.25">
      <c r="A2858" s="47">
        <v>41439</v>
      </c>
      <c r="B2858" s="47" t="str">
        <f>VLOOKUP(D2858,VLookup!C:F,4,FALSE)</f>
        <v>FDC</v>
      </c>
      <c r="C2858" s="51" t="s">
        <v>13</v>
      </c>
      <c r="D2858" s="76" t="s">
        <v>44</v>
      </c>
      <c r="E2858" s="76" t="s">
        <v>45</v>
      </c>
      <c r="F2858" s="76" t="s">
        <v>46</v>
      </c>
      <c r="G2858" s="76">
        <v>119</v>
      </c>
      <c r="H2858" s="76">
        <v>49</v>
      </c>
      <c r="I2858" s="76">
        <v>168</v>
      </c>
      <c r="J2858" s="76" t="s">
        <v>17</v>
      </c>
      <c r="K2858" s="76" t="s">
        <v>18</v>
      </c>
      <c r="L2858" s="76" t="s">
        <v>19</v>
      </c>
      <c r="M2858" s="76" t="s">
        <v>958</v>
      </c>
      <c r="N2858" s="76" t="s">
        <v>21</v>
      </c>
      <c r="O2858" s="76" t="s">
        <v>22</v>
      </c>
      <c r="P2858" s="76" t="s">
        <v>984</v>
      </c>
      <c r="Q2858" s="76" t="s">
        <v>1744</v>
      </c>
    </row>
    <row r="2859" spans="1:17" x14ac:dyDescent="0.25">
      <c r="A2859" s="47">
        <v>41439</v>
      </c>
      <c r="B2859" s="47" t="str">
        <f>VLOOKUP(D2859,VLookup!C:F,4,FALSE)</f>
        <v>FDC</v>
      </c>
      <c r="C2859" s="51" t="s">
        <v>13</v>
      </c>
      <c r="D2859" s="76" t="s">
        <v>47</v>
      </c>
      <c r="E2859" s="76" t="s">
        <v>48</v>
      </c>
      <c r="F2859" s="76" t="s">
        <v>49</v>
      </c>
      <c r="G2859" s="76">
        <v>135</v>
      </c>
      <c r="H2859" s="76">
        <v>57</v>
      </c>
      <c r="I2859" s="76">
        <v>192</v>
      </c>
      <c r="J2859" s="76" t="s">
        <v>17</v>
      </c>
      <c r="K2859" s="76" t="s">
        <v>18</v>
      </c>
      <c r="L2859" s="76" t="s">
        <v>19</v>
      </c>
      <c r="M2859" s="76" t="s">
        <v>958</v>
      </c>
      <c r="N2859" s="76" t="s">
        <v>21</v>
      </c>
      <c r="O2859" s="76" t="s">
        <v>22</v>
      </c>
      <c r="P2859" s="76" t="s">
        <v>984</v>
      </c>
      <c r="Q2859" s="76" t="s">
        <v>1745</v>
      </c>
    </row>
    <row r="2860" spans="1:17" x14ac:dyDescent="0.25">
      <c r="A2860" s="47">
        <v>41439</v>
      </c>
      <c r="B2860" s="47" t="str">
        <f>VLOOKUP(D2860,VLookup!C:F,4,FALSE)</f>
        <v>FDC</v>
      </c>
      <c r="C2860" s="51" t="s">
        <v>13</v>
      </c>
      <c r="D2860" s="76" t="s">
        <v>50</v>
      </c>
      <c r="E2860" s="76" t="s">
        <v>51</v>
      </c>
      <c r="F2860" s="76" t="s">
        <v>52</v>
      </c>
      <c r="G2860" s="76">
        <v>191</v>
      </c>
      <c r="H2860" s="76">
        <v>49</v>
      </c>
      <c r="I2860" s="76">
        <v>240</v>
      </c>
      <c r="J2860" s="76" t="s">
        <v>17</v>
      </c>
      <c r="K2860" s="76" t="s">
        <v>18</v>
      </c>
      <c r="L2860" s="76" t="s">
        <v>19</v>
      </c>
      <c r="M2860" s="76" t="s">
        <v>958</v>
      </c>
      <c r="N2860" s="76" t="s">
        <v>21</v>
      </c>
      <c r="O2860" s="76" t="s">
        <v>22</v>
      </c>
      <c r="P2860" s="76" t="s">
        <v>984</v>
      </c>
      <c r="Q2860" s="76" t="s">
        <v>1746</v>
      </c>
    </row>
    <row r="2861" spans="1:17" x14ac:dyDescent="0.25">
      <c r="A2861" s="47">
        <v>41439</v>
      </c>
      <c r="B2861" s="47" t="str">
        <f>VLOOKUP(D2861,VLookup!C:F,4,FALSE)</f>
        <v>FDC</v>
      </c>
      <c r="C2861" s="51" t="s">
        <v>13</v>
      </c>
      <c r="D2861" s="76" t="s">
        <v>53</v>
      </c>
      <c r="E2861" s="76" t="s">
        <v>54</v>
      </c>
      <c r="F2861" s="76" t="s">
        <v>55</v>
      </c>
      <c r="G2861" s="76">
        <v>243</v>
      </c>
      <c r="H2861" s="76">
        <v>93</v>
      </c>
      <c r="I2861" s="76">
        <v>336</v>
      </c>
      <c r="J2861" s="76" t="s">
        <v>17</v>
      </c>
      <c r="K2861" s="76" t="s">
        <v>18</v>
      </c>
      <c r="L2861" s="76" t="s">
        <v>19</v>
      </c>
      <c r="M2861" s="76" t="s">
        <v>982</v>
      </c>
      <c r="N2861" s="76" t="s">
        <v>21</v>
      </c>
      <c r="O2861" s="76" t="s">
        <v>22</v>
      </c>
      <c r="P2861" s="76" t="s">
        <v>984</v>
      </c>
      <c r="Q2861" s="76" t="s">
        <v>1747</v>
      </c>
    </row>
    <row r="2862" spans="1:17" x14ac:dyDescent="0.25">
      <c r="A2862" s="47">
        <v>41439</v>
      </c>
      <c r="B2862" s="47" t="str">
        <f>VLOOKUP(D2862,VLookup!C:F,4,FALSE)</f>
        <v>FDC</v>
      </c>
      <c r="C2862" s="51" t="s">
        <v>13</v>
      </c>
      <c r="D2862" s="76" t="s">
        <v>955</v>
      </c>
      <c r="E2862" s="76" t="s">
        <v>956</v>
      </c>
      <c r="F2862" s="76" t="s">
        <v>957</v>
      </c>
      <c r="G2862" s="76">
        <v>221</v>
      </c>
      <c r="H2862" s="76">
        <v>59</v>
      </c>
      <c r="I2862" s="76">
        <v>280</v>
      </c>
      <c r="J2862" s="76" t="s">
        <v>17</v>
      </c>
      <c r="K2862" s="76" t="s">
        <v>18</v>
      </c>
      <c r="L2862" s="76" t="s">
        <v>19</v>
      </c>
      <c r="M2862" s="76" t="s">
        <v>958</v>
      </c>
      <c r="N2862" s="76"/>
      <c r="O2862" s="76"/>
      <c r="P2862" s="76" t="s">
        <v>984</v>
      </c>
      <c r="Q2862" s="76" t="s">
        <v>1748</v>
      </c>
    </row>
    <row r="2863" spans="1:17" x14ac:dyDescent="0.25">
      <c r="A2863" s="47">
        <v>41439</v>
      </c>
      <c r="B2863" s="47" t="str">
        <f>VLOOKUP(D2863,VLookup!C:F,4,FALSE)</f>
        <v>FDC</v>
      </c>
      <c r="C2863" s="51" t="s">
        <v>13</v>
      </c>
      <c r="D2863" s="76" t="s">
        <v>930</v>
      </c>
      <c r="E2863" s="76" t="s">
        <v>931</v>
      </c>
      <c r="F2863" s="76" t="s">
        <v>43</v>
      </c>
      <c r="G2863" s="76">
        <v>159</v>
      </c>
      <c r="H2863" s="76">
        <v>33</v>
      </c>
      <c r="I2863" s="76">
        <v>192</v>
      </c>
      <c r="J2863" s="76" t="s">
        <v>17</v>
      </c>
      <c r="K2863" s="76" t="s">
        <v>18</v>
      </c>
      <c r="L2863" s="76" t="s">
        <v>19</v>
      </c>
      <c r="M2863" s="76" t="s">
        <v>958</v>
      </c>
      <c r="N2863" s="76" t="s">
        <v>21</v>
      </c>
      <c r="O2863" s="76" t="s">
        <v>22</v>
      </c>
      <c r="P2863" s="76" t="s">
        <v>984</v>
      </c>
      <c r="Q2863" s="76" t="s">
        <v>1749</v>
      </c>
    </row>
    <row r="2864" spans="1:17" x14ac:dyDescent="0.25">
      <c r="A2864" s="47">
        <v>41439</v>
      </c>
      <c r="B2864" s="47" t="str">
        <f>VLOOKUP(D2864,VLookup!C:F,4,FALSE)</f>
        <v>FDC</v>
      </c>
      <c r="C2864" s="51" t="s">
        <v>13</v>
      </c>
      <c r="D2864" s="76" t="s">
        <v>56</v>
      </c>
      <c r="E2864" s="76" t="s">
        <v>57</v>
      </c>
      <c r="F2864" s="76" t="s">
        <v>58</v>
      </c>
      <c r="G2864" s="76">
        <v>220</v>
      </c>
      <c r="H2864" s="76">
        <v>20</v>
      </c>
      <c r="I2864" s="76">
        <v>240</v>
      </c>
      <c r="J2864" s="76" t="s">
        <v>17</v>
      </c>
      <c r="K2864" s="76" t="s">
        <v>18</v>
      </c>
      <c r="L2864" s="76" t="s">
        <v>19</v>
      </c>
      <c r="M2864" s="76" t="s">
        <v>958</v>
      </c>
      <c r="N2864" s="76" t="s">
        <v>21</v>
      </c>
      <c r="O2864" s="76" t="s">
        <v>22</v>
      </c>
      <c r="P2864" s="76" t="s">
        <v>984</v>
      </c>
      <c r="Q2864" s="76" t="s">
        <v>1750</v>
      </c>
    </row>
    <row r="2865" spans="1:17" x14ac:dyDescent="0.25">
      <c r="A2865" s="47">
        <v>41439</v>
      </c>
      <c r="B2865" s="47" t="str">
        <f>VLOOKUP(D2865,VLookup!C:F,4,FALSE)</f>
        <v>FDC</v>
      </c>
      <c r="C2865" s="51" t="s">
        <v>13</v>
      </c>
      <c r="D2865" s="76" t="s">
        <v>1176</v>
      </c>
      <c r="E2865" s="76" t="s">
        <v>1177</v>
      </c>
      <c r="F2865" s="76" t="s">
        <v>1178</v>
      </c>
      <c r="G2865" s="76">
        <v>108</v>
      </c>
      <c r="H2865" s="76">
        <v>108</v>
      </c>
      <c r="I2865" s="76">
        <v>216</v>
      </c>
      <c r="J2865" s="76" t="s">
        <v>17</v>
      </c>
      <c r="K2865" s="76" t="s">
        <v>18</v>
      </c>
      <c r="L2865" s="76" t="s">
        <v>19</v>
      </c>
      <c r="M2865" s="76" t="s">
        <v>958</v>
      </c>
      <c r="N2865" s="76" t="s">
        <v>21</v>
      </c>
      <c r="O2865" s="76" t="s">
        <v>22</v>
      </c>
      <c r="P2865" s="76" t="s">
        <v>1031</v>
      </c>
      <c r="Q2865" s="76" t="s">
        <v>1751</v>
      </c>
    </row>
    <row r="2866" spans="1:17" x14ac:dyDescent="0.25">
      <c r="A2866" s="47">
        <v>41439</v>
      </c>
      <c r="B2866" s="47" t="str">
        <f>VLOOKUP(D2866,VLookup!C:F,4,FALSE)</f>
        <v>FDC</v>
      </c>
      <c r="C2866" s="51" t="s">
        <v>60</v>
      </c>
      <c r="D2866" s="76" t="s">
        <v>61</v>
      </c>
      <c r="E2866" s="76" t="s">
        <v>62</v>
      </c>
      <c r="F2866" s="76" t="s">
        <v>63</v>
      </c>
      <c r="G2866" s="76">
        <v>0</v>
      </c>
      <c r="H2866" s="76">
        <v>144</v>
      </c>
      <c r="I2866" s="76">
        <v>144</v>
      </c>
      <c r="J2866" s="76" t="s">
        <v>966</v>
      </c>
      <c r="K2866" s="76" t="s">
        <v>18</v>
      </c>
      <c r="L2866" s="76" t="s">
        <v>19</v>
      </c>
      <c r="M2866" s="76" t="s">
        <v>958</v>
      </c>
      <c r="N2866" s="76" t="s">
        <v>21</v>
      </c>
      <c r="O2866" s="76" t="s">
        <v>22</v>
      </c>
      <c r="P2866" s="76" t="s">
        <v>1031</v>
      </c>
      <c r="Q2866" s="76" t="s">
        <v>1714</v>
      </c>
    </row>
    <row r="2867" spans="1:17" x14ac:dyDescent="0.25">
      <c r="A2867" s="47">
        <v>41439</v>
      </c>
      <c r="B2867" s="47" t="str">
        <f>VLOOKUP(D2867,VLookup!C:F,4,FALSE)</f>
        <v>FDC</v>
      </c>
      <c r="C2867" s="51" t="s">
        <v>60</v>
      </c>
      <c r="D2867" s="76" t="s">
        <v>64</v>
      </c>
      <c r="E2867" s="76" t="s">
        <v>65</v>
      </c>
      <c r="F2867" s="76" t="s">
        <v>66</v>
      </c>
      <c r="G2867" s="76">
        <v>0</v>
      </c>
      <c r="H2867" s="76">
        <v>144</v>
      </c>
      <c r="I2867" s="76">
        <v>144</v>
      </c>
      <c r="J2867" s="76" t="s">
        <v>966</v>
      </c>
      <c r="K2867" s="76" t="s">
        <v>18</v>
      </c>
      <c r="L2867" s="76" t="s">
        <v>19</v>
      </c>
      <c r="M2867" s="76" t="s">
        <v>958</v>
      </c>
      <c r="N2867" s="76" t="s">
        <v>21</v>
      </c>
      <c r="O2867" s="76" t="s">
        <v>22</v>
      </c>
      <c r="P2867" s="76" t="s">
        <v>1031</v>
      </c>
      <c r="Q2867" s="76" t="s">
        <v>1715</v>
      </c>
    </row>
    <row r="2868" spans="1:17" x14ac:dyDescent="0.25">
      <c r="A2868" s="47">
        <v>41439</v>
      </c>
      <c r="B2868" s="47" t="str">
        <f>VLOOKUP(D2868,VLookup!C:F,4,FALSE)</f>
        <v>FDC</v>
      </c>
      <c r="C2868" s="51" t="s">
        <v>60</v>
      </c>
      <c r="D2868" s="76" t="s">
        <v>67</v>
      </c>
      <c r="E2868" s="76" t="s">
        <v>68</v>
      </c>
      <c r="F2868" s="76" t="s">
        <v>69</v>
      </c>
      <c r="G2868" s="76">
        <v>0</v>
      </c>
      <c r="H2868" s="76">
        <v>132</v>
      </c>
      <c r="I2868" s="76">
        <v>132</v>
      </c>
      <c r="J2868" s="76" t="s">
        <v>966</v>
      </c>
      <c r="K2868" s="76" t="s">
        <v>18</v>
      </c>
      <c r="L2868" s="76" t="s">
        <v>19</v>
      </c>
      <c r="M2868" s="76" t="s">
        <v>958</v>
      </c>
      <c r="N2868" s="76" t="s">
        <v>21</v>
      </c>
      <c r="O2868" s="76" t="s">
        <v>22</v>
      </c>
      <c r="P2868" s="76" t="s">
        <v>1031</v>
      </c>
      <c r="Q2868" s="76" t="s">
        <v>1716</v>
      </c>
    </row>
    <row r="2869" spans="1:17" x14ac:dyDescent="0.25">
      <c r="A2869" s="47">
        <v>41439</v>
      </c>
      <c r="B2869" s="47" t="str">
        <f>VLOOKUP(D2869,VLookup!C:F,4,FALSE)</f>
        <v>FDC</v>
      </c>
      <c r="C2869" s="51" t="s">
        <v>60</v>
      </c>
      <c r="D2869" s="76" t="s">
        <v>909</v>
      </c>
      <c r="E2869" s="76" t="s">
        <v>910</v>
      </c>
      <c r="F2869" s="76" t="s">
        <v>911</v>
      </c>
      <c r="G2869" s="76">
        <v>0</v>
      </c>
      <c r="H2869" s="76">
        <v>144</v>
      </c>
      <c r="I2869" s="76">
        <v>144</v>
      </c>
      <c r="J2869" s="76" t="s">
        <v>966</v>
      </c>
      <c r="K2869" s="76" t="s">
        <v>18</v>
      </c>
      <c r="L2869" s="76" t="s">
        <v>19</v>
      </c>
      <c r="M2869" s="76" t="s">
        <v>958</v>
      </c>
      <c r="N2869" s="76" t="s">
        <v>21</v>
      </c>
      <c r="O2869" s="76" t="s">
        <v>22</v>
      </c>
      <c r="P2869" s="76" t="s">
        <v>1031</v>
      </c>
      <c r="Q2869" s="76" t="s">
        <v>1717</v>
      </c>
    </row>
    <row r="2870" spans="1:17" x14ac:dyDescent="0.25">
      <c r="A2870" s="47">
        <v>41439</v>
      </c>
      <c r="B2870" s="47" t="str">
        <f>VLOOKUP(D2870,VLookup!C:F,4,FALSE)</f>
        <v>FDC</v>
      </c>
      <c r="C2870" s="51" t="s">
        <v>1664</v>
      </c>
      <c r="D2870" s="76" t="s">
        <v>71</v>
      </c>
      <c r="E2870" s="76" t="s">
        <v>72</v>
      </c>
      <c r="F2870" s="76" t="s">
        <v>73</v>
      </c>
      <c r="G2870" s="76">
        <v>0</v>
      </c>
      <c r="H2870" s="76">
        <v>120</v>
      </c>
      <c r="I2870" s="76">
        <v>120</v>
      </c>
      <c r="J2870" s="76" t="s">
        <v>966</v>
      </c>
      <c r="K2870" s="76" t="s">
        <v>18</v>
      </c>
      <c r="L2870" s="76" t="s">
        <v>19</v>
      </c>
      <c r="M2870" s="76" t="s">
        <v>958</v>
      </c>
      <c r="N2870" s="76" t="s">
        <v>21</v>
      </c>
      <c r="O2870" s="76" t="s">
        <v>22</v>
      </c>
      <c r="P2870" s="76" t="s">
        <v>1031</v>
      </c>
      <c r="Q2870" s="76" t="s">
        <v>1718</v>
      </c>
    </row>
    <row r="2871" spans="1:17" x14ac:dyDescent="0.25">
      <c r="A2871" s="47">
        <v>41439</v>
      </c>
      <c r="B2871" s="47" t="str">
        <f>VLOOKUP(D2871,VLookup!C:F,4,FALSE)</f>
        <v>FDC</v>
      </c>
      <c r="C2871" s="51" t="s">
        <v>60</v>
      </c>
      <c r="D2871" s="76" t="s">
        <v>1523</v>
      </c>
      <c r="E2871" s="76" t="s">
        <v>1524</v>
      </c>
      <c r="F2871" s="76" t="s">
        <v>1525</v>
      </c>
      <c r="G2871" s="76">
        <v>0</v>
      </c>
      <c r="H2871" s="76">
        <v>352</v>
      </c>
      <c r="I2871" s="76">
        <v>352</v>
      </c>
      <c r="J2871" s="76" t="s">
        <v>966</v>
      </c>
      <c r="K2871" s="76" t="s">
        <v>18</v>
      </c>
      <c r="L2871" s="76" t="s">
        <v>19</v>
      </c>
      <c r="M2871" s="76" t="s">
        <v>958</v>
      </c>
      <c r="N2871" s="76" t="s">
        <v>21</v>
      </c>
      <c r="O2871" s="76" t="s">
        <v>22</v>
      </c>
      <c r="P2871" s="76" t="s">
        <v>1031</v>
      </c>
      <c r="Q2871" s="76" t="s">
        <v>1719</v>
      </c>
    </row>
    <row r="2872" spans="1:17" x14ac:dyDescent="0.25">
      <c r="A2872" s="47">
        <v>41439</v>
      </c>
      <c r="B2872" s="47" t="str">
        <f>VLOOKUP(D2872,VLookup!C:F,4,FALSE)</f>
        <v>WEL</v>
      </c>
      <c r="C2872" s="51" t="s">
        <v>1663</v>
      </c>
      <c r="D2872" s="76" t="s">
        <v>74</v>
      </c>
      <c r="E2872" s="76" t="s">
        <v>75</v>
      </c>
      <c r="F2872" s="76" t="s">
        <v>76</v>
      </c>
      <c r="G2872" s="76">
        <v>0</v>
      </c>
      <c r="H2872" s="76">
        <v>48</v>
      </c>
      <c r="I2872" s="76">
        <v>48</v>
      </c>
      <c r="J2872" s="76" t="s">
        <v>966</v>
      </c>
      <c r="K2872" s="76" t="s">
        <v>18</v>
      </c>
      <c r="L2872" s="76" t="s">
        <v>19</v>
      </c>
      <c r="M2872" s="76" t="s">
        <v>958</v>
      </c>
      <c r="N2872" s="76" t="s">
        <v>21</v>
      </c>
      <c r="O2872" s="76" t="s">
        <v>22</v>
      </c>
      <c r="P2872" s="76" t="s">
        <v>1031</v>
      </c>
      <c r="Q2872" s="76" t="s">
        <v>1720</v>
      </c>
    </row>
    <row r="2873" spans="1:17" x14ac:dyDescent="0.25">
      <c r="A2873" s="47">
        <v>41439</v>
      </c>
      <c r="B2873" s="47" t="str">
        <f>VLOOKUP(D2873,VLookup!C:F,4,FALSE)</f>
        <v>FDC</v>
      </c>
      <c r="C2873" s="51" t="s">
        <v>60</v>
      </c>
      <c r="D2873" s="76" t="s">
        <v>77</v>
      </c>
      <c r="E2873" s="76" t="s">
        <v>78</v>
      </c>
      <c r="F2873" s="76" t="s">
        <v>79</v>
      </c>
      <c r="G2873" s="76">
        <v>0</v>
      </c>
      <c r="H2873" s="76">
        <v>240</v>
      </c>
      <c r="I2873" s="76">
        <v>240</v>
      </c>
      <c r="J2873" s="76" t="s">
        <v>966</v>
      </c>
      <c r="K2873" s="76" t="s">
        <v>18</v>
      </c>
      <c r="L2873" s="76" t="s">
        <v>19</v>
      </c>
      <c r="M2873" s="76" t="s">
        <v>958</v>
      </c>
      <c r="N2873" s="76" t="s">
        <v>21</v>
      </c>
      <c r="O2873" s="76" t="s">
        <v>22</v>
      </c>
      <c r="P2873" s="76" t="s">
        <v>1031</v>
      </c>
      <c r="Q2873" s="76" t="s">
        <v>1721</v>
      </c>
    </row>
    <row r="2874" spans="1:17" x14ac:dyDescent="0.25">
      <c r="A2874" s="47">
        <v>41439</v>
      </c>
      <c r="B2874" s="47" t="str">
        <f>VLOOKUP(D2874,VLookup!C:F,4,FALSE)</f>
        <v>FDC</v>
      </c>
      <c r="C2874" s="51" t="s">
        <v>60</v>
      </c>
      <c r="D2874" s="76" t="s">
        <v>80</v>
      </c>
      <c r="E2874" s="76" t="s">
        <v>81</v>
      </c>
      <c r="F2874" s="76" t="s">
        <v>82</v>
      </c>
      <c r="G2874" s="76">
        <v>0</v>
      </c>
      <c r="H2874" s="76">
        <v>264</v>
      </c>
      <c r="I2874" s="76">
        <v>264</v>
      </c>
      <c r="J2874" s="76" t="s">
        <v>966</v>
      </c>
      <c r="K2874" s="76" t="s">
        <v>18</v>
      </c>
      <c r="L2874" s="76" t="s">
        <v>19</v>
      </c>
      <c r="M2874" s="76" t="s">
        <v>958</v>
      </c>
      <c r="N2874" s="76" t="s">
        <v>21</v>
      </c>
      <c r="O2874" s="76" t="s">
        <v>22</v>
      </c>
      <c r="P2874" s="76" t="s">
        <v>1031</v>
      </c>
      <c r="Q2874" s="76" t="s">
        <v>1722</v>
      </c>
    </row>
    <row r="2875" spans="1:17" x14ac:dyDescent="0.25">
      <c r="A2875" s="47">
        <v>41439</v>
      </c>
      <c r="B2875" s="47" t="str">
        <f>VLOOKUP(D2875,VLookup!C:F,4,FALSE)</f>
        <v>FDC</v>
      </c>
      <c r="C2875" s="51" t="s">
        <v>60</v>
      </c>
      <c r="D2875" s="76" t="s">
        <v>86</v>
      </c>
      <c r="E2875" s="76" t="s">
        <v>87</v>
      </c>
      <c r="F2875" s="76" t="s">
        <v>88</v>
      </c>
      <c r="G2875" s="76">
        <v>0</v>
      </c>
      <c r="H2875" s="76">
        <v>168</v>
      </c>
      <c r="I2875" s="76">
        <v>168</v>
      </c>
      <c r="J2875" s="76" t="s">
        <v>966</v>
      </c>
      <c r="K2875" s="76" t="s">
        <v>18</v>
      </c>
      <c r="L2875" s="76" t="s">
        <v>19</v>
      </c>
      <c r="M2875" s="76" t="s">
        <v>958</v>
      </c>
      <c r="N2875" s="76" t="s">
        <v>21</v>
      </c>
      <c r="O2875" s="76" t="s">
        <v>22</v>
      </c>
      <c r="P2875" s="76" t="s">
        <v>1031</v>
      </c>
      <c r="Q2875" s="76" t="s">
        <v>1723</v>
      </c>
    </row>
    <row r="2876" spans="1:17" x14ac:dyDescent="0.25">
      <c r="A2876" s="47">
        <v>41439</v>
      </c>
      <c r="B2876" s="47" t="str">
        <f>VLOOKUP(D2876,VLookup!C:F,4,FALSE)</f>
        <v>FDC</v>
      </c>
      <c r="C2876" s="51" t="s">
        <v>60</v>
      </c>
      <c r="D2876" s="76" t="s">
        <v>89</v>
      </c>
      <c r="E2876" s="76" t="s">
        <v>90</v>
      </c>
      <c r="F2876" s="76" t="s">
        <v>91</v>
      </c>
      <c r="G2876" s="76">
        <v>0</v>
      </c>
      <c r="H2876" s="76">
        <v>192</v>
      </c>
      <c r="I2876" s="76">
        <v>192</v>
      </c>
      <c r="J2876" s="76" t="s">
        <v>966</v>
      </c>
      <c r="K2876" s="76" t="s">
        <v>18</v>
      </c>
      <c r="L2876" s="76" t="s">
        <v>19</v>
      </c>
      <c r="M2876" s="76" t="s">
        <v>958</v>
      </c>
      <c r="N2876" s="76" t="s">
        <v>21</v>
      </c>
      <c r="O2876" s="76" t="s">
        <v>22</v>
      </c>
      <c r="P2876" s="76" t="s">
        <v>1031</v>
      </c>
      <c r="Q2876" s="76" t="s">
        <v>1724</v>
      </c>
    </row>
    <row r="2877" spans="1:17" x14ac:dyDescent="0.25">
      <c r="A2877" s="47">
        <v>41439</v>
      </c>
      <c r="B2877" s="47" t="str">
        <f>VLOOKUP(D2877,VLookup!C:F,4,FALSE)</f>
        <v>FDC</v>
      </c>
      <c r="C2877" s="51" t="s">
        <v>60</v>
      </c>
      <c r="D2877" s="76" t="s">
        <v>92</v>
      </c>
      <c r="E2877" s="76" t="s">
        <v>93</v>
      </c>
      <c r="F2877" s="76" t="s">
        <v>94</v>
      </c>
      <c r="G2877" s="76">
        <v>0</v>
      </c>
      <c r="H2877" s="76">
        <v>240</v>
      </c>
      <c r="I2877" s="76">
        <v>240</v>
      </c>
      <c r="J2877" s="76" t="s">
        <v>966</v>
      </c>
      <c r="K2877" s="76" t="s">
        <v>18</v>
      </c>
      <c r="L2877" s="76" t="s">
        <v>19</v>
      </c>
      <c r="M2877" s="76" t="s">
        <v>958</v>
      </c>
      <c r="N2877" s="76" t="s">
        <v>21</v>
      </c>
      <c r="O2877" s="76" t="s">
        <v>22</v>
      </c>
      <c r="P2877" s="76" t="s">
        <v>1031</v>
      </c>
      <c r="Q2877" s="76" t="s">
        <v>1725</v>
      </c>
    </row>
    <row r="2878" spans="1:17" x14ac:dyDescent="0.25">
      <c r="A2878" s="47">
        <v>41439</v>
      </c>
      <c r="B2878" s="47" t="str">
        <f>VLOOKUP(D2878,VLookup!C:F,4,FALSE)</f>
        <v>FDC</v>
      </c>
      <c r="C2878" s="51" t="s">
        <v>60</v>
      </c>
      <c r="D2878" s="76" t="s">
        <v>95</v>
      </c>
      <c r="E2878" s="76" t="s">
        <v>96</v>
      </c>
      <c r="F2878" s="76" t="s">
        <v>97</v>
      </c>
      <c r="G2878" s="76">
        <v>0</v>
      </c>
      <c r="H2878" s="76">
        <v>336</v>
      </c>
      <c r="I2878" s="76">
        <v>336</v>
      </c>
      <c r="J2878" s="76" t="s">
        <v>966</v>
      </c>
      <c r="K2878" s="76" t="s">
        <v>18</v>
      </c>
      <c r="L2878" s="76" t="s">
        <v>19</v>
      </c>
      <c r="M2878" s="76" t="s">
        <v>958</v>
      </c>
      <c r="N2878" s="76" t="s">
        <v>21</v>
      </c>
      <c r="O2878" s="76" t="s">
        <v>22</v>
      </c>
      <c r="P2878" s="76" t="s">
        <v>1031</v>
      </c>
      <c r="Q2878" s="76" t="s">
        <v>1726</v>
      </c>
    </row>
    <row r="2879" spans="1:17" x14ac:dyDescent="0.25">
      <c r="A2879" s="47">
        <v>41439</v>
      </c>
      <c r="B2879" s="47" t="str">
        <f>VLOOKUP(D2879,VLookup!C:F,4,FALSE)</f>
        <v>FDC</v>
      </c>
      <c r="C2879" s="51" t="s">
        <v>60</v>
      </c>
      <c r="D2879" s="76" t="s">
        <v>977</v>
      </c>
      <c r="E2879" s="76" t="s">
        <v>959</v>
      </c>
      <c r="F2879" s="76" t="s">
        <v>960</v>
      </c>
      <c r="G2879" s="76">
        <v>0</v>
      </c>
      <c r="H2879" s="76">
        <v>280</v>
      </c>
      <c r="I2879" s="76">
        <v>280</v>
      </c>
      <c r="J2879" s="76" t="s">
        <v>966</v>
      </c>
      <c r="K2879" s="76" t="s">
        <v>18</v>
      </c>
      <c r="L2879" s="76" t="s">
        <v>19</v>
      </c>
      <c r="M2879" s="76" t="s">
        <v>958</v>
      </c>
      <c r="N2879" s="76"/>
      <c r="O2879" s="76"/>
      <c r="P2879" s="76" t="s">
        <v>1031</v>
      </c>
      <c r="Q2879" s="76" t="s">
        <v>1727</v>
      </c>
    </row>
    <row r="2880" spans="1:17" x14ac:dyDescent="0.25">
      <c r="A2880" s="47">
        <v>41439</v>
      </c>
      <c r="B2880" s="47" t="str">
        <f>VLOOKUP(D2880,VLookup!C:F,4,FALSE)</f>
        <v>FDC</v>
      </c>
      <c r="C2880" s="51" t="s">
        <v>60</v>
      </c>
      <c r="D2880" s="76" t="s">
        <v>932</v>
      </c>
      <c r="E2880" s="76" t="s">
        <v>933</v>
      </c>
      <c r="F2880" s="76" t="s">
        <v>85</v>
      </c>
      <c r="G2880" s="76">
        <v>0</v>
      </c>
      <c r="H2880" s="76">
        <v>192</v>
      </c>
      <c r="I2880" s="76">
        <v>192</v>
      </c>
      <c r="J2880" s="76" t="s">
        <v>966</v>
      </c>
      <c r="K2880" s="76" t="s">
        <v>18</v>
      </c>
      <c r="L2880" s="76" t="s">
        <v>19</v>
      </c>
      <c r="M2880" s="76" t="s">
        <v>958</v>
      </c>
      <c r="N2880" s="76" t="s">
        <v>21</v>
      </c>
      <c r="O2880" s="76" t="s">
        <v>22</v>
      </c>
      <c r="P2880" s="76" t="s">
        <v>1031</v>
      </c>
      <c r="Q2880" s="76" t="s">
        <v>1728</v>
      </c>
    </row>
    <row r="2881" spans="1:17" x14ac:dyDescent="0.25">
      <c r="A2881" s="47">
        <v>41439</v>
      </c>
      <c r="B2881" s="47" t="str">
        <f>VLOOKUP(D2881,VLookup!C:F,4,FALSE)</f>
        <v>FDC</v>
      </c>
      <c r="C2881" s="51" t="s">
        <v>60</v>
      </c>
      <c r="D2881" s="76" t="s">
        <v>98</v>
      </c>
      <c r="E2881" s="76" t="s">
        <v>99</v>
      </c>
      <c r="F2881" s="76" t="s">
        <v>100</v>
      </c>
      <c r="G2881" s="76">
        <v>0</v>
      </c>
      <c r="H2881" s="76">
        <v>240</v>
      </c>
      <c r="I2881" s="76">
        <v>240</v>
      </c>
      <c r="J2881" s="76" t="s">
        <v>966</v>
      </c>
      <c r="K2881" s="76" t="s">
        <v>18</v>
      </c>
      <c r="L2881" s="76" t="s">
        <v>19</v>
      </c>
      <c r="M2881" s="76" t="s">
        <v>958</v>
      </c>
      <c r="N2881" s="76" t="s">
        <v>21</v>
      </c>
      <c r="O2881" s="76" t="s">
        <v>22</v>
      </c>
      <c r="P2881" s="76" t="s">
        <v>1031</v>
      </c>
      <c r="Q2881" s="76" t="s">
        <v>1729</v>
      </c>
    </row>
    <row r="2882" spans="1:17" x14ac:dyDescent="0.25">
      <c r="A2882" s="47">
        <v>41439</v>
      </c>
      <c r="B2882" s="47" t="str">
        <f>VLOOKUP(D2882,VLookup!C:F,4,FALSE)</f>
        <v>FDC</v>
      </c>
      <c r="C2882" s="51" t="s">
        <v>60</v>
      </c>
      <c r="D2882" s="76" t="s">
        <v>1195</v>
      </c>
      <c r="E2882" s="76" t="s">
        <v>1196</v>
      </c>
      <c r="F2882" s="76" t="s">
        <v>1197</v>
      </c>
      <c r="G2882" s="76">
        <v>0</v>
      </c>
      <c r="H2882" s="76">
        <v>216</v>
      </c>
      <c r="I2882" s="76">
        <v>216</v>
      </c>
      <c r="J2882" s="76" t="s">
        <v>966</v>
      </c>
      <c r="K2882" s="76" t="s">
        <v>18</v>
      </c>
      <c r="L2882" s="76" t="s">
        <v>19</v>
      </c>
      <c r="M2882" s="76" t="s">
        <v>958</v>
      </c>
      <c r="N2882" s="76" t="s">
        <v>21</v>
      </c>
      <c r="O2882" s="76" t="s">
        <v>22</v>
      </c>
      <c r="P2882" s="76" t="s">
        <v>1031</v>
      </c>
      <c r="Q2882" s="76" t="s">
        <v>1730</v>
      </c>
    </row>
    <row r="2883" spans="1:17" x14ac:dyDescent="0.25">
      <c r="A2883" s="47">
        <v>41439</v>
      </c>
      <c r="B2883" s="47" t="str">
        <f>VLOOKUP(D2883,VLookup!C:F,4,FALSE)</f>
        <v>Switzerland</v>
      </c>
      <c r="C2883" s="51" t="s">
        <v>936</v>
      </c>
      <c r="D2883" s="76" t="s">
        <v>937</v>
      </c>
      <c r="E2883" s="76" t="s">
        <v>938</v>
      </c>
      <c r="F2883" s="76" t="s">
        <v>939</v>
      </c>
      <c r="G2883" s="76">
        <v>0</v>
      </c>
      <c r="H2883" s="76">
        <v>24</v>
      </c>
      <c r="I2883" s="76">
        <v>24</v>
      </c>
      <c r="J2883" s="76" t="s">
        <v>966</v>
      </c>
      <c r="K2883" s="76" t="s">
        <v>18</v>
      </c>
      <c r="L2883" s="76" t="s">
        <v>940</v>
      </c>
      <c r="M2883" s="76" t="s">
        <v>941</v>
      </c>
      <c r="N2883" s="76"/>
      <c r="O2883" s="76"/>
      <c r="P2883" s="76" t="s">
        <v>1031</v>
      </c>
      <c r="Q2883" s="76" t="s">
        <v>1731</v>
      </c>
    </row>
    <row r="2884" spans="1:17" x14ac:dyDescent="0.25">
      <c r="A2884" s="47">
        <v>41439</v>
      </c>
      <c r="B2884" s="47" t="str">
        <f>VLOOKUP(D2884,VLookup!C:F,4,FALSE)</f>
        <v>Switzerland</v>
      </c>
      <c r="C2884" s="51" t="s">
        <v>942</v>
      </c>
      <c r="D2884" s="76" t="s">
        <v>943</v>
      </c>
      <c r="E2884" s="76" t="s">
        <v>944</v>
      </c>
      <c r="F2884" s="76" t="s">
        <v>945</v>
      </c>
      <c r="G2884" s="76">
        <v>0</v>
      </c>
      <c r="H2884" s="76">
        <v>24</v>
      </c>
      <c r="I2884" s="76">
        <v>24</v>
      </c>
      <c r="J2884" s="76" t="s">
        <v>966</v>
      </c>
      <c r="K2884" s="76" t="s">
        <v>18</v>
      </c>
      <c r="L2884" s="76" t="s">
        <v>940</v>
      </c>
      <c r="M2884" s="76" t="s">
        <v>941</v>
      </c>
      <c r="N2884" s="76"/>
      <c r="O2884" s="76"/>
      <c r="P2884" s="76" t="s">
        <v>1031</v>
      </c>
      <c r="Q2884" s="76" t="s">
        <v>1732</v>
      </c>
    </row>
    <row r="2885" spans="1:17" x14ac:dyDescent="0.25">
      <c r="A2885" s="47">
        <v>41439</v>
      </c>
      <c r="B2885" s="47" t="str">
        <f>VLOOKUP(D2885,VLookup!C:F,4,FALSE)</f>
        <v>Switzerland</v>
      </c>
      <c r="C2885" s="51" t="s">
        <v>946</v>
      </c>
      <c r="D2885" s="76" t="s">
        <v>947</v>
      </c>
      <c r="E2885" s="76" t="s">
        <v>948</v>
      </c>
      <c r="F2885" s="76" t="s">
        <v>949</v>
      </c>
      <c r="G2885" s="76">
        <v>0</v>
      </c>
      <c r="H2885" s="76">
        <v>24</v>
      </c>
      <c r="I2885" s="76">
        <v>24</v>
      </c>
      <c r="J2885" s="76" t="s">
        <v>966</v>
      </c>
      <c r="K2885" s="76" t="s">
        <v>18</v>
      </c>
      <c r="L2885" s="76" t="s">
        <v>940</v>
      </c>
      <c r="M2885" s="76" t="s">
        <v>941</v>
      </c>
      <c r="N2885" s="76"/>
      <c r="O2885" s="76"/>
      <c r="P2885" s="76" t="s">
        <v>1031</v>
      </c>
      <c r="Q2885" s="76" t="s">
        <v>1733</v>
      </c>
    </row>
    <row r="2886" spans="1:17" x14ac:dyDescent="0.25">
      <c r="A2886" s="47">
        <v>41439</v>
      </c>
      <c r="B2886" s="47" t="str">
        <f>VLOOKUP(D2886,VLookup!C:F,4,FALSE)</f>
        <v>Switzerland</v>
      </c>
      <c r="C2886" s="51" t="s">
        <v>950</v>
      </c>
      <c r="D2886" s="76" t="s">
        <v>951</v>
      </c>
      <c r="E2886" s="76" t="s">
        <v>952</v>
      </c>
      <c r="F2886" s="76" t="s">
        <v>953</v>
      </c>
      <c r="G2886" s="76">
        <v>0</v>
      </c>
      <c r="H2886" s="76">
        <v>24</v>
      </c>
      <c r="I2886" s="76">
        <v>24</v>
      </c>
      <c r="J2886" s="76" t="s">
        <v>966</v>
      </c>
      <c r="K2886" s="76" t="s">
        <v>18</v>
      </c>
      <c r="L2886" s="76" t="s">
        <v>940</v>
      </c>
      <c r="M2886" s="76" t="s">
        <v>941</v>
      </c>
      <c r="N2886" s="76"/>
      <c r="O2886" s="76"/>
      <c r="P2886" s="76" t="s">
        <v>1031</v>
      </c>
      <c r="Q2886" s="76" t="s">
        <v>1734</v>
      </c>
    </row>
    <row r="2887" spans="1:17" x14ac:dyDescent="0.25">
      <c r="A2887" s="47"/>
    </row>
  </sheetData>
  <autoFilter ref="A1:O2886"/>
  <sortState ref="C2030:V2111">
    <sortCondition ref="G2030:G2111"/>
    <sortCondition ref="H2030:H2111"/>
  </sortState>
  <pageMargins left="0.75" right="0.75" top="1" bottom="1" header="0.5" footer="0.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0" r:id="rId4" name="Control 306">
          <controlPr defaultSize="0" r:id="rId5">
            <anchor moveWithCells="1">
              <from>
                <xdr:col>2</xdr:col>
                <xdr:colOff>0</xdr:colOff>
                <xdr:row>1921</xdr:row>
                <xdr:rowOff>0</xdr:rowOff>
              </from>
              <to>
                <xdr:col>2</xdr:col>
                <xdr:colOff>914400</xdr:colOff>
                <xdr:row>1922</xdr:row>
                <xdr:rowOff>38100</xdr:rowOff>
              </to>
            </anchor>
          </controlPr>
        </control>
      </mc:Choice>
      <mc:Fallback>
        <control shapeId="1330" r:id="rId4" name="Control 306"/>
      </mc:Fallback>
    </mc:AlternateContent>
    <mc:AlternateContent xmlns:mc="http://schemas.openxmlformats.org/markup-compatibility/2006">
      <mc:Choice Requires="x14">
        <control shapeId="1328" r:id="rId6" name="Control 304">
          <controlPr defaultSize="0" r:id="rId7">
            <anchor moveWithCells="1">
              <from>
                <xdr:col>1</xdr:col>
                <xdr:colOff>0</xdr:colOff>
                <xdr:row>1921</xdr:row>
                <xdr:rowOff>0</xdr:rowOff>
              </from>
              <to>
                <xdr:col>2</xdr:col>
                <xdr:colOff>200025</xdr:colOff>
                <xdr:row>1922</xdr:row>
                <xdr:rowOff>38100</xdr:rowOff>
              </to>
            </anchor>
          </controlPr>
        </control>
      </mc:Choice>
      <mc:Fallback>
        <control shapeId="1328" r:id="rId6" name="Control 304"/>
      </mc:Fallback>
    </mc:AlternateContent>
    <mc:AlternateContent xmlns:mc="http://schemas.openxmlformats.org/markup-compatibility/2006">
      <mc:Choice Requires="x14">
        <control shapeId="1327" r:id="rId8" name="Control 303">
          <controlPr defaultSize="0" r:id="rId7">
            <anchor moveWithCells="1">
              <from>
                <xdr:col>2</xdr:col>
                <xdr:colOff>0</xdr:colOff>
                <xdr:row>1921</xdr:row>
                <xdr:rowOff>0</xdr:rowOff>
              </from>
              <to>
                <xdr:col>2</xdr:col>
                <xdr:colOff>914400</xdr:colOff>
                <xdr:row>1922</xdr:row>
                <xdr:rowOff>38100</xdr:rowOff>
              </to>
            </anchor>
          </controlPr>
        </control>
      </mc:Choice>
      <mc:Fallback>
        <control shapeId="1327" r:id="rId8" name="Control 303"/>
      </mc:Fallback>
    </mc:AlternateContent>
    <mc:AlternateContent xmlns:mc="http://schemas.openxmlformats.org/markup-compatibility/2006">
      <mc:Choice Requires="x14">
        <control shapeId="1326" r:id="rId9" name="Control 302">
          <controlPr defaultSize="0" r:id="rId7">
            <anchor moveWithCells="1">
              <from>
                <xdr:col>2</xdr:col>
                <xdr:colOff>0</xdr:colOff>
                <xdr:row>1921</xdr:row>
                <xdr:rowOff>0</xdr:rowOff>
              </from>
              <to>
                <xdr:col>2</xdr:col>
                <xdr:colOff>914400</xdr:colOff>
                <xdr:row>1922</xdr:row>
                <xdr:rowOff>38100</xdr:rowOff>
              </to>
            </anchor>
          </controlPr>
        </control>
      </mc:Choice>
      <mc:Fallback>
        <control shapeId="1326" r:id="rId9" name="Control 302"/>
      </mc:Fallback>
    </mc:AlternateContent>
    <mc:AlternateContent xmlns:mc="http://schemas.openxmlformats.org/markup-compatibility/2006">
      <mc:Choice Requires="x14">
        <control shapeId="1325" r:id="rId10" name="Control 301">
          <controlPr defaultSize="0" r:id="rId11">
            <anchor moveWithCells="1">
              <from>
                <xdr:col>2</xdr:col>
                <xdr:colOff>0</xdr:colOff>
                <xdr:row>1921</xdr:row>
                <xdr:rowOff>0</xdr:rowOff>
              </from>
              <to>
                <xdr:col>2</xdr:col>
                <xdr:colOff>914400</xdr:colOff>
                <xdr:row>1922</xdr:row>
                <xdr:rowOff>38100</xdr:rowOff>
              </to>
            </anchor>
          </controlPr>
        </control>
      </mc:Choice>
      <mc:Fallback>
        <control shapeId="1325" r:id="rId10" name="Control 301"/>
      </mc:Fallback>
    </mc:AlternateContent>
    <mc:AlternateContent xmlns:mc="http://schemas.openxmlformats.org/markup-compatibility/2006">
      <mc:Choice Requires="x14">
        <control shapeId="1324" r:id="rId12" name="Control 300">
          <controlPr defaultSize="0" r:id="rId13">
            <anchor moveWithCells="1">
              <from>
                <xdr:col>2</xdr:col>
                <xdr:colOff>0</xdr:colOff>
                <xdr:row>1921</xdr:row>
                <xdr:rowOff>0</xdr:rowOff>
              </from>
              <to>
                <xdr:col>2</xdr:col>
                <xdr:colOff>914400</xdr:colOff>
                <xdr:row>1922</xdr:row>
                <xdr:rowOff>38100</xdr:rowOff>
              </to>
            </anchor>
          </controlPr>
        </control>
      </mc:Choice>
      <mc:Fallback>
        <control shapeId="1324" r:id="rId12" name="Control 300"/>
      </mc:Fallback>
    </mc:AlternateContent>
    <mc:AlternateContent xmlns:mc="http://schemas.openxmlformats.org/markup-compatibility/2006">
      <mc:Choice Requires="x14">
        <control shapeId="1323" r:id="rId14" name="Control 299">
          <controlPr defaultSize="0" r:id="rId7">
            <anchor moveWithCells="1">
              <from>
                <xdr:col>1</xdr:col>
                <xdr:colOff>0</xdr:colOff>
                <xdr:row>1921</xdr:row>
                <xdr:rowOff>0</xdr:rowOff>
              </from>
              <to>
                <xdr:col>2</xdr:col>
                <xdr:colOff>200025</xdr:colOff>
                <xdr:row>1922</xdr:row>
                <xdr:rowOff>38100</xdr:rowOff>
              </to>
            </anchor>
          </controlPr>
        </control>
      </mc:Choice>
      <mc:Fallback>
        <control shapeId="1323" r:id="rId14" name="Control 299"/>
      </mc:Fallback>
    </mc:AlternateContent>
    <mc:AlternateContent xmlns:mc="http://schemas.openxmlformats.org/markup-compatibility/2006">
      <mc:Choice Requires="x14">
        <control shapeId="1322" r:id="rId15" name="Control 298">
          <controlPr defaultSize="0" r:id="rId16">
            <anchor moveWithCells="1">
              <from>
                <xdr:col>2</xdr:col>
                <xdr:colOff>0</xdr:colOff>
                <xdr:row>1893</xdr:row>
                <xdr:rowOff>0</xdr:rowOff>
              </from>
              <to>
                <xdr:col>2</xdr:col>
                <xdr:colOff>914400</xdr:colOff>
                <xdr:row>1894</xdr:row>
                <xdr:rowOff>38100</xdr:rowOff>
              </to>
            </anchor>
          </controlPr>
        </control>
      </mc:Choice>
      <mc:Fallback>
        <control shapeId="1322" r:id="rId15" name="Control 298"/>
      </mc:Fallback>
    </mc:AlternateContent>
    <mc:AlternateContent xmlns:mc="http://schemas.openxmlformats.org/markup-compatibility/2006">
      <mc:Choice Requires="x14">
        <control shapeId="1320" r:id="rId17" name="Control 296">
          <controlPr defaultSize="0" r:id="rId7">
            <anchor moveWithCells="1">
              <from>
                <xdr:col>1</xdr:col>
                <xdr:colOff>0</xdr:colOff>
                <xdr:row>1893</xdr:row>
                <xdr:rowOff>0</xdr:rowOff>
              </from>
              <to>
                <xdr:col>2</xdr:col>
                <xdr:colOff>200025</xdr:colOff>
                <xdr:row>1894</xdr:row>
                <xdr:rowOff>38100</xdr:rowOff>
              </to>
            </anchor>
          </controlPr>
        </control>
      </mc:Choice>
      <mc:Fallback>
        <control shapeId="1320" r:id="rId17" name="Control 296"/>
      </mc:Fallback>
    </mc:AlternateContent>
    <mc:AlternateContent xmlns:mc="http://schemas.openxmlformats.org/markup-compatibility/2006">
      <mc:Choice Requires="x14">
        <control shapeId="1319" r:id="rId18" name="Control 295">
          <controlPr defaultSize="0" r:id="rId7">
            <anchor moveWithCells="1">
              <from>
                <xdr:col>2</xdr:col>
                <xdr:colOff>0</xdr:colOff>
                <xdr:row>1893</xdr:row>
                <xdr:rowOff>0</xdr:rowOff>
              </from>
              <to>
                <xdr:col>2</xdr:col>
                <xdr:colOff>914400</xdr:colOff>
                <xdr:row>1894</xdr:row>
                <xdr:rowOff>38100</xdr:rowOff>
              </to>
            </anchor>
          </controlPr>
        </control>
      </mc:Choice>
      <mc:Fallback>
        <control shapeId="1319" r:id="rId18" name="Control 295"/>
      </mc:Fallback>
    </mc:AlternateContent>
    <mc:AlternateContent xmlns:mc="http://schemas.openxmlformats.org/markup-compatibility/2006">
      <mc:Choice Requires="x14">
        <control shapeId="1318" r:id="rId19" name="Control 294">
          <controlPr defaultSize="0" r:id="rId7">
            <anchor moveWithCells="1">
              <from>
                <xdr:col>2</xdr:col>
                <xdr:colOff>0</xdr:colOff>
                <xdr:row>1893</xdr:row>
                <xdr:rowOff>0</xdr:rowOff>
              </from>
              <to>
                <xdr:col>2</xdr:col>
                <xdr:colOff>914400</xdr:colOff>
                <xdr:row>1894</xdr:row>
                <xdr:rowOff>38100</xdr:rowOff>
              </to>
            </anchor>
          </controlPr>
        </control>
      </mc:Choice>
      <mc:Fallback>
        <control shapeId="1318" r:id="rId19" name="Control 294"/>
      </mc:Fallback>
    </mc:AlternateContent>
    <mc:AlternateContent xmlns:mc="http://schemas.openxmlformats.org/markup-compatibility/2006">
      <mc:Choice Requires="x14">
        <control shapeId="1317" r:id="rId20" name="Control 293">
          <controlPr defaultSize="0" r:id="rId21">
            <anchor moveWithCells="1">
              <from>
                <xdr:col>2</xdr:col>
                <xdr:colOff>0</xdr:colOff>
                <xdr:row>1893</xdr:row>
                <xdr:rowOff>0</xdr:rowOff>
              </from>
              <to>
                <xdr:col>2</xdr:col>
                <xdr:colOff>914400</xdr:colOff>
                <xdr:row>1894</xdr:row>
                <xdr:rowOff>38100</xdr:rowOff>
              </to>
            </anchor>
          </controlPr>
        </control>
      </mc:Choice>
      <mc:Fallback>
        <control shapeId="1317" r:id="rId20" name="Control 293"/>
      </mc:Fallback>
    </mc:AlternateContent>
    <mc:AlternateContent xmlns:mc="http://schemas.openxmlformats.org/markup-compatibility/2006">
      <mc:Choice Requires="x14">
        <control shapeId="1316" r:id="rId22" name="Control 292">
          <controlPr defaultSize="0" r:id="rId23">
            <anchor moveWithCells="1">
              <from>
                <xdr:col>2</xdr:col>
                <xdr:colOff>0</xdr:colOff>
                <xdr:row>1893</xdr:row>
                <xdr:rowOff>0</xdr:rowOff>
              </from>
              <to>
                <xdr:col>2</xdr:col>
                <xdr:colOff>914400</xdr:colOff>
                <xdr:row>1894</xdr:row>
                <xdr:rowOff>38100</xdr:rowOff>
              </to>
            </anchor>
          </controlPr>
        </control>
      </mc:Choice>
      <mc:Fallback>
        <control shapeId="1316" r:id="rId22" name="Control 292"/>
      </mc:Fallback>
    </mc:AlternateContent>
    <mc:AlternateContent xmlns:mc="http://schemas.openxmlformats.org/markup-compatibility/2006">
      <mc:Choice Requires="x14">
        <control shapeId="1315" r:id="rId24" name="Control 291">
          <controlPr defaultSize="0" r:id="rId7">
            <anchor moveWithCells="1">
              <from>
                <xdr:col>1</xdr:col>
                <xdr:colOff>0</xdr:colOff>
                <xdr:row>1893</xdr:row>
                <xdr:rowOff>0</xdr:rowOff>
              </from>
              <to>
                <xdr:col>2</xdr:col>
                <xdr:colOff>200025</xdr:colOff>
                <xdr:row>1894</xdr:row>
                <xdr:rowOff>38100</xdr:rowOff>
              </to>
            </anchor>
          </controlPr>
        </control>
      </mc:Choice>
      <mc:Fallback>
        <control shapeId="1315" r:id="rId24" name="Control 291"/>
      </mc:Fallback>
    </mc:AlternateContent>
    <mc:AlternateContent xmlns:mc="http://schemas.openxmlformats.org/markup-compatibility/2006">
      <mc:Choice Requires="x14">
        <control shapeId="1314" r:id="rId25" name="Control 290">
          <controlPr defaultSize="0" r:id="rId26">
            <anchor moveWithCells="1">
              <from>
                <xdr:col>2</xdr:col>
                <xdr:colOff>0</xdr:colOff>
                <xdr:row>1873</xdr:row>
                <xdr:rowOff>0</xdr:rowOff>
              </from>
              <to>
                <xdr:col>2</xdr:col>
                <xdr:colOff>914400</xdr:colOff>
                <xdr:row>1874</xdr:row>
                <xdr:rowOff>38100</xdr:rowOff>
              </to>
            </anchor>
          </controlPr>
        </control>
      </mc:Choice>
      <mc:Fallback>
        <control shapeId="1314" r:id="rId25" name="Control 290"/>
      </mc:Fallback>
    </mc:AlternateContent>
    <mc:AlternateContent xmlns:mc="http://schemas.openxmlformats.org/markup-compatibility/2006">
      <mc:Choice Requires="x14">
        <control shapeId="1312" r:id="rId27" name="Control 288">
          <controlPr defaultSize="0" r:id="rId7">
            <anchor moveWithCells="1">
              <from>
                <xdr:col>1</xdr:col>
                <xdr:colOff>0</xdr:colOff>
                <xdr:row>1873</xdr:row>
                <xdr:rowOff>0</xdr:rowOff>
              </from>
              <to>
                <xdr:col>2</xdr:col>
                <xdr:colOff>200025</xdr:colOff>
                <xdr:row>1874</xdr:row>
                <xdr:rowOff>38100</xdr:rowOff>
              </to>
            </anchor>
          </controlPr>
        </control>
      </mc:Choice>
      <mc:Fallback>
        <control shapeId="1312" r:id="rId27" name="Control 288"/>
      </mc:Fallback>
    </mc:AlternateContent>
    <mc:AlternateContent xmlns:mc="http://schemas.openxmlformats.org/markup-compatibility/2006">
      <mc:Choice Requires="x14">
        <control shapeId="1311" r:id="rId28" name="Control 287">
          <controlPr defaultSize="0" r:id="rId7">
            <anchor moveWithCells="1">
              <from>
                <xdr:col>2</xdr:col>
                <xdr:colOff>0</xdr:colOff>
                <xdr:row>1873</xdr:row>
                <xdr:rowOff>0</xdr:rowOff>
              </from>
              <to>
                <xdr:col>2</xdr:col>
                <xdr:colOff>914400</xdr:colOff>
                <xdr:row>1874</xdr:row>
                <xdr:rowOff>38100</xdr:rowOff>
              </to>
            </anchor>
          </controlPr>
        </control>
      </mc:Choice>
      <mc:Fallback>
        <control shapeId="1311" r:id="rId28" name="Control 287"/>
      </mc:Fallback>
    </mc:AlternateContent>
    <mc:AlternateContent xmlns:mc="http://schemas.openxmlformats.org/markup-compatibility/2006">
      <mc:Choice Requires="x14">
        <control shapeId="1310" r:id="rId29" name="Control 286">
          <controlPr defaultSize="0" r:id="rId7">
            <anchor moveWithCells="1">
              <from>
                <xdr:col>2</xdr:col>
                <xdr:colOff>0</xdr:colOff>
                <xdr:row>1873</xdr:row>
                <xdr:rowOff>0</xdr:rowOff>
              </from>
              <to>
                <xdr:col>2</xdr:col>
                <xdr:colOff>914400</xdr:colOff>
                <xdr:row>1874</xdr:row>
                <xdr:rowOff>38100</xdr:rowOff>
              </to>
            </anchor>
          </controlPr>
        </control>
      </mc:Choice>
      <mc:Fallback>
        <control shapeId="1310" r:id="rId29" name="Control 286"/>
      </mc:Fallback>
    </mc:AlternateContent>
    <mc:AlternateContent xmlns:mc="http://schemas.openxmlformats.org/markup-compatibility/2006">
      <mc:Choice Requires="x14">
        <control shapeId="1309" r:id="rId30" name="Control 285">
          <controlPr defaultSize="0" r:id="rId31">
            <anchor moveWithCells="1">
              <from>
                <xdr:col>2</xdr:col>
                <xdr:colOff>0</xdr:colOff>
                <xdr:row>1873</xdr:row>
                <xdr:rowOff>0</xdr:rowOff>
              </from>
              <to>
                <xdr:col>2</xdr:col>
                <xdr:colOff>914400</xdr:colOff>
                <xdr:row>1874</xdr:row>
                <xdr:rowOff>38100</xdr:rowOff>
              </to>
            </anchor>
          </controlPr>
        </control>
      </mc:Choice>
      <mc:Fallback>
        <control shapeId="1309" r:id="rId30" name="Control 285"/>
      </mc:Fallback>
    </mc:AlternateContent>
    <mc:AlternateContent xmlns:mc="http://schemas.openxmlformats.org/markup-compatibility/2006">
      <mc:Choice Requires="x14">
        <control shapeId="1308" r:id="rId32" name="Control 284">
          <controlPr defaultSize="0" r:id="rId33">
            <anchor moveWithCells="1">
              <from>
                <xdr:col>2</xdr:col>
                <xdr:colOff>0</xdr:colOff>
                <xdr:row>1873</xdr:row>
                <xdr:rowOff>0</xdr:rowOff>
              </from>
              <to>
                <xdr:col>2</xdr:col>
                <xdr:colOff>914400</xdr:colOff>
                <xdr:row>1874</xdr:row>
                <xdr:rowOff>38100</xdr:rowOff>
              </to>
            </anchor>
          </controlPr>
        </control>
      </mc:Choice>
      <mc:Fallback>
        <control shapeId="1308" r:id="rId32" name="Control 284"/>
      </mc:Fallback>
    </mc:AlternateContent>
    <mc:AlternateContent xmlns:mc="http://schemas.openxmlformats.org/markup-compatibility/2006">
      <mc:Choice Requires="x14">
        <control shapeId="1307" r:id="rId34" name="Control 283">
          <controlPr defaultSize="0" r:id="rId7">
            <anchor moveWithCells="1">
              <from>
                <xdr:col>1</xdr:col>
                <xdr:colOff>0</xdr:colOff>
                <xdr:row>1873</xdr:row>
                <xdr:rowOff>0</xdr:rowOff>
              </from>
              <to>
                <xdr:col>2</xdr:col>
                <xdr:colOff>200025</xdr:colOff>
                <xdr:row>1874</xdr:row>
                <xdr:rowOff>38100</xdr:rowOff>
              </to>
            </anchor>
          </controlPr>
        </control>
      </mc:Choice>
      <mc:Fallback>
        <control shapeId="1307" r:id="rId34" name="Control 283"/>
      </mc:Fallback>
    </mc:AlternateContent>
    <mc:AlternateContent xmlns:mc="http://schemas.openxmlformats.org/markup-compatibility/2006">
      <mc:Choice Requires="x14">
        <control shapeId="1302" r:id="rId35" name="Control 278">
          <controlPr defaultSize="0" r:id="rId7">
            <anchor moveWithCells="1">
              <from>
                <xdr:col>2</xdr:col>
                <xdr:colOff>0</xdr:colOff>
                <xdr:row>1847</xdr:row>
                <xdr:rowOff>0</xdr:rowOff>
              </from>
              <to>
                <xdr:col>2</xdr:col>
                <xdr:colOff>914400</xdr:colOff>
                <xdr:row>1848</xdr:row>
                <xdr:rowOff>38100</xdr:rowOff>
              </to>
            </anchor>
          </controlPr>
        </control>
      </mc:Choice>
      <mc:Fallback>
        <control shapeId="1302" r:id="rId35" name="Control 278"/>
      </mc:Fallback>
    </mc:AlternateContent>
    <mc:AlternateContent xmlns:mc="http://schemas.openxmlformats.org/markup-compatibility/2006">
      <mc:Choice Requires="x14">
        <control shapeId="1301" r:id="rId36" name="Control 277">
          <controlPr defaultSize="0" r:id="rId7">
            <anchor moveWithCells="1">
              <from>
                <xdr:col>2</xdr:col>
                <xdr:colOff>0</xdr:colOff>
                <xdr:row>1847</xdr:row>
                <xdr:rowOff>0</xdr:rowOff>
              </from>
              <to>
                <xdr:col>2</xdr:col>
                <xdr:colOff>914400</xdr:colOff>
                <xdr:row>1848</xdr:row>
                <xdr:rowOff>38100</xdr:rowOff>
              </to>
            </anchor>
          </controlPr>
        </control>
      </mc:Choice>
      <mc:Fallback>
        <control shapeId="1301" r:id="rId36" name="Control 277"/>
      </mc:Fallback>
    </mc:AlternateContent>
    <mc:AlternateContent xmlns:mc="http://schemas.openxmlformats.org/markup-compatibility/2006">
      <mc:Choice Requires="x14">
        <control shapeId="1300" r:id="rId37" name="Control 276">
          <controlPr defaultSize="0" r:id="rId38">
            <anchor moveWithCells="1">
              <from>
                <xdr:col>2</xdr:col>
                <xdr:colOff>0</xdr:colOff>
                <xdr:row>1847</xdr:row>
                <xdr:rowOff>0</xdr:rowOff>
              </from>
              <to>
                <xdr:col>2</xdr:col>
                <xdr:colOff>914400</xdr:colOff>
                <xdr:row>1848</xdr:row>
                <xdr:rowOff>38100</xdr:rowOff>
              </to>
            </anchor>
          </controlPr>
        </control>
      </mc:Choice>
      <mc:Fallback>
        <control shapeId="1300" r:id="rId37" name="Control 276"/>
      </mc:Fallback>
    </mc:AlternateContent>
    <mc:AlternateContent xmlns:mc="http://schemas.openxmlformats.org/markup-compatibility/2006">
      <mc:Choice Requires="x14">
        <control shapeId="1299" r:id="rId39" name="Control 275">
          <controlPr defaultSize="0" r:id="rId40">
            <anchor moveWithCells="1">
              <from>
                <xdr:col>2</xdr:col>
                <xdr:colOff>0</xdr:colOff>
                <xdr:row>1847</xdr:row>
                <xdr:rowOff>0</xdr:rowOff>
              </from>
              <to>
                <xdr:col>2</xdr:col>
                <xdr:colOff>914400</xdr:colOff>
                <xdr:row>1848</xdr:row>
                <xdr:rowOff>38100</xdr:rowOff>
              </to>
            </anchor>
          </controlPr>
        </control>
      </mc:Choice>
      <mc:Fallback>
        <control shapeId="1299" r:id="rId39" name="Control 275"/>
      </mc:Fallback>
    </mc:AlternateContent>
    <mc:AlternateContent xmlns:mc="http://schemas.openxmlformats.org/markup-compatibility/2006">
      <mc:Choice Requires="x14">
        <control shapeId="1295" r:id="rId41" name="Control 271">
          <controlPr defaultSize="0" r:id="rId7">
            <anchor moveWithCells="1">
              <from>
                <xdr:col>2</xdr:col>
                <xdr:colOff>0</xdr:colOff>
                <xdr:row>1819</xdr:row>
                <xdr:rowOff>0</xdr:rowOff>
              </from>
              <to>
                <xdr:col>2</xdr:col>
                <xdr:colOff>914400</xdr:colOff>
                <xdr:row>1820</xdr:row>
                <xdr:rowOff>38100</xdr:rowOff>
              </to>
            </anchor>
          </controlPr>
        </control>
      </mc:Choice>
      <mc:Fallback>
        <control shapeId="1295" r:id="rId41" name="Control 271"/>
      </mc:Fallback>
    </mc:AlternateContent>
    <mc:AlternateContent xmlns:mc="http://schemas.openxmlformats.org/markup-compatibility/2006">
      <mc:Choice Requires="x14">
        <control shapeId="1294" r:id="rId42" name="Control 270">
          <controlPr defaultSize="0" r:id="rId7">
            <anchor moveWithCells="1">
              <from>
                <xdr:col>2</xdr:col>
                <xdr:colOff>0</xdr:colOff>
                <xdr:row>1819</xdr:row>
                <xdr:rowOff>0</xdr:rowOff>
              </from>
              <to>
                <xdr:col>2</xdr:col>
                <xdr:colOff>914400</xdr:colOff>
                <xdr:row>1820</xdr:row>
                <xdr:rowOff>38100</xdr:rowOff>
              </to>
            </anchor>
          </controlPr>
        </control>
      </mc:Choice>
      <mc:Fallback>
        <control shapeId="1294" r:id="rId42" name="Control 270"/>
      </mc:Fallback>
    </mc:AlternateContent>
    <mc:AlternateContent xmlns:mc="http://schemas.openxmlformats.org/markup-compatibility/2006">
      <mc:Choice Requires="x14">
        <control shapeId="1293" r:id="rId43" name="Control 269">
          <controlPr defaultSize="0" r:id="rId44">
            <anchor moveWithCells="1">
              <from>
                <xdr:col>2</xdr:col>
                <xdr:colOff>0</xdr:colOff>
                <xdr:row>1819</xdr:row>
                <xdr:rowOff>0</xdr:rowOff>
              </from>
              <to>
                <xdr:col>2</xdr:col>
                <xdr:colOff>914400</xdr:colOff>
                <xdr:row>1820</xdr:row>
                <xdr:rowOff>38100</xdr:rowOff>
              </to>
            </anchor>
          </controlPr>
        </control>
      </mc:Choice>
      <mc:Fallback>
        <control shapeId="1293" r:id="rId43" name="Control 269"/>
      </mc:Fallback>
    </mc:AlternateContent>
    <mc:AlternateContent xmlns:mc="http://schemas.openxmlformats.org/markup-compatibility/2006">
      <mc:Choice Requires="x14">
        <control shapeId="1292" r:id="rId45" name="Control 268">
          <controlPr defaultSize="0" r:id="rId46">
            <anchor moveWithCells="1">
              <from>
                <xdr:col>2</xdr:col>
                <xdr:colOff>0</xdr:colOff>
                <xdr:row>1819</xdr:row>
                <xdr:rowOff>0</xdr:rowOff>
              </from>
              <to>
                <xdr:col>2</xdr:col>
                <xdr:colOff>914400</xdr:colOff>
                <xdr:row>1820</xdr:row>
                <xdr:rowOff>38100</xdr:rowOff>
              </to>
            </anchor>
          </controlPr>
        </control>
      </mc:Choice>
      <mc:Fallback>
        <control shapeId="1292" r:id="rId45" name="Control 268"/>
      </mc:Fallback>
    </mc:AlternateContent>
    <mc:AlternateContent xmlns:mc="http://schemas.openxmlformats.org/markup-compatibility/2006">
      <mc:Choice Requires="x14">
        <control shapeId="1290" r:id="rId47" name="Control 266">
          <controlPr defaultSize="0" r:id="rId7">
            <anchor moveWithCells="1">
              <from>
                <xdr:col>2</xdr:col>
                <xdr:colOff>0</xdr:colOff>
                <xdr:row>1701</xdr:row>
                <xdr:rowOff>0</xdr:rowOff>
              </from>
              <to>
                <xdr:col>2</xdr:col>
                <xdr:colOff>914400</xdr:colOff>
                <xdr:row>1702</xdr:row>
                <xdr:rowOff>38100</xdr:rowOff>
              </to>
            </anchor>
          </controlPr>
        </control>
      </mc:Choice>
      <mc:Fallback>
        <control shapeId="1290" r:id="rId47" name="Control 266"/>
      </mc:Fallback>
    </mc:AlternateContent>
    <mc:AlternateContent xmlns:mc="http://schemas.openxmlformats.org/markup-compatibility/2006">
      <mc:Choice Requires="x14">
        <control shapeId="1289" r:id="rId48" name="Control 265">
          <controlPr defaultSize="0" r:id="rId7">
            <anchor moveWithCells="1">
              <from>
                <xdr:col>2</xdr:col>
                <xdr:colOff>0</xdr:colOff>
                <xdr:row>1701</xdr:row>
                <xdr:rowOff>0</xdr:rowOff>
              </from>
              <to>
                <xdr:col>2</xdr:col>
                <xdr:colOff>914400</xdr:colOff>
                <xdr:row>1702</xdr:row>
                <xdr:rowOff>38100</xdr:rowOff>
              </to>
            </anchor>
          </controlPr>
        </control>
      </mc:Choice>
      <mc:Fallback>
        <control shapeId="1289" r:id="rId48" name="Control 265"/>
      </mc:Fallback>
    </mc:AlternateContent>
    <mc:AlternateContent xmlns:mc="http://schemas.openxmlformats.org/markup-compatibility/2006">
      <mc:Choice Requires="x14">
        <control shapeId="1288" r:id="rId49" name="Control 264">
          <controlPr defaultSize="0" r:id="rId50">
            <anchor moveWithCells="1">
              <from>
                <xdr:col>2</xdr:col>
                <xdr:colOff>0</xdr:colOff>
                <xdr:row>1701</xdr:row>
                <xdr:rowOff>0</xdr:rowOff>
              </from>
              <to>
                <xdr:col>2</xdr:col>
                <xdr:colOff>914400</xdr:colOff>
                <xdr:row>1702</xdr:row>
                <xdr:rowOff>38100</xdr:rowOff>
              </to>
            </anchor>
          </controlPr>
        </control>
      </mc:Choice>
      <mc:Fallback>
        <control shapeId="1288" r:id="rId49" name="Control 264"/>
      </mc:Fallback>
    </mc:AlternateContent>
    <mc:AlternateContent xmlns:mc="http://schemas.openxmlformats.org/markup-compatibility/2006">
      <mc:Choice Requires="x14">
        <control shapeId="1287" r:id="rId51" name="Control 263">
          <controlPr defaultSize="0" r:id="rId52">
            <anchor moveWithCells="1">
              <from>
                <xdr:col>2</xdr:col>
                <xdr:colOff>0</xdr:colOff>
                <xdr:row>1701</xdr:row>
                <xdr:rowOff>0</xdr:rowOff>
              </from>
              <to>
                <xdr:col>2</xdr:col>
                <xdr:colOff>914400</xdr:colOff>
                <xdr:row>1702</xdr:row>
                <xdr:rowOff>38100</xdr:rowOff>
              </to>
            </anchor>
          </controlPr>
        </control>
      </mc:Choice>
      <mc:Fallback>
        <control shapeId="1287" r:id="rId51" name="Control 263"/>
      </mc:Fallback>
    </mc:AlternateContent>
    <mc:AlternateContent xmlns:mc="http://schemas.openxmlformats.org/markup-compatibility/2006">
      <mc:Choice Requires="x14">
        <control shapeId="1286" r:id="rId53" name="Control 262">
          <controlPr defaultSize="0" r:id="rId7">
            <anchor moveWithCells="1">
              <from>
                <xdr:col>1</xdr:col>
                <xdr:colOff>0</xdr:colOff>
                <xdr:row>1701</xdr:row>
                <xdr:rowOff>0</xdr:rowOff>
              </from>
              <to>
                <xdr:col>2</xdr:col>
                <xdr:colOff>200025</xdr:colOff>
                <xdr:row>1702</xdr:row>
                <xdr:rowOff>38100</xdr:rowOff>
              </to>
            </anchor>
          </controlPr>
        </control>
      </mc:Choice>
      <mc:Fallback>
        <control shapeId="1286" r:id="rId53" name="Control 262"/>
      </mc:Fallback>
    </mc:AlternateContent>
    <mc:AlternateContent xmlns:mc="http://schemas.openxmlformats.org/markup-compatibility/2006">
      <mc:Choice Requires="x14">
        <control shapeId="1284" r:id="rId54" name="Control 260">
          <controlPr defaultSize="0" r:id="rId7">
            <anchor moveWithCells="1">
              <from>
                <xdr:col>1</xdr:col>
                <xdr:colOff>0</xdr:colOff>
                <xdr:row>1675</xdr:row>
                <xdr:rowOff>0</xdr:rowOff>
              </from>
              <to>
                <xdr:col>2</xdr:col>
                <xdr:colOff>200025</xdr:colOff>
                <xdr:row>1676</xdr:row>
                <xdr:rowOff>38100</xdr:rowOff>
              </to>
            </anchor>
          </controlPr>
        </control>
      </mc:Choice>
      <mc:Fallback>
        <control shapeId="1284" r:id="rId54" name="Control 260"/>
      </mc:Fallback>
    </mc:AlternateContent>
    <mc:AlternateContent xmlns:mc="http://schemas.openxmlformats.org/markup-compatibility/2006">
      <mc:Choice Requires="x14">
        <control shapeId="1283" r:id="rId55" name="Control 259">
          <controlPr defaultSize="0" r:id="rId7">
            <anchor moveWithCells="1">
              <from>
                <xdr:col>2</xdr:col>
                <xdr:colOff>0</xdr:colOff>
                <xdr:row>1675</xdr:row>
                <xdr:rowOff>0</xdr:rowOff>
              </from>
              <to>
                <xdr:col>2</xdr:col>
                <xdr:colOff>914400</xdr:colOff>
                <xdr:row>1676</xdr:row>
                <xdr:rowOff>38100</xdr:rowOff>
              </to>
            </anchor>
          </controlPr>
        </control>
      </mc:Choice>
      <mc:Fallback>
        <control shapeId="1283" r:id="rId55" name="Control 259"/>
      </mc:Fallback>
    </mc:AlternateContent>
    <mc:AlternateContent xmlns:mc="http://schemas.openxmlformats.org/markup-compatibility/2006">
      <mc:Choice Requires="x14">
        <control shapeId="1282" r:id="rId56" name="Control 258">
          <controlPr defaultSize="0" r:id="rId7">
            <anchor moveWithCells="1">
              <from>
                <xdr:col>2</xdr:col>
                <xdr:colOff>0</xdr:colOff>
                <xdr:row>1675</xdr:row>
                <xdr:rowOff>0</xdr:rowOff>
              </from>
              <to>
                <xdr:col>2</xdr:col>
                <xdr:colOff>914400</xdr:colOff>
                <xdr:row>1676</xdr:row>
                <xdr:rowOff>38100</xdr:rowOff>
              </to>
            </anchor>
          </controlPr>
        </control>
      </mc:Choice>
      <mc:Fallback>
        <control shapeId="1282" r:id="rId56" name="Control 258"/>
      </mc:Fallback>
    </mc:AlternateContent>
    <mc:AlternateContent xmlns:mc="http://schemas.openxmlformats.org/markup-compatibility/2006">
      <mc:Choice Requires="x14">
        <control shapeId="1281" r:id="rId57" name="Control 257">
          <controlPr defaultSize="0" r:id="rId58">
            <anchor moveWithCells="1">
              <from>
                <xdr:col>2</xdr:col>
                <xdr:colOff>0</xdr:colOff>
                <xdr:row>1675</xdr:row>
                <xdr:rowOff>0</xdr:rowOff>
              </from>
              <to>
                <xdr:col>2</xdr:col>
                <xdr:colOff>914400</xdr:colOff>
                <xdr:row>1676</xdr:row>
                <xdr:rowOff>38100</xdr:rowOff>
              </to>
            </anchor>
          </controlPr>
        </control>
      </mc:Choice>
      <mc:Fallback>
        <control shapeId="1281" r:id="rId57" name="Control 257"/>
      </mc:Fallback>
    </mc:AlternateContent>
    <mc:AlternateContent xmlns:mc="http://schemas.openxmlformats.org/markup-compatibility/2006">
      <mc:Choice Requires="x14">
        <control shapeId="1280" r:id="rId59" name="Control 256">
          <controlPr defaultSize="0" r:id="rId60">
            <anchor moveWithCells="1">
              <from>
                <xdr:col>2</xdr:col>
                <xdr:colOff>0</xdr:colOff>
                <xdr:row>1675</xdr:row>
                <xdr:rowOff>0</xdr:rowOff>
              </from>
              <to>
                <xdr:col>2</xdr:col>
                <xdr:colOff>914400</xdr:colOff>
                <xdr:row>1676</xdr:row>
                <xdr:rowOff>38100</xdr:rowOff>
              </to>
            </anchor>
          </controlPr>
        </control>
      </mc:Choice>
      <mc:Fallback>
        <control shapeId="1280" r:id="rId59" name="Control 256"/>
      </mc:Fallback>
    </mc:AlternateContent>
    <mc:AlternateContent xmlns:mc="http://schemas.openxmlformats.org/markup-compatibility/2006">
      <mc:Choice Requires="x14">
        <control shapeId="1279" r:id="rId61" name="Control 255">
          <controlPr defaultSize="0" r:id="rId7">
            <anchor moveWithCells="1">
              <from>
                <xdr:col>1</xdr:col>
                <xdr:colOff>0</xdr:colOff>
                <xdr:row>1675</xdr:row>
                <xdr:rowOff>0</xdr:rowOff>
              </from>
              <to>
                <xdr:col>2</xdr:col>
                <xdr:colOff>200025</xdr:colOff>
                <xdr:row>1676</xdr:row>
                <xdr:rowOff>38100</xdr:rowOff>
              </to>
            </anchor>
          </controlPr>
        </control>
      </mc:Choice>
      <mc:Fallback>
        <control shapeId="1279" r:id="rId61" name="Control 255"/>
      </mc:Fallback>
    </mc:AlternateContent>
    <mc:AlternateContent xmlns:mc="http://schemas.openxmlformats.org/markup-compatibility/2006">
      <mc:Choice Requires="x14">
        <control shapeId="1271" r:id="rId62" name="Control 247">
          <controlPr defaultSize="0" r:id="rId7">
            <anchor moveWithCells="1">
              <from>
                <xdr:col>0</xdr:col>
                <xdr:colOff>0</xdr:colOff>
                <xdr:row>1585</xdr:row>
                <xdr:rowOff>0</xdr:rowOff>
              </from>
              <to>
                <xdr:col>1</xdr:col>
                <xdr:colOff>28575</xdr:colOff>
                <xdr:row>1586</xdr:row>
                <xdr:rowOff>38100</xdr:rowOff>
              </to>
            </anchor>
          </controlPr>
        </control>
      </mc:Choice>
      <mc:Fallback>
        <control shapeId="1271" r:id="rId62" name="Control 247"/>
      </mc:Fallback>
    </mc:AlternateContent>
    <mc:AlternateContent xmlns:mc="http://schemas.openxmlformats.org/markup-compatibility/2006">
      <mc:Choice Requires="x14">
        <control shapeId="1270" r:id="rId63" name="Control 246">
          <controlPr defaultSize="0" r:id="rId7">
            <anchor moveWithCells="1">
              <from>
                <xdr:col>1</xdr:col>
                <xdr:colOff>0</xdr:colOff>
                <xdr:row>1585</xdr:row>
                <xdr:rowOff>0</xdr:rowOff>
              </from>
              <to>
                <xdr:col>2</xdr:col>
                <xdr:colOff>200025</xdr:colOff>
                <xdr:row>1586</xdr:row>
                <xdr:rowOff>38100</xdr:rowOff>
              </to>
            </anchor>
          </controlPr>
        </control>
      </mc:Choice>
      <mc:Fallback>
        <control shapeId="1270" r:id="rId63" name="Control 246"/>
      </mc:Fallback>
    </mc:AlternateContent>
    <mc:AlternateContent xmlns:mc="http://schemas.openxmlformats.org/markup-compatibility/2006">
      <mc:Choice Requires="x14">
        <control shapeId="1269" r:id="rId64" name="Control 245">
          <controlPr defaultSize="0" r:id="rId7">
            <anchor moveWithCells="1">
              <from>
                <xdr:col>1</xdr:col>
                <xdr:colOff>0</xdr:colOff>
                <xdr:row>1585</xdr:row>
                <xdr:rowOff>0</xdr:rowOff>
              </from>
              <to>
                <xdr:col>2</xdr:col>
                <xdr:colOff>200025</xdr:colOff>
                <xdr:row>1586</xdr:row>
                <xdr:rowOff>38100</xdr:rowOff>
              </to>
            </anchor>
          </controlPr>
        </control>
      </mc:Choice>
      <mc:Fallback>
        <control shapeId="1269" r:id="rId64" name="Control 245"/>
      </mc:Fallback>
    </mc:AlternateContent>
    <mc:AlternateContent xmlns:mc="http://schemas.openxmlformats.org/markup-compatibility/2006">
      <mc:Choice Requires="x14">
        <control shapeId="1268" r:id="rId65" name="Control 244">
          <controlPr defaultSize="0" r:id="rId66">
            <anchor moveWithCells="1">
              <from>
                <xdr:col>1</xdr:col>
                <xdr:colOff>0</xdr:colOff>
                <xdr:row>1585</xdr:row>
                <xdr:rowOff>0</xdr:rowOff>
              </from>
              <to>
                <xdr:col>2</xdr:col>
                <xdr:colOff>200025</xdr:colOff>
                <xdr:row>1586</xdr:row>
                <xdr:rowOff>38100</xdr:rowOff>
              </to>
            </anchor>
          </controlPr>
        </control>
      </mc:Choice>
      <mc:Fallback>
        <control shapeId="1268" r:id="rId65" name="Control 244"/>
      </mc:Fallback>
    </mc:AlternateContent>
    <mc:AlternateContent xmlns:mc="http://schemas.openxmlformats.org/markup-compatibility/2006">
      <mc:Choice Requires="x14">
        <control shapeId="1267" r:id="rId67" name="Control 243">
          <controlPr defaultSize="0" r:id="rId68">
            <anchor moveWithCells="1">
              <from>
                <xdr:col>1</xdr:col>
                <xdr:colOff>0</xdr:colOff>
                <xdr:row>1585</xdr:row>
                <xdr:rowOff>0</xdr:rowOff>
              </from>
              <to>
                <xdr:col>2</xdr:col>
                <xdr:colOff>200025</xdr:colOff>
                <xdr:row>1586</xdr:row>
                <xdr:rowOff>38100</xdr:rowOff>
              </to>
            </anchor>
          </controlPr>
        </control>
      </mc:Choice>
      <mc:Fallback>
        <control shapeId="1267" r:id="rId67" name="Control 243"/>
      </mc:Fallback>
    </mc:AlternateContent>
    <mc:AlternateContent xmlns:mc="http://schemas.openxmlformats.org/markup-compatibility/2006">
      <mc:Choice Requires="x14">
        <control shapeId="1266" r:id="rId69" name="Control 242">
          <controlPr defaultSize="0" r:id="rId7">
            <anchor moveWithCells="1">
              <from>
                <xdr:col>0</xdr:col>
                <xdr:colOff>0</xdr:colOff>
                <xdr:row>1585</xdr:row>
                <xdr:rowOff>0</xdr:rowOff>
              </from>
              <to>
                <xdr:col>1</xdr:col>
                <xdr:colOff>28575</xdr:colOff>
                <xdr:row>1586</xdr:row>
                <xdr:rowOff>38100</xdr:rowOff>
              </to>
            </anchor>
          </controlPr>
        </control>
      </mc:Choice>
      <mc:Fallback>
        <control shapeId="1266" r:id="rId69" name="Control 242"/>
      </mc:Fallback>
    </mc:AlternateContent>
    <mc:AlternateContent xmlns:mc="http://schemas.openxmlformats.org/markup-compatibility/2006">
      <mc:Choice Requires="x14">
        <control shapeId="1260" r:id="rId70" name="Control 236">
          <controlPr defaultSize="0" r:id="rId7">
            <anchor moveWithCells="1">
              <from>
                <xdr:col>2</xdr:col>
                <xdr:colOff>0</xdr:colOff>
                <xdr:row>1421</xdr:row>
                <xdr:rowOff>0</xdr:rowOff>
              </from>
              <to>
                <xdr:col>2</xdr:col>
                <xdr:colOff>914400</xdr:colOff>
                <xdr:row>1422</xdr:row>
                <xdr:rowOff>38100</xdr:rowOff>
              </to>
            </anchor>
          </controlPr>
        </control>
      </mc:Choice>
      <mc:Fallback>
        <control shapeId="1260" r:id="rId70" name="Control 236"/>
      </mc:Fallback>
    </mc:AlternateContent>
    <mc:AlternateContent xmlns:mc="http://schemas.openxmlformats.org/markup-compatibility/2006">
      <mc:Choice Requires="x14">
        <control shapeId="1259" r:id="rId71" name="Control 235">
          <controlPr defaultSize="0" r:id="rId7">
            <anchor moveWithCells="1">
              <from>
                <xdr:col>2</xdr:col>
                <xdr:colOff>0</xdr:colOff>
                <xdr:row>1421</xdr:row>
                <xdr:rowOff>0</xdr:rowOff>
              </from>
              <to>
                <xdr:col>2</xdr:col>
                <xdr:colOff>914400</xdr:colOff>
                <xdr:row>1422</xdr:row>
                <xdr:rowOff>38100</xdr:rowOff>
              </to>
            </anchor>
          </controlPr>
        </control>
      </mc:Choice>
      <mc:Fallback>
        <control shapeId="1259" r:id="rId71" name="Control 235"/>
      </mc:Fallback>
    </mc:AlternateContent>
    <mc:AlternateContent xmlns:mc="http://schemas.openxmlformats.org/markup-compatibility/2006">
      <mc:Choice Requires="x14">
        <control shapeId="1258" r:id="rId72" name="Control 234">
          <controlPr defaultSize="0" r:id="rId73">
            <anchor moveWithCells="1">
              <from>
                <xdr:col>2</xdr:col>
                <xdr:colOff>0</xdr:colOff>
                <xdr:row>1421</xdr:row>
                <xdr:rowOff>0</xdr:rowOff>
              </from>
              <to>
                <xdr:col>2</xdr:col>
                <xdr:colOff>914400</xdr:colOff>
                <xdr:row>1422</xdr:row>
                <xdr:rowOff>38100</xdr:rowOff>
              </to>
            </anchor>
          </controlPr>
        </control>
      </mc:Choice>
      <mc:Fallback>
        <control shapeId="1258" r:id="rId72" name="Control 234"/>
      </mc:Fallback>
    </mc:AlternateContent>
    <mc:AlternateContent xmlns:mc="http://schemas.openxmlformats.org/markup-compatibility/2006">
      <mc:Choice Requires="x14">
        <control shapeId="1257" r:id="rId74" name="Control 233">
          <controlPr defaultSize="0" r:id="rId75">
            <anchor moveWithCells="1">
              <from>
                <xdr:col>2</xdr:col>
                <xdr:colOff>0</xdr:colOff>
                <xdr:row>1421</xdr:row>
                <xdr:rowOff>0</xdr:rowOff>
              </from>
              <to>
                <xdr:col>2</xdr:col>
                <xdr:colOff>914400</xdr:colOff>
                <xdr:row>1422</xdr:row>
                <xdr:rowOff>38100</xdr:rowOff>
              </to>
            </anchor>
          </controlPr>
        </control>
      </mc:Choice>
      <mc:Fallback>
        <control shapeId="1257" r:id="rId74" name="Control 233"/>
      </mc:Fallback>
    </mc:AlternateContent>
    <mc:AlternateContent xmlns:mc="http://schemas.openxmlformats.org/markup-compatibility/2006">
      <mc:Choice Requires="x14">
        <control shapeId="1256" r:id="rId76" name="Control 232">
          <controlPr defaultSize="0" r:id="rId7">
            <anchor moveWithCells="1">
              <from>
                <xdr:col>1</xdr:col>
                <xdr:colOff>0</xdr:colOff>
                <xdr:row>1421</xdr:row>
                <xdr:rowOff>0</xdr:rowOff>
              </from>
              <to>
                <xdr:col>2</xdr:col>
                <xdr:colOff>200025</xdr:colOff>
                <xdr:row>1422</xdr:row>
                <xdr:rowOff>38100</xdr:rowOff>
              </to>
            </anchor>
          </controlPr>
        </control>
      </mc:Choice>
      <mc:Fallback>
        <control shapeId="1256" r:id="rId76" name="Control 232"/>
      </mc:Fallback>
    </mc:AlternateContent>
    <mc:AlternateContent xmlns:mc="http://schemas.openxmlformats.org/markup-compatibility/2006">
      <mc:Choice Requires="x14">
        <control shapeId="1175" r:id="rId77" name="Control 151">
          <controlPr defaultSize="0" r:id="rId7">
            <anchor moveWithCells="1">
              <from>
                <xdr:col>0</xdr:col>
                <xdr:colOff>0</xdr:colOff>
                <xdr:row>1235</xdr:row>
                <xdr:rowOff>0</xdr:rowOff>
              </from>
              <to>
                <xdr:col>1</xdr:col>
                <xdr:colOff>28575</xdr:colOff>
                <xdr:row>1236</xdr:row>
                <xdr:rowOff>38100</xdr:rowOff>
              </to>
            </anchor>
          </controlPr>
        </control>
      </mc:Choice>
      <mc:Fallback>
        <control shapeId="1175" r:id="rId77" name="Control 151"/>
      </mc:Fallback>
    </mc:AlternateContent>
    <mc:AlternateContent xmlns:mc="http://schemas.openxmlformats.org/markup-compatibility/2006">
      <mc:Choice Requires="x14">
        <control shapeId="1174" r:id="rId78" name="Control 150">
          <controlPr defaultSize="0" r:id="rId7">
            <anchor moveWithCells="1">
              <from>
                <xdr:col>1</xdr:col>
                <xdr:colOff>0</xdr:colOff>
                <xdr:row>1235</xdr:row>
                <xdr:rowOff>0</xdr:rowOff>
              </from>
              <to>
                <xdr:col>2</xdr:col>
                <xdr:colOff>200025</xdr:colOff>
                <xdr:row>1236</xdr:row>
                <xdr:rowOff>38100</xdr:rowOff>
              </to>
            </anchor>
          </controlPr>
        </control>
      </mc:Choice>
      <mc:Fallback>
        <control shapeId="1174" r:id="rId78" name="Control 150"/>
      </mc:Fallback>
    </mc:AlternateContent>
    <mc:AlternateContent xmlns:mc="http://schemas.openxmlformats.org/markup-compatibility/2006">
      <mc:Choice Requires="x14">
        <control shapeId="1173" r:id="rId79" name="Control 149">
          <controlPr defaultSize="0" r:id="rId7">
            <anchor moveWithCells="1">
              <from>
                <xdr:col>1</xdr:col>
                <xdr:colOff>0</xdr:colOff>
                <xdr:row>1235</xdr:row>
                <xdr:rowOff>0</xdr:rowOff>
              </from>
              <to>
                <xdr:col>2</xdr:col>
                <xdr:colOff>200025</xdr:colOff>
                <xdr:row>1236</xdr:row>
                <xdr:rowOff>38100</xdr:rowOff>
              </to>
            </anchor>
          </controlPr>
        </control>
      </mc:Choice>
      <mc:Fallback>
        <control shapeId="1173" r:id="rId79" name="Control 149"/>
      </mc:Fallback>
    </mc:AlternateContent>
    <mc:AlternateContent xmlns:mc="http://schemas.openxmlformats.org/markup-compatibility/2006">
      <mc:Choice Requires="x14">
        <control shapeId="1172" r:id="rId80" name="Control 148">
          <controlPr defaultSize="0" r:id="rId81">
            <anchor moveWithCells="1">
              <from>
                <xdr:col>1</xdr:col>
                <xdr:colOff>0</xdr:colOff>
                <xdr:row>1235</xdr:row>
                <xdr:rowOff>0</xdr:rowOff>
              </from>
              <to>
                <xdr:col>2</xdr:col>
                <xdr:colOff>200025</xdr:colOff>
                <xdr:row>1236</xdr:row>
                <xdr:rowOff>38100</xdr:rowOff>
              </to>
            </anchor>
          </controlPr>
        </control>
      </mc:Choice>
      <mc:Fallback>
        <control shapeId="1172" r:id="rId80" name="Control 148"/>
      </mc:Fallback>
    </mc:AlternateContent>
    <mc:AlternateContent xmlns:mc="http://schemas.openxmlformats.org/markup-compatibility/2006">
      <mc:Choice Requires="x14">
        <control shapeId="1171" r:id="rId82" name="Control 147">
          <controlPr defaultSize="0" r:id="rId83">
            <anchor moveWithCells="1">
              <from>
                <xdr:col>1</xdr:col>
                <xdr:colOff>0</xdr:colOff>
                <xdr:row>1235</xdr:row>
                <xdr:rowOff>0</xdr:rowOff>
              </from>
              <to>
                <xdr:col>2</xdr:col>
                <xdr:colOff>200025</xdr:colOff>
                <xdr:row>1236</xdr:row>
                <xdr:rowOff>38100</xdr:rowOff>
              </to>
            </anchor>
          </controlPr>
        </control>
      </mc:Choice>
      <mc:Fallback>
        <control shapeId="1171" r:id="rId82" name="Control 147"/>
      </mc:Fallback>
    </mc:AlternateContent>
    <mc:AlternateContent xmlns:mc="http://schemas.openxmlformats.org/markup-compatibility/2006">
      <mc:Choice Requires="x14">
        <control shapeId="1170" r:id="rId84" name="Control 146">
          <controlPr defaultSize="0" r:id="rId7">
            <anchor moveWithCells="1">
              <from>
                <xdr:col>0</xdr:col>
                <xdr:colOff>0</xdr:colOff>
                <xdr:row>1235</xdr:row>
                <xdr:rowOff>0</xdr:rowOff>
              </from>
              <to>
                <xdr:col>1</xdr:col>
                <xdr:colOff>28575</xdr:colOff>
                <xdr:row>1236</xdr:row>
                <xdr:rowOff>38100</xdr:rowOff>
              </to>
            </anchor>
          </controlPr>
        </control>
      </mc:Choice>
      <mc:Fallback>
        <control shapeId="1170" r:id="rId84" name="Control 146"/>
      </mc:Fallback>
    </mc:AlternateContent>
    <mc:AlternateContent xmlns:mc="http://schemas.openxmlformats.org/markup-compatibility/2006">
      <mc:Choice Requires="x14">
        <control shapeId="1160" r:id="rId85" name="Control 136">
          <controlPr defaultSize="0" r:id="rId7">
            <anchor moveWithCells="1">
              <from>
                <xdr:col>1</xdr:col>
                <xdr:colOff>0</xdr:colOff>
                <xdr:row>976</xdr:row>
                <xdr:rowOff>0</xdr:rowOff>
              </from>
              <to>
                <xdr:col>2</xdr:col>
                <xdr:colOff>200025</xdr:colOff>
                <xdr:row>977</xdr:row>
                <xdr:rowOff>38100</xdr:rowOff>
              </to>
            </anchor>
          </controlPr>
        </control>
      </mc:Choice>
      <mc:Fallback>
        <control shapeId="1160" r:id="rId85" name="Control 136"/>
      </mc:Fallback>
    </mc:AlternateContent>
    <mc:AlternateContent xmlns:mc="http://schemas.openxmlformats.org/markup-compatibility/2006">
      <mc:Choice Requires="x14">
        <control shapeId="1159" r:id="rId86" name="Control 135">
          <controlPr defaultSize="0" r:id="rId7">
            <anchor moveWithCells="1">
              <from>
                <xdr:col>2</xdr:col>
                <xdr:colOff>0</xdr:colOff>
                <xdr:row>975</xdr:row>
                <xdr:rowOff>0</xdr:rowOff>
              </from>
              <to>
                <xdr:col>2</xdr:col>
                <xdr:colOff>914400</xdr:colOff>
                <xdr:row>976</xdr:row>
                <xdr:rowOff>38100</xdr:rowOff>
              </to>
            </anchor>
          </controlPr>
        </control>
      </mc:Choice>
      <mc:Fallback>
        <control shapeId="1159" r:id="rId86" name="Control 135"/>
      </mc:Fallback>
    </mc:AlternateContent>
    <mc:AlternateContent xmlns:mc="http://schemas.openxmlformats.org/markup-compatibility/2006">
      <mc:Choice Requires="x14">
        <control shapeId="1158" r:id="rId87" name="Control 134">
          <controlPr defaultSize="0" r:id="rId7">
            <anchor moveWithCells="1">
              <from>
                <xdr:col>2</xdr:col>
                <xdr:colOff>0</xdr:colOff>
                <xdr:row>975</xdr:row>
                <xdr:rowOff>0</xdr:rowOff>
              </from>
              <to>
                <xdr:col>2</xdr:col>
                <xdr:colOff>914400</xdr:colOff>
                <xdr:row>976</xdr:row>
                <xdr:rowOff>38100</xdr:rowOff>
              </to>
            </anchor>
          </controlPr>
        </control>
      </mc:Choice>
      <mc:Fallback>
        <control shapeId="1158" r:id="rId87" name="Control 134"/>
      </mc:Fallback>
    </mc:AlternateContent>
    <mc:AlternateContent xmlns:mc="http://schemas.openxmlformats.org/markup-compatibility/2006">
      <mc:Choice Requires="x14">
        <control shapeId="1157" r:id="rId88" name="Control 133">
          <controlPr defaultSize="0" r:id="rId89">
            <anchor moveWithCells="1">
              <from>
                <xdr:col>2</xdr:col>
                <xdr:colOff>0</xdr:colOff>
                <xdr:row>975</xdr:row>
                <xdr:rowOff>0</xdr:rowOff>
              </from>
              <to>
                <xdr:col>2</xdr:col>
                <xdr:colOff>914400</xdr:colOff>
                <xdr:row>976</xdr:row>
                <xdr:rowOff>38100</xdr:rowOff>
              </to>
            </anchor>
          </controlPr>
        </control>
      </mc:Choice>
      <mc:Fallback>
        <control shapeId="1157" r:id="rId88" name="Control 133"/>
      </mc:Fallback>
    </mc:AlternateContent>
    <mc:AlternateContent xmlns:mc="http://schemas.openxmlformats.org/markup-compatibility/2006">
      <mc:Choice Requires="x14">
        <control shapeId="1156" r:id="rId90" name="Control 132">
          <controlPr defaultSize="0" r:id="rId91">
            <anchor moveWithCells="1">
              <from>
                <xdr:col>2</xdr:col>
                <xdr:colOff>0</xdr:colOff>
                <xdr:row>975</xdr:row>
                <xdr:rowOff>0</xdr:rowOff>
              </from>
              <to>
                <xdr:col>2</xdr:col>
                <xdr:colOff>914400</xdr:colOff>
                <xdr:row>976</xdr:row>
                <xdr:rowOff>38100</xdr:rowOff>
              </to>
            </anchor>
          </controlPr>
        </control>
      </mc:Choice>
      <mc:Fallback>
        <control shapeId="1156" r:id="rId90" name="Control 132"/>
      </mc:Fallback>
    </mc:AlternateContent>
    <mc:AlternateContent xmlns:mc="http://schemas.openxmlformats.org/markup-compatibility/2006">
      <mc:Choice Requires="x14">
        <control shapeId="1155" r:id="rId92" name="Control 131">
          <controlPr defaultSize="0" r:id="rId7">
            <anchor moveWithCells="1">
              <from>
                <xdr:col>1</xdr:col>
                <xdr:colOff>0</xdr:colOff>
                <xdr:row>975</xdr:row>
                <xdr:rowOff>0</xdr:rowOff>
              </from>
              <to>
                <xdr:col>2</xdr:col>
                <xdr:colOff>200025</xdr:colOff>
                <xdr:row>976</xdr:row>
                <xdr:rowOff>38100</xdr:rowOff>
              </to>
            </anchor>
          </controlPr>
        </control>
      </mc:Choice>
      <mc:Fallback>
        <control shapeId="1155" r:id="rId92" name="Control 131"/>
      </mc:Fallback>
    </mc:AlternateContent>
    <mc:AlternateContent xmlns:mc="http://schemas.openxmlformats.org/markup-compatibility/2006">
      <mc:Choice Requires="x14">
        <control shapeId="1154" r:id="rId93" name="Control 130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54" r:id="rId93" name="Control 130"/>
      </mc:Fallback>
    </mc:AlternateContent>
    <mc:AlternateContent xmlns:mc="http://schemas.openxmlformats.org/markup-compatibility/2006">
      <mc:Choice Requires="x14">
        <control shapeId="1153" r:id="rId94" name="Control 129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53" r:id="rId94" name="Control 129"/>
      </mc:Fallback>
    </mc:AlternateContent>
    <mc:AlternateContent xmlns:mc="http://schemas.openxmlformats.org/markup-compatibility/2006">
      <mc:Choice Requires="x14">
        <control shapeId="1152" r:id="rId95" name="Control 128">
          <controlPr defaultSize="0" r:id="rId96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52" r:id="rId95" name="Control 128"/>
      </mc:Fallback>
    </mc:AlternateContent>
    <mc:AlternateContent xmlns:mc="http://schemas.openxmlformats.org/markup-compatibility/2006">
      <mc:Choice Requires="x14">
        <control shapeId="1151" r:id="rId97" name="Control 127">
          <controlPr defaultSize="0" r:id="rId98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51" r:id="rId97" name="Control 127"/>
      </mc:Fallback>
    </mc:AlternateContent>
    <mc:AlternateContent xmlns:mc="http://schemas.openxmlformats.org/markup-compatibility/2006">
      <mc:Choice Requires="x14">
        <control shapeId="1150" r:id="rId99" name="Control 126">
          <controlPr defaultSize="0" r:id="rId7">
            <anchor moveWithCells="1">
              <from>
                <xdr:col>1</xdr:col>
                <xdr:colOff>0</xdr:colOff>
                <xdr:row>885</xdr:row>
                <xdr:rowOff>0</xdr:rowOff>
              </from>
              <to>
                <xdr:col>2</xdr:col>
                <xdr:colOff>200025</xdr:colOff>
                <xdr:row>886</xdr:row>
                <xdr:rowOff>38100</xdr:rowOff>
              </to>
            </anchor>
          </controlPr>
        </control>
      </mc:Choice>
      <mc:Fallback>
        <control shapeId="1150" r:id="rId99" name="Control 126"/>
      </mc:Fallback>
    </mc:AlternateContent>
    <mc:AlternateContent xmlns:mc="http://schemas.openxmlformats.org/markup-compatibility/2006">
      <mc:Choice Requires="x14">
        <control shapeId="1149" r:id="rId100" name="Control 125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9" r:id="rId100" name="Control 125"/>
      </mc:Fallback>
    </mc:AlternateContent>
    <mc:AlternateContent xmlns:mc="http://schemas.openxmlformats.org/markup-compatibility/2006">
      <mc:Choice Requires="x14">
        <control shapeId="1148" r:id="rId101" name="Control 124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8" r:id="rId101" name="Control 124"/>
      </mc:Fallback>
    </mc:AlternateContent>
    <mc:AlternateContent xmlns:mc="http://schemas.openxmlformats.org/markup-compatibility/2006">
      <mc:Choice Requires="x14">
        <control shapeId="1147" r:id="rId102" name="Control 123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7" r:id="rId102" name="Control 123"/>
      </mc:Fallback>
    </mc:AlternateContent>
    <mc:AlternateContent xmlns:mc="http://schemas.openxmlformats.org/markup-compatibility/2006">
      <mc:Choice Requires="x14">
        <control shapeId="1146" r:id="rId103" name="Control 122">
          <controlPr defaultSize="0" r:id="rId104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6" r:id="rId103" name="Control 122"/>
      </mc:Fallback>
    </mc:AlternateContent>
    <mc:AlternateContent xmlns:mc="http://schemas.openxmlformats.org/markup-compatibility/2006">
      <mc:Choice Requires="x14">
        <control shapeId="1145" r:id="rId105" name="Control 121">
          <controlPr defaultSize="0" r:id="rId106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5" r:id="rId105" name="Control 121"/>
      </mc:Fallback>
    </mc:AlternateContent>
    <mc:AlternateContent xmlns:mc="http://schemas.openxmlformats.org/markup-compatibility/2006">
      <mc:Choice Requires="x14">
        <control shapeId="1144" r:id="rId107" name="Control 120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4" r:id="rId107" name="Control 120"/>
      </mc:Fallback>
    </mc:AlternateContent>
    <mc:AlternateContent xmlns:mc="http://schemas.openxmlformats.org/markup-compatibility/2006">
      <mc:Choice Requires="x14">
        <control shapeId="1142" r:id="rId108" name="Control 118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2" r:id="rId108" name="Control 118"/>
      </mc:Fallback>
    </mc:AlternateContent>
    <mc:AlternateContent xmlns:mc="http://schemas.openxmlformats.org/markup-compatibility/2006">
      <mc:Choice Requires="x14">
        <control shapeId="1141" r:id="rId109" name="Control 117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1" r:id="rId109" name="Control 117"/>
      </mc:Fallback>
    </mc:AlternateContent>
    <mc:AlternateContent xmlns:mc="http://schemas.openxmlformats.org/markup-compatibility/2006">
      <mc:Choice Requires="x14">
        <control shapeId="1140" r:id="rId110" name="Control 116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0" r:id="rId110" name="Control 116"/>
      </mc:Fallback>
    </mc:AlternateContent>
    <mc:AlternateContent xmlns:mc="http://schemas.openxmlformats.org/markup-compatibility/2006">
      <mc:Choice Requires="x14">
        <control shapeId="1139" r:id="rId111" name="Control 115">
          <controlPr defaultSize="0" r:id="rId112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39" r:id="rId111" name="Control 115"/>
      </mc:Fallback>
    </mc:AlternateContent>
    <mc:AlternateContent xmlns:mc="http://schemas.openxmlformats.org/markup-compatibility/2006">
      <mc:Choice Requires="x14">
        <control shapeId="1138" r:id="rId113" name="Control 114">
          <controlPr defaultSize="0" r:id="rId114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38" r:id="rId113" name="Control 114"/>
      </mc:Fallback>
    </mc:AlternateContent>
    <mc:AlternateContent xmlns:mc="http://schemas.openxmlformats.org/markup-compatibility/2006">
      <mc:Choice Requires="x14">
        <control shapeId="1137" r:id="rId115" name="Control 113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37" r:id="rId115" name="Control 113"/>
      </mc:Fallback>
    </mc:AlternateContent>
    <mc:AlternateContent xmlns:mc="http://schemas.openxmlformats.org/markup-compatibility/2006">
      <mc:Choice Requires="x14">
        <control shapeId="1128" r:id="rId116" name="Control 104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8" r:id="rId116" name="Control 104"/>
      </mc:Fallback>
    </mc:AlternateContent>
    <mc:AlternateContent xmlns:mc="http://schemas.openxmlformats.org/markup-compatibility/2006">
      <mc:Choice Requires="x14">
        <control shapeId="1127" r:id="rId117" name="Control 103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7" r:id="rId117" name="Control 103"/>
      </mc:Fallback>
    </mc:AlternateContent>
    <mc:AlternateContent xmlns:mc="http://schemas.openxmlformats.org/markup-compatibility/2006">
      <mc:Choice Requires="x14">
        <control shapeId="1126" r:id="rId118" name="Control 102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6" r:id="rId118" name="Control 102"/>
      </mc:Fallback>
    </mc:AlternateContent>
    <mc:AlternateContent xmlns:mc="http://schemas.openxmlformats.org/markup-compatibility/2006">
      <mc:Choice Requires="x14">
        <control shapeId="1125" r:id="rId119" name="Control 101">
          <controlPr defaultSize="0" r:id="rId120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5" r:id="rId119" name="Control 101"/>
      </mc:Fallback>
    </mc:AlternateContent>
    <mc:AlternateContent xmlns:mc="http://schemas.openxmlformats.org/markup-compatibility/2006">
      <mc:Choice Requires="x14">
        <control shapeId="1124" r:id="rId121" name="Control 100">
          <controlPr defaultSize="0" r:id="rId122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4" r:id="rId121" name="Control 100"/>
      </mc:Fallback>
    </mc:AlternateContent>
    <mc:AlternateContent xmlns:mc="http://schemas.openxmlformats.org/markup-compatibility/2006">
      <mc:Choice Requires="x14">
        <control shapeId="1123" r:id="rId123" name="Control 99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3" r:id="rId123" name="Control 99"/>
      </mc:Fallback>
    </mc:AlternateContent>
    <mc:AlternateContent xmlns:mc="http://schemas.openxmlformats.org/markup-compatibility/2006">
      <mc:Choice Requires="x14">
        <control shapeId="1121" r:id="rId124" name="Control 97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1" r:id="rId124" name="Control 97"/>
      </mc:Fallback>
    </mc:AlternateContent>
    <mc:AlternateContent xmlns:mc="http://schemas.openxmlformats.org/markup-compatibility/2006">
      <mc:Choice Requires="x14">
        <control shapeId="1120" r:id="rId125" name="Control 96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0" r:id="rId125" name="Control 96"/>
      </mc:Fallback>
    </mc:AlternateContent>
    <mc:AlternateContent xmlns:mc="http://schemas.openxmlformats.org/markup-compatibility/2006">
      <mc:Choice Requires="x14">
        <control shapeId="1119" r:id="rId126" name="Control 95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9" r:id="rId126" name="Control 95"/>
      </mc:Fallback>
    </mc:AlternateContent>
    <mc:AlternateContent xmlns:mc="http://schemas.openxmlformats.org/markup-compatibility/2006">
      <mc:Choice Requires="x14">
        <control shapeId="1118" r:id="rId127" name="Control 94">
          <controlPr defaultSize="0" r:id="rId128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8" r:id="rId127" name="Control 94"/>
      </mc:Fallback>
    </mc:AlternateContent>
    <mc:AlternateContent xmlns:mc="http://schemas.openxmlformats.org/markup-compatibility/2006">
      <mc:Choice Requires="x14">
        <control shapeId="1117" r:id="rId129" name="Control 93">
          <controlPr defaultSize="0" r:id="rId130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7" r:id="rId129" name="Control 93"/>
      </mc:Fallback>
    </mc:AlternateContent>
    <mc:AlternateContent xmlns:mc="http://schemas.openxmlformats.org/markup-compatibility/2006">
      <mc:Choice Requires="x14">
        <control shapeId="1116" r:id="rId131" name="Control 92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6" r:id="rId131" name="Control 92"/>
      </mc:Fallback>
    </mc:AlternateContent>
    <mc:AlternateContent xmlns:mc="http://schemas.openxmlformats.org/markup-compatibility/2006">
      <mc:Choice Requires="x14">
        <control shapeId="1115" r:id="rId132" name="Control 91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5" r:id="rId132" name="Control 91"/>
      </mc:Fallback>
    </mc:AlternateContent>
    <mc:AlternateContent xmlns:mc="http://schemas.openxmlformats.org/markup-compatibility/2006">
      <mc:Choice Requires="x14">
        <control shapeId="1114" r:id="rId133" name="Control 90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4" r:id="rId133" name="Control 90"/>
      </mc:Fallback>
    </mc:AlternateContent>
    <mc:AlternateContent xmlns:mc="http://schemas.openxmlformats.org/markup-compatibility/2006">
      <mc:Choice Requires="x14">
        <control shapeId="1113" r:id="rId134" name="Control 89">
          <controlPr defaultSize="0" r:id="rId13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3" r:id="rId134" name="Control 89"/>
      </mc:Fallback>
    </mc:AlternateContent>
    <mc:AlternateContent xmlns:mc="http://schemas.openxmlformats.org/markup-compatibility/2006">
      <mc:Choice Requires="x14">
        <control shapeId="1112" r:id="rId136" name="Control 88">
          <controlPr defaultSize="0" r:id="rId13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2" r:id="rId136" name="Control 88"/>
      </mc:Fallback>
    </mc:AlternateContent>
    <mc:AlternateContent xmlns:mc="http://schemas.openxmlformats.org/markup-compatibility/2006">
      <mc:Choice Requires="x14">
        <control shapeId="1111" r:id="rId138" name="Control 87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1" r:id="rId138" name="Control 87"/>
      </mc:Fallback>
    </mc:AlternateContent>
    <mc:AlternateContent xmlns:mc="http://schemas.openxmlformats.org/markup-compatibility/2006">
      <mc:Choice Requires="x14">
        <control shapeId="1110" r:id="rId139" name="Control 86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0" r:id="rId139" name="Control 86"/>
      </mc:Fallback>
    </mc:AlternateContent>
    <mc:AlternateContent xmlns:mc="http://schemas.openxmlformats.org/markup-compatibility/2006">
      <mc:Choice Requires="x14">
        <control shapeId="1109" r:id="rId140" name="Control 85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9" r:id="rId140" name="Control 85"/>
      </mc:Fallback>
    </mc:AlternateContent>
    <mc:AlternateContent xmlns:mc="http://schemas.openxmlformats.org/markup-compatibility/2006">
      <mc:Choice Requires="x14">
        <control shapeId="1108" r:id="rId141" name="Control 84">
          <controlPr defaultSize="0" r:id="rId142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8" r:id="rId141" name="Control 84"/>
      </mc:Fallback>
    </mc:AlternateContent>
    <mc:AlternateContent xmlns:mc="http://schemas.openxmlformats.org/markup-compatibility/2006">
      <mc:Choice Requires="x14">
        <control shapeId="1107" r:id="rId143" name="Control 83">
          <controlPr defaultSize="0" r:id="rId144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7" r:id="rId143" name="Control 83"/>
      </mc:Fallback>
    </mc:AlternateContent>
    <mc:AlternateContent xmlns:mc="http://schemas.openxmlformats.org/markup-compatibility/2006">
      <mc:Choice Requires="x14">
        <control shapeId="1106" r:id="rId145" name="Control 82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6" r:id="rId145" name="Control 82"/>
      </mc:Fallback>
    </mc:AlternateContent>
    <mc:AlternateContent xmlns:mc="http://schemas.openxmlformats.org/markup-compatibility/2006">
      <mc:Choice Requires="x14">
        <control shapeId="1104" r:id="rId146" name="Control 80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4" r:id="rId146" name="Control 80"/>
      </mc:Fallback>
    </mc:AlternateContent>
    <mc:AlternateContent xmlns:mc="http://schemas.openxmlformats.org/markup-compatibility/2006">
      <mc:Choice Requires="x14">
        <control shapeId="1103" r:id="rId147" name="Control 79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3" r:id="rId147" name="Control 79"/>
      </mc:Fallback>
    </mc:AlternateContent>
    <mc:AlternateContent xmlns:mc="http://schemas.openxmlformats.org/markup-compatibility/2006">
      <mc:Choice Requires="x14">
        <control shapeId="1102" r:id="rId148" name="Control 78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2" r:id="rId148" name="Control 78"/>
      </mc:Fallback>
    </mc:AlternateContent>
    <mc:AlternateContent xmlns:mc="http://schemas.openxmlformats.org/markup-compatibility/2006">
      <mc:Choice Requires="x14">
        <control shapeId="1101" r:id="rId149" name="Control 77">
          <controlPr defaultSize="0" r:id="rId150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1" r:id="rId149" name="Control 77"/>
      </mc:Fallback>
    </mc:AlternateContent>
    <mc:AlternateContent xmlns:mc="http://schemas.openxmlformats.org/markup-compatibility/2006">
      <mc:Choice Requires="x14">
        <control shapeId="1100" r:id="rId151" name="Control 76">
          <controlPr defaultSize="0" r:id="rId152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0" r:id="rId151" name="Control 76"/>
      </mc:Fallback>
    </mc:AlternateContent>
    <mc:AlternateContent xmlns:mc="http://schemas.openxmlformats.org/markup-compatibility/2006">
      <mc:Choice Requires="x14">
        <control shapeId="1099" r:id="rId153" name="Control 75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9" r:id="rId153" name="Control 75"/>
      </mc:Fallback>
    </mc:AlternateContent>
    <mc:AlternateContent xmlns:mc="http://schemas.openxmlformats.org/markup-compatibility/2006">
      <mc:Choice Requires="x14">
        <control shapeId="1097" r:id="rId154" name="Control 73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7" r:id="rId154" name="Control 73"/>
      </mc:Fallback>
    </mc:AlternateContent>
    <mc:AlternateContent xmlns:mc="http://schemas.openxmlformats.org/markup-compatibility/2006">
      <mc:Choice Requires="x14">
        <control shapeId="1096" r:id="rId155" name="Control 72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6" r:id="rId155" name="Control 72"/>
      </mc:Fallback>
    </mc:AlternateContent>
    <mc:AlternateContent xmlns:mc="http://schemas.openxmlformats.org/markup-compatibility/2006">
      <mc:Choice Requires="x14">
        <control shapeId="1095" r:id="rId156" name="Control 71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5" r:id="rId156" name="Control 71"/>
      </mc:Fallback>
    </mc:AlternateContent>
    <mc:AlternateContent xmlns:mc="http://schemas.openxmlformats.org/markup-compatibility/2006">
      <mc:Choice Requires="x14">
        <control shapeId="1094" r:id="rId157" name="Control 70">
          <controlPr defaultSize="0" r:id="rId158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4" r:id="rId157" name="Control 70"/>
      </mc:Fallback>
    </mc:AlternateContent>
    <mc:AlternateContent xmlns:mc="http://schemas.openxmlformats.org/markup-compatibility/2006">
      <mc:Choice Requires="x14">
        <control shapeId="1093" r:id="rId159" name="Control 69">
          <controlPr defaultSize="0" r:id="rId160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3" r:id="rId159" name="Control 69"/>
      </mc:Fallback>
    </mc:AlternateContent>
    <mc:AlternateContent xmlns:mc="http://schemas.openxmlformats.org/markup-compatibility/2006">
      <mc:Choice Requires="x14">
        <control shapeId="1092" r:id="rId161" name="Control 68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2" r:id="rId161" name="Control 68"/>
      </mc:Fallback>
    </mc:AlternateContent>
    <mc:AlternateContent xmlns:mc="http://schemas.openxmlformats.org/markup-compatibility/2006">
      <mc:Choice Requires="x14">
        <control shapeId="1091" r:id="rId162" name="Control 67">
          <controlPr defaultSize="0" r:id="rId163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1" r:id="rId162" name="Control 67"/>
      </mc:Fallback>
    </mc:AlternateContent>
    <mc:AlternateContent xmlns:mc="http://schemas.openxmlformats.org/markup-compatibility/2006">
      <mc:Choice Requires="x14">
        <control shapeId="1089" r:id="rId164" name="Control 65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9" r:id="rId164" name="Control 65"/>
      </mc:Fallback>
    </mc:AlternateContent>
    <mc:AlternateContent xmlns:mc="http://schemas.openxmlformats.org/markup-compatibility/2006">
      <mc:Choice Requires="x14">
        <control shapeId="1088" r:id="rId165" name="Control 64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8" r:id="rId165" name="Control 64"/>
      </mc:Fallback>
    </mc:AlternateContent>
    <mc:AlternateContent xmlns:mc="http://schemas.openxmlformats.org/markup-compatibility/2006">
      <mc:Choice Requires="x14">
        <control shapeId="1087" r:id="rId166" name="Control 63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7" r:id="rId166" name="Control 63"/>
      </mc:Fallback>
    </mc:AlternateContent>
    <mc:AlternateContent xmlns:mc="http://schemas.openxmlformats.org/markup-compatibility/2006">
      <mc:Choice Requires="x14">
        <control shapeId="1086" r:id="rId167" name="Control 62">
          <controlPr defaultSize="0" r:id="rId168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6" r:id="rId167" name="Control 62"/>
      </mc:Fallback>
    </mc:AlternateContent>
    <mc:AlternateContent xmlns:mc="http://schemas.openxmlformats.org/markup-compatibility/2006">
      <mc:Choice Requires="x14">
        <control shapeId="1085" r:id="rId169" name="Control 61">
          <controlPr defaultSize="0" r:id="rId170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5" r:id="rId169" name="Control 61"/>
      </mc:Fallback>
    </mc:AlternateContent>
    <mc:AlternateContent xmlns:mc="http://schemas.openxmlformats.org/markup-compatibility/2006">
      <mc:Choice Requires="x14">
        <control shapeId="1084" r:id="rId171" name="Control 60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4" r:id="rId171" name="Control 60"/>
      </mc:Fallback>
    </mc:AlternateContent>
    <mc:AlternateContent xmlns:mc="http://schemas.openxmlformats.org/markup-compatibility/2006">
      <mc:Choice Requires="x14">
        <control shapeId="1083" r:id="rId172" name="Control 59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3" r:id="rId172" name="Control 59"/>
      </mc:Fallback>
    </mc:AlternateContent>
    <mc:AlternateContent xmlns:mc="http://schemas.openxmlformats.org/markup-compatibility/2006">
      <mc:Choice Requires="x14">
        <control shapeId="1082" r:id="rId173" name="Control 58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2" r:id="rId173" name="Control 58"/>
      </mc:Fallback>
    </mc:AlternateContent>
    <mc:AlternateContent xmlns:mc="http://schemas.openxmlformats.org/markup-compatibility/2006">
      <mc:Choice Requires="x14">
        <control shapeId="1081" r:id="rId174" name="Control 57">
          <controlPr defaultSize="0" r:id="rId17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1" r:id="rId174" name="Control 57"/>
      </mc:Fallback>
    </mc:AlternateContent>
    <mc:AlternateContent xmlns:mc="http://schemas.openxmlformats.org/markup-compatibility/2006">
      <mc:Choice Requires="x14">
        <control shapeId="1080" r:id="rId176" name="Control 56">
          <controlPr defaultSize="0" r:id="rId17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0" r:id="rId176" name="Control 56"/>
      </mc:Fallback>
    </mc:AlternateContent>
    <mc:AlternateContent xmlns:mc="http://schemas.openxmlformats.org/markup-compatibility/2006">
      <mc:Choice Requires="x14">
        <control shapeId="1079" r:id="rId178" name="Control 55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9" r:id="rId178" name="Control 55"/>
      </mc:Fallback>
    </mc:AlternateContent>
    <mc:AlternateContent xmlns:mc="http://schemas.openxmlformats.org/markup-compatibility/2006">
      <mc:Choice Requires="x14">
        <control shapeId="1077" r:id="rId179" name="Control 53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7" r:id="rId179" name="Control 53"/>
      </mc:Fallback>
    </mc:AlternateContent>
    <mc:AlternateContent xmlns:mc="http://schemas.openxmlformats.org/markup-compatibility/2006">
      <mc:Choice Requires="x14">
        <control shapeId="1076" r:id="rId180" name="Control 52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6" r:id="rId180" name="Control 52"/>
      </mc:Fallback>
    </mc:AlternateContent>
    <mc:AlternateContent xmlns:mc="http://schemas.openxmlformats.org/markup-compatibility/2006">
      <mc:Choice Requires="x14">
        <control shapeId="1075" r:id="rId181" name="Control 51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5" r:id="rId181" name="Control 51"/>
      </mc:Fallback>
    </mc:AlternateContent>
    <mc:AlternateContent xmlns:mc="http://schemas.openxmlformats.org/markup-compatibility/2006">
      <mc:Choice Requires="x14">
        <control shapeId="1074" r:id="rId182" name="Control 50">
          <controlPr defaultSize="0" r:id="rId183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4" r:id="rId182" name="Control 50"/>
      </mc:Fallback>
    </mc:AlternateContent>
    <mc:AlternateContent xmlns:mc="http://schemas.openxmlformats.org/markup-compatibility/2006">
      <mc:Choice Requires="x14">
        <control shapeId="1073" r:id="rId184" name="Control 49">
          <controlPr defaultSize="0" r:id="rId18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3" r:id="rId184" name="Control 49"/>
      </mc:Fallback>
    </mc:AlternateContent>
    <mc:AlternateContent xmlns:mc="http://schemas.openxmlformats.org/markup-compatibility/2006">
      <mc:Choice Requires="x14">
        <control shapeId="1072" r:id="rId186" name="Control 48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2" r:id="rId186" name="Control 48"/>
      </mc:Fallback>
    </mc:AlternateContent>
    <mc:AlternateContent xmlns:mc="http://schemas.openxmlformats.org/markup-compatibility/2006">
      <mc:Choice Requires="x14">
        <control shapeId="1071" r:id="rId187" name="Control 47">
          <controlPr defaultSize="0" r:id="rId188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1" r:id="rId187" name="Control 47"/>
      </mc:Fallback>
    </mc:AlternateContent>
    <mc:AlternateContent xmlns:mc="http://schemas.openxmlformats.org/markup-compatibility/2006">
      <mc:Choice Requires="x14">
        <control shapeId="1069" r:id="rId189" name="Control 45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9" r:id="rId189" name="Control 45"/>
      </mc:Fallback>
    </mc:AlternateContent>
    <mc:AlternateContent xmlns:mc="http://schemas.openxmlformats.org/markup-compatibility/2006">
      <mc:Choice Requires="x14">
        <control shapeId="1068" r:id="rId190" name="Control 44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8" r:id="rId190" name="Control 44"/>
      </mc:Fallback>
    </mc:AlternateContent>
    <mc:AlternateContent xmlns:mc="http://schemas.openxmlformats.org/markup-compatibility/2006">
      <mc:Choice Requires="x14">
        <control shapeId="1067" r:id="rId191" name="Control 43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7" r:id="rId191" name="Control 43"/>
      </mc:Fallback>
    </mc:AlternateContent>
    <mc:AlternateContent xmlns:mc="http://schemas.openxmlformats.org/markup-compatibility/2006">
      <mc:Choice Requires="x14">
        <control shapeId="1066" r:id="rId192" name="Control 42">
          <controlPr defaultSize="0" r:id="rId193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6" r:id="rId192" name="Control 42"/>
      </mc:Fallback>
    </mc:AlternateContent>
    <mc:AlternateContent xmlns:mc="http://schemas.openxmlformats.org/markup-compatibility/2006">
      <mc:Choice Requires="x14">
        <control shapeId="1065" r:id="rId194" name="Control 41">
          <controlPr defaultSize="0" r:id="rId19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5" r:id="rId194" name="Control 41"/>
      </mc:Fallback>
    </mc:AlternateContent>
    <mc:AlternateContent xmlns:mc="http://schemas.openxmlformats.org/markup-compatibility/2006">
      <mc:Choice Requires="x14">
        <control shapeId="1064" r:id="rId196" name="Control 40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4" r:id="rId196" name="Control 40"/>
      </mc:Fallback>
    </mc:AlternateContent>
    <mc:AlternateContent xmlns:mc="http://schemas.openxmlformats.org/markup-compatibility/2006">
      <mc:Choice Requires="x14">
        <control shapeId="1063" r:id="rId197" name="Control 39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3" r:id="rId197" name="Control 39"/>
      </mc:Fallback>
    </mc:AlternateContent>
    <mc:AlternateContent xmlns:mc="http://schemas.openxmlformats.org/markup-compatibility/2006">
      <mc:Choice Requires="x14">
        <control shapeId="1062" r:id="rId198" name="Control 38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2" r:id="rId198" name="Control 38"/>
      </mc:Fallback>
    </mc:AlternateContent>
    <mc:AlternateContent xmlns:mc="http://schemas.openxmlformats.org/markup-compatibility/2006">
      <mc:Choice Requires="x14">
        <control shapeId="1061" r:id="rId199" name="Control 37">
          <controlPr defaultSize="0" r:id="rId200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1" r:id="rId199" name="Control 37"/>
      </mc:Fallback>
    </mc:AlternateContent>
    <mc:AlternateContent xmlns:mc="http://schemas.openxmlformats.org/markup-compatibility/2006">
      <mc:Choice Requires="x14">
        <control shapeId="1060" r:id="rId201" name="Control 36">
          <controlPr defaultSize="0" r:id="rId202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0" r:id="rId201" name="Control 36"/>
      </mc:Fallback>
    </mc:AlternateContent>
    <mc:AlternateContent xmlns:mc="http://schemas.openxmlformats.org/markup-compatibility/2006">
      <mc:Choice Requires="x14">
        <control shapeId="1059" r:id="rId203" name="Control 35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9" r:id="rId203" name="Control 35"/>
      </mc:Fallback>
    </mc:AlternateContent>
    <mc:AlternateContent xmlns:mc="http://schemas.openxmlformats.org/markup-compatibility/2006">
      <mc:Choice Requires="x14">
        <control shapeId="1058" r:id="rId204" name="Control 34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8" r:id="rId204" name="Control 34"/>
      </mc:Fallback>
    </mc:AlternateContent>
    <mc:AlternateContent xmlns:mc="http://schemas.openxmlformats.org/markup-compatibility/2006">
      <mc:Choice Requires="x14">
        <control shapeId="1057" r:id="rId205" name="Control 33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7" r:id="rId205" name="Control 33"/>
      </mc:Fallback>
    </mc:AlternateContent>
    <mc:AlternateContent xmlns:mc="http://schemas.openxmlformats.org/markup-compatibility/2006">
      <mc:Choice Requires="x14">
        <control shapeId="1056" r:id="rId206" name="Control 32">
          <controlPr defaultSize="0" r:id="rId20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6" r:id="rId206" name="Control 32"/>
      </mc:Fallback>
    </mc:AlternateContent>
    <mc:AlternateContent xmlns:mc="http://schemas.openxmlformats.org/markup-compatibility/2006">
      <mc:Choice Requires="x14">
        <control shapeId="1055" r:id="rId208" name="Control 31">
          <controlPr defaultSize="0" r:id="rId209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5" r:id="rId208" name="Control 31"/>
      </mc:Fallback>
    </mc:AlternateContent>
    <mc:AlternateContent xmlns:mc="http://schemas.openxmlformats.org/markup-compatibility/2006">
      <mc:Choice Requires="x14">
        <control shapeId="1054" r:id="rId210" name="Control 30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4" r:id="rId210" name="Control 30"/>
      </mc:Fallback>
    </mc:AlternateContent>
    <mc:AlternateContent xmlns:mc="http://schemas.openxmlformats.org/markup-compatibility/2006">
      <mc:Choice Requires="x14">
        <control shapeId="1025" r:id="rId211" name="Control 1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25" r:id="rId211" name="Control 1"/>
      </mc:Fallback>
    </mc:AlternateContent>
    <mc:AlternateContent xmlns:mc="http://schemas.openxmlformats.org/markup-compatibility/2006">
      <mc:Choice Requires="x14">
        <control shapeId="1026" r:id="rId212" name="Control 2">
          <controlPr defaultSize="0" r:id="rId213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26" r:id="rId212" name="Control 2"/>
      </mc:Fallback>
    </mc:AlternateContent>
    <mc:AlternateContent xmlns:mc="http://schemas.openxmlformats.org/markup-compatibility/2006">
      <mc:Choice Requires="x14">
        <control shapeId="1027" r:id="rId214" name="Control 3">
          <controlPr defaultSize="0" r:id="rId21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27" r:id="rId214" name="Control 3"/>
      </mc:Fallback>
    </mc:AlternateContent>
    <mc:AlternateContent xmlns:mc="http://schemas.openxmlformats.org/markup-compatibility/2006">
      <mc:Choice Requires="x14">
        <control shapeId="1028" r:id="rId216" name="Control 4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28" r:id="rId216" name="Control 4"/>
      </mc:Fallback>
    </mc:AlternateContent>
    <mc:AlternateContent xmlns:mc="http://schemas.openxmlformats.org/markup-compatibility/2006">
      <mc:Choice Requires="x14">
        <control shapeId="1029" r:id="rId217" name="Control 5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29" r:id="rId217" name="Control 5"/>
      </mc:Fallback>
    </mc:AlternateContent>
    <mc:AlternateContent xmlns:mc="http://schemas.openxmlformats.org/markup-compatibility/2006">
      <mc:Choice Requires="x14">
        <control shapeId="1030" r:id="rId218" name="Control 6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0" r:id="rId218" name="Control 6"/>
      </mc:Fallback>
    </mc:AlternateContent>
    <mc:AlternateContent xmlns:mc="http://schemas.openxmlformats.org/markup-compatibility/2006">
      <mc:Choice Requires="x14">
        <control shapeId="1032" r:id="rId219" name="Control 8">
          <controlPr defaultSize="0" r:id="rId220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2" r:id="rId219" name="Control 8"/>
      </mc:Fallback>
    </mc:AlternateContent>
    <mc:AlternateContent xmlns:mc="http://schemas.openxmlformats.org/markup-compatibility/2006">
      <mc:Choice Requires="x14">
        <control shapeId="1033" r:id="rId221" name="Control 9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3" r:id="rId221" name="Control 9"/>
      </mc:Fallback>
    </mc:AlternateContent>
    <mc:AlternateContent xmlns:mc="http://schemas.openxmlformats.org/markup-compatibility/2006">
      <mc:Choice Requires="x14">
        <control shapeId="1034" r:id="rId222" name="Control 10">
          <controlPr defaultSize="0" r:id="rId223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4" r:id="rId222" name="Control 10"/>
      </mc:Fallback>
    </mc:AlternateContent>
    <mc:AlternateContent xmlns:mc="http://schemas.openxmlformats.org/markup-compatibility/2006">
      <mc:Choice Requires="x14">
        <control shapeId="1035" r:id="rId224" name="Control 11">
          <controlPr defaultSize="0" r:id="rId22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5" r:id="rId224" name="Control 11"/>
      </mc:Fallback>
    </mc:AlternateContent>
    <mc:AlternateContent xmlns:mc="http://schemas.openxmlformats.org/markup-compatibility/2006">
      <mc:Choice Requires="x14">
        <control shapeId="1036" r:id="rId226" name="Control 12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6" r:id="rId226" name="Control 12"/>
      </mc:Fallback>
    </mc:AlternateContent>
    <mc:AlternateContent xmlns:mc="http://schemas.openxmlformats.org/markup-compatibility/2006">
      <mc:Choice Requires="x14">
        <control shapeId="1037" r:id="rId227" name="Control 13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7" r:id="rId227" name="Control 13"/>
      </mc:Fallback>
    </mc:AlternateContent>
    <mc:AlternateContent xmlns:mc="http://schemas.openxmlformats.org/markup-compatibility/2006">
      <mc:Choice Requires="x14">
        <control shapeId="1038" r:id="rId228" name="Control 14">
          <controlPr defaultSize="0" r:id="rId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8" r:id="rId228" name="Control 14"/>
      </mc:Fallback>
    </mc:AlternateContent>
    <mc:AlternateContent xmlns:mc="http://schemas.openxmlformats.org/markup-compatibility/2006">
      <mc:Choice Requires="x14">
        <control shapeId="1162" r:id="rId229" name="Control 138">
          <controlPr defaultSize="0" r:id="rId7">
            <anchor moveWithCells="1">
              <from>
                <xdr:col>2</xdr:col>
                <xdr:colOff>0</xdr:colOff>
                <xdr:row>1115</xdr:row>
                <xdr:rowOff>0</xdr:rowOff>
              </from>
              <to>
                <xdr:col>2</xdr:col>
                <xdr:colOff>914400</xdr:colOff>
                <xdr:row>1116</xdr:row>
                <xdr:rowOff>38100</xdr:rowOff>
              </to>
            </anchor>
          </controlPr>
        </control>
      </mc:Choice>
      <mc:Fallback>
        <control shapeId="1162" r:id="rId229" name="Control 138"/>
      </mc:Fallback>
    </mc:AlternateContent>
    <mc:AlternateContent xmlns:mc="http://schemas.openxmlformats.org/markup-compatibility/2006">
      <mc:Choice Requires="x14">
        <control shapeId="1163" r:id="rId230" name="Control 139">
          <controlPr defaultSize="0" r:id="rId231">
            <anchor moveWithCells="1">
              <from>
                <xdr:col>3</xdr:col>
                <xdr:colOff>0</xdr:colOff>
                <xdr:row>1115</xdr:row>
                <xdr:rowOff>0</xdr:rowOff>
              </from>
              <to>
                <xdr:col>3</xdr:col>
                <xdr:colOff>914400</xdr:colOff>
                <xdr:row>1116</xdr:row>
                <xdr:rowOff>38100</xdr:rowOff>
              </to>
            </anchor>
          </controlPr>
        </control>
      </mc:Choice>
      <mc:Fallback>
        <control shapeId="1163" r:id="rId230" name="Control 139"/>
      </mc:Fallback>
    </mc:AlternateContent>
    <mc:AlternateContent xmlns:mc="http://schemas.openxmlformats.org/markup-compatibility/2006">
      <mc:Choice Requires="x14">
        <control shapeId="1164" r:id="rId232" name="Control 140">
          <controlPr defaultSize="0" r:id="rId233">
            <anchor moveWithCells="1">
              <from>
                <xdr:col>3</xdr:col>
                <xdr:colOff>0</xdr:colOff>
                <xdr:row>1115</xdr:row>
                <xdr:rowOff>0</xdr:rowOff>
              </from>
              <to>
                <xdr:col>3</xdr:col>
                <xdr:colOff>914400</xdr:colOff>
                <xdr:row>1116</xdr:row>
                <xdr:rowOff>38100</xdr:rowOff>
              </to>
            </anchor>
          </controlPr>
        </control>
      </mc:Choice>
      <mc:Fallback>
        <control shapeId="1164" r:id="rId232" name="Control 140"/>
      </mc:Fallback>
    </mc:AlternateContent>
    <mc:AlternateContent xmlns:mc="http://schemas.openxmlformats.org/markup-compatibility/2006">
      <mc:Choice Requires="x14">
        <control shapeId="1165" r:id="rId234" name="Control 141">
          <controlPr defaultSize="0" r:id="rId7">
            <anchor moveWithCells="1">
              <from>
                <xdr:col>3</xdr:col>
                <xdr:colOff>0</xdr:colOff>
                <xdr:row>1115</xdr:row>
                <xdr:rowOff>0</xdr:rowOff>
              </from>
              <to>
                <xdr:col>3</xdr:col>
                <xdr:colOff>914400</xdr:colOff>
                <xdr:row>1116</xdr:row>
                <xdr:rowOff>38100</xdr:rowOff>
              </to>
            </anchor>
          </controlPr>
        </control>
      </mc:Choice>
      <mc:Fallback>
        <control shapeId="1165" r:id="rId234" name="Control 141"/>
      </mc:Fallback>
    </mc:AlternateContent>
    <mc:AlternateContent xmlns:mc="http://schemas.openxmlformats.org/markup-compatibility/2006">
      <mc:Choice Requires="x14">
        <control shapeId="1166" r:id="rId235" name="Control 142">
          <controlPr defaultSize="0" r:id="rId7">
            <anchor moveWithCells="1">
              <from>
                <xdr:col>3</xdr:col>
                <xdr:colOff>0</xdr:colOff>
                <xdr:row>1115</xdr:row>
                <xdr:rowOff>0</xdr:rowOff>
              </from>
              <to>
                <xdr:col>3</xdr:col>
                <xdr:colOff>914400</xdr:colOff>
                <xdr:row>1116</xdr:row>
                <xdr:rowOff>38100</xdr:rowOff>
              </to>
            </anchor>
          </controlPr>
        </control>
      </mc:Choice>
      <mc:Fallback>
        <control shapeId="1166" r:id="rId235" name="Control 142"/>
      </mc:Fallback>
    </mc:AlternateContent>
    <mc:AlternateContent xmlns:mc="http://schemas.openxmlformats.org/markup-compatibility/2006">
      <mc:Choice Requires="x14">
        <control shapeId="1167" r:id="rId236" name="Control 143">
          <controlPr defaultSize="0" r:id="rId7">
            <anchor moveWithCells="1">
              <from>
                <xdr:col>2</xdr:col>
                <xdr:colOff>0</xdr:colOff>
                <xdr:row>1116</xdr:row>
                <xdr:rowOff>0</xdr:rowOff>
              </from>
              <to>
                <xdr:col>2</xdr:col>
                <xdr:colOff>914400</xdr:colOff>
                <xdr:row>1117</xdr:row>
                <xdr:rowOff>38100</xdr:rowOff>
              </to>
            </anchor>
          </controlPr>
        </control>
      </mc:Choice>
      <mc:Fallback>
        <control shapeId="1167" r:id="rId236" name="Control 143"/>
      </mc:Fallback>
    </mc:AlternateContent>
    <mc:AlternateContent xmlns:mc="http://schemas.openxmlformats.org/markup-compatibility/2006">
      <mc:Choice Requires="x14">
        <control shapeId="1169" r:id="rId237" name="Control 145">
          <controlPr defaultSize="0" r:id="rId238">
            <anchor moveWithCells="1">
              <from>
                <xdr:col>3</xdr:col>
                <xdr:colOff>0</xdr:colOff>
                <xdr:row>1116</xdr:row>
                <xdr:rowOff>0</xdr:rowOff>
              </from>
              <to>
                <xdr:col>3</xdr:col>
                <xdr:colOff>914400</xdr:colOff>
                <xdr:row>1117</xdr:row>
                <xdr:rowOff>38100</xdr:rowOff>
              </to>
            </anchor>
          </controlPr>
        </control>
      </mc:Choice>
      <mc:Fallback>
        <control shapeId="1169" r:id="rId237" name="Control 145"/>
      </mc:Fallback>
    </mc:AlternateContent>
    <mc:AlternateContent xmlns:mc="http://schemas.openxmlformats.org/markup-compatibility/2006">
      <mc:Choice Requires="x14">
        <control shapeId="1261" r:id="rId239" name="Control 237">
          <controlPr defaultSize="0" r:id="rId7">
            <anchor moveWithCells="1">
              <from>
                <xdr:col>0</xdr:col>
                <xdr:colOff>0</xdr:colOff>
                <xdr:row>1465</xdr:row>
                <xdr:rowOff>0</xdr:rowOff>
              </from>
              <to>
                <xdr:col>1</xdr:col>
                <xdr:colOff>28575</xdr:colOff>
                <xdr:row>1466</xdr:row>
                <xdr:rowOff>38100</xdr:rowOff>
              </to>
            </anchor>
          </controlPr>
        </control>
      </mc:Choice>
      <mc:Fallback>
        <control shapeId="1261" r:id="rId239" name="Control 237"/>
      </mc:Fallback>
    </mc:AlternateContent>
    <mc:AlternateContent xmlns:mc="http://schemas.openxmlformats.org/markup-compatibility/2006">
      <mc:Choice Requires="x14">
        <control shapeId="1262" r:id="rId240" name="Control 238">
          <controlPr defaultSize="0" r:id="rId241">
            <anchor moveWithCells="1">
              <from>
                <xdr:col>2</xdr:col>
                <xdr:colOff>0</xdr:colOff>
                <xdr:row>1465</xdr:row>
                <xdr:rowOff>0</xdr:rowOff>
              </from>
              <to>
                <xdr:col>2</xdr:col>
                <xdr:colOff>914400</xdr:colOff>
                <xdr:row>1466</xdr:row>
                <xdr:rowOff>38100</xdr:rowOff>
              </to>
            </anchor>
          </controlPr>
        </control>
      </mc:Choice>
      <mc:Fallback>
        <control shapeId="1262" r:id="rId240" name="Control 238"/>
      </mc:Fallback>
    </mc:AlternateContent>
    <mc:AlternateContent xmlns:mc="http://schemas.openxmlformats.org/markup-compatibility/2006">
      <mc:Choice Requires="x14">
        <control shapeId="1263" r:id="rId242" name="Control 239">
          <controlPr defaultSize="0" r:id="rId243">
            <anchor moveWithCells="1">
              <from>
                <xdr:col>2</xdr:col>
                <xdr:colOff>0</xdr:colOff>
                <xdr:row>1465</xdr:row>
                <xdr:rowOff>0</xdr:rowOff>
              </from>
              <to>
                <xdr:col>2</xdr:col>
                <xdr:colOff>914400</xdr:colOff>
                <xdr:row>1466</xdr:row>
                <xdr:rowOff>38100</xdr:rowOff>
              </to>
            </anchor>
          </controlPr>
        </control>
      </mc:Choice>
      <mc:Fallback>
        <control shapeId="1263" r:id="rId242" name="Control 239"/>
      </mc:Fallback>
    </mc:AlternateContent>
    <mc:AlternateContent xmlns:mc="http://schemas.openxmlformats.org/markup-compatibility/2006">
      <mc:Choice Requires="x14">
        <control shapeId="1264" r:id="rId244" name="Control 240">
          <controlPr defaultSize="0" r:id="rId7">
            <anchor moveWithCells="1">
              <from>
                <xdr:col>2</xdr:col>
                <xdr:colOff>0</xdr:colOff>
                <xdr:row>1465</xdr:row>
                <xdr:rowOff>0</xdr:rowOff>
              </from>
              <to>
                <xdr:col>2</xdr:col>
                <xdr:colOff>914400</xdr:colOff>
                <xdr:row>1466</xdr:row>
                <xdr:rowOff>38100</xdr:rowOff>
              </to>
            </anchor>
          </controlPr>
        </control>
      </mc:Choice>
      <mc:Fallback>
        <control shapeId="1264" r:id="rId244" name="Control 240"/>
      </mc:Fallback>
    </mc:AlternateContent>
    <mc:AlternateContent xmlns:mc="http://schemas.openxmlformats.org/markup-compatibility/2006">
      <mc:Choice Requires="x14">
        <control shapeId="1265" r:id="rId245" name="Control 241">
          <controlPr defaultSize="0" r:id="rId7">
            <anchor moveWithCells="1">
              <from>
                <xdr:col>2</xdr:col>
                <xdr:colOff>0</xdr:colOff>
                <xdr:row>1465</xdr:row>
                <xdr:rowOff>0</xdr:rowOff>
              </from>
              <to>
                <xdr:col>2</xdr:col>
                <xdr:colOff>914400</xdr:colOff>
                <xdr:row>1466</xdr:row>
                <xdr:rowOff>38100</xdr:rowOff>
              </to>
            </anchor>
          </controlPr>
        </control>
      </mc:Choice>
      <mc:Fallback>
        <control shapeId="1265" r:id="rId245" name="Control 241"/>
      </mc:Fallback>
    </mc:AlternateContent>
    <mc:AlternateContent xmlns:mc="http://schemas.openxmlformats.org/markup-compatibility/2006">
      <mc:Choice Requires="x14">
        <control shapeId="1273" r:id="rId246" name="Control 249">
          <controlPr defaultSize="0" r:id="rId7">
            <anchor moveWithCells="1">
              <from>
                <xdr:col>1</xdr:col>
                <xdr:colOff>0</xdr:colOff>
                <xdr:row>1629</xdr:row>
                <xdr:rowOff>0</xdr:rowOff>
              </from>
              <to>
                <xdr:col>2</xdr:col>
                <xdr:colOff>200025</xdr:colOff>
                <xdr:row>1630</xdr:row>
                <xdr:rowOff>38100</xdr:rowOff>
              </to>
            </anchor>
          </controlPr>
        </control>
      </mc:Choice>
      <mc:Fallback>
        <control shapeId="1273" r:id="rId246" name="Control 249"/>
      </mc:Fallback>
    </mc:AlternateContent>
    <mc:AlternateContent xmlns:mc="http://schemas.openxmlformats.org/markup-compatibility/2006">
      <mc:Choice Requires="x14">
        <control shapeId="1274" r:id="rId247" name="Control 250">
          <controlPr defaultSize="0" r:id="rId248">
            <anchor moveWithCells="1">
              <from>
                <xdr:col>2</xdr:col>
                <xdr:colOff>0</xdr:colOff>
                <xdr:row>1629</xdr:row>
                <xdr:rowOff>0</xdr:rowOff>
              </from>
              <to>
                <xdr:col>2</xdr:col>
                <xdr:colOff>914400</xdr:colOff>
                <xdr:row>1630</xdr:row>
                <xdr:rowOff>38100</xdr:rowOff>
              </to>
            </anchor>
          </controlPr>
        </control>
      </mc:Choice>
      <mc:Fallback>
        <control shapeId="1274" r:id="rId247" name="Control 250"/>
      </mc:Fallback>
    </mc:AlternateContent>
    <mc:AlternateContent xmlns:mc="http://schemas.openxmlformats.org/markup-compatibility/2006">
      <mc:Choice Requires="x14">
        <control shapeId="1275" r:id="rId249" name="Control 251">
          <controlPr defaultSize="0" r:id="rId250">
            <anchor moveWithCells="1">
              <from>
                <xdr:col>2</xdr:col>
                <xdr:colOff>0</xdr:colOff>
                <xdr:row>1629</xdr:row>
                <xdr:rowOff>0</xdr:rowOff>
              </from>
              <to>
                <xdr:col>2</xdr:col>
                <xdr:colOff>914400</xdr:colOff>
                <xdr:row>1630</xdr:row>
                <xdr:rowOff>38100</xdr:rowOff>
              </to>
            </anchor>
          </controlPr>
        </control>
      </mc:Choice>
      <mc:Fallback>
        <control shapeId="1275" r:id="rId249" name="Control 251"/>
      </mc:Fallback>
    </mc:AlternateContent>
    <mc:AlternateContent xmlns:mc="http://schemas.openxmlformats.org/markup-compatibility/2006">
      <mc:Choice Requires="x14">
        <control shapeId="1276" r:id="rId251" name="Control 252">
          <controlPr defaultSize="0" r:id="rId7">
            <anchor moveWithCells="1">
              <from>
                <xdr:col>2</xdr:col>
                <xdr:colOff>0</xdr:colOff>
                <xdr:row>1629</xdr:row>
                <xdr:rowOff>0</xdr:rowOff>
              </from>
              <to>
                <xdr:col>2</xdr:col>
                <xdr:colOff>914400</xdr:colOff>
                <xdr:row>1630</xdr:row>
                <xdr:rowOff>38100</xdr:rowOff>
              </to>
            </anchor>
          </controlPr>
        </control>
      </mc:Choice>
      <mc:Fallback>
        <control shapeId="1276" r:id="rId251" name="Control 252"/>
      </mc:Fallback>
    </mc:AlternateContent>
    <mc:AlternateContent xmlns:mc="http://schemas.openxmlformats.org/markup-compatibility/2006">
      <mc:Choice Requires="x14">
        <control shapeId="1277" r:id="rId252" name="Control 253">
          <controlPr defaultSize="0" r:id="rId7">
            <anchor moveWithCells="1">
              <from>
                <xdr:col>2</xdr:col>
                <xdr:colOff>0</xdr:colOff>
                <xdr:row>1629</xdr:row>
                <xdr:rowOff>0</xdr:rowOff>
              </from>
              <to>
                <xdr:col>2</xdr:col>
                <xdr:colOff>914400</xdr:colOff>
                <xdr:row>1630</xdr:row>
                <xdr:rowOff>38100</xdr:rowOff>
              </to>
            </anchor>
          </controlPr>
        </control>
      </mc:Choice>
      <mc:Fallback>
        <control shapeId="1277" r:id="rId252" name="Control 253"/>
      </mc:Fallback>
    </mc:AlternateContent>
    <mc:AlternateContent xmlns:mc="http://schemas.openxmlformats.org/markup-compatibility/2006">
      <mc:Choice Requires="x14">
        <control shapeId="1278" r:id="rId253" name="Control 254">
          <controlPr defaultSize="0" r:id="rId7">
            <anchor moveWithCells="1">
              <from>
                <xdr:col>1</xdr:col>
                <xdr:colOff>0</xdr:colOff>
                <xdr:row>1630</xdr:row>
                <xdr:rowOff>0</xdr:rowOff>
              </from>
              <to>
                <xdr:col>2</xdr:col>
                <xdr:colOff>200025</xdr:colOff>
                <xdr:row>1631</xdr:row>
                <xdr:rowOff>38100</xdr:rowOff>
              </to>
            </anchor>
          </controlPr>
        </control>
      </mc:Choice>
      <mc:Fallback>
        <control shapeId="1278" r:id="rId253" name="Control 25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N250"/>
  <sheetViews>
    <sheetView topLeftCell="A228" workbookViewId="0">
      <selection activeCell="C247" sqref="C247"/>
    </sheetView>
  </sheetViews>
  <sheetFormatPr defaultRowHeight="15" x14ac:dyDescent="0.25"/>
  <cols>
    <col min="1" max="1" width="4.42578125" customWidth="1"/>
    <col min="2" max="2" width="15.140625" customWidth="1"/>
    <col min="3" max="3" width="16.28515625" customWidth="1"/>
    <col min="4" max="4" width="16.42578125" bestFit="1" customWidth="1"/>
    <col min="5" max="5" width="20.28515625" bestFit="1" customWidth="1"/>
    <col min="6" max="6" width="14.28515625" bestFit="1" customWidth="1"/>
    <col min="7" max="7" width="6.28515625" customWidth="1"/>
    <col min="8" max="8" width="17.42578125" style="7" bestFit="1" customWidth="1"/>
    <col min="9" max="9" width="10.7109375" style="7" bestFit="1" customWidth="1"/>
    <col min="10" max="10" width="11.140625" style="7" bestFit="1" customWidth="1"/>
    <col min="11" max="12" width="16.28515625" style="6" bestFit="1" customWidth="1"/>
    <col min="13" max="13" width="20.28515625" style="6" bestFit="1" customWidth="1"/>
    <col min="14" max="14" width="14.28515625" style="6" bestFit="1" customWidth="1"/>
  </cols>
  <sheetData>
    <row r="3" spans="2:14" x14ac:dyDescent="0.25">
      <c r="C3" s="1" t="s">
        <v>872</v>
      </c>
      <c r="H3" s="7" t="s">
        <v>873</v>
      </c>
      <c r="I3" s="7" t="s">
        <v>310</v>
      </c>
      <c r="J3" s="7" t="s">
        <v>316</v>
      </c>
      <c r="K3" s="6" t="str">
        <f t="shared" ref="K3:N4" si="0">C3</f>
        <v>Values</v>
      </c>
      <c r="L3" s="6">
        <f t="shared" si="0"/>
        <v>0</v>
      </c>
      <c r="M3" s="6">
        <f t="shared" si="0"/>
        <v>0</v>
      </c>
      <c r="N3" s="6">
        <f t="shared" si="0"/>
        <v>0</v>
      </c>
    </row>
    <row r="4" spans="2:14" x14ac:dyDescent="0.25">
      <c r="B4" s="1" t="s">
        <v>870</v>
      </c>
      <c r="C4" t="s">
        <v>875</v>
      </c>
      <c r="D4" t="s">
        <v>876</v>
      </c>
      <c r="E4" t="s">
        <v>877</v>
      </c>
      <c r="F4" t="s">
        <v>874</v>
      </c>
      <c r="H4" s="7" t="str">
        <f>CONCATENATE(I4,"_",J4)</f>
        <v>Date_Row Labels</v>
      </c>
      <c r="I4" s="8" t="str">
        <f>IF(ISTEXT(J4),I3,J4)</f>
        <v>Date</v>
      </c>
      <c r="J4" s="9" t="str">
        <f>B4</f>
        <v>Row Labels</v>
      </c>
      <c r="K4" s="6" t="str">
        <f t="shared" si="0"/>
        <v>Total No of Ports </v>
      </c>
      <c r="L4" s="6" t="str">
        <f t="shared" si="0"/>
        <v>No of Used Ports </v>
      </c>
      <c r="M4" s="6" t="str">
        <f t="shared" si="0"/>
        <v>No of Available Ports </v>
      </c>
      <c r="N4" s="6" t="str">
        <f t="shared" si="0"/>
        <v>No of Switches</v>
      </c>
    </row>
    <row r="5" spans="2:14" x14ac:dyDescent="0.25">
      <c r="B5" s="4">
        <v>40598</v>
      </c>
      <c r="C5" s="3">
        <v>10764</v>
      </c>
      <c r="D5" s="3">
        <v>6687</v>
      </c>
      <c r="E5" s="3">
        <v>4077</v>
      </c>
      <c r="F5" s="3">
        <v>68</v>
      </c>
      <c r="H5" s="7" t="str">
        <f t="shared" ref="H5:H68" si="1">CONCATENATE(I5,"_",J5)</f>
        <v>40598_40598</v>
      </c>
      <c r="I5" s="8">
        <f t="shared" ref="I5:I68" si="2">IF(ISTEXT(J5),I4,J5)</f>
        <v>40598</v>
      </c>
      <c r="J5" s="9">
        <f t="shared" ref="J5:J68" si="3">B5</f>
        <v>40598</v>
      </c>
      <c r="K5" s="6">
        <f t="shared" ref="K5:N68" si="4">C5</f>
        <v>10764</v>
      </c>
      <c r="L5" s="6">
        <f t="shared" si="4"/>
        <v>6687</v>
      </c>
      <c r="M5" s="6">
        <f t="shared" si="4"/>
        <v>4077</v>
      </c>
      <c r="N5" s="6">
        <f t="shared" si="4"/>
        <v>68</v>
      </c>
    </row>
    <row r="6" spans="2:14" x14ac:dyDescent="0.25">
      <c r="B6" s="5" t="s">
        <v>329</v>
      </c>
      <c r="C6" s="3">
        <v>2040</v>
      </c>
      <c r="D6" s="3">
        <v>514</v>
      </c>
      <c r="E6" s="3">
        <v>1526</v>
      </c>
      <c r="F6" s="3">
        <v>14</v>
      </c>
      <c r="H6" s="7" t="str">
        <f t="shared" si="1"/>
        <v>40598_CGC</v>
      </c>
      <c r="I6" s="8">
        <f t="shared" si="2"/>
        <v>40598</v>
      </c>
      <c r="J6" s="9" t="str">
        <f t="shared" si="3"/>
        <v>CGC</v>
      </c>
      <c r="K6" s="6">
        <f t="shared" si="4"/>
        <v>2040</v>
      </c>
      <c r="L6" s="6">
        <f t="shared" si="4"/>
        <v>514</v>
      </c>
      <c r="M6" s="6">
        <f t="shared" si="4"/>
        <v>1526</v>
      </c>
      <c r="N6" s="6">
        <f t="shared" si="4"/>
        <v>14</v>
      </c>
    </row>
    <row r="7" spans="2:14" x14ac:dyDescent="0.25">
      <c r="B7" s="5" t="s">
        <v>622</v>
      </c>
      <c r="C7" s="3">
        <v>72</v>
      </c>
      <c r="D7" s="3">
        <v>20</v>
      </c>
      <c r="E7" s="3">
        <v>52</v>
      </c>
      <c r="F7" s="3">
        <v>2</v>
      </c>
      <c r="H7" s="7" t="str">
        <f t="shared" si="1"/>
        <v>40598_EDC</v>
      </c>
      <c r="I7" s="8">
        <f t="shared" si="2"/>
        <v>40598</v>
      </c>
      <c r="J7" s="9" t="str">
        <f t="shared" si="3"/>
        <v>EDC</v>
      </c>
      <c r="K7" s="6">
        <f t="shared" si="4"/>
        <v>72</v>
      </c>
      <c r="L7" s="6">
        <f t="shared" si="4"/>
        <v>20</v>
      </c>
      <c r="M7" s="6">
        <f t="shared" si="4"/>
        <v>52</v>
      </c>
      <c r="N7" s="6">
        <f t="shared" si="4"/>
        <v>2</v>
      </c>
    </row>
    <row r="8" spans="2:14" x14ac:dyDescent="0.25">
      <c r="B8" s="5" t="s">
        <v>368</v>
      </c>
      <c r="C8" s="3">
        <v>4488</v>
      </c>
      <c r="D8" s="3">
        <v>3359</v>
      </c>
      <c r="E8" s="3">
        <v>1129</v>
      </c>
      <c r="F8" s="3">
        <v>26</v>
      </c>
      <c r="H8" s="7" t="str">
        <f t="shared" si="1"/>
        <v>40598_FDC</v>
      </c>
      <c r="I8" s="8">
        <f t="shared" si="2"/>
        <v>40598</v>
      </c>
      <c r="J8" s="9" t="str">
        <f t="shared" si="3"/>
        <v>FDC</v>
      </c>
      <c r="K8" s="6">
        <f t="shared" si="4"/>
        <v>4488</v>
      </c>
      <c r="L8" s="6">
        <f t="shared" si="4"/>
        <v>3359</v>
      </c>
      <c r="M8" s="6">
        <f t="shared" si="4"/>
        <v>1129</v>
      </c>
      <c r="N8" s="6">
        <f t="shared" si="4"/>
        <v>26</v>
      </c>
    </row>
    <row r="9" spans="2:14" x14ac:dyDescent="0.25">
      <c r="B9" s="5" t="s">
        <v>403</v>
      </c>
      <c r="C9" s="3">
        <v>3960</v>
      </c>
      <c r="D9" s="3">
        <v>2668</v>
      </c>
      <c r="E9" s="3">
        <v>1292</v>
      </c>
      <c r="F9" s="3">
        <v>22</v>
      </c>
      <c r="H9" s="7" t="str">
        <f t="shared" si="1"/>
        <v>40598_RDC</v>
      </c>
      <c r="I9" s="8">
        <f t="shared" si="2"/>
        <v>40598</v>
      </c>
      <c r="J9" s="9" t="str">
        <f t="shared" si="3"/>
        <v>RDC</v>
      </c>
      <c r="K9" s="6">
        <f t="shared" si="4"/>
        <v>3960</v>
      </c>
      <c r="L9" s="6">
        <f t="shared" si="4"/>
        <v>2668</v>
      </c>
      <c r="M9" s="6">
        <f t="shared" si="4"/>
        <v>1292</v>
      </c>
      <c r="N9" s="6">
        <f t="shared" si="4"/>
        <v>22</v>
      </c>
    </row>
    <row r="10" spans="2:14" x14ac:dyDescent="0.25">
      <c r="B10" s="5" t="s">
        <v>442</v>
      </c>
      <c r="C10" s="3">
        <v>204</v>
      </c>
      <c r="D10" s="3">
        <v>126</v>
      </c>
      <c r="E10" s="3">
        <v>78</v>
      </c>
      <c r="F10" s="3">
        <v>4</v>
      </c>
      <c r="H10" s="7" t="str">
        <f t="shared" si="1"/>
        <v>40598_WEL</v>
      </c>
      <c r="I10" s="8">
        <f t="shared" si="2"/>
        <v>40598</v>
      </c>
      <c r="J10" s="9" t="str">
        <f t="shared" si="3"/>
        <v>WEL</v>
      </c>
      <c r="K10" s="6">
        <f t="shared" si="4"/>
        <v>204</v>
      </c>
      <c r="L10" s="6">
        <f t="shared" si="4"/>
        <v>126</v>
      </c>
      <c r="M10" s="6">
        <f t="shared" si="4"/>
        <v>78</v>
      </c>
      <c r="N10" s="6">
        <f t="shared" si="4"/>
        <v>4</v>
      </c>
    </row>
    <row r="11" spans="2:14" x14ac:dyDescent="0.25">
      <c r="B11" s="4">
        <v>40606</v>
      </c>
      <c r="C11" s="3">
        <v>10764</v>
      </c>
      <c r="D11" s="3">
        <v>6723</v>
      </c>
      <c r="E11" s="3">
        <v>4041</v>
      </c>
      <c r="F11" s="3">
        <v>68</v>
      </c>
      <c r="H11" s="7" t="str">
        <f t="shared" si="1"/>
        <v>40606_40606</v>
      </c>
      <c r="I11" s="8">
        <f t="shared" si="2"/>
        <v>40606</v>
      </c>
      <c r="J11" s="9">
        <f t="shared" si="3"/>
        <v>40606</v>
      </c>
      <c r="K11" s="6">
        <f t="shared" si="4"/>
        <v>10764</v>
      </c>
      <c r="L11" s="6">
        <f t="shared" si="4"/>
        <v>6723</v>
      </c>
      <c r="M11" s="6">
        <f t="shared" si="4"/>
        <v>4041</v>
      </c>
      <c r="N11" s="6">
        <f t="shared" si="4"/>
        <v>68</v>
      </c>
    </row>
    <row r="12" spans="2:14" x14ac:dyDescent="0.25">
      <c r="B12" s="5" t="s">
        <v>329</v>
      </c>
      <c r="C12" s="3">
        <v>2040</v>
      </c>
      <c r="D12" s="3">
        <v>517</v>
      </c>
      <c r="E12" s="3">
        <v>1523</v>
      </c>
      <c r="F12" s="3">
        <v>14</v>
      </c>
      <c r="H12" s="7" t="str">
        <f t="shared" si="1"/>
        <v>40606_CGC</v>
      </c>
      <c r="I12" s="8">
        <f t="shared" si="2"/>
        <v>40606</v>
      </c>
      <c r="J12" s="9" t="str">
        <f t="shared" si="3"/>
        <v>CGC</v>
      </c>
      <c r="K12" s="6">
        <f t="shared" si="4"/>
        <v>2040</v>
      </c>
      <c r="L12" s="6">
        <f t="shared" si="4"/>
        <v>517</v>
      </c>
      <c r="M12" s="6">
        <f t="shared" si="4"/>
        <v>1523</v>
      </c>
      <c r="N12" s="6">
        <f t="shared" si="4"/>
        <v>14</v>
      </c>
    </row>
    <row r="13" spans="2:14" x14ac:dyDescent="0.25">
      <c r="B13" s="5" t="s">
        <v>622</v>
      </c>
      <c r="C13" s="3">
        <v>72</v>
      </c>
      <c r="D13" s="3">
        <v>20</v>
      </c>
      <c r="E13" s="3">
        <v>52</v>
      </c>
      <c r="F13" s="3">
        <v>2</v>
      </c>
      <c r="H13" s="7" t="str">
        <f t="shared" si="1"/>
        <v>40606_EDC</v>
      </c>
      <c r="I13" s="8">
        <f t="shared" si="2"/>
        <v>40606</v>
      </c>
      <c r="J13" s="9" t="str">
        <f t="shared" si="3"/>
        <v>EDC</v>
      </c>
      <c r="K13" s="6">
        <f t="shared" si="4"/>
        <v>72</v>
      </c>
      <c r="L13" s="6">
        <f t="shared" si="4"/>
        <v>20</v>
      </c>
      <c r="M13" s="6">
        <f t="shared" si="4"/>
        <v>52</v>
      </c>
      <c r="N13" s="6">
        <f t="shared" si="4"/>
        <v>2</v>
      </c>
    </row>
    <row r="14" spans="2:14" x14ac:dyDescent="0.25">
      <c r="B14" s="5" t="s">
        <v>368</v>
      </c>
      <c r="C14" s="3">
        <v>4488</v>
      </c>
      <c r="D14" s="3">
        <v>3359</v>
      </c>
      <c r="E14" s="3">
        <v>1129</v>
      </c>
      <c r="F14" s="3">
        <v>26</v>
      </c>
      <c r="H14" s="7" t="str">
        <f t="shared" si="1"/>
        <v>40606_FDC</v>
      </c>
      <c r="I14" s="8">
        <f t="shared" si="2"/>
        <v>40606</v>
      </c>
      <c r="J14" s="9" t="str">
        <f t="shared" si="3"/>
        <v>FDC</v>
      </c>
      <c r="K14" s="6">
        <f t="shared" si="4"/>
        <v>4488</v>
      </c>
      <c r="L14" s="6">
        <f t="shared" si="4"/>
        <v>3359</v>
      </c>
      <c r="M14" s="6">
        <f t="shared" si="4"/>
        <v>1129</v>
      </c>
      <c r="N14" s="6">
        <f t="shared" si="4"/>
        <v>26</v>
      </c>
    </row>
    <row r="15" spans="2:14" x14ac:dyDescent="0.25">
      <c r="B15" s="5" t="s">
        <v>403</v>
      </c>
      <c r="C15" s="3">
        <v>3960</v>
      </c>
      <c r="D15" s="3">
        <v>2701</v>
      </c>
      <c r="E15" s="3">
        <v>1259</v>
      </c>
      <c r="F15" s="3">
        <v>22</v>
      </c>
      <c r="H15" s="7" t="str">
        <f t="shared" si="1"/>
        <v>40606_RDC</v>
      </c>
      <c r="I15" s="8">
        <f t="shared" si="2"/>
        <v>40606</v>
      </c>
      <c r="J15" s="9" t="str">
        <f t="shared" si="3"/>
        <v>RDC</v>
      </c>
      <c r="K15" s="6">
        <f t="shared" si="4"/>
        <v>3960</v>
      </c>
      <c r="L15" s="6">
        <f t="shared" si="4"/>
        <v>2701</v>
      </c>
      <c r="M15" s="6">
        <f t="shared" si="4"/>
        <v>1259</v>
      </c>
      <c r="N15" s="6">
        <f t="shared" si="4"/>
        <v>22</v>
      </c>
    </row>
    <row r="16" spans="2:14" x14ac:dyDescent="0.25">
      <c r="B16" s="5" t="s">
        <v>442</v>
      </c>
      <c r="C16" s="3">
        <v>204</v>
      </c>
      <c r="D16" s="3">
        <v>126</v>
      </c>
      <c r="E16" s="3">
        <v>78</v>
      </c>
      <c r="F16" s="3">
        <v>4</v>
      </c>
      <c r="H16" s="7" t="str">
        <f t="shared" si="1"/>
        <v>40606_WEL</v>
      </c>
      <c r="I16" s="8">
        <f t="shared" si="2"/>
        <v>40606</v>
      </c>
      <c r="J16" s="9" t="str">
        <f t="shared" si="3"/>
        <v>WEL</v>
      </c>
      <c r="K16" s="6">
        <f t="shared" si="4"/>
        <v>204</v>
      </c>
      <c r="L16" s="6">
        <f t="shared" si="4"/>
        <v>126</v>
      </c>
      <c r="M16" s="6">
        <f t="shared" si="4"/>
        <v>78</v>
      </c>
      <c r="N16" s="6">
        <f t="shared" si="4"/>
        <v>4</v>
      </c>
    </row>
    <row r="17" spans="2:14" x14ac:dyDescent="0.25">
      <c r="B17" s="4">
        <v>40609</v>
      </c>
      <c r="C17" s="3">
        <v>10956</v>
      </c>
      <c r="D17" s="3">
        <v>6794</v>
      </c>
      <c r="E17" s="3">
        <v>4162</v>
      </c>
      <c r="F17" s="3">
        <v>68</v>
      </c>
      <c r="H17" s="7" t="str">
        <f t="shared" si="1"/>
        <v>40609_40609</v>
      </c>
      <c r="I17" s="8">
        <f t="shared" si="2"/>
        <v>40609</v>
      </c>
      <c r="J17" s="9">
        <f t="shared" si="3"/>
        <v>40609</v>
      </c>
      <c r="K17" s="6">
        <f t="shared" si="4"/>
        <v>10956</v>
      </c>
      <c r="L17" s="6">
        <f t="shared" si="4"/>
        <v>6794</v>
      </c>
      <c r="M17" s="6">
        <f t="shared" si="4"/>
        <v>4162</v>
      </c>
      <c r="N17" s="6">
        <f t="shared" si="4"/>
        <v>68</v>
      </c>
    </row>
    <row r="18" spans="2:14" x14ac:dyDescent="0.25">
      <c r="B18" s="5" t="s">
        <v>329</v>
      </c>
      <c r="C18" s="3">
        <v>2232</v>
      </c>
      <c r="D18" s="3">
        <v>583</v>
      </c>
      <c r="E18" s="3">
        <v>1649</v>
      </c>
      <c r="F18" s="3">
        <v>14</v>
      </c>
      <c r="H18" s="7" t="str">
        <f t="shared" si="1"/>
        <v>40609_CGC</v>
      </c>
      <c r="I18" s="8">
        <f t="shared" si="2"/>
        <v>40609</v>
      </c>
      <c r="J18" s="9" t="str">
        <f t="shared" si="3"/>
        <v>CGC</v>
      </c>
      <c r="K18" s="6">
        <f t="shared" si="4"/>
        <v>2232</v>
      </c>
      <c r="L18" s="6">
        <f t="shared" si="4"/>
        <v>583</v>
      </c>
      <c r="M18" s="6">
        <f t="shared" si="4"/>
        <v>1649</v>
      </c>
      <c r="N18" s="6">
        <f t="shared" si="4"/>
        <v>14</v>
      </c>
    </row>
    <row r="19" spans="2:14" x14ac:dyDescent="0.25">
      <c r="B19" s="5" t="s">
        <v>622</v>
      </c>
      <c r="C19" s="3">
        <v>72</v>
      </c>
      <c r="D19" s="3">
        <v>20</v>
      </c>
      <c r="E19" s="3">
        <v>52</v>
      </c>
      <c r="F19" s="3">
        <v>2</v>
      </c>
      <c r="H19" s="7" t="str">
        <f t="shared" si="1"/>
        <v>40609_EDC</v>
      </c>
      <c r="I19" s="8">
        <f t="shared" si="2"/>
        <v>40609</v>
      </c>
      <c r="J19" s="9" t="str">
        <f t="shared" si="3"/>
        <v>EDC</v>
      </c>
      <c r="K19" s="6">
        <f t="shared" si="4"/>
        <v>72</v>
      </c>
      <c r="L19" s="6">
        <f t="shared" si="4"/>
        <v>20</v>
      </c>
      <c r="M19" s="6">
        <f t="shared" si="4"/>
        <v>52</v>
      </c>
      <c r="N19" s="6">
        <f t="shared" si="4"/>
        <v>2</v>
      </c>
    </row>
    <row r="20" spans="2:14" x14ac:dyDescent="0.25">
      <c r="B20" s="5" t="s">
        <v>368</v>
      </c>
      <c r="C20" s="3">
        <v>4488</v>
      </c>
      <c r="D20" s="3">
        <v>3359</v>
      </c>
      <c r="E20" s="3">
        <v>1129</v>
      </c>
      <c r="F20" s="3">
        <v>26</v>
      </c>
      <c r="H20" s="7" t="str">
        <f t="shared" si="1"/>
        <v>40609_FDC</v>
      </c>
      <c r="I20" s="8">
        <f t="shared" si="2"/>
        <v>40609</v>
      </c>
      <c r="J20" s="9" t="str">
        <f t="shared" si="3"/>
        <v>FDC</v>
      </c>
      <c r="K20" s="6">
        <f t="shared" si="4"/>
        <v>4488</v>
      </c>
      <c r="L20" s="6">
        <f t="shared" si="4"/>
        <v>3359</v>
      </c>
      <c r="M20" s="6">
        <f t="shared" si="4"/>
        <v>1129</v>
      </c>
      <c r="N20" s="6">
        <f t="shared" si="4"/>
        <v>26</v>
      </c>
    </row>
    <row r="21" spans="2:14" x14ac:dyDescent="0.25">
      <c r="B21" s="5" t="s">
        <v>403</v>
      </c>
      <c r="C21" s="3">
        <v>3960</v>
      </c>
      <c r="D21" s="3">
        <v>2706</v>
      </c>
      <c r="E21" s="3">
        <v>1254</v>
      </c>
      <c r="F21" s="3">
        <v>22</v>
      </c>
      <c r="H21" s="7" t="str">
        <f t="shared" si="1"/>
        <v>40609_RDC</v>
      </c>
      <c r="I21" s="8">
        <f t="shared" si="2"/>
        <v>40609</v>
      </c>
      <c r="J21" s="9" t="str">
        <f t="shared" si="3"/>
        <v>RDC</v>
      </c>
      <c r="K21" s="6">
        <f t="shared" si="4"/>
        <v>3960</v>
      </c>
      <c r="L21" s="6">
        <f t="shared" si="4"/>
        <v>2706</v>
      </c>
      <c r="M21" s="6">
        <f t="shared" si="4"/>
        <v>1254</v>
      </c>
      <c r="N21" s="6">
        <f t="shared" si="4"/>
        <v>22</v>
      </c>
    </row>
    <row r="22" spans="2:14" x14ac:dyDescent="0.25">
      <c r="B22" s="5" t="s">
        <v>442</v>
      </c>
      <c r="C22" s="3">
        <v>204</v>
      </c>
      <c r="D22" s="3">
        <v>126</v>
      </c>
      <c r="E22" s="3">
        <v>78</v>
      </c>
      <c r="F22" s="3">
        <v>4</v>
      </c>
      <c r="H22" s="7" t="str">
        <f t="shared" si="1"/>
        <v>40609_WEL</v>
      </c>
      <c r="I22" s="8">
        <f t="shared" si="2"/>
        <v>40609</v>
      </c>
      <c r="J22" s="9" t="str">
        <f t="shared" si="3"/>
        <v>WEL</v>
      </c>
      <c r="K22" s="6">
        <f t="shared" si="4"/>
        <v>204</v>
      </c>
      <c r="L22" s="6">
        <f t="shared" si="4"/>
        <v>126</v>
      </c>
      <c r="M22" s="6">
        <f t="shared" si="4"/>
        <v>78</v>
      </c>
      <c r="N22" s="6">
        <f t="shared" si="4"/>
        <v>4</v>
      </c>
    </row>
    <row r="23" spans="2:14" x14ac:dyDescent="0.25">
      <c r="B23" s="4">
        <v>40637</v>
      </c>
      <c r="C23" s="3">
        <v>10956</v>
      </c>
      <c r="D23" s="3">
        <v>7011</v>
      </c>
      <c r="E23" s="3">
        <v>3945</v>
      </c>
      <c r="F23" s="3">
        <v>68</v>
      </c>
      <c r="H23" s="7" t="str">
        <f t="shared" si="1"/>
        <v>40637_40637</v>
      </c>
      <c r="I23" s="8">
        <f t="shared" si="2"/>
        <v>40637</v>
      </c>
      <c r="J23" s="9">
        <f t="shared" si="3"/>
        <v>40637</v>
      </c>
      <c r="K23" s="6">
        <f t="shared" si="4"/>
        <v>10956</v>
      </c>
      <c r="L23" s="6">
        <f t="shared" si="4"/>
        <v>7011</v>
      </c>
      <c r="M23" s="6">
        <f t="shared" si="4"/>
        <v>3945</v>
      </c>
      <c r="N23" s="6">
        <f t="shared" si="4"/>
        <v>68</v>
      </c>
    </row>
    <row r="24" spans="2:14" x14ac:dyDescent="0.25">
      <c r="B24" s="5" t="s">
        <v>329</v>
      </c>
      <c r="C24" s="3">
        <v>2232</v>
      </c>
      <c r="D24" s="3">
        <v>601</v>
      </c>
      <c r="E24" s="3">
        <v>1631</v>
      </c>
      <c r="F24" s="3">
        <v>14</v>
      </c>
      <c r="H24" s="7" t="str">
        <f t="shared" si="1"/>
        <v>40637_CGC</v>
      </c>
      <c r="I24" s="8">
        <f t="shared" si="2"/>
        <v>40637</v>
      </c>
      <c r="J24" s="9" t="str">
        <f t="shared" si="3"/>
        <v>CGC</v>
      </c>
      <c r="K24" s="6">
        <f t="shared" si="4"/>
        <v>2232</v>
      </c>
      <c r="L24" s="6">
        <f t="shared" si="4"/>
        <v>601</v>
      </c>
      <c r="M24" s="6">
        <f t="shared" si="4"/>
        <v>1631</v>
      </c>
      <c r="N24" s="6">
        <f t="shared" si="4"/>
        <v>14</v>
      </c>
    </row>
    <row r="25" spans="2:14" x14ac:dyDescent="0.25">
      <c r="B25" s="5" t="s">
        <v>622</v>
      </c>
      <c r="C25" s="3">
        <v>72</v>
      </c>
      <c r="D25" s="3">
        <v>22</v>
      </c>
      <c r="E25" s="3">
        <v>50</v>
      </c>
      <c r="F25" s="3">
        <v>2</v>
      </c>
      <c r="H25" s="7" t="str">
        <f t="shared" si="1"/>
        <v>40637_EDC</v>
      </c>
      <c r="I25" s="8">
        <f t="shared" si="2"/>
        <v>40637</v>
      </c>
      <c r="J25" s="9" t="str">
        <f t="shared" si="3"/>
        <v>EDC</v>
      </c>
      <c r="K25" s="6">
        <f t="shared" si="4"/>
        <v>72</v>
      </c>
      <c r="L25" s="6">
        <f t="shared" si="4"/>
        <v>22</v>
      </c>
      <c r="M25" s="6">
        <f t="shared" si="4"/>
        <v>50</v>
      </c>
      <c r="N25" s="6">
        <f t="shared" si="4"/>
        <v>2</v>
      </c>
    </row>
    <row r="26" spans="2:14" x14ac:dyDescent="0.25">
      <c r="B26" s="5" t="s">
        <v>368</v>
      </c>
      <c r="C26" s="3">
        <v>4488</v>
      </c>
      <c r="D26" s="3">
        <v>3469</v>
      </c>
      <c r="E26" s="3">
        <v>1019</v>
      </c>
      <c r="F26" s="3">
        <v>26</v>
      </c>
      <c r="H26" s="7" t="str">
        <f t="shared" si="1"/>
        <v>40637_FDC</v>
      </c>
      <c r="I26" s="8">
        <f t="shared" si="2"/>
        <v>40637</v>
      </c>
      <c r="J26" s="9" t="str">
        <f t="shared" si="3"/>
        <v>FDC</v>
      </c>
      <c r="K26" s="6">
        <f t="shared" si="4"/>
        <v>4488</v>
      </c>
      <c r="L26" s="6">
        <f t="shared" si="4"/>
        <v>3469</v>
      </c>
      <c r="M26" s="6">
        <f t="shared" si="4"/>
        <v>1019</v>
      </c>
      <c r="N26" s="6">
        <f t="shared" si="4"/>
        <v>26</v>
      </c>
    </row>
    <row r="27" spans="2:14" x14ac:dyDescent="0.25">
      <c r="B27" s="5" t="s">
        <v>403</v>
      </c>
      <c r="C27" s="3">
        <v>3960</v>
      </c>
      <c r="D27" s="3">
        <v>2791</v>
      </c>
      <c r="E27" s="3">
        <v>1169</v>
      </c>
      <c r="F27" s="3">
        <v>22</v>
      </c>
      <c r="H27" s="7" t="str">
        <f t="shared" si="1"/>
        <v>40637_RDC</v>
      </c>
      <c r="I27" s="8">
        <f t="shared" si="2"/>
        <v>40637</v>
      </c>
      <c r="J27" s="9" t="str">
        <f t="shared" si="3"/>
        <v>RDC</v>
      </c>
      <c r="K27" s="6">
        <f t="shared" si="4"/>
        <v>3960</v>
      </c>
      <c r="L27" s="6">
        <f t="shared" si="4"/>
        <v>2791</v>
      </c>
      <c r="M27" s="6">
        <f t="shared" si="4"/>
        <v>1169</v>
      </c>
      <c r="N27" s="6">
        <f t="shared" si="4"/>
        <v>22</v>
      </c>
    </row>
    <row r="28" spans="2:14" x14ac:dyDescent="0.25">
      <c r="B28" s="5" t="s">
        <v>442</v>
      </c>
      <c r="C28" s="3">
        <v>204</v>
      </c>
      <c r="D28" s="3">
        <v>128</v>
      </c>
      <c r="E28" s="3">
        <v>76</v>
      </c>
      <c r="F28" s="3">
        <v>4</v>
      </c>
      <c r="H28" s="7" t="str">
        <f t="shared" si="1"/>
        <v>40637_WEL</v>
      </c>
      <c r="I28" s="8">
        <f t="shared" si="2"/>
        <v>40637</v>
      </c>
      <c r="J28" s="9" t="str">
        <f t="shared" si="3"/>
        <v>WEL</v>
      </c>
      <c r="K28" s="6">
        <f t="shared" si="4"/>
        <v>204</v>
      </c>
      <c r="L28" s="6">
        <f t="shared" si="4"/>
        <v>128</v>
      </c>
      <c r="M28" s="6">
        <f t="shared" si="4"/>
        <v>76</v>
      </c>
      <c r="N28" s="6">
        <f t="shared" si="4"/>
        <v>4</v>
      </c>
    </row>
    <row r="29" spans="2:14" x14ac:dyDescent="0.25">
      <c r="B29" s="4">
        <v>40646</v>
      </c>
      <c r="C29" s="3">
        <v>10956</v>
      </c>
      <c r="D29" s="3">
        <v>7038</v>
      </c>
      <c r="E29" s="3">
        <v>3918</v>
      </c>
      <c r="F29" s="3">
        <v>68</v>
      </c>
      <c r="H29" s="7" t="str">
        <f t="shared" si="1"/>
        <v>40646_40646</v>
      </c>
      <c r="I29" s="8">
        <f t="shared" si="2"/>
        <v>40646</v>
      </c>
      <c r="J29" s="9">
        <f t="shared" si="3"/>
        <v>40646</v>
      </c>
      <c r="K29" s="6">
        <f t="shared" si="4"/>
        <v>10956</v>
      </c>
      <c r="L29" s="6">
        <f t="shared" si="4"/>
        <v>7038</v>
      </c>
      <c r="M29" s="6">
        <f t="shared" si="4"/>
        <v>3918</v>
      </c>
      <c r="N29" s="6">
        <f t="shared" si="4"/>
        <v>68</v>
      </c>
    </row>
    <row r="30" spans="2:14" x14ac:dyDescent="0.25">
      <c r="B30" s="5" t="s">
        <v>329</v>
      </c>
      <c r="C30" s="3">
        <v>2232</v>
      </c>
      <c r="D30" s="3">
        <v>603</v>
      </c>
      <c r="E30" s="3">
        <v>1629</v>
      </c>
      <c r="F30" s="3">
        <v>14</v>
      </c>
      <c r="H30" s="7" t="str">
        <f t="shared" si="1"/>
        <v>40646_CGC</v>
      </c>
      <c r="I30" s="8">
        <f t="shared" si="2"/>
        <v>40646</v>
      </c>
      <c r="J30" s="9" t="str">
        <f t="shared" si="3"/>
        <v>CGC</v>
      </c>
      <c r="K30" s="6">
        <f t="shared" si="4"/>
        <v>2232</v>
      </c>
      <c r="L30" s="6">
        <f t="shared" si="4"/>
        <v>603</v>
      </c>
      <c r="M30" s="6">
        <f t="shared" si="4"/>
        <v>1629</v>
      </c>
      <c r="N30" s="6">
        <f t="shared" si="4"/>
        <v>14</v>
      </c>
    </row>
    <row r="31" spans="2:14" x14ac:dyDescent="0.25">
      <c r="B31" s="5" t="s">
        <v>622</v>
      </c>
      <c r="C31" s="3">
        <v>72</v>
      </c>
      <c r="D31" s="3">
        <v>22</v>
      </c>
      <c r="E31" s="3">
        <v>50</v>
      </c>
      <c r="F31" s="3">
        <v>2</v>
      </c>
      <c r="H31" s="7" t="str">
        <f t="shared" si="1"/>
        <v>40646_EDC</v>
      </c>
      <c r="I31" s="8">
        <f t="shared" si="2"/>
        <v>40646</v>
      </c>
      <c r="J31" s="9" t="str">
        <f t="shared" si="3"/>
        <v>EDC</v>
      </c>
      <c r="K31" s="6">
        <f t="shared" si="4"/>
        <v>72</v>
      </c>
      <c r="L31" s="6">
        <f t="shared" si="4"/>
        <v>22</v>
      </c>
      <c r="M31" s="6">
        <f t="shared" si="4"/>
        <v>50</v>
      </c>
      <c r="N31" s="6">
        <f t="shared" si="4"/>
        <v>2</v>
      </c>
    </row>
    <row r="32" spans="2:14" x14ac:dyDescent="0.25">
      <c r="B32" s="5" t="s">
        <v>368</v>
      </c>
      <c r="C32" s="3">
        <v>4488</v>
      </c>
      <c r="D32" s="3">
        <v>3469</v>
      </c>
      <c r="E32" s="3">
        <v>1019</v>
      </c>
      <c r="F32" s="3">
        <v>26</v>
      </c>
      <c r="H32" s="7" t="str">
        <f t="shared" si="1"/>
        <v>40646_FDC</v>
      </c>
      <c r="I32" s="8">
        <f t="shared" si="2"/>
        <v>40646</v>
      </c>
      <c r="J32" s="9" t="str">
        <f t="shared" si="3"/>
        <v>FDC</v>
      </c>
      <c r="K32" s="6">
        <f t="shared" si="4"/>
        <v>4488</v>
      </c>
      <c r="L32" s="6">
        <f t="shared" si="4"/>
        <v>3469</v>
      </c>
      <c r="M32" s="6">
        <f t="shared" si="4"/>
        <v>1019</v>
      </c>
      <c r="N32" s="6">
        <f t="shared" si="4"/>
        <v>26</v>
      </c>
    </row>
    <row r="33" spans="2:14" x14ac:dyDescent="0.25">
      <c r="B33" s="5" t="s">
        <v>403</v>
      </c>
      <c r="C33" s="3">
        <v>3960</v>
      </c>
      <c r="D33" s="3">
        <v>2816</v>
      </c>
      <c r="E33" s="3">
        <v>1144</v>
      </c>
      <c r="F33" s="3">
        <v>22</v>
      </c>
      <c r="H33" s="7" t="str">
        <f t="shared" si="1"/>
        <v>40646_RDC</v>
      </c>
      <c r="I33" s="8">
        <f t="shared" si="2"/>
        <v>40646</v>
      </c>
      <c r="J33" s="9" t="str">
        <f t="shared" si="3"/>
        <v>RDC</v>
      </c>
      <c r="K33" s="6">
        <f t="shared" si="4"/>
        <v>3960</v>
      </c>
      <c r="L33" s="6">
        <f t="shared" si="4"/>
        <v>2816</v>
      </c>
      <c r="M33" s="6">
        <f t="shared" si="4"/>
        <v>1144</v>
      </c>
      <c r="N33" s="6">
        <f t="shared" si="4"/>
        <v>22</v>
      </c>
    </row>
    <row r="34" spans="2:14" x14ac:dyDescent="0.25">
      <c r="B34" s="5" t="s">
        <v>442</v>
      </c>
      <c r="C34" s="3">
        <v>204</v>
      </c>
      <c r="D34" s="3">
        <v>128</v>
      </c>
      <c r="E34" s="3">
        <v>76</v>
      </c>
      <c r="F34" s="3">
        <v>4</v>
      </c>
      <c r="H34" s="7" t="str">
        <f t="shared" si="1"/>
        <v>40646_WEL</v>
      </c>
      <c r="I34" s="8">
        <f t="shared" si="2"/>
        <v>40646</v>
      </c>
      <c r="J34" s="9" t="str">
        <f t="shared" si="3"/>
        <v>WEL</v>
      </c>
      <c r="K34" s="6">
        <f t="shared" si="4"/>
        <v>204</v>
      </c>
      <c r="L34" s="6">
        <f t="shared" si="4"/>
        <v>128</v>
      </c>
      <c r="M34" s="6">
        <f t="shared" si="4"/>
        <v>76</v>
      </c>
      <c r="N34" s="6">
        <f t="shared" si="4"/>
        <v>4</v>
      </c>
    </row>
    <row r="35" spans="2:14" x14ac:dyDescent="0.25">
      <c r="B35" s="4">
        <v>40652</v>
      </c>
      <c r="C35" s="3">
        <v>10956</v>
      </c>
      <c r="D35" s="3">
        <v>7135</v>
      </c>
      <c r="E35" s="3">
        <v>3821</v>
      </c>
      <c r="F35" s="3">
        <v>68</v>
      </c>
      <c r="H35" s="7" t="str">
        <f t="shared" si="1"/>
        <v>40652_40652</v>
      </c>
      <c r="I35" s="8">
        <f t="shared" si="2"/>
        <v>40652</v>
      </c>
      <c r="J35" s="9">
        <f t="shared" si="3"/>
        <v>40652</v>
      </c>
      <c r="K35" s="6">
        <f t="shared" si="4"/>
        <v>10956</v>
      </c>
      <c r="L35" s="6">
        <f t="shared" si="4"/>
        <v>7135</v>
      </c>
      <c r="M35" s="6">
        <f t="shared" si="4"/>
        <v>3821</v>
      </c>
      <c r="N35" s="6">
        <f t="shared" si="4"/>
        <v>68</v>
      </c>
    </row>
    <row r="36" spans="2:14" x14ac:dyDescent="0.25">
      <c r="B36" s="5" t="s">
        <v>329</v>
      </c>
      <c r="C36" s="3">
        <v>2232</v>
      </c>
      <c r="D36" s="3">
        <v>627</v>
      </c>
      <c r="E36" s="3">
        <v>1605</v>
      </c>
      <c r="F36" s="3">
        <v>14</v>
      </c>
      <c r="H36" s="7" t="str">
        <f t="shared" si="1"/>
        <v>40652_CGC</v>
      </c>
      <c r="I36" s="8">
        <f t="shared" si="2"/>
        <v>40652</v>
      </c>
      <c r="J36" s="9" t="str">
        <f t="shared" si="3"/>
        <v>CGC</v>
      </c>
      <c r="K36" s="6">
        <f t="shared" si="4"/>
        <v>2232</v>
      </c>
      <c r="L36" s="6">
        <f t="shared" si="4"/>
        <v>627</v>
      </c>
      <c r="M36" s="6">
        <f t="shared" si="4"/>
        <v>1605</v>
      </c>
      <c r="N36" s="6">
        <f t="shared" si="4"/>
        <v>14</v>
      </c>
    </row>
    <row r="37" spans="2:14" x14ac:dyDescent="0.25">
      <c r="B37" s="5" t="s">
        <v>622</v>
      </c>
      <c r="C37" s="3">
        <v>72</v>
      </c>
      <c r="D37" s="3">
        <v>22</v>
      </c>
      <c r="E37" s="3">
        <v>50</v>
      </c>
      <c r="F37" s="3">
        <v>2</v>
      </c>
      <c r="H37" s="7" t="str">
        <f t="shared" si="1"/>
        <v>40652_EDC</v>
      </c>
      <c r="I37" s="8">
        <f t="shared" si="2"/>
        <v>40652</v>
      </c>
      <c r="J37" s="9" t="str">
        <f t="shared" si="3"/>
        <v>EDC</v>
      </c>
      <c r="K37" s="6">
        <f t="shared" si="4"/>
        <v>72</v>
      </c>
      <c r="L37" s="6">
        <f t="shared" si="4"/>
        <v>22</v>
      </c>
      <c r="M37" s="6">
        <f t="shared" si="4"/>
        <v>50</v>
      </c>
      <c r="N37" s="6">
        <f t="shared" si="4"/>
        <v>2</v>
      </c>
    </row>
    <row r="38" spans="2:14" x14ac:dyDescent="0.25">
      <c r="B38" s="5" t="s">
        <v>368</v>
      </c>
      <c r="C38" s="3">
        <v>4488</v>
      </c>
      <c r="D38" s="3">
        <v>3485</v>
      </c>
      <c r="E38" s="3">
        <v>1003</v>
      </c>
      <c r="F38" s="3">
        <v>26</v>
      </c>
      <c r="H38" s="7" t="str">
        <f t="shared" si="1"/>
        <v>40652_FDC</v>
      </c>
      <c r="I38" s="8">
        <f t="shared" si="2"/>
        <v>40652</v>
      </c>
      <c r="J38" s="9" t="str">
        <f t="shared" si="3"/>
        <v>FDC</v>
      </c>
      <c r="K38" s="6">
        <f t="shared" si="4"/>
        <v>4488</v>
      </c>
      <c r="L38" s="6">
        <f t="shared" si="4"/>
        <v>3485</v>
      </c>
      <c r="M38" s="6">
        <f t="shared" si="4"/>
        <v>1003</v>
      </c>
      <c r="N38" s="6">
        <f t="shared" si="4"/>
        <v>26</v>
      </c>
    </row>
    <row r="39" spans="2:14" x14ac:dyDescent="0.25">
      <c r="B39" s="5" t="s">
        <v>403</v>
      </c>
      <c r="C39" s="3">
        <v>3960</v>
      </c>
      <c r="D39" s="3">
        <v>2865</v>
      </c>
      <c r="E39" s="3">
        <v>1095</v>
      </c>
      <c r="F39" s="3">
        <v>22</v>
      </c>
      <c r="H39" s="7" t="str">
        <f t="shared" si="1"/>
        <v>40652_RDC</v>
      </c>
      <c r="I39" s="8">
        <f t="shared" si="2"/>
        <v>40652</v>
      </c>
      <c r="J39" s="9" t="str">
        <f t="shared" si="3"/>
        <v>RDC</v>
      </c>
      <c r="K39" s="6">
        <f t="shared" si="4"/>
        <v>3960</v>
      </c>
      <c r="L39" s="6">
        <f t="shared" si="4"/>
        <v>2865</v>
      </c>
      <c r="M39" s="6">
        <f t="shared" si="4"/>
        <v>1095</v>
      </c>
      <c r="N39" s="6">
        <f t="shared" si="4"/>
        <v>22</v>
      </c>
    </row>
    <row r="40" spans="2:14" x14ac:dyDescent="0.25">
      <c r="B40" s="5" t="s">
        <v>442</v>
      </c>
      <c r="C40" s="3">
        <v>204</v>
      </c>
      <c r="D40" s="3">
        <v>136</v>
      </c>
      <c r="E40" s="3">
        <v>68</v>
      </c>
      <c r="F40" s="3">
        <v>4</v>
      </c>
      <c r="H40" s="7" t="str">
        <f t="shared" si="1"/>
        <v>40652_WEL</v>
      </c>
      <c r="I40" s="8">
        <f t="shared" si="2"/>
        <v>40652</v>
      </c>
      <c r="J40" s="9" t="str">
        <f t="shared" si="3"/>
        <v>WEL</v>
      </c>
      <c r="K40" s="6">
        <f t="shared" si="4"/>
        <v>204</v>
      </c>
      <c r="L40" s="6">
        <f t="shared" si="4"/>
        <v>136</v>
      </c>
      <c r="M40" s="6">
        <f t="shared" si="4"/>
        <v>68</v>
      </c>
      <c r="N40" s="6">
        <f t="shared" si="4"/>
        <v>4</v>
      </c>
    </row>
    <row r="41" spans="2:14" x14ac:dyDescent="0.25">
      <c r="B41" s="4">
        <v>40659</v>
      </c>
      <c r="C41" s="3">
        <v>11052</v>
      </c>
      <c r="D41" s="3">
        <v>7072</v>
      </c>
      <c r="E41" s="3">
        <v>3980</v>
      </c>
      <c r="F41" s="3">
        <v>68</v>
      </c>
      <c r="H41" s="7" t="str">
        <f t="shared" si="1"/>
        <v>40659_40659</v>
      </c>
      <c r="I41" s="8">
        <f t="shared" si="2"/>
        <v>40659</v>
      </c>
      <c r="J41" s="9">
        <f t="shared" si="3"/>
        <v>40659</v>
      </c>
      <c r="K41" s="6">
        <f t="shared" si="4"/>
        <v>11052</v>
      </c>
      <c r="L41" s="6">
        <f t="shared" si="4"/>
        <v>7072</v>
      </c>
      <c r="M41" s="6">
        <f t="shared" si="4"/>
        <v>3980</v>
      </c>
      <c r="N41" s="6">
        <f t="shared" si="4"/>
        <v>68</v>
      </c>
    </row>
    <row r="42" spans="2:14" x14ac:dyDescent="0.25">
      <c r="B42" s="5" t="s">
        <v>329</v>
      </c>
      <c r="C42" s="3">
        <v>2232</v>
      </c>
      <c r="D42" s="3">
        <v>637</v>
      </c>
      <c r="E42" s="3">
        <v>1595</v>
      </c>
      <c r="F42" s="3">
        <v>14</v>
      </c>
      <c r="H42" s="7" t="str">
        <f t="shared" si="1"/>
        <v>40659_CGC</v>
      </c>
      <c r="I42" s="8">
        <f t="shared" si="2"/>
        <v>40659</v>
      </c>
      <c r="J42" s="9" t="str">
        <f t="shared" si="3"/>
        <v>CGC</v>
      </c>
      <c r="K42" s="6">
        <f t="shared" si="4"/>
        <v>2232</v>
      </c>
      <c r="L42" s="6">
        <f t="shared" si="4"/>
        <v>637</v>
      </c>
      <c r="M42" s="6">
        <f t="shared" si="4"/>
        <v>1595</v>
      </c>
      <c r="N42" s="6">
        <f t="shared" si="4"/>
        <v>14</v>
      </c>
    </row>
    <row r="43" spans="2:14" x14ac:dyDescent="0.25">
      <c r="B43" s="5" t="s">
        <v>622</v>
      </c>
      <c r="C43" s="3">
        <v>72</v>
      </c>
      <c r="D43" s="3">
        <v>22</v>
      </c>
      <c r="E43" s="3">
        <v>50</v>
      </c>
      <c r="F43" s="3">
        <v>2</v>
      </c>
      <c r="H43" s="7" t="str">
        <f t="shared" si="1"/>
        <v>40659_EDC</v>
      </c>
      <c r="I43" s="8">
        <f t="shared" si="2"/>
        <v>40659</v>
      </c>
      <c r="J43" s="9" t="str">
        <f t="shared" si="3"/>
        <v>EDC</v>
      </c>
      <c r="K43" s="6">
        <f t="shared" si="4"/>
        <v>72</v>
      </c>
      <c r="L43" s="6">
        <f t="shared" si="4"/>
        <v>22</v>
      </c>
      <c r="M43" s="6">
        <f t="shared" si="4"/>
        <v>50</v>
      </c>
      <c r="N43" s="6">
        <f t="shared" si="4"/>
        <v>2</v>
      </c>
    </row>
    <row r="44" spans="2:14" x14ac:dyDescent="0.25">
      <c r="B44" s="5" t="s">
        <v>368</v>
      </c>
      <c r="C44" s="3">
        <v>4488</v>
      </c>
      <c r="D44" s="3">
        <v>3471</v>
      </c>
      <c r="E44" s="3">
        <v>1017</v>
      </c>
      <c r="F44" s="3">
        <v>26</v>
      </c>
      <c r="H44" s="7" t="str">
        <f t="shared" si="1"/>
        <v>40659_FDC</v>
      </c>
      <c r="I44" s="8">
        <f t="shared" si="2"/>
        <v>40659</v>
      </c>
      <c r="J44" s="9" t="str">
        <f t="shared" si="3"/>
        <v>FDC</v>
      </c>
      <c r="K44" s="6">
        <f t="shared" si="4"/>
        <v>4488</v>
      </c>
      <c r="L44" s="6">
        <f t="shared" si="4"/>
        <v>3471</v>
      </c>
      <c r="M44" s="6">
        <f t="shared" si="4"/>
        <v>1017</v>
      </c>
      <c r="N44" s="6">
        <f t="shared" si="4"/>
        <v>26</v>
      </c>
    </row>
    <row r="45" spans="2:14" x14ac:dyDescent="0.25">
      <c r="B45" s="5" t="s">
        <v>403</v>
      </c>
      <c r="C45" s="3">
        <v>4056</v>
      </c>
      <c r="D45" s="3">
        <v>2814</v>
      </c>
      <c r="E45" s="3">
        <v>1242</v>
      </c>
      <c r="F45" s="3">
        <v>22</v>
      </c>
      <c r="H45" s="7" t="str">
        <f t="shared" si="1"/>
        <v>40659_RDC</v>
      </c>
      <c r="I45" s="8">
        <f t="shared" si="2"/>
        <v>40659</v>
      </c>
      <c r="J45" s="9" t="str">
        <f t="shared" si="3"/>
        <v>RDC</v>
      </c>
      <c r="K45" s="6">
        <f t="shared" si="4"/>
        <v>4056</v>
      </c>
      <c r="L45" s="6">
        <f t="shared" si="4"/>
        <v>2814</v>
      </c>
      <c r="M45" s="6">
        <f t="shared" si="4"/>
        <v>1242</v>
      </c>
      <c r="N45" s="6">
        <f t="shared" si="4"/>
        <v>22</v>
      </c>
    </row>
    <row r="46" spans="2:14" x14ac:dyDescent="0.25">
      <c r="B46" s="5" t="s">
        <v>442</v>
      </c>
      <c r="C46" s="3">
        <v>204</v>
      </c>
      <c r="D46" s="3">
        <v>128</v>
      </c>
      <c r="E46" s="3">
        <v>76</v>
      </c>
      <c r="F46" s="3">
        <v>4</v>
      </c>
      <c r="H46" s="7" t="str">
        <f t="shared" si="1"/>
        <v>40659_WEL</v>
      </c>
      <c r="I46" s="8">
        <f t="shared" si="2"/>
        <v>40659</v>
      </c>
      <c r="J46" s="9" t="str">
        <f t="shared" si="3"/>
        <v>WEL</v>
      </c>
      <c r="K46" s="6">
        <f t="shared" si="4"/>
        <v>204</v>
      </c>
      <c r="L46" s="6">
        <f t="shared" si="4"/>
        <v>128</v>
      </c>
      <c r="M46" s="6">
        <f t="shared" si="4"/>
        <v>76</v>
      </c>
      <c r="N46" s="6">
        <f t="shared" si="4"/>
        <v>4</v>
      </c>
    </row>
    <row r="47" spans="2:14" x14ac:dyDescent="0.25">
      <c r="B47" s="4">
        <v>40666</v>
      </c>
      <c r="C47" s="3">
        <v>11052</v>
      </c>
      <c r="D47" s="3">
        <v>7106</v>
      </c>
      <c r="E47" s="3">
        <v>3946</v>
      </c>
      <c r="F47" s="3">
        <v>68</v>
      </c>
      <c r="H47" s="7" t="str">
        <f t="shared" si="1"/>
        <v>40666_40666</v>
      </c>
      <c r="I47" s="8">
        <f t="shared" si="2"/>
        <v>40666</v>
      </c>
      <c r="J47" s="9">
        <f t="shared" si="3"/>
        <v>40666</v>
      </c>
      <c r="K47" s="6">
        <f t="shared" si="4"/>
        <v>11052</v>
      </c>
      <c r="L47" s="6">
        <f t="shared" si="4"/>
        <v>7106</v>
      </c>
      <c r="M47" s="6">
        <f t="shared" si="4"/>
        <v>3946</v>
      </c>
      <c r="N47" s="6">
        <f t="shared" si="4"/>
        <v>68</v>
      </c>
    </row>
    <row r="48" spans="2:14" x14ac:dyDescent="0.25">
      <c r="B48" s="5" t="s">
        <v>329</v>
      </c>
      <c r="C48" s="3">
        <v>2232</v>
      </c>
      <c r="D48" s="3">
        <v>639</v>
      </c>
      <c r="E48" s="3">
        <v>1593</v>
      </c>
      <c r="F48" s="3">
        <v>14</v>
      </c>
      <c r="H48" s="7" t="str">
        <f t="shared" si="1"/>
        <v>40666_CGC</v>
      </c>
      <c r="I48" s="8">
        <f t="shared" si="2"/>
        <v>40666</v>
      </c>
      <c r="J48" s="9" t="str">
        <f t="shared" si="3"/>
        <v>CGC</v>
      </c>
      <c r="K48" s="6">
        <f t="shared" si="4"/>
        <v>2232</v>
      </c>
      <c r="L48" s="6">
        <f t="shared" si="4"/>
        <v>639</v>
      </c>
      <c r="M48" s="6">
        <f t="shared" si="4"/>
        <v>1593</v>
      </c>
      <c r="N48" s="6">
        <f t="shared" si="4"/>
        <v>14</v>
      </c>
    </row>
    <row r="49" spans="2:14" x14ac:dyDescent="0.25">
      <c r="B49" s="5" t="s">
        <v>622</v>
      </c>
      <c r="C49" s="3">
        <v>72</v>
      </c>
      <c r="D49" s="3">
        <v>22</v>
      </c>
      <c r="E49" s="3">
        <v>50</v>
      </c>
      <c r="F49" s="3">
        <v>2</v>
      </c>
      <c r="H49" s="7" t="str">
        <f t="shared" si="1"/>
        <v>40666_EDC</v>
      </c>
      <c r="I49" s="8">
        <f t="shared" si="2"/>
        <v>40666</v>
      </c>
      <c r="J49" s="9" t="str">
        <f t="shared" si="3"/>
        <v>EDC</v>
      </c>
      <c r="K49" s="6">
        <f t="shared" si="4"/>
        <v>72</v>
      </c>
      <c r="L49" s="6">
        <f t="shared" si="4"/>
        <v>22</v>
      </c>
      <c r="M49" s="6">
        <f t="shared" si="4"/>
        <v>50</v>
      </c>
      <c r="N49" s="6">
        <f t="shared" si="4"/>
        <v>2</v>
      </c>
    </row>
    <row r="50" spans="2:14" x14ac:dyDescent="0.25">
      <c r="B50" s="5" t="s">
        <v>368</v>
      </c>
      <c r="C50" s="3">
        <v>4488</v>
      </c>
      <c r="D50" s="3">
        <v>3473</v>
      </c>
      <c r="E50" s="3">
        <v>1015</v>
      </c>
      <c r="F50" s="3">
        <v>26</v>
      </c>
      <c r="H50" s="7" t="str">
        <f t="shared" si="1"/>
        <v>40666_FDC</v>
      </c>
      <c r="I50" s="8">
        <f t="shared" si="2"/>
        <v>40666</v>
      </c>
      <c r="J50" s="9" t="str">
        <f t="shared" si="3"/>
        <v>FDC</v>
      </c>
      <c r="K50" s="6">
        <f t="shared" si="4"/>
        <v>4488</v>
      </c>
      <c r="L50" s="6">
        <f t="shared" si="4"/>
        <v>3473</v>
      </c>
      <c r="M50" s="6">
        <f t="shared" si="4"/>
        <v>1015</v>
      </c>
      <c r="N50" s="6">
        <f t="shared" si="4"/>
        <v>26</v>
      </c>
    </row>
    <row r="51" spans="2:14" x14ac:dyDescent="0.25">
      <c r="B51" s="5" t="s">
        <v>403</v>
      </c>
      <c r="C51" s="3">
        <v>4056</v>
      </c>
      <c r="D51" s="3">
        <v>2836</v>
      </c>
      <c r="E51" s="3">
        <v>1220</v>
      </c>
      <c r="F51" s="3">
        <v>22</v>
      </c>
      <c r="H51" s="7" t="str">
        <f t="shared" si="1"/>
        <v>40666_RDC</v>
      </c>
      <c r="I51" s="8">
        <f t="shared" si="2"/>
        <v>40666</v>
      </c>
      <c r="J51" s="9" t="str">
        <f t="shared" si="3"/>
        <v>RDC</v>
      </c>
      <c r="K51" s="6">
        <f t="shared" si="4"/>
        <v>4056</v>
      </c>
      <c r="L51" s="6">
        <f t="shared" si="4"/>
        <v>2836</v>
      </c>
      <c r="M51" s="6">
        <f t="shared" si="4"/>
        <v>1220</v>
      </c>
      <c r="N51" s="6">
        <f t="shared" si="4"/>
        <v>22</v>
      </c>
    </row>
    <row r="52" spans="2:14" x14ac:dyDescent="0.25">
      <c r="B52" s="5" t="s">
        <v>442</v>
      </c>
      <c r="C52" s="3">
        <v>204</v>
      </c>
      <c r="D52" s="3">
        <v>136</v>
      </c>
      <c r="E52" s="3">
        <v>68</v>
      </c>
      <c r="F52" s="3">
        <v>4</v>
      </c>
      <c r="H52" s="7" t="str">
        <f t="shared" si="1"/>
        <v>40666_WEL</v>
      </c>
      <c r="I52" s="8">
        <f t="shared" si="2"/>
        <v>40666</v>
      </c>
      <c r="J52" s="9" t="str">
        <f t="shared" si="3"/>
        <v>WEL</v>
      </c>
      <c r="K52" s="6">
        <f t="shared" si="4"/>
        <v>204</v>
      </c>
      <c r="L52" s="6">
        <f t="shared" si="4"/>
        <v>136</v>
      </c>
      <c r="M52" s="6">
        <f t="shared" si="4"/>
        <v>68</v>
      </c>
      <c r="N52" s="6">
        <f t="shared" si="4"/>
        <v>4</v>
      </c>
    </row>
    <row r="53" spans="2:14" x14ac:dyDescent="0.25">
      <c r="B53" s="4">
        <v>40679</v>
      </c>
      <c r="C53" s="3">
        <v>11172</v>
      </c>
      <c r="D53" s="3">
        <v>7155</v>
      </c>
      <c r="E53" s="3">
        <v>4017</v>
      </c>
      <c r="F53" s="3">
        <v>68</v>
      </c>
      <c r="H53" s="7" t="str">
        <f t="shared" si="1"/>
        <v>40679_40679</v>
      </c>
      <c r="I53" s="8">
        <f t="shared" si="2"/>
        <v>40679</v>
      </c>
      <c r="J53" s="9">
        <f t="shared" si="3"/>
        <v>40679</v>
      </c>
      <c r="K53" s="6">
        <f t="shared" si="4"/>
        <v>11172</v>
      </c>
      <c r="L53" s="6">
        <f t="shared" si="4"/>
        <v>7155</v>
      </c>
      <c r="M53" s="6">
        <f t="shared" si="4"/>
        <v>4017</v>
      </c>
      <c r="N53" s="6">
        <f t="shared" si="4"/>
        <v>68</v>
      </c>
    </row>
    <row r="54" spans="2:14" x14ac:dyDescent="0.25">
      <c r="B54" s="5" t="s">
        <v>329</v>
      </c>
      <c r="C54" s="3">
        <v>2208</v>
      </c>
      <c r="D54" s="3">
        <v>641</v>
      </c>
      <c r="E54" s="3">
        <v>1567</v>
      </c>
      <c r="F54" s="3">
        <v>14</v>
      </c>
      <c r="H54" s="7" t="str">
        <f t="shared" si="1"/>
        <v>40679_CGC</v>
      </c>
      <c r="I54" s="8">
        <f t="shared" si="2"/>
        <v>40679</v>
      </c>
      <c r="J54" s="9" t="str">
        <f t="shared" si="3"/>
        <v>CGC</v>
      </c>
      <c r="K54" s="6">
        <f t="shared" si="4"/>
        <v>2208</v>
      </c>
      <c r="L54" s="6">
        <f t="shared" si="4"/>
        <v>641</v>
      </c>
      <c r="M54" s="6">
        <f t="shared" si="4"/>
        <v>1567</v>
      </c>
      <c r="N54" s="6">
        <f t="shared" si="4"/>
        <v>14</v>
      </c>
    </row>
    <row r="55" spans="2:14" x14ac:dyDescent="0.25">
      <c r="B55" s="5" t="s">
        <v>622</v>
      </c>
      <c r="C55" s="3">
        <v>72</v>
      </c>
      <c r="D55" s="3">
        <v>22</v>
      </c>
      <c r="E55" s="3">
        <v>50</v>
      </c>
      <c r="F55" s="3">
        <v>2</v>
      </c>
      <c r="H55" s="7" t="str">
        <f t="shared" si="1"/>
        <v>40679_EDC</v>
      </c>
      <c r="I55" s="8">
        <f t="shared" si="2"/>
        <v>40679</v>
      </c>
      <c r="J55" s="9" t="str">
        <f t="shared" si="3"/>
        <v>EDC</v>
      </c>
      <c r="K55" s="6">
        <f t="shared" si="4"/>
        <v>72</v>
      </c>
      <c r="L55" s="6">
        <f t="shared" si="4"/>
        <v>22</v>
      </c>
      <c r="M55" s="6">
        <f t="shared" si="4"/>
        <v>50</v>
      </c>
      <c r="N55" s="6">
        <f t="shared" si="4"/>
        <v>2</v>
      </c>
    </row>
    <row r="56" spans="2:14" x14ac:dyDescent="0.25">
      <c r="B56" s="5" t="s">
        <v>368</v>
      </c>
      <c r="C56" s="3">
        <v>4632</v>
      </c>
      <c r="D56" s="3">
        <v>3477</v>
      </c>
      <c r="E56" s="3">
        <v>1155</v>
      </c>
      <c r="F56" s="3">
        <v>26</v>
      </c>
      <c r="H56" s="7" t="str">
        <f t="shared" si="1"/>
        <v>40679_FDC</v>
      </c>
      <c r="I56" s="8">
        <f t="shared" si="2"/>
        <v>40679</v>
      </c>
      <c r="J56" s="9" t="str">
        <f t="shared" si="3"/>
        <v>FDC</v>
      </c>
      <c r="K56" s="6">
        <f t="shared" si="4"/>
        <v>4632</v>
      </c>
      <c r="L56" s="6">
        <f t="shared" si="4"/>
        <v>3477</v>
      </c>
      <c r="M56" s="6">
        <f t="shared" si="4"/>
        <v>1155</v>
      </c>
      <c r="N56" s="6">
        <f t="shared" si="4"/>
        <v>26</v>
      </c>
    </row>
    <row r="57" spans="2:14" x14ac:dyDescent="0.25">
      <c r="B57" s="5" t="s">
        <v>403</v>
      </c>
      <c r="C57" s="3">
        <v>4056</v>
      </c>
      <c r="D57" s="3">
        <v>2873</v>
      </c>
      <c r="E57" s="3">
        <v>1183</v>
      </c>
      <c r="F57" s="3">
        <v>22</v>
      </c>
      <c r="H57" s="7" t="str">
        <f t="shared" si="1"/>
        <v>40679_RDC</v>
      </c>
      <c r="I57" s="8">
        <f t="shared" si="2"/>
        <v>40679</v>
      </c>
      <c r="J57" s="9" t="str">
        <f t="shared" si="3"/>
        <v>RDC</v>
      </c>
      <c r="K57" s="6">
        <f t="shared" si="4"/>
        <v>4056</v>
      </c>
      <c r="L57" s="6">
        <f t="shared" si="4"/>
        <v>2873</v>
      </c>
      <c r="M57" s="6">
        <f t="shared" si="4"/>
        <v>1183</v>
      </c>
      <c r="N57" s="6">
        <f t="shared" si="4"/>
        <v>22</v>
      </c>
    </row>
    <row r="58" spans="2:14" x14ac:dyDescent="0.25">
      <c r="B58" s="5" t="s">
        <v>442</v>
      </c>
      <c r="C58" s="3">
        <v>204</v>
      </c>
      <c r="D58" s="3">
        <v>142</v>
      </c>
      <c r="E58" s="3">
        <v>62</v>
      </c>
      <c r="F58" s="3">
        <v>4</v>
      </c>
      <c r="H58" s="7" t="str">
        <f t="shared" si="1"/>
        <v>40679_WEL</v>
      </c>
      <c r="I58" s="8">
        <f t="shared" si="2"/>
        <v>40679</v>
      </c>
      <c r="J58" s="9" t="str">
        <f t="shared" si="3"/>
        <v>WEL</v>
      </c>
      <c r="K58" s="6">
        <f t="shared" si="4"/>
        <v>204</v>
      </c>
      <c r="L58" s="6">
        <f t="shared" si="4"/>
        <v>142</v>
      </c>
      <c r="M58" s="6">
        <f t="shared" si="4"/>
        <v>62</v>
      </c>
      <c r="N58" s="6">
        <f t="shared" si="4"/>
        <v>4</v>
      </c>
    </row>
    <row r="59" spans="2:14" x14ac:dyDescent="0.25">
      <c r="B59" s="4">
        <v>40686</v>
      </c>
      <c r="C59" s="3">
        <v>11244</v>
      </c>
      <c r="D59" s="3">
        <v>7099</v>
      </c>
      <c r="E59" s="3">
        <v>4145</v>
      </c>
      <c r="F59" s="3">
        <v>68</v>
      </c>
      <c r="H59" s="7" t="str">
        <f t="shared" si="1"/>
        <v>40686_40686</v>
      </c>
      <c r="I59" s="8">
        <f t="shared" si="2"/>
        <v>40686</v>
      </c>
      <c r="J59" s="9">
        <f t="shared" si="3"/>
        <v>40686</v>
      </c>
      <c r="K59" s="6">
        <f t="shared" si="4"/>
        <v>11244</v>
      </c>
      <c r="L59" s="6">
        <f t="shared" si="4"/>
        <v>7099</v>
      </c>
      <c r="M59" s="6">
        <f t="shared" si="4"/>
        <v>4145</v>
      </c>
      <c r="N59" s="6">
        <f t="shared" si="4"/>
        <v>68</v>
      </c>
    </row>
    <row r="60" spans="2:14" x14ac:dyDescent="0.25">
      <c r="B60" s="5" t="s">
        <v>329</v>
      </c>
      <c r="C60" s="3">
        <v>2208</v>
      </c>
      <c r="D60" s="3">
        <v>641</v>
      </c>
      <c r="E60" s="3">
        <v>1567</v>
      </c>
      <c r="F60" s="3">
        <v>14</v>
      </c>
      <c r="H60" s="7" t="str">
        <f t="shared" si="1"/>
        <v>40686_CGC</v>
      </c>
      <c r="I60" s="8">
        <f t="shared" si="2"/>
        <v>40686</v>
      </c>
      <c r="J60" s="9" t="str">
        <f t="shared" si="3"/>
        <v>CGC</v>
      </c>
      <c r="K60" s="6">
        <f t="shared" si="4"/>
        <v>2208</v>
      </c>
      <c r="L60" s="6">
        <f t="shared" si="4"/>
        <v>641</v>
      </c>
      <c r="M60" s="6">
        <f t="shared" si="4"/>
        <v>1567</v>
      </c>
      <c r="N60" s="6">
        <f t="shared" si="4"/>
        <v>14</v>
      </c>
    </row>
    <row r="61" spans="2:14" x14ac:dyDescent="0.25">
      <c r="B61" s="5" t="s">
        <v>622</v>
      </c>
      <c r="C61" s="3">
        <v>72</v>
      </c>
      <c r="D61" s="3">
        <v>22</v>
      </c>
      <c r="E61" s="3">
        <v>50</v>
      </c>
      <c r="F61" s="3">
        <v>2</v>
      </c>
      <c r="H61" s="7" t="str">
        <f t="shared" si="1"/>
        <v>40686_EDC</v>
      </c>
      <c r="I61" s="8">
        <f t="shared" si="2"/>
        <v>40686</v>
      </c>
      <c r="J61" s="9" t="str">
        <f t="shared" si="3"/>
        <v>EDC</v>
      </c>
      <c r="K61" s="6">
        <f t="shared" si="4"/>
        <v>72</v>
      </c>
      <c r="L61" s="6">
        <f t="shared" si="4"/>
        <v>22</v>
      </c>
      <c r="M61" s="6">
        <f t="shared" si="4"/>
        <v>50</v>
      </c>
      <c r="N61" s="6">
        <f t="shared" si="4"/>
        <v>2</v>
      </c>
    </row>
    <row r="62" spans="2:14" x14ac:dyDescent="0.25">
      <c r="B62" s="5" t="s">
        <v>368</v>
      </c>
      <c r="C62" s="3">
        <v>4632</v>
      </c>
      <c r="D62" s="3">
        <v>3477</v>
      </c>
      <c r="E62" s="3">
        <v>1155</v>
      </c>
      <c r="F62" s="3">
        <v>26</v>
      </c>
      <c r="H62" s="7" t="str">
        <f t="shared" si="1"/>
        <v>40686_FDC</v>
      </c>
      <c r="I62" s="8">
        <f t="shared" si="2"/>
        <v>40686</v>
      </c>
      <c r="J62" s="9" t="str">
        <f t="shared" si="3"/>
        <v>FDC</v>
      </c>
      <c r="K62" s="6">
        <f t="shared" si="4"/>
        <v>4632</v>
      </c>
      <c r="L62" s="6">
        <f t="shared" si="4"/>
        <v>3477</v>
      </c>
      <c r="M62" s="6">
        <f t="shared" si="4"/>
        <v>1155</v>
      </c>
      <c r="N62" s="6">
        <f t="shared" si="4"/>
        <v>26</v>
      </c>
    </row>
    <row r="63" spans="2:14" x14ac:dyDescent="0.25">
      <c r="B63" s="5" t="s">
        <v>403</v>
      </c>
      <c r="C63" s="3">
        <v>4128</v>
      </c>
      <c r="D63" s="3">
        <v>2825</v>
      </c>
      <c r="E63" s="3">
        <v>1303</v>
      </c>
      <c r="F63" s="3">
        <v>22</v>
      </c>
      <c r="H63" s="7" t="str">
        <f t="shared" si="1"/>
        <v>40686_RDC</v>
      </c>
      <c r="I63" s="8">
        <f t="shared" si="2"/>
        <v>40686</v>
      </c>
      <c r="J63" s="9" t="str">
        <f t="shared" si="3"/>
        <v>RDC</v>
      </c>
      <c r="K63" s="6">
        <f t="shared" si="4"/>
        <v>4128</v>
      </c>
      <c r="L63" s="6">
        <f t="shared" si="4"/>
        <v>2825</v>
      </c>
      <c r="M63" s="6">
        <f t="shared" si="4"/>
        <v>1303</v>
      </c>
      <c r="N63" s="6">
        <f t="shared" si="4"/>
        <v>22</v>
      </c>
    </row>
    <row r="64" spans="2:14" x14ac:dyDescent="0.25">
      <c r="B64" s="5" t="s">
        <v>442</v>
      </c>
      <c r="C64" s="3">
        <v>204</v>
      </c>
      <c r="D64" s="3">
        <v>134</v>
      </c>
      <c r="E64" s="3">
        <v>70</v>
      </c>
      <c r="F64" s="3">
        <v>4</v>
      </c>
      <c r="H64" s="7" t="str">
        <f t="shared" si="1"/>
        <v>40686_WEL</v>
      </c>
      <c r="I64" s="8">
        <f t="shared" si="2"/>
        <v>40686</v>
      </c>
      <c r="J64" s="9" t="str">
        <f t="shared" si="3"/>
        <v>WEL</v>
      </c>
      <c r="K64" s="6">
        <f t="shared" si="4"/>
        <v>204</v>
      </c>
      <c r="L64" s="6">
        <f t="shared" si="4"/>
        <v>134</v>
      </c>
      <c r="M64" s="6">
        <f t="shared" si="4"/>
        <v>70</v>
      </c>
      <c r="N64" s="6">
        <f t="shared" si="4"/>
        <v>4</v>
      </c>
    </row>
    <row r="65" spans="2:14" x14ac:dyDescent="0.25">
      <c r="B65" s="4">
        <v>40690</v>
      </c>
      <c r="C65" s="3">
        <v>11244</v>
      </c>
      <c r="D65" s="3">
        <v>7101</v>
      </c>
      <c r="E65" s="3">
        <v>4143</v>
      </c>
      <c r="F65" s="3">
        <v>68</v>
      </c>
      <c r="H65" s="7" t="str">
        <f t="shared" si="1"/>
        <v>40690_40690</v>
      </c>
      <c r="I65" s="8">
        <f t="shared" si="2"/>
        <v>40690</v>
      </c>
      <c r="J65" s="9">
        <f t="shared" si="3"/>
        <v>40690</v>
      </c>
      <c r="K65" s="6">
        <f t="shared" si="4"/>
        <v>11244</v>
      </c>
      <c r="L65" s="6">
        <f t="shared" si="4"/>
        <v>7101</v>
      </c>
      <c r="M65" s="6">
        <f t="shared" si="4"/>
        <v>4143</v>
      </c>
      <c r="N65" s="6">
        <f t="shared" si="4"/>
        <v>68</v>
      </c>
    </row>
    <row r="66" spans="2:14" x14ac:dyDescent="0.25">
      <c r="B66" s="5" t="s">
        <v>329</v>
      </c>
      <c r="C66" s="3">
        <v>2208</v>
      </c>
      <c r="D66" s="3">
        <v>641</v>
      </c>
      <c r="E66" s="3">
        <v>1567</v>
      </c>
      <c r="F66" s="3">
        <v>14</v>
      </c>
      <c r="H66" s="7" t="str">
        <f t="shared" si="1"/>
        <v>40690_CGC</v>
      </c>
      <c r="I66" s="8">
        <f t="shared" si="2"/>
        <v>40690</v>
      </c>
      <c r="J66" s="9" t="str">
        <f t="shared" si="3"/>
        <v>CGC</v>
      </c>
      <c r="K66" s="6">
        <f t="shared" si="4"/>
        <v>2208</v>
      </c>
      <c r="L66" s="6">
        <f t="shared" si="4"/>
        <v>641</v>
      </c>
      <c r="M66" s="6">
        <f t="shared" si="4"/>
        <v>1567</v>
      </c>
      <c r="N66" s="6">
        <f t="shared" si="4"/>
        <v>14</v>
      </c>
    </row>
    <row r="67" spans="2:14" x14ac:dyDescent="0.25">
      <c r="B67" s="5" t="s">
        <v>622</v>
      </c>
      <c r="C67" s="3">
        <v>72</v>
      </c>
      <c r="D67" s="3">
        <v>22</v>
      </c>
      <c r="E67" s="3">
        <v>50</v>
      </c>
      <c r="F67" s="3">
        <v>2</v>
      </c>
      <c r="H67" s="7" t="str">
        <f t="shared" si="1"/>
        <v>40690_EDC</v>
      </c>
      <c r="I67" s="8">
        <f t="shared" si="2"/>
        <v>40690</v>
      </c>
      <c r="J67" s="9" t="str">
        <f t="shared" si="3"/>
        <v>EDC</v>
      </c>
      <c r="K67" s="6">
        <f t="shared" si="4"/>
        <v>72</v>
      </c>
      <c r="L67" s="6">
        <f t="shared" si="4"/>
        <v>22</v>
      </c>
      <c r="M67" s="6">
        <f t="shared" si="4"/>
        <v>50</v>
      </c>
      <c r="N67" s="6">
        <f t="shared" si="4"/>
        <v>2</v>
      </c>
    </row>
    <row r="68" spans="2:14" x14ac:dyDescent="0.25">
      <c r="B68" s="5" t="s">
        <v>368</v>
      </c>
      <c r="C68" s="3">
        <v>4632</v>
      </c>
      <c r="D68" s="3">
        <v>3479</v>
      </c>
      <c r="E68" s="3">
        <v>1153</v>
      </c>
      <c r="F68" s="3">
        <v>26</v>
      </c>
      <c r="H68" s="7" t="str">
        <f t="shared" si="1"/>
        <v>40690_FDC</v>
      </c>
      <c r="I68" s="8">
        <f t="shared" si="2"/>
        <v>40690</v>
      </c>
      <c r="J68" s="9" t="str">
        <f t="shared" si="3"/>
        <v>FDC</v>
      </c>
      <c r="K68" s="6">
        <f t="shared" si="4"/>
        <v>4632</v>
      </c>
      <c r="L68" s="6">
        <f t="shared" si="4"/>
        <v>3479</v>
      </c>
      <c r="M68" s="6">
        <f t="shared" si="4"/>
        <v>1153</v>
      </c>
      <c r="N68" s="6">
        <f t="shared" ref="N68" si="5">F68</f>
        <v>26</v>
      </c>
    </row>
    <row r="69" spans="2:14" x14ac:dyDescent="0.25">
      <c r="B69" s="5" t="s">
        <v>403</v>
      </c>
      <c r="C69" s="3">
        <v>4128</v>
      </c>
      <c r="D69" s="3">
        <v>2825</v>
      </c>
      <c r="E69" s="3">
        <v>1303</v>
      </c>
      <c r="F69" s="3">
        <v>22</v>
      </c>
      <c r="H69" s="7" t="str">
        <f t="shared" ref="H69:H76" si="6">CONCATENATE(I69,"_",J69)</f>
        <v>40690_RDC</v>
      </c>
      <c r="I69" s="8">
        <f t="shared" ref="I69:I76" si="7">IF(ISTEXT(J69),I68,J69)</f>
        <v>40690</v>
      </c>
      <c r="J69" s="9" t="str">
        <f t="shared" ref="J69:J76" si="8">B69</f>
        <v>RDC</v>
      </c>
      <c r="K69" s="6">
        <f t="shared" ref="K69:N76" si="9">C69</f>
        <v>4128</v>
      </c>
      <c r="L69" s="6">
        <f t="shared" si="9"/>
        <v>2825</v>
      </c>
      <c r="M69" s="6">
        <f t="shared" si="9"/>
        <v>1303</v>
      </c>
      <c r="N69" s="6">
        <f t="shared" si="9"/>
        <v>22</v>
      </c>
    </row>
    <row r="70" spans="2:14" x14ac:dyDescent="0.25">
      <c r="B70" s="5" t="s">
        <v>442</v>
      </c>
      <c r="C70" s="3">
        <v>204</v>
      </c>
      <c r="D70" s="3">
        <v>134</v>
      </c>
      <c r="E70" s="3">
        <v>70</v>
      </c>
      <c r="F70" s="3">
        <v>4</v>
      </c>
      <c r="H70" s="7" t="str">
        <f t="shared" si="6"/>
        <v>40690_WEL</v>
      </c>
      <c r="I70" s="8">
        <f t="shared" si="7"/>
        <v>40690</v>
      </c>
      <c r="J70" s="9" t="str">
        <f t="shared" si="8"/>
        <v>WEL</v>
      </c>
      <c r="K70" s="6">
        <f t="shared" si="9"/>
        <v>204</v>
      </c>
      <c r="L70" s="6">
        <f t="shared" si="9"/>
        <v>134</v>
      </c>
      <c r="M70" s="6">
        <f t="shared" si="9"/>
        <v>70</v>
      </c>
      <c r="N70" s="6">
        <f t="shared" si="9"/>
        <v>4</v>
      </c>
    </row>
    <row r="71" spans="2:14" x14ac:dyDescent="0.25">
      <c r="B71" s="4">
        <v>40700</v>
      </c>
      <c r="C71" s="3">
        <v>11268</v>
      </c>
      <c r="D71" s="3">
        <v>7101</v>
      </c>
      <c r="E71" s="3">
        <v>4167</v>
      </c>
      <c r="F71" s="3">
        <v>68</v>
      </c>
      <c r="H71" s="7" t="str">
        <f t="shared" si="6"/>
        <v>40700_40700</v>
      </c>
      <c r="I71" s="8">
        <f t="shared" si="7"/>
        <v>40700</v>
      </c>
      <c r="J71" s="9">
        <f t="shared" si="8"/>
        <v>40700</v>
      </c>
      <c r="K71" s="6">
        <f t="shared" si="9"/>
        <v>11268</v>
      </c>
      <c r="L71" s="6">
        <f t="shared" si="9"/>
        <v>7101</v>
      </c>
      <c r="M71" s="6">
        <f t="shared" si="9"/>
        <v>4167</v>
      </c>
      <c r="N71" s="6">
        <f t="shared" si="9"/>
        <v>68</v>
      </c>
    </row>
    <row r="72" spans="2:14" x14ac:dyDescent="0.25">
      <c r="B72" s="5" t="s">
        <v>329</v>
      </c>
      <c r="C72" s="3">
        <v>2232</v>
      </c>
      <c r="D72" s="3">
        <v>641</v>
      </c>
      <c r="E72" s="3">
        <v>1591</v>
      </c>
      <c r="F72" s="3">
        <v>14</v>
      </c>
      <c r="H72" s="7" t="str">
        <f t="shared" si="6"/>
        <v>40700_CGC</v>
      </c>
      <c r="I72" s="8">
        <f t="shared" si="7"/>
        <v>40700</v>
      </c>
      <c r="J72" s="9" t="str">
        <f t="shared" si="8"/>
        <v>CGC</v>
      </c>
      <c r="K72" s="6">
        <f t="shared" si="9"/>
        <v>2232</v>
      </c>
      <c r="L72" s="6">
        <f t="shared" si="9"/>
        <v>641</v>
      </c>
      <c r="M72" s="6">
        <f t="shared" si="9"/>
        <v>1591</v>
      </c>
      <c r="N72" s="6">
        <f t="shared" si="9"/>
        <v>14</v>
      </c>
    </row>
    <row r="73" spans="2:14" x14ac:dyDescent="0.25">
      <c r="B73" s="5" t="s">
        <v>622</v>
      </c>
      <c r="C73" s="3">
        <v>72</v>
      </c>
      <c r="D73" s="3">
        <v>22</v>
      </c>
      <c r="E73" s="3">
        <v>50</v>
      </c>
      <c r="F73" s="3">
        <v>2</v>
      </c>
      <c r="H73" s="7" t="str">
        <f t="shared" si="6"/>
        <v>40700_EDC</v>
      </c>
      <c r="I73" s="8">
        <f t="shared" si="7"/>
        <v>40700</v>
      </c>
      <c r="J73" s="9" t="str">
        <f t="shared" si="8"/>
        <v>EDC</v>
      </c>
      <c r="K73" s="6">
        <f t="shared" si="9"/>
        <v>72</v>
      </c>
      <c r="L73" s="6">
        <f t="shared" si="9"/>
        <v>22</v>
      </c>
      <c r="M73" s="6">
        <f t="shared" si="9"/>
        <v>50</v>
      </c>
      <c r="N73" s="6">
        <f t="shared" si="9"/>
        <v>2</v>
      </c>
    </row>
    <row r="74" spans="2:14" x14ac:dyDescent="0.25">
      <c r="B74" s="5" t="s">
        <v>368</v>
      </c>
      <c r="C74" s="3">
        <v>4632</v>
      </c>
      <c r="D74" s="3">
        <v>3479</v>
      </c>
      <c r="E74" s="3">
        <v>1153</v>
      </c>
      <c r="F74" s="3">
        <v>26</v>
      </c>
      <c r="H74" s="7" t="str">
        <f t="shared" si="6"/>
        <v>40700_FDC</v>
      </c>
      <c r="I74" s="8">
        <f t="shared" si="7"/>
        <v>40700</v>
      </c>
      <c r="J74" s="9" t="str">
        <f t="shared" si="8"/>
        <v>FDC</v>
      </c>
      <c r="K74" s="6">
        <f t="shared" si="9"/>
        <v>4632</v>
      </c>
      <c r="L74" s="6">
        <f t="shared" si="9"/>
        <v>3479</v>
      </c>
      <c r="M74" s="6">
        <f t="shared" si="9"/>
        <v>1153</v>
      </c>
      <c r="N74" s="6">
        <f t="shared" si="9"/>
        <v>26</v>
      </c>
    </row>
    <row r="75" spans="2:14" x14ac:dyDescent="0.25">
      <c r="B75" s="5" t="s">
        <v>403</v>
      </c>
      <c r="C75" s="3">
        <v>4128</v>
      </c>
      <c r="D75" s="3">
        <v>2825</v>
      </c>
      <c r="E75" s="3">
        <v>1303</v>
      </c>
      <c r="F75" s="3">
        <v>22</v>
      </c>
      <c r="H75" s="7" t="str">
        <f t="shared" si="6"/>
        <v>40700_RDC</v>
      </c>
      <c r="I75" s="8">
        <f t="shared" si="7"/>
        <v>40700</v>
      </c>
      <c r="J75" s="9" t="str">
        <f t="shared" si="8"/>
        <v>RDC</v>
      </c>
      <c r="K75" s="6">
        <f t="shared" si="9"/>
        <v>4128</v>
      </c>
      <c r="L75" s="6">
        <f t="shared" si="9"/>
        <v>2825</v>
      </c>
      <c r="M75" s="6">
        <f t="shared" si="9"/>
        <v>1303</v>
      </c>
      <c r="N75" s="6">
        <f t="shared" si="9"/>
        <v>22</v>
      </c>
    </row>
    <row r="76" spans="2:14" x14ac:dyDescent="0.25">
      <c r="B76" s="5" t="s">
        <v>442</v>
      </c>
      <c r="C76" s="3">
        <v>204</v>
      </c>
      <c r="D76" s="3">
        <v>134</v>
      </c>
      <c r="E76" s="3">
        <v>70</v>
      </c>
      <c r="F76" s="3">
        <v>4</v>
      </c>
      <c r="H76" s="7" t="str">
        <f t="shared" si="6"/>
        <v>40700_WEL</v>
      </c>
      <c r="I76" s="8">
        <f t="shared" si="7"/>
        <v>40700</v>
      </c>
      <c r="J76" s="9" t="str">
        <f t="shared" si="8"/>
        <v>WEL</v>
      </c>
      <c r="K76" s="6">
        <f t="shared" si="9"/>
        <v>204</v>
      </c>
      <c r="L76" s="6">
        <f t="shared" si="9"/>
        <v>134</v>
      </c>
      <c r="M76" s="6">
        <f t="shared" si="9"/>
        <v>70</v>
      </c>
      <c r="N76" s="6">
        <f t="shared" si="9"/>
        <v>4</v>
      </c>
    </row>
    <row r="77" spans="2:14" x14ac:dyDescent="0.25">
      <c r="B77" s="4">
        <v>40707</v>
      </c>
      <c r="C77" s="3">
        <v>11268</v>
      </c>
      <c r="D77" s="3">
        <v>7171</v>
      </c>
      <c r="E77" s="3">
        <v>4097</v>
      </c>
      <c r="F77" s="3">
        <v>68</v>
      </c>
      <c r="H77" s="7" t="str">
        <f t="shared" ref="H77:H82" si="10">CONCATENATE(I77,"_",J77)</f>
        <v>40707_40707</v>
      </c>
      <c r="I77" s="8">
        <f t="shared" ref="I77:I82" si="11">IF(ISTEXT(J77),I76,J77)</f>
        <v>40707</v>
      </c>
      <c r="J77" s="9">
        <f t="shared" ref="J77:J82" si="12">B77</f>
        <v>40707</v>
      </c>
      <c r="K77" s="6">
        <f t="shared" ref="K77:K82" si="13">C77</f>
        <v>11268</v>
      </c>
      <c r="L77" s="6">
        <f t="shared" ref="L77:L82" si="14">D77</f>
        <v>7171</v>
      </c>
      <c r="M77" s="6">
        <f t="shared" ref="M77:M82" si="15">E77</f>
        <v>4097</v>
      </c>
      <c r="N77" s="6">
        <f t="shared" ref="N77:N82" si="16">F77</f>
        <v>68</v>
      </c>
    </row>
    <row r="78" spans="2:14" x14ac:dyDescent="0.25">
      <c r="B78" s="5" t="s">
        <v>329</v>
      </c>
      <c r="C78" s="3">
        <v>2232</v>
      </c>
      <c r="D78" s="3">
        <v>647</v>
      </c>
      <c r="E78" s="3">
        <v>1585</v>
      </c>
      <c r="F78" s="3">
        <v>14</v>
      </c>
      <c r="H78" s="7" t="str">
        <f t="shared" si="10"/>
        <v>40707_CGC</v>
      </c>
      <c r="I78" s="8">
        <f t="shared" si="11"/>
        <v>40707</v>
      </c>
      <c r="J78" s="9" t="str">
        <f t="shared" si="12"/>
        <v>CGC</v>
      </c>
      <c r="K78" s="6">
        <f t="shared" si="13"/>
        <v>2232</v>
      </c>
      <c r="L78" s="6">
        <f t="shared" si="14"/>
        <v>647</v>
      </c>
      <c r="M78" s="6">
        <f t="shared" si="15"/>
        <v>1585</v>
      </c>
      <c r="N78" s="6">
        <f t="shared" si="16"/>
        <v>14</v>
      </c>
    </row>
    <row r="79" spans="2:14" x14ac:dyDescent="0.25">
      <c r="B79" s="5" t="s">
        <v>622</v>
      </c>
      <c r="C79" s="3">
        <v>72</v>
      </c>
      <c r="D79" s="3">
        <v>22</v>
      </c>
      <c r="E79" s="3">
        <v>50</v>
      </c>
      <c r="F79" s="3">
        <v>2</v>
      </c>
      <c r="H79" s="7" t="str">
        <f t="shared" si="10"/>
        <v>40707_EDC</v>
      </c>
      <c r="I79" s="8">
        <f t="shared" si="11"/>
        <v>40707</v>
      </c>
      <c r="J79" s="9" t="str">
        <f t="shared" si="12"/>
        <v>EDC</v>
      </c>
      <c r="K79" s="6">
        <f t="shared" si="13"/>
        <v>72</v>
      </c>
      <c r="L79" s="6">
        <f t="shared" si="14"/>
        <v>22</v>
      </c>
      <c r="M79" s="6">
        <f t="shared" si="15"/>
        <v>50</v>
      </c>
      <c r="N79" s="6">
        <f t="shared" si="16"/>
        <v>2</v>
      </c>
    </row>
    <row r="80" spans="2:14" x14ac:dyDescent="0.25">
      <c r="B80" s="5" t="s">
        <v>368</v>
      </c>
      <c r="C80" s="3">
        <v>4632</v>
      </c>
      <c r="D80" s="3">
        <v>3535</v>
      </c>
      <c r="E80" s="3">
        <v>1097</v>
      </c>
      <c r="F80" s="3">
        <v>26</v>
      </c>
      <c r="H80" s="7" t="str">
        <f t="shared" si="10"/>
        <v>40707_FDC</v>
      </c>
      <c r="I80" s="8">
        <f t="shared" si="11"/>
        <v>40707</v>
      </c>
      <c r="J80" s="9" t="str">
        <f t="shared" si="12"/>
        <v>FDC</v>
      </c>
      <c r="K80" s="6">
        <f t="shared" si="13"/>
        <v>4632</v>
      </c>
      <c r="L80" s="6">
        <f t="shared" si="14"/>
        <v>3535</v>
      </c>
      <c r="M80" s="6">
        <f t="shared" si="15"/>
        <v>1097</v>
      </c>
      <c r="N80" s="6">
        <f t="shared" si="16"/>
        <v>26</v>
      </c>
    </row>
    <row r="81" spans="2:14" x14ac:dyDescent="0.25">
      <c r="B81" s="5" t="s">
        <v>403</v>
      </c>
      <c r="C81" s="3">
        <v>4128</v>
      </c>
      <c r="D81" s="3">
        <v>2831</v>
      </c>
      <c r="E81" s="3">
        <v>1297</v>
      </c>
      <c r="F81" s="3">
        <v>22</v>
      </c>
      <c r="H81" s="7" t="str">
        <f t="shared" si="10"/>
        <v>40707_RDC</v>
      </c>
      <c r="I81" s="8">
        <f t="shared" si="11"/>
        <v>40707</v>
      </c>
      <c r="J81" s="9" t="str">
        <f t="shared" si="12"/>
        <v>RDC</v>
      </c>
      <c r="K81" s="6">
        <f t="shared" si="13"/>
        <v>4128</v>
      </c>
      <c r="L81" s="6">
        <f t="shared" si="14"/>
        <v>2831</v>
      </c>
      <c r="M81" s="6">
        <f t="shared" si="15"/>
        <v>1297</v>
      </c>
      <c r="N81" s="6">
        <f t="shared" si="16"/>
        <v>22</v>
      </c>
    </row>
    <row r="82" spans="2:14" x14ac:dyDescent="0.25">
      <c r="B82" s="5" t="s">
        <v>442</v>
      </c>
      <c r="C82" s="3">
        <v>204</v>
      </c>
      <c r="D82" s="3">
        <v>136</v>
      </c>
      <c r="E82" s="3">
        <v>68</v>
      </c>
      <c r="F82" s="3">
        <v>4</v>
      </c>
      <c r="H82" s="7" t="str">
        <f t="shared" si="10"/>
        <v>40707_WEL</v>
      </c>
      <c r="I82" s="8">
        <f t="shared" si="11"/>
        <v>40707</v>
      </c>
      <c r="J82" s="9" t="str">
        <f t="shared" si="12"/>
        <v>WEL</v>
      </c>
      <c r="K82" s="6">
        <f t="shared" si="13"/>
        <v>204</v>
      </c>
      <c r="L82" s="6">
        <f t="shared" si="14"/>
        <v>136</v>
      </c>
      <c r="M82" s="6">
        <f t="shared" si="15"/>
        <v>68</v>
      </c>
      <c r="N82" s="6">
        <f t="shared" si="16"/>
        <v>4</v>
      </c>
    </row>
    <row r="83" spans="2:14" x14ac:dyDescent="0.25">
      <c r="B83" s="4">
        <v>40714</v>
      </c>
      <c r="C83" s="3">
        <v>11556</v>
      </c>
      <c r="D83" s="3">
        <v>7265</v>
      </c>
      <c r="E83" s="3">
        <v>4291</v>
      </c>
      <c r="F83" s="3">
        <v>70</v>
      </c>
      <c r="H83" s="7" t="str">
        <f t="shared" ref="H83:H88" si="17">CONCATENATE(I83,"_",J83)</f>
        <v>40714_40714</v>
      </c>
      <c r="I83" s="8">
        <f t="shared" ref="I83:I88" si="18">IF(ISTEXT(J83),I82,J83)</f>
        <v>40714</v>
      </c>
      <c r="J83" s="9">
        <f t="shared" ref="J83:J88" si="19">B83</f>
        <v>40714</v>
      </c>
      <c r="K83" s="6">
        <f t="shared" ref="K83:K88" si="20">C83</f>
        <v>11556</v>
      </c>
      <c r="L83" s="6">
        <f t="shared" ref="L83:L88" si="21">D83</f>
        <v>7265</v>
      </c>
      <c r="M83" s="6">
        <f t="shared" ref="M83:M88" si="22">E83</f>
        <v>4291</v>
      </c>
      <c r="N83" s="6">
        <f t="shared" ref="N83:N88" si="23">F83</f>
        <v>70</v>
      </c>
    </row>
    <row r="84" spans="2:14" x14ac:dyDescent="0.25">
      <c r="B84" s="5" t="s">
        <v>329</v>
      </c>
      <c r="C84" s="3">
        <v>2232</v>
      </c>
      <c r="D84" s="3">
        <v>648</v>
      </c>
      <c r="E84" s="3">
        <v>1584</v>
      </c>
      <c r="F84" s="3">
        <v>14</v>
      </c>
      <c r="H84" s="7" t="str">
        <f t="shared" si="17"/>
        <v>40714_CGC</v>
      </c>
      <c r="I84" s="8">
        <f t="shared" si="18"/>
        <v>40714</v>
      </c>
      <c r="J84" s="9" t="str">
        <f t="shared" si="19"/>
        <v>CGC</v>
      </c>
      <c r="K84" s="6">
        <f t="shared" si="20"/>
        <v>2232</v>
      </c>
      <c r="L84" s="6">
        <f t="shared" si="21"/>
        <v>648</v>
      </c>
      <c r="M84" s="6">
        <f t="shared" si="22"/>
        <v>1584</v>
      </c>
      <c r="N84" s="6">
        <f t="shared" si="23"/>
        <v>14</v>
      </c>
    </row>
    <row r="85" spans="2:14" x14ac:dyDescent="0.25">
      <c r="B85" s="5" t="s">
        <v>622</v>
      </c>
      <c r="C85" s="3">
        <v>72</v>
      </c>
      <c r="D85" s="3">
        <v>22</v>
      </c>
      <c r="E85" s="3">
        <v>50</v>
      </c>
      <c r="F85" s="3">
        <v>2</v>
      </c>
      <c r="H85" s="7" t="str">
        <f t="shared" si="17"/>
        <v>40714_EDC</v>
      </c>
      <c r="I85" s="8">
        <f t="shared" si="18"/>
        <v>40714</v>
      </c>
      <c r="J85" s="9" t="str">
        <f t="shared" si="19"/>
        <v>EDC</v>
      </c>
      <c r="K85" s="6">
        <f t="shared" si="20"/>
        <v>72</v>
      </c>
      <c r="L85" s="6">
        <f t="shared" si="21"/>
        <v>22</v>
      </c>
      <c r="M85" s="6">
        <f t="shared" si="22"/>
        <v>50</v>
      </c>
      <c r="N85" s="6">
        <f t="shared" si="23"/>
        <v>2</v>
      </c>
    </row>
    <row r="86" spans="2:14" x14ac:dyDescent="0.25">
      <c r="B86" s="5" t="s">
        <v>368</v>
      </c>
      <c r="C86" s="3">
        <v>4632</v>
      </c>
      <c r="D86" s="3">
        <v>3538</v>
      </c>
      <c r="E86" s="3">
        <v>1094</v>
      </c>
      <c r="F86" s="3">
        <v>26</v>
      </c>
      <c r="H86" s="7" t="str">
        <f t="shared" si="17"/>
        <v>40714_FDC</v>
      </c>
      <c r="I86" s="8">
        <f t="shared" si="18"/>
        <v>40714</v>
      </c>
      <c r="J86" s="9" t="str">
        <f t="shared" si="19"/>
        <v>FDC</v>
      </c>
      <c r="K86" s="6">
        <f t="shared" si="20"/>
        <v>4632</v>
      </c>
      <c r="L86" s="6">
        <f t="shared" si="21"/>
        <v>3538</v>
      </c>
      <c r="M86" s="6">
        <f t="shared" si="22"/>
        <v>1094</v>
      </c>
      <c r="N86" s="6">
        <f t="shared" si="23"/>
        <v>26</v>
      </c>
    </row>
    <row r="87" spans="2:14" x14ac:dyDescent="0.25">
      <c r="B87" s="5" t="s">
        <v>403</v>
      </c>
      <c r="C87" s="3">
        <v>4416</v>
      </c>
      <c r="D87" s="3">
        <v>2921</v>
      </c>
      <c r="E87" s="3">
        <v>1495</v>
      </c>
      <c r="F87" s="3">
        <v>24</v>
      </c>
      <c r="H87" s="7" t="str">
        <f t="shared" si="17"/>
        <v>40714_RDC</v>
      </c>
      <c r="I87" s="8">
        <f t="shared" si="18"/>
        <v>40714</v>
      </c>
      <c r="J87" s="9" t="str">
        <f t="shared" si="19"/>
        <v>RDC</v>
      </c>
      <c r="K87" s="6">
        <f t="shared" si="20"/>
        <v>4416</v>
      </c>
      <c r="L87" s="6">
        <f t="shared" si="21"/>
        <v>2921</v>
      </c>
      <c r="M87" s="6">
        <f t="shared" si="22"/>
        <v>1495</v>
      </c>
      <c r="N87" s="6">
        <f t="shared" si="23"/>
        <v>24</v>
      </c>
    </row>
    <row r="88" spans="2:14" x14ac:dyDescent="0.25">
      <c r="B88" s="5" t="s">
        <v>442</v>
      </c>
      <c r="C88" s="3">
        <v>204</v>
      </c>
      <c r="D88" s="3">
        <v>136</v>
      </c>
      <c r="E88" s="3">
        <v>68</v>
      </c>
      <c r="F88" s="3">
        <v>4</v>
      </c>
      <c r="H88" s="7" t="str">
        <f t="shared" si="17"/>
        <v>40714_WEL</v>
      </c>
      <c r="I88" s="8">
        <f t="shared" si="18"/>
        <v>40714</v>
      </c>
      <c r="J88" s="9" t="str">
        <f t="shared" si="19"/>
        <v>WEL</v>
      </c>
      <c r="K88" s="6">
        <f t="shared" si="20"/>
        <v>204</v>
      </c>
      <c r="L88" s="6">
        <f t="shared" si="21"/>
        <v>136</v>
      </c>
      <c r="M88" s="6">
        <f t="shared" si="22"/>
        <v>68</v>
      </c>
      <c r="N88" s="6">
        <f t="shared" si="23"/>
        <v>4</v>
      </c>
    </row>
    <row r="89" spans="2:14" x14ac:dyDescent="0.25">
      <c r="B89" s="4">
        <v>40721</v>
      </c>
      <c r="C89" s="3">
        <v>11556</v>
      </c>
      <c r="D89" s="3">
        <v>7356</v>
      </c>
      <c r="E89" s="3">
        <v>4200</v>
      </c>
      <c r="F89" s="3">
        <v>70</v>
      </c>
      <c r="H89" s="7" t="str">
        <f t="shared" ref="H89:H94" si="24">CONCATENATE(I89,"_",J89)</f>
        <v>40721_40721</v>
      </c>
      <c r="I89" s="8">
        <f t="shared" ref="I89:I94" si="25">IF(ISTEXT(J89),I88,J89)</f>
        <v>40721</v>
      </c>
      <c r="J89" s="9">
        <f t="shared" ref="J89:J94" si="26">B89</f>
        <v>40721</v>
      </c>
      <c r="K89" s="6">
        <f t="shared" ref="K89:K94" si="27">C89</f>
        <v>11556</v>
      </c>
      <c r="L89" s="6">
        <f t="shared" ref="L89:L94" si="28">D89</f>
        <v>7356</v>
      </c>
      <c r="M89" s="6">
        <f t="shared" ref="M89:M94" si="29">E89</f>
        <v>4200</v>
      </c>
      <c r="N89" s="6">
        <f t="shared" ref="N89:N94" si="30">F89</f>
        <v>70</v>
      </c>
    </row>
    <row r="90" spans="2:14" x14ac:dyDescent="0.25">
      <c r="B90" s="5" t="s">
        <v>329</v>
      </c>
      <c r="C90" s="3">
        <v>2232</v>
      </c>
      <c r="D90" s="3">
        <v>653</v>
      </c>
      <c r="E90" s="3">
        <v>1579</v>
      </c>
      <c r="F90" s="3">
        <v>14</v>
      </c>
      <c r="H90" s="7" t="str">
        <f t="shared" si="24"/>
        <v>40721_CGC</v>
      </c>
      <c r="I90" s="8">
        <f t="shared" si="25"/>
        <v>40721</v>
      </c>
      <c r="J90" s="9" t="str">
        <f t="shared" si="26"/>
        <v>CGC</v>
      </c>
      <c r="K90" s="6">
        <f t="shared" si="27"/>
        <v>2232</v>
      </c>
      <c r="L90" s="6">
        <f t="shared" si="28"/>
        <v>653</v>
      </c>
      <c r="M90" s="6">
        <f t="shared" si="29"/>
        <v>1579</v>
      </c>
      <c r="N90" s="6">
        <f t="shared" si="30"/>
        <v>14</v>
      </c>
    </row>
    <row r="91" spans="2:14" x14ac:dyDescent="0.25">
      <c r="B91" s="5" t="s">
        <v>622</v>
      </c>
      <c r="C91" s="3">
        <v>72</v>
      </c>
      <c r="D91" s="3">
        <v>22</v>
      </c>
      <c r="E91" s="3">
        <v>50</v>
      </c>
      <c r="F91" s="3">
        <v>2</v>
      </c>
      <c r="H91" s="7" t="str">
        <f t="shared" si="24"/>
        <v>40721_EDC</v>
      </c>
      <c r="I91" s="8">
        <f t="shared" si="25"/>
        <v>40721</v>
      </c>
      <c r="J91" s="9" t="str">
        <f t="shared" si="26"/>
        <v>EDC</v>
      </c>
      <c r="K91" s="6">
        <f t="shared" si="27"/>
        <v>72</v>
      </c>
      <c r="L91" s="6">
        <f t="shared" si="28"/>
        <v>22</v>
      </c>
      <c r="M91" s="6">
        <f t="shared" si="29"/>
        <v>50</v>
      </c>
      <c r="N91" s="6">
        <f t="shared" si="30"/>
        <v>2</v>
      </c>
    </row>
    <row r="92" spans="2:14" x14ac:dyDescent="0.25">
      <c r="B92" s="5" t="s">
        <v>368</v>
      </c>
      <c r="C92" s="3">
        <v>4632</v>
      </c>
      <c r="D92" s="3">
        <v>3562</v>
      </c>
      <c r="E92" s="3">
        <v>1070</v>
      </c>
      <c r="F92" s="3">
        <v>26</v>
      </c>
      <c r="H92" s="7" t="str">
        <f t="shared" si="24"/>
        <v>40721_FDC</v>
      </c>
      <c r="I92" s="8">
        <f t="shared" si="25"/>
        <v>40721</v>
      </c>
      <c r="J92" s="9" t="str">
        <f t="shared" si="26"/>
        <v>FDC</v>
      </c>
      <c r="K92" s="6">
        <f t="shared" si="27"/>
        <v>4632</v>
      </c>
      <c r="L92" s="6">
        <f t="shared" si="28"/>
        <v>3562</v>
      </c>
      <c r="M92" s="6">
        <f t="shared" si="29"/>
        <v>1070</v>
      </c>
      <c r="N92" s="6">
        <f t="shared" si="30"/>
        <v>26</v>
      </c>
    </row>
    <row r="93" spans="2:14" x14ac:dyDescent="0.25">
      <c r="B93" s="5" t="s">
        <v>403</v>
      </c>
      <c r="C93" s="3">
        <v>4416</v>
      </c>
      <c r="D93" s="3">
        <v>2983</v>
      </c>
      <c r="E93" s="3">
        <v>1433</v>
      </c>
      <c r="F93" s="3">
        <v>24</v>
      </c>
      <c r="H93" s="7" t="str">
        <f t="shared" si="24"/>
        <v>40721_RDC</v>
      </c>
      <c r="I93" s="8">
        <f t="shared" si="25"/>
        <v>40721</v>
      </c>
      <c r="J93" s="9" t="str">
        <f t="shared" si="26"/>
        <v>RDC</v>
      </c>
      <c r="K93" s="6">
        <f t="shared" si="27"/>
        <v>4416</v>
      </c>
      <c r="L93" s="6">
        <f t="shared" si="28"/>
        <v>2983</v>
      </c>
      <c r="M93" s="6">
        <f t="shared" si="29"/>
        <v>1433</v>
      </c>
      <c r="N93" s="6">
        <f t="shared" si="30"/>
        <v>24</v>
      </c>
    </row>
    <row r="94" spans="2:14" x14ac:dyDescent="0.25">
      <c r="B94" s="5" t="s">
        <v>442</v>
      </c>
      <c r="C94" s="3">
        <v>204</v>
      </c>
      <c r="D94" s="3">
        <v>136</v>
      </c>
      <c r="E94" s="3">
        <v>68</v>
      </c>
      <c r="F94" s="3">
        <v>4</v>
      </c>
      <c r="H94" s="7" t="str">
        <f t="shared" si="24"/>
        <v>40721_WEL</v>
      </c>
      <c r="I94" s="8">
        <f t="shared" si="25"/>
        <v>40721</v>
      </c>
      <c r="J94" s="9" t="str">
        <f t="shared" si="26"/>
        <v>WEL</v>
      </c>
      <c r="K94" s="6">
        <f t="shared" si="27"/>
        <v>204</v>
      </c>
      <c r="L94" s="6">
        <f t="shared" si="28"/>
        <v>136</v>
      </c>
      <c r="M94" s="6">
        <f t="shared" si="29"/>
        <v>68</v>
      </c>
      <c r="N94" s="6">
        <f t="shared" si="30"/>
        <v>4</v>
      </c>
    </row>
    <row r="95" spans="2:14" x14ac:dyDescent="0.25">
      <c r="B95" s="4">
        <v>40728</v>
      </c>
      <c r="C95" s="3">
        <v>11556</v>
      </c>
      <c r="D95" s="3">
        <v>7402</v>
      </c>
      <c r="E95" s="3">
        <v>4154</v>
      </c>
      <c r="F95" s="3">
        <v>70</v>
      </c>
      <c r="H95" s="7" t="str">
        <f t="shared" ref="H95:H100" si="31">CONCATENATE(I95,"_",J95)</f>
        <v>40728_40728</v>
      </c>
      <c r="I95" s="8">
        <f t="shared" ref="I95:I100" si="32">IF(ISTEXT(J95),I94,J95)</f>
        <v>40728</v>
      </c>
      <c r="J95" s="9">
        <f t="shared" ref="J95:J100" si="33">B95</f>
        <v>40728</v>
      </c>
      <c r="K95" s="6">
        <f t="shared" ref="K95:K100" si="34">C95</f>
        <v>11556</v>
      </c>
      <c r="L95" s="6">
        <f t="shared" ref="L95:L100" si="35">D95</f>
        <v>7402</v>
      </c>
      <c r="M95" s="6">
        <f t="shared" ref="M95:M100" si="36">E95</f>
        <v>4154</v>
      </c>
      <c r="N95" s="6">
        <f t="shared" ref="N95:N100" si="37">F95</f>
        <v>70</v>
      </c>
    </row>
    <row r="96" spans="2:14" x14ac:dyDescent="0.25">
      <c r="B96" s="5" t="s">
        <v>329</v>
      </c>
      <c r="C96" s="3">
        <v>2232</v>
      </c>
      <c r="D96" s="3">
        <v>655</v>
      </c>
      <c r="E96" s="3">
        <v>1577</v>
      </c>
      <c r="F96" s="3">
        <v>14</v>
      </c>
      <c r="H96" s="7" t="str">
        <f t="shared" si="31"/>
        <v>40728_CGC</v>
      </c>
      <c r="I96" s="8">
        <f t="shared" si="32"/>
        <v>40728</v>
      </c>
      <c r="J96" s="9" t="str">
        <f t="shared" si="33"/>
        <v>CGC</v>
      </c>
      <c r="K96" s="6">
        <f t="shared" si="34"/>
        <v>2232</v>
      </c>
      <c r="L96" s="6">
        <f t="shared" si="35"/>
        <v>655</v>
      </c>
      <c r="M96" s="6">
        <f t="shared" si="36"/>
        <v>1577</v>
      </c>
      <c r="N96" s="6">
        <f t="shared" si="37"/>
        <v>14</v>
      </c>
    </row>
    <row r="97" spans="2:14" x14ac:dyDescent="0.25">
      <c r="B97" s="5" t="s">
        <v>622</v>
      </c>
      <c r="C97" s="3">
        <v>72</v>
      </c>
      <c r="D97" s="3">
        <v>22</v>
      </c>
      <c r="E97" s="3">
        <v>50</v>
      </c>
      <c r="F97" s="3">
        <v>2</v>
      </c>
      <c r="H97" s="7" t="str">
        <f t="shared" si="31"/>
        <v>40728_EDC</v>
      </c>
      <c r="I97" s="8">
        <f t="shared" si="32"/>
        <v>40728</v>
      </c>
      <c r="J97" s="9" t="str">
        <f t="shared" si="33"/>
        <v>EDC</v>
      </c>
      <c r="K97" s="6">
        <f t="shared" si="34"/>
        <v>72</v>
      </c>
      <c r="L97" s="6">
        <f t="shared" si="35"/>
        <v>22</v>
      </c>
      <c r="M97" s="6">
        <f t="shared" si="36"/>
        <v>50</v>
      </c>
      <c r="N97" s="6">
        <f t="shared" si="37"/>
        <v>2</v>
      </c>
    </row>
    <row r="98" spans="2:14" x14ac:dyDescent="0.25">
      <c r="B98" s="5" t="s">
        <v>368</v>
      </c>
      <c r="C98" s="3">
        <v>4632</v>
      </c>
      <c r="D98" s="3">
        <v>3574</v>
      </c>
      <c r="E98" s="3">
        <v>1058</v>
      </c>
      <c r="F98" s="3">
        <v>26</v>
      </c>
      <c r="H98" s="7" t="str">
        <f t="shared" si="31"/>
        <v>40728_FDC</v>
      </c>
      <c r="I98" s="8">
        <f t="shared" si="32"/>
        <v>40728</v>
      </c>
      <c r="J98" s="9" t="str">
        <f t="shared" si="33"/>
        <v>FDC</v>
      </c>
      <c r="K98" s="6">
        <f t="shared" si="34"/>
        <v>4632</v>
      </c>
      <c r="L98" s="6">
        <f t="shared" si="35"/>
        <v>3574</v>
      </c>
      <c r="M98" s="6">
        <f t="shared" si="36"/>
        <v>1058</v>
      </c>
      <c r="N98" s="6">
        <f t="shared" si="37"/>
        <v>26</v>
      </c>
    </row>
    <row r="99" spans="2:14" x14ac:dyDescent="0.25">
      <c r="B99" s="5" t="s">
        <v>403</v>
      </c>
      <c r="C99" s="3">
        <v>4416</v>
      </c>
      <c r="D99" s="3">
        <v>3015</v>
      </c>
      <c r="E99" s="3">
        <v>1401</v>
      </c>
      <c r="F99" s="3">
        <v>24</v>
      </c>
      <c r="H99" s="7" t="str">
        <f t="shared" si="31"/>
        <v>40728_RDC</v>
      </c>
      <c r="I99" s="8">
        <f t="shared" si="32"/>
        <v>40728</v>
      </c>
      <c r="J99" s="9" t="str">
        <f t="shared" si="33"/>
        <v>RDC</v>
      </c>
      <c r="K99" s="6">
        <f t="shared" si="34"/>
        <v>4416</v>
      </c>
      <c r="L99" s="6">
        <f t="shared" si="35"/>
        <v>3015</v>
      </c>
      <c r="M99" s="6">
        <f t="shared" si="36"/>
        <v>1401</v>
      </c>
      <c r="N99" s="6">
        <f t="shared" si="37"/>
        <v>24</v>
      </c>
    </row>
    <row r="100" spans="2:14" x14ac:dyDescent="0.25">
      <c r="B100" s="5" t="s">
        <v>442</v>
      </c>
      <c r="C100" s="3">
        <v>204</v>
      </c>
      <c r="D100" s="3">
        <v>136</v>
      </c>
      <c r="E100" s="3">
        <v>68</v>
      </c>
      <c r="F100" s="3">
        <v>4</v>
      </c>
      <c r="H100" s="7" t="str">
        <f t="shared" si="31"/>
        <v>40728_WEL</v>
      </c>
      <c r="I100" s="8">
        <f t="shared" si="32"/>
        <v>40728</v>
      </c>
      <c r="J100" s="9" t="str">
        <f t="shared" si="33"/>
        <v>WEL</v>
      </c>
      <c r="K100" s="6">
        <f t="shared" si="34"/>
        <v>204</v>
      </c>
      <c r="L100" s="6">
        <f t="shared" si="35"/>
        <v>136</v>
      </c>
      <c r="M100" s="6">
        <f t="shared" si="36"/>
        <v>68</v>
      </c>
      <c r="N100" s="6">
        <f t="shared" si="37"/>
        <v>4</v>
      </c>
    </row>
    <row r="101" spans="2:14" x14ac:dyDescent="0.25">
      <c r="B101" s="4">
        <v>40735</v>
      </c>
      <c r="C101" s="3">
        <v>11556</v>
      </c>
      <c r="D101" s="3">
        <v>7504</v>
      </c>
      <c r="E101" s="3">
        <v>4052</v>
      </c>
      <c r="F101" s="3">
        <v>70</v>
      </c>
      <c r="H101" s="7" t="str">
        <f t="shared" ref="H101:H106" si="38">CONCATENATE(I101,"_",J101)</f>
        <v>40735_40735</v>
      </c>
      <c r="I101" s="8">
        <f t="shared" ref="I101:I106" si="39">IF(ISTEXT(J101),I100,J101)</f>
        <v>40735</v>
      </c>
      <c r="J101" s="9">
        <f t="shared" ref="J101:J106" si="40">B101</f>
        <v>40735</v>
      </c>
      <c r="K101" s="6">
        <f t="shared" ref="K101:K106" si="41">C101</f>
        <v>11556</v>
      </c>
      <c r="L101" s="6">
        <f t="shared" ref="L101:L106" si="42">D101</f>
        <v>7504</v>
      </c>
      <c r="M101" s="6">
        <f t="shared" ref="M101:M106" si="43">E101</f>
        <v>4052</v>
      </c>
      <c r="N101" s="6">
        <f t="shared" ref="N101:N106" si="44">F101</f>
        <v>70</v>
      </c>
    </row>
    <row r="102" spans="2:14" x14ac:dyDescent="0.25">
      <c r="B102" s="5" t="s">
        <v>329</v>
      </c>
      <c r="C102" s="3">
        <v>2232</v>
      </c>
      <c r="D102" s="3">
        <v>657</v>
      </c>
      <c r="E102" s="3">
        <v>1575</v>
      </c>
      <c r="F102" s="3">
        <v>14</v>
      </c>
      <c r="H102" s="7" t="str">
        <f t="shared" si="38"/>
        <v>40735_CGC</v>
      </c>
      <c r="I102" s="8">
        <f t="shared" si="39"/>
        <v>40735</v>
      </c>
      <c r="J102" s="9" t="str">
        <f t="shared" si="40"/>
        <v>CGC</v>
      </c>
      <c r="K102" s="6">
        <f t="shared" si="41"/>
        <v>2232</v>
      </c>
      <c r="L102" s="6">
        <f t="shared" si="42"/>
        <v>657</v>
      </c>
      <c r="M102" s="6">
        <f t="shared" si="43"/>
        <v>1575</v>
      </c>
      <c r="N102" s="6">
        <f t="shared" si="44"/>
        <v>14</v>
      </c>
    </row>
    <row r="103" spans="2:14" x14ac:dyDescent="0.25">
      <c r="B103" s="5" t="s">
        <v>622</v>
      </c>
      <c r="C103" s="3">
        <v>72</v>
      </c>
      <c r="D103" s="3">
        <v>22</v>
      </c>
      <c r="E103" s="3">
        <v>50</v>
      </c>
      <c r="F103" s="3">
        <v>2</v>
      </c>
      <c r="H103" s="7" t="str">
        <f t="shared" si="38"/>
        <v>40735_EDC</v>
      </c>
      <c r="I103" s="8">
        <f t="shared" si="39"/>
        <v>40735</v>
      </c>
      <c r="J103" s="9" t="str">
        <f t="shared" si="40"/>
        <v>EDC</v>
      </c>
      <c r="K103" s="6">
        <f t="shared" si="41"/>
        <v>72</v>
      </c>
      <c r="L103" s="6">
        <f t="shared" si="42"/>
        <v>22</v>
      </c>
      <c r="M103" s="6">
        <f t="shared" si="43"/>
        <v>50</v>
      </c>
      <c r="N103" s="6">
        <f t="shared" si="44"/>
        <v>2</v>
      </c>
    </row>
    <row r="104" spans="2:14" x14ac:dyDescent="0.25">
      <c r="B104" s="5" t="s">
        <v>368</v>
      </c>
      <c r="C104" s="3">
        <v>4632</v>
      </c>
      <c r="D104" s="3">
        <v>3624</v>
      </c>
      <c r="E104" s="3">
        <v>1008</v>
      </c>
      <c r="F104" s="3">
        <v>26</v>
      </c>
      <c r="H104" s="7" t="str">
        <f t="shared" si="38"/>
        <v>40735_FDC</v>
      </c>
      <c r="I104" s="8">
        <f t="shared" si="39"/>
        <v>40735</v>
      </c>
      <c r="J104" s="9" t="str">
        <f t="shared" si="40"/>
        <v>FDC</v>
      </c>
      <c r="K104" s="6">
        <f t="shared" si="41"/>
        <v>4632</v>
      </c>
      <c r="L104" s="6">
        <f t="shared" si="42"/>
        <v>3624</v>
      </c>
      <c r="M104" s="6">
        <f t="shared" si="43"/>
        <v>1008</v>
      </c>
      <c r="N104" s="6">
        <f t="shared" si="44"/>
        <v>26</v>
      </c>
    </row>
    <row r="105" spans="2:14" x14ac:dyDescent="0.25">
      <c r="B105" s="5" t="s">
        <v>403</v>
      </c>
      <c r="C105" s="3">
        <v>4416</v>
      </c>
      <c r="D105" s="3">
        <v>3065</v>
      </c>
      <c r="E105" s="3">
        <v>1351</v>
      </c>
      <c r="F105" s="3">
        <v>24</v>
      </c>
      <c r="H105" s="7" t="str">
        <f t="shared" si="38"/>
        <v>40735_RDC</v>
      </c>
      <c r="I105" s="8">
        <f t="shared" si="39"/>
        <v>40735</v>
      </c>
      <c r="J105" s="9" t="str">
        <f t="shared" si="40"/>
        <v>RDC</v>
      </c>
      <c r="K105" s="6">
        <f t="shared" si="41"/>
        <v>4416</v>
      </c>
      <c r="L105" s="6">
        <f t="shared" si="42"/>
        <v>3065</v>
      </c>
      <c r="M105" s="6">
        <f t="shared" si="43"/>
        <v>1351</v>
      </c>
      <c r="N105" s="6">
        <f t="shared" si="44"/>
        <v>24</v>
      </c>
    </row>
    <row r="106" spans="2:14" x14ac:dyDescent="0.25">
      <c r="B106" s="5" t="s">
        <v>442</v>
      </c>
      <c r="C106" s="3">
        <v>204</v>
      </c>
      <c r="D106" s="3">
        <v>136</v>
      </c>
      <c r="E106" s="3">
        <v>68</v>
      </c>
      <c r="F106" s="3">
        <v>4</v>
      </c>
      <c r="H106" s="7" t="str">
        <f t="shared" si="38"/>
        <v>40735_WEL</v>
      </c>
      <c r="I106" s="8">
        <f t="shared" si="39"/>
        <v>40735</v>
      </c>
      <c r="J106" s="9" t="str">
        <f t="shared" si="40"/>
        <v>WEL</v>
      </c>
      <c r="K106" s="6">
        <f t="shared" si="41"/>
        <v>204</v>
      </c>
      <c r="L106" s="6">
        <f t="shared" si="42"/>
        <v>136</v>
      </c>
      <c r="M106" s="6">
        <f t="shared" si="43"/>
        <v>68</v>
      </c>
      <c r="N106" s="6">
        <f t="shared" si="44"/>
        <v>4</v>
      </c>
    </row>
    <row r="107" spans="2:14" x14ac:dyDescent="0.25">
      <c r="B107" s="4">
        <v>40743</v>
      </c>
      <c r="C107" s="3">
        <v>11556</v>
      </c>
      <c r="D107" s="3">
        <v>7542</v>
      </c>
      <c r="E107" s="3">
        <v>4014</v>
      </c>
      <c r="F107" s="3">
        <v>70</v>
      </c>
      <c r="H107" s="7" t="str">
        <f t="shared" ref="H107:H112" si="45">CONCATENATE(I107,"_",J107)</f>
        <v>40743_40743</v>
      </c>
      <c r="I107" s="8">
        <f t="shared" ref="I107:I112" si="46">IF(ISTEXT(J107),I106,J107)</f>
        <v>40743</v>
      </c>
      <c r="J107" s="9">
        <f t="shared" ref="J107:J112" si="47">B107</f>
        <v>40743</v>
      </c>
      <c r="K107" s="6">
        <f t="shared" ref="K107:K112" si="48">C107</f>
        <v>11556</v>
      </c>
      <c r="L107" s="6">
        <f t="shared" ref="L107:L112" si="49">D107</f>
        <v>7542</v>
      </c>
      <c r="M107" s="6">
        <f t="shared" ref="M107:M112" si="50">E107</f>
        <v>4014</v>
      </c>
      <c r="N107" s="6">
        <f t="shared" ref="N107:N112" si="51">F107</f>
        <v>70</v>
      </c>
    </row>
    <row r="108" spans="2:14" x14ac:dyDescent="0.25">
      <c r="B108" s="5" t="s">
        <v>329</v>
      </c>
      <c r="C108" s="3">
        <v>2232</v>
      </c>
      <c r="D108" s="3">
        <v>683</v>
      </c>
      <c r="E108" s="3">
        <v>1549</v>
      </c>
      <c r="F108" s="3">
        <v>14</v>
      </c>
      <c r="H108" s="7" t="str">
        <f t="shared" si="45"/>
        <v>40743_CGC</v>
      </c>
      <c r="I108" s="8">
        <f t="shared" si="46"/>
        <v>40743</v>
      </c>
      <c r="J108" s="9" t="str">
        <f t="shared" si="47"/>
        <v>CGC</v>
      </c>
      <c r="K108" s="6">
        <f t="shared" si="48"/>
        <v>2232</v>
      </c>
      <c r="L108" s="6">
        <f t="shared" si="49"/>
        <v>683</v>
      </c>
      <c r="M108" s="6">
        <f t="shared" si="50"/>
        <v>1549</v>
      </c>
      <c r="N108" s="6">
        <f t="shared" si="51"/>
        <v>14</v>
      </c>
    </row>
    <row r="109" spans="2:14" x14ac:dyDescent="0.25">
      <c r="B109" s="5" t="s">
        <v>622</v>
      </c>
      <c r="C109" s="3">
        <v>72</v>
      </c>
      <c r="D109" s="3">
        <v>16</v>
      </c>
      <c r="E109" s="3">
        <v>56</v>
      </c>
      <c r="F109" s="3">
        <v>2</v>
      </c>
      <c r="H109" s="7" t="str">
        <f t="shared" si="45"/>
        <v>40743_EDC</v>
      </c>
      <c r="I109" s="8">
        <f t="shared" si="46"/>
        <v>40743</v>
      </c>
      <c r="J109" s="9" t="str">
        <f t="shared" si="47"/>
        <v>EDC</v>
      </c>
      <c r="K109" s="6">
        <f t="shared" si="48"/>
        <v>72</v>
      </c>
      <c r="L109" s="6">
        <f t="shared" si="49"/>
        <v>16</v>
      </c>
      <c r="M109" s="6">
        <f t="shared" si="50"/>
        <v>56</v>
      </c>
      <c r="N109" s="6">
        <f t="shared" si="51"/>
        <v>2</v>
      </c>
    </row>
    <row r="110" spans="2:14" x14ac:dyDescent="0.25">
      <c r="B110" s="5" t="s">
        <v>368</v>
      </c>
      <c r="C110" s="3">
        <v>4632</v>
      </c>
      <c r="D110" s="3">
        <v>3624</v>
      </c>
      <c r="E110" s="3">
        <v>1008</v>
      </c>
      <c r="F110" s="3">
        <v>26</v>
      </c>
      <c r="H110" s="7" t="str">
        <f t="shared" si="45"/>
        <v>40743_FDC</v>
      </c>
      <c r="I110" s="8">
        <f t="shared" si="46"/>
        <v>40743</v>
      </c>
      <c r="J110" s="9" t="str">
        <f t="shared" si="47"/>
        <v>FDC</v>
      </c>
      <c r="K110" s="6">
        <f t="shared" si="48"/>
        <v>4632</v>
      </c>
      <c r="L110" s="6">
        <f t="shared" si="49"/>
        <v>3624</v>
      </c>
      <c r="M110" s="6">
        <f t="shared" si="50"/>
        <v>1008</v>
      </c>
      <c r="N110" s="6">
        <f t="shared" si="51"/>
        <v>26</v>
      </c>
    </row>
    <row r="111" spans="2:14" x14ac:dyDescent="0.25">
      <c r="B111" s="5" t="s">
        <v>403</v>
      </c>
      <c r="C111" s="3">
        <v>4416</v>
      </c>
      <c r="D111" s="3">
        <v>3083</v>
      </c>
      <c r="E111" s="3">
        <v>1333</v>
      </c>
      <c r="F111" s="3">
        <v>24</v>
      </c>
      <c r="H111" s="7" t="str">
        <f t="shared" si="45"/>
        <v>40743_RDC</v>
      </c>
      <c r="I111" s="8">
        <f t="shared" si="46"/>
        <v>40743</v>
      </c>
      <c r="J111" s="9" t="str">
        <f t="shared" si="47"/>
        <v>RDC</v>
      </c>
      <c r="K111" s="6">
        <f t="shared" si="48"/>
        <v>4416</v>
      </c>
      <c r="L111" s="6">
        <f t="shared" si="49"/>
        <v>3083</v>
      </c>
      <c r="M111" s="6">
        <f t="shared" si="50"/>
        <v>1333</v>
      </c>
      <c r="N111" s="6">
        <f t="shared" si="51"/>
        <v>24</v>
      </c>
    </row>
    <row r="112" spans="2:14" x14ac:dyDescent="0.25">
      <c r="B112" s="5" t="s">
        <v>442</v>
      </c>
      <c r="C112" s="3">
        <v>204</v>
      </c>
      <c r="D112" s="3">
        <v>136</v>
      </c>
      <c r="E112" s="3">
        <v>68</v>
      </c>
      <c r="F112" s="3">
        <v>4</v>
      </c>
      <c r="H112" s="7" t="str">
        <f t="shared" si="45"/>
        <v>40743_WEL</v>
      </c>
      <c r="I112" s="8">
        <f t="shared" si="46"/>
        <v>40743</v>
      </c>
      <c r="J112" s="9" t="str">
        <f t="shared" si="47"/>
        <v>WEL</v>
      </c>
      <c r="K112" s="6">
        <f t="shared" si="48"/>
        <v>204</v>
      </c>
      <c r="L112" s="6">
        <f t="shared" si="49"/>
        <v>136</v>
      </c>
      <c r="M112" s="6">
        <f t="shared" si="50"/>
        <v>68</v>
      </c>
      <c r="N112" s="6">
        <f t="shared" si="51"/>
        <v>4</v>
      </c>
    </row>
    <row r="113" spans="2:14" x14ac:dyDescent="0.25">
      <c r="B113" s="4">
        <v>40749</v>
      </c>
      <c r="C113" s="3">
        <v>11556</v>
      </c>
      <c r="D113" s="3">
        <v>7544</v>
      </c>
      <c r="E113" s="3">
        <v>4012</v>
      </c>
      <c r="F113" s="3">
        <v>70</v>
      </c>
      <c r="H113" s="7" t="str">
        <f t="shared" ref="H113:H130" si="52">CONCATENATE(I113,"_",J113)</f>
        <v>40749_40749</v>
      </c>
      <c r="I113" s="8">
        <f t="shared" ref="I113:I130" si="53">IF(ISTEXT(J113),I112,J113)</f>
        <v>40749</v>
      </c>
      <c r="J113" s="9">
        <f t="shared" ref="J113:J130" si="54">B113</f>
        <v>40749</v>
      </c>
      <c r="K113" s="6">
        <f t="shared" ref="K113:K130" si="55">C113</f>
        <v>11556</v>
      </c>
      <c r="L113" s="6">
        <f t="shared" ref="L113:L130" si="56">D113</f>
        <v>7544</v>
      </c>
      <c r="M113" s="6">
        <f t="shared" ref="M113:M130" si="57">E113</f>
        <v>4012</v>
      </c>
      <c r="N113" s="6">
        <f t="shared" ref="N113:N130" si="58">F113</f>
        <v>70</v>
      </c>
    </row>
    <row r="114" spans="2:14" x14ac:dyDescent="0.25">
      <c r="B114" s="5" t="s">
        <v>329</v>
      </c>
      <c r="C114" s="3">
        <v>2232</v>
      </c>
      <c r="D114" s="3">
        <v>683</v>
      </c>
      <c r="E114" s="3">
        <v>1549</v>
      </c>
      <c r="F114" s="3">
        <v>14</v>
      </c>
      <c r="H114" s="7" t="str">
        <f t="shared" si="52"/>
        <v>40749_CGC</v>
      </c>
      <c r="I114" s="8">
        <f t="shared" si="53"/>
        <v>40749</v>
      </c>
      <c r="J114" s="9" t="str">
        <f t="shared" si="54"/>
        <v>CGC</v>
      </c>
      <c r="K114" s="6">
        <f t="shared" si="55"/>
        <v>2232</v>
      </c>
      <c r="L114" s="6">
        <f t="shared" si="56"/>
        <v>683</v>
      </c>
      <c r="M114" s="6">
        <f t="shared" si="57"/>
        <v>1549</v>
      </c>
      <c r="N114" s="6">
        <f t="shared" si="58"/>
        <v>14</v>
      </c>
    </row>
    <row r="115" spans="2:14" x14ac:dyDescent="0.25">
      <c r="B115" s="5" t="s">
        <v>622</v>
      </c>
      <c r="C115" s="3">
        <v>72</v>
      </c>
      <c r="D115" s="3">
        <v>16</v>
      </c>
      <c r="E115" s="3">
        <v>56</v>
      </c>
      <c r="F115" s="3">
        <v>2</v>
      </c>
      <c r="H115" s="7" t="str">
        <f t="shared" si="52"/>
        <v>40749_EDC</v>
      </c>
      <c r="I115" s="8">
        <f t="shared" si="53"/>
        <v>40749</v>
      </c>
      <c r="J115" s="9" t="str">
        <f t="shared" si="54"/>
        <v>EDC</v>
      </c>
      <c r="K115" s="6">
        <f t="shared" si="55"/>
        <v>72</v>
      </c>
      <c r="L115" s="6">
        <f t="shared" si="56"/>
        <v>16</v>
      </c>
      <c r="M115" s="6">
        <f t="shared" si="57"/>
        <v>56</v>
      </c>
      <c r="N115" s="6">
        <f t="shared" si="58"/>
        <v>2</v>
      </c>
    </row>
    <row r="116" spans="2:14" x14ac:dyDescent="0.25">
      <c r="B116" s="5" t="s">
        <v>368</v>
      </c>
      <c r="C116" s="3">
        <v>4632</v>
      </c>
      <c r="D116" s="3">
        <v>3624</v>
      </c>
      <c r="E116" s="3">
        <v>1008</v>
      </c>
      <c r="F116" s="3">
        <v>26</v>
      </c>
      <c r="H116" s="7" t="str">
        <f t="shared" si="52"/>
        <v>40749_FDC</v>
      </c>
      <c r="I116" s="8">
        <f t="shared" si="53"/>
        <v>40749</v>
      </c>
      <c r="J116" s="9" t="str">
        <f t="shared" si="54"/>
        <v>FDC</v>
      </c>
      <c r="K116" s="6">
        <f t="shared" si="55"/>
        <v>4632</v>
      </c>
      <c r="L116" s="6">
        <f t="shared" si="56"/>
        <v>3624</v>
      </c>
      <c r="M116" s="6">
        <f t="shared" si="57"/>
        <v>1008</v>
      </c>
      <c r="N116" s="6">
        <f t="shared" si="58"/>
        <v>26</v>
      </c>
    </row>
    <row r="117" spans="2:14" x14ac:dyDescent="0.25">
      <c r="B117" s="5" t="s">
        <v>403</v>
      </c>
      <c r="C117" s="3">
        <v>4416</v>
      </c>
      <c r="D117" s="3">
        <v>3085</v>
      </c>
      <c r="E117" s="3">
        <v>1331</v>
      </c>
      <c r="F117" s="3">
        <v>24</v>
      </c>
      <c r="H117" s="7" t="str">
        <f t="shared" si="52"/>
        <v>40749_RDC</v>
      </c>
      <c r="I117" s="8">
        <f t="shared" si="53"/>
        <v>40749</v>
      </c>
      <c r="J117" s="9" t="str">
        <f t="shared" si="54"/>
        <v>RDC</v>
      </c>
      <c r="K117" s="6">
        <f t="shared" si="55"/>
        <v>4416</v>
      </c>
      <c r="L117" s="6">
        <f t="shared" si="56"/>
        <v>3085</v>
      </c>
      <c r="M117" s="6">
        <f t="shared" si="57"/>
        <v>1331</v>
      </c>
      <c r="N117" s="6">
        <f t="shared" si="58"/>
        <v>24</v>
      </c>
    </row>
    <row r="118" spans="2:14" x14ac:dyDescent="0.25">
      <c r="B118" s="5" t="s">
        <v>442</v>
      </c>
      <c r="C118" s="3">
        <v>204</v>
      </c>
      <c r="D118" s="3">
        <v>136</v>
      </c>
      <c r="E118" s="3">
        <v>68</v>
      </c>
      <c r="F118" s="3">
        <v>4</v>
      </c>
      <c r="H118" s="7" t="str">
        <f t="shared" si="52"/>
        <v>40749_WEL</v>
      </c>
      <c r="I118" s="8">
        <f t="shared" si="53"/>
        <v>40749</v>
      </c>
      <c r="J118" s="9" t="str">
        <f t="shared" si="54"/>
        <v>WEL</v>
      </c>
      <c r="K118" s="6">
        <f t="shared" si="55"/>
        <v>204</v>
      </c>
      <c r="L118" s="6">
        <f t="shared" si="56"/>
        <v>136</v>
      </c>
      <c r="M118" s="6">
        <f t="shared" si="57"/>
        <v>68</v>
      </c>
      <c r="N118" s="6">
        <f t="shared" si="58"/>
        <v>4</v>
      </c>
    </row>
    <row r="119" spans="2:14" x14ac:dyDescent="0.25">
      <c r="B119" s="4">
        <v>40770</v>
      </c>
      <c r="C119" s="3">
        <v>11556</v>
      </c>
      <c r="D119" s="3">
        <v>7566</v>
      </c>
      <c r="E119" s="3">
        <v>3990</v>
      </c>
      <c r="F119" s="3">
        <v>70</v>
      </c>
      <c r="H119" s="7" t="str">
        <f t="shared" si="52"/>
        <v>40770_40770</v>
      </c>
      <c r="I119" s="8">
        <f t="shared" si="53"/>
        <v>40770</v>
      </c>
      <c r="J119" s="9">
        <f t="shared" si="54"/>
        <v>40770</v>
      </c>
      <c r="K119" s="6">
        <f t="shared" si="55"/>
        <v>11556</v>
      </c>
      <c r="L119" s="6">
        <f t="shared" si="56"/>
        <v>7566</v>
      </c>
      <c r="M119" s="6">
        <f t="shared" si="57"/>
        <v>3990</v>
      </c>
      <c r="N119" s="6">
        <f t="shared" si="58"/>
        <v>70</v>
      </c>
    </row>
    <row r="120" spans="2:14" x14ac:dyDescent="0.25">
      <c r="B120" s="5" t="s">
        <v>329</v>
      </c>
      <c r="C120" s="3">
        <v>2232</v>
      </c>
      <c r="D120" s="3">
        <v>696</v>
      </c>
      <c r="E120" s="3">
        <v>1536</v>
      </c>
      <c r="F120" s="3">
        <v>14</v>
      </c>
      <c r="H120" s="7" t="str">
        <f t="shared" si="52"/>
        <v>40770_CGC</v>
      </c>
      <c r="I120" s="8">
        <f t="shared" si="53"/>
        <v>40770</v>
      </c>
      <c r="J120" s="9" t="str">
        <f t="shared" si="54"/>
        <v>CGC</v>
      </c>
      <c r="K120" s="6">
        <f t="shared" si="55"/>
        <v>2232</v>
      </c>
      <c r="L120" s="6">
        <f t="shared" si="56"/>
        <v>696</v>
      </c>
      <c r="M120" s="6">
        <f t="shared" si="57"/>
        <v>1536</v>
      </c>
      <c r="N120" s="6">
        <f t="shared" si="58"/>
        <v>14</v>
      </c>
    </row>
    <row r="121" spans="2:14" x14ac:dyDescent="0.25">
      <c r="B121" s="5" t="s">
        <v>622</v>
      </c>
      <c r="C121" s="3">
        <v>72</v>
      </c>
      <c r="D121" s="3">
        <v>16</v>
      </c>
      <c r="E121" s="3">
        <v>56</v>
      </c>
      <c r="F121" s="3">
        <v>2</v>
      </c>
      <c r="H121" s="7" t="str">
        <f t="shared" si="52"/>
        <v>40770_EDC</v>
      </c>
      <c r="I121" s="8">
        <f t="shared" si="53"/>
        <v>40770</v>
      </c>
      <c r="J121" s="9" t="str">
        <f t="shared" si="54"/>
        <v>EDC</v>
      </c>
      <c r="K121" s="6">
        <f t="shared" si="55"/>
        <v>72</v>
      </c>
      <c r="L121" s="6">
        <f t="shared" si="56"/>
        <v>16</v>
      </c>
      <c r="M121" s="6">
        <f t="shared" si="57"/>
        <v>56</v>
      </c>
      <c r="N121" s="6">
        <f t="shared" si="58"/>
        <v>2</v>
      </c>
    </row>
    <row r="122" spans="2:14" x14ac:dyDescent="0.25">
      <c r="B122" s="5" t="s">
        <v>368</v>
      </c>
      <c r="C122" s="3">
        <v>4632</v>
      </c>
      <c r="D122" s="3">
        <v>3624</v>
      </c>
      <c r="E122" s="3">
        <v>1008</v>
      </c>
      <c r="F122" s="3">
        <v>26</v>
      </c>
      <c r="H122" s="7" t="str">
        <f t="shared" si="52"/>
        <v>40770_FDC</v>
      </c>
      <c r="I122" s="8">
        <f t="shared" si="53"/>
        <v>40770</v>
      </c>
      <c r="J122" s="9" t="str">
        <f t="shared" si="54"/>
        <v>FDC</v>
      </c>
      <c r="K122" s="6">
        <f t="shared" si="55"/>
        <v>4632</v>
      </c>
      <c r="L122" s="6">
        <f t="shared" si="56"/>
        <v>3624</v>
      </c>
      <c r="M122" s="6">
        <f t="shared" si="57"/>
        <v>1008</v>
      </c>
      <c r="N122" s="6">
        <f t="shared" si="58"/>
        <v>26</v>
      </c>
    </row>
    <row r="123" spans="2:14" x14ac:dyDescent="0.25">
      <c r="B123" s="5" t="s">
        <v>403</v>
      </c>
      <c r="C123" s="3">
        <v>4416</v>
      </c>
      <c r="D123" s="3">
        <v>3094</v>
      </c>
      <c r="E123" s="3">
        <v>1322</v>
      </c>
      <c r="F123" s="3">
        <v>24</v>
      </c>
      <c r="H123" s="7" t="str">
        <f t="shared" si="52"/>
        <v>40770_RDC</v>
      </c>
      <c r="I123" s="8">
        <f t="shared" si="53"/>
        <v>40770</v>
      </c>
      <c r="J123" s="9" t="str">
        <f t="shared" si="54"/>
        <v>RDC</v>
      </c>
      <c r="K123" s="6">
        <f t="shared" si="55"/>
        <v>4416</v>
      </c>
      <c r="L123" s="6">
        <f t="shared" si="56"/>
        <v>3094</v>
      </c>
      <c r="M123" s="6">
        <f t="shared" si="57"/>
        <v>1322</v>
      </c>
      <c r="N123" s="6">
        <f t="shared" si="58"/>
        <v>24</v>
      </c>
    </row>
    <row r="124" spans="2:14" x14ac:dyDescent="0.25">
      <c r="B124" s="5" t="s">
        <v>442</v>
      </c>
      <c r="C124" s="3">
        <v>204</v>
      </c>
      <c r="D124" s="3">
        <v>136</v>
      </c>
      <c r="E124" s="3">
        <v>68</v>
      </c>
      <c r="F124" s="3">
        <v>4</v>
      </c>
      <c r="H124" s="7" t="str">
        <f t="shared" si="52"/>
        <v>40770_WEL</v>
      </c>
      <c r="I124" s="8">
        <f t="shared" si="53"/>
        <v>40770</v>
      </c>
      <c r="J124" s="9" t="str">
        <f t="shared" si="54"/>
        <v>WEL</v>
      </c>
      <c r="K124" s="6">
        <f t="shared" si="55"/>
        <v>204</v>
      </c>
      <c r="L124" s="6">
        <f t="shared" si="56"/>
        <v>136</v>
      </c>
      <c r="M124" s="6">
        <f t="shared" si="57"/>
        <v>68</v>
      </c>
      <c r="N124" s="6">
        <f t="shared" si="58"/>
        <v>4</v>
      </c>
    </row>
    <row r="125" spans="2:14" x14ac:dyDescent="0.25">
      <c r="B125" s="4">
        <v>40777</v>
      </c>
      <c r="C125" s="3">
        <v>11556</v>
      </c>
      <c r="D125" s="3">
        <v>7602</v>
      </c>
      <c r="E125" s="3">
        <v>3954</v>
      </c>
      <c r="F125" s="3">
        <v>70</v>
      </c>
      <c r="H125" s="7" t="str">
        <f t="shared" si="52"/>
        <v>40777_40777</v>
      </c>
      <c r="I125" s="8">
        <f t="shared" si="53"/>
        <v>40777</v>
      </c>
      <c r="J125" s="9">
        <f t="shared" si="54"/>
        <v>40777</v>
      </c>
      <c r="K125" s="6">
        <f t="shared" si="55"/>
        <v>11556</v>
      </c>
      <c r="L125" s="6">
        <f t="shared" si="56"/>
        <v>7602</v>
      </c>
      <c r="M125" s="6">
        <f t="shared" si="57"/>
        <v>3954</v>
      </c>
      <c r="N125" s="6">
        <f t="shared" si="58"/>
        <v>70</v>
      </c>
    </row>
    <row r="126" spans="2:14" x14ac:dyDescent="0.25">
      <c r="B126" s="5" t="s">
        <v>329</v>
      </c>
      <c r="C126" s="3">
        <v>2232</v>
      </c>
      <c r="D126" s="3">
        <v>697</v>
      </c>
      <c r="E126" s="3">
        <v>1535</v>
      </c>
      <c r="F126" s="3">
        <v>14</v>
      </c>
      <c r="H126" s="7" t="str">
        <f t="shared" si="52"/>
        <v>40777_CGC</v>
      </c>
      <c r="I126" s="8">
        <f t="shared" si="53"/>
        <v>40777</v>
      </c>
      <c r="J126" s="9" t="str">
        <f t="shared" si="54"/>
        <v>CGC</v>
      </c>
      <c r="K126" s="6">
        <f t="shared" si="55"/>
        <v>2232</v>
      </c>
      <c r="L126" s="6">
        <f t="shared" si="56"/>
        <v>697</v>
      </c>
      <c r="M126" s="6">
        <f t="shared" si="57"/>
        <v>1535</v>
      </c>
      <c r="N126" s="6">
        <f t="shared" si="58"/>
        <v>14</v>
      </c>
    </row>
    <row r="127" spans="2:14" x14ac:dyDescent="0.25">
      <c r="B127" s="5" t="s">
        <v>622</v>
      </c>
      <c r="C127" s="3">
        <v>72</v>
      </c>
      <c r="D127" s="3">
        <v>18</v>
      </c>
      <c r="E127" s="3">
        <v>54</v>
      </c>
      <c r="F127" s="3">
        <v>2</v>
      </c>
      <c r="H127" s="7" t="str">
        <f t="shared" si="52"/>
        <v>40777_EDC</v>
      </c>
      <c r="I127" s="8">
        <f t="shared" si="53"/>
        <v>40777</v>
      </c>
      <c r="J127" s="9" t="str">
        <f t="shared" si="54"/>
        <v>EDC</v>
      </c>
      <c r="K127" s="6">
        <f t="shared" si="55"/>
        <v>72</v>
      </c>
      <c r="L127" s="6">
        <f t="shared" si="56"/>
        <v>18</v>
      </c>
      <c r="M127" s="6">
        <f t="shared" si="57"/>
        <v>54</v>
      </c>
      <c r="N127" s="6">
        <f t="shared" si="58"/>
        <v>2</v>
      </c>
    </row>
    <row r="128" spans="2:14" x14ac:dyDescent="0.25">
      <c r="B128" s="5" t="s">
        <v>368</v>
      </c>
      <c r="C128" s="3">
        <v>4632</v>
      </c>
      <c r="D128" s="3">
        <v>3640</v>
      </c>
      <c r="E128" s="3">
        <v>992</v>
      </c>
      <c r="F128" s="3">
        <v>26</v>
      </c>
      <c r="H128" s="7" t="str">
        <f t="shared" si="52"/>
        <v>40777_FDC</v>
      </c>
      <c r="I128" s="8">
        <f t="shared" si="53"/>
        <v>40777</v>
      </c>
      <c r="J128" s="9" t="str">
        <f t="shared" si="54"/>
        <v>FDC</v>
      </c>
      <c r="K128" s="6">
        <f t="shared" si="55"/>
        <v>4632</v>
      </c>
      <c r="L128" s="6">
        <f t="shared" si="56"/>
        <v>3640</v>
      </c>
      <c r="M128" s="6">
        <f t="shared" si="57"/>
        <v>992</v>
      </c>
      <c r="N128" s="6">
        <f t="shared" si="58"/>
        <v>26</v>
      </c>
    </row>
    <row r="129" spans="2:14" x14ac:dyDescent="0.25">
      <c r="B129" s="5" t="s">
        <v>403</v>
      </c>
      <c r="C129" s="3">
        <v>4416</v>
      </c>
      <c r="D129" s="3">
        <v>3111</v>
      </c>
      <c r="E129" s="3">
        <v>1305</v>
      </c>
      <c r="F129" s="3">
        <v>24</v>
      </c>
      <c r="H129" s="7" t="str">
        <f t="shared" si="52"/>
        <v>40777_RDC</v>
      </c>
      <c r="I129" s="8">
        <f t="shared" si="53"/>
        <v>40777</v>
      </c>
      <c r="J129" s="9" t="str">
        <f t="shared" si="54"/>
        <v>RDC</v>
      </c>
      <c r="K129" s="6">
        <f t="shared" si="55"/>
        <v>4416</v>
      </c>
      <c r="L129" s="6">
        <f t="shared" si="56"/>
        <v>3111</v>
      </c>
      <c r="M129" s="6">
        <f t="shared" si="57"/>
        <v>1305</v>
      </c>
      <c r="N129" s="6">
        <f t="shared" si="58"/>
        <v>24</v>
      </c>
    </row>
    <row r="130" spans="2:14" x14ac:dyDescent="0.25">
      <c r="B130" s="5" t="s">
        <v>442</v>
      </c>
      <c r="C130" s="3">
        <v>204</v>
      </c>
      <c r="D130" s="3">
        <v>136</v>
      </c>
      <c r="E130" s="3">
        <v>68</v>
      </c>
      <c r="F130" s="3">
        <v>4</v>
      </c>
      <c r="H130" s="7" t="str">
        <f t="shared" si="52"/>
        <v>40777_WEL</v>
      </c>
      <c r="I130" s="8">
        <f t="shared" si="53"/>
        <v>40777</v>
      </c>
      <c r="J130" s="9" t="str">
        <f t="shared" si="54"/>
        <v>WEL</v>
      </c>
      <c r="K130" s="6">
        <f t="shared" si="55"/>
        <v>204</v>
      </c>
      <c r="L130" s="6">
        <f t="shared" si="56"/>
        <v>136</v>
      </c>
      <c r="M130" s="6">
        <f t="shared" si="57"/>
        <v>68</v>
      </c>
      <c r="N130" s="6">
        <f t="shared" si="58"/>
        <v>4</v>
      </c>
    </row>
    <row r="131" spans="2:14" x14ac:dyDescent="0.25">
      <c r="B131" s="4">
        <v>40785</v>
      </c>
      <c r="C131" s="3">
        <v>11556</v>
      </c>
      <c r="D131" s="3">
        <v>7582</v>
      </c>
      <c r="E131" s="3">
        <v>3974</v>
      </c>
      <c r="F131" s="3">
        <v>70</v>
      </c>
      <c r="H131" s="7" t="str">
        <f t="shared" ref="H131:H136" si="59">CONCATENATE(I131,"_",J131)</f>
        <v>40785_40785</v>
      </c>
      <c r="I131" s="8">
        <f t="shared" ref="I131:I136" si="60">IF(ISTEXT(J131),I130,J131)</f>
        <v>40785</v>
      </c>
      <c r="J131" s="9">
        <f t="shared" ref="J131:J136" si="61">B131</f>
        <v>40785</v>
      </c>
      <c r="K131" s="6">
        <f t="shared" ref="K131:K136" si="62">C131</f>
        <v>11556</v>
      </c>
      <c r="L131" s="6">
        <f t="shared" ref="L131:L136" si="63">D131</f>
        <v>7582</v>
      </c>
      <c r="M131" s="6">
        <f t="shared" ref="M131:M136" si="64">E131</f>
        <v>3974</v>
      </c>
      <c r="N131" s="6">
        <f t="shared" ref="N131:N136" si="65">F131</f>
        <v>70</v>
      </c>
    </row>
    <row r="132" spans="2:14" x14ac:dyDescent="0.25">
      <c r="B132" s="5" t="s">
        <v>329</v>
      </c>
      <c r="C132" s="3">
        <v>2232</v>
      </c>
      <c r="D132" s="3">
        <v>703</v>
      </c>
      <c r="E132" s="3">
        <v>1529</v>
      </c>
      <c r="F132" s="3">
        <v>14</v>
      </c>
      <c r="H132" s="7" t="str">
        <f t="shared" si="59"/>
        <v>40785_CGC</v>
      </c>
      <c r="I132" s="8">
        <f t="shared" si="60"/>
        <v>40785</v>
      </c>
      <c r="J132" s="9" t="str">
        <f t="shared" si="61"/>
        <v>CGC</v>
      </c>
      <c r="K132" s="6">
        <f t="shared" si="62"/>
        <v>2232</v>
      </c>
      <c r="L132" s="6">
        <f t="shared" si="63"/>
        <v>703</v>
      </c>
      <c r="M132" s="6">
        <f t="shared" si="64"/>
        <v>1529</v>
      </c>
      <c r="N132" s="6">
        <f t="shared" si="65"/>
        <v>14</v>
      </c>
    </row>
    <row r="133" spans="2:14" x14ac:dyDescent="0.25">
      <c r="B133" s="5" t="s">
        <v>622</v>
      </c>
      <c r="C133" s="3">
        <v>72</v>
      </c>
      <c r="D133" s="3">
        <v>16</v>
      </c>
      <c r="E133" s="3">
        <v>56</v>
      </c>
      <c r="F133" s="3">
        <v>2</v>
      </c>
      <c r="H133" s="7" t="str">
        <f t="shared" si="59"/>
        <v>40785_EDC</v>
      </c>
      <c r="I133" s="8">
        <f t="shared" si="60"/>
        <v>40785</v>
      </c>
      <c r="J133" s="9" t="str">
        <f t="shared" si="61"/>
        <v>EDC</v>
      </c>
      <c r="K133" s="6">
        <f t="shared" si="62"/>
        <v>72</v>
      </c>
      <c r="L133" s="6">
        <f t="shared" si="63"/>
        <v>16</v>
      </c>
      <c r="M133" s="6">
        <f t="shared" si="64"/>
        <v>56</v>
      </c>
      <c r="N133" s="6">
        <f t="shared" si="65"/>
        <v>2</v>
      </c>
    </row>
    <row r="134" spans="2:14" x14ac:dyDescent="0.25">
      <c r="B134" s="5" t="s">
        <v>368</v>
      </c>
      <c r="C134" s="3">
        <v>4632</v>
      </c>
      <c r="D134" s="3">
        <v>3630</v>
      </c>
      <c r="E134" s="3">
        <v>1002</v>
      </c>
      <c r="F134" s="3">
        <v>26</v>
      </c>
      <c r="H134" s="7" t="str">
        <f t="shared" si="59"/>
        <v>40785_FDC</v>
      </c>
      <c r="I134" s="8">
        <f t="shared" si="60"/>
        <v>40785</v>
      </c>
      <c r="J134" s="9" t="str">
        <f t="shared" si="61"/>
        <v>FDC</v>
      </c>
      <c r="K134" s="6">
        <f t="shared" si="62"/>
        <v>4632</v>
      </c>
      <c r="L134" s="6">
        <f t="shared" si="63"/>
        <v>3630</v>
      </c>
      <c r="M134" s="6">
        <f t="shared" si="64"/>
        <v>1002</v>
      </c>
      <c r="N134" s="6">
        <f t="shared" si="65"/>
        <v>26</v>
      </c>
    </row>
    <row r="135" spans="2:14" x14ac:dyDescent="0.25">
      <c r="B135" s="5" t="s">
        <v>403</v>
      </c>
      <c r="C135" s="3">
        <v>4416</v>
      </c>
      <c r="D135" s="3">
        <v>3097</v>
      </c>
      <c r="E135" s="3">
        <v>1319</v>
      </c>
      <c r="F135" s="3">
        <v>24</v>
      </c>
      <c r="H135" s="7" t="str">
        <f t="shared" si="59"/>
        <v>40785_RDC</v>
      </c>
      <c r="I135" s="8">
        <f t="shared" si="60"/>
        <v>40785</v>
      </c>
      <c r="J135" s="9" t="str">
        <f t="shared" si="61"/>
        <v>RDC</v>
      </c>
      <c r="K135" s="6">
        <f t="shared" si="62"/>
        <v>4416</v>
      </c>
      <c r="L135" s="6">
        <f t="shared" si="63"/>
        <v>3097</v>
      </c>
      <c r="M135" s="6">
        <f t="shared" si="64"/>
        <v>1319</v>
      </c>
      <c r="N135" s="6">
        <f t="shared" si="65"/>
        <v>24</v>
      </c>
    </row>
    <row r="136" spans="2:14" x14ac:dyDescent="0.25">
      <c r="B136" s="5" t="s">
        <v>442</v>
      </c>
      <c r="C136" s="3">
        <v>204</v>
      </c>
      <c r="D136" s="3">
        <v>136</v>
      </c>
      <c r="E136" s="3">
        <v>68</v>
      </c>
      <c r="F136" s="3">
        <v>4</v>
      </c>
      <c r="H136" s="7" t="str">
        <f t="shared" si="59"/>
        <v>40785_WEL</v>
      </c>
      <c r="I136" s="8">
        <f t="shared" si="60"/>
        <v>40785</v>
      </c>
      <c r="J136" s="9" t="str">
        <f t="shared" si="61"/>
        <v>WEL</v>
      </c>
      <c r="K136" s="6">
        <f t="shared" si="62"/>
        <v>204</v>
      </c>
      <c r="L136" s="6">
        <f t="shared" si="63"/>
        <v>136</v>
      </c>
      <c r="M136" s="6">
        <f t="shared" si="64"/>
        <v>68</v>
      </c>
      <c r="N136" s="6">
        <f t="shared" si="65"/>
        <v>4</v>
      </c>
    </row>
    <row r="137" spans="2:14" x14ac:dyDescent="0.25">
      <c r="B137" s="4">
        <v>40790</v>
      </c>
      <c r="C137" s="3">
        <v>11556</v>
      </c>
      <c r="D137" s="3">
        <v>7571</v>
      </c>
      <c r="E137" s="3">
        <v>3985</v>
      </c>
      <c r="F137" s="3">
        <v>70</v>
      </c>
      <c r="H137" s="7" t="str">
        <f t="shared" ref="H137:H142" si="66">CONCATENATE(I137,"_",J137)</f>
        <v>40790_40790</v>
      </c>
      <c r="I137" s="8">
        <f t="shared" ref="I137:I142" si="67">IF(ISTEXT(J137),I136,J137)</f>
        <v>40790</v>
      </c>
      <c r="J137" s="9">
        <f t="shared" ref="J137:J142" si="68">B137</f>
        <v>40790</v>
      </c>
      <c r="K137" s="6">
        <f t="shared" ref="K137:K142" si="69">C137</f>
        <v>11556</v>
      </c>
      <c r="L137" s="6">
        <f t="shared" ref="L137:L142" si="70">D137</f>
        <v>7571</v>
      </c>
      <c r="M137" s="6">
        <f t="shared" ref="M137:M142" si="71">E137</f>
        <v>3985</v>
      </c>
      <c r="N137" s="6">
        <f t="shared" ref="N137:N142" si="72">F137</f>
        <v>70</v>
      </c>
    </row>
    <row r="138" spans="2:14" x14ac:dyDescent="0.25">
      <c r="B138" s="5" t="s">
        <v>329</v>
      </c>
      <c r="C138" s="3">
        <v>2232</v>
      </c>
      <c r="D138" s="3">
        <v>697</v>
      </c>
      <c r="E138" s="3">
        <v>1535</v>
      </c>
      <c r="F138" s="3">
        <v>14</v>
      </c>
      <c r="H138" s="7" t="str">
        <f t="shared" si="66"/>
        <v>40790_CGC</v>
      </c>
      <c r="I138" s="8">
        <f t="shared" si="67"/>
        <v>40790</v>
      </c>
      <c r="J138" s="9" t="str">
        <f t="shared" si="68"/>
        <v>CGC</v>
      </c>
      <c r="K138" s="6">
        <f t="shared" si="69"/>
        <v>2232</v>
      </c>
      <c r="L138" s="6">
        <f t="shared" si="70"/>
        <v>697</v>
      </c>
      <c r="M138" s="6">
        <f t="shared" si="71"/>
        <v>1535</v>
      </c>
      <c r="N138" s="6">
        <f t="shared" si="72"/>
        <v>14</v>
      </c>
    </row>
    <row r="139" spans="2:14" x14ac:dyDescent="0.25">
      <c r="B139" s="5" t="s">
        <v>622</v>
      </c>
      <c r="C139" s="3">
        <v>72</v>
      </c>
      <c r="D139" s="3">
        <v>16</v>
      </c>
      <c r="E139" s="3">
        <v>56</v>
      </c>
      <c r="F139" s="3">
        <v>2</v>
      </c>
      <c r="H139" s="7" t="str">
        <f t="shared" si="66"/>
        <v>40790_EDC</v>
      </c>
      <c r="I139" s="8">
        <f t="shared" si="67"/>
        <v>40790</v>
      </c>
      <c r="J139" s="9" t="str">
        <f t="shared" si="68"/>
        <v>EDC</v>
      </c>
      <c r="K139" s="6">
        <f t="shared" si="69"/>
        <v>72</v>
      </c>
      <c r="L139" s="6">
        <f t="shared" si="70"/>
        <v>16</v>
      </c>
      <c r="M139" s="6">
        <f t="shared" si="71"/>
        <v>56</v>
      </c>
      <c r="N139" s="6">
        <f t="shared" si="72"/>
        <v>2</v>
      </c>
    </row>
    <row r="140" spans="2:14" x14ac:dyDescent="0.25">
      <c r="B140" s="5" t="s">
        <v>368</v>
      </c>
      <c r="C140" s="3">
        <v>4632</v>
      </c>
      <c r="D140" s="3">
        <v>3624</v>
      </c>
      <c r="E140" s="3">
        <v>1008</v>
      </c>
      <c r="F140" s="3">
        <v>26</v>
      </c>
      <c r="H140" s="7" t="str">
        <f t="shared" si="66"/>
        <v>40790_FDC</v>
      </c>
      <c r="I140" s="8">
        <f t="shared" si="67"/>
        <v>40790</v>
      </c>
      <c r="J140" s="9" t="str">
        <f t="shared" si="68"/>
        <v>FDC</v>
      </c>
      <c r="K140" s="6">
        <f t="shared" si="69"/>
        <v>4632</v>
      </c>
      <c r="L140" s="6">
        <f t="shared" si="70"/>
        <v>3624</v>
      </c>
      <c r="M140" s="6">
        <f t="shared" si="71"/>
        <v>1008</v>
      </c>
      <c r="N140" s="6">
        <f t="shared" si="72"/>
        <v>26</v>
      </c>
    </row>
    <row r="141" spans="2:14" x14ac:dyDescent="0.25">
      <c r="B141" s="5" t="s">
        <v>403</v>
      </c>
      <c r="C141" s="3">
        <v>4416</v>
      </c>
      <c r="D141" s="3">
        <v>3098</v>
      </c>
      <c r="E141" s="3">
        <v>1318</v>
      </c>
      <c r="F141" s="3">
        <v>24</v>
      </c>
      <c r="H141" s="7" t="str">
        <f t="shared" si="66"/>
        <v>40790_RDC</v>
      </c>
      <c r="I141" s="8">
        <f t="shared" si="67"/>
        <v>40790</v>
      </c>
      <c r="J141" s="9" t="str">
        <f t="shared" si="68"/>
        <v>RDC</v>
      </c>
      <c r="K141" s="6">
        <f t="shared" si="69"/>
        <v>4416</v>
      </c>
      <c r="L141" s="6">
        <f t="shared" si="70"/>
        <v>3098</v>
      </c>
      <c r="M141" s="6">
        <f t="shared" si="71"/>
        <v>1318</v>
      </c>
      <c r="N141" s="6">
        <f t="shared" si="72"/>
        <v>24</v>
      </c>
    </row>
    <row r="142" spans="2:14" x14ac:dyDescent="0.25">
      <c r="B142" s="5" t="s">
        <v>442</v>
      </c>
      <c r="C142" s="3">
        <v>204</v>
      </c>
      <c r="D142" s="3">
        <v>136</v>
      </c>
      <c r="E142" s="3">
        <v>68</v>
      </c>
      <c r="F142" s="3">
        <v>4</v>
      </c>
      <c r="H142" s="7" t="str">
        <f t="shared" si="66"/>
        <v>40790_WEL</v>
      </c>
      <c r="I142" s="8">
        <f t="shared" si="67"/>
        <v>40790</v>
      </c>
      <c r="J142" s="9" t="str">
        <f t="shared" si="68"/>
        <v>WEL</v>
      </c>
      <c r="K142" s="6">
        <f t="shared" si="69"/>
        <v>204</v>
      </c>
      <c r="L142" s="6">
        <f t="shared" si="70"/>
        <v>136</v>
      </c>
      <c r="M142" s="6">
        <f t="shared" si="71"/>
        <v>68</v>
      </c>
      <c r="N142" s="6">
        <f t="shared" si="72"/>
        <v>4</v>
      </c>
    </row>
    <row r="143" spans="2:14" x14ac:dyDescent="0.25">
      <c r="B143" s="4">
        <v>40798</v>
      </c>
      <c r="C143" s="3">
        <v>11556</v>
      </c>
      <c r="D143" s="3">
        <v>7571</v>
      </c>
      <c r="E143" s="3">
        <v>3985</v>
      </c>
      <c r="F143" s="3">
        <v>70</v>
      </c>
      <c r="H143" s="7" t="str">
        <f t="shared" ref="H143:H148" si="73">CONCATENATE(I143,"_",J143)</f>
        <v>40798_40798</v>
      </c>
      <c r="I143" s="8">
        <f t="shared" ref="I143:I148" si="74">IF(ISTEXT(J143),I142,J143)</f>
        <v>40798</v>
      </c>
      <c r="J143" s="9">
        <f t="shared" ref="J143:J148" si="75">B143</f>
        <v>40798</v>
      </c>
      <c r="K143" s="6">
        <f t="shared" ref="K143:K148" si="76">C143</f>
        <v>11556</v>
      </c>
      <c r="L143" s="6">
        <f t="shared" ref="L143:L148" si="77">D143</f>
        <v>7571</v>
      </c>
      <c r="M143" s="6">
        <f t="shared" ref="M143:M148" si="78">E143</f>
        <v>3985</v>
      </c>
      <c r="N143" s="6">
        <f t="shared" ref="N143:N148" si="79">F143</f>
        <v>70</v>
      </c>
    </row>
    <row r="144" spans="2:14" x14ac:dyDescent="0.25">
      <c r="B144" s="5" t="s">
        <v>329</v>
      </c>
      <c r="C144" s="3">
        <v>2232</v>
      </c>
      <c r="D144" s="3">
        <v>697</v>
      </c>
      <c r="E144" s="3">
        <v>1535</v>
      </c>
      <c r="F144" s="3">
        <v>14</v>
      </c>
      <c r="H144" s="7" t="str">
        <f t="shared" si="73"/>
        <v>40798_CGC</v>
      </c>
      <c r="I144" s="8">
        <f t="shared" si="74"/>
        <v>40798</v>
      </c>
      <c r="J144" s="9" t="str">
        <f t="shared" si="75"/>
        <v>CGC</v>
      </c>
      <c r="K144" s="6">
        <f t="shared" si="76"/>
        <v>2232</v>
      </c>
      <c r="L144" s="6">
        <f t="shared" si="77"/>
        <v>697</v>
      </c>
      <c r="M144" s="6">
        <f t="shared" si="78"/>
        <v>1535</v>
      </c>
      <c r="N144" s="6">
        <f t="shared" si="79"/>
        <v>14</v>
      </c>
    </row>
    <row r="145" spans="2:14" x14ac:dyDescent="0.25">
      <c r="B145" s="5" t="s">
        <v>622</v>
      </c>
      <c r="C145" s="3">
        <v>72</v>
      </c>
      <c r="D145" s="3">
        <v>16</v>
      </c>
      <c r="E145" s="3">
        <v>56</v>
      </c>
      <c r="F145" s="3">
        <v>2</v>
      </c>
      <c r="H145" s="7" t="str">
        <f t="shared" si="73"/>
        <v>40798_EDC</v>
      </c>
      <c r="I145" s="8">
        <f t="shared" si="74"/>
        <v>40798</v>
      </c>
      <c r="J145" s="9" t="str">
        <f t="shared" si="75"/>
        <v>EDC</v>
      </c>
      <c r="K145" s="6">
        <f t="shared" si="76"/>
        <v>72</v>
      </c>
      <c r="L145" s="6">
        <f t="shared" si="77"/>
        <v>16</v>
      </c>
      <c r="M145" s="6">
        <f t="shared" si="78"/>
        <v>56</v>
      </c>
      <c r="N145" s="6">
        <f t="shared" si="79"/>
        <v>2</v>
      </c>
    </row>
    <row r="146" spans="2:14" x14ac:dyDescent="0.25">
      <c r="B146" s="5" t="s">
        <v>368</v>
      </c>
      <c r="C146" s="3">
        <v>4632</v>
      </c>
      <c r="D146" s="3">
        <v>3624</v>
      </c>
      <c r="E146" s="3">
        <v>1008</v>
      </c>
      <c r="F146" s="3">
        <v>26</v>
      </c>
      <c r="H146" s="7" t="str">
        <f t="shared" si="73"/>
        <v>40798_FDC</v>
      </c>
      <c r="I146" s="8">
        <f t="shared" si="74"/>
        <v>40798</v>
      </c>
      <c r="J146" s="9" t="str">
        <f t="shared" si="75"/>
        <v>FDC</v>
      </c>
      <c r="K146" s="6">
        <f t="shared" si="76"/>
        <v>4632</v>
      </c>
      <c r="L146" s="6">
        <f t="shared" si="77"/>
        <v>3624</v>
      </c>
      <c r="M146" s="6">
        <f t="shared" si="78"/>
        <v>1008</v>
      </c>
      <c r="N146" s="6">
        <f t="shared" si="79"/>
        <v>26</v>
      </c>
    </row>
    <row r="147" spans="2:14" x14ac:dyDescent="0.25">
      <c r="B147" s="5" t="s">
        <v>403</v>
      </c>
      <c r="C147" s="3">
        <v>4416</v>
      </c>
      <c r="D147" s="3">
        <v>3098</v>
      </c>
      <c r="E147" s="3">
        <v>1318</v>
      </c>
      <c r="F147" s="3">
        <v>24</v>
      </c>
      <c r="H147" s="7" t="str">
        <f t="shared" si="73"/>
        <v>40798_RDC</v>
      </c>
      <c r="I147" s="8">
        <f t="shared" si="74"/>
        <v>40798</v>
      </c>
      <c r="J147" s="9" t="str">
        <f t="shared" si="75"/>
        <v>RDC</v>
      </c>
      <c r="K147" s="6">
        <f t="shared" si="76"/>
        <v>4416</v>
      </c>
      <c r="L147" s="6">
        <f t="shared" si="77"/>
        <v>3098</v>
      </c>
      <c r="M147" s="6">
        <f t="shared" si="78"/>
        <v>1318</v>
      </c>
      <c r="N147" s="6">
        <f t="shared" si="79"/>
        <v>24</v>
      </c>
    </row>
    <row r="148" spans="2:14" x14ac:dyDescent="0.25">
      <c r="B148" s="5" t="s">
        <v>442</v>
      </c>
      <c r="C148" s="3">
        <v>204</v>
      </c>
      <c r="D148" s="3">
        <v>136</v>
      </c>
      <c r="E148" s="3">
        <v>68</v>
      </c>
      <c r="F148" s="3">
        <v>4</v>
      </c>
      <c r="H148" s="7" t="str">
        <f t="shared" si="73"/>
        <v>40798_WEL</v>
      </c>
      <c r="I148" s="8">
        <f t="shared" si="74"/>
        <v>40798</v>
      </c>
      <c r="J148" s="9" t="str">
        <f t="shared" si="75"/>
        <v>WEL</v>
      </c>
      <c r="K148" s="6">
        <f t="shared" si="76"/>
        <v>204</v>
      </c>
      <c r="L148" s="6">
        <f t="shared" si="77"/>
        <v>136</v>
      </c>
      <c r="M148" s="6">
        <f t="shared" si="78"/>
        <v>68</v>
      </c>
      <c r="N148" s="6">
        <f t="shared" si="79"/>
        <v>4</v>
      </c>
    </row>
    <row r="149" spans="2:14" x14ac:dyDescent="0.25">
      <c r="B149" s="4">
        <v>40869</v>
      </c>
      <c r="C149" s="3">
        <v>12300</v>
      </c>
      <c r="D149" s="3">
        <v>8011</v>
      </c>
      <c r="E149" s="3">
        <v>4289</v>
      </c>
      <c r="F149" s="3">
        <v>72</v>
      </c>
      <c r="H149" s="7" t="str">
        <f t="shared" ref="H149:H154" si="80">CONCATENATE(I149,"_",J149)</f>
        <v>40869_40869</v>
      </c>
      <c r="I149" s="8">
        <f t="shared" ref="I149:I154" si="81">IF(ISTEXT(J149),I148,J149)</f>
        <v>40869</v>
      </c>
      <c r="J149" s="9">
        <f t="shared" ref="J149:J154" si="82">B149</f>
        <v>40869</v>
      </c>
      <c r="K149" s="6">
        <f t="shared" ref="K149:K154" si="83">C149</f>
        <v>12300</v>
      </c>
      <c r="L149" s="6">
        <f t="shared" ref="L149:L154" si="84">D149</f>
        <v>8011</v>
      </c>
      <c r="M149" s="6">
        <f t="shared" ref="M149:M154" si="85">E149</f>
        <v>4289</v>
      </c>
      <c r="N149" s="6">
        <f t="shared" ref="N149:N154" si="86">F149</f>
        <v>72</v>
      </c>
    </row>
    <row r="150" spans="2:14" x14ac:dyDescent="0.25">
      <c r="B150" s="5" t="s">
        <v>329</v>
      </c>
      <c r="C150" s="3">
        <v>2232</v>
      </c>
      <c r="D150" s="3">
        <v>700</v>
      </c>
      <c r="E150" s="3">
        <v>1532</v>
      </c>
      <c r="F150" s="3">
        <v>14</v>
      </c>
      <c r="H150" s="7" t="str">
        <f t="shared" si="80"/>
        <v>40869_CGC</v>
      </c>
      <c r="I150" s="8">
        <f t="shared" si="81"/>
        <v>40869</v>
      </c>
      <c r="J150" s="9" t="str">
        <f t="shared" si="82"/>
        <v>CGC</v>
      </c>
      <c r="K150" s="6">
        <f t="shared" si="83"/>
        <v>2232</v>
      </c>
      <c r="L150" s="6">
        <f t="shared" si="84"/>
        <v>700</v>
      </c>
      <c r="M150" s="6">
        <f t="shared" si="85"/>
        <v>1532</v>
      </c>
      <c r="N150" s="6">
        <f t="shared" si="86"/>
        <v>14</v>
      </c>
    </row>
    <row r="151" spans="2:14" x14ac:dyDescent="0.25">
      <c r="B151" s="5" t="s">
        <v>622</v>
      </c>
      <c r="C151" s="3">
        <v>72</v>
      </c>
      <c r="D151" s="3">
        <v>18</v>
      </c>
      <c r="E151" s="3">
        <v>54</v>
      </c>
      <c r="F151" s="3">
        <v>2</v>
      </c>
      <c r="H151" s="7" t="str">
        <f t="shared" si="80"/>
        <v>40869_EDC</v>
      </c>
      <c r="I151" s="8">
        <f t="shared" si="81"/>
        <v>40869</v>
      </c>
      <c r="J151" s="9" t="str">
        <f t="shared" si="82"/>
        <v>EDC</v>
      </c>
      <c r="K151" s="6">
        <f t="shared" si="83"/>
        <v>72</v>
      </c>
      <c r="L151" s="6">
        <f t="shared" si="84"/>
        <v>18</v>
      </c>
      <c r="M151" s="6">
        <f t="shared" si="85"/>
        <v>54</v>
      </c>
      <c r="N151" s="6">
        <f t="shared" si="86"/>
        <v>2</v>
      </c>
    </row>
    <row r="152" spans="2:14" x14ac:dyDescent="0.25">
      <c r="B152" s="5" t="s">
        <v>368</v>
      </c>
      <c r="C152" s="3">
        <v>4680</v>
      </c>
      <c r="D152" s="3">
        <v>3658</v>
      </c>
      <c r="E152" s="3">
        <v>1022</v>
      </c>
      <c r="F152" s="3">
        <v>26</v>
      </c>
      <c r="H152" s="7" t="str">
        <f t="shared" si="80"/>
        <v>40869_FDC</v>
      </c>
      <c r="I152" s="8">
        <f t="shared" si="81"/>
        <v>40869</v>
      </c>
      <c r="J152" s="9" t="str">
        <f t="shared" si="82"/>
        <v>FDC</v>
      </c>
      <c r="K152" s="6">
        <f t="shared" si="83"/>
        <v>4680</v>
      </c>
      <c r="L152" s="6">
        <f t="shared" si="84"/>
        <v>3658</v>
      </c>
      <c r="M152" s="6">
        <f t="shared" si="85"/>
        <v>1022</v>
      </c>
      <c r="N152" s="6">
        <f t="shared" si="86"/>
        <v>26</v>
      </c>
    </row>
    <row r="153" spans="2:14" x14ac:dyDescent="0.25">
      <c r="B153" s="5" t="s">
        <v>403</v>
      </c>
      <c r="C153" s="3">
        <v>5112</v>
      </c>
      <c r="D153" s="3">
        <v>3499</v>
      </c>
      <c r="E153" s="3">
        <v>1613</v>
      </c>
      <c r="F153" s="3">
        <v>26</v>
      </c>
      <c r="H153" s="7" t="str">
        <f t="shared" si="80"/>
        <v>40869_RDC</v>
      </c>
      <c r="I153" s="8">
        <f t="shared" si="81"/>
        <v>40869</v>
      </c>
      <c r="J153" s="9" t="str">
        <f t="shared" si="82"/>
        <v>RDC</v>
      </c>
      <c r="K153" s="6">
        <f t="shared" si="83"/>
        <v>5112</v>
      </c>
      <c r="L153" s="6">
        <f t="shared" si="84"/>
        <v>3499</v>
      </c>
      <c r="M153" s="6">
        <f t="shared" si="85"/>
        <v>1613</v>
      </c>
      <c r="N153" s="6">
        <f t="shared" si="86"/>
        <v>26</v>
      </c>
    </row>
    <row r="154" spans="2:14" x14ac:dyDescent="0.25">
      <c r="B154" s="5" t="s">
        <v>442</v>
      </c>
      <c r="C154" s="3">
        <v>204</v>
      </c>
      <c r="D154" s="3">
        <v>136</v>
      </c>
      <c r="E154" s="3">
        <v>68</v>
      </c>
      <c r="F154" s="3">
        <v>4</v>
      </c>
      <c r="H154" s="7" t="str">
        <f t="shared" si="80"/>
        <v>40869_WEL</v>
      </c>
      <c r="I154" s="8">
        <f t="shared" si="81"/>
        <v>40869</v>
      </c>
      <c r="J154" s="9" t="str">
        <f t="shared" si="82"/>
        <v>WEL</v>
      </c>
      <c r="K154" s="6">
        <f t="shared" si="83"/>
        <v>204</v>
      </c>
      <c r="L154" s="6">
        <f t="shared" si="84"/>
        <v>136</v>
      </c>
      <c r="M154" s="6">
        <f t="shared" si="85"/>
        <v>68</v>
      </c>
      <c r="N154" s="6">
        <f t="shared" si="86"/>
        <v>4</v>
      </c>
    </row>
    <row r="155" spans="2:14" x14ac:dyDescent="0.25">
      <c r="B155" s="4">
        <v>40885</v>
      </c>
      <c r="C155" s="3">
        <v>12708</v>
      </c>
      <c r="D155" s="3">
        <v>8016</v>
      </c>
      <c r="E155" s="3">
        <v>4692</v>
      </c>
      <c r="F155" s="3">
        <v>72</v>
      </c>
      <c r="H155" s="7" t="str">
        <f t="shared" ref="H155:H160" si="87">CONCATENATE(I155,"_",J155)</f>
        <v>40885_40885</v>
      </c>
      <c r="I155" s="8">
        <f t="shared" ref="I155:I160" si="88">IF(ISTEXT(J155),I154,J155)</f>
        <v>40885</v>
      </c>
      <c r="J155" s="9">
        <f t="shared" ref="J155:J160" si="89">B155</f>
        <v>40885</v>
      </c>
      <c r="K155" s="6">
        <f t="shared" ref="K155:K160" si="90">C155</f>
        <v>12708</v>
      </c>
      <c r="L155" s="6">
        <f t="shared" ref="L155:L160" si="91">D155</f>
        <v>8016</v>
      </c>
      <c r="M155" s="6">
        <f t="shared" ref="M155:M160" si="92">E155</f>
        <v>4692</v>
      </c>
      <c r="N155" s="6">
        <f t="shared" ref="N155:N160" si="93">F155</f>
        <v>72</v>
      </c>
    </row>
    <row r="156" spans="2:14" x14ac:dyDescent="0.25">
      <c r="B156" s="5" t="s">
        <v>329</v>
      </c>
      <c r="C156" s="3">
        <v>2232</v>
      </c>
      <c r="D156" s="3">
        <v>700</v>
      </c>
      <c r="E156" s="3">
        <v>1532</v>
      </c>
      <c r="F156" s="3">
        <v>14</v>
      </c>
      <c r="H156" s="7" t="str">
        <f t="shared" si="87"/>
        <v>40885_CGC</v>
      </c>
      <c r="I156" s="8">
        <f t="shared" si="88"/>
        <v>40885</v>
      </c>
      <c r="J156" s="9" t="str">
        <f t="shared" si="89"/>
        <v>CGC</v>
      </c>
      <c r="K156" s="6">
        <f t="shared" si="90"/>
        <v>2232</v>
      </c>
      <c r="L156" s="6">
        <f t="shared" si="91"/>
        <v>700</v>
      </c>
      <c r="M156" s="6">
        <f t="shared" si="92"/>
        <v>1532</v>
      </c>
      <c r="N156" s="6">
        <f t="shared" si="93"/>
        <v>14</v>
      </c>
    </row>
    <row r="157" spans="2:14" x14ac:dyDescent="0.25">
      <c r="B157" s="5" t="s">
        <v>622</v>
      </c>
      <c r="C157" s="3">
        <v>72</v>
      </c>
      <c r="D157" s="3">
        <v>16</v>
      </c>
      <c r="E157" s="3">
        <v>56</v>
      </c>
      <c r="F157" s="3">
        <v>2</v>
      </c>
      <c r="H157" s="7" t="str">
        <f t="shared" si="87"/>
        <v>40885_EDC</v>
      </c>
      <c r="I157" s="8">
        <f t="shared" si="88"/>
        <v>40885</v>
      </c>
      <c r="J157" s="9" t="str">
        <f t="shared" si="89"/>
        <v>EDC</v>
      </c>
      <c r="K157" s="6">
        <f t="shared" si="90"/>
        <v>72</v>
      </c>
      <c r="L157" s="6">
        <f t="shared" si="91"/>
        <v>16</v>
      </c>
      <c r="M157" s="6">
        <f t="shared" si="92"/>
        <v>56</v>
      </c>
      <c r="N157" s="6">
        <f t="shared" si="93"/>
        <v>2</v>
      </c>
    </row>
    <row r="158" spans="2:14" x14ac:dyDescent="0.25">
      <c r="B158" s="5" t="s">
        <v>368</v>
      </c>
      <c r="C158" s="3">
        <v>5088</v>
      </c>
      <c r="D158" s="3">
        <v>3652</v>
      </c>
      <c r="E158" s="3">
        <v>1436</v>
      </c>
      <c r="F158" s="3">
        <v>26</v>
      </c>
      <c r="H158" s="7" t="str">
        <f t="shared" si="87"/>
        <v>40885_FDC</v>
      </c>
      <c r="I158" s="8">
        <f t="shared" si="88"/>
        <v>40885</v>
      </c>
      <c r="J158" s="9" t="str">
        <f t="shared" si="89"/>
        <v>FDC</v>
      </c>
      <c r="K158" s="6">
        <f t="shared" si="90"/>
        <v>5088</v>
      </c>
      <c r="L158" s="6">
        <f t="shared" si="91"/>
        <v>3652</v>
      </c>
      <c r="M158" s="6">
        <f t="shared" si="92"/>
        <v>1436</v>
      </c>
      <c r="N158" s="6">
        <f t="shared" si="93"/>
        <v>26</v>
      </c>
    </row>
    <row r="159" spans="2:14" x14ac:dyDescent="0.25">
      <c r="B159" s="5" t="s">
        <v>403</v>
      </c>
      <c r="C159" s="3">
        <v>5112</v>
      </c>
      <c r="D159" s="3">
        <v>3502</v>
      </c>
      <c r="E159" s="3">
        <v>1610</v>
      </c>
      <c r="F159" s="3">
        <v>26</v>
      </c>
      <c r="H159" s="7" t="str">
        <f t="shared" si="87"/>
        <v>40885_RDC</v>
      </c>
      <c r="I159" s="8">
        <f t="shared" si="88"/>
        <v>40885</v>
      </c>
      <c r="J159" s="9" t="str">
        <f t="shared" si="89"/>
        <v>RDC</v>
      </c>
      <c r="K159" s="6">
        <f t="shared" si="90"/>
        <v>5112</v>
      </c>
      <c r="L159" s="6">
        <f t="shared" si="91"/>
        <v>3502</v>
      </c>
      <c r="M159" s="6">
        <f t="shared" si="92"/>
        <v>1610</v>
      </c>
      <c r="N159" s="6">
        <f t="shared" si="93"/>
        <v>26</v>
      </c>
    </row>
    <row r="160" spans="2:14" x14ac:dyDescent="0.25">
      <c r="B160" s="5" t="s">
        <v>442</v>
      </c>
      <c r="C160" s="3">
        <v>204</v>
      </c>
      <c r="D160" s="3">
        <v>146</v>
      </c>
      <c r="E160" s="3">
        <v>58</v>
      </c>
      <c r="F160" s="3">
        <v>4</v>
      </c>
      <c r="H160" s="7" t="str">
        <f t="shared" si="87"/>
        <v>40885_WEL</v>
      </c>
      <c r="I160" s="8">
        <f t="shared" si="88"/>
        <v>40885</v>
      </c>
      <c r="J160" s="9" t="str">
        <f t="shared" si="89"/>
        <v>WEL</v>
      </c>
      <c r="K160" s="6">
        <f t="shared" si="90"/>
        <v>204</v>
      </c>
      <c r="L160" s="6">
        <f t="shared" si="91"/>
        <v>146</v>
      </c>
      <c r="M160" s="6">
        <f t="shared" si="92"/>
        <v>58</v>
      </c>
      <c r="N160" s="6">
        <f t="shared" si="93"/>
        <v>4</v>
      </c>
    </row>
    <row r="161" spans="2:14" x14ac:dyDescent="0.25">
      <c r="B161" s="4">
        <v>40917</v>
      </c>
      <c r="C161" s="3">
        <v>12924</v>
      </c>
      <c r="D161" s="3">
        <v>8083</v>
      </c>
      <c r="E161" s="3">
        <v>4841</v>
      </c>
      <c r="F161" s="3">
        <v>74</v>
      </c>
      <c r="H161" s="7" t="str">
        <f t="shared" ref="H161:H172" si="94">CONCATENATE(I161,"_",J161)</f>
        <v>40917_40917</v>
      </c>
      <c r="I161" s="8">
        <f t="shared" ref="I161:I172" si="95">IF(ISTEXT(J161),I160,J161)</f>
        <v>40917</v>
      </c>
      <c r="J161" s="9">
        <f t="shared" ref="J161:J172" si="96">B161</f>
        <v>40917</v>
      </c>
      <c r="K161" s="6">
        <f t="shared" ref="K161:K172" si="97">C161</f>
        <v>12924</v>
      </c>
      <c r="L161" s="6">
        <f t="shared" ref="L161:L172" si="98">D161</f>
        <v>8083</v>
      </c>
      <c r="M161" s="6">
        <f t="shared" ref="M161:M172" si="99">E161</f>
        <v>4841</v>
      </c>
      <c r="N161" s="6">
        <f t="shared" ref="N161:N172" si="100">F161</f>
        <v>74</v>
      </c>
    </row>
    <row r="162" spans="2:14" x14ac:dyDescent="0.25">
      <c r="B162" s="5" t="s">
        <v>329</v>
      </c>
      <c r="C162" s="3">
        <v>2208</v>
      </c>
      <c r="D162" s="3">
        <v>702</v>
      </c>
      <c r="E162" s="3">
        <v>1506</v>
      </c>
      <c r="F162" s="3">
        <v>14</v>
      </c>
      <c r="H162" s="7" t="str">
        <f t="shared" si="94"/>
        <v>40917_CGC</v>
      </c>
      <c r="I162" s="8">
        <f t="shared" si="95"/>
        <v>40917</v>
      </c>
      <c r="J162" s="9" t="str">
        <f t="shared" si="96"/>
        <v>CGC</v>
      </c>
      <c r="K162" s="6">
        <f t="shared" si="97"/>
        <v>2208</v>
      </c>
      <c r="L162" s="6">
        <f t="shared" si="98"/>
        <v>702</v>
      </c>
      <c r="M162" s="6">
        <f t="shared" si="99"/>
        <v>1506</v>
      </c>
      <c r="N162" s="6">
        <f t="shared" si="100"/>
        <v>14</v>
      </c>
    </row>
    <row r="163" spans="2:14" x14ac:dyDescent="0.25">
      <c r="B163" s="5" t="s">
        <v>622</v>
      </c>
      <c r="C163" s="3">
        <v>72</v>
      </c>
      <c r="D163" s="3">
        <v>16</v>
      </c>
      <c r="E163" s="3">
        <v>56</v>
      </c>
      <c r="F163" s="3">
        <v>2</v>
      </c>
      <c r="H163" s="7" t="str">
        <f t="shared" si="94"/>
        <v>40917_EDC</v>
      </c>
      <c r="I163" s="8">
        <f t="shared" si="95"/>
        <v>40917</v>
      </c>
      <c r="J163" s="9" t="str">
        <f t="shared" si="96"/>
        <v>EDC</v>
      </c>
      <c r="K163" s="6">
        <f t="shared" si="97"/>
        <v>72</v>
      </c>
      <c r="L163" s="6">
        <f t="shared" si="98"/>
        <v>16</v>
      </c>
      <c r="M163" s="6">
        <f t="shared" si="99"/>
        <v>56</v>
      </c>
      <c r="N163" s="6">
        <f t="shared" si="100"/>
        <v>2</v>
      </c>
    </row>
    <row r="164" spans="2:14" x14ac:dyDescent="0.25">
      <c r="B164" s="5" t="s">
        <v>368</v>
      </c>
      <c r="C164" s="3">
        <v>5328</v>
      </c>
      <c r="D164" s="3">
        <v>3737</v>
      </c>
      <c r="E164" s="3">
        <v>1591</v>
      </c>
      <c r="F164" s="3">
        <v>28</v>
      </c>
      <c r="H164" s="7" t="str">
        <f t="shared" si="94"/>
        <v>40917_FDC</v>
      </c>
      <c r="I164" s="8">
        <f t="shared" si="95"/>
        <v>40917</v>
      </c>
      <c r="J164" s="9" t="str">
        <f t="shared" si="96"/>
        <v>FDC</v>
      </c>
      <c r="K164" s="6">
        <f t="shared" si="97"/>
        <v>5328</v>
      </c>
      <c r="L164" s="6">
        <f t="shared" si="98"/>
        <v>3737</v>
      </c>
      <c r="M164" s="6">
        <f t="shared" si="99"/>
        <v>1591</v>
      </c>
      <c r="N164" s="6">
        <f t="shared" si="100"/>
        <v>28</v>
      </c>
    </row>
    <row r="165" spans="2:14" x14ac:dyDescent="0.25">
      <c r="B165" s="5" t="s">
        <v>403</v>
      </c>
      <c r="C165" s="3">
        <v>5112</v>
      </c>
      <c r="D165" s="3">
        <v>3492</v>
      </c>
      <c r="E165" s="3">
        <v>1620</v>
      </c>
      <c r="F165" s="3">
        <v>26</v>
      </c>
      <c r="H165" s="7" t="str">
        <f t="shared" si="94"/>
        <v>40917_RDC</v>
      </c>
      <c r="I165" s="8">
        <f t="shared" si="95"/>
        <v>40917</v>
      </c>
      <c r="J165" s="9" t="str">
        <f t="shared" si="96"/>
        <v>RDC</v>
      </c>
      <c r="K165" s="6">
        <f t="shared" si="97"/>
        <v>5112</v>
      </c>
      <c r="L165" s="6">
        <f t="shared" si="98"/>
        <v>3492</v>
      </c>
      <c r="M165" s="6">
        <f t="shared" si="99"/>
        <v>1620</v>
      </c>
      <c r="N165" s="6">
        <f t="shared" si="100"/>
        <v>26</v>
      </c>
    </row>
    <row r="166" spans="2:14" x14ac:dyDescent="0.25">
      <c r="B166" s="5" t="s">
        <v>442</v>
      </c>
      <c r="C166" s="3">
        <v>204</v>
      </c>
      <c r="D166" s="3">
        <v>136</v>
      </c>
      <c r="E166" s="3">
        <v>68</v>
      </c>
      <c r="F166" s="3">
        <v>4</v>
      </c>
      <c r="H166" s="7" t="str">
        <f t="shared" si="94"/>
        <v>40917_WEL</v>
      </c>
      <c r="I166" s="8">
        <f t="shared" si="95"/>
        <v>40917</v>
      </c>
      <c r="J166" s="9" t="str">
        <f t="shared" si="96"/>
        <v>WEL</v>
      </c>
      <c r="K166" s="6">
        <f t="shared" si="97"/>
        <v>204</v>
      </c>
      <c r="L166" s="6">
        <f t="shared" si="98"/>
        <v>136</v>
      </c>
      <c r="M166" s="6">
        <f t="shared" si="99"/>
        <v>68</v>
      </c>
      <c r="N166" s="6">
        <f t="shared" si="100"/>
        <v>4</v>
      </c>
    </row>
    <row r="167" spans="2:14" x14ac:dyDescent="0.25">
      <c r="B167" s="4">
        <v>40948</v>
      </c>
      <c r="C167" s="3">
        <v>13020</v>
      </c>
      <c r="D167" s="3">
        <v>8363</v>
      </c>
      <c r="E167" s="3">
        <v>4657</v>
      </c>
      <c r="F167" s="3">
        <v>74</v>
      </c>
      <c r="H167" s="7" t="str">
        <f t="shared" si="94"/>
        <v>40948_40948</v>
      </c>
      <c r="I167" s="8">
        <f t="shared" si="95"/>
        <v>40948</v>
      </c>
      <c r="J167" s="9">
        <f t="shared" si="96"/>
        <v>40948</v>
      </c>
      <c r="K167" s="6">
        <f t="shared" si="97"/>
        <v>13020</v>
      </c>
      <c r="L167" s="6">
        <f t="shared" si="98"/>
        <v>8363</v>
      </c>
      <c r="M167" s="6">
        <f t="shared" si="99"/>
        <v>4657</v>
      </c>
      <c r="N167" s="6">
        <f t="shared" si="100"/>
        <v>74</v>
      </c>
    </row>
    <row r="168" spans="2:14" x14ac:dyDescent="0.25">
      <c r="B168" s="5" t="s">
        <v>329</v>
      </c>
      <c r="C168" s="3">
        <v>2208</v>
      </c>
      <c r="D168" s="3">
        <v>704</v>
      </c>
      <c r="E168" s="3">
        <v>1504</v>
      </c>
      <c r="F168" s="3">
        <v>14</v>
      </c>
      <c r="H168" s="7" t="str">
        <f t="shared" si="94"/>
        <v>40948_CGC</v>
      </c>
      <c r="I168" s="8">
        <f t="shared" si="95"/>
        <v>40948</v>
      </c>
      <c r="J168" s="9" t="str">
        <f t="shared" si="96"/>
        <v>CGC</v>
      </c>
      <c r="K168" s="6">
        <f t="shared" si="97"/>
        <v>2208</v>
      </c>
      <c r="L168" s="6">
        <f t="shared" si="98"/>
        <v>704</v>
      </c>
      <c r="M168" s="6">
        <f t="shared" si="99"/>
        <v>1504</v>
      </c>
      <c r="N168" s="6">
        <f t="shared" si="100"/>
        <v>14</v>
      </c>
    </row>
    <row r="169" spans="2:14" x14ac:dyDescent="0.25">
      <c r="B169" s="5" t="s">
        <v>622</v>
      </c>
      <c r="C169" s="3">
        <v>72</v>
      </c>
      <c r="D169" s="3">
        <v>16</v>
      </c>
      <c r="E169" s="3">
        <v>56</v>
      </c>
      <c r="F169" s="3">
        <v>2</v>
      </c>
      <c r="H169" s="7" t="str">
        <f t="shared" si="94"/>
        <v>40948_EDC</v>
      </c>
      <c r="I169" s="8">
        <f t="shared" si="95"/>
        <v>40948</v>
      </c>
      <c r="J169" s="9" t="str">
        <f t="shared" si="96"/>
        <v>EDC</v>
      </c>
      <c r="K169" s="6">
        <f t="shared" si="97"/>
        <v>72</v>
      </c>
      <c r="L169" s="6">
        <f t="shared" si="98"/>
        <v>16</v>
      </c>
      <c r="M169" s="6">
        <f t="shared" si="99"/>
        <v>56</v>
      </c>
      <c r="N169" s="6">
        <f t="shared" si="100"/>
        <v>2</v>
      </c>
    </row>
    <row r="170" spans="2:14" x14ac:dyDescent="0.25">
      <c r="B170" s="5" t="s">
        <v>368</v>
      </c>
      <c r="C170" s="3">
        <v>5328</v>
      </c>
      <c r="D170" s="3">
        <v>3878</v>
      </c>
      <c r="E170" s="3">
        <v>1450</v>
      </c>
      <c r="F170" s="3">
        <v>28</v>
      </c>
      <c r="H170" s="7" t="str">
        <f t="shared" si="94"/>
        <v>40948_FDC</v>
      </c>
      <c r="I170" s="8">
        <f t="shared" si="95"/>
        <v>40948</v>
      </c>
      <c r="J170" s="9" t="str">
        <f t="shared" si="96"/>
        <v>FDC</v>
      </c>
      <c r="K170" s="6">
        <f t="shared" si="97"/>
        <v>5328</v>
      </c>
      <c r="L170" s="6">
        <f t="shared" si="98"/>
        <v>3878</v>
      </c>
      <c r="M170" s="6">
        <f t="shared" si="99"/>
        <v>1450</v>
      </c>
      <c r="N170" s="6">
        <f t="shared" si="100"/>
        <v>28</v>
      </c>
    </row>
    <row r="171" spans="2:14" x14ac:dyDescent="0.25">
      <c r="B171" s="5" t="s">
        <v>403</v>
      </c>
      <c r="C171" s="3">
        <v>5208</v>
      </c>
      <c r="D171" s="3">
        <v>3629</v>
      </c>
      <c r="E171" s="3">
        <v>1579</v>
      </c>
      <c r="F171" s="3">
        <v>26</v>
      </c>
      <c r="H171" s="7" t="str">
        <f t="shared" si="94"/>
        <v>40948_RDC</v>
      </c>
      <c r="I171" s="8">
        <f t="shared" si="95"/>
        <v>40948</v>
      </c>
      <c r="J171" s="9" t="str">
        <f t="shared" si="96"/>
        <v>RDC</v>
      </c>
      <c r="K171" s="6">
        <f t="shared" si="97"/>
        <v>5208</v>
      </c>
      <c r="L171" s="6">
        <f t="shared" si="98"/>
        <v>3629</v>
      </c>
      <c r="M171" s="6">
        <f t="shared" si="99"/>
        <v>1579</v>
      </c>
      <c r="N171" s="6">
        <f t="shared" si="100"/>
        <v>26</v>
      </c>
    </row>
    <row r="172" spans="2:14" x14ac:dyDescent="0.25">
      <c r="B172" s="5" t="s">
        <v>442</v>
      </c>
      <c r="C172" s="3">
        <v>204</v>
      </c>
      <c r="D172" s="3">
        <v>136</v>
      </c>
      <c r="E172" s="3">
        <v>68</v>
      </c>
      <c r="F172" s="3">
        <v>4</v>
      </c>
      <c r="H172" s="7" t="str">
        <f t="shared" si="94"/>
        <v>40948_WEL</v>
      </c>
      <c r="I172" s="8">
        <f t="shared" si="95"/>
        <v>40948</v>
      </c>
      <c r="J172" s="9" t="str">
        <f t="shared" si="96"/>
        <v>WEL</v>
      </c>
      <c r="K172" s="6">
        <f t="shared" si="97"/>
        <v>204</v>
      </c>
      <c r="L172" s="6">
        <f t="shared" si="98"/>
        <v>136</v>
      </c>
      <c r="M172" s="6">
        <f t="shared" si="99"/>
        <v>68</v>
      </c>
      <c r="N172" s="6">
        <f t="shared" si="100"/>
        <v>4</v>
      </c>
    </row>
    <row r="173" spans="2:14" x14ac:dyDescent="0.25">
      <c r="B173" s="4">
        <v>40989</v>
      </c>
      <c r="C173" s="3">
        <v>13860</v>
      </c>
      <c r="D173" s="3">
        <v>8369</v>
      </c>
      <c r="E173" s="3">
        <v>5491</v>
      </c>
      <c r="F173" s="3">
        <v>82</v>
      </c>
      <c r="H173" s="7" t="str">
        <f t="shared" ref="H173:H178" si="101">CONCATENATE(I173,"_",J173)</f>
        <v>40989_40989</v>
      </c>
      <c r="I173" s="8">
        <f t="shared" ref="I173:I178" si="102">IF(ISTEXT(J173),I172,J173)</f>
        <v>40989</v>
      </c>
      <c r="J173" s="9">
        <f t="shared" ref="J173:J178" si="103">B173</f>
        <v>40989</v>
      </c>
      <c r="K173" s="6">
        <f t="shared" ref="K173:K178" si="104">C173</f>
        <v>13860</v>
      </c>
      <c r="L173" s="6">
        <f t="shared" ref="L173:L178" si="105">D173</f>
        <v>8369</v>
      </c>
      <c r="M173" s="6">
        <f t="shared" ref="M173:M178" si="106">E173</f>
        <v>5491</v>
      </c>
      <c r="N173" s="6">
        <f t="shared" ref="N173:N178" si="107">F173</f>
        <v>82</v>
      </c>
    </row>
    <row r="174" spans="2:14" x14ac:dyDescent="0.25">
      <c r="B174" s="5" t="s">
        <v>329</v>
      </c>
      <c r="C174" s="3">
        <v>2232</v>
      </c>
      <c r="D174" s="3">
        <v>599</v>
      </c>
      <c r="E174" s="3">
        <v>1633</v>
      </c>
      <c r="F174" s="3">
        <v>14</v>
      </c>
      <c r="H174" s="7" t="str">
        <f t="shared" si="101"/>
        <v>40989_CGC</v>
      </c>
      <c r="I174" s="8">
        <f t="shared" si="102"/>
        <v>40989</v>
      </c>
      <c r="J174" s="9" t="str">
        <f t="shared" si="103"/>
        <v>CGC</v>
      </c>
      <c r="K174" s="6">
        <f t="shared" si="104"/>
        <v>2232</v>
      </c>
      <c r="L174" s="6">
        <f t="shared" si="105"/>
        <v>599</v>
      </c>
      <c r="M174" s="6">
        <f t="shared" si="106"/>
        <v>1633</v>
      </c>
      <c r="N174" s="6">
        <f t="shared" si="107"/>
        <v>14</v>
      </c>
    </row>
    <row r="175" spans="2:14" x14ac:dyDescent="0.25">
      <c r="B175" s="5" t="s">
        <v>622</v>
      </c>
      <c r="C175" s="3">
        <v>72</v>
      </c>
      <c r="D175" s="3">
        <v>10</v>
      </c>
      <c r="E175" s="3">
        <v>62</v>
      </c>
      <c r="F175" s="3">
        <v>2</v>
      </c>
      <c r="H175" s="7" t="str">
        <f t="shared" si="101"/>
        <v>40989_EDC</v>
      </c>
      <c r="I175" s="8">
        <f t="shared" si="102"/>
        <v>40989</v>
      </c>
      <c r="J175" s="9" t="str">
        <f t="shared" si="103"/>
        <v>EDC</v>
      </c>
      <c r="K175" s="6">
        <f t="shared" si="104"/>
        <v>72</v>
      </c>
      <c r="L175" s="6">
        <f t="shared" si="105"/>
        <v>10</v>
      </c>
      <c r="M175" s="6">
        <f t="shared" si="106"/>
        <v>62</v>
      </c>
      <c r="N175" s="6">
        <f t="shared" si="107"/>
        <v>2</v>
      </c>
    </row>
    <row r="176" spans="2:14" x14ac:dyDescent="0.25">
      <c r="B176" s="5" t="s">
        <v>368</v>
      </c>
      <c r="C176" s="3">
        <v>5736</v>
      </c>
      <c r="D176" s="3">
        <v>4007</v>
      </c>
      <c r="E176" s="3">
        <v>1729</v>
      </c>
      <c r="F176" s="3">
        <v>30</v>
      </c>
      <c r="H176" s="7" t="str">
        <f t="shared" si="101"/>
        <v>40989_FDC</v>
      </c>
      <c r="I176" s="8">
        <f t="shared" si="102"/>
        <v>40989</v>
      </c>
      <c r="J176" s="9" t="str">
        <f t="shared" si="103"/>
        <v>FDC</v>
      </c>
      <c r="K176" s="6">
        <f t="shared" si="104"/>
        <v>5736</v>
      </c>
      <c r="L176" s="6">
        <f t="shared" si="105"/>
        <v>4007</v>
      </c>
      <c r="M176" s="6">
        <f t="shared" si="106"/>
        <v>1729</v>
      </c>
      <c r="N176" s="6">
        <f t="shared" si="107"/>
        <v>30</v>
      </c>
    </row>
    <row r="177" spans="2:14" x14ac:dyDescent="0.25">
      <c r="B177" s="5" t="s">
        <v>403</v>
      </c>
      <c r="C177" s="3">
        <v>5520</v>
      </c>
      <c r="D177" s="3">
        <v>3577</v>
      </c>
      <c r="E177" s="3">
        <v>1943</v>
      </c>
      <c r="F177" s="3">
        <v>28</v>
      </c>
      <c r="H177" s="7" t="str">
        <f t="shared" si="101"/>
        <v>40989_RDC</v>
      </c>
      <c r="I177" s="8">
        <f t="shared" si="102"/>
        <v>40989</v>
      </c>
      <c r="J177" s="9" t="str">
        <f t="shared" si="103"/>
        <v>RDC</v>
      </c>
      <c r="K177" s="6">
        <f t="shared" si="104"/>
        <v>5520</v>
      </c>
      <c r="L177" s="6">
        <f t="shared" si="105"/>
        <v>3577</v>
      </c>
      <c r="M177" s="6">
        <f t="shared" si="106"/>
        <v>1943</v>
      </c>
      <c r="N177" s="6">
        <f t="shared" si="107"/>
        <v>28</v>
      </c>
    </row>
    <row r="178" spans="2:14" x14ac:dyDescent="0.25">
      <c r="B178" s="5" t="s">
        <v>442</v>
      </c>
      <c r="C178" s="3">
        <v>204</v>
      </c>
      <c r="D178" s="3">
        <v>136</v>
      </c>
      <c r="E178" s="3">
        <v>68</v>
      </c>
      <c r="F178" s="3">
        <v>4</v>
      </c>
      <c r="H178" s="7" t="str">
        <f t="shared" si="101"/>
        <v>40989_WEL</v>
      </c>
      <c r="I178" s="8">
        <f t="shared" si="102"/>
        <v>40989</v>
      </c>
      <c r="J178" s="9" t="str">
        <f t="shared" si="103"/>
        <v>WEL</v>
      </c>
      <c r="K178" s="6">
        <f t="shared" si="104"/>
        <v>204</v>
      </c>
      <c r="L178" s="6">
        <f t="shared" si="105"/>
        <v>136</v>
      </c>
      <c r="M178" s="6">
        <f t="shared" si="106"/>
        <v>68</v>
      </c>
      <c r="N178" s="6">
        <f t="shared" si="107"/>
        <v>4</v>
      </c>
    </row>
    <row r="179" spans="2:14" x14ac:dyDescent="0.25">
      <c r="B179" s="5" t="s">
        <v>976</v>
      </c>
      <c r="C179" s="3">
        <v>96</v>
      </c>
      <c r="D179" s="3">
        <v>40</v>
      </c>
      <c r="E179" s="3">
        <v>56</v>
      </c>
      <c r="F179" s="3">
        <v>4</v>
      </c>
      <c r="H179" s="7" t="str">
        <f t="shared" ref="H179:H185" si="108">CONCATENATE(I179,"_",J179)</f>
        <v>40989_Switzerland</v>
      </c>
      <c r="I179" s="8">
        <f t="shared" ref="I179:I185" si="109">IF(ISTEXT(J179),I178,J179)</f>
        <v>40989</v>
      </c>
      <c r="J179" s="9" t="str">
        <f t="shared" ref="J179:J185" si="110">B179</f>
        <v>Switzerland</v>
      </c>
      <c r="K179" s="6">
        <f t="shared" ref="K179:K185" si="111">C179</f>
        <v>96</v>
      </c>
      <c r="L179" s="6">
        <f t="shared" ref="L179:L185" si="112">D179</f>
        <v>40</v>
      </c>
      <c r="M179" s="6">
        <f t="shared" ref="M179:M185" si="113">E179</f>
        <v>56</v>
      </c>
      <c r="N179" s="6">
        <f t="shared" ref="N179:N185" si="114">F179</f>
        <v>4</v>
      </c>
    </row>
    <row r="180" spans="2:14" x14ac:dyDescent="0.25">
      <c r="B180" s="4">
        <v>41016</v>
      </c>
      <c r="C180" s="3">
        <v>13956</v>
      </c>
      <c r="D180" s="3">
        <v>9047</v>
      </c>
      <c r="E180" s="3">
        <v>4909</v>
      </c>
      <c r="F180" s="3">
        <v>82</v>
      </c>
      <c r="H180" s="7" t="str">
        <f t="shared" si="108"/>
        <v>41016_41016</v>
      </c>
      <c r="I180" s="8">
        <f t="shared" si="109"/>
        <v>41016</v>
      </c>
      <c r="J180" s="9">
        <f t="shared" si="110"/>
        <v>41016</v>
      </c>
      <c r="K180" s="6">
        <f t="shared" si="111"/>
        <v>13956</v>
      </c>
      <c r="L180" s="6">
        <f t="shared" si="112"/>
        <v>9047</v>
      </c>
      <c r="M180" s="6">
        <f t="shared" si="113"/>
        <v>4909</v>
      </c>
      <c r="N180" s="6">
        <f t="shared" si="114"/>
        <v>82</v>
      </c>
    </row>
    <row r="181" spans="2:14" x14ac:dyDescent="0.25">
      <c r="B181" s="5" t="s">
        <v>329</v>
      </c>
      <c r="C181" s="3">
        <v>2232</v>
      </c>
      <c r="D181" s="3">
        <v>623</v>
      </c>
      <c r="E181" s="3">
        <v>1609</v>
      </c>
      <c r="F181" s="3">
        <v>14</v>
      </c>
      <c r="H181" s="7" t="str">
        <f t="shared" si="108"/>
        <v>41016_CGC</v>
      </c>
      <c r="I181" s="8">
        <f t="shared" si="109"/>
        <v>41016</v>
      </c>
      <c r="J181" s="9" t="str">
        <f t="shared" si="110"/>
        <v>CGC</v>
      </c>
      <c r="K181" s="6">
        <f t="shared" si="111"/>
        <v>2232</v>
      </c>
      <c r="L181" s="6">
        <f t="shared" si="112"/>
        <v>623</v>
      </c>
      <c r="M181" s="6">
        <f t="shared" si="113"/>
        <v>1609</v>
      </c>
      <c r="N181" s="6">
        <f t="shared" si="114"/>
        <v>14</v>
      </c>
    </row>
    <row r="182" spans="2:14" x14ac:dyDescent="0.25">
      <c r="B182" s="5" t="s">
        <v>622</v>
      </c>
      <c r="C182" s="3">
        <v>72</v>
      </c>
      <c r="D182" s="3">
        <v>10</v>
      </c>
      <c r="E182" s="3">
        <v>62</v>
      </c>
      <c r="F182" s="3">
        <v>2</v>
      </c>
      <c r="H182" s="7" t="str">
        <f t="shared" si="108"/>
        <v>41016_EDC</v>
      </c>
      <c r="I182" s="8">
        <f t="shared" si="109"/>
        <v>41016</v>
      </c>
      <c r="J182" s="9" t="str">
        <f t="shared" si="110"/>
        <v>EDC</v>
      </c>
      <c r="K182" s="6">
        <f t="shared" si="111"/>
        <v>72</v>
      </c>
      <c r="L182" s="6">
        <f t="shared" si="112"/>
        <v>10</v>
      </c>
      <c r="M182" s="6">
        <f t="shared" si="113"/>
        <v>62</v>
      </c>
      <c r="N182" s="6">
        <f t="shared" si="114"/>
        <v>2</v>
      </c>
    </row>
    <row r="183" spans="2:14" x14ac:dyDescent="0.25">
      <c r="B183" s="5" t="s">
        <v>368</v>
      </c>
      <c r="C183" s="3">
        <v>5760</v>
      </c>
      <c r="D183" s="3">
        <v>4370</v>
      </c>
      <c r="E183" s="3">
        <v>1390</v>
      </c>
      <c r="F183" s="3">
        <v>30</v>
      </c>
      <c r="H183" s="7" t="str">
        <f t="shared" si="108"/>
        <v>41016_FDC</v>
      </c>
      <c r="I183" s="8">
        <f t="shared" si="109"/>
        <v>41016</v>
      </c>
      <c r="J183" s="9" t="str">
        <f t="shared" si="110"/>
        <v>FDC</v>
      </c>
      <c r="K183" s="6">
        <f t="shared" si="111"/>
        <v>5760</v>
      </c>
      <c r="L183" s="6">
        <f t="shared" si="112"/>
        <v>4370</v>
      </c>
      <c r="M183" s="6">
        <f t="shared" si="113"/>
        <v>1390</v>
      </c>
      <c r="N183" s="6">
        <f t="shared" si="114"/>
        <v>30</v>
      </c>
    </row>
    <row r="184" spans="2:14" x14ac:dyDescent="0.25">
      <c r="B184" s="5" t="s">
        <v>403</v>
      </c>
      <c r="C184" s="3">
        <v>5592</v>
      </c>
      <c r="D184" s="3">
        <v>3868</v>
      </c>
      <c r="E184" s="3">
        <v>1724</v>
      </c>
      <c r="F184" s="3">
        <v>28</v>
      </c>
      <c r="H184" s="7" t="str">
        <f t="shared" si="108"/>
        <v>41016_RDC</v>
      </c>
      <c r="I184" s="8">
        <f t="shared" si="109"/>
        <v>41016</v>
      </c>
      <c r="J184" s="9" t="str">
        <f t="shared" si="110"/>
        <v>RDC</v>
      </c>
      <c r="K184" s="6">
        <f t="shared" si="111"/>
        <v>5592</v>
      </c>
      <c r="L184" s="6">
        <f t="shared" si="112"/>
        <v>3868</v>
      </c>
      <c r="M184" s="6">
        <f t="shared" si="113"/>
        <v>1724</v>
      </c>
      <c r="N184" s="6">
        <f t="shared" si="114"/>
        <v>28</v>
      </c>
    </row>
    <row r="185" spans="2:14" x14ac:dyDescent="0.25">
      <c r="B185" s="5" t="s">
        <v>442</v>
      </c>
      <c r="C185" s="3">
        <v>204</v>
      </c>
      <c r="D185" s="3">
        <v>136</v>
      </c>
      <c r="E185" s="3">
        <v>68</v>
      </c>
      <c r="F185" s="3">
        <v>4</v>
      </c>
      <c r="H185" s="7" t="str">
        <f t="shared" si="108"/>
        <v>41016_WEL</v>
      </c>
      <c r="I185" s="8">
        <f t="shared" si="109"/>
        <v>41016</v>
      </c>
      <c r="J185" s="9" t="str">
        <f t="shared" si="110"/>
        <v>WEL</v>
      </c>
      <c r="K185" s="6">
        <f t="shared" si="111"/>
        <v>204</v>
      </c>
      <c r="L185" s="6">
        <f t="shared" si="112"/>
        <v>136</v>
      </c>
      <c r="M185" s="6">
        <f t="shared" si="113"/>
        <v>68</v>
      </c>
      <c r="N185" s="6">
        <f t="shared" si="114"/>
        <v>4</v>
      </c>
    </row>
    <row r="186" spans="2:14" x14ac:dyDescent="0.25">
      <c r="B186" s="5" t="s">
        <v>976</v>
      </c>
      <c r="C186" s="3">
        <v>96</v>
      </c>
      <c r="D186" s="3">
        <v>40</v>
      </c>
      <c r="E186" s="3">
        <v>56</v>
      </c>
      <c r="F186" s="3">
        <v>4</v>
      </c>
      <c r="H186" s="7" t="str">
        <f t="shared" ref="H186:H192" si="115">CONCATENATE(I186,"_",J186)</f>
        <v>41016_Switzerland</v>
      </c>
      <c r="I186" s="8">
        <f t="shared" ref="I186:I192" si="116">IF(ISTEXT(J186),I185,J186)</f>
        <v>41016</v>
      </c>
      <c r="J186" s="9" t="str">
        <f t="shared" ref="J186:J192" si="117">B186</f>
        <v>Switzerland</v>
      </c>
      <c r="K186" s="6">
        <f t="shared" ref="K186:K192" si="118">C186</f>
        <v>96</v>
      </c>
      <c r="L186" s="6">
        <f t="shared" ref="L186:L192" si="119">D186</f>
        <v>40</v>
      </c>
      <c r="M186" s="6">
        <f t="shared" ref="M186:M192" si="120">E186</f>
        <v>56</v>
      </c>
      <c r="N186" s="6">
        <f t="shared" ref="N186:N192" si="121">F186</f>
        <v>4</v>
      </c>
    </row>
    <row r="187" spans="2:14" x14ac:dyDescent="0.25">
      <c r="B187" s="4">
        <v>41037</v>
      </c>
      <c r="C187" s="3">
        <v>13956</v>
      </c>
      <c r="D187" s="3">
        <v>7401</v>
      </c>
      <c r="E187" s="3">
        <v>6555</v>
      </c>
      <c r="F187" s="3">
        <v>82</v>
      </c>
      <c r="H187" s="7" t="str">
        <f t="shared" si="115"/>
        <v>41037_41037</v>
      </c>
      <c r="I187" s="8">
        <f t="shared" si="116"/>
        <v>41037</v>
      </c>
      <c r="J187" s="9">
        <f t="shared" si="117"/>
        <v>41037</v>
      </c>
      <c r="K187" s="6">
        <f t="shared" si="118"/>
        <v>13956</v>
      </c>
      <c r="L187" s="6">
        <f t="shared" si="119"/>
        <v>7401</v>
      </c>
      <c r="M187" s="6">
        <f t="shared" si="120"/>
        <v>6555</v>
      </c>
      <c r="N187" s="6">
        <f t="shared" si="121"/>
        <v>82</v>
      </c>
    </row>
    <row r="188" spans="2:14" x14ac:dyDescent="0.25">
      <c r="B188" s="5" t="s">
        <v>329</v>
      </c>
      <c r="C188" s="3">
        <v>2232</v>
      </c>
      <c r="D188" s="3">
        <v>597</v>
      </c>
      <c r="E188" s="3">
        <v>1635</v>
      </c>
      <c r="F188" s="3">
        <v>14</v>
      </c>
      <c r="H188" s="7" t="str">
        <f t="shared" si="115"/>
        <v>41037_CGC</v>
      </c>
      <c r="I188" s="8">
        <f t="shared" si="116"/>
        <v>41037</v>
      </c>
      <c r="J188" s="9" t="str">
        <f t="shared" si="117"/>
        <v>CGC</v>
      </c>
      <c r="K188" s="6">
        <f t="shared" si="118"/>
        <v>2232</v>
      </c>
      <c r="L188" s="6">
        <f t="shared" si="119"/>
        <v>597</v>
      </c>
      <c r="M188" s="6">
        <f t="shared" si="120"/>
        <v>1635</v>
      </c>
      <c r="N188" s="6">
        <f t="shared" si="121"/>
        <v>14</v>
      </c>
    </row>
    <row r="189" spans="2:14" x14ac:dyDescent="0.25">
      <c r="B189" s="5" t="s">
        <v>622</v>
      </c>
      <c r="C189" s="3">
        <v>72</v>
      </c>
      <c r="D189" s="3">
        <v>10</v>
      </c>
      <c r="E189" s="3">
        <v>62</v>
      </c>
      <c r="F189" s="3">
        <v>2</v>
      </c>
      <c r="H189" s="7" t="str">
        <f t="shared" si="115"/>
        <v>41037_EDC</v>
      </c>
      <c r="I189" s="8">
        <f t="shared" si="116"/>
        <v>41037</v>
      </c>
      <c r="J189" s="9" t="str">
        <f t="shared" si="117"/>
        <v>EDC</v>
      </c>
      <c r="K189" s="6">
        <f t="shared" si="118"/>
        <v>72</v>
      </c>
      <c r="L189" s="6">
        <f t="shared" si="119"/>
        <v>10</v>
      </c>
      <c r="M189" s="6">
        <f t="shared" si="120"/>
        <v>62</v>
      </c>
      <c r="N189" s="6">
        <f t="shared" si="121"/>
        <v>2</v>
      </c>
    </row>
    <row r="190" spans="2:14" x14ac:dyDescent="0.25">
      <c r="B190" s="5" t="s">
        <v>368</v>
      </c>
      <c r="C190" s="3">
        <v>5760</v>
      </c>
      <c r="D190" s="3">
        <v>4382</v>
      </c>
      <c r="E190" s="3">
        <v>1378</v>
      </c>
      <c r="F190" s="3">
        <v>30</v>
      </c>
      <c r="H190" s="7" t="str">
        <f t="shared" si="115"/>
        <v>41037_FDC</v>
      </c>
      <c r="I190" s="8">
        <f t="shared" si="116"/>
        <v>41037</v>
      </c>
      <c r="J190" s="9" t="str">
        <f t="shared" si="117"/>
        <v>FDC</v>
      </c>
      <c r="K190" s="6">
        <f t="shared" si="118"/>
        <v>5760</v>
      </c>
      <c r="L190" s="6">
        <f t="shared" si="119"/>
        <v>4382</v>
      </c>
      <c r="M190" s="6">
        <f t="shared" si="120"/>
        <v>1378</v>
      </c>
      <c r="N190" s="6">
        <f t="shared" si="121"/>
        <v>30</v>
      </c>
    </row>
    <row r="191" spans="2:14" x14ac:dyDescent="0.25">
      <c r="B191" s="5" t="s">
        <v>403</v>
      </c>
      <c r="C191" s="3">
        <v>5592</v>
      </c>
      <c r="D191" s="3">
        <v>2236</v>
      </c>
      <c r="E191" s="3">
        <v>3356</v>
      </c>
      <c r="F191" s="3">
        <v>28</v>
      </c>
      <c r="H191" s="7" t="str">
        <f t="shared" si="115"/>
        <v>41037_RDC</v>
      </c>
      <c r="I191" s="8">
        <f t="shared" si="116"/>
        <v>41037</v>
      </c>
      <c r="J191" s="9" t="str">
        <f t="shared" si="117"/>
        <v>RDC</v>
      </c>
      <c r="K191" s="6">
        <f t="shared" si="118"/>
        <v>5592</v>
      </c>
      <c r="L191" s="6">
        <f t="shared" si="119"/>
        <v>2236</v>
      </c>
      <c r="M191" s="6">
        <f t="shared" si="120"/>
        <v>3356</v>
      </c>
      <c r="N191" s="6">
        <f t="shared" si="121"/>
        <v>28</v>
      </c>
    </row>
    <row r="192" spans="2:14" x14ac:dyDescent="0.25">
      <c r="B192" s="5" t="s">
        <v>442</v>
      </c>
      <c r="C192" s="3">
        <v>204</v>
      </c>
      <c r="D192" s="3">
        <v>136</v>
      </c>
      <c r="E192" s="3">
        <v>68</v>
      </c>
      <c r="F192" s="3">
        <v>4</v>
      </c>
      <c r="H192" s="7" t="str">
        <f t="shared" si="115"/>
        <v>41037_WEL</v>
      </c>
      <c r="I192" s="8">
        <f t="shared" si="116"/>
        <v>41037</v>
      </c>
      <c r="J192" s="9" t="str">
        <f t="shared" si="117"/>
        <v>WEL</v>
      </c>
      <c r="K192" s="6">
        <f t="shared" si="118"/>
        <v>204</v>
      </c>
      <c r="L192" s="6">
        <f t="shared" si="119"/>
        <v>136</v>
      </c>
      <c r="M192" s="6">
        <f t="shared" si="120"/>
        <v>68</v>
      </c>
      <c r="N192" s="6">
        <f t="shared" si="121"/>
        <v>4</v>
      </c>
    </row>
    <row r="193" spans="2:14" x14ac:dyDescent="0.25">
      <c r="B193" s="5" t="s">
        <v>976</v>
      </c>
      <c r="C193" s="3">
        <v>96</v>
      </c>
      <c r="D193" s="3">
        <v>40</v>
      </c>
      <c r="E193" s="3">
        <v>56</v>
      </c>
      <c r="F193" s="3">
        <v>4</v>
      </c>
      <c r="H193" s="7" t="str">
        <f t="shared" ref="H193:H207" si="122">CONCATENATE(I193,"_",J193)</f>
        <v>41037_Switzerland</v>
      </c>
      <c r="I193" s="8">
        <f t="shared" ref="I193:I207" si="123">IF(ISTEXT(J193),I192,J193)</f>
        <v>41037</v>
      </c>
      <c r="J193" s="9" t="str">
        <f t="shared" ref="J193:J207" si="124">B193</f>
        <v>Switzerland</v>
      </c>
      <c r="K193" s="6">
        <f t="shared" ref="K193:K207" si="125">C193</f>
        <v>96</v>
      </c>
      <c r="L193" s="6">
        <f t="shared" ref="L193:L207" si="126">D193</f>
        <v>40</v>
      </c>
      <c r="M193" s="6">
        <f t="shared" ref="M193:M207" si="127">E193</f>
        <v>56</v>
      </c>
      <c r="N193" s="6">
        <f t="shared" ref="N193:N207" si="128">F193</f>
        <v>4</v>
      </c>
    </row>
    <row r="194" spans="2:14" x14ac:dyDescent="0.25">
      <c r="B194" s="4">
        <v>41071</v>
      </c>
      <c r="C194" s="3">
        <v>13956</v>
      </c>
      <c r="D194" s="3">
        <v>9171</v>
      </c>
      <c r="E194" s="3">
        <v>4785</v>
      </c>
      <c r="F194" s="3">
        <v>82</v>
      </c>
      <c r="H194" s="7" t="str">
        <f t="shared" si="122"/>
        <v>41071_41071</v>
      </c>
      <c r="I194" s="8">
        <f t="shared" si="123"/>
        <v>41071</v>
      </c>
      <c r="J194" s="9">
        <f t="shared" si="124"/>
        <v>41071</v>
      </c>
      <c r="K194" s="6">
        <f t="shared" si="125"/>
        <v>13956</v>
      </c>
      <c r="L194" s="6">
        <f t="shared" si="126"/>
        <v>9171</v>
      </c>
      <c r="M194" s="6">
        <f t="shared" si="127"/>
        <v>4785</v>
      </c>
      <c r="N194" s="6">
        <f t="shared" si="128"/>
        <v>82</v>
      </c>
    </row>
    <row r="195" spans="2:14" x14ac:dyDescent="0.25">
      <c r="B195" s="5" t="s">
        <v>329</v>
      </c>
      <c r="C195" s="3">
        <v>2232</v>
      </c>
      <c r="D195" s="3">
        <v>678</v>
      </c>
      <c r="E195" s="3">
        <v>1554</v>
      </c>
      <c r="F195" s="3">
        <v>14</v>
      </c>
      <c r="H195" s="7" t="str">
        <f t="shared" si="122"/>
        <v>41071_CGC</v>
      </c>
      <c r="I195" s="8">
        <f t="shared" si="123"/>
        <v>41071</v>
      </c>
      <c r="J195" s="9" t="str">
        <f t="shared" si="124"/>
        <v>CGC</v>
      </c>
      <c r="K195" s="6">
        <f t="shared" si="125"/>
        <v>2232</v>
      </c>
      <c r="L195" s="6">
        <f t="shared" si="126"/>
        <v>678</v>
      </c>
      <c r="M195" s="6">
        <f t="shared" si="127"/>
        <v>1554</v>
      </c>
      <c r="N195" s="6">
        <f t="shared" si="128"/>
        <v>14</v>
      </c>
    </row>
    <row r="196" spans="2:14" x14ac:dyDescent="0.25">
      <c r="B196" s="5" t="s">
        <v>622</v>
      </c>
      <c r="C196" s="3">
        <v>72</v>
      </c>
      <c r="D196" s="3">
        <v>10</v>
      </c>
      <c r="E196" s="3">
        <v>62</v>
      </c>
      <c r="F196" s="3">
        <v>2</v>
      </c>
      <c r="H196" s="7" t="str">
        <f t="shared" si="122"/>
        <v>41071_EDC</v>
      </c>
      <c r="I196" s="8">
        <f t="shared" si="123"/>
        <v>41071</v>
      </c>
      <c r="J196" s="9" t="str">
        <f t="shared" si="124"/>
        <v>EDC</v>
      </c>
      <c r="K196" s="6">
        <f t="shared" si="125"/>
        <v>72</v>
      </c>
      <c r="L196" s="6">
        <f t="shared" si="126"/>
        <v>10</v>
      </c>
      <c r="M196" s="6">
        <f t="shared" si="127"/>
        <v>62</v>
      </c>
      <c r="N196" s="6">
        <f t="shared" si="128"/>
        <v>2</v>
      </c>
    </row>
    <row r="197" spans="2:14" x14ac:dyDescent="0.25">
      <c r="B197" s="5" t="s">
        <v>368</v>
      </c>
      <c r="C197" s="3">
        <v>5760</v>
      </c>
      <c r="D197" s="3">
        <v>4373</v>
      </c>
      <c r="E197" s="3">
        <v>1387</v>
      </c>
      <c r="F197" s="3">
        <v>30</v>
      </c>
      <c r="H197" s="7" t="str">
        <f t="shared" si="122"/>
        <v>41071_FDC</v>
      </c>
      <c r="I197" s="8">
        <f t="shared" si="123"/>
        <v>41071</v>
      </c>
      <c r="J197" s="9" t="str">
        <f t="shared" si="124"/>
        <v>FDC</v>
      </c>
      <c r="K197" s="6">
        <f t="shared" si="125"/>
        <v>5760</v>
      </c>
      <c r="L197" s="6">
        <f t="shared" si="126"/>
        <v>4373</v>
      </c>
      <c r="M197" s="6">
        <f t="shared" si="127"/>
        <v>1387</v>
      </c>
      <c r="N197" s="6">
        <f t="shared" si="128"/>
        <v>30</v>
      </c>
    </row>
    <row r="198" spans="2:14" x14ac:dyDescent="0.25">
      <c r="B198" s="5" t="s">
        <v>403</v>
      </c>
      <c r="C198" s="3">
        <v>5592</v>
      </c>
      <c r="D198" s="3">
        <v>3934</v>
      </c>
      <c r="E198" s="3">
        <v>1658</v>
      </c>
      <c r="F198" s="3">
        <v>28</v>
      </c>
      <c r="H198" s="7" t="str">
        <f t="shared" si="122"/>
        <v>41071_RDC</v>
      </c>
      <c r="I198" s="8">
        <f t="shared" si="123"/>
        <v>41071</v>
      </c>
      <c r="J198" s="9" t="str">
        <f t="shared" si="124"/>
        <v>RDC</v>
      </c>
      <c r="K198" s="6">
        <f t="shared" si="125"/>
        <v>5592</v>
      </c>
      <c r="L198" s="6">
        <f t="shared" si="126"/>
        <v>3934</v>
      </c>
      <c r="M198" s="6">
        <f t="shared" si="127"/>
        <v>1658</v>
      </c>
      <c r="N198" s="6">
        <f t="shared" si="128"/>
        <v>28</v>
      </c>
    </row>
    <row r="199" spans="2:14" x14ac:dyDescent="0.25">
      <c r="B199" s="5" t="s">
        <v>442</v>
      </c>
      <c r="C199" s="3">
        <v>204</v>
      </c>
      <c r="D199" s="3">
        <v>136</v>
      </c>
      <c r="E199" s="3">
        <v>68</v>
      </c>
      <c r="F199" s="3">
        <v>4</v>
      </c>
      <c r="H199" s="7" t="str">
        <f t="shared" si="122"/>
        <v>41071_WEL</v>
      </c>
      <c r="I199" s="8">
        <f t="shared" si="123"/>
        <v>41071</v>
      </c>
      <c r="J199" s="9" t="str">
        <f t="shared" si="124"/>
        <v>WEL</v>
      </c>
      <c r="K199" s="6">
        <f t="shared" si="125"/>
        <v>204</v>
      </c>
      <c r="L199" s="6">
        <f t="shared" si="126"/>
        <v>136</v>
      </c>
      <c r="M199" s="6">
        <f t="shared" si="127"/>
        <v>68</v>
      </c>
      <c r="N199" s="6">
        <f t="shared" si="128"/>
        <v>4</v>
      </c>
    </row>
    <row r="200" spans="2:14" x14ac:dyDescent="0.25">
      <c r="B200" s="5" t="s">
        <v>976</v>
      </c>
      <c r="C200" s="3">
        <v>96</v>
      </c>
      <c r="D200" s="3">
        <v>40</v>
      </c>
      <c r="E200" s="3">
        <v>56</v>
      </c>
      <c r="F200" s="3">
        <v>4</v>
      </c>
      <c r="H200" s="7" t="str">
        <f t="shared" si="122"/>
        <v>41071_Switzerland</v>
      </c>
      <c r="I200" s="8">
        <f t="shared" si="123"/>
        <v>41071</v>
      </c>
      <c r="J200" s="9" t="str">
        <f t="shared" si="124"/>
        <v>Switzerland</v>
      </c>
      <c r="K200" s="6">
        <f t="shared" si="125"/>
        <v>96</v>
      </c>
      <c r="L200" s="6">
        <f t="shared" si="126"/>
        <v>40</v>
      </c>
      <c r="M200" s="6">
        <f t="shared" si="127"/>
        <v>56</v>
      </c>
      <c r="N200" s="6">
        <f t="shared" si="128"/>
        <v>4</v>
      </c>
    </row>
    <row r="201" spans="2:14" x14ac:dyDescent="0.25">
      <c r="B201" s="4">
        <v>41107</v>
      </c>
      <c r="C201" s="3">
        <v>14196</v>
      </c>
      <c r="D201" s="3">
        <v>9259</v>
      </c>
      <c r="E201" s="3">
        <v>4937</v>
      </c>
      <c r="F201" s="3">
        <v>84</v>
      </c>
      <c r="H201" s="7" t="str">
        <f t="shared" si="122"/>
        <v>41107_41107</v>
      </c>
      <c r="I201" s="8">
        <f t="shared" si="123"/>
        <v>41107</v>
      </c>
      <c r="J201" s="9">
        <f t="shared" si="124"/>
        <v>41107</v>
      </c>
      <c r="K201" s="6">
        <f t="shared" si="125"/>
        <v>14196</v>
      </c>
      <c r="L201" s="6">
        <f t="shared" si="126"/>
        <v>9259</v>
      </c>
      <c r="M201" s="6">
        <f t="shared" si="127"/>
        <v>4937</v>
      </c>
      <c r="N201" s="6">
        <f t="shared" si="128"/>
        <v>84</v>
      </c>
    </row>
    <row r="202" spans="2:14" x14ac:dyDescent="0.25">
      <c r="B202" s="5" t="s">
        <v>329</v>
      </c>
      <c r="C202" s="3">
        <v>2232</v>
      </c>
      <c r="D202" s="3">
        <v>699</v>
      </c>
      <c r="E202" s="3">
        <v>1533</v>
      </c>
      <c r="F202" s="3">
        <v>14</v>
      </c>
      <c r="H202" s="7" t="str">
        <f t="shared" si="122"/>
        <v>41107_CGC</v>
      </c>
      <c r="I202" s="8">
        <f t="shared" si="123"/>
        <v>41107</v>
      </c>
      <c r="J202" s="9" t="str">
        <f t="shared" si="124"/>
        <v>CGC</v>
      </c>
      <c r="K202" s="6">
        <f t="shared" si="125"/>
        <v>2232</v>
      </c>
      <c r="L202" s="6">
        <f t="shared" si="126"/>
        <v>699</v>
      </c>
      <c r="M202" s="6">
        <f t="shared" si="127"/>
        <v>1533</v>
      </c>
      <c r="N202" s="6">
        <f t="shared" si="128"/>
        <v>14</v>
      </c>
    </row>
    <row r="203" spans="2:14" x14ac:dyDescent="0.25">
      <c r="B203" s="5" t="s">
        <v>622</v>
      </c>
      <c r="C203" s="3">
        <v>72</v>
      </c>
      <c r="D203" s="3">
        <v>10</v>
      </c>
      <c r="E203" s="3">
        <v>62</v>
      </c>
      <c r="F203" s="3">
        <v>2</v>
      </c>
      <c r="H203" s="7" t="str">
        <f t="shared" si="122"/>
        <v>41107_EDC</v>
      </c>
      <c r="I203" s="8">
        <f t="shared" si="123"/>
        <v>41107</v>
      </c>
      <c r="J203" s="9" t="str">
        <f t="shared" si="124"/>
        <v>EDC</v>
      </c>
      <c r="K203" s="6">
        <f t="shared" si="125"/>
        <v>72</v>
      </c>
      <c r="L203" s="6">
        <f t="shared" si="126"/>
        <v>10</v>
      </c>
      <c r="M203" s="6">
        <f t="shared" si="127"/>
        <v>62</v>
      </c>
      <c r="N203" s="6">
        <f t="shared" si="128"/>
        <v>2</v>
      </c>
    </row>
    <row r="204" spans="2:14" x14ac:dyDescent="0.25">
      <c r="B204" s="5" t="s">
        <v>368</v>
      </c>
      <c r="C204" s="3">
        <v>6000</v>
      </c>
      <c r="D204" s="3">
        <v>4426</v>
      </c>
      <c r="E204" s="3">
        <v>1574</v>
      </c>
      <c r="F204" s="3">
        <v>32</v>
      </c>
      <c r="H204" s="7" t="str">
        <f t="shared" si="122"/>
        <v>41107_FDC</v>
      </c>
      <c r="I204" s="8">
        <f t="shared" si="123"/>
        <v>41107</v>
      </c>
      <c r="J204" s="9" t="str">
        <f t="shared" si="124"/>
        <v>FDC</v>
      </c>
      <c r="K204" s="6">
        <f t="shared" si="125"/>
        <v>6000</v>
      </c>
      <c r="L204" s="6">
        <f t="shared" si="126"/>
        <v>4426</v>
      </c>
      <c r="M204" s="6">
        <f t="shared" si="127"/>
        <v>1574</v>
      </c>
      <c r="N204" s="6">
        <f t="shared" si="128"/>
        <v>32</v>
      </c>
    </row>
    <row r="205" spans="2:14" x14ac:dyDescent="0.25">
      <c r="B205" s="5" t="s">
        <v>403</v>
      </c>
      <c r="C205" s="3">
        <v>5592</v>
      </c>
      <c r="D205" s="3">
        <v>3948</v>
      </c>
      <c r="E205" s="3">
        <v>1644</v>
      </c>
      <c r="F205" s="3">
        <v>28</v>
      </c>
      <c r="H205" s="7" t="str">
        <f t="shared" si="122"/>
        <v>41107_RDC</v>
      </c>
      <c r="I205" s="8">
        <f t="shared" si="123"/>
        <v>41107</v>
      </c>
      <c r="J205" s="9" t="str">
        <f t="shared" si="124"/>
        <v>RDC</v>
      </c>
      <c r="K205" s="6">
        <f t="shared" si="125"/>
        <v>5592</v>
      </c>
      <c r="L205" s="6">
        <f t="shared" si="126"/>
        <v>3948</v>
      </c>
      <c r="M205" s="6">
        <f t="shared" si="127"/>
        <v>1644</v>
      </c>
      <c r="N205" s="6">
        <f t="shared" si="128"/>
        <v>28</v>
      </c>
    </row>
    <row r="206" spans="2:14" x14ac:dyDescent="0.25">
      <c r="B206" s="5" t="s">
        <v>442</v>
      </c>
      <c r="C206" s="3">
        <v>204</v>
      </c>
      <c r="D206" s="3">
        <v>136</v>
      </c>
      <c r="E206" s="3">
        <v>68</v>
      </c>
      <c r="F206" s="3">
        <v>4</v>
      </c>
      <c r="H206" s="7" t="str">
        <f t="shared" si="122"/>
        <v>41107_WEL</v>
      </c>
      <c r="I206" s="8">
        <f t="shared" si="123"/>
        <v>41107</v>
      </c>
      <c r="J206" s="9" t="str">
        <f t="shared" si="124"/>
        <v>WEL</v>
      </c>
      <c r="K206" s="6">
        <f t="shared" si="125"/>
        <v>204</v>
      </c>
      <c r="L206" s="6">
        <f t="shared" si="126"/>
        <v>136</v>
      </c>
      <c r="M206" s="6">
        <f t="shared" si="127"/>
        <v>68</v>
      </c>
      <c r="N206" s="6">
        <f t="shared" si="128"/>
        <v>4</v>
      </c>
    </row>
    <row r="207" spans="2:14" x14ac:dyDescent="0.25">
      <c r="B207" s="5" t="s">
        <v>976</v>
      </c>
      <c r="C207" s="3">
        <v>96</v>
      </c>
      <c r="D207" s="3">
        <v>40</v>
      </c>
      <c r="E207" s="3">
        <v>56</v>
      </c>
      <c r="F207" s="3">
        <v>4</v>
      </c>
      <c r="H207" s="7" t="str">
        <f t="shared" si="122"/>
        <v>41107_Switzerland</v>
      </c>
      <c r="I207" s="8">
        <f t="shared" si="123"/>
        <v>41107</v>
      </c>
      <c r="J207" s="9" t="str">
        <f t="shared" si="124"/>
        <v>Switzerland</v>
      </c>
      <c r="K207" s="6">
        <f t="shared" si="125"/>
        <v>96</v>
      </c>
      <c r="L207" s="6">
        <f t="shared" si="126"/>
        <v>40</v>
      </c>
      <c r="M207" s="6">
        <f t="shared" si="127"/>
        <v>56</v>
      </c>
      <c r="N207" s="6">
        <f t="shared" si="128"/>
        <v>4</v>
      </c>
    </row>
    <row r="208" spans="2:14" x14ac:dyDescent="0.25">
      <c r="B208" s="4">
        <v>41122</v>
      </c>
      <c r="C208" s="3">
        <v>14820</v>
      </c>
      <c r="D208" s="3">
        <v>9291</v>
      </c>
      <c r="E208" s="3">
        <v>5529</v>
      </c>
      <c r="F208" s="3">
        <v>86</v>
      </c>
      <c r="H208" s="7" t="str">
        <f t="shared" ref="H208:H214" si="129">CONCATENATE(I208,"_",J208)</f>
        <v>41122_41122</v>
      </c>
      <c r="I208" s="8">
        <f t="shared" ref="I208:I214" si="130">IF(ISTEXT(J208),I207,J208)</f>
        <v>41122</v>
      </c>
      <c r="J208" s="9">
        <f t="shared" ref="J208:J214" si="131">B208</f>
        <v>41122</v>
      </c>
      <c r="K208" s="6">
        <f t="shared" ref="K208:K214" si="132">C208</f>
        <v>14820</v>
      </c>
      <c r="L208" s="6">
        <f t="shared" ref="L208:L214" si="133">D208</f>
        <v>9291</v>
      </c>
      <c r="M208" s="6">
        <f t="shared" ref="M208:M214" si="134">E208</f>
        <v>5529</v>
      </c>
      <c r="N208" s="6">
        <f t="shared" ref="N208:N214" si="135">F208</f>
        <v>86</v>
      </c>
    </row>
    <row r="209" spans="2:14" x14ac:dyDescent="0.25">
      <c r="B209" s="5" t="s">
        <v>329</v>
      </c>
      <c r="C209" s="3">
        <v>2232</v>
      </c>
      <c r="D209" s="3">
        <v>719</v>
      </c>
      <c r="E209" s="3">
        <v>1513</v>
      </c>
      <c r="F209" s="3">
        <v>14</v>
      </c>
      <c r="H209" s="7" t="str">
        <f t="shared" si="129"/>
        <v>41122_CGC</v>
      </c>
      <c r="I209" s="8">
        <f t="shared" si="130"/>
        <v>41122</v>
      </c>
      <c r="J209" s="9" t="str">
        <f t="shared" si="131"/>
        <v>CGC</v>
      </c>
      <c r="K209" s="6">
        <f t="shared" si="132"/>
        <v>2232</v>
      </c>
      <c r="L209" s="6">
        <f t="shared" si="133"/>
        <v>719</v>
      </c>
      <c r="M209" s="6">
        <f t="shared" si="134"/>
        <v>1513</v>
      </c>
      <c r="N209" s="6">
        <f t="shared" si="135"/>
        <v>14</v>
      </c>
    </row>
    <row r="210" spans="2:14" x14ac:dyDescent="0.25">
      <c r="B210" s="5" t="s">
        <v>622</v>
      </c>
      <c r="C210" s="3">
        <v>72</v>
      </c>
      <c r="D210" s="3">
        <v>10</v>
      </c>
      <c r="E210" s="3">
        <v>62</v>
      </c>
      <c r="F210" s="3">
        <v>2</v>
      </c>
      <c r="H210" s="7" t="str">
        <f t="shared" si="129"/>
        <v>41122_EDC</v>
      </c>
      <c r="I210" s="8">
        <f t="shared" si="130"/>
        <v>41122</v>
      </c>
      <c r="J210" s="9" t="str">
        <f t="shared" si="131"/>
        <v>EDC</v>
      </c>
      <c r="K210" s="6">
        <f t="shared" si="132"/>
        <v>72</v>
      </c>
      <c r="L210" s="6">
        <f t="shared" si="133"/>
        <v>10</v>
      </c>
      <c r="M210" s="6">
        <f t="shared" si="134"/>
        <v>62</v>
      </c>
      <c r="N210" s="6">
        <f t="shared" si="135"/>
        <v>2</v>
      </c>
    </row>
    <row r="211" spans="2:14" x14ac:dyDescent="0.25">
      <c r="B211" s="5" t="s">
        <v>368</v>
      </c>
      <c r="C211" s="3">
        <v>6128</v>
      </c>
      <c r="D211" s="3">
        <v>4437</v>
      </c>
      <c r="E211" s="3">
        <v>1691</v>
      </c>
      <c r="F211" s="3">
        <v>32</v>
      </c>
      <c r="H211" s="7" t="str">
        <f t="shared" si="129"/>
        <v>41122_FDC</v>
      </c>
      <c r="I211" s="8">
        <f t="shared" si="130"/>
        <v>41122</v>
      </c>
      <c r="J211" s="9" t="str">
        <f t="shared" si="131"/>
        <v>FDC</v>
      </c>
      <c r="K211" s="6">
        <f t="shared" si="132"/>
        <v>6128</v>
      </c>
      <c r="L211" s="6">
        <f t="shared" si="133"/>
        <v>4437</v>
      </c>
      <c r="M211" s="6">
        <f t="shared" si="134"/>
        <v>1691</v>
      </c>
      <c r="N211" s="6">
        <f t="shared" si="135"/>
        <v>32</v>
      </c>
    </row>
    <row r="212" spans="2:14" x14ac:dyDescent="0.25">
      <c r="B212" s="5" t="s">
        <v>403</v>
      </c>
      <c r="C212" s="3">
        <v>6088</v>
      </c>
      <c r="D212" s="3">
        <v>3949</v>
      </c>
      <c r="E212" s="3">
        <v>2139</v>
      </c>
      <c r="F212" s="3">
        <v>30</v>
      </c>
      <c r="H212" s="7" t="str">
        <f t="shared" si="129"/>
        <v>41122_RDC</v>
      </c>
      <c r="I212" s="8">
        <f t="shared" si="130"/>
        <v>41122</v>
      </c>
      <c r="J212" s="9" t="str">
        <f t="shared" si="131"/>
        <v>RDC</v>
      </c>
      <c r="K212" s="6">
        <f t="shared" si="132"/>
        <v>6088</v>
      </c>
      <c r="L212" s="6">
        <f t="shared" si="133"/>
        <v>3949</v>
      </c>
      <c r="M212" s="6">
        <f t="shared" si="134"/>
        <v>2139</v>
      </c>
      <c r="N212" s="6">
        <f t="shared" si="135"/>
        <v>30</v>
      </c>
    </row>
    <row r="213" spans="2:14" x14ac:dyDescent="0.25">
      <c r="B213" s="5" t="s">
        <v>442</v>
      </c>
      <c r="C213" s="3">
        <v>204</v>
      </c>
      <c r="D213" s="3">
        <v>136</v>
      </c>
      <c r="E213" s="3">
        <v>68</v>
      </c>
      <c r="F213" s="3">
        <v>4</v>
      </c>
      <c r="H213" s="7" t="str">
        <f t="shared" si="129"/>
        <v>41122_WEL</v>
      </c>
      <c r="I213" s="8">
        <f t="shared" si="130"/>
        <v>41122</v>
      </c>
      <c r="J213" s="9" t="str">
        <f t="shared" si="131"/>
        <v>WEL</v>
      </c>
      <c r="K213" s="6">
        <f t="shared" si="132"/>
        <v>204</v>
      </c>
      <c r="L213" s="6">
        <f t="shared" si="133"/>
        <v>136</v>
      </c>
      <c r="M213" s="6">
        <f t="shared" si="134"/>
        <v>68</v>
      </c>
      <c r="N213" s="6">
        <f t="shared" si="135"/>
        <v>4</v>
      </c>
    </row>
    <row r="214" spans="2:14" x14ac:dyDescent="0.25">
      <c r="B214" s="5" t="s">
        <v>976</v>
      </c>
      <c r="C214" s="3">
        <v>96</v>
      </c>
      <c r="D214" s="3">
        <v>40</v>
      </c>
      <c r="E214" s="3">
        <v>56</v>
      </c>
      <c r="F214" s="3">
        <v>4</v>
      </c>
      <c r="H214" s="7" t="str">
        <f t="shared" si="129"/>
        <v>41122_Switzerland</v>
      </c>
      <c r="I214" s="8">
        <f t="shared" si="130"/>
        <v>41122</v>
      </c>
      <c r="J214" s="9" t="str">
        <f t="shared" si="131"/>
        <v>Switzerland</v>
      </c>
      <c r="K214" s="6">
        <f t="shared" si="132"/>
        <v>96</v>
      </c>
      <c r="L214" s="6">
        <f t="shared" si="133"/>
        <v>40</v>
      </c>
      <c r="M214" s="6">
        <f t="shared" si="134"/>
        <v>56</v>
      </c>
      <c r="N214" s="6">
        <f t="shared" si="135"/>
        <v>4</v>
      </c>
    </row>
    <row r="215" spans="2:14" x14ac:dyDescent="0.25">
      <c r="B215" s="4">
        <v>41162</v>
      </c>
      <c r="C215" s="3">
        <v>14884</v>
      </c>
      <c r="D215" s="3">
        <v>9650</v>
      </c>
      <c r="E215" s="3">
        <v>5234</v>
      </c>
      <c r="F215" s="3">
        <v>86</v>
      </c>
      <c r="H215" s="7" t="str">
        <f t="shared" ref="H215:H221" si="136">CONCATENATE(I215,"_",J215)</f>
        <v>41162_41162</v>
      </c>
      <c r="I215" s="8">
        <f t="shared" ref="I215:I221" si="137">IF(ISTEXT(J215),I214,J215)</f>
        <v>41162</v>
      </c>
      <c r="J215" s="9">
        <f t="shared" ref="J215:J221" si="138">B215</f>
        <v>41162</v>
      </c>
      <c r="K215" s="6">
        <f t="shared" ref="K215:K221" si="139">C215</f>
        <v>14884</v>
      </c>
      <c r="L215" s="6">
        <f t="shared" ref="L215:L221" si="140">D215</f>
        <v>9650</v>
      </c>
      <c r="M215" s="6">
        <f t="shared" ref="M215:M221" si="141">E215</f>
        <v>5234</v>
      </c>
      <c r="N215" s="6">
        <f t="shared" ref="N215:N221" si="142">F215</f>
        <v>86</v>
      </c>
    </row>
    <row r="216" spans="2:14" x14ac:dyDescent="0.25">
      <c r="B216" s="5" t="s">
        <v>329</v>
      </c>
      <c r="C216" s="3">
        <v>2232</v>
      </c>
      <c r="D216" s="3">
        <v>769</v>
      </c>
      <c r="E216" s="3">
        <v>1463</v>
      </c>
      <c r="F216" s="3">
        <v>14</v>
      </c>
      <c r="H216" s="7" t="str">
        <f t="shared" si="136"/>
        <v>41162_CGC</v>
      </c>
      <c r="I216" s="8">
        <f t="shared" si="137"/>
        <v>41162</v>
      </c>
      <c r="J216" s="9" t="str">
        <f t="shared" si="138"/>
        <v>CGC</v>
      </c>
      <c r="K216" s="6">
        <f t="shared" si="139"/>
        <v>2232</v>
      </c>
      <c r="L216" s="6">
        <f t="shared" si="140"/>
        <v>769</v>
      </c>
      <c r="M216" s="6">
        <f t="shared" si="141"/>
        <v>1463</v>
      </c>
      <c r="N216" s="6">
        <f t="shared" si="142"/>
        <v>14</v>
      </c>
    </row>
    <row r="217" spans="2:14" x14ac:dyDescent="0.25">
      <c r="B217" s="5" t="s">
        <v>622</v>
      </c>
      <c r="C217" s="3">
        <v>72</v>
      </c>
      <c r="D217" s="3">
        <v>10</v>
      </c>
      <c r="E217" s="3">
        <v>62</v>
      </c>
      <c r="F217" s="3">
        <v>2</v>
      </c>
      <c r="H217" s="7" t="str">
        <f t="shared" si="136"/>
        <v>41162_EDC</v>
      </c>
      <c r="I217" s="8">
        <f t="shared" si="137"/>
        <v>41162</v>
      </c>
      <c r="J217" s="9" t="str">
        <f t="shared" si="138"/>
        <v>EDC</v>
      </c>
      <c r="K217" s="6">
        <f t="shared" si="139"/>
        <v>72</v>
      </c>
      <c r="L217" s="6">
        <f t="shared" si="140"/>
        <v>10</v>
      </c>
      <c r="M217" s="6">
        <f t="shared" si="141"/>
        <v>62</v>
      </c>
      <c r="N217" s="6">
        <f t="shared" si="142"/>
        <v>2</v>
      </c>
    </row>
    <row r="218" spans="2:14" x14ac:dyDescent="0.25">
      <c r="B218" s="5" t="s">
        <v>368</v>
      </c>
      <c r="C218" s="3">
        <v>6128</v>
      </c>
      <c r="D218" s="3">
        <v>4493</v>
      </c>
      <c r="E218" s="3">
        <v>1635</v>
      </c>
      <c r="F218" s="3">
        <v>32</v>
      </c>
      <c r="H218" s="7" t="str">
        <f t="shared" si="136"/>
        <v>41162_FDC</v>
      </c>
      <c r="I218" s="8">
        <f t="shared" si="137"/>
        <v>41162</v>
      </c>
      <c r="J218" s="9" t="str">
        <f t="shared" si="138"/>
        <v>FDC</v>
      </c>
      <c r="K218" s="6">
        <f t="shared" si="139"/>
        <v>6128</v>
      </c>
      <c r="L218" s="6">
        <f t="shared" si="140"/>
        <v>4493</v>
      </c>
      <c r="M218" s="6">
        <f t="shared" si="141"/>
        <v>1635</v>
      </c>
      <c r="N218" s="6">
        <f t="shared" si="142"/>
        <v>32</v>
      </c>
    </row>
    <row r="219" spans="2:14" x14ac:dyDescent="0.25">
      <c r="B219" s="5" t="s">
        <v>403</v>
      </c>
      <c r="C219" s="3">
        <v>6152</v>
      </c>
      <c r="D219" s="3">
        <v>4203</v>
      </c>
      <c r="E219" s="3">
        <v>1949</v>
      </c>
      <c r="F219" s="3">
        <v>30</v>
      </c>
      <c r="H219" s="7" t="str">
        <f t="shared" si="136"/>
        <v>41162_RDC</v>
      </c>
      <c r="I219" s="8">
        <f t="shared" si="137"/>
        <v>41162</v>
      </c>
      <c r="J219" s="9" t="str">
        <f t="shared" si="138"/>
        <v>RDC</v>
      </c>
      <c r="K219" s="6">
        <f t="shared" si="139"/>
        <v>6152</v>
      </c>
      <c r="L219" s="6">
        <f t="shared" si="140"/>
        <v>4203</v>
      </c>
      <c r="M219" s="6">
        <f t="shared" si="141"/>
        <v>1949</v>
      </c>
      <c r="N219" s="6">
        <f t="shared" si="142"/>
        <v>30</v>
      </c>
    </row>
    <row r="220" spans="2:14" x14ac:dyDescent="0.25">
      <c r="B220" s="5" t="s">
        <v>442</v>
      </c>
      <c r="C220" s="3">
        <v>204</v>
      </c>
      <c r="D220" s="3">
        <v>135</v>
      </c>
      <c r="E220" s="3">
        <v>69</v>
      </c>
      <c r="F220" s="3">
        <v>4</v>
      </c>
      <c r="H220" s="7" t="str">
        <f t="shared" si="136"/>
        <v>41162_WEL</v>
      </c>
      <c r="I220" s="8">
        <f t="shared" si="137"/>
        <v>41162</v>
      </c>
      <c r="J220" s="9" t="str">
        <f t="shared" si="138"/>
        <v>WEL</v>
      </c>
      <c r="K220" s="6">
        <f t="shared" si="139"/>
        <v>204</v>
      </c>
      <c r="L220" s="6">
        <f t="shared" si="140"/>
        <v>135</v>
      </c>
      <c r="M220" s="6">
        <f t="shared" si="141"/>
        <v>69</v>
      </c>
      <c r="N220" s="6">
        <f t="shared" si="142"/>
        <v>4</v>
      </c>
    </row>
    <row r="221" spans="2:14" x14ac:dyDescent="0.25">
      <c r="B221" s="5" t="s">
        <v>976</v>
      </c>
      <c r="C221" s="3">
        <v>96</v>
      </c>
      <c r="D221" s="3">
        <v>40</v>
      </c>
      <c r="E221" s="3">
        <v>56</v>
      </c>
      <c r="F221" s="3">
        <v>4</v>
      </c>
      <c r="H221" s="7" t="str">
        <f t="shared" si="136"/>
        <v>41162_Switzerland</v>
      </c>
      <c r="I221" s="8">
        <f t="shared" si="137"/>
        <v>41162</v>
      </c>
      <c r="J221" s="9" t="str">
        <f t="shared" si="138"/>
        <v>Switzerland</v>
      </c>
      <c r="K221" s="6">
        <f t="shared" si="139"/>
        <v>96</v>
      </c>
      <c r="L221" s="6">
        <f t="shared" si="140"/>
        <v>40</v>
      </c>
      <c r="M221" s="6">
        <f t="shared" si="141"/>
        <v>56</v>
      </c>
      <c r="N221" s="6">
        <f t="shared" si="142"/>
        <v>4</v>
      </c>
    </row>
    <row r="222" spans="2:14" x14ac:dyDescent="0.25">
      <c r="B222" s="4">
        <v>41192</v>
      </c>
      <c r="C222" s="3">
        <v>14980</v>
      </c>
      <c r="D222" s="3">
        <v>9934</v>
      </c>
      <c r="E222" s="3">
        <v>5046</v>
      </c>
      <c r="F222" s="3">
        <v>86</v>
      </c>
      <c r="H222" s="7" t="str">
        <f t="shared" ref="H222:H235" si="143">CONCATENATE(I222,"_",J222)</f>
        <v>41192_41192</v>
      </c>
      <c r="I222" s="8">
        <f t="shared" ref="I222:I235" si="144">IF(ISTEXT(J222),I221,J222)</f>
        <v>41192</v>
      </c>
      <c r="J222" s="9">
        <f t="shared" ref="J222:J235" si="145">B222</f>
        <v>41192</v>
      </c>
      <c r="K222" s="6">
        <f t="shared" ref="K222:K235" si="146">C222</f>
        <v>14980</v>
      </c>
      <c r="L222" s="6">
        <f t="shared" ref="L222:L235" si="147">D222</f>
        <v>9934</v>
      </c>
      <c r="M222" s="6">
        <f t="shared" ref="M222:M235" si="148">E222</f>
        <v>5046</v>
      </c>
      <c r="N222" s="6">
        <f t="shared" ref="N222:N235" si="149">F222</f>
        <v>86</v>
      </c>
    </row>
    <row r="223" spans="2:14" x14ac:dyDescent="0.25">
      <c r="B223" s="5" t="s">
        <v>329</v>
      </c>
      <c r="C223" s="3">
        <v>2232</v>
      </c>
      <c r="D223" s="3">
        <v>788</v>
      </c>
      <c r="E223" s="3">
        <v>1444</v>
      </c>
      <c r="F223" s="3">
        <v>14</v>
      </c>
      <c r="H223" s="7" t="str">
        <f t="shared" si="143"/>
        <v>41192_CGC</v>
      </c>
      <c r="I223" s="8">
        <f t="shared" si="144"/>
        <v>41192</v>
      </c>
      <c r="J223" s="9" t="str">
        <f t="shared" si="145"/>
        <v>CGC</v>
      </c>
      <c r="K223" s="6">
        <f t="shared" si="146"/>
        <v>2232</v>
      </c>
      <c r="L223" s="6">
        <f t="shared" si="147"/>
        <v>788</v>
      </c>
      <c r="M223" s="6">
        <f t="shared" si="148"/>
        <v>1444</v>
      </c>
      <c r="N223" s="6">
        <f t="shared" si="149"/>
        <v>14</v>
      </c>
    </row>
    <row r="224" spans="2:14" x14ac:dyDescent="0.25">
      <c r="B224" s="5" t="s">
        <v>622</v>
      </c>
      <c r="C224" s="3">
        <v>72</v>
      </c>
      <c r="D224" s="3">
        <v>10</v>
      </c>
      <c r="E224" s="3">
        <v>62</v>
      </c>
      <c r="F224" s="3">
        <v>2</v>
      </c>
      <c r="H224" s="7" t="str">
        <f t="shared" si="143"/>
        <v>41192_EDC</v>
      </c>
      <c r="I224" s="8">
        <f t="shared" si="144"/>
        <v>41192</v>
      </c>
      <c r="J224" s="9" t="str">
        <f t="shared" si="145"/>
        <v>EDC</v>
      </c>
      <c r="K224" s="6">
        <f t="shared" si="146"/>
        <v>72</v>
      </c>
      <c r="L224" s="6">
        <f t="shared" si="147"/>
        <v>10</v>
      </c>
      <c r="M224" s="6">
        <f t="shared" si="148"/>
        <v>62</v>
      </c>
      <c r="N224" s="6">
        <f t="shared" si="149"/>
        <v>2</v>
      </c>
    </row>
    <row r="225" spans="2:14" x14ac:dyDescent="0.25">
      <c r="B225" s="5" t="s">
        <v>368</v>
      </c>
      <c r="C225" s="3">
        <v>6224</v>
      </c>
      <c r="D225" s="3">
        <v>4666</v>
      </c>
      <c r="E225" s="3">
        <v>1558</v>
      </c>
      <c r="F225" s="3">
        <v>32</v>
      </c>
      <c r="H225" s="7" t="str">
        <f t="shared" si="143"/>
        <v>41192_FDC</v>
      </c>
      <c r="I225" s="8">
        <f t="shared" si="144"/>
        <v>41192</v>
      </c>
      <c r="J225" s="9" t="str">
        <f t="shared" si="145"/>
        <v>FDC</v>
      </c>
      <c r="K225" s="6">
        <f t="shared" si="146"/>
        <v>6224</v>
      </c>
      <c r="L225" s="6">
        <f t="shared" si="147"/>
        <v>4666</v>
      </c>
      <c r="M225" s="6">
        <f t="shared" si="148"/>
        <v>1558</v>
      </c>
      <c r="N225" s="6">
        <f t="shared" si="149"/>
        <v>32</v>
      </c>
    </row>
    <row r="226" spans="2:14" x14ac:dyDescent="0.25">
      <c r="B226" s="5" t="s">
        <v>403</v>
      </c>
      <c r="C226" s="3">
        <v>6152</v>
      </c>
      <c r="D226" s="3">
        <v>4299</v>
      </c>
      <c r="E226" s="3">
        <v>1853</v>
      </c>
      <c r="F226" s="3">
        <v>30</v>
      </c>
      <c r="H226" s="7" t="str">
        <f t="shared" si="143"/>
        <v>41192_RDC</v>
      </c>
      <c r="I226" s="8">
        <f t="shared" si="144"/>
        <v>41192</v>
      </c>
      <c r="J226" s="9" t="str">
        <f t="shared" si="145"/>
        <v>RDC</v>
      </c>
      <c r="K226" s="6">
        <f t="shared" si="146"/>
        <v>6152</v>
      </c>
      <c r="L226" s="6">
        <f t="shared" si="147"/>
        <v>4299</v>
      </c>
      <c r="M226" s="6">
        <f t="shared" si="148"/>
        <v>1853</v>
      </c>
      <c r="N226" s="6">
        <f t="shared" si="149"/>
        <v>30</v>
      </c>
    </row>
    <row r="227" spans="2:14" x14ac:dyDescent="0.25">
      <c r="B227" s="5" t="s">
        <v>442</v>
      </c>
      <c r="C227" s="3">
        <v>204</v>
      </c>
      <c r="D227" s="3">
        <v>131</v>
      </c>
      <c r="E227" s="3">
        <v>73</v>
      </c>
      <c r="F227" s="3">
        <v>4</v>
      </c>
      <c r="H227" s="7" t="str">
        <f t="shared" si="143"/>
        <v>41192_WEL</v>
      </c>
      <c r="I227" s="8">
        <f t="shared" si="144"/>
        <v>41192</v>
      </c>
      <c r="J227" s="9" t="str">
        <f t="shared" si="145"/>
        <v>WEL</v>
      </c>
      <c r="K227" s="6">
        <f t="shared" si="146"/>
        <v>204</v>
      </c>
      <c r="L227" s="6">
        <f t="shared" si="147"/>
        <v>131</v>
      </c>
      <c r="M227" s="6">
        <f t="shared" si="148"/>
        <v>73</v>
      </c>
      <c r="N227" s="6">
        <f t="shared" si="149"/>
        <v>4</v>
      </c>
    </row>
    <row r="228" spans="2:14" x14ac:dyDescent="0.25">
      <c r="B228" s="5" t="s">
        <v>976</v>
      </c>
      <c r="C228" s="3">
        <v>96</v>
      </c>
      <c r="D228" s="3">
        <v>40</v>
      </c>
      <c r="E228" s="3">
        <v>56</v>
      </c>
      <c r="F228" s="3">
        <v>4</v>
      </c>
      <c r="H228" s="7" t="str">
        <f t="shared" si="143"/>
        <v>41192_Switzerland</v>
      </c>
      <c r="I228" s="8">
        <f t="shared" si="144"/>
        <v>41192</v>
      </c>
      <c r="J228" s="9" t="str">
        <f t="shared" si="145"/>
        <v>Switzerland</v>
      </c>
      <c r="K228" s="6">
        <f t="shared" si="146"/>
        <v>96</v>
      </c>
      <c r="L228" s="6">
        <f t="shared" si="147"/>
        <v>40</v>
      </c>
      <c r="M228" s="6">
        <f t="shared" si="148"/>
        <v>56</v>
      </c>
      <c r="N228" s="6">
        <f t="shared" si="149"/>
        <v>4</v>
      </c>
    </row>
    <row r="229" spans="2:14" x14ac:dyDescent="0.25">
      <c r="B229" s="4">
        <v>41347</v>
      </c>
      <c r="C229" s="3">
        <v>16208</v>
      </c>
      <c r="D229" s="3">
        <v>6737</v>
      </c>
      <c r="E229" s="3">
        <v>9471</v>
      </c>
      <c r="F229" s="3">
        <v>87</v>
      </c>
      <c r="H229" s="7" t="str">
        <f t="shared" si="143"/>
        <v>41347_41347</v>
      </c>
      <c r="I229" s="8">
        <f t="shared" si="144"/>
        <v>41347</v>
      </c>
      <c r="J229" s="9">
        <f t="shared" si="145"/>
        <v>41347</v>
      </c>
      <c r="K229" s="6">
        <f t="shared" si="146"/>
        <v>16208</v>
      </c>
      <c r="L229" s="6">
        <f t="shared" si="147"/>
        <v>6737</v>
      </c>
      <c r="M229" s="6">
        <f t="shared" si="148"/>
        <v>9471</v>
      </c>
      <c r="N229" s="6">
        <f t="shared" si="149"/>
        <v>87</v>
      </c>
    </row>
    <row r="230" spans="2:14" x14ac:dyDescent="0.25">
      <c r="B230" s="5" t="s">
        <v>329</v>
      </c>
      <c r="C230" s="3">
        <v>2232</v>
      </c>
      <c r="D230" s="3">
        <v>762</v>
      </c>
      <c r="E230" s="3">
        <v>1470</v>
      </c>
      <c r="F230" s="3">
        <v>14</v>
      </c>
      <c r="H230" s="7" t="str">
        <f t="shared" si="143"/>
        <v>41347_CGC</v>
      </c>
      <c r="I230" s="8">
        <f t="shared" si="144"/>
        <v>41347</v>
      </c>
      <c r="J230" s="9" t="str">
        <f t="shared" si="145"/>
        <v>CGC</v>
      </c>
      <c r="K230" s="6">
        <f t="shared" si="146"/>
        <v>2232</v>
      </c>
      <c r="L230" s="6">
        <f t="shared" si="147"/>
        <v>762</v>
      </c>
      <c r="M230" s="6">
        <f t="shared" si="148"/>
        <v>1470</v>
      </c>
      <c r="N230" s="6">
        <f t="shared" si="149"/>
        <v>14</v>
      </c>
    </row>
    <row r="231" spans="2:14" x14ac:dyDescent="0.25">
      <c r="B231" s="5" t="s">
        <v>622</v>
      </c>
      <c r="C231" s="3">
        <v>36</v>
      </c>
      <c r="D231" s="3">
        <v>0</v>
      </c>
      <c r="E231" s="3">
        <v>36</v>
      </c>
      <c r="F231" s="3">
        <v>1</v>
      </c>
      <c r="H231" s="7" t="str">
        <f t="shared" si="143"/>
        <v>41347_EDC</v>
      </c>
      <c r="I231" s="8">
        <f t="shared" si="144"/>
        <v>41347</v>
      </c>
      <c r="J231" s="9" t="str">
        <f t="shared" si="145"/>
        <v>EDC</v>
      </c>
      <c r="K231" s="6">
        <f t="shared" si="146"/>
        <v>36</v>
      </c>
      <c r="L231" s="6">
        <f t="shared" si="147"/>
        <v>0</v>
      </c>
      <c r="M231" s="6">
        <f t="shared" si="148"/>
        <v>36</v>
      </c>
      <c r="N231" s="6">
        <f t="shared" si="149"/>
        <v>1</v>
      </c>
    </row>
    <row r="232" spans="2:14" x14ac:dyDescent="0.25">
      <c r="B232" s="5" t="s">
        <v>368</v>
      </c>
      <c r="C232" s="3">
        <v>7168</v>
      </c>
      <c r="D232" s="3">
        <v>5062</v>
      </c>
      <c r="E232" s="3">
        <v>2106</v>
      </c>
      <c r="F232" s="3">
        <v>34</v>
      </c>
      <c r="H232" s="7" t="str">
        <f t="shared" si="143"/>
        <v>41347_FDC</v>
      </c>
      <c r="I232" s="8">
        <f t="shared" si="144"/>
        <v>41347</v>
      </c>
      <c r="J232" s="9" t="str">
        <f t="shared" si="145"/>
        <v>FDC</v>
      </c>
      <c r="K232" s="6">
        <f t="shared" si="146"/>
        <v>7168</v>
      </c>
      <c r="L232" s="6">
        <f t="shared" si="147"/>
        <v>5062</v>
      </c>
      <c r="M232" s="6">
        <f t="shared" si="148"/>
        <v>2106</v>
      </c>
      <c r="N232" s="6">
        <f t="shared" si="149"/>
        <v>34</v>
      </c>
    </row>
    <row r="233" spans="2:14" x14ac:dyDescent="0.25">
      <c r="B233" s="5" t="s">
        <v>403</v>
      </c>
      <c r="C233" s="3">
        <v>6472</v>
      </c>
      <c r="D233" s="3">
        <v>752</v>
      </c>
      <c r="E233" s="3">
        <v>5720</v>
      </c>
      <c r="F233" s="3">
        <v>30</v>
      </c>
      <c r="H233" s="7" t="str">
        <f t="shared" si="143"/>
        <v>41347_RDC</v>
      </c>
      <c r="I233" s="8">
        <f t="shared" si="144"/>
        <v>41347</v>
      </c>
      <c r="J233" s="9" t="str">
        <f t="shared" si="145"/>
        <v>RDC</v>
      </c>
      <c r="K233" s="6">
        <f t="shared" si="146"/>
        <v>6472</v>
      </c>
      <c r="L233" s="6">
        <f t="shared" si="147"/>
        <v>752</v>
      </c>
      <c r="M233" s="6">
        <f t="shared" si="148"/>
        <v>5720</v>
      </c>
      <c r="N233" s="6">
        <f t="shared" si="149"/>
        <v>30</v>
      </c>
    </row>
    <row r="234" spans="2:14" x14ac:dyDescent="0.25">
      <c r="B234" s="5" t="s">
        <v>442</v>
      </c>
      <c r="C234" s="3">
        <v>204</v>
      </c>
      <c r="D234" s="3">
        <v>121</v>
      </c>
      <c r="E234" s="3">
        <v>83</v>
      </c>
      <c r="F234" s="3">
        <v>4</v>
      </c>
      <c r="H234" s="7" t="str">
        <f t="shared" si="143"/>
        <v>41347_WEL</v>
      </c>
      <c r="I234" s="8">
        <f t="shared" si="144"/>
        <v>41347</v>
      </c>
      <c r="J234" s="9" t="str">
        <f t="shared" si="145"/>
        <v>WEL</v>
      </c>
      <c r="K234" s="6">
        <f t="shared" si="146"/>
        <v>204</v>
      </c>
      <c r="L234" s="6">
        <f t="shared" si="147"/>
        <v>121</v>
      </c>
      <c r="M234" s="6">
        <f t="shared" si="148"/>
        <v>83</v>
      </c>
      <c r="N234" s="6">
        <f t="shared" si="149"/>
        <v>4</v>
      </c>
    </row>
    <row r="235" spans="2:14" x14ac:dyDescent="0.25">
      <c r="B235" s="5" t="s">
        <v>976</v>
      </c>
      <c r="C235" s="3">
        <v>96</v>
      </c>
      <c r="D235" s="3">
        <v>40</v>
      </c>
      <c r="E235" s="3">
        <v>56</v>
      </c>
      <c r="F235" s="3">
        <v>4</v>
      </c>
      <c r="H235" s="7" t="str">
        <f t="shared" si="143"/>
        <v>41347_Switzerland</v>
      </c>
      <c r="I235" s="8">
        <f t="shared" si="144"/>
        <v>41347</v>
      </c>
      <c r="J235" s="9" t="str">
        <f t="shared" si="145"/>
        <v>Switzerland</v>
      </c>
      <c r="K235" s="6">
        <f t="shared" si="146"/>
        <v>96</v>
      </c>
      <c r="L235" s="6">
        <f t="shared" si="147"/>
        <v>40</v>
      </c>
      <c r="M235" s="6">
        <f t="shared" si="148"/>
        <v>56</v>
      </c>
      <c r="N235" s="6">
        <f t="shared" si="149"/>
        <v>4</v>
      </c>
    </row>
    <row r="236" spans="2:14" x14ac:dyDescent="0.25">
      <c r="B236" s="4">
        <v>41415</v>
      </c>
      <c r="C236" s="3">
        <v>16208</v>
      </c>
      <c r="D236" s="3">
        <v>10257</v>
      </c>
      <c r="E236" s="3">
        <v>5807</v>
      </c>
      <c r="F236" s="3">
        <v>87</v>
      </c>
      <c r="H236" s="7" t="str">
        <f t="shared" ref="H236:H242" si="150">CONCATENATE(I236,"_",J236)</f>
        <v>41415_41415</v>
      </c>
      <c r="I236" s="8">
        <f t="shared" ref="I236:I242" si="151">IF(ISTEXT(J236),I235,J236)</f>
        <v>41415</v>
      </c>
      <c r="J236" s="9">
        <f t="shared" ref="J236:J242" si="152">B236</f>
        <v>41415</v>
      </c>
      <c r="K236" s="6">
        <f t="shared" ref="K236:K242" si="153">C236</f>
        <v>16208</v>
      </c>
      <c r="L236" s="6">
        <f t="shared" ref="L236:L242" si="154">D236</f>
        <v>10257</v>
      </c>
      <c r="M236" s="6">
        <f t="shared" ref="M236:M242" si="155">E236</f>
        <v>5807</v>
      </c>
      <c r="N236" s="6">
        <f t="shared" ref="N236:N242" si="156">F236</f>
        <v>87</v>
      </c>
    </row>
    <row r="237" spans="2:14" x14ac:dyDescent="0.25">
      <c r="B237" s="5" t="s">
        <v>329</v>
      </c>
      <c r="C237" s="3">
        <v>2232</v>
      </c>
      <c r="D237" s="3">
        <v>816</v>
      </c>
      <c r="E237" s="3">
        <v>1416</v>
      </c>
      <c r="F237" s="3">
        <v>14</v>
      </c>
      <c r="H237" s="7" t="str">
        <f t="shared" si="150"/>
        <v>41415_CGC</v>
      </c>
      <c r="I237" s="8">
        <f t="shared" si="151"/>
        <v>41415</v>
      </c>
      <c r="J237" s="9" t="str">
        <f t="shared" si="152"/>
        <v>CGC</v>
      </c>
      <c r="K237" s="6">
        <f t="shared" si="153"/>
        <v>2232</v>
      </c>
      <c r="L237" s="6">
        <f t="shared" si="154"/>
        <v>816</v>
      </c>
      <c r="M237" s="6">
        <f t="shared" si="155"/>
        <v>1416</v>
      </c>
      <c r="N237" s="6">
        <f t="shared" si="156"/>
        <v>14</v>
      </c>
    </row>
    <row r="238" spans="2:14" x14ac:dyDescent="0.25">
      <c r="B238" s="5" t="s">
        <v>622</v>
      </c>
      <c r="C238" s="3">
        <v>36</v>
      </c>
      <c r="D238" s="3">
        <v>0</v>
      </c>
      <c r="E238" s="3">
        <v>36</v>
      </c>
      <c r="F238" s="3">
        <v>1</v>
      </c>
      <c r="H238" s="7" t="str">
        <f t="shared" si="150"/>
        <v>41415_EDC</v>
      </c>
      <c r="I238" s="8">
        <f t="shared" si="151"/>
        <v>41415</v>
      </c>
      <c r="J238" s="9" t="str">
        <f t="shared" si="152"/>
        <v>EDC</v>
      </c>
      <c r="K238" s="6">
        <f t="shared" si="153"/>
        <v>36</v>
      </c>
      <c r="L238" s="6">
        <f t="shared" si="154"/>
        <v>0</v>
      </c>
      <c r="M238" s="6">
        <f t="shared" si="155"/>
        <v>36</v>
      </c>
      <c r="N238" s="6">
        <f t="shared" si="156"/>
        <v>1</v>
      </c>
    </row>
    <row r="239" spans="2:14" x14ac:dyDescent="0.25">
      <c r="B239" s="5" t="s">
        <v>368</v>
      </c>
      <c r="C239" s="3">
        <v>7168</v>
      </c>
      <c r="D239" s="3">
        <v>4887</v>
      </c>
      <c r="E239" s="3">
        <v>2137</v>
      </c>
      <c r="F239" s="3">
        <v>34</v>
      </c>
      <c r="H239" s="7" t="str">
        <f t="shared" si="150"/>
        <v>41415_FDC</v>
      </c>
      <c r="I239" s="8">
        <f t="shared" si="151"/>
        <v>41415</v>
      </c>
      <c r="J239" s="9" t="str">
        <f t="shared" si="152"/>
        <v>FDC</v>
      </c>
      <c r="K239" s="6">
        <f t="shared" si="153"/>
        <v>7168</v>
      </c>
      <c r="L239" s="6">
        <f t="shared" si="154"/>
        <v>4887</v>
      </c>
      <c r="M239" s="6">
        <f t="shared" si="155"/>
        <v>2137</v>
      </c>
      <c r="N239" s="6">
        <f t="shared" si="156"/>
        <v>34</v>
      </c>
    </row>
    <row r="240" spans="2:14" x14ac:dyDescent="0.25">
      <c r="B240" s="5" t="s">
        <v>403</v>
      </c>
      <c r="C240" s="3">
        <v>6472</v>
      </c>
      <c r="D240" s="3">
        <v>4396</v>
      </c>
      <c r="E240" s="3">
        <v>2076</v>
      </c>
      <c r="F240" s="3">
        <v>30</v>
      </c>
      <c r="H240" s="7" t="str">
        <f t="shared" si="150"/>
        <v>41415_RDC</v>
      </c>
      <c r="I240" s="8">
        <f t="shared" si="151"/>
        <v>41415</v>
      </c>
      <c r="J240" s="9" t="str">
        <f t="shared" si="152"/>
        <v>RDC</v>
      </c>
      <c r="K240" s="6">
        <f t="shared" si="153"/>
        <v>6472</v>
      </c>
      <c r="L240" s="6">
        <f t="shared" si="154"/>
        <v>4396</v>
      </c>
      <c r="M240" s="6">
        <f t="shared" si="155"/>
        <v>2076</v>
      </c>
      <c r="N240" s="6">
        <f t="shared" si="156"/>
        <v>30</v>
      </c>
    </row>
    <row r="241" spans="2:14" x14ac:dyDescent="0.25">
      <c r="B241" s="5" t="s">
        <v>442</v>
      </c>
      <c r="C241" s="3">
        <v>204</v>
      </c>
      <c r="D241" s="3">
        <v>118</v>
      </c>
      <c r="E241" s="3">
        <v>86</v>
      </c>
      <c r="F241" s="3">
        <v>4</v>
      </c>
      <c r="H241" s="7" t="str">
        <f t="shared" si="150"/>
        <v>41415_WEL</v>
      </c>
      <c r="I241" s="8">
        <f t="shared" si="151"/>
        <v>41415</v>
      </c>
      <c r="J241" s="9" t="str">
        <f t="shared" si="152"/>
        <v>WEL</v>
      </c>
      <c r="K241" s="6">
        <f t="shared" si="153"/>
        <v>204</v>
      </c>
      <c r="L241" s="6">
        <f t="shared" si="154"/>
        <v>118</v>
      </c>
      <c r="M241" s="6">
        <f t="shared" si="155"/>
        <v>86</v>
      </c>
      <c r="N241" s="6">
        <f t="shared" si="156"/>
        <v>4</v>
      </c>
    </row>
    <row r="242" spans="2:14" x14ac:dyDescent="0.25">
      <c r="B242" s="5" t="s">
        <v>976</v>
      </c>
      <c r="C242" s="3">
        <v>96</v>
      </c>
      <c r="D242" s="3">
        <v>40</v>
      </c>
      <c r="E242" s="3">
        <v>56</v>
      </c>
      <c r="F242" s="3">
        <v>4</v>
      </c>
      <c r="H242" s="7" t="str">
        <f t="shared" si="150"/>
        <v>41415_Switzerland</v>
      </c>
      <c r="I242" s="8">
        <f t="shared" si="151"/>
        <v>41415</v>
      </c>
      <c r="J242" s="9" t="str">
        <f t="shared" si="152"/>
        <v>Switzerland</v>
      </c>
      <c r="K242" s="6">
        <f t="shared" si="153"/>
        <v>96</v>
      </c>
      <c r="L242" s="6">
        <f t="shared" si="154"/>
        <v>40</v>
      </c>
      <c r="M242" s="6">
        <f t="shared" si="155"/>
        <v>56</v>
      </c>
      <c r="N242" s="6">
        <f t="shared" si="156"/>
        <v>4</v>
      </c>
    </row>
    <row r="243" spans="2:14" x14ac:dyDescent="0.25">
      <c r="B243" s="4">
        <v>41439</v>
      </c>
      <c r="C243" s="3">
        <v>16208</v>
      </c>
      <c r="D243" s="3">
        <v>7719</v>
      </c>
      <c r="E243" s="3">
        <v>8489</v>
      </c>
      <c r="F243" s="3">
        <v>87</v>
      </c>
      <c r="H243" s="7" t="str">
        <f t="shared" ref="H243:H250" si="157">CONCATENATE(I243,"_",J243)</f>
        <v>41439_41439</v>
      </c>
      <c r="I243" s="8">
        <f t="shared" ref="I243:I250" si="158">IF(ISTEXT(J243),I242,J243)</f>
        <v>41439</v>
      </c>
      <c r="J243" s="9">
        <f t="shared" ref="J243:J250" si="159">B243</f>
        <v>41439</v>
      </c>
      <c r="K243" s="6">
        <f t="shared" ref="K243:K250" si="160">C243</f>
        <v>16208</v>
      </c>
      <c r="L243" s="6">
        <f t="shared" ref="L243:L250" si="161">D243</f>
        <v>7719</v>
      </c>
      <c r="M243" s="6">
        <f t="shared" ref="M243:M249" si="162">E243</f>
        <v>8489</v>
      </c>
      <c r="N243" s="6">
        <f t="shared" ref="N243:N249" si="163">F243</f>
        <v>87</v>
      </c>
    </row>
    <row r="244" spans="2:14" x14ac:dyDescent="0.25">
      <c r="B244" s="5" t="s">
        <v>329</v>
      </c>
      <c r="C244" s="3">
        <v>2232</v>
      </c>
      <c r="D244" s="3">
        <v>804</v>
      </c>
      <c r="E244" s="3">
        <v>1428</v>
      </c>
      <c r="F244" s="3">
        <v>14</v>
      </c>
      <c r="H244" s="7" t="str">
        <f t="shared" si="157"/>
        <v>41439_CGC</v>
      </c>
      <c r="I244" s="8">
        <f t="shared" si="158"/>
        <v>41439</v>
      </c>
      <c r="J244" s="9" t="str">
        <f t="shared" si="159"/>
        <v>CGC</v>
      </c>
      <c r="K244" s="6">
        <f t="shared" si="160"/>
        <v>2232</v>
      </c>
      <c r="L244" s="6">
        <f t="shared" si="161"/>
        <v>804</v>
      </c>
      <c r="M244" s="6">
        <f t="shared" si="162"/>
        <v>1428</v>
      </c>
      <c r="N244" s="6">
        <f t="shared" si="163"/>
        <v>14</v>
      </c>
    </row>
    <row r="245" spans="2:14" x14ac:dyDescent="0.25">
      <c r="B245" s="5" t="s">
        <v>622</v>
      </c>
      <c r="C245" s="3">
        <v>36</v>
      </c>
      <c r="D245" s="3">
        <v>0</v>
      </c>
      <c r="E245" s="3">
        <v>36</v>
      </c>
      <c r="F245" s="3">
        <v>1</v>
      </c>
      <c r="H245" s="7" t="str">
        <f t="shared" si="157"/>
        <v>41439_EDC</v>
      </c>
      <c r="I245" s="8">
        <f t="shared" si="158"/>
        <v>41439</v>
      </c>
      <c r="J245" s="9" t="str">
        <f t="shared" si="159"/>
        <v>EDC</v>
      </c>
      <c r="K245" s="6">
        <f t="shared" si="160"/>
        <v>36</v>
      </c>
      <c r="L245" s="6">
        <f t="shared" si="161"/>
        <v>0</v>
      </c>
      <c r="M245" s="6">
        <f t="shared" si="162"/>
        <v>36</v>
      </c>
      <c r="N245" s="6">
        <f t="shared" si="163"/>
        <v>1</v>
      </c>
    </row>
    <row r="246" spans="2:14" x14ac:dyDescent="0.25">
      <c r="B246" s="5" t="s">
        <v>368</v>
      </c>
      <c r="C246" s="3">
        <v>7168</v>
      </c>
      <c r="D246" s="3">
        <v>2530</v>
      </c>
      <c r="E246" s="3">
        <v>4638</v>
      </c>
      <c r="F246" s="3">
        <v>34</v>
      </c>
      <c r="H246" s="7" t="str">
        <f t="shared" si="157"/>
        <v>41439_FDC</v>
      </c>
      <c r="I246" s="8">
        <f t="shared" si="158"/>
        <v>41439</v>
      </c>
      <c r="J246" s="9" t="str">
        <f t="shared" si="159"/>
        <v>FDC</v>
      </c>
      <c r="K246" s="6">
        <f t="shared" si="160"/>
        <v>7168</v>
      </c>
      <c r="L246" s="6">
        <f t="shared" si="161"/>
        <v>2530</v>
      </c>
      <c r="M246" s="6">
        <f t="shared" si="162"/>
        <v>4638</v>
      </c>
      <c r="N246" s="6">
        <f t="shared" si="163"/>
        <v>34</v>
      </c>
    </row>
    <row r="247" spans="2:14" x14ac:dyDescent="0.25">
      <c r="B247" s="5" t="s">
        <v>403</v>
      </c>
      <c r="C247" s="3">
        <v>6472</v>
      </c>
      <c r="D247" s="3">
        <v>4341</v>
      </c>
      <c r="E247" s="3">
        <v>2131</v>
      </c>
      <c r="F247" s="3">
        <v>30</v>
      </c>
      <c r="H247" s="7" t="str">
        <f t="shared" si="157"/>
        <v>41439_RDC</v>
      </c>
      <c r="I247" s="8">
        <f t="shared" si="158"/>
        <v>41439</v>
      </c>
      <c r="J247" s="9" t="str">
        <f t="shared" si="159"/>
        <v>RDC</v>
      </c>
      <c r="K247" s="6">
        <f t="shared" si="160"/>
        <v>6472</v>
      </c>
      <c r="L247" s="6">
        <f t="shared" si="161"/>
        <v>4341</v>
      </c>
      <c r="M247" s="6">
        <f t="shared" si="162"/>
        <v>2131</v>
      </c>
      <c r="N247" s="6">
        <f t="shared" si="163"/>
        <v>30</v>
      </c>
    </row>
    <row r="248" spans="2:14" x14ac:dyDescent="0.25">
      <c r="B248" s="5" t="s">
        <v>442</v>
      </c>
      <c r="C248" s="3">
        <v>204</v>
      </c>
      <c r="D248" s="3">
        <v>44</v>
      </c>
      <c r="E248" s="3">
        <v>160</v>
      </c>
      <c r="F248" s="3">
        <v>4</v>
      </c>
      <c r="H248" s="7" t="str">
        <f t="shared" si="157"/>
        <v>41439_WEL</v>
      </c>
      <c r="I248" s="8">
        <f t="shared" si="158"/>
        <v>41439</v>
      </c>
      <c r="J248" s="9" t="str">
        <f t="shared" si="159"/>
        <v>WEL</v>
      </c>
      <c r="K248" s="6">
        <f t="shared" si="160"/>
        <v>204</v>
      </c>
      <c r="L248" s="6">
        <f t="shared" si="161"/>
        <v>44</v>
      </c>
      <c r="M248" s="6">
        <f t="shared" si="162"/>
        <v>160</v>
      </c>
      <c r="N248" s="6">
        <f t="shared" si="163"/>
        <v>4</v>
      </c>
    </row>
    <row r="249" spans="2:14" x14ac:dyDescent="0.25">
      <c r="B249" s="5" t="s">
        <v>976</v>
      </c>
      <c r="C249" s="3">
        <v>96</v>
      </c>
      <c r="D249" s="3">
        <v>0</v>
      </c>
      <c r="E249" s="3">
        <v>96</v>
      </c>
      <c r="F249" s="3">
        <v>4</v>
      </c>
      <c r="H249" s="7" t="str">
        <f t="shared" si="157"/>
        <v>41439_Switzerland</v>
      </c>
      <c r="I249" s="8">
        <f t="shared" si="158"/>
        <v>41439</v>
      </c>
      <c r="J249" s="9" t="str">
        <f t="shared" si="159"/>
        <v>Switzerland</v>
      </c>
      <c r="K249" s="6">
        <f t="shared" si="160"/>
        <v>96</v>
      </c>
      <c r="L249" s="6">
        <f t="shared" si="161"/>
        <v>0</v>
      </c>
      <c r="M249" s="6">
        <f t="shared" si="162"/>
        <v>96</v>
      </c>
      <c r="N249" s="6">
        <f t="shared" si="163"/>
        <v>4</v>
      </c>
    </row>
    <row r="250" spans="2:14" x14ac:dyDescent="0.25">
      <c r="B250" s="2" t="s">
        <v>871</v>
      </c>
      <c r="C250" s="3">
        <v>484952</v>
      </c>
      <c r="D250" s="3">
        <v>303006</v>
      </c>
      <c r="E250" s="3">
        <v>181802</v>
      </c>
      <c r="F250" s="3">
        <v>2877</v>
      </c>
      <c r="H250" s="7" t="str">
        <f t="shared" si="157"/>
        <v>41439_Grand Total</v>
      </c>
      <c r="I250" s="8">
        <f t="shared" si="158"/>
        <v>41439</v>
      </c>
      <c r="J250" s="9" t="str">
        <f t="shared" si="159"/>
        <v>Grand Total</v>
      </c>
      <c r="K250" s="6">
        <f t="shared" si="160"/>
        <v>484952</v>
      </c>
      <c r="L250" s="6">
        <f t="shared" si="161"/>
        <v>303006</v>
      </c>
      <c r="M250" s="6">
        <f t="shared" ref="M250" si="164">E250</f>
        <v>181802</v>
      </c>
      <c r="N250" s="6">
        <f t="shared" ref="N250" si="165">F250</f>
        <v>2877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Q254"/>
  <sheetViews>
    <sheetView topLeftCell="A226" workbookViewId="0">
      <selection activeCell="A244" sqref="A244:XFD244"/>
    </sheetView>
  </sheetViews>
  <sheetFormatPr defaultRowHeight="15" x14ac:dyDescent="0.25"/>
  <cols>
    <col min="1" max="1" width="24.7109375" style="39" bestFit="1" customWidth="1"/>
    <col min="2" max="2" width="10.7109375" style="44" bestFit="1" customWidth="1"/>
    <col min="3" max="3" width="4.710937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5.5703125" style="39" bestFit="1" customWidth="1"/>
    <col min="9" max="9" width="9.85546875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879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15" t="s">
        <v>329</v>
      </c>
      <c r="N3" s="16" t="str">
        <f t="shared" ref="N3:N6" si="0">CONCATENATE(M3,"_Start")</f>
        <v>CGC_Start</v>
      </c>
      <c r="O3" s="17">
        <f>VLOOKUP(N3,I:J,2,FALSE)</f>
        <v>4</v>
      </c>
      <c r="P3" s="18" t="str">
        <f t="shared" ref="P3:P6" si="1">CONCATENATE(M3,"_End")</f>
        <v>CGC_End</v>
      </c>
      <c r="Q3" s="17">
        <f>VLOOKUP(P3,I:J,2,FALSE)</f>
        <v>45</v>
      </c>
    </row>
    <row r="4" spans="1:17" x14ac:dyDescent="0.25">
      <c r="A4" s="39" t="str">
        <f t="shared" ref="A4:A15" si="2">CONCATENATE(B4,"_",C4)</f>
        <v>40598_CGC</v>
      </c>
      <c r="B4" s="47">
        <v>40598</v>
      </c>
      <c r="C4" s="39" t="s">
        <v>329</v>
      </c>
      <c r="D4" s="11">
        <f>VLOOKUP($A4,Pivot_Site!$H$5:$N$5000,COLUMN(D4),FALSE)</f>
        <v>2040</v>
      </c>
      <c r="E4" s="11">
        <f>VLOOKUP($A4,Pivot_Site!$H$5:$N$5000,COLUMN(E4),FALSE)</f>
        <v>514</v>
      </c>
      <c r="F4" s="11">
        <f>VLOOKUP($A4,Pivot_Site!$H$5:$N$5000,COLUMN(F4),FALSE)</f>
        <v>1526</v>
      </c>
      <c r="G4" s="11">
        <f>VLOOKUP($A4,Pivot_Site!$H$5:$N$5000,COLUMN(G4),FALSE)</f>
        <v>14</v>
      </c>
      <c r="H4" s="39" t="str">
        <f>C4</f>
        <v>CGC</v>
      </c>
      <c r="I4" s="39" t="str">
        <f>CONCATENATE(H4,"_Start")</f>
        <v>CGC_Start</v>
      </c>
      <c r="J4" s="41">
        <f>ROW(I4)</f>
        <v>4</v>
      </c>
      <c r="M4" s="15" t="s">
        <v>622</v>
      </c>
      <c r="N4" s="16" t="str">
        <f t="shared" si="0"/>
        <v>EDC_Start</v>
      </c>
      <c r="O4" s="17">
        <f>VLOOKUP(N4,I:J,2,FALSE)</f>
        <v>46</v>
      </c>
      <c r="P4" s="18" t="str">
        <f t="shared" si="1"/>
        <v>EDC_End</v>
      </c>
      <c r="Q4" s="17">
        <f>VLOOKUP(P4,I:J,2,FALSE)</f>
        <v>88</v>
      </c>
    </row>
    <row r="5" spans="1:17" x14ac:dyDescent="0.25">
      <c r="A5" s="39" t="str">
        <f t="shared" si="2"/>
        <v>40606_CGC</v>
      </c>
      <c r="B5" s="47">
        <v>40606</v>
      </c>
      <c r="C5" s="39" t="s">
        <v>329</v>
      </c>
      <c r="D5" s="11">
        <f>VLOOKUP($A5,Pivot_Site!$H$5:$N$5000,COLUMN(D5),FALSE)</f>
        <v>2040</v>
      </c>
      <c r="E5" s="11">
        <f>VLOOKUP($A5,Pivot_Site!$H$5:$N$5000,COLUMN(E5),FALSE)</f>
        <v>517</v>
      </c>
      <c r="F5" s="11">
        <f>VLOOKUP($A5,Pivot_Site!$H$5:$N$5000,COLUMN(F5),FALSE)</f>
        <v>1523</v>
      </c>
      <c r="G5" s="11">
        <f>VLOOKUP($A5,Pivot_Site!$H$5:$N$5000,COLUMN(G5),FALSE)</f>
        <v>14</v>
      </c>
      <c r="M5" s="15" t="s">
        <v>368</v>
      </c>
      <c r="N5" s="16" t="str">
        <f t="shared" si="0"/>
        <v>FDC_Start</v>
      </c>
      <c r="O5" s="17">
        <f>VLOOKUP(N5,I:J,2,FALSE)</f>
        <v>89</v>
      </c>
      <c r="P5" s="18" t="str">
        <f t="shared" si="1"/>
        <v>FDC_End</v>
      </c>
      <c r="Q5" s="17">
        <f>VLOOKUP(P5,I:J,2,FALSE)</f>
        <v>129</v>
      </c>
    </row>
    <row r="6" spans="1:17" x14ac:dyDescent="0.25">
      <c r="A6" s="39" t="str">
        <f t="shared" si="2"/>
        <v>40609_CGC</v>
      </c>
      <c r="B6" s="47">
        <v>40609</v>
      </c>
      <c r="C6" s="39" t="s">
        <v>329</v>
      </c>
      <c r="D6" s="11">
        <f>VLOOKUP($A6,Pivot_Site!$H$5:$N$5000,COLUMN(D6),FALSE)</f>
        <v>2232</v>
      </c>
      <c r="E6" s="11">
        <f>VLOOKUP($A6,Pivot_Site!$H$5:$N$5000,COLUMN(E6),FALSE)</f>
        <v>583</v>
      </c>
      <c r="F6" s="11">
        <f>VLOOKUP($A6,Pivot_Site!$H$5:$N$5000,COLUMN(F6),FALSE)</f>
        <v>1649</v>
      </c>
      <c r="G6" s="11">
        <f>VLOOKUP($A6,Pivot_Site!$H$5:$N$5000,COLUMN(G6),FALSE)</f>
        <v>14</v>
      </c>
      <c r="M6" s="15" t="s">
        <v>677</v>
      </c>
      <c r="N6" s="16" t="str">
        <f t="shared" si="0"/>
        <v>IXE_Start</v>
      </c>
      <c r="O6" s="17">
        <f>VLOOKUP(N6,I:J,2,FALSE)</f>
        <v>130</v>
      </c>
      <c r="P6" s="18" t="str">
        <f t="shared" si="1"/>
        <v>IXE_End</v>
      </c>
      <c r="Q6" s="17">
        <f>VLOOKUP(P6,I:J,2,FALSE)</f>
        <v>156</v>
      </c>
    </row>
    <row r="7" spans="1:17" x14ac:dyDescent="0.25">
      <c r="A7" s="39" t="str">
        <f t="shared" si="2"/>
        <v>40637_CGC</v>
      </c>
      <c r="B7" s="47">
        <v>40637</v>
      </c>
      <c r="C7" s="39" t="s">
        <v>329</v>
      </c>
      <c r="D7" s="11">
        <f>VLOOKUP($A7,Pivot_Site!$H$5:$N$5000,COLUMN(D7),FALSE)</f>
        <v>2232</v>
      </c>
      <c r="E7" s="11">
        <f>VLOOKUP($A7,Pivot_Site!$H$5:$N$5000,COLUMN(E7),FALSE)</f>
        <v>601</v>
      </c>
      <c r="F7" s="11">
        <f>VLOOKUP($A7,Pivot_Site!$H$5:$N$5000,COLUMN(F7),FALSE)</f>
        <v>1631</v>
      </c>
      <c r="G7" s="11">
        <f>VLOOKUP($A7,Pivot_Site!$H$5:$N$5000,COLUMN(G7),FALSE)</f>
        <v>14</v>
      </c>
      <c r="M7" s="15" t="s">
        <v>403</v>
      </c>
      <c r="N7" s="16" t="str">
        <f t="shared" ref="N7:N9" si="3">CONCATENATE(M7,"_Start")</f>
        <v>RDC_Start</v>
      </c>
      <c r="O7" s="17">
        <f>VLOOKUP(N7,I:J,2,FALSE)</f>
        <v>157</v>
      </c>
      <c r="P7" s="18" t="str">
        <f t="shared" ref="P7:P9" si="4">CONCATENATE(M7,"_End")</f>
        <v>RDC_End</v>
      </c>
      <c r="Q7" s="17">
        <f>VLOOKUP(P7,I:J,2,FALSE)</f>
        <v>198</v>
      </c>
    </row>
    <row r="8" spans="1:17" x14ac:dyDescent="0.25">
      <c r="A8" s="39" t="str">
        <f t="shared" si="2"/>
        <v>40646_CGC</v>
      </c>
      <c r="B8" s="47">
        <v>40646</v>
      </c>
      <c r="C8" s="39" t="s">
        <v>329</v>
      </c>
      <c r="D8" s="11">
        <f>VLOOKUP($A8,Pivot_Site!$H$5:$N$5000,COLUMN(D8),FALSE)</f>
        <v>2232</v>
      </c>
      <c r="E8" s="11">
        <f>VLOOKUP($A8,Pivot_Site!$H$5:$N$5000,COLUMN(E8),FALSE)</f>
        <v>603</v>
      </c>
      <c r="F8" s="11">
        <f>VLOOKUP($A8,Pivot_Site!$H$5:$N$5000,COLUMN(F8),FALSE)</f>
        <v>1629</v>
      </c>
      <c r="G8" s="11">
        <f>VLOOKUP($A8,Pivot_Site!$H$5:$N$5000,COLUMN(G8),FALSE)</f>
        <v>14</v>
      </c>
      <c r="M8" s="15" t="s">
        <v>442</v>
      </c>
      <c r="N8" s="16" t="str">
        <f t="shared" si="3"/>
        <v>WEL_Start</v>
      </c>
      <c r="O8" s="17">
        <f>VLOOKUP(N8,I:J,2,FALSE)</f>
        <v>199</v>
      </c>
      <c r="P8" s="18" t="str">
        <f t="shared" si="4"/>
        <v>WEL_End</v>
      </c>
      <c r="Q8" s="17">
        <f>VLOOKUP(P8,I:J,2,FALSE)</f>
        <v>240</v>
      </c>
    </row>
    <row r="9" spans="1:17" x14ac:dyDescent="0.25">
      <c r="A9" s="39" t="str">
        <f t="shared" si="2"/>
        <v>40652_CGC</v>
      </c>
      <c r="B9" s="47">
        <v>40652</v>
      </c>
      <c r="C9" s="39" t="s">
        <v>329</v>
      </c>
      <c r="D9" s="11">
        <f>VLOOKUP($A9,Pivot_Site!$H$5:$N$5000,COLUMN(D9),FALSE)</f>
        <v>2232</v>
      </c>
      <c r="E9" s="11">
        <f>VLOOKUP($A9,Pivot_Site!$H$5:$N$5000,COLUMN(E9),FALSE)</f>
        <v>627</v>
      </c>
      <c r="F9" s="11">
        <f>VLOOKUP($A9,Pivot_Site!$H$5:$N$5000,COLUMN(F9),FALSE)</f>
        <v>1605</v>
      </c>
      <c r="G9" s="11">
        <f>VLOOKUP($A9,Pivot_Site!$H$5:$N$5000,COLUMN(G9),FALSE)</f>
        <v>14</v>
      </c>
      <c r="M9" s="15" t="s">
        <v>976</v>
      </c>
      <c r="N9" s="16" t="str">
        <f t="shared" si="3"/>
        <v>Switzerland_Start</v>
      </c>
      <c r="O9" s="17">
        <f>VLOOKUP(N9,I:J,2,FALSE)</f>
        <v>241</v>
      </c>
      <c r="P9" s="18" t="str">
        <f t="shared" si="4"/>
        <v>Switzerland_End</v>
      </c>
      <c r="Q9" s="17">
        <f>VLOOKUP(P9,I:J,2,FALSE)</f>
        <v>254</v>
      </c>
    </row>
    <row r="10" spans="1:17" x14ac:dyDescent="0.25">
      <c r="A10" s="39" t="str">
        <f t="shared" si="2"/>
        <v>40659_CGC</v>
      </c>
      <c r="B10" s="47">
        <v>40659</v>
      </c>
      <c r="C10" s="39" t="s">
        <v>329</v>
      </c>
      <c r="D10" s="11">
        <f>VLOOKUP($A10,Pivot_Site!$H$5:$N$5000,COLUMN(D10),FALSE)</f>
        <v>2232</v>
      </c>
      <c r="E10" s="11">
        <f>VLOOKUP($A10,Pivot_Site!$H$5:$N$5000,COLUMN(E10),FALSE)</f>
        <v>637</v>
      </c>
      <c r="F10" s="11">
        <f>VLOOKUP($A10,Pivot_Site!$H$5:$N$5000,COLUMN(F10),FALSE)</f>
        <v>1595</v>
      </c>
      <c r="G10" s="11">
        <f>VLOOKUP($A10,Pivot_Site!$H$5:$N$5000,COLUMN(G10),FALSE)</f>
        <v>14</v>
      </c>
      <c r="M10" s="15"/>
      <c r="N10" s="16"/>
      <c r="O10" s="17"/>
      <c r="P10" s="18"/>
      <c r="Q10" s="17"/>
    </row>
    <row r="11" spans="1:17" x14ac:dyDescent="0.25">
      <c r="A11" s="39" t="str">
        <f t="shared" si="2"/>
        <v>40666_CGC</v>
      </c>
      <c r="B11" s="47">
        <v>40666</v>
      </c>
      <c r="C11" s="39" t="s">
        <v>329</v>
      </c>
      <c r="D11" s="11">
        <f>VLOOKUP($A11,Pivot_Site!$H$5:$N$5000,COLUMN(D11),FALSE)</f>
        <v>2232</v>
      </c>
      <c r="E11" s="11">
        <f>VLOOKUP($A11,Pivot_Site!$H$5:$N$5000,COLUMN(E11),FALSE)</f>
        <v>639</v>
      </c>
      <c r="F11" s="11">
        <f>VLOOKUP($A11,Pivot_Site!$H$5:$N$5000,COLUMN(F11),FALSE)</f>
        <v>1593</v>
      </c>
      <c r="G11" s="11">
        <f>VLOOKUP($A11,Pivot_Site!$H$5:$N$5000,COLUMN(G11),FALSE)</f>
        <v>14</v>
      </c>
      <c r="M11" s="15"/>
      <c r="N11" s="16"/>
      <c r="O11" s="17"/>
      <c r="P11" s="18"/>
      <c r="Q11" s="17"/>
    </row>
    <row r="12" spans="1:17" x14ac:dyDescent="0.25">
      <c r="A12" s="39" t="str">
        <f t="shared" si="2"/>
        <v>40679_CGC</v>
      </c>
      <c r="B12" s="47">
        <v>40679</v>
      </c>
      <c r="C12" s="39" t="s">
        <v>329</v>
      </c>
      <c r="D12" s="11">
        <f>VLOOKUP($A12,Pivot_Site!$H$5:$N$5000,COLUMN(D12),FALSE)</f>
        <v>2208</v>
      </c>
      <c r="E12" s="11">
        <f>VLOOKUP($A12,Pivot_Site!$H$5:$N$5000,COLUMN(E12),FALSE)</f>
        <v>641</v>
      </c>
      <c r="F12" s="11">
        <f>VLOOKUP($A12,Pivot_Site!$H$5:$N$5000,COLUMN(F12),FALSE)</f>
        <v>1567</v>
      </c>
      <c r="G12" s="11">
        <f>VLOOKUP($A12,Pivot_Site!$H$5:$N$5000,COLUMN(G12),FALSE)</f>
        <v>14</v>
      </c>
      <c r="M12" s="15"/>
      <c r="N12" s="16"/>
      <c r="O12" s="17"/>
      <c r="P12" s="18"/>
      <c r="Q12" s="17"/>
    </row>
    <row r="13" spans="1:17" ht="15.75" thickBot="1" x14ac:dyDescent="0.3">
      <c r="A13" s="39" t="str">
        <f t="shared" si="2"/>
        <v>40686_CGC</v>
      </c>
      <c r="B13" s="47">
        <v>40686</v>
      </c>
      <c r="C13" s="39" t="s">
        <v>329</v>
      </c>
      <c r="D13" s="11">
        <f>VLOOKUP($A13,Pivot_Site!$H$5:$N$5000,COLUMN(D13),FALSE)</f>
        <v>2208</v>
      </c>
      <c r="E13" s="11">
        <f>VLOOKUP($A13,Pivot_Site!$H$5:$N$5000,COLUMN(E13),FALSE)</f>
        <v>641</v>
      </c>
      <c r="F13" s="11">
        <f>VLOOKUP($A13,Pivot_Site!$H$5:$N$5000,COLUMN(F13),FALSE)</f>
        <v>1567</v>
      </c>
      <c r="G13" s="11">
        <f>VLOOKUP($A13,Pivot_Site!$H$5:$N$5000,COLUMN(G13),FALSE)</f>
        <v>14</v>
      </c>
      <c r="M13" s="20"/>
      <c r="N13" s="21"/>
      <c r="O13" s="22"/>
      <c r="P13" s="23"/>
      <c r="Q13" s="22"/>
    </row>
    <row r="14" spans="1:17" x14ac:dyDescent="0.25">
      <c r="A14" s="39" t="str">
        <f t="shared" si="2"/>
        <v>40690_CGC</v>
      </c>
      <c r="B14" s="47">
        <v>40690</v>
      </c>
      <c r="C14" s="39" t="s">
        <v>329</v>
      </c>
      <c r="D14" s="11">
        <f>VLOOKUP($A14,Pivot_Site!$H$5:$N$5000,COLUMN(D14),FALSE)</f>
        <v>2208</v>
      </c>
      <c r="E14" s="11">
        <f>VLOOKUP($A14,Pivot_Site!$H$5:$N$5000,COLUMN(E14),FALSE)</f>
        <v>641</v>
      </c>
      <c r="F14" s="11">
        <f>VLOOKUP($A14,Pivot_Site!$H$5:$N$5000,COLUMN(F14),FALSE)</f>
        <v>1567</v>
      </c>
      <c r="G14" s="11">
        <f>VLOOKUP($A14,Pivot_Site!$H$5:$N$5000,COLUMN(G14),FALSE)</f>
        <v>14</v>
      </c>
    </row>
    <row r="15" spans="1:17" x14ac:dyDescent="0.25">
      <c r="A15" s="39" t="str">
        <f t="shared" si="2"/>
        <v>40700_CGC</v>
      </c>
      <c r="B15" s="47">
        <v>40700</v>
      </c>
      <c r="C15" s="39" t="s">
        <v>329</v>
      </c>
      <c r="D15" s="11">
        <f>VLOOKUP($A15,Pivot_Site!$H$5:$N$5000,COLUMN(D15),FALSE)</f>
        <v>2232</v>
      </c>
      <c r="E15" s="11">
        <f>VLOOKUP($A15,Pivot_Site!$H$5:$N$5000,COLUMN(E15),FALSE)</f>
        <v>641</v>
      </c>
      <c r="F15" s="11">
        <f>VLOOKUP($A15,Pivot_Site!$H$5:$N$5000,COLUMN(F15),FALSE)</f>
        <v>1591</v>
      </c>
      <c r="G15" s="11">
        <f>VLOOKUP($A15,Pivot_Site!$H$5:$N$5000,COLUMN(G15),FALSE)</f>
        <v>14</v>
      </c>
    </row>
    <row r="16" spans="1:17" x14ac:dyDescent="0.25">
      <c r="A16" s="39" t="str">
        <f t="shared" ref="A16" si="5">CONCATENATE(B16,"_",C16)</f>
        <v>40707_CGC</v>
      </c>
      <c r="B16" s="47">
        <v>40707</v>
      </c>
      <c r="C16" s="39" t="s">
        <v>329</v>
      </c>
      <c r="D16" s="11">
        <f>VLOOKUP($A16,Pivot_Site!$H$5:$N$5000,COLUMN(D16),FALSE)</f>
        <v>2232</v>
      </c>
      <c r="E16" s="11">
        <f>VLOOKUP($A16,Pivot_Site!$H$5:$N$5000,COLUMN(E16),FALSE)</f>
        <v>647</v>
      </c>
      <c r="F16" s="11">
        <f>VLOOKUP($A16,Pivot_Site!$H$5:$N$5000,COLUMN(F16),FALSE)</f>
        <v>1585</v>
      </c>
      <c r="G16" s="11">
        <f>VLOOKUP($A16,Pivot_Site!$H$5:$N$5000,COLUMN(G16),FALSE)</f>
        <v>14</v>
      </c>
    </row>
    <row r="17" spans="1:14" x14ac:dyDescent="0.25">
      <c r="A17" s="39" t="str">
        <f t="shared" ref="A17" si="6">CONCATENATE(B17,"_",C17)</f>
        <v>40714_CGC</v>
      </c>
      <c r="B17" s="47">
        <v>40714</v>
      </c>
      <c r="C17" s="39" t="s">
        <v>329</v>
      </c>
      <c r="D17" s="11">
        <f>VLOOKUP($A17,Pivot_Site!$H$5:$N$5000,COLUMN(D17),FALSE)</f>
        <v>2232</v>
      </c>
      <c r="E17" s="11">
        <f>VLOOKUP($A17,Pivot_Site!$H$5:$N$5000,COLUMN(E17),FALSE)</f>
        <v>648</v>
      </c>
      <c r="F17" s="11">
        <f>VLOOKUP($A17,Pivot_Site!$H$5:$N$5000,COLUMN(F17),FALSE)</f>
        <v>1584</v>
      </c>
      <c r="G17" s="11">
        <f>VLOOKUP($A17,Pivot_Site!$H$5:$N$5000,COLUMN(G17),FALSE)</f>
        <v>14</v>
      </c>
    </row>
    <row r="18" spans="1:14" x14ac:dyDescent="0.25">
      <c r="A18" s="39" t="str">
        <f t="shared" ref="A18:A37" si="7">CONCATENATE(B18,"_",C18)</f>
        <v>40721_CGC</v>
      </c>
      <c r="B18" s="47">
        <v>40721</v>
      </c>
      <c r="C18" s="39" t="s">
        <v>329</v>
      </c>
      <c r="D18" s="11">
        <f>VLOOKUP($A18,Pivot_Site!$H$5:$N$5000,COLUMN(D18),FALSE)</f>
        <v>2232</v>
      </c>
      <c r="E18" s="11">
        <f>VLOOKUP($A18,Pivot_Site!$H$5:$N$5000,COLUMN(E18),FALSE)</f>
        <v>653</v>
      </c>
      <c r="F18" s="11">
        <f>VLOOKUP($A18,Pivot_Site!$H$5:$N$5000,COLUMN(F18),FALSE)</f>
        <v>1579</v>
      </c>
      <c r="G18" s="11">
        <f>VLOOKUP($A18,Pivot_Site!$H$5:$N$5000,COLUMN(G18),FALSE)</f>
        <v>14</v>
      </c>
    </row>
    <row r="19" spans="1:14" x14ac:dyDescent="0.25">
      <c r="A19" s="39" t="str">
        <f t="shared" si="7"/>
        <v>40728_CGC</v>
      </c>
      <c r="B19" s="47">
        <v>40728</v>
      </c>
      <c r="C19" s="39" t="s">
        <v>329</v>
      </c>
      <c r="D19" s="11">
        <f>VLOOKUP($A19,Pivot_Site!$H$5:$N$5000,COLUMN(D19),FALSE)</f>
        <v>2232</v>
      </c>
      <c r="E19" s="11">
        <f>VLOOKUP($A19,Pivot_Site!$H$5:$N$5000,COLUMN(E19),FALSE)</f>
        <v>655</v>
      </c>
      <c r="F19" s="11">
        <f>VLOOKUP($A19,Pivot_Site!$H$5:$N$5000,COLUMN(F19),FALSE)</f>
        <v>1577</v>
      </c>
      <c r="G19" s="11">
        <f>VLOOKUP($A19,Pivot_Site!$H$5:$N$5000,COLUMN(G19),FALSE)</f>
        <v>14</v>
      </c>
    </row>
    <row r="20" spans="1:14" x14ac:dyDescent="0.25">
      <c r="A20" s="39" t="str">
        <f t="shared" si="7"/>
        <v>40735_CGC</v>
      </c>
      <c r="B20" s="47">
        <v>40735</v>
      </c>
      <c r="C20" s="39" t="s">
        <v>329</v>
      </c>
      <c r="D20" s="11">
        <f>VLOOKUP($A20,Pivot_Site!$H$5:$N$5000,COLUMN(D20),FALSE)</f>
        <v>2232</v>
      </c>
      <c r="E20" s="11">
        <f>VLOOKUP($A20,Pivot_Site!$H$5:$N$5000,COLUMN(E20),FALSE)</f>
        <v>657</v>
      </c>
      <c r="F20" s="11">
        <f>VLOOKUP($A20,Pivot_Site!$H$5:$N$5000,COLUMN(F20),FALSE)</f>
        <v>1575</v>
      </c>
      <c r="G20" s="11">
        <f>VLOOKUP($A20,Pivot_Site!$H$5:$N$5000,COLUMN(G20),FALSE)</f>
        <v>14</v>
      </c>
    </row>
    <row r="21" spans="1:14" x14ac:dyDescent="0.25">
      <c r="A21" s="39" t="str">
        <f t="shared" si="7"/>
        <v>40743_CGC</v>
      </c>
      <c r="B21" s="47">
        <v>40743</v>
      </c>
      <c r="C21" s="39" t="s">
        <v>329</v>
      </c>
      <c r="D21" s="11">
        <f>VLOOKUP($A21,Pivot_Site!$H$5:$N$5000,COLUMN(D21),FALSE)</f>
        <v>2232</v>
      </c>
      <c r="E21" s="11">
        <f>VLOOKUP($A21,Pivot_Site!$H$5:$N$5000,COLUMN(E21),FALSE)</f>
        <v>683</v>
      </c>
      <c r="F21" s="11">
        <f>VLOOKUP($A21,Pivot_Site!$H$5:$N$5000,COLUMN(F21),FALSE)</f>
        <v>1549</v>
      </c>
      <c r="G21" s="11">
        <f>VLOOKUP($A21,Pivot_Site!$H$5:$N$5000,COLUMN(G21),FALSE)</f>
        <v>14</v>
      </c>
    </row>
    <row r="22" spans="1:14" x14ac:dyDescent="0.25">
      <c r="A22" s="39" t="str">
        <f t="shared" si="7"/>
        <v>40749_CGC</v>
      </c>
      <c r="B22" s="47">
        <v>40749</v>
      </c>
      <c r="C22" s="39" t="s">
        <v>329</v>
      </c>
      <c r="D22" s="11">
        <f>VLOOKUP($A22,Pivot_Site!$H$5:$N$5000,COLUMN(D22),FALSE)</f>
        <v>2232</v>
      </c>
      <c r="E22" s="11">
        <f>VLOOKUP($A22,Pivot_Site!$H$5:$N$5000,COLUMN(E22),FALSE)</f>
        <v>683</v>
      </c>
      <c r="F22" s="11">
        <f>VLOOKUP($A22,Pivot_Site!$H$5:$N$5000,COLUMN(F22),FALSE)</f>
        <v>1549</v>
      </c>
      <c r="G22" s="11">
        <f>VLOOKUP($A22,Pivot_Site!$H$5:$N$5000,COLUMN(G22),FALSE)</f>
        <v>14</v>
      </c>
    </row>
    <row r="23" spans="1:14" x14ac:dyDescent="0.25">
      <c r="A23" s="39" t="str">
        <f t="shared" si="7"/>
        <v>40770_CGC</v>
      </c>
      <c r="B23" s="47">
        <v>40770</v>
      </c>
      <c r="C23" s="39" t="s">
        <v>329</v>
      </c>
      <c r="D23" s="11">
        <f>VLOOKUP($A23,Pivot_Site!$H$5:$N$5000,COLUMN(D23),FALSE)</f>
        <v>2232</v>
      </c>
      <c r="E23" s="11">
        <f>VLOOKUP($A23,Pivot_Site!$H$5:$N$5000,COLUMN(E23),FALSE)</f>
        <v>696</v>
      </c>
      <c r="F23" s="11">
        <f>VLOOKUP($A23,Pivot_Site!$H$5:$N$5000,COLUMN(F23),FALSE)</f>
        <v>1536</v>
      </c>
      <c r="G23" s="11">
        <f>VLOOKUP($A23,Pivot_Site!$H$5:$N$5000,COLUMN(G23),FALSE)</f>
        <v>14</v>
      </c>
    </row>
    <row r="24" spans="1:14" x14ac:dyDescent="0.25">
      <c r="A24" s="39" t="str">
        <f t="shared" si="7"/>
        <v>40777_CGC</v>
      </c>
      <c r="B24" s="47">
        <v>40777</v>
      </c>
      <c r="C24" s="39" t="s">
        <v>329</v>
      </c>
      <c r="D24" s="11">
        <f>VLOOKUP($A24,Pivot_Site!$H$5:$N$5000,COLUMN(D24),FALSE)</f>
        <v>2232</v>
      </c>
      <c r="E24" s="11">
        <f>VLOOKUP($A24,Pivot_Site!$H$5:$N$5000,COLUMN(E24),FALSE)</f>
        <v>697</v>
      </c>
      <c r="F24" s="11">
        <f>VLOOKUP($A24,Pivot_Site!$H$5:$N$5000,COLUMN(F24),FALSE)</f>
        <v>1535</v>
      </c>
      <c r="G24" s="11">
        <f>VLOOKUP($A24,Pivot_Site!$H$5:$N$5000,COLUMN(G24),FALSE)</f>
        <v>14</v>
      </c>
    </row>
    <row r="25" spans="1:14" x14ac:dyDescent="0.25">
      <c r="A25" s="39" t="str">
        <f t="shared" si="7"/>
        <v>40785_CGC</v>
      </c>
      <c r="B25" s="47">
        <v>40785</v>
      </c>
      <c r="C25" s="39" t="s">
        <v>329</v>
      </c>
      <c r="D25" s="11">
        <f>VLOOKUP($A25,Pivot_Site!$H$5:$N$5000,COLUMN(D25),FALSE)</f>
        <v>2232</v>
      </c>
      <c r="E25" s="11">
        <f>VLOOKUP($A25,Pivot_Site!$H$5:$N$5000,COLUMN(E25),FALSE)</f>
        <v>703</v>
      </c>
      <c r="F25" s="11">
        <f>VLOOKUP($A25,Pivot_Site!$H$5:$N$5000,COLUMN(F25),FALSE)</f>
        <v>1529</v>
      </c>
      <c r="G25" s="11">
        <f>VLOOKUP($A25,Pivot_Site!$H$5:$N$5000,COLUMN(G25),FALSE)</f>
        <v>14</v>
      </c>
    </row>
    <row r="26" spans="1:14" s="19" customFormat="1" x14ac:dyDescent="0.25">
      <c r="A26" s="41" t="str">
        <f t="shared" si="7"/>
        <v>40790_CGC</v>
      </c>
      <c r="B26" s="47">
        <v>40790</v>
      </c>
      <c r="C26" s="41" t="s">
        <v>329</v>
      </c>
      <c r="D26" s="37">
        <f>VLOOKUP($A26,Pivot_Site!$H$5:$N$5000,COLUMN(D26),FALSE)</f>
        <v>2232</v>
      </c>
      <c r="E26" s="37">
        <f>VLOOKUP($A26,Pivot_Site!$H$5:$N$5000,COLUMN(E26),FALSE)</f>
        <v>697</v>
      </c>
      <c r="F26" s="37">
        <f>VLOOKUP($A26,Pivot_Site!$H$5:$N$5000,COLUMN(F26),FALSE)</f>
        <v>1535</v>
      </c>
      <c r="G26" s="37">
        <f>VLOOKUP($A26,Pivot_Site!$H$5:$N$5000,COLUMN(G26),FALSE)</f>
        <v>14</v>
      </c>
      <c r="H26" s="41"/>
      <c r="I26" s="41"/>
      <c r="J26" s="41"/>
    </row>
    <row r="27" spans="1:14" x14ac:dyDescent="0.25">
      <c r="A27" s="39" t="str">
        <f t="shared" si="7"/>
        <v>40798_CGC</v>
      </c>
      <c r="B27" s="47">
        <v>40798</v>
      </c>
      <c r="C27" s="39" t="s">
        <v>329</v>
      </c>
      <c r="D27" s="11">
        <f>VLOOKUP($A27,Pivot_Site!$H$5:$N$5000,COLUMN(D27),FALSE)</f>
        <v>2232</v>
      </c>
      <c r="E27" s="11">
        <f>VLOOKUP($A27,Pivot_Site!$H$5:$N$5000,COLUMN(E27),FALSE)</f>
        <v>697</v>
      </c>
      <c r="F27" s="11">
        <f>VLOOKUP($A27,Pivot_Site!$H$5:$N$5000,COLUMN(F27),FALSE)</f>
        <v>1535</v>
      </c>
      <c r="G27" s="11">
        <f>VLOOKUP($A27,Pivot_Site!$H$5:$N$5000,COLUMN(G27),FALSE)</f>
        <v>14</v>
      </c>
    </row>
    <row r="28" spans="1:14" x14ac:dyDescent="0.25">
      <c r="A28" s="39" t="str">
        <f t="shared" si="7"/>
        <v>40869_CGC</v>
      </c>
      <c r="B28" s="47">
        <v>40869</v>
      </c>
      <c r="C28" s="39" t="s">
        <v>329</v>
      </c>
      <c r="D28" s="11">
        <f>VLOOKUP($A28,Pivot_Site!$H$5:$N$5000,COLUMN(D28),FALSE)</f>
        <v>2232</v>
      </c>
      <c r="E28" s="11">
        <f>VLOOKUP($A28,Pivot_Site!$H$5:$N$5000,COLUMN(E28),FALSE)</f>
        <v>700</v>
      </c>
      <c r="F28" s="11">
        <f>VLOOKUP($A28,Pivot_Site!$H$5:$N$5000,COLUMN(F28),FALSE)</f>
        <v>1532</v>
      </c>
      <c r="G28" s="11">
        <f>VLOOKUP($A28,Pivot_Site!$H$5:$N$5000,COLUMN(G28),FALSE)</f>
        <v>14</v>
      </c>
      <c r="N28" s="24"/>
    </row>
    <row r="29" spans="1:14" x14ac:dyDescent="0.25">
      <c r="A29" s="39" t="str">
        <f t="shared" si="7"/>
        <v>40885_CGC</v>
      </c>
      <c r="B29" s="47">
        <v>40885</v>
      </c>
      <c r="C29" s="39" t="s">
        <v>329</v>
      </c>
      <c r="D29" s="11">
        <f>VLOOKUP($A29,Pivot_Site!$H$5:$N$5000,COLUMN(D29),FALSE)</f>
        <v>2232</v>
      </c>
      <c r="E29" s="11">
        <f>VLOOKUP($A29,Pivot_Site!$H$5:$N$5000,COLUMN(E29),FALSE)</f>
        <v>700</v>
      </c>
      <c r="F29" s="11">
        <f>VLOOKUP($A29,Pivot_Site!$H$5:$N$5000,COLUMN(F29),FALSE)</f>
        <v>1532</v>
      </c>
      <c r="G29" s="11">
        <f>VLOOKUP($A29,Pivot_Site!$H$5:$N$5000,COLUMN(G29),FALSE)</f>
        <v>14</v>
      </c>
      <c r="N29" s="24"/>
    </row>
    <row r="30" spans="1:14" x14ac:dyDescent="0.25">
      <c r="A30" s="39" t="str">
        <f t="shared" si="7"/>
        <v>40917_CGC</v>
      </c>
      <c r="B30" s="47">
        <v>40917</v>
      </c>
      <c r="C30" s="39" t="s">
        <v>329</v>
      </c>
      <c r="D30" s="11">
        <f>VLOOKUP($A30,Pivot_Site!$H$5:$N$5000,COLUMN(D30),FALSE)</f>
        <v>2208</v>
      </c>
      <c r="E30" s="11">
        <f>VLOOKUP($A30,Pivot_Site!$H$5:$N$5000,COLUMN(E30),FALSE)</f>
        <v>702</v>
      </c>
      <c r="F30" s="11">
        <f>VLOOKUP($A30,Pivot_Site!$H$5:$N$5000,COLUMN(F30),FALSE)</f>
        <v>1506</v>
      </c>
      <c r="G30" s="11">
        <f>VLOOKUP($A30,Pivot_Site!$H$5:$N$5000,COLUMN(G30),FALSE)</f>
        <v>14</v>
      </c>
      <c r="N30" s="24"/>
    </row>
    <row r="31" spans="1:14" x14ac:dyDescent="0.25">
      <c r="A31" s="39" t="str">
        <f t="shared" si="7"/>
        <v>40948_CGC</v>
      </c>
      <c r="B31" s="47">
        <v>40948</v>
      </c>
      <c r="C31" s="39" t="s">
        <v>329</v>
      </c>
      <c r="D31" s="11">
        <f>VLOOKUP($A31,Pivot_Site!$H$5:$N$5000,COLUMN(D31),FALSE)</f>
        <v>2208</v>
      </c>
      <c r="E31" s="11">
        <f>VLOOKUP($A31,Pivot_Site!$H$5:$N$5000,COLUMN(E31),FALSE)</f>
        <v>704</v>
      </c>
      <c r="F31" s="11">
        <f>VLOOKUP($A31,Pivot_Site!$H$5:$N$5000,COLUMN(F31),FALSE)</f>
        <v>1504</v>
      </c>
      <c r="G31" s="11">
        <f>VLOOKUP($A31,Pivot_Site!$H$5:$N$5000,COLUMN(G31),FALSE)</f>
        <v>14</v>
      </c>
      <c r="N31" s="24"/>
    </row>
    <row r="32" spans="1:14" x14ac:dyDescent="0.25">
      <c r="A32" s="39" t="str">
        <f t="shared" si="7"/>
        <v>40989_CGC</v>
      </c>
      <c r="B32" s="47">
        <v>40989</v>
      </c>
      <c r="C32" s="39" t="s">
        <v>329</v>
      </c>
      <c r="D32" s="11">
        <f>VLOOKUP($A32,Pivot_Site!$H$5:$N$5000,COLUMN(D32),FALSE)</f>
        <v>2232</v>
      </c>
      <c r="E32" s="11">
        <f>VLOOKUP($A32,Pivot_Site!$H$5:$N$5000,COLUMN(E32),FALSE)</f>
        <v>599</v>
      </c>
      <c r="F32" s="11">
        <f>VLOOKUP($A32,Pivot_Site!$H$5:$N$5000,COLUMN(F32),FALSE)</f>
        <v>1633</v>
      </c>
      <c r="G32" s="11">
        <f>VLOOKUP($A32,Pivot_Site!$H$5:$N$5000,COLUMN(G32),FALSE)</f>
        <v>14</v>
      </c>
      <c r="N32" s="24"/>
    </row>
    <row r="33" spans="1:14" x14ac:dyDescent="0.25">
      <c r="A33" s="39" t="str">
        <f t="shared" si="7"/>
        <v>41016_CGC</v>
      </c>
      <c r="B33" s="47">
        <v>41016</v>
      </c>
      <c r="C33" s="39" t="s">
        <v>329</v>
      </c>
      <c r="D33" s="11">
        <f>VLOOKUP($A33,Pivot_Site!$H$5:$N$5000,COLUMN(D33),FALSE)</f>
        <v>2232</v>
      </c>
      <c r="E33" s="11">
        <f>VLOOKUP($A33,Pivot_Site!$H$5:$N$5000,COLUMN(E33),FALSE)</f>
        <v>623</v>
      </c>
      <c r="F33" s="11">
        <f>VLOOKUP($A33,Pivot_Site!$H$5:$N$5000,COLUMN(F33),FALSE)</f>
        <v>1609</v>
      </c>
      <c r="G33" s="11">
        <f>VLOOKUP($A33,Pivot_Site!$H$5:$N$5000,COLUMN(G33),FALSE)</f>
        <v>14</v>
      </c>
      <c r="N33" s="24"/>
    </row>
    <row r="34" spans="1:14" x14ac:dyDescent="0.25">
      <c r="A34" s="39" t="str">
        <f t="shared" si="7"/>
        <v>41037_CGC</v>
      </c>
      <c r="B34" s="47">
        <v>41037</v>
      </c>
      <c r="C34" s="39" t="s">
        <v>329</v>
      </c>
      <c r="D34" s="11">
        <f>VLOOKUP($A34,Pivot_Site!$H$5:$N$5000,COLUMN(D34),FALSE)</f>
        <v>2232</v>
      </c>
      <c r="E34" s="11">
        <f>VLOOKUP($A34,Pivot_Site!$H$5:$N$5000,COLUMN(E34),FALSE)</f>
        <v>597</v>
      </c>
      <c r="F34" s="11">
        <f>VLOOKUP($A34,Pivot_Site!$H$5:$N$5000,COLUMN(F34),FALSE)</f>
        <v>1635</v>
      </c>
      <c r="G34" s="11">
        <f>VLOOKUP($A34,Pivot_Site!$H$5:$N$5000,COLUMN(G34),FALSE)</f>
        <v>14</v>
      </c>
      <c r="N34" s="24"/>
    </row>
    <row r="35" spans="1:14" x14ac:dyDescent="0.25">
      <c r="A35" s="39" t="str">
        <f t="shared" si="7"/>
        <v>41107_CGC</v>
      </c>
      <c r="B35" s="47">
        <v>41107</v>
      </c>
      <c r="C35" s="39" t="s">
        <v>329</v>
      </c>
      <c r="D35" s="11">
        <f>VLOOKUP($A35,Pivot_Site!$H$5:$N$5000,COLUMN(D35),FALSE)</f>
        <v>2232</v>
      </c>
      <c r="E35" s="11">
        <f>VLOOKUP($A35,Pivot_Site!$H$5:$N$5000,COLUMN(E35),FALSE)</f>
        <v>699</v>
      </c>
      <c r="F35" s="11">
        <f>VLOOKUP($A35,Pivot_Site!$H$5:$N$5000,COLUMN(F35),FALSE)</f>
        <v>1533</v>
      </c>
      <c r="G35" s="11">
        <f>VLOOKUP($A35,Pivot_Site!$H$5:$N$5000,COLUMN(G35),FALSE)</f>
        <v>14</v>
      </c>
      <c r="N35" s="24"/>
    </row>
    <row r="36" spans="1:14" x14ac:dyDescent="0.25">
      <c r="A36" s="39" t="str">
        <f t="shared" si="7"/>
        <v>41122_CGC</v>
      </c>
      <c r="B36" s="47">
        <v>41122</v>
      </c>
      <c r="C36" s="39" t="s">
        <v>329</v>
      </c>
      <c r="D36" s="11">
        <f>VLOOKUP($A36,Pivot_Site!$H$5:$N$5000,COLUMN(D36),FALSE)</f>
        <v>2232</v>
      </c>
      <c r="E36" s="11">
        <f>VLOOKUP($A36,Pivot_Site!$H$5:$N$5000,COLUMN(E36),FALSE)</f>
        <v>719</v>
      </c>
      <c r="F36" s="11">
        <f>VLOOKUP($A36,Pivot_Site!$H$5:$N$5000,COLUMN(F36),FALSE)</f>
        <v>1513</v>
      </c>
      <c r="G36" s="11">
        <f>VLOOKUP($A36,Pivot_Site!$H$5:$N$5000,COLUMN(G36),FALSE)</f>
        <v>14</v>
      </c>
      <c r="N36" s="24"/>
    </row>
    <row r="37" spans="1:14" x14ac:dyDescent="0.25">
      <c r="A37" s="39" t="str">
        <f t="shared" si="7"/>
        <v>41162_CGC</v>
      </c>
      <c r="B37" s="47">
        <v>41162</v>
      </c>
      <c r="C37" s="39" t="s">
        <v>329</v>
      </c>
      <c r="D37" s="11">
        <f>VLOOKUP($A37,Pivot_Site!$H$5:$N$5000,COLUMN(D37),FALSE)</f>
        <v>2232</v>
      </c>
      <c r="E37" s="11">
        <f>VLOOKUP($A37,Pivot_Site!$H$5:$N$5000,COLUMN(E37),FALSE)</f>
        <v>769</v>
      </c>
      <c r="F37" s="11">
        <f>VLOOKUP($A37,Pivot_Site!$H$5:$N$5000,COLUMN(F37),FALSE)</f>
        <v>1463</v>
      </c>
      <c r="G37" s="11">
        <f>VLOOKUP($A37,Pivot_Site!$H$5:$N$5000,COLUMN(G37),FALSE)</f>
        <v>14</v>
      </c>
      <c r="N37" s="24"/>
    </row>
    <row r="38" spans="1:14" x14ac:dyDescent="0.25">
      <c r="A38" s="39" t="str">
        <f t="shared" ref="A38:A41" si="8">CONCATENATE(B38,"_",C38)</f>
        <v>41192_CGC</v>
      </c>
      <c r="B38" s="47">
        <v>41192</v>
      </c>
      <c r="C38" s="39" t="s">
        <v>329</v>
      </c>
      <c r="D38" s="11">
        <f>VLOOKUP($A38,Pivot_Site!$H$5:$N$5000,COLUMN(D38),FALSE)</f>
        <v>2232</v>
      </c>
      <c r="E38" s="11">
        <f>VLOOKUP($A38,Pivot_Site!$H$5:$N$5000,COLUMN(E38),FALSE)</f>
        <v>788</v>
      </c>
      <c r="F38" s="11">
        <f>VLOOKUP($A38,Pivot_Site!$H$5:$N$5000,COLUMN(F38),FALSE)</f>
        <v>1444</v>
      </c>
      <c r="G38" s="11">
        <f>VLOOKUP($A38,Pivot_Site!$H$5:$N$5000,COLUMN(G38),FALSE)</f>
        <v>14</v>
      </c>
    </row>
    <row r="39" spans="1:14" x14ac:dyDescent="0.25">
      <c r="A39" s="39" t="str">
        <f t="shared" si="8"/>
        <v>41347_CGC</v>
      </c>
      <c r="B39" s="47">
        <v>41347</v>
      </c>
      <c r="C39" s="39" t="s">
        <v>329</v>
      </c>
      <c r="D39" s="11">
        <f>VLOOKUP($A39,Pivot_Site!$H$5:$N$5000,COLUMN(D39),FALSE)</f>
        <v>2232</v>
      </c>
      <c r="E39" s="11">
        <f>VLOOKUP($A39,Pivot_Site!$H$5:$N$5000,COLUMN(E39),FALSE)</f>
        <v>762</v>
      </c>
      <c r="F39" s="11">
        <f>VLOOKUP($A39,Pivot_Site!$H$5:$N$5000,COLUMN(F39),FALSE)</f>
        <v>1470</v>
      </c>
      <c r="G39" s="11">
        <f>VLOOKUP($A39,Pivot_Site!$H$5:$N$5000,COLUMN(G39),FALSE)</f>
        <v>14</v>
      </c>
    </row>
    <row r="40" spans="1:14" s="19" customFormat="1" x14ac:dyDescent="0.25">
      <c r="A40" s="39" t="str">
        <f t="shared" ref="A40" si="9">CONCATENATE(B40,"_",C40)</f>
        <v>41415_CGC</v>
      </c>
      <c r="B40" s="47">
        <v>41415</v>
      </c>
      <c r="C40" s="39" t="s">
        <v>329</v>
      </c>
      <c r="D40" s="11">
        <f>VLOOKUP($A40,Pivot_Site!$H$5:$N$5000,COLUMN(D40),FALSE)</f>
        <v>2232</v>
      </c>
      <c r="E40" s="11">
        <f>VLOOKUP($A40,Pivot_Site!$H$5:$N$5000,COLUMN(E40),FALSE)</f>
        <v>816</v>
      </c>
      <c r="F40" s="11">
        <f>VLOOKUP($A40,Pivot_Site!$H$5:$N$5000,COLUMN(F40),FALSE)</f>
        <v>1416</v>
      </c>
      <c r="G40" s="11">
        <f>VLOOKUP($A40,Pivot_Site!$H$5:$N$5000,COLUMN(G40),FALSE)</f>
        <v>14</v>
      </c>
      <c r="H40" s="39"/>
      <c r="I40" s="39"/>
      <c r="J40" s="39"/>
      <c r="K40" s="10"/>
      <c r="L40" s="10"/>
    </row>
    <row r="41" spans="1:14" x14ac:dyDescent="0.25">
      <c r="A41" s="39" t="str">
        <f t="shared" si="8"/>
        <v>41439_CGC</v>
      </c>
      <c r="B41" s="47">
        <v>41439</v>
      </c>
      <c r="C41" s="39" t="s">
        <v>329</v>
      </c>
      <c r="D41" s="11">
        <f>VLOOKUP($A41,Pivot_Site!$H$5:$N$5000,COLUMN(D41),FALSE)</f>
        <v>2232</v>
      </c>
      <c r="E41" s="11">
        <f>VLOOKUP($A41,Pivot_Site!$H$5:$N$5000,COLUMN(E41),FALSE)</f>
        <v>804</v>
      </c>
      <c r="F41" s="11">
        <f>VLOOKUP($A41,Pivot_Site!$H$5:$N$5000,COLUMN(F41),FALSE)</f>
        <v>1428</v>
      </c>
      <c r="G41" s="11">
        <f>VLOOKUP($A41,Pivot_Site!$H$5:$N$5000,COLUMN(G41),FALSE)</f>
        <v>14</v>
      </c>
    </row>
    <row r="42" spans="1:14" x14ac:dyDescent="0.25">
      <c r="B42" s="47"/>
    </row>
    <row r="45" spans="1:14" x14ac:dyDescent="0.25">
      <c r="A45" s="42" t="s">
        <v>881</v>
      </c>
      <c r="B45" s="42"/>
      <c r="C45" s="42"/>
      <c r="D45" s="25"/>
      <c r="E45" s="25"/>
      <c r="F45" s="25"/>
      <c r="G45" s="25"/>
      <c r="H45" s="42" t="str">
        <f>C4</f>
        <v>CGC</v>
      </c>
      <c r="I45" s="43" t="str">
        <f>CONCATENATE(H45,"_End")</f>
        <v>CGC_End</v>
      </c>
      <c r="J45" s="43">
        <f>ROW(I45)</f>
        <v>45</v>
      </c>
      <c r="K45" s="26"/>
      <c r="L45" s="26"/>
    </row>
    <row r="46" spans="1:14" x14ac:dyDescent="0.25">
      <c r="A46" s="39" t="str">
        <f t="shared" ref="A46:A57" si="10">CONCATENATE(B46,"_",C46)</f>
        <v>40598_EDC</v>
      </c>
      <c r="B46" s="47">
        <v>40598</v>
      </c>
      <c r="C46" s="39" t="s">
        <v>622</v>
      </c>
      <c r="D46" s="11">
        <f>VLOOKUP($A46,Pivot_Site!$H$5:$N$5000,COLUMN(D46),FALSE)</f>
        <v>72</v>
      </c>
      <c r="E46" s="11">
        <f>VLOOKUP($A46,Pivot_Site!$H$5:$N$5000,COLUMN(E46),FALSE)</f>
        <v>20</v>
      </c>
      <c r="F46" s="11">
        <f>VLOOKUP($A46,Pivot_Site!$H$5:$N$5000,COLUMN(F46),FALSE)</f>
        <v>52</v>
      </c>
      <c r="G46" s="11">
        <f>VLOOKUP($A46,Pivot_Site!$H$5:$N$5000,COLUMN(G46),FALSE)</f>
        <v>2</v>
      </c>
      <c r="H46" s="39" t="str">
        <f>C46</f>
        <v>EDC</v>
      </c>
      <c r="I46" s="39" t="str">
        <f>CONCATENATE(H46,"_Start")</f>
        <v>EDC_Start</v>
      </c>
      <c r="J46" s="41">
        <f>ROW(I46)</f>
        <v>46</v>
      </c>
    </row>
    <row r="47" spans="1:14" x14ac:dyDescent="0.25">
      <c r="A47" s="39" t="str">
        <f t="shared" si="10"/>
        <v>40606_EDC</v>
      </c>
      <c r="B47" s="47">
        <v>40606</v>
      </c>
      <c r="C47" s="39" t="s">
        <v>622</v>
      </c>
      <c r="D47" s="11">
        <f>VLOOKUP($A47,Pivot_Site!$H$5:$N$5000,COLUMN(D47),FALSE)</f>
        <v>72</v>
      </c>
      <c r="E47" s="11">
        <f>VLOOKUP($A47,Pivot_Site!$H$5:$N$5000,COLUMN(E47),FALSE)</f>
        <v>20</v>
      </c>
      <c r="F47" s="11">
        <f>VLOOKUP($A47,Pivot_Site!$H$5:$N$5000,COLUMN(F47),FALSE)</f>
        <v>52</v>
      </c>
      <c r="G47" s="11">
        <f>VLOOKUP($A47,Pivot_Site!$H$5:$N$5000,COLUMN(G47),FALSE)</f>
        <v>2</v>
      </c>
      <c r="H47" s="44"/>
    </row>
    <row r="48" spans="1:14" x14ac:dyDescent="0.25">
      <c r="A48" s="39" t="str">
        <f t="shared" si="10"/>
        <v>40609_EDC</v>
      </c>
      <c r="B48" s="47">
        <v>40609</v>
      </c>
      <c r="C48" s="39" t="s">
        <v>622</v>
      </c>
      <c r="D48" s="11">
        <f>VLOOKUP($A48,Pivot_Site!$H$5:$N$5000,COLUMN(D48),FALSE)</f>
        <v>72</v>
      </c>
      <c r="E48" s="11">
        <f>VLOOKUP($A48,Pivot_Site!$H$5:$N$5000,COLUMN(E48),FALSE)</f>
        <v>20</v>
      </c>
      <c r="F48" s="11">
        <f>VLOOKUP($A48,Pivot_Site!$H$5:$N$5000,COLUMN(F48),FALSE)</f>
        <v>52</v>
      </c>
      <c r="G48" s="11">
        <f>VLOOKUP($A48,Pivot_Site!$H$5:$N$5000,COLUMN(G48),FALSE)</f>
        <v>2</v>
      </c>
      <c r="H48" s="44"/>
    </row>
    <row r="49" spans="1:14" x14ac:dyDescent="0.25">
      <c r="A49" s="39" t="str">
        <f t="shared" si="10"/>
        <v>40637_EDC</v>
      </c>
      <c r="B49" s="47">
        <v>40637</v>
      </c>
      <c r="C49" s="39" t="s">
        <v>622</v>
      </c>
      <c r="D49" s="11">
        <f>VLOOKUP($A49,Pivot_Site!$H$5:$N$5000,COLUMN(D49),FALSE)</f>
        <v>72</v>
      </c>
      <c r="E49" s="11">
        <f>VLOOKUP($A49,Pivot_Site!$H$5:$N$5000,COLUMN(E49),FALSE)</f>
        <v>22</v>
      </c>
      <c r="F49" s="11">
        <f>VLOOKUP($A49,Pivot_Site!$H$5:$N$5000,COLUMN(F49),FALSE)</f>
        <v>50</v>
      </c>
      <c r="G49" s="11">
        <f>VLOOKUP($A49,Pivot_Site!$H$5:$N$5000,COLUMN(G49),FALSE)</f>
        <v>2</v>
      </c>
      <c r="H49" s="44"/>
    </row>
    <row r="50" spans="1:14" x14ac:dyDescent="0.25">
      <c r="A50" s="39" t="str">
        <f t="shared" si="10"/>
        <v>40646_EDC</v>
      </c>
      <c r="B50" s="47">
        <v>40646</v>
      </c>
      <c r="C50" s="39" t="s">
        <v>622</v>
      </c>
      <c r="D50" s="11">
        <f>VLOOKUP($A50,Pivot_Site!$H$5:$N$5000,COLUMN(D50),FALSE)</f>
        <v>72</v>
      </c>
      <c r="E50" s="11">
        <f>VLOOKUP($A50,Pivot_Site!$H$5:$N$5000,COLUMN(E50),FALSE)</f>
        <v>22</v>
      </c>
      <c r="F50" s="11">
        <f>VLOOKUP($A50,Pivot_Site!$H$5:$N$5000,COLUMN(F50),FALSE)</f>
        <v>50</v>
      </c>
      <c r="G50" s="11">
        <f>VLOOKUP($A50,Pivot_Site!$H$5:$N$5000,COLUMN(G50),FALSE)</f>
        <v>2</v>
      </c>
      <c r="H50" s="44"/>
    </row>
    <row r="51" spans="1:14" x14ac:dyDescent="0.25">
      <c r="A51" s="39" t="str">
        <f t="shared" si="10"/>
        <v>40652_EDC</v>
      </c>
      <c r="B51" s="47">
        <v>40652</v>
      </c>
      <c r="C51" s="39" t="s">
        <v>622</v>
      </c>
      <c r="D51" s="11">
        <f>VLOOKUP($A51,Pivot_Site!$H$5:$N$5000,COLUMN(D51),FALSE)</f>
        <v>72</v>
      </c>
      <c r="E51" s="11">
        <f>VLOOKUP($A51,Pivot_Site!$H$5:$N$5000,COLUMN(E51),FALSE)</f>
        <v>22</v>
      </c>
      <c r="F51" s="11">
        <f>VLOOKUP($A51,Pivot_Site!$H$5:$N$5000,COLUMN(F51),FALSE)</f>
        <v>50</v>
      </c>
      <c r="G51" s="11">
        <f>VLOOKUP($A51,Pivot_Site!$H$5:$N$5000,COLUMN(G51),FALSE)</f>
        <v>2</v>
      </c>
      <c r="H51" s="44"/>
    </row>
    <row r="52" spans="1:14" x14ac:dyDescent="0.25">
      <c r="A52" s="39" t="str">
        <f t="shared" si="10"/>
        <v>40659_EDC</v>
      </c>
      <c r="B52" s="47">
        <v>40659</v>
      </c>
      <c r="C52" s="39" t="s">
        <v>622</v>
      </c>
      <c r="D52" s="11">
        <f>VLOOKUP($A52,Pivot_Site!$H$5:$N$5000,COLUMN(D52),FALSE)</f>
        <v>72</v>
      </c>
      <c r="E52" s="11">
        <f>VLOOKUP($A52,Pivot_Site!$H$5:$N$5000,COLUMN(E52),FALSE)</f>
        <v>22</v>
      </c>
      <c r="F52" s="11">
        <f>VLOOKUP($A52,Pivot_Site!$H$5:$N$5000,COLUMN(F52),FALSE)</f>
        <v>50</v>
      </c>
      <c r="G52" s="11">
        <f>VLOOKUP($A52,Pivot_Site!$H$5:$N$5000,COLUMN(G52),FALSE)</f>
        <v>2</v>
      </c>
      <c r="H52" s="44"/>
    </row>
    <row r="53" spans="1:14" x14ac:dyDescent="0.25">
      <c r="A53" s="41" t="str">
        <f t="shared" si="10"/>
        <v>40666_EDC</v>
      </c>
      <c r="B53" s="47">
        <v>40666</v>
      </c>
      <c r="C53" s="41" t="s">
        <v>622</v>
      </c>
      <c r="D53" s="37">
        <f>VLOOKUP($A53,Pivot_Site!$H$5:$N$5000,COLUMN(D53),FALSE)</f>
        <v>72</v>
      </c>
      <c r="E53" s="37">
        <f>VLOOKUP($A53,Pivot_Site!$H$5:$N$5000,COLUMN(E53),FALSE)</f>
        <v>22</v>
      </c>
      <c r="F53" s="37">
        <f>VLOOKUP($A53,Pivot_Site!$H$5:$N$5000,COLUMN(F53),FALSE)</f>
        <v>50</v>
      </c>
      <c r="G53" s="37">
        <f>VLOOKUP($A53,Pivot_Site!$H$5:$N$5000,COLUMN(G53),FALSE)</f>
        <v>2</v>
      </c>
      <c r="H53" s="55"/>
      <c r="I53" s="41"/>
      <c r="J53" s="41"/>
      <c r="K53" s="19"/>
      <c r="L53" s="19"/>
    </row>
    <row r="54" spans="1:14" x14ac:dyDescent="0.25">
      <c r="A54" s="39" t="str">
        <f t="shared" si="10"/>
        <v>40679_EDC</v>
      </c>
      <c r="B54" s="47">
        <v>40679</v>
      </c>
      <c r="C54" s="39" t="s">
        <v>622</v>
      </c>
      <c r="D54" s="11">
        <f>VLOOKUP($A54,Pivot_Site!$H$5:$N$5000,COLUMN(D54),FALSE)</f>
        <v>72</v>
      </c>
      <c r="E54" s="11">
        <f>VLOOKUP($A54,Pivot_Site!$H$5:$N$5000,COLUMN(E54),FALSE)</f>
        <v>22</v>
      </c>
      <c r="F54" s="11">
        <f>VLOOKUP($A54,Pivot_Site!$H$5:$N$5000,COLUMN(F54),FALSE)</f>
        <v>50</v>
      </c>
      <c r="G54" s="11">
        <f>VLOOKUP($A54,Pivot_Site!$H$5:$N$5000,COLUMN(G54),FALSE)</f>
        <v>2</v>
      </c>
      <c r="H54" s="44"/>
    </row>
    <row r="55" spans="1:14" x14ac:dyDescent="0.25">
      <c r="A55" s="39" t="str">
        <f t="shared" si="10"/>
        <v>40686_EDC</v>
      </c>
      <c r="B55" s="47">
        <v>40686</v>
      </c>
      <c r="C55" s="39" t="s">
        <v>622</v>
      </c>
      <c r="D55" s="11">
        <f>VLOOKUP($A55,Pivot_Site!$H$5:$N$5000,COLUMN(D55),FALSE)</f>
        <v>72</v>
      </c>
      <c r="E55" s="11">
        <f>VLOOKUP($A55,Pivot_Site!$H$5:$N$5000,COLUMN(E55),FALSE)</f>
        <v>22</v>
      </c>
      <c r="F55" s="11">
        <f>VLOOKUP($A55,Pivot_Site!$H$5:$N$5000,COLUMN(F55),FALSE)</f>
        <v>50</v>
      </c>
      <c r="G55" s="11">
        <f>VLOOKUP($A55,Pivot_Site!$H$5:$N$5000,COLUMN(G55),FALSE)</f>
        <v>2</v>
      </c>
      <c r="H55" s="44"/>
    </row>
    <row r="56" spans="1:14" x14ac:dyDescent="0.25">
      <c r="A56" s="39" t="str">
        <f t="shared" si="10"/>
        <v>40690_EDC</v>
      </c>
      <c r="B56" s="47">
        <v>40690</v>
      </c>
      <c r="C56" s="39" t="s">
        <v>622</v>
      </c>
      <c r="D56" s="11">
        <f>VLOOKUP($A56,Pivot_Site!$H$5:$N$5000,COLUMN(D56),FALSE)</f>
        <v>72</v>
      </c>
      <c r="E56" s="11">
        <f>VLOOKUP($A56,Pivot_Site!$H$5:$N$5000,COLUMN(E56),FALSE)</f>
        <v>22</v>
      </c>
      <c r="F56" s="11">
        <f>VLOOKUP($A56,Pivot_Site!$H$5:$N$5000,COLUMN(F56),FALSE)</f>
        <v>50</v>
      </c>
      <c r="G56" s="11">
        <f>VLOOKUP($A56,Pivot_Site!$H$5:$N$5000,COLUMN(G56),FALSE)</f>
        <v>2</v>
      </c>
      <c r="H56" s="44"/>
    </row>
    <row r="57" spans="1:14" x14ac:dyDescent="0.25">
      <c r="A57" s="39" t="str">
        <f t="shared" si="10"/>
        <v>40700_EDC</v>
      </c>
      <c r="B57" s="47">
        <v>40700</v>
      </c>
      <c r="C57" s="39" t="s">
        <v>622</v>
      </c>
      <c r="D57" s="11">
        <f>VLOOKUP($A57,Pivot_Site!$H$5:$N$5000,COLUMN(D57),FALSE)</f>
        <v>72</v>
      </c>
      <c r="E57" s="11">
        <f>VLOOKUP($A57,Pivot_Site!$H$5:$N$5000,COLUMN(E57),FALSE)</f>
        <v>22</v>
      </c>
      <c r="F57" s="11">
        <f>VLOOKUP($A57,Pivot_Site!$H$5:$N$5000,COLUMN(F57),FALSE)</f>
        <v>50</v>
      </c>
      <c r="G57" s="11">
        <f>VLOOKUP($A57,Pivot_Site!$H$5:$N$5000,COLUMN(G57),FALSE)</f>
        <v>2</v>
      </c>
      <c r="H57" s="44"/>
    </row>
    <row r="58" spans="1:14" x14ac:dyDescent="0.25">
      <c r="A58" s="39" t="str">
        <f t="shared" ref="A58" si="11">CONCATENATE(B58,"_",C58)</f>
        <v>40707_EDC</v>
      </c>
      <c r="B58" s="47">
        <v>40707</v>
      </c>
      <c r="C58" s="39" t="s">
        <v>622</v>
      </c>
      <c r="D58" s="11">
        <f>VLOOKUP($A58,Pivot_Site!$H$5:$N$5000,COLUMN(D58),FALSE)</f>
        <v>72</v>
      </c>
      <c r="E58" s="11">
        <f>VLOOKUP($A58,Pivot_Site!$H$5:$N$5000,COLUMN(E58),FALSE)</f>
        <v>22</v>
      </c>
      <c r="F58" s="11">
        <f>VLOOKUP($A58,Pivot_Site!$H$5:$N$5000,COLUMN(F58),FALSE)</f>
        <v>50</v>
      </c>
      <c r="G58" s="11">
        <f>VLOOKUP($A58,Pivot_Site!$H$5:$N$5000,COLUMN(G58),FALSE)</f>
        <v>2</v>
      </c>
      <c r="H58" s="44"/>
    </row>
    <row r="59" spans="1:14" s="19" customFormat="1" x14ac:dyDescent="0.25">
      <c r="A59" s="39" t="str">
        <f t="shared" ref="A59" si="12">CONCATENATE(B59,"_",C59)</f>
        <v>40714_EDC</v>
      </c>
      <c r="B59" s="47">
        <v>40714</v>
      </c>
      <c r="C59" s="39" t="s">
        <v>622</v>
      </c>
      <c r="D59" s="11">
        <f>VLOOKUP($A59,Pivot_Site!$H$5:$N$5000,COLUMN(D59),FALSE)</f>
        <v>72</v>
      </c>
      <c r="E59" s="11">
        <f>VLOOKUP($A59,Pivot_Site!$H$5:$N$5000,COLUMN(E59),FALSE)</f>
        <v>22</v>
      </c>
      <c r="F59" s="11">
        <f>VLOOKUP($A59,Pivot_Site!$H$5:$N$5000,COLUMN(F59),FALSE)</f>
        <v>50</v>
      </c>
      <c r="G59" s="11">
        <f>VLOOKUP($A59,Pivot_Site!$H$5:$N$5000,COLUMN(G59),FALSE)</f>
        <v>2</v>
      </c>
      <c r="H59" s="44"/>
      <c r="I59" s="39"/>
      <c r="J59" s="39"/>
      <c r="K59" s="10"/>
      <c r="L59" s="10"/>
    </row>
    <row r="60" spans="1:14" x14ac:dyDescent="0.25">
      <c r="A60" s="39" t="str">
        <f t="shared" ref="A60:A70" si="13">CONCATENATE(B60,"_",C60)</f>
        <v>40721_EDC</v>
      </c>
      <c r="B60" s="47">
        <v>40721</v>
      </c>
      <c r="C60" s="39" t="s">
        <v>622</v>
      </c>
      <c r="D60" s="11">
        <f>VLOOKUP($A60,Pivot_Site!$H$5:$N$5000,COLUMN(D60),FALSE)</f>
        <v>72</v>
      </c>
      <c r="E60" s="11">
        <f>VLOOKUP($A60,Pivot_Site!$H$5:$N$5000,COLUMN(E60),FALSE)</f>
        <v>22</v>
      </c>
      <c r="F60" s="11">
        <f>VLOOKUP($A60,Pivot_Site!$H$5:$N$5000,COLUMN(F60),FALSE)</f>
        <v>50</v>
      </c>
      <c r="G60" s="11">
        <f>VLOOKUP($A60,Pivot_Site!$H$5:$N$5000,COLUMN(G60),FALSE)</f>
        <v>2</v>
      </c>
      <c r="H60" s="44"/>
    </row>
    <row r="61" spans="1:14" x14ac:dyDescent="0.25">
      <c r="A61" s="39" t="str">
        <f t="shared" si="13"/>
        <v>40728_EDC</v>
      </c>
      <c r="B61" s="47">
        <v>40728</v>
      </c>
      <c r="C61" s="39" t="s">
        <v>622</v>
      </c>
      <c r="D61" s="11">
        <f>VLOOKUP($A61,Pivot_Site!$H$5:$N$5000,COLUMN(D61),FALSE)</f>
        <v>72</v>
      </c>
      <c r="E61" s="11">
        <f>VLOOKUP($A61,Pivot_Site!$H$5:$N$5000,COLUMN(E61),FALSE)</f>
        <v>22</v>
      </c>
      <c r="F61" s="11">
        <f>VLOOKUP($A61,Pivot_Site!$H$5:$N$5000,COLUMN(F61),FALSE)</f>
        <v>50</v>
      </c>
      <c r="G61" s="11">
        <f>VLOOKUP($A61,Pivot_Site!$H$5:$N$5000,COLUMN(G61),FALSE)</f>
        <v>2</v>
      </c>
      <c r="H61" s="44"/>
      <c r="N61" s="24"/>
    </row>
    <row r="62" spans="1:14" x14ac:dyDescent="0.25">
      <c r="A62" s="39" t="str">
        <f t="shared" si="13"/>
        <v>40735_EDC</v>
      </c>
      <c r="B62" s="47">
        <v>40735</v>
      </c>
      <c r="C62" s="39" t="s">
        <v>622</v>
      </c>
      <c r="D62" s="11">
        <f>VLOOKUP($A62,Pivot_Site!$H$5:$N$5000,COLUMN(D62),FALSE)</f>
        <v>72</v>
      </c>
      <c r="E62" s="11">
        <f>VLOOKUP($A62,Pivot_Site!$H$5:$N$5000,COLUMN(E62),FALSE)</f>
        <v>22</v>
      </c>
      <c r="F62" s="11">
        <f>VLOOKUP($A62,Pivot_Site!$H$5:$N$5000,COLUMN(F62),FALSE)</f>
        <v>50</v>
      </c>
      <c r="G62" s="11">
        <f>VLOOKUP($A62,Pivot_Site!$H$5:$N$5000,COLUMN(G62),FALSE)</f>
        <v>2</v>
      </c>
      <c r="H62" s="44"/>
    </row>
    <row r="63" spans="1:14" s="19" customFormat="1" x14ac:dyDescent="0.25">
      <c r="A63" s="39" t="str">
        <f t="shared" si="13"/>
        <v>40743_EDC</v>
      </c>
      <c r="B63" s="47">
        <v>40743</v>
      </c>
      <c r="C63" s="39" t="s">
        <v>622</v>
      </c>
      <c r="D63" s="11">
        <f>VLOOKUP($A63,Pivot_Site!$H$5:$N$5000,COLUMN(D63),FALSE)</f>
        <v>72</v>
      </c>
      <c r="E63" s="11">
        <f>VLOOKUP($A63,Pivot_Site!$H$5:$N$5000,COLUMN(E63),FALSE)</f>
        <v>16</v>
      </c>
      <c r="F63" s="11">
        <f>VLOOKUP($A63,Pivot_Site!$H$5:$N$5000,COLUMN(F63),FALSE)</f>
        <v>56</v>
      </c>
      <c r="G63" s="11">
        <f>VLOOKUP($A63,Pivot_Site!$H$5:$N$5000,COLUMN(G63),FALSE)</f>
        <v>2</v>
      </c>
      <c r="H63" s="44"/>
      <c r="I63" s="39"/>
      <c r="J63" s="39"/>
      <c r="K63" s="10"/>
      <c r="L63" s="10"/>
    </row>
    <row r="64" spans="1:14" x14ac:dyDescent="0.25">
      <c r="A64" s="39" t="str">
        <f t="shared" si="13"/>
        <v>40749_EDC</v>
      </c>
      <c r="B64" s="47">
        <v>40749</v>
      </c>
      <c r="C64" s="39" t="s">
        <v>622</v>
      </c>
      <c r="D64" s="11">
        <f>VLOOKUP($A64,Pivot_Site!$H$5:$N$5000,COLUMN(D64),FALSE)</f>
        <v>72</v>
      </c>
      <c r="E64" s="11">
        <f>VLOOKUP($A64,Pivot_Site!$H$5:$N$5000,COLUMN(E64),FALSE)</f>
        <v>16</v>
      </c>
      <c r="F64" s="11">
        <f>VLOOKUP($A64,Pivot_Site!$H$5:$N$5000,COLUMN(F64),FALSE)</f>
        <v>56</v>
      </c>
      <c r="G64" s="11">
        <f>VLOOKUP($A64,Pivot_Site!$H$5:$N$5000,COLUMN(G64),FALSE)</f>
        <v>2</v>
      </c>
      <c r="H64" s="44"/>
    </row>
    <row r="65" spans="1:8" x14ac:dyDescent="0.25">
      <c r="A65" s="39" t="str">
        <f t="shared" si="13"/>
        <v>40770_EDC</v>
      </c>
      <c r="B65" s="47">
        <v>40770</v>
      </c>
      <c r="C65" s="39" t="s">
        <v>622</v>
      </c>
      <c r="D65" s="11">
        <f>VLOOKUP($A65,Pivot_Site!$H$5:$N$5000,COLUMN(D65),FALSE)</f>
        <v>72</v>
      </c>
      <c r="E65" s="11">
        <f>VLOOKUP($A65,Pivot_Site!$H$5:$N$5000,COLUMN(E65),FALSE)</f>
        <v>16</v>
      </c>
      <c r="F65" s="11">
        <f>VLOOKUP($A65,Pivot_Site!$H$5:$N$5000,COLUMN(F65),FALSE)</f>
        <v>56</v>
      </c>
      <c r="G65" s="11">
        <f>VLOOKUP($A65,Pivot_Site!$H$5:$N$5000,COLUMN(G65),FALSE)</f>
        <v>2</v>
      </c>
      <c r="H65" s="44"/>
    </row>
    <row r="66" spans="1:8" x14ac:dyDescent="0.25">
      <c r="A66" s="39" t="str">
        <f t="shared" si="13"/>
        <v>40777_EDC</v>
      </c>
      <c r="B66" s="47">
        <v>40777</v>
      </c>
      <c r="C66" s="39" t="s">
        <v>622</v>
      </c>
      <c r="D66" s="11">
        <f>VLOOKUP($A66,Pivot_Site!$H$5:$N$5000,COLUMN(D66),FALSE)</f>
        <v>72</v>
      </c>
      <c r="E66" s="11">
        <f>VLOOKUP($A66,Pivot_Site!$H$5:$N$5000,COLUMN(E66),FALSE)</f>
        <v>18</v>
      </c>
      <c r="F66" s="11">
        <f>VLOOKUP($A66,Pivot_Site!$H$5:$N$5000,COLUMN(F66),FALSE)</f>
        <v>54</v>
      </c>
      <c r="G66" s="11">
        <f>VLOOKUP($A66,Pivot_Site!$H$5:$N$5000,COLUMN(G66),FALSE)</f>
        <v>2</v>
      </c>
      <c r="H66" s="44"/>
    </row>
    <row r="67" spans="1:8" x14ac:dyDescent="0.25">
      <c r="A67" s="39" t="str">
        <f t="shared" si="13"/>
        <v>40785_EDC</v>
      </c>
      <c r="B67" s="47">
        <v>40785</v>
      </c>
      <c r="C67" s="39" t="s">
        <v>622</v>
      </c>
      <c r="D67" s="11">
        <f>VLOOKUP($A67,Pivot_Site!$H$5:$N$5000,COLUMN(D67),FALSE)</f>
        <v>72</v>
      </c>
      <c r="E67" s="11">
        <f>VLOOKUP($A67,Pivot_Site!$H$5:$N$5000,COLUMN(E67),FALSE)</f>
        <v>16</v>
      </c>
      <c r="F67" s="11">
        <f>VLOOKUP($A67,Pivot_Site!$H$5:$N$5000,COLUMN(F67),FALSE)</f>
        <v>56</v>
      </c>
      <c r="G67" s="11">
        <f>VLOOKUP($A67,Pivot_Site!$H$5:$N$5000,COLUMN(G67),FALSE)</f>
        <v>2</v>
      </c>
      <c r="H67" s="44"/>
    </row>
    <row r="68" spans="1:8" x14ac:dyDescent="0.25">
      <c r="A68" s="39" t="str">
        <f t="shared" si="13"/>
        <v>40790_EDC</v>
      </c>
      <c r="B68" s="47">
        <v>40790</v>
      </c>
      <c r="C68" s="39" t="s">
        <v>622</v>
      </c>
      <c r="D68" s="11">
        <f>VLOOKUP($A68,Pivot_Site!$H$5:$N$5000,COLUMN(D68),FALSE)</f>
        <v>72</v>
      </c>
      <c r="E68" s="11">
        <f>VLOOKUP($A68,Pivot_Site!$H$5:$N$5000,COLUMN(E68),FALSE)</f>
        <v>16</v>
      </c>
      <c r="F68" s="11">
        <f>VLOOKUP($A68,Pivot_Site!$H$5:$N$5000,COLUMN(F68),FALSE)</f>
        <v>56</v>
      </c>
      <c r="G68" s="11">
        <f>VLOOKUP($A68,Pivot_Site!$H$5:$N$5000,COLUMN(G68),FALSE)</f>
        <v>2</v>
      </c>
      <c r="H68" s="44"/>
    </row>
    <row r="69" spans="1:8" x14ac:dyDescent="0.25">
      <c r="A69" s="39" t="str">
        <f t="shared" si="13"/>
        <v>40798_EDC</v>
      </c>
      <c r="B69" s="47">
        <v>40798</v>
      </c>
      <c r="C69" s="39" t="s">
        <v>622</v>
      </c>
      <c r="D69" s="11">
        <f>VLOOKUP($A69,Pivot_Site!$H$5:$N$5000,COLUMN(D69),FALSE)</f>
        <v>72</v>
      </c>
      <c r="E69" s="11">
        <f>VLOOKUP($A69,Pivot_Site!$H$5:$N$5000,COLUMN(E69),FALSE)</f>
        <v>16</v>
      </c>
      <c r="F69" s="11">
        <f>VLOOKUP($A69,Pivot_Site!$H$5:$N$5000,COLUMN(F69),FALSE)</f>
        <v>56</v>
      </c>
      <c r="G69" s="11">
        <f>VLOOKUP($A69,Pivot_Site!$H$5:$N$5000,COLUMN(G69),FALSE)</f>
        <v>2</v>
      </c>
      <c r="H69" s="44"/>
    </row>
    <row r="70" spans="1:8" x14ac:dyDescent="0.25">
      <c r="A70" s="39" t="str">
        <f t="shared" si="13"/>
        <v>40869_EDC</v>
      </c>
      <c r="B70" s="47">
        <v>40869</v>
      </c>
      <c r="C70" s="39" t="s">
        <v>622</v>
      </c>
      <c r="D70" s="11">
        <f>VLOOKUP($A70,Pivot_Site!$H$5:$N$5000,COLUMN(D70),FALSE)</f>
        <v>72</v>
      </c>
      <c r="E70" s="11">
        <f>VLOOKUP($A70,Pivot_Site!$H$5:$N$5000,COLUMN(E70),FALSE)</f>
        <v>18</v>
      </c>
      <c r="F70" s="11">
        <f>VLOOKUP($A70,Pivot_Site!$H$5:$N$5000,COLUMN(F70),FALSE)</f>
        <v>54</v>
      </c>
      <c r="G70" s="11">
        <f>VLOOKUP($A70,Pivot_Site!$H$5:$N$5000,COLUMN(G70),FALSE)</f>
        <v>2</v>
      </c>
      <c r="H70" s="44"/>
    </row>
    <row r="71" spans="1:8" x14ac:dyDescent="0.25">
      <c r="A71" s="39" t="str">
        <f t="shared" ref="A71:A83" si="14">CONCATENATE(B71,"_",C71)</f>
        <v>40885_EDC</v>
      </c>
      <c r="B71" s="47">
        <v>40885</v>
      </c>
      <c r="C71" s="39" t="s">
        <v>622</v>
      </c>
      <c r="D71" s="11">
        <f>VLOOKUP($A71,Pivot_Site!$H$5:$N$5000,COLUMN(D71),FALSE)</f>
        <v>72</v>
      </c>
      <c r="E71" s="11">
        <f>VLOOKUP($A71,Pivot_Site!$H$5:$N$5000,COLUMN(E71),FALSE)</f>
        <v>16</v>
      </c>
      <c r="F71" s="11">
        <f>VLOOKUP($A71,Pivot_Site!$H$5:$N$5000,COLUMN(F71),FALSE)</f>
        <v>56</v>
      </c>
      <c r="G71" s="11">
        <f>VLOOKUP($A71,Pivot_Site!$H$5:$N$5000,COLUMN(G71),FALSE)</f>
        <v>2</v>
      </c>
      <c r="H71" s="44"/>
    </row>
    <row r="72" spans="1:8" x14ac:dyDescent="0.25">
      <c r="A72" s="39" t="str">
        <f t="shared" si="14"/>
        <v>40917_EDC</v>
      </c>
      <c r="B72" s="47">
        <v>40917</v>
      </c>
      <c r="C72" s="39" t="s">
        <v>622</v>
      </c>
      <c r="D72" s="11">
        <f>VLOOKUP($A72,Pivot_Site!$H$5:$N$5000,COLUMN(D72),FALSE)</f>
        <v>72</v>
      </c>
      <c r="E72" s="11">
        <f>VLOOKUP($A72,Pivot_Site!$H$5:$N$5000,COLUMN(E72),FALSE)</f>
        <v>16</v>
      </c>
      <c r="F72" s="11">
        <f>VLOOKUP($A72,Pivot_Site!$H$5:$N$5000,COLUMN(F72),FALSE)</f>
        <v>56</v>
      </c>
      <c r="G72" s="11">
        <f>VLOOKUP($A72,Pivot_Site!$H$5:$N$5000,COLUMN(G72),FALSE)</f>
        <v>2</v>
      </c>
      <c r="H72" s="44"/>
    </row>
    <row r="73" spans="1:8" x14ac:dyDescent="0.25">
      <c r="A73" s="39" t="str">
        <f t="shared" si="14"/>
        <v>40948_EDC</v>
      </c>
      <c r="B73" s="47">
        <v>40948</v>
      </c>
      <c r="C73" s="39" t="s">
        <v>622</v>
      </c>
      <c r="D73" s="11">
        <f>VLOOKUP($A73,Pivot_Site!$H$5:$N$5000,COLUMN(D73),FALSE)</f>
        <v>72</v>
      </c>
      <c r="E73" s="11">
        <f>VLOOKUP($A73,Pivot_Site!$H$5:$N$5000,COLUMN(E73),FALSE)</f>
        <v>16</v>
      </c>
      <c r="F73" s="11">
        <f>VLOOKUP($A73,Pivot_Site!$H$5:$N$5000,COLUMN(F73),FALSE)</f>
        <v>56</v>
      </c>
      <c r="G73" s="11">
        <f>VLOOKUP($A73,Pivot_Site!$H$5:$N$5000,COLUMN(G73),FALSE)</f>
        <v>2</v>
      </c>
      <c r="H73" s="44"/>
    </row>
    <row r="74" spans="1:8" x14ac:dyDescent="0.25">
      <c r="A74" s="39" t="str">
        <f t="shared" si="14"/>
        <v>40989_EDC</v>
      </c>
      <c r="B74" s="47">
        <v>40989</v>
      </c>
      <c r="C74" s="39" t="s">
        <v>622</v>
      </c>
      <c r="D74" s="11">
        <f>VLOOKUP($A74,Pivot_Site!$H$5:$N$5000,COLUMN(D74),FALSE)</f>
        <v>72</v>
      </c>
      <c r="E74" s="11">
        <f>VLOOKUP($A74,Pivot_Site!$H$5:$N$5000,COLUMN(E74),FALSE)</f>
        <v>10</v>
      </c>
      <c r="F74" s="11">
        <f>VLOOKUP($A74,Pivot_Site!$H$5:$N$5000,COLUMN(F74),FALSE)</f>
        <v>62</v>
      </c>
      <c r="G74" s="11">
        <f>VLOOKUP($A74,Pivot_Site!$H$5:$N$5000,COLUMN(G74),FALSE)</f>
        <v>2</v>
      </c>
      <c r="H74" s="44"/>
    </row>
    <row r="75" spans="1:8" x14ac:dyDescent="0.25">
      <c r="A75" s="39" t="str">
        <f t="shared" si="14"/>
        <v>41016_EDC</v>
      </c>
      <c r="B75" s="47">
        <v>41016</v>
      </c>
      <c r="C75" s="39" t="s">
        <v>622</v>
      </c>
      <c r="D75" s="11">
        <f>VLOOKUP($A75,Pivot_Site!$H$5:$N$5000,COLUMN(D75),FALSE)</f>
        <v>72</v>
      </c>
      <c r="E75" s="11">
        <f>VLOOKUP($A75,Pivot_Site!$H$5:$N$5000,COLUMN(E75),FALSE)</f>
        <v>10</v>
      </c>
      <c r="F75" s="11">
        <f>VLOOKUP($A75,Pivot_Site!$H$5:$N$5000,COLUMN(F75),FALSE)</f>
        <v>62</v>
      </c>
      <c r="G75" s="11">
        <f>VLOOKUP($A75,Pivot_Site!$H$5:$N$5000,COLUMN(G75),FALSE)</f>
        <v>2</v>
      </c>
      <c r="H75" s="44"/>
    </row>
    <row r="76" spans="1:8" x14ac:dyDescent="0.25">
      <c r="A76" s="39" t="str">
        <f t="shared" si="14"/>
        <v>41037_EDC</v>
      </c>
      <c r="B76" s="47">
        <v>41037</v>
      </c>
      <c r="C76" s="39" t="s">
        <v>622</v>
      </c>
      <c r="D76" s="11">
        <f>VLOOKUP($A76,Pivot_Site!$H$5:$N$5000,COLUMN(D76),FALSE)</f>
        <v>72</v>
      </c>
      <c r="E76" s="11">
        <f>VLOOKUP($A76,Pivot_Site!$H$5:$N$5000,COLUMN(E76),FALSE)</f>
        <v>10</v>
      </c>
      <c r="F76" s="11">
        <f>VLOOKUP($A76,Pivot_Site!$H$5:$N$5000,COLUMN(F76),FALSE)</f>
        <v>62</v>
      </c>
      <c r="G76" s="11">
        <f>VLOOKUP($A76,Pivot_Site!$H$5:$N$5000,COLUMN(G76),FALSE)</f>
        <v>2</v>
      </c>
      <c r="H76" s="44"/>
    </row>
    <row r="77" spans="1:8" x14ac:dyDescent="0.25">
      <c r="A77" s="39" t="str">
        <f t="shared" si="14"/>
        <v>41107_EDC</v>
      </c>
      <c r="B77" s="47">
        <v>41107</v>
      </c>
      <c r="C77" s="39" t="s">
        <v>622</v>
      </c>
      <c r="D77" s="11">
        <f>VLOOKUP($A77,Pivot_Site!$H$5:$N$5000,COLUMN(D77),FALSE)</f>
        <v>72</v>
      </c>
      <c r="E77" s="11">
        <f>VLOOKUP($A77,Pivot_Site!$H$5:$N$5000,COLUMN(E77),FALSE)</f>
        <v>10</v>
      </c>
      <c r="F77" s="11">
        <f>VLOOKUP($A77,Pivot_Site!$H$5:$N$5000,COLUMN(F77),FALSE)</f>
        <v>62</v>
      </c>
      <c r="G77" s="11">
        <f>VLOOKUP($A77,Pivot_Site!$H$5:$N$5000,COLUMN(G77),FALSE)</f>
        <v>2</v>
      </c>
      <c r="H77" s="44"/>
    </row>
    <row r="78" spans="1:8" x14ac:dyDescent="0.25">
      <c r="A78" s="39" t="str">
        <f t="shared" si="14"/>
        <v>41122_EDC</v>
      </c>
      <c r="B78" s="47">
        <v>41122</v>
      </c>
      <c r="C78" s="39" t="s">
        <v>622</v>
      </c>
      <c r="D78" s="11">
        <f>VLOOKUP($A78,Pivot_Site!$H$5:$N$5000,COLUMN(D78),FALSE)</f>
        <v>72</v>
      </c>
      <c r="E78" s="11">
        <f>VLOOKUP($A78,Pivot_Site!$H$5:$N$5000,COLUMN(E78),FALSE)</f>
        <v>10</v>
      </c>
      <c r="F78" s="11">
        <f>VLOOKUP($A78,Pivot_Site!$H$5:$N$5000,COLUMN(F78),FALSE)</f>
        <v>62</v>
      </c>
      <c r="G78" s="11">
        <f>VLOOKUP($A78,Pivot_Site!$H$5:$N$5000,COLUMN(G78),FALSE)</f>
        <v>2</v>
      </c>
      <c r="H78" s="44"/>
    </row>
    <row r="79" spans="1:8" x14ac:dyDescent="0.25">
      <c r="A79" s="39" t="str">
        <f t="shared" si="14"/>
        <v>41162_EDC</v>
      </c>
      <c r="B79" s="47">
        <v>41162</v>
      </c>
      <c r="C79" s="39" t="s">
        <v>622</v>
      </c>
      <c r="D79" s="11">
        <f>VLOOKUP($A79,Pivot_Site!$H$5:$N$5000,COLUMN(D79),FALSE)</f>
        <v>72</v>
      </c>
      <c r="E79" s="11">
        <f>VLOOKUP($A79,Pivot_Site!$H$5:$N$5000,COLUMN(E79),FALSE)</f>
        <v>10</v>
      </c>
      <c r="F79" s="11">
        <f>VLOOKUP($A79,Pivot_Site!$H$5:$N$5000,COLUMN(F79),FALSE)</f>
        <v>62</v>
      </c>
      <c r="G79" s="11">
        <f>VLOOKUP($A79,Pivot_Site!$H$5:$N$5000,COLUMN(G79),FALSE)</f>
        <v>2</v>
      </c>
      <c r="H79" s="44"/>
    </row>
    <row r="80" spans="1:8" x14ac:dyDescent="0.25">
      <c r="A80" s="39" t="str">
        <f t="shared" si="14"/>
        <v>41192_EDC</v>
      </c>
      <c r="B80" s="47">
        <v>41192</v>
      </c>
      <c r="C80" s="39" t="s">
        <v>622</v>
      </c>
      <c r="D80" s="11">
        <f>VLOOKUP($A80,Pivot_Site!$H$5:$N$5000,COLUMN(D80),FALSE)</f>
        <v>72</v>
      </c>
      <c r="E80" s="11">
        <f>VLOOKUP($A80,Pivot_Site!$H$5:$N$5000,COLUMN(E80),FALSE)</f>
        <v>10</v>
      </c>
      <c r="F80" s="11">
        <f>VLOOKUP($A80,Pivot_Site!$H$5:$N$5000,COLUMN(F80),FALSE)</f>
        <v>62</v>
      </c>
      <c r="G80" s="11">
        <f>VLOOKUP($A80,Pivot_Site!$H$5:$N$5000,COLUMN(G80),FALSE)</f>
        <v>2</v>
      </c>
      <c r="H80" s="44"/>
    </row>
    <row r="81" spans="1:12" x14ac:dyDescent="0.25">
      <c r="A81" s="39" t="str">
        <f t="shared" si="14"/>
        <v>41347_EDC</v>
      </c>
      <c r="B81" s="47">
        <v>41347</v>
      </c>
      <c r="C81" s="39" t="s">
        <v>622</v>
      </c>
      <c r="D81" s="11">
        <f>VLOOKUP($A81,Pivot_Site!$H$5:$N$5000,COLUMN(D81),FALSE)</f>
        <v>36</v>
      </c>
      <c r="E81" s="11">
        <f>VLOOKUP($A81,Pivot_Site!$H$5:$N$5000,COLUMN(E81),FALSE)</f>
        <v>0</v>
      </c>
      <c r="F81" s="11">
        <f>VLOOKUP($A81,Pivot_Site!$H$5:$N$5000,COLUMN(F81),FALSE)</f>
        <v>36</v>
      </c>
      <c r="G81" s="11">
        <f>VLOOKUP($A81,Pivot_Site!$H$5:$N$5000,COLUMN(G81),FALSE)</f>
        <v>1</v>
      </c>
      <c r="H81" s="44"/>
    </row>
    <row r="82" spans="1:12" x14ac:dyDescent="0.25">
      <c r="A82" s="39" t="str">
        <f t="shared" ref="A82" si="15">CONCATENATE(B82,"_",C82)</f>
        <v>41415_EDC</v>
      </c>
      <c r="B82" s="47">
        <v>41415</v>
      </c>
      <c r="C82" s="39" t="s">
        <v>622</v>
      </c>
      <c r="D82" s="11">
        <f>VLOOKUP($A82,Pivot_Site!$H$5:$N$5000,COLUMN(D82),FALSE)</f>
        <v>36</v>
      </c>
      <c r="E82" s="11">
        <f>VLOOKUP($A82,Pivot_Site!$H$5:$N$5000,COLUMN(E82),FALSE)</f>
        <v>0</v>
      </c>
      <c r="F82" s="11">
        <f>VLOOKUP($A82,Pivot_Site!$H$5:$N$5000,COLUMN(F82),FALSE)</f>
        <v>36</v>
      </c>
      <c r="G82" s="11">
        <f>VLOOKUP($A82,Pivot_Site!$H$5:$N$5000,COLUMN(G82),FALSE)</f>
        <v>1</v>
      </c>
      <c r="H82" s="44"/>
    </row>
    <row r="83" spans="1:12" x14ac:dyDescent="0.25">
      <c r="A83" s="39" t="str">
        <f t="shared" si="14"/>
        <v>41439_EDC</v>
      </c>
      <c r="B83" s="47">
        <v>41439</v>
      </c>
      <c r="C83" s="39" t="s">
        <v>622</v>
      </c>
      <c r="D83" s="11">
        <f>VLOOKUP($A83,Pivot_Site!$H$5:$N$5000,COLUMN(D83),FALSE)</f>
        <v>36</v>
      </c>
      <c r="E83" s="11">
        <f>VLOOKUP($A83,Pivot_Site!$H$5:$N$5000,COLUMN(E83),FALSE)</f>
        <v>0</v>
      </c>
      <c r="F83" s="11">
        <f>VLOOKUP($A83,Pivot_Site!$H$5:$N$5000,COLUMN(F83),FALSE)</f>
        <v>36</v>
      </c>
      <c r="G83" s="11">
        <f>VLOOKUP($A83,Pivot_Site!$H$5:$N$5000,COLUMN(G83),FALSE)</f>
        <v>1</v>
      </c>
      <c r="H83" s="44"/>
    </row>
    <row r="84" spans="1:12" x14ac:dyDescent="0.25">
      <c r="A84" s="41"/>
      <c r="B84" s="47"/>
      <c r="C84" s="41"/>
      <c r="D84" s="37"/>
      <c r="E84" s="37"/>
      <c r="F84" s="37"/>
      <c r="G84" s="37"/>
      <c r="H84" s="55"/>
      <c r="I84" s="41"/>
      <c r="J84" s="41"/>
      <c r="K84" s="19"/>
      <c r="L84" s="19"/>
    </row>
    <row r="85" spans="1:12" x14ac:dyDescent="0.25">
      <c r="A85" s="41"/>
      <c r="B85" s="47"/>
      <c r="C85" s="41"/>
      <c r="D85" s="37"/>
      <c r="E85" s="37"/>
      <c r="F85" s="37"/>
      <c r="G85" s="37"/>
      <c r="H85" s="55"/>
      <c r="I85" s="41"/>
      <c r="J85" s="41"/>
      <c r="K85" s="19"/>
      <c r="L85" s="19"/>
    </row>
    <row r="86" spans="1:12" s="19" customFormat="1" x14ac:dyDescent="0.25">
      <c r="A86" s="39"/>
      <c r="B86" s="44"/>
      <c r="C86" s="39"/>
      <c r="D86" s="11"/>
      <c r="E86" s="11"/>
      <c r="F86" s="11"/>
      <c r="G86" s="11"/>
      <c r="H86" s="39"/>
      <c r="I86" s="39"/>
      <c r="J86" s="39"/>
      <c r="K86" s="10"/>
      <c r="L86" s="10"/>
    </row>
    <row r="87" spans="1:12" x14ac:dyDescent="0.25">
      <c r="B87" s="44">
        <v>41415</v>
      </c>
    </row>
    <row r="88" spans="1:12" x14ac:dyDescent="0.25">
      <c r="A88" s="42" t="s">
        <v>881</v>
      </c>
      <c r="B88" s="42"/>
      <c r="C88" s="42"/>
      <c r="D88" s="25"/>
      <c r="E88" s="25"/>
      <c r="F88" s="25"/>
      <c r="G88" s="25"/>
      <c r="H88" s="42" t="str">
        <f>C46</f>
        <v>EDC</v>
      </c>
      <c r="I88" s="43" t="str">
        <f>CONCATENATE(H88,"_End")</f>
        <v>EDC_End</v>
      </c>
      <c r="J88" s="43">
        <f>ROW(I88)</f>
        <v>88</v>
      </c>
      <c r="K88" s="26"/>
      <c r="L88" s="26"/>
    </row>
    <row r="89" spans="1:12" x14ac:dyDescent="0.25">
      <c r="A89" s="39" t="str">
        <f t="shared" ref="A89:A100" si="16">CONCATENATE(B89,"_",C89)</f>
        <v>40598_FDC</v>
      </c>
      <c r="B89" s="47">
        <v>40598</v>
      </c>
      <c r="C89" s="39" t="s">
        <v>368</v>
      </c>
      <c r="D89" s="11">
        <f>VLOOKUP($A89,Pivot_Site!$H$5:$N$5000,COLUMN(D89),FALSE)</f>
        <v>4488</v>
      </c>
      <c r="E89" s="11">
        <f>VLOOKUP($A89,Pivot_Site!$H$5:$N$5000,COLUMN(E89),FALSE)</f>
        <v>3359</v>
      </c>
      <c r="F89" s="11">
        <f>VLOOKUP($A89,Pivot_Site!$H$5:$N$5000,COLUMN(F89),FALSE)</f>
        <v>1129</v>
      </c>
      <c r="G89" s="11">
        <f>VLOOKUP($A89,Pivot_Site!$H$5:$N$5000,COLUMN(G89),FALSE)</f>
        <v>26</v>
      </c>
      <c r="H89" s="39" t="str">
        <f>C89</f>
        <v>FDC</v>
      </c>
      <c r="I89" s="39" t="str">
        <f>CONCATENATE(H89,"_Start")</f>
        <v>FDC_Start</v>
      </c>
      <c r="J89" s="41">
        <f>ROW(I89)</f>
        <v>89</v>
      </c>
    </row>
    <row r="90" spans="1:12" x14ac:dyDescent="0.25">
      <c r="A90" s="39" t="str">
        <f t="shared" si="16"/>
        <v>40606_FDC</v>
      </c>
      <c r="B90" s="47">
        <v>40606</v>
      </c>
      <c r="C90" s="39" t="s">
        <v>368</v>
      </c>
      <c r="D90" s="11">
        <f>VLOOKUP($A90,Pivot_Site!$H$5:$N$5000,COLUMN(D90),FALSE)</f>
        <v>4488</v>
      </c>
      <c r="E90" s="11">
        <f>VLOOKUP($A90,Pivot_Site!$H$5:$N$5000,COLUMN(E90),FALSE)</f>
        <v>3359</v>
      </c>
      <c r="F90" s="11">
        <f>VLOOKUP($A90,Pivot_Site!$H$5:$N$5000,COLUMN(F90),FALSE)</f>
        <v>1129</v>
      </c>
      <c r="G90" s="11">
        <f>VLOOKUP($A90,Pivot_Site!$H$5:$N$5000,COLUMN(G90),FALSE)</f>
        <v>26</v>
      </c>
    </row>
    <row r="91" spans="1:12" x14ac:dyDescent="0.25">
      <c r="A91" s="41" t="str">
        <f t="shared" si="16"/>
        <v>40609_FDC</v>
      </c>
      <c r="B91" s="47">
        <v>40609</v>
      </c>
      <c r="C91" s="41" t="s">
        <v>368</v>
      </c>
      <c r="D91" s="37">
        <f>VLOOKUP($A91,Pivot_Site!$H$5:$N$5000,COLUMN(D91),FALSE)</f>
        <v>4488</v>
      </c>
      <c r="E91" s="37">
        <f>VLOOKUP($A91,Pivot_Site!$H$5:$N$5000,COLUMN(E91),FALSE)</f>
        <v>3359</v>
      </c>
      <c r="F91" s="37">
        <f>VLOOKUP($A91,Pivot_Site!$H$5:$N$5000,COLUMN(F91),FALSE)</f>
        <v>1129</v>
      </c>
      <c r="G91" s="37">
        <f>VLOOKUP($A91,Pivot_Site!$H$5:$N$5000,COLUMN(G91),FALSE)</f>
        <v>26</v>
      </c>
      <c r="H91" s="41"/>
      <c r="I91" s="41"/>
      <c r="J91" s="41"/>
      <c r="K91" s="19"/>
      <c r="L91" s="19"/>
    </row>
    <row r="92" spans="1:12" x14ac:dyDescent="0.25">
      <c r="A92" s="39" t="str">
        <f t="shared" si="16"/>
        <v>40637_FDC</v>
      </c>
      <c r="B92" s="47">
        <v>40637</v>
      </c>
      <c r="C92" s="39" t="s">
        <v>368</v>
      </c>
      <c r="D92" s="11">
        <f>VLOOKUP($A92,Pivot_Site!$H$5:$N$5000,COLUMN(D92),FALSE)</f>
        <v>4488</v>
      </c>
      <c r="E92" s="11">
        <f>VLOOKUP($A92,Pivot_Site!$H$5:$N$5000,COLUMN(E92),FALSE)</f>
        <v>3469</v>
      </c>
      <c r="F92" s="11">
        <f>VLOOKUP($A92,Pivot_Site!$H$5:$N$5000,COLUMN(F92),FALSE)</f>
        <v>1019</v>
      </c>
      <c r="G92" s="11">
        <f>VLOOKUP($A92,Pivot_Site!$H$5:$N$5000,COLUMN(G92),FALSE)</f>
        <v>26</v>
      </c>
    </row>
    <row r="93" spans="1:12" x14ac:dyDescent="0.25">
      <c r="A93" s="39" t="str">
        <f t="shared" si="16"/>
        <v>40646_FDC</v>
      </c>
      <c r="B93" s="47">
        <v>40646</v>
      </c>
      <c r="C93" s="39" t="s">
        <v>368</v>
      </c>
      <c r="D93" s="11">
        <f>VLOOKUP($A93,Pivot_Site!$H$5:$N$5000,COLUMN(D93),FALSE)</f>
        <v>4488</v>
      </c>
      <c r="E93" s="11">
        <f>VLOOKUP($A93,Pivot_Site!$H$5:$N$5000,COLUMN(E93),FALSE)</f>
        <v>3469</v>
      </c>
      <c r="F93" s="11">
        <f>VLOOKUP($A93,Pivot_Site!$H$5:$N$5000,COLUMN(F93),FALSE)</f>
        <v>1019</v>
      </c>
      <c r="G93" s="11">
        <f>VLOOKUP($A93,Pivot_Site!$H$5:$N$5000,COLUMN(G93),FALSE)</f>
        <v>26</v>
      </c>
    </row>
    <row r="94" spans="1:12" x14ac:dyDescent="0.25">
      <c r="A94" s="39" t="str">
        <f t="shared" si="16"/>
        <v>40652_FDC</v>
      </c>
      <c r="B94" s="47">
        <v>40652</v>
      </c>
      <c r="C94" s="39" t="s">
        <v>368</v>
      </c>
      <c r="D94" s="11">
        <f>VLOOKUP($A94,Pivot_Site!$H$5:$N$5000,COLUMN(D94),FALSE)</f>
        <v>4488</v>
      </c>
      <c r="E94" s="11">
        <f>VLOOKUP($A94,Pivot_Site!$H$5:$N$5000,COLUMN(E94),FALSE)</f>
        <v>3485</v>
      </c>
      <c r="F94" s="11">
        <f>VLOOKUP($A94,Pivot_Site!$H$5:$N$5000,COLUMN(F94),FALSE)</f>
        <v>1003</v>
      </c>
      <c r="G94" s="11">
        <f>VLOOKUP($A94,Pivot_Site!$H$5:$N$5000,COLUMN(G94),FALSE)</f>
        <v>26</v>
      </c>
    </row>
    <row r="95" spans="1:12" x14ac:dyDescent="0.25">
      <c r="A95" s="39" t="str">
        <f t="shared" si="16"/>
        <v>40659_FDC</v>
      </c>
      <c r="B95" s="47">
        <v>40659</v>
      </c>
      <c r="C95" s="39" t="s">
        <v>368</v>
      </c>
      <c r="D95" s="11">
        <f>VLOOKUP($A95,Pivot_Site!$H$5:$N$5000,COLUMN(D95),FALSE)</f>
        <v>4488</v>
      </c>
      <c r="E95" s="11">
        <f>VLOOKUP($A95,Pivot_Site!$H$5:$N$5000,COLUMN(E95),FALSE)</f>
        <v>3471</v>
      </c>
      <c r="F95" s="11">
        <f>VLOOKUP($A95,Pivot_Site!$H$5:$N$5000,COLUMN(F95),FALSE)</f>
        <v>1017</v>
      </c>
      <c r="G95" s="11">
        <f>VLOOKUP($A95,Pivot_Site!$H$5:$N$5000,COLUMN(G95),FALSE)</f>
        <v>26</v>
      </c>
    </row>
    <row r="96" spans="1:12" x14ac:dyDescent="0.25">
      <c r="A96" s="39" t="str">
        <f t="shared" si="16"/>
        <v>40666_FDC</v>
      </c>
      <c r="B96" s="47">
        <v>40666</v>
      </c>
      <c r="C96" s="39" t="s">
        <v>368</v>
      </c>
      <c r="D96" s="11">
        <f>VLOOKUP($A96,Pivot_Site!$H$5:$N$5000,COLUMN(D96),FALSE)</f>
        <v>4488</v>
      </c>
      <c r="E96" s="11">
        <f>VLOOKUP($A96,Pivot_Site!$H$5:$N$5000,COLUMN(E96),FALSE)</f>
        <v>3473</v>
      </c>
      <c r="F96" s="11">
        <f>VLOOKUP($A96,Pivot_Site!$H$5:$N$5000,COLUMN(F96),FALSE)</f>
        <v>1015</v>
      </c>
      <c r="G96" s="11">
        <f>VLOOKUP($A96,Pivot_Site!$H$5:$N$5000,COLUMN(G96),FALSE)</f>
        <v>26</v>
      </c>
    </row>
    <row r="97" spans="1:12" x14ac:dyDescent="0.25">
      <c r="A97" s="39" t="str">
        <f t="shared" si="16"/>
        <v>40679_FDC</v>
      </c>
      <c r="B97" s="47">
        <v>40679</v>
      </c>
      <c r="C97" s="39" t="s">
        <v>368</v>
      </c>
      <c r="D97" s="11">
        <f>VLOOKUP($A97,Pivot_Site!$H$5:$N$5000,COLUMN(D97),FALSE)</f>
        <v>4632</v>
      </c>
      <c r="E97" s="11">
        <f>VLOOKUP($A97,Pivot_Site!$H$5:$N$5000,COLUMN(E97),FALSE)</f>
        <v>3477</v>
      </c>
      <c r="F97" s="11">
        <f>VLOOKUP($A97,Pivot_Site!$H$5:$N$5000,COLUMN(F97),FALSE)</f>
        <v>1155</v>
      </c>
      <c r="G97" s="11">
        <f>VLOOKUP($A97,Pivot_Site!$H$5:$N$5000,COLUMN(G97),FALSE)</f>
        <v>26</v>
      </c>
    </row>
    <row r="98" spans="1:12" x14ac:dyDescent="0.25">
      <c r="A98" s="39" t="str">
        <f t="shared" si="16"/>
        <v>40686_FDC</v>
      </c>
      <c r="B98" s="47">
        <v>40686</v>
      </c>
      <c r="C98" s="39" t="s">
        <v>368</v>
      </c>
      <c r="D98" s="11">
        <f>VLOOKUP($A98,Pivot_Site!$H$5:$N$5000,COLUMN(D98),FALSE)</f>
        <v>4632</v>
      </c>
      <c r="E98" s="11">
        <f>VLOOKUP($A98,Pivot_Site!$H$5:$N$5000,COLUMN(E98),FALSE)</f>
        <v>3477</v>
      </c>
      <c r="F98" s="11">
        <f>VLOOKUP($A98,Pivot_Site!$H$5:$N$5000,COLUMN(F98),FALSE)</f>
        <v>1155</v>
      </c>
      <c r="G98" s="11">
        <f>VLOOKUP($A98,Pivot_Site!$H$5:$N$5000,COLUMN(G98),FALSE)</f>
        <v>26</v>
      </c>
    </row>
    <row r="99" spans="1:12" x14ac:dyDescent="0.25">
      <c r="A99" s="39" t="str">
        <f t="shared" si="16"/>
        <v>40690_FDC</v>
      </c>
      <c r="B99" s="47">
        <v>40690</v>
      </c>
      <c r="C99" s="39" t="s">
        <v>368</v>
      </c>
      <c r="D99" s="11">
        <f>VLOOKUP($A99,Pivot_Site!$H$5:$N$5000,COLUMN(D99),FALSE)</f>
        <v>4632</v>
      </c>
      <c r="E99" s="11">
        <f>VLOOKUP($A99,Pivot_Site!$H$5:$N$5000,COLUMN(E99),FALSE)</f>
        <v>3479</v>
      </c>
      <c r="F99" s="11">
        <f>VLOOKUP($A99,Pivot_Site!$H$5:$N$5000,COLUMN(F99),FALSE)</f>
        <v>1153</v>
      </c>
      <c r="G99" s="11">
        <f>VLOOKUP($A99,Pivot_Site!$H$5:$N$5000,COLUMN(G99),FALSE)</f>
        <v>26</v>
      </c>
    </row>
    <row r="100" spans="1:12" s="19" customFormat="1" x14ac:dyDescent="0.25">
      <c r="A100" s="39" t="str">
        <f t="shared" si="16"/>
        <v>40700_FDC</v>
      </c>
      <c r="B100" s="47">
        <v>40700</v>
      </c>
      <c r="C100" s="39" t="s">
        <v>368</v>
      </c>
      <c r="D100" s="11">
        <f>VLOOKUP($A100,Pivot_Site!$H$5:$N$5000,COLUMN(D100),FALSE)</f>
        <v>4632</v>
      </c>
      <c r="E100" s="11">
        <f>VLOOKUP($A100,Pivot_Site!$H$5:$N$5000,COLUMN(E100),FALSE)</f>
        <v>3479</v>
      </c>
      <c r="F100" s="11">
        <f>VLOOKUP($A100,Pivot_Site!$H$5:$N$5000,COLUMN(F100),FALSE)</f>
        <v>1153</v>
      </c>
      <c r="G100" s="11">
        <f>VLOOKUP($A100,Pivot_Site!$H$5:$N$5000,COLUMN(G100),FALSE)</f>
        <v>26</v>
      </c>
      <c r="H100" s="39"/>
      <c r="I100" s="39"/>
      <c r="J100" s="39"/>
      <c r="K100" s="10"/>
      <c r="L100" s="10"/>
    </row>
    <row r="101" spans="1:12" x14ac:dyDescent="0.25">
      <c r="A101" s="39" t="str">
        <f t="shared" ref="A101" si="17">CONCATENATE(B101,"_",C101)</f>
        <v>40707_FDC</v>
      </c>
      <c r="B101" s="47">
        <v>40707</v>
      </c>
      <c r="C101" s="39" t="s">
        <v>368</v>
      </c>
      <c r="D101" s="11">
        <f>VLOOKUP($A101,Pivot_Site!$H$5:$N$5000,COLUMN(D101),FALSE)</f>
        <v>4632</v>
      </c>
      <c r="E101" s="11">
        <f>VLOOKUP($A101,Pivot_Site!$H$5:$N$5000,COLUMN(E101),FALSE)</f>
        <v>3535</v>
      </c>
      <c r="F101" s="11">
        <f>VLOOKUP($A101,Pivot_Site!$H$5:$N$5000,COLUMN(F101),FALSE)</f>
        <v>1097</v>
      </c>
      <c r="G101" s="11">
        <f>VLOOKUP($A101,Pivot_Site!$H$5:$N$5000,COLUMN(G101),FALSE)</f>
        <v>26</v>
      </c>
    </row>
    <row r="102" spans="1:12" x14ac:dyDescent="0.25">
      <c r="A102" s="39" t="str">
        <f t="shared" ref="A102" si="18">CONCATENATE(B102,"_",C102)</f>
        <v>40714_FDC</v>
      </c>
      <c r="B102" s="47">
        <v>40714</v>
      </c>
      <c r="C102" s="39" t="s">
        <v>368</v>
      </c>
      <c r="D102" s="11">
        <f>VLOOKUP($A102,Pivot_Site!$H$5:$N$5000,COLUMN(D102),FALSE)</f>
        <v>4632</v>
      </c>
      <c r="E102" s="11">
        <f>VLOOKUP($A102,Pivot_Site!$H$5:$N$5000,COLUMN(E102),FALSE)</f>
        <v>3538</v>
      </c>
      <c r="F102" s="11">
        <f>VLOOKUP($A102,Pivot_Site!$H$5:$N$5000,COLUMN(F102),FALSE)</f>
        <v>1094</v>
      </c>
      <c r="G102" s="11">
        <f>VLOOKUP($A102,Pivot_Site!$H$5:$N$5000,COLUMN(G102),FALSE)</f>
        <v>26</v>
      </c>
    </row>
    <row r="103" spans="1:12" x14ac:dyDescent="0.25">
      <c r="A103" s="39" t="str">
        <f t="shared" ref="A103:A113" si="19">CONCATENATE(B103,"_",C103)</f>
        <v>40721_FDC</v>
      </c>
      <c r="B103" s="47">
        <v>40721</v>
      </c>
      <c r="C103" s="39" t="s">
        <v>368</v>
      </c>
      <c r="D103" s="11">
        <f>VLOOKUP($A103,Pivot_Site!$H$5:$N$5000,COLUMN(D103),FALSE)</f>
        <v>4632</v>
      </c>
      <c r="E103" s="11">
        <f>VLOOKUP($A103,Pivot_Site!$H$5:$N$5000,COLUMN(E103),FALSE)</f>
        <v>3562</v>
      </c>
      <c r="F103" s="11">
        <f>VLOOKUP($A103,Pivot_Site!$H$5:$N$5000,COLUMN(F103),FALSE)</f>
        <v>1070</v>
      </c>
      <c r="G103" s="11">
        <f>VLOOKUP($A103,Pivot_Site!$H$5:$N$5000,COLUMN(G103),FALSE)</f>
        <v>26</v>
      </c>
    </row>
    <row r="104" spans="1:12" x14ac:dyDescent="0.25">
      <c r="A104" s="39" t="str">
        <f t="shared" si="19"/>
        <v>40728_FDC</v>
      </c>
      <c r="B104" s="47">
        <v>40728</v>
      </c>
      <c r="C104" s="39" t="s">
        <v>368</v>
      </c>
      <c r="D104" s="11">
        <f>VLOOKUP($A104,Pivot_Site!$H$5:$N$5000,COLUMN(D104),FALSE)</f>
        <v>4632</v>
      </c>
      <c r="E104" s="11">
        <f>VLOOKUP($A104,Pivot_Site!$H$5:$N$5000,COLUMN(E104),FALSE)</f>
        <v>3574</v>
      </c>
      <c r="F104" s="11">
        <f>VLOOKUP($A104,Pivot_Site!$H$5:$N$5000,COLUMN(F104),FALSE)</f>
        <v>1058</v>
      </c>
      <c r="G104" s="11">
        <f>VLOOKUP($A104,Pivot_Site!$H$5:$N$5000,COLUMN(G104),FALSE)</f>
        <v>26</v>
      </c>
    </row>
    <row r="105" spans="1:12" x14ac:dyDescent="0.25">
      <c r="A105" s="39" t="str">
        <f t="shared" si="19"/>
        <v>40735_FDC</v>
      </c>
      <c r="B105" s="47">
        <v>40735</v>
      </c>
      <c r="C105" s="39" t="s">
        <v>368</v>
      </c>
      <c r="D105" s="11">
        <f>VLOOKUP($A105,Pivot_Site!$H$5:$N$5000,COLUMN(D105),FALSE)</f>
        <v>4632</v>
      </c>
      <c r="E105" s="11">
        <f>VLOOKUP($A105,Pivot_Site!$H$5:$N$5000,COLUMN(E105),FALSE)</f>
        <v>3624</v>
      </c>
      <c r="F105" s="11">
        <f>VLOOKUP($A105,Pivot_Site!$H$5:$N$5000,COLUMN(F105),FALSE)</f>
        <v>1008</v>
      </c>
      <c r="G105" s="11">
        <f>VLOOKUP($A105,Pivot_Site!$H$5:$N$5000,COLUMN(G105),FALSE)</f>
        <v>26</v>
      </c>
    </row>
    <row r="106" spans="1:12" x14ac:dyDescent="0.25">
      <c r="A106" s="39" t="str">
        <f t="shared" si="19"/>
        <v>40743_FDC</v>
      </c>
      <c r="B106" s="47">
        <v>40743</v>
      </c>
      <c r="C106" s="39" t="s">
        <v>368</v>
      </c>
      <c r="D106" s="11">
        <f>VLOOKUP($A106,Pivot_Site!$H$5:$N$5000,COLUMN(D106),FALSE)</f>
        <v>4632</v>
      </c>
      <c r="E106" s="11">
        <f>VLOOKUP($A106,Pivot_Site!$H$5:$N$5000,COLUMN(E106),FALSE)</f>
        <v>3624</v>
      </c>
      <c r="F106" s="11">
        <f>VLOOKUP($A106,Pivot_Site!$H$5:$N$5000,COLUMN(F106),FALSE)</f>
        <v>1008</v>
      </c>
      <c r="G106" s="11">
        <f>VLOOKUP($A106,Pivot_Site!$H$5:$N$5000,COLUMN(G106),FALSE)</f>
        <v>26</v>
      </c>
    </row>
    <row r="107" spans="1:12" x14ac:dyDescent="0.25">
      <c r="A107" s="39" t="str">
        <f t="shared" si="19"/>
        <v>40749_FDC</v>
      </c>
      <c r="B107" s="47">
        <v>40749</v>
      </c>
      <c r="C107" s="39" t="s">
        <v>368</v>
      </c>
      <c r="D107" s="11">
        <f>VLOOKUP($A107,Pivot_Site!$H$5:$N$5000,COLUMN(D107),FALSE)</f>
        <v>4632</v>
      </c>
      <c r="E107" s="11">
        <f>VLOOKUP($A107,Pivot_Site!$H$5:$N$5000,COLUMN(E107),FALSE)</f>
        <v>3624</v>
      </c>
      <c r="F107" s="11">
        <f>VLOOKUP($A107,Pivot_Site!$H$5:$N$5000,COLUMN(F107),FALSE)</f>
        <v>1008</v>
      </c>
      <c r="G107" s="11">
        <f>VLOOKUP($A107,Pivot_Site!$H$5:$N$5000,COLUMN(G107),FALSE)</f>
        <v>26</v>
      </c>
    </row>
    <row r="108" spans="1:12" x14ac:dyDescent="0.25">
      <c r="A108" s="39" t="str">
        <f t="shared" si="19"/>
        <v>40770_FDC</v>
      </c>
      <c r="B108" s="47">
        <v>40770</v>
      </c>
      <c r="C108" s="39" t="s">
        <v>368</v>
      </c>
      <c r="D108" s="11">
        <f>VLOOKUP($A108,Pivot_Site!$H$5:$N$5000,COLUMN(D108),FALSE)</f>
        <v>4632</v>
      </c>
      <c r="E108" s="11">
        <f>VLOOKUP($A108,Pivot_Site!$H$5:$N$5000,COLUMN(E108),FALSE)</f>
        <v>3624</v>
      </c>
      <c r="F108" s="11">
        <f>VLOOKUP($A108,Pivot_Site!$H$5:$N$5000,COLUMN(F108),FALSE)</f>
        <v>1008</v>
      </c>
      <c r="G108" s="11">
        <f>VLOOKUP($A108,Pivot_Site!$H$5:$N$5000,COLUMN(G108),FALSE)</f>
        <v>26</v>
      </c>
    </row>
    <row r="109" spans="1:12" x14ac:dyDescent="0.25">
      <c r="A109" s="39" t="str">
        <f t="shared" si="19"/>
        <v>40777_FDC</v>
      </c>
      <c r="B109" s="47">
        <v>40777</v>
      </c>
      <c r="C109" s="39" t="s">
        <v>368</v>
      </c>
      <c r="D109" s="11">
        <f>VLOOKUP($A109,Pivot_Site!$H$5:$N$5000,COLUMN(D109),FALSE)</f>
        <v>4632</v>
      </c>
      <c r="E109" s="11">
        <f>VLOOKUP($A109,Pivot_Site!$H$5:$N$5000,COLUMN(E109),FALSE)</f>
        <v>3640</v>
      </c>
      <c r="F109" s="11">
        <f>VLOOKUP($A109,Pivot_Site!$H$5:$N$5000,COLUMN(F109),FALSE)</f>
        <v>992</v>
      </c>
      <c r="G109" s="11">
        <f>VLOOKUP($A109,Pivot_Site!$H$5:$N$5000,COLUMN(G109),FALSE)</f>
        <v>26</v>
      </c>
    </row>
    <row r="110" spans="1:12" x14ac:dyDescent="0.25">
      <c r="A110" s="39" t="str">
        <f t="shared" si="19"/>
        <v>40785_FDC</v>
      </c>
      <c r="B110" s="47">
        <v>40785</v>
      </c>
      <c r="C110" s="39" t="s">
        <v>368</v>
      </c>
      <c r="D110" s="11">
        <f>VLOOKUP($A110,Pivot_Site!$H$5:$N$5000,COLUMN(D110),FALSE)</f>
        <v>4632</v>
      </c>
      <c r="E110" s="11">
        <f>VLOOKUP($A110,Pivot_Site!$H$5:$N$5000,COLUMN(E110),FALSE)</f>
        <v>3630</v>
      </c>
      <c r="F110" s="11">
        <f>VLOOKUP($A110,Pivot_Site!$H$5:$N$5000,COLUMN(F110),FALSE)</f>
        <v>1002</v>
      </c>
      <c r="G110" s="11">
        <f>VLOOKUP($A110,Pivot_Site!$H$5:$N$5000,COLUMN(G110),FALSE)</f>
        <v>26</v>
      </c>
    </row>
    <row r="111" spans="1:12" x14ac:dyDescent="0.25">
      <c r="A111" s="39" t="str">
        <f t="shared" si="19"/>
        <v>40790_FDC</v>
      </c>
      <c r="B111" s="47">
        <v>40790</v>
      </c>
      <c r="C111" s="39" t="s">
        <v>368</v>
      </c>
      <c r="D111" s="11">
        <f>VLOOKUP($A111,Pivot_Site!$H$5:$N$5000,COLUMN(D111),FALSE)</f>
        <v>4632</v>
      </c>
      <c r="E111" s="11">
        <f>VLOOKUP($A111,Pivot_Site!$H$5:$N$5000,COLUMN(E111),FALSE)</f>
        <v>3624</v>
      </c>
      <c r="F111" s="11">
        <f>VLOOKUP($A111,Pivot_Site!$H$5:$N$5000,COLUMN(F111),FALSE)</f>
        <v>1008</v>
      </c>
      <c r="G111" s="11">
        <f>VLOOKUP($A111,Pivot_Site!$H$5:$N$5000,COLUMN(G111),FALSE)</f>
        <v>26</v>
      </c>
    </row>
    <row r="112" spans="1:12" x14ac:dyDescent="0.25">
      <c r="A112" s="39" t="str">
        <f t="shared" si="19"/>
        <v>40798_FDC</v>
      </c>
      <c r="B112" s="47">
        <v>40798</v>
      </c>
      <c r="C112" s="39" t="s">
        <v>368</v>
      </c>
      <c r="D112" s="11">
        <f>VLOOKUP($A112,Pivot_Site!$H$5:$N$5000,COLUMN(D112),FALSE)</f>
        <v>4632</v>
      </c>
      <c r="E112" s="11">
        <f>VLOOKUP($A112,Pivot_Site!$H$5:$N$5000,COLUMN(E112),FALSE)</f>
        <v>3624</v>
      </c>
      <c r="F112" s="11">
        <f>VLOOKUP($A112,Pivot_Site!$H$5:$N$5000,COLUMN(F112),FALSE)</f>
        <v>1008</v>
      </c>
      <c r="G112" s="11">
        <f>VLOOKUP($A112,Pivot_Site!$H$5:$N$5000,COLUMN(G112),FALSE)</f>
        <v>26</v>
      </c>
    </row>
    <row r="113" spans="1:12" x14ac:dyDescent="0.25">
      <c r="A113" s="41" t="str">
        <f t="shared" si="19"/>
        <v>40869_FDC</v>
      </c>
      <c r="B113" s="47">
        <v>40869</v>
      </c>
      <c r="C113" s="41" t="s">
        <v>368</v>
      </c>
      <c r="D113" s="37">
        <f>VLOOKUP($A113,Pivot_Site!$H$5:$N$5000,COLUMN(D113),FALSE)</f>
        <v>4680</v>
      </c>
      <c r="E113" s="37">
        <f>VLOOKUP($A113,Pivot_Site!$H$5:$N$5000,COLUMN(E113),FALSE)</f>
        <v>3658</v>
      </c>
      <c r="F113" s="37">
        <f>VLOOKUP($A113,Pivot_Site!$H$5:$N$5000,COLUMN(F113),FALSE)</f>
        <v>1022</v>
      </c>
      <c r="G113" s="37">
        <f>VLOOKUP($A113,Pivot_Site!$H$5:$N$5000,COLUMN(G113),FALSE)</f>
        <v>26</v>
      </c>
      <c r="H113" s="41"/>
      <c r="I113" s="41"/>
      <c r="J113" s="41"/>
      <c r="K113" s="19"/>
      <c r="L113" s="19"/>
    </row>
    <row r="114" spans="1:12" x14ac:dyDescent="0.25">
      <c r="A114" s="39" t="str">
        <f t="shared" ref="A114:A125" si="20">CONCATENATE(B114,"_",C114)</f>
        <v>40885_FDC</v>
      </c>
      <c r="B114" s="47">
        <v>40885</v>
      </c>
      <c r="C114" s="39" t="s">
        <v>368</v>
      </c>
      <c r="D114" s="11">
        <f>VLOOKUP($A114,Pivot_Site!$H$5:$N$5000,COLUMN(D114),FALSE)</f>
        <v>5088</v>
      </c>
      <c r="E114" s="11">
        <f>VLOOKUP($A114,Pivot_Site!$H$5:$N$5000,COLUMN(E114),FALSE)</f>
        <v>3652</v>
      </c>
      <c r="F114" s="11">
        <f>VLOOKUP($A114,Pivot_Site!$H$5:$N$5000,COLUMN(F114),FALSE)</f>
        <v>1436</v>
      </c>
      <c r="G114" s="11">
        <f>VLOOKUP($A114,Pivot_Site!$H$5:$N$5000,COLUMN(G114),FALSE)</f>
        <v>26</v>
      </c>
    </row>
    <row r="115" spans="1:12" x14ac:dyDescent="0.25">
      <c r="A115" s="39" t="str">
        <f t="shared" si="20"/>
        <v>40917_FDC</v>
      </c>
      <c r="B115" s="47">
        <v>40917</v>
      </c>
      <c r="C115" s="39" t="s">
        <v>368</v>
      </c>
      <c r="D115" s="11">
        <f>VLOOKUP($A115,Pivot_Site!$H$5:$N$5000,COLUMN(D115),FALSE)</f>
        <v>5328</v>
      </c>
      <c r="E115" s="11">
        <f>VLOOKUP($A115,Pivot_Site!$H$5:$N$5000,COLUMN(E115),FALSE)</f>
        <v>3737</v>
      </c>
      <c r="F115" s="11">
        <f>VLOOKUP($A115,Pivot_Site!$H$5:$N$5000,COLUMN(F115),FALSE)</f>
        <v>1591</v>
      </c>
      <c r="G115" s="11">
        <f>VLOOKUP($A115,Pivot_Site!$H$5:$N$5000,COLUMN(G115),FALSE)</f>
        <v>28</v>
      </c>
    </row>
    <row r="116" spans="1:12" x14ac:dyDescent="0.25">
      <c r="A116" s="39" t="str">
        <f t="shared" si="20"/>
        <v>40948_FDC</v>
      </c>
      <c r="B116" s="47">
        <v>40948</v>
      </c>
      <c r="C116" s="39" t="s">
        <v>368</v>
      </c>
      <c r="D116" s="11">
        <f>VLOOKUP($A116,Pivot_Site!$H$5:$N$5000,COLUMN(D116),FALSE)</f>
        <v>5328</v>
      </c>
      <c r="E116" s="11">
        <f>VLOOKUP($A116,Pivot_Site!$H$5:$N$5000,COLUMN(E116),FALSE)</f>
        <v>3878</v>
      </c>
      <c r="F116" s="11">
        <f>VLOOKUP($A116,Pivot_Site!$H$5:$N$5000,COLUMN(F116),FALSE)</f>
        <v>1450</v>
      </c>
      <c r="G116" s="11">
        <f>VLOOKUP($A116,Pivot_Site!$H$5:$N$5000,COLUMN(G116),FALSE)</f>
        <v>28</v>
      </c>
    </row>
    <row r="117" spans="1:12" x14ac:dyDescent="0.25">
      <c r="A117" s="39" t="str">
        <f t="shared" si="20"/>
        <v>40989_FDC</v>
      </c>
      <c r="B117" s="47">
        <v>40989</v>
      </c>
      <c r="C117" s="39" t="s">
        <v>368</v>
      </c>
      <c r="D117" s="11">
        <f>VLOOKUP($A117,Pivot_Site!$H$5:$N$5000,COLUMN(D117),FALSE)</f>
        <v>5736</v>
      </c>
      <c r="E117" s="11">
        <f>VLOOKUP($A117,Pivot_Site!$H$5:$N$5000,COLUMN(E117),FALSE)</f>
        <v>4007</v>
      </c>
      <c r="F117" s="11">
        <f>VLOOKUP($A117,Pivot_Site!$H$5:$N$5000,COLUMN(F117),FALSE)</f>
        <v>1729</v>
      </c>
      <c r="G117" s="11">
        <f>VLOOKUP($A117,Pivot_Site!$H$5:$N$5000,COLUMN(G117),FALSE)</f>
        <v>30</v>
      </c>
    </row>
    <row r="118" spans="1:12" x14ac:dyDescent="0.25">
      <c r="A118" s="39" t="str">
        <f t="shared" si="20"/>
        <v>41016_FDC</v>
      </c>
      <c r="B118" s="47">
        <v>41016</v>
      </c>
      <c r="C118" s="39" t="s">
        <v>368</v>
      </c>
      <c r="D118" s="11">
        <f>VLOOKUP($A118,Pivot_Site!$H$5:$N$5000,COLUMN(D118),FALSE)</f>
        <v>5760</v>
      </c>
      <c r="E118" s="11">
        <f>VLOOKUP($A118,Pivot_Site!$H$5:$N$5000,COLUMN(E118),FALSE)</f>
        <v>4370</v>
      </c>
      <c r="F118" s="11">
        <f>VLOOKUP($A118,Pivot_Site!$H$5:$N$5000,COLUMN(F118),FALSE)</f>
        <v>1390</v>
      </c>
      <c r="G118" s="11">
        <f>VLOOKUP($A118,Pivot_Site!$H$5:$N$5000,COLUMN(G118),FALSE)</f>
        <v>30</v>
      </c>
    </row>
    <row r="119" spans="1:12" x14ac:dyDescent="0.25">
      <c r="A119" s="39" t="str">
        <f t="shared" si="20"/>
        <v>41037_FDC</v>
      </c>
      <c r="B119" s="47">
        <v>41037</v>
      </c>
      <c r="C119" s="39" t="s">
        <v>368</v>
      </c>
      <c r="D119" s="11">
        <f>VLOOKUP($A119,Pivot_Site!$H$5:$N$5000,COLUMN(D119),FALSE)</f>
        <v>5760</v>
      </c>
      <c r="E119" s="11">
        <f>VLOOKUP($A119,Pivot_Site!$H$5:$N$5000,COLUMN(E119),FALSE)</f>
        <v>4382</v>
      </c>
      <c r="F119" s="11">
        <f>VLOOKUP($A119,Pivot_Site!$H$5:$N$5000,COLUMN(F119),FALSE)</f>
        <v>1378</v>
      </c>
      <c r="G119" s="11">
        <f>VLOOKUP($A119,Pivot_Site!$H$5:$N$5000,COLUMN(G119),FALSE)</f>
        <v>30</v>
      </c>
    </row>
    <row r="120" spans="1:12" x14ac:dyDescent="0.25">
      <c r="A120" s="39" t="str">
        <f t="shared" si="20"/>
        <v>41107_FDC</v>
      </c>
      <c r="B120" s="47">
        <v>41107</v>
      </c>
      <c r="C120" s="39" t="s">
        <v>368</v>
      </c>
      <c r="D120" s="11">
        <f>VLOOKUP($A120,Pivot_Site!$H$5:$N$5000,COLUMN(D120),FALSE)</f>
        <v>6000</v>
      </c>
      <c r="E120" s="11">
        <f>VLOOKUP($A120,Pivot_Site!$H$5:$N$5000,COLUMN(E120),FALSE)</f>
        <v>4426</v>
      </c>
      <c r="F120" s="11">
        <f>VLOOKUP($A120,Pivot_Site!$H$5:$N$5000,COLUMN(F120),FALSE)</f>
        <v>1574</v>
      </c>
      <c r="G120" s="11">
        <f>VLOOKUP($A120,Pivot_Site!$H$5:$N$5000,COLUMN(G120),FALSE)</f>
        <v>32</v>
      </c>
    </row>
    <row r="121" spans="1:12" x14ac:dyDescent="0.25">
      <c r="A121" s="39" t="str">
        <f t="shared" si="20"/>
        <v>41122_FDC</v>
      </c>
      <c r="B121" s="47">
        <v>41122</v>
      </c>
      <c r="C121" s="39" t="s">
        <v>368</v>
      </c>
      <c r="D121" s="11">
        <f>VLOOKUP($A121,Pivot_Site!$H$5:$N$5000,COLUMN(D121),FALSE)</f>
        <v>6128</v>
      </c>
      <c r="E121" s="11">
        <f>VLOOKUP($A121,Pivot_Site!$H$5:$N$5000,COLUMN(E121),FALSE)</f>
        <v>4437</v>
      </c>
      <c r="F121" s="11">
        <f>VLOOKUP($A121,Pivot_Site!$H$5:$N$5000,COLUMN(F121),FALSE)</f>
        <v>1691</v>
      </c>
      <c r="G121" s="11">
        <f>VLOOKUP($A121,Pivot_Site!$H$5:$N$5000,COLUMN(G121),FALSE)</f>
        <v>32</v>
      </c>
    </row>
    <row r="122" spans="1:12" x14ac:dyDescent="0.25">
      <c r="A122" s="39" t="str">
        <f t="shared" si="20"/>
        <v>41162_FDC</v>
      </c>
      <c r="B122" s="47">
        <v>41162</v>
      </c>
      <c r="C122" s="39" t="s">
        <v>368</v>
      </c>
      <c r="D122" s="11">
        <f>VLOOKUP($A122,Pivot_Site!$H$5:$N$5000,COLUMN(D122),FALSE)</f>
        <v>6128</v>
      </c>
      <c r="E122" s="11">
        <f>VLOOKUP($A122,Pivot_Site!$H$5:$N$5000,COLUMN(E122),FALSE)</f>
        <v>4493</v>
      </c>
      <c r="F122" s="11">
        <f>VLOOKUP($A122,Pivot_Site!$H$5:$N$5000,COLUMN(F122),FALSE)</f>
        <v>1635</v>
      </c>
      <c r="G122" s="11">
        <f>VLOOKUP($A122,Pivot_Site!$H$5:$N$5000,COLUMN(G122),FALSE)</f>
        <v>32</v>
      </c>
    </row>
    <row r="123" spans="1:12" x14ac:dyDescent="0.25">
      <c r="A123" s="39" t="str">
        <f t="shared" si="20"/>
        <v>41192_FDC</v>
      </c>
      <c r="B123" s="47">
        <v>41192</v>
      </c>
      <c r="C123" s="39" t="s">
        <v>368</v>
      </c>
      <c r="D123" s="11">
        <f>VLOOKUP($A123,Pivot_Site!$H$5:$N$5000,COLUMN(D123),FALSE)</f>
        <v>6224</v>
      </c>
      <c r="E123" s="11">
        <f>VLOOKUP($A123,Pivot_Site!$H$5:$N$5000,COLUMN(E123),FALSE)</f>
        <v>4666</v>
      </c>
      <c r="F123" s="11">
        <f>VLOOKUP($A123,Pivot_Site!$H$5:$N$5000,COLUMN(F123),FALSE)</f>
        <v>1558</v>
      </c>
      <c r="G123" s="11">
        <f>VLOOKUP($A123,Pivot_Site!$H$5:$N$5000,COLUMN(G123),FALSE)</f>
        <v>32</v>
      </c>
    </row>
    <row r="124" spans="1:12" x14ac:dyDescent="0.25">
      <c r="A124" s="39" t="str">
        <f t="shared" ref="A124" si="21">CONCATENATE(B124,"_",C124)</f>
        <v>41347_FDC</v>
      </c>
      <c r="B124" s="47">
        <v>41347</v>
      </c>
      <c r="C124" s="39" t="s">
        <v>368</v>
      </c>
      <c r="D124" s="11">
        <f>VLOOKUP($A124,Pivot_Site!$H$5:$N$5000,COLUMN(D124),FALSE)</f>
        <v>7168</v>
      </c>
      <c r="E124" s="11">
        <f>VLOOKUP($A124,Pivot_Site!$H$5:$N$5000,COLUMN(E124),FALSE)</f>
        <v>5062</v>
      </c>
      <c r="F124" s="11">
        <f>VLOOKUP($A124,Pivot_Site!$H$5:$N$5000,COLUMN(F124),FALSE)</f>
        <v>2106</v>
      </c>
      <c r="G124" s="11">
        <f>VLOOKUP($A124,Pivot_Site!$H$5:$N$5000,COLUMN(G124),FALSE)</f>
        <v>34</v>
      </c>
    </row>
    <row r="125" spans="1:12" x14ac:dyDescent="0.25">
      <c r="A125" s="39" t="str">
        <f t="shared" si="20"/>
        <v>41439_FDC</v>
      </c>
      <c r="B125" s="47">
        <v>41439</v>
      </c>
      <c r="C125" s="39" t="s">
        <v>368</v>
      </c>
      <c r="D125" s="11">
        <f>VLOOKUP($A125,Pivot_Site!$H$5:$N$5000,COLUMN(D125),FALSE)</f>
        <v>7168</v>
      </c>
      <c r="E125" s="11">
        <f>VLOOKUP($A125,Pivot_Site!$H$5:$N$5000,COLUMN(E125),FALSE)</f>
        <v>2530</v>
      </c>
      <c r="F125" s="11">
        <f>VLOOKUP($A125,Pivot_Site!$H$5:$N$5000,COLUMN(F125),FALSE)</f>
        <v>4638</v>
      </c>
      <c r="G125" s="11">
        <f>VLOOKUP($A125,Pivot_Site!$H$5:$N$5000,COLUMN(G125),FALSE)</f>
        <v>34</v>
      </c>
    </row>
    <row r="126" spans="1:12" x14ac:dyDescent="0.25">
      <c r="B126" s="47"/>
    </row>
    <row r="127" spans="1:12" x14ac:dyDescent="0.25">
      <c r="B127" s="47"/>
    </row>
    <row r="129" spans="1:12" x14ac:dyDescent="0.25">
      <c r="A129" s="42" t="s">
        <v>881</v>
      </c>
      <c r="B129" s="42"/>
      <c r="C129" s="42"/>
      <c r="D129" s="25"/>
      <c r="E129" s="25"/>
      <c r="F129" s="25"/>
      <c r="G129" s="25"/>
      <c r="H129" s="42" t="str">
        <f>C89</f>
        <v>FDC</v>
      </c>
      <c r="I129" s="43" t="str">
        <f>CONCATENATE(H129,"_End")</f>
        <v>FDC_End</v>
      </c>
      <c r="J129" s="43">
        <f>ROW(I129)</f>
        <v>129</v>
      </c>
      <c r="K129" s="26"/>
      <c r="L129" s="26"/>
    </row>
    <row r="130" spans="1:12" x14ac:dyDescent="0.25">
      <c r="A130" s="39" t="str">
        <f t="shared" ref="A130:A139" si="22">CONCATENATE(B130,"_",C130)</f>
        <v>40728_IXE</v>
      </c>
      <c r="B130" s="47">
        <v>40728</v>
      </c>
      <c r="C130" s="39" t="s">
        <v>677</v>
      </c>
      <c r="D130" s="11">
        <v>0</v>
      </c>
      <c r="E130" s="11">
        <v>0</v>
      </c>
      <c r="F130" s="11">
        <v>0</v>
      </c>
      <c r="G130" s="11">
        <v>0</v>
      </c>
      <c r="H130" s="39" t="str">
        <f>C130</f>
        <v>IXE</v>
      </c>
      <c r="I130" s="39" t="str">
        <f>CONCATENATE(H130,"_Start")</f>
        <v>IXE_Start</v>
      </c>
      <c r="J130" s="41">
        <f>ROW(I130)</f>
        <v>130</v>
      </c>
    </row>
    <row r="131" spans="1:12" x14ac:dyDescent="0.25">
      <c r="A131" s="39" t="str">
        <f t="shared" si="22"/>
        <v>40735_IXE</v>
      </c>
      <c r="B131" s="47">
        <v>40735</v>
      </c>
      <c r="C131" s="39" t="s">
        <v>677</v>
      </c>
      <c r="D131" s="11">
        <v>0</v>
      </c>
      <c r="E131" s="11">
        <v>0</v>
      </c>
      <c r="F131" s="11">
        <v>0</v>
      </c>
      <c r="G131" s="11">
        <v>0</v>
      </c>
      <c r="J131" s="41"/>
    </row>
    <row r="132" spans="1:12" x14ac:dyDescent="0.25">
      <c r="A132" s="39" t="str">
        <f t="shared" si="22"/>
        <v>40743_IXE</v>
      </c>
      <c r="B132" s="47">
        <v>40743</v>
      </c>
      <c r="C132" s="39" t="s">
        <v>677</v>
      </c>
      <c r="D132" s="11">
        <v>0</v>
      </c>
      <c r="E132" s="11">
        <v>0</v>
      </c>
      <c r="F132" s="11">
        <v>0</v>
      </c>
      <c r="G132" s="11">
        <v>0</v>
      </c>
      <c r="J132" s="41"/>
    </row>
    <row r="133" spans="1:12" x14ac:dyDescent="0.25">
      <c r="A133" s="39" t="str">
        <f t="shared" si="22"/>
        <v>40749_IXE</v>
      </c>
      <c r="B133" s="47">
        <v>40749</v>
      </c>
      <c r="C133" s="39" t="s">
        <v>677</v>
      </c>
      <c r="D133" s="11">
        <v>0</v>
      </c>
      <c r="E133" s="11">
        <v>0</v>
      </c>
      <c r="F133" s="11">
        <v>0</v>
      </c>
      <c r="G133" s="11">
        <v>0</v>
      </c>
      <c r="J133" s="41"/>
    </row>
    <row r="134" spans="1:12" x14ac:dyDescent="0.25">
      <c r="A134" s="39" t="str">
        <f t="shared" si="22"/>
        <v>40770_IXE</v>
      </c>
      <c r="B134" s="47">
        <v>40770</v>
      </c>
      <c r="C134" s="39" t="s">
        <v>677</v>
      </c>
      <c r="D134" s="11">
        <v>0</v>
      </c>
      <c r="E134" s="11">
        <v>0</v>
      </c>
      <c r="F134" s="11">
        <v>0</v>
      </c>
      <c r="G134" s="11">
        <v>0</v>
      </c>
      <c r="J134" s="41"/>
    </row>
    <row r="135" spans="1:12" x14ac:dyDescent="0.25">
      <c r="A135" s="39" t="str">
        <f t="shared" si="22"/>
        <v>40777_IXE</v>
      </c>
      <c r="B135" s="47">
        <v>40777</v>
      </c>
      <c r="C135" s="39" t="s">
        <v>677</v>
      </c>
      <c r="D135" s="11">
        <v>0</v>
      </c>
      <c r="E135" s="11">
        <v>0</v>
      </c>
      <c r="F135" s="11">
        <v>0</v>
      </c>
      <c r="G135" s="11">
        <v>0</v>
      </c>
      <c r="J135" s="41"/>
    </row>
    <row r="136" spans="1:12" x14ac:dyDescent="0.25">
      <c r="A136" s="39" t="str">
        <f t="shared" si="22"/>
        <v>40785_IXE</v>
      </c>
      <c r="B136" s="47">
        <v>40785</v>
      </c>
      <c r="C136" s="39" t="s">
        <v>677</v>
      </c>
      <c r="D136" s="11">
        <v>0</v>
      </c>
      <c r="E136" s="11">
        <v>0</v>
      </c>
      <c r="F136" s="11">
        <v>0</v>
      </c>
      <c r="G136" s="11">
        <v>0</v>
      </c>
      <c r="J136" s="41"/>
    </row>
    <row r="137" spans="1:12" x14ac:dyDescent="0.25">
      <c r="A137" s="39" t="str">
        <f t="shared" si="22"/>
        <v>40790_IXE</v>
      </c>
      <c r="B137" s="47">
        <v>40790</v>
      </c>
      <c r="C137" s="39" t="s">
        <v>677</v>
      </c>
      <c r="D137" s="11">
        <v>0</v>
      </c>
      <c r="E137" s="11">
        <v>0</v>
      </c>
      <c r="F137" s="11">
        <v>0</v>
      </c>
      <c r="G137" s="11">
        <v>0</v>
      </c>
      <c r="J137" s="41"/>
    </row>
    <row r="138" spans="1:12" x14ac:dyDescent="0.25">
      <c r="A138" s="39" t="str">
        <f t="shared" si="22"/>
        <v>40798_IXE</v>
      </c>
      <c r="B138" s="47">
        <v>40798</v>
      </c>
      <c r="C138" s="39" t="s">
        <v>677</v>
      </c>
      <c r="D138" s="11">
        <v>0</v>
      </c>
      <c r="E138" s="11">
        <v>0</v>
      </c>
      <c r="F138" s="11">
        <v>0</v>
      </c>
      <c r="G138" s="11">
        <v>0</v>
      </c>
      <c r="J138" s="41"/>
    </row>
    <row r="139" spans="1:12" x14ac:dyDescent="0.25">
      <c r="A139" s="39" t="str">
        <f t="shared" si="22"/>
        <v>40869_IXE</v>
      </c>
      <c r="B139" s="47">
        <v>40869</v>
      </c>
      <c r="C139" s="39" t="s">
        <v>677</v>
      </c>
      <c r="D139" s="11">
        <v>0</v>
      </c>
      <c r="E139" s="11">
        <v>0</v>
      </c>
      <c r="F139" s="11">
        <v>0</v>
      </c>
      <c r="G139" s="11">
        <v>0</v>
      </c>
      <c r="J139" s="41"/>
    </row>
    <row r="140" spans="1:12" x14ac:dyDescent="0.25">
      <c r="A140" s="41" t="str">
        <f t="shared" ref="A140:A152" si="23">CONCATENATE(B140,"_",C140)</f>
        <v>40885_IXE</v>
      </c>
      <c r="B140" s="47">
        <v>40885</v>
      </c>
      <c r="C140" s="41" t="s">
        <v>677</v>
      </c>
      <c r="D140" s="37">
        <v>0</v>
      </c>
      <c r="E140" s="37">
        <v>0</v>
      </c>
      <c r="F140" s="37">
        <v>0</v>
      </c>
      <c r="G140" s="37">
        <v>0</v>
      </c>
      <c r="H140" s="41"/>
      <c r="I140" s="41"/>
      <c r="J140" s="41"/>
      <c r="K140" s="19"/>
      <c r="L140" s="19"/>
    </row>
    <row r="141" spans="1:12" x14ac:dyDescent="0.25">
      <c r="A141" s="41" t="str">
        <f t="shared" si="23"/>
        <v>40917_IXE</v>
      </c>
      <c r="B141" s="47">
        <v>40917</v>
      </c>
      <c r="C141" s="41" t="s">
        <v>677</v>
      </c>
      <c r="D141" s="37">
        <v>0</v>
      </c>
      <c r="E141" s="37">
        <v>0</v>
      </c>
      <c r="F141" s="37">
        <v>0</v>
      </c>
      <c r="G141" s="37">
        <v>0</v>
      </c>
      <c r="H141" s="41"/>
      <c r="I141" s="41"/>
      <c r="J141" s="41"/>
      <c r="K141" s="19"/>
      <c r="L141" s="19"/>
    </row>
    <row r="142" spans="1:12" x14ac:dyDescent="0.25">
      <c r="A142" s="41" t="str">
        <f t="shared" si="23"/>
        <v>40948_IXE</v>
      </c>
      <c r="B142" s="47">
        <v>40948</v>
      </c>
      <c r="C142" s="41" t="s">
        <v>677</v>
      </c>
      <c r="D142" s="37">
        <v>0</v>
      </c>
      <c r="E142" s="37">
        <v>0</v>
      </c>
      <c r="F142" s="37">
        <v>0</v>
      </c>
      <c r="G142" s="37">
        <v>0</v>
      </c>
      <c r="H142" s="41"/>
      <c r="I142" s="41"/>
      <c r="J142" s="41"/>
      <c r="K142" s="19"/>
      <c r="L142" s="19"/>
    </row>
    <row r="143" spans="1:12" x14ac:dyDescent="0.25">
      <c r="A143" s="41" t="str">
        <f t="shared" si="23"/>
        <v>40989_IXE</v>
      </c>
      <c r="B143" s="47">
        <v>40989</v>
      </c>
      <c r="C143" s="41" t="s">
        <v>677</v>
      </c>
      <c r="D143" s="37">
        <v>0</v>
      </c>
      <c r="E143" s="37">
        <v>0</v>
      </c>
      <c r="F143" s="37">
        <v>0</v>
      </c>
      <c r="G143" s="37">
        <v>0</v>
      </c>
      <c r="H143" s="41"/>
      <c r="I143" s="41"/>
      <c r="J143" s="41"/>
      <c r="K143" s="19"/>
      <c r="L143" s="19"/>
    </row>
    <row r="144" spans="1:12" x14ac:dyDescent="0.25">
      <c r="A144" s="41" t="str">
        <f t="shared" si="23"/>
        <v>41016_IXE</v>
      </c>
      <c r="B144" s="47">
        <v>41016</v>
      </c>
      <c r="C144" s="41" t="s">
        <v>677</v>
      </c>
      <c r="D144" s="37">
        <v>0</v>
      </c>
      <c r="E144" s="37">
        <v>0</v>
      </c>
      <c r="F144" s="37">
        <v>0</v>
      </c>
      <c r="G144" s="37">
        <v>0</v>
      </c>
      <c r="H144" s="41"/>
      <c r="I144" s="41"/>
      <c r="J144" s="41"/>
      <c r="K144" s="19"/>
      <c r="L144" s="19"/>
    </row>
    <row r="145" spans="1:12" x14ac:dyDescent="0.25">
      <c r="A145" s="41" t="str">
        <f t="shared" si="23"/>
        <v>41037_IXE</v>
      </c>
      <c r="B145" s="47">
        <v>41037</v>
      </c>
      <c r="C145" s="41" t="s">
        <v>677</v>
      </c>
      <c r="D145" s="37">
        <v>0</v>
      </c>
      <c r="E145" s="37">
        <v>0</v>
      </c>
      <c r="F145" s="37">
        <v>0</v>
      </c>
      <c r="G145" s="37">
        <v>0</v>
      </c>
      <c r="H145" s="41"/>
      <c r="I145" s="41"/>
      <c r="J145" s="41"/>
      <c r="K145" s="19"/>
      <c r="L145" s="19"/>
    </row>
    <row r="146" spans="1:12" x14ac:dyDescent="0.25">
      <c r="A146" s="41" t="str">
        <f t="shared" si="23"/>
        <v>41107_IXE</v>
      </c>
      <c r="B146" s="47">
        <v>41107</v>
      </c>
      <c r="C146" s="41" t="s">
        <v>677</v>
      </c>
      <c r="D146" s="37">
        <v>0</v>
      </c>
      <c r="E146" s="37">
        <v>0</v>
      </c>
      <c r="F146" s="37">
        <v>0</v>
      </c>
      <c r="G146" s="37">
        <v>0</v>
      </c>
      <c r="H146" s="41"/>
      <c r="I146" s="41"/>
      <c r="J146" s="41"/>
      <c r="K146" s="19"/>
      <c r="L146" s="19"/>
    </row>
    <row r="147" spans="1:12" x14ac:dyDescent="0.25">
      <c r="A147" s="41" t="str">
        <f t="shared" si="23"/>
        <v>41122_IXE</v>
      </c>
      <c r="B147" s="47">
        <v>41122</v>
      </c>
      <c r="C147" s="41" t="s">
        <v>677</v>
      </c>
      <c r="D147" s="37">
        <v>0</v>
      </c>
      <c r="E147" s="37">
        <v>0</v>
      </c>
      <c r="F147" s="37">
        <v>0</v>
      </c>
      <c r="G147" s="37">
        <v>0</v>
      </c>
      <c r="H147" s="41"/>
      <c r="I147" s="41"/>
      <c r="J147" s="41"/>
      <c r="K147" s="19"/>
      <c r="L147" s="19"/>
    </row>
    <row r="148" spans="1:12" x14ac:dyDescent="0.25">
      <c r="A148" s="41" t="str">
        <f t="shared" si="23"/>
        <v>41162_IXE</v>
      </c>
      <c r="B148" s="47">
        <v>41162</v>
      </c>
      <c r="C148" s="41" t="s">
        <v>677</v>
      </c>
      <c r="D148" s="37">
        <v>0</v>
      </c>
      <c r="E148" s="37">
        <v>0</v>
      </c>
      <c r="F148" s="37">
        <v>0</v>
      </c>
      <c r="G148" s="37">
        <v>0</v>
      </c>
      <c r="H148" s="41"/>
      <c r="I148" s="41"/>
      <c r="J148" s="41"/>
      <c r="K148" s="19"/>
      <c r="L148" s="19"/>
    </row>
    <row r="149" spans="1:12" x14ac:dyDescent="0.25">
      <c r="A149" s="41" t="str">
        <f t="shared" si="23"/>
        <v>41192_IXE</v>
      </c>
      <c r="B149" s="47">
        <v>41192</v>
      </c>
      <c r="C149" s="41" t="s">
        <v>677</v>
      </c>
      <c r="D149" s="37">
        <v>0</v>
      </c>
      <c r="E149" s="37">
        <v>0</v>
      </c>
      <c r="F149" s="37">
        <v>0</v>
      </c>
      <c r="G149" s="37">
        <v>0</v>
      </c>
      <c r="H149" s="41"/>
      <c r="I149" s="41"/>
      <c r="J149" s="41"/>
      <c r="K149" s="19"/>
      <c r="L149" s="19"/>
    </row>
    <row r="150" spans="1:12" x14ac:dyDescent="0.25">
      <c r="A150" s="41" t="str">
        <f t="shared" si="23"/>
        <v>41347_IXE</v>
      </c>
      <c r="B150" s="47">
        <v>41347</v>
      </c>
      <c r="C150" s="41" t="s">
        <v>677</v>
      </c>
      <c r="D150" s="37">
        <v>0</v>
      </c>
      <c r="E150" s="37">
        <v>0</v>
      </c>
      <c r="F150" s="37">
        <v>0</v>
      </c>
      <c r="G150" s="37">
        <v>0</v>
      </c>
      <c r="H150" s="41"/>
      <c r="I150" s="41"/>
      <c r="J150" s="41"/>
      <c r="K150" s="19"/>
      <c r="L150" s="19"/>
    </row>
    <row r="151" spans="1:12" x14ac:dyDescent="0.25">
      <c r="A151" s="41" t="str">
        <f t="shared" ref="A151" si="24">CONCATENATE(B151,"_",C151)</f>
        <v>41415_IXE</v>
      </c>
      <c r="B151" s="47">
        <v>41415</v>
      </c>
      <c r="C151" s="41" t="s">
        <v>677</v>
      </c>
      <c r="D151" s="37">
        <v>0</v>
      </c>
      <c r="E151" s="37">
        <v>0</v>
      </c>
      <c r="F151" s="37">
        <v>0</v>
      </c>
      <c r="G151" s="37">
        <v>0</v>
      </c>
      <c r="H151" s="41"/>
      <c r="I151" s="41"/>
      <c r="J151" s="41"/>
      <c r="K151" s="19"/>
      <c r="L151" s="19"/>
    </row>
    <row r="152" spans="1:12" x14ac:dyDescent="0.25">
      <c r="A152" s="41" t="str">
        <f t="shared" si="23"/>
        <v>41439_IXE</v>
      </c>
      <c r="B152" s="47">
        <v>41439</v>
      </c>
      <c r="C152" s="41" t="s">
        <v>677</v>
      </c>
      <c r="D152" s="37">
        <v>0</v>
      </c>
      <c r="E152" s="37">
        <v>0</v>
      </c>
      <c r="F152" s="37">
        <v>0</v>
      </c>
      <c r="G152" s="37">
        <v>0</v>
      </c>
      <c r="H152" s="41"/>
      <c r="I152" s="41"/>
      <c r="J152" s="41"/>
      <c r="K152" s="19"/>
      <c r="L152" s="19"/>
    </row>
    <row r="153" spans="1:12" x14ac:dyDescent="0.25">
      <c r="A153" s="41"/>
      <c r="B153" s="47"/>
      <c r="C153" s="41"/>
      <c r="D153" s="37"/>
      <c r="E153" s="37"/>
      <c r="F153" s="37"/>
      <c r="G153" s="37"/>
      <c r="H153" s="41"/>
      <c r="I153" s="41"/>
      <c r="J153" s="41"/>
      <c r="K153" s="19"/>
      <c r="L153" s="19"/>
    </row>
    <row r="154" spans="1:12" x14ac:dyDescent="0.25">
      <c r="H154" s="44"/>
    </row>
    <row r="156" spans="1:12" x14ac:dyDescent="0.25">
      <c r="A156" s="42" t="s">
        <v>881</v>
      </c>
      <c r="B156" s="42"/>
      <c r="C156" s="42"/>
      <c r="D156" s="25"/>
      <c r="E156" s="25"/>
      <c r="F156" s="25"/>
      <c r="G156" s="25"/>
      <c r="H156" s="42" t="str">
        <f>C130</f>
        <v>IXE</v>
      </c>
      <c r="I156" s="43" t="str">
        <f>CONCATENATE(H156,"_End")</f>
        <v>IXE_End</v>
      </c>
      <c r="J156" s="43">
        <f>ROW(I156)</f>
        <v>156</v>
      </c>
      <c r="K156" s="26"/>
      <c r="L156" s="26"/>
    </row>
    <row r="157" spans="1:12" x14ac:dyDescent="0.25">
      <c r="A157" s="39" t="str">
        <f t="shared" ref="A157:A168" si="25">CONCATENATE(B157,"_",C157)</f>
        <v>40598_RDC</v>
      </c>
      <c r="B157" s="47">
        <v>40598</v>
      </c>
      <c r="C157" s="39" t="s">
        <v>403</v>
      </c>
      <c r="D157" s="11">
        <f>VLOOKUP($A157,Pivot_Site!$H$5:$N$5000,COLUMN(D157),FALSE)</f>
        <v>3960</v>
      </c>
      <c r="E157" s="11">
        <f>VLOOKUP($A157,Pivot_Site!$H$5:$N$5000,COLUMN(E157),FALSE)</f>
        <v>2668</v>
      </c>
      <c r="F157" s="11">
        <f>VLOOKUP($A157,Pivot_Site!$H$5:$N$5000,COLUMN(F157),FALSE)</f>
        <v>1292</v>
      </c>
      <c r="G157" s="11">
        <f>VLOOKUP($A157,Pivot_Site!$H$5:$N$5000,COLUMN(G157),FALSE)</f>
        <v>22</v>
      </c>
      <c r="H157" s="39" t="str">
        <f>C157</f>
        <v>RDC</v>
      </c>
      <c r="I157" s="39" t="str">
        <f>CONCATENATE(H157,"_Start")</f>
        <v>RDC_Start</v>
      </c>
      <c r="J157" s="41">
        <f>ROW(I157)</f>
        <v>157</v>
      </c>
    </row>
    <row r="158" spans="1:12" x14ac:dyDescent="0.25">
      <c r="A158" s="39" t="str">
        <f t="shared" si="25"/>
        <v>40606_RDC</v>
      </c>
      <c r="B158" s="47">
        <v>40606</v>
      </c>
      <c r="C158" s="39" t="s">
        <v>403</v>
      </c>
      <c r="D158" s="11">
        <f>VLOOKUP($A158,Pivot_Site!$H$5:$N$5000,COLUMN(D158),FALSE)</f>
        <v>3960</v>
      </c>
      <c r="E158" s="11">
        <f>VLOOKUP($A158,Pivot_Site!$H$5:$N$5000,COLUMN(E158),FALSE)</f>
        <v>2701</v>
      </c>
      <c r="F158" s="11">
        <f>VLOOKUP($A158,Pivot_Site!$H$5:$N$5000,COLUMN(F158),FALSE)</f>
        <v>1259</v>
      </c>
      <c r="G158" s="11">
        <f>VLOOKUP($A158,Pivot_Site!$H$5:$N$5000,COLUMN(G158),FALSE)</f>
        <v>22</v>
      </c>
    </row>
    <row r="159" spans="1:12" x14ac:dyDescent="0.25">
      <c r="A159" s="39" t="str">
        <f t="shared" si="25"/>
        <v>40609_RDC</v>
      </c>
      <c r="B159" s="47">
        <v>40609</v>
      </c>
      <c r="C159" s="39" t="s">
        <v>403</v>
      </c>
      <c r="D159" s="11">
        <f>VLOOKUP($A159,Pivot_Site!$H$5:$N$5000,COLUMN(D159),FALSE)</f>
        <v>3960</v>
      </c>
      <c r="E159" s="11">
        <f>VLOOKUP($A159,Pivot_Site!$H$5:$N$5000,COLUMN(E159),FALSE)</f>
        <v>2706</v>
      </c>
      <c r="F159" s="11">
        <f>VLOOKUP($A159,Pivot_Site!$H$5:$N$5000,COLUMN(F159),FALSE)</f>
        <v>1254</v>
      </c>
      <c r="G159" s="11">
        <f>VLOOKUP($A159,Pivot_Site!$H$5:$N$5000,COLUMN(G159),FALSE)</f>
        <v>22</v>
      </c>
    </row>
    <row r="160" spans="1:12" x14ac:dyDescent="0.25">
      <c r="A160" s="39" t="str">
        <f t="shared" si="25"/>
        <v>40637_RDC</v>
      </c>
      <c r="B160" s="47">
        <v>40637</v>
      </c>
      <c r="C160" s="39" t="s">
        <v>403</v>
      </c>
      <c r="D160" s="11">
        <f>VLOOKUP($A160,Pivot_Site!$H$5:$N$5000,COLUMN(D160),FALSE)</f>
        <v>3960</v>
      </c>
      <c r="E160" s="11">
        <f>VLOOKUP($A160,Pivot_Site!$H$5:$N$5000,COLUMN(E160),FALSE)</f>
        <v>2791</v>
      </c>
      <c r="F160" s="11">
        <f>VLOOKUP($A160,Pivot_Site!$H$5:$N$5000,COLUMN(F160),FALSE)</f>
        <v>1169</v>
      </c>
      <c r="G160" s="11">
        <f>VLOOKUP($A160,Pivot_Site!$H$5:$N$5000,COLUMN(G160),FALSE)</f>
        <v>22</v>
      </c>
    </row>
    <row r="161" spans="1:7" x14ac:dyDescent="0.25">
      <c r="A161" s="39" t="str">
        <f t="shared" si="25"/>
        <v>40646_RDC</v>
      </c>
      <c r="B161" s="47">
        <v>40646</v>
      </c>
      <c r="C161" s="39" t="s">
        <v>403</v>
      </c>
      <c r="D161" s="11">
        <f>VLOOKUP($A161,Pivot_Site!$H$5:$N$5000,COLUMN(D161),FALSE)</f>
        <v>3960</v>
      </c>
      <c r="E161" s="11">
        <f>VLOOKUP($A161,Pivot_Site!$H$5:$N$5000,COLUMN(E161),FALSE)</f>
        <v>2816</v>
      </c>
      <c r="F161" s="11">
        <f>VLOOKUP($A161,Pivot_Site!$H$5:$N$5000,COLUMN(F161),FALSE)</f>
        <v>1144</v>
      </c>
      <c r="G161" s="11">
        <f>VLOOKUP($A161,Pivot_Site!$H$5:$N$5000,COLUMN(G161),FALSE)</f>
        <v>22</v>
      </c>
    </row>
    <row r="162" spans="1:7" x14ac:dyDescent="0.25">
      <c r="A162" s="39" t="str">
        <f t="shared" si="25"/>
        <v>40652_RDC</v>
      </c>
      <c r="B162" s="47">
        <v>40652</v>
      </c>
      <c r="C162" s="39" t="s">
        <v>403</v>
      </c>
      <c r="D162" s="11">
        <f>VLOOKUP($A162,Pivot_Site!$H$5:$N$5000,COLUMN(D162),FALSE)</f>
        <v>3960</v>
      </c>
      <c r="E162" s="11">
        <f>VLOOKUP($A162,Pivot_Site!$H$5:$N$5000,COLUMN(E162),FALSE)</f>
        <v>2865</v>
      </c>
      <c r="F162" s="11">
        <f>VLOOKUP($A162,Pivot_Site!$H$5:$N$5000,COLUMN(F162),FALSE)</f>
        <v>1095</v>
      </c>
      <c r="G162" s="11">
        <f>VLOOKUP($A162,Pivot_Site!$H$5:$N$5000,COLUMN(G162),FALSE)</f>
        <v>22</v>
      </c>
    </row>
    <row r="163" spans="1:7" x14ac:dyDescent="0.25">
      <c r="A163" s="39" t="str">
        <f t="shared" si="25"/>
        <v>40659_RDC</v>
      </c>
      <c r="B163" s="47">
        <v>40659</v>
      </c>
      <c r="C163" s="39" t="s">
        <v>403</v>
      </c>
      <c r="D163" s="11">
        <f>VLOOKUP($A163,Pivot_Site!$H$5:$N$5000,COLUMN(D163),FALSE)</f>
        <v>4056</v>
      </c>
      <c r="E163" s="11">
        <f>VLOOKUP($A163,Pivot_Site!$H$5:$N$5000,COLUMN(E163),FALSE)</f>
        <v>2814</v>
      </c>
      <c r="F163" s="11">
        <f>VLOOKUP($A163,Pivot_Site!$H$5:$N$5000,COLUMN(F163),FALSE)</f>
        <v>1242</v>
      </c>
      <c r="G163" s="11">
        <f>VLOOKUP($A163,Pivot_Site!$H$5:$N$5000,COLUMN(G163),FALSE)</f>
        <v>22</v>
      </c>
    </row>
    <row r="164" spans="1:7" x14ac:dyDescent="0.25">
      <c r="A164" s="39" t="str">
        <f t="shared" si="25"/>
        <v>40666_RDC</v>
      </c>
      <c r="B164" s="47">
        <v>40666</v>
      </c>
      <c r="C164" s="39" t="s">
        <v>403</v>
      </c>
      <c r="D164" s="11">
        <f>VLOOKUP($A164,Pivot_Site!$H$5:$N$5000,COLUMN(D164),FALSE)</f>
        <v>4056</v>
      </c>
      <c r="E164" s="11">
        <f>VLOOKUP($A164,Pivot_Site!$H$5:$N$5000,COLUMN(E164),FALSE)</f>
        <v>2836</v>
      </c>
      <c r="F164" s="11">
        <f>VLOOKUP($A164,Pivot_Site!$H$5:$N$5000,COLUMN(F164),FALSE)</f>
        <v>1220</v>
      </c>
      <c r="G164" s="11">
        <f>VLOOKUP($A164,Pivot_Site!$H$5:$N$5000,COLUMN(G164),FALSE)</f>
        <v>22</v>
      </c>
    </row>
    <row r="165" spans="1:7" x14ac:dyDescent="0.25">
      <c r="A165" s="39" t="str">
        <f t="shared" si="25"/>
        <v>40679_RDC</v>
      </c>
      <c r="B165" s="47">
        <v>40679</v>
      </c>
      <c r="C165" s="39" t="s">
        <v>403</v>
      </c>
      <c r="D165" s="11">
        <f>VLOOKUP($A165,Pivot_Site!$H$5:$N$5000,COLUMN(D165),FALSE)</f>
        <v>4056</v>
      </c>
      <c r="E165" s="11">
        <f>VLOOKUP($A165,Pivot_Site!$H$5:$N$5000,COLUMN(E165),FALSE)</f>
        <v>2873</v>
      </c>
      <c r="F165" s="11">
        <f>VLOOKUP($A165,Pivot_Site!$H$5:$N$5000,COLUMN(F165),FALSE)</f>
        <v>1183</v>
      </c>
      <c r="G165" s="11">
        <f>VLOOKUP($A165,Pivot_Site!$H$5:$N$5000,COLUMN(G165),FALSE)</f>
        <v>22</v>
      </c>
    </row>
    <row r="166" spans="1:7" x14ac:dyDescent="0.25">
      <c r="A166" s="39" t="str">
        <f t="shared" si="25"/>
        <v>40686_RDC</v>
      </c>
      <c r="B166" s="47">
        <v>40686</v>
      </c>
      <c r="C166" s="39" t="s">
        <v>403</v>
      </c>
      <c r="D166" s="11">
        <f>VLOOKUP($A166,Pivot_Site!$H$5:$N$5000,COLUMN(D166),FALSE)</f>
        <v>4128</v>
      </c>
      <c r="E166" s="11">
        <f>VLOOKUP($A166,Pivot_Site!$H$5:$N$5000,COLUMN(E166),FALSE)</f>
        <v>2825</v>
      </c>
      <c r="F166" s="11">
        <f>VLOOKUP($A166,Pivot_Site!$H$5:$N$5000,COLUMN(F166),FALSE)</f>
        <v>1303</v>
      </c>
      <c r="G166" s="11">
        <f>VLOOKUP($A166,Pivot_Site!$H$5:$N$5000,COLUMN(G166),FALSE)</f>
        <v>22</v>
      </c>
    </row>
    <row r="167" spans="1:7" x14ac:dyDescent="0.25">
      <c r="A167" s="39" t="str">
        <f t="shared" si="25"/>
        <v>40690_RDC</v>
      </c>
      <c r="B167" s="47">
        <v>40690</v>
      </c>
      <c r="C167" s="39" t="s">
        <v>403</v>
      </c>
      <c r="D167" s="11">
        <f>VLOOKUP($A167,Pivot_Site!$H$5:$N$5000,COLUMN(D167),FALSE)</f>
        <v>4128</v>
      </c>
      <c r="E167" s="11">
        <f>VLOOKUP($A167,Pivot_Site!$H$5:$N$5000,COLUMN(E167),FALSE)</f>
        <v>2825</v>
      </c>
      <c r="F167" s="11">
        <f>VLOOKUP($A167,Pivot_Site!$H$5:$N$5000,COLUMN(F167),FALSE)</f>
        <v>1303</v>
      </c>
      <c r="G167" s="11">
        <f>VLOOKUP($A167,Pivot_Site!$H$5:$N$5000,COLUMN(G167),FALSE)</f>
        <v>22</v>
      </c>
    </row>
    <row r="168" spans="1:7" x14ac:dyDescent="0.25">
      <c r="A168" s="39" t="str">
        <f t="shared" si="25"/>
        <v>40700_RDC</v>
      </c>
      <c r="B168" s="47">
        <v>40700</v>
      </c>
      <c r="C168" s="39" t="s">
        <v>403</v>
      </c>
      <c r="D168" s="11">
        <f>VLOOKUP($A168,Pivot_Site!$H$5:$N$5000,COLUMN(D168),FALSE)</f>
        <v>4128</v>
      </c>
      <c r="E168" s="11">
        <f>VLOOKUP($A168,Pivot_Site!$H$5:$N$5000,COLUMN(E168),FALSE)</f>
        <v>2825</v>
      </c>
      <c r="F168" s="11">
        <f>VLOOKUP($A168,Pivot_Site!$H$5:$N$5000,COLUMN(F168),FALSE)</f>
        <v>1303</v>
      </c>
      <c r="G168" s="11">
        <f>VLOOKUP($A168,Pivot_Site!$H$5:$N$5000,COLUMN(G168),FALSE)</f>
        <v>22</v>
      </c>
    </row>
    <row r="169" spans="1:7" x14ac:dyDescent="0.25">
      <c r="A169" s="39" t="str">
        <f t="shared" ref="A169" si="26">CONCATENATE(B169,"_",C169)</f>
        <v>40707_RDC</v>
      </c>
      <c r="B169" s="47">
        <v>40707</v>
      </c>
      <c r="C169" s="39" t="s">
        <v>403</v>
      </c>
      <c r="D169" s="11">
        <f>VLOOKUP($A169,Pivot_Site!$H$5:$N$5000,COLUMN(D169),FALSE)</f>
        <v>4128</v>
      </c>
      <c r="E169" s="11">
        <f>VLOOKUP($A169,Pivot_Site!$H$5:$N$5000,COLUMN(E169),FALSE)</f>
        <v>2831</v>
      </c>
      <c r="F169" s="11">
        <f>VLOOKUP($A169,Pivot_Site!$H$5:$N$5000,COLUMN(F169),FALSE)</f>
        <v>1297</v>
      </c>
      <c r="G169" s="11">
        <f>VLOOKUP($A169,Pivot_Site!$H$5:$N$5000,COLUMN(G169),FALSE)</f>
        <v>22</v>
      </c>
    </row>
    <row r="170" spans="1:7" x14ac:dyDescent="0.25">
      <c r="A170" s="39" t="str">
        <f t="shared" ref="A170" si="27">CONCATENATE(B170,"_",C170)</f>
        <v>40714_RDC</v>
      </c>
      <c r="B170" s="47">
        <v>40714</v>
      </c>
      <c r="C170" s="39" t="s">
        <v>403</v>
      </c>
      <c r="D170" s="11">
        <f>VLOOKUP($A170,Pivot_Site!$H$5:$N$5000,COLUMN(D170),FALSE)</f>
        <v>4416</v>
      </c>
      <c r="E170" s="11">
        <f>VLOOKUP($A170,Pivot_Site!$H$5:$N$5000,COLUMN(E170),FALSE)</f>
        <v>2921</v>
      </c>
      <c r="F170" s="11">
        <f>VLOOKUP($A170,Pivot_Site!$H$5:$N$5000,COLUMN(F170),FALSE)</f>
        <v>1495</v>
      </c>
      <c r="G170" s="11">
        <f>VLOOKUP($A170,Pivot_Site!$H$5:$N$5000,COLUMN(G170),FALSE)</f>
        <v>24</v>
      </c>
    </row>
    <row r="171" spans="1:7" x14ac:dyDescent="0.25">
      <c r="A171" s="39" t="str">
        <f t="shared" ref="A171:A181" si="28">CONCATENATE(B171,"_",C171)</f>
        <v>40721_RDC</v>
      </c>
      <c r="B171" s="47">
        <v>40721</v>
      </c>
      <c r="C171" s="39" t="s">
        <v>403</v>
      </c>
      <c r="D171" s="11">
        <f>VLOOKUP($A171,Pivot_Site!$H$5:$N$5000,COLUMN(D171),FALSE)</f>
        <v>4416</v>
      </c>
      <c r="E171" s="11">
        <f>VLOOKUP($A171,Pivot_Site!$H$5:$N$5000,COLUMN(E171),FALSE)</f>
        <v>2983</v>
      </c>
      <c r="F171" s="11">
        <f>VLOOKUP($A171,Pivot_Site!$H$5:$N$5000,COLUMN(F171),FALSE)</f>
        <v>1433</v>
      </c>
      <c r="G171" s="11">
        <f>VLOOKUP($A171,Pivot_Site!$H$5:$N$5000,COLUMN(G171),FALSE)</f>
        <v>24</v>
      </c>
    </row>
    <row r="172" spans="1:7" x14ac:dyDescent="0.25">
      <c r="A172" s="39" t="str">
        <f t="shared" si="28"/>
        <v>40728_RDC</v>
      </c>
      <c r="B172" s="47">
        <v>40728</v>
      </c>
      <c r="C172" s="39" t="s">
        <v>403</v>
      </c>
      <c r="D172" s="11">
        <f>VLOOKUP($A172,Pivot_Site!$H$5:$N$5000,COLUMN(D172),FALSE)</f>
        <v>4416</v>
      </c>
      <c r="E172" s="11">
        <f>VLOOKUP($A172,Pivot_Site!$H$5:$N$5000,COLUMN(E172),FALSE)</f>
        <v>3015</v>
      </c>
      <c r="F172" s="11">
        <f>VLOOKUP($A172,Pivot_Site!$H$5:$N$5000,COLUMN(F172),FALSE)</f>
        <v>1401</v>
      </c>
      <c r="G172" s="11">
        <f>VLOOKUP($A172,Pivot_Site!$H$5:$N$5000,COLUMN(G172),FALSE)</f>
        <v>24</v>
      </c>
    </row>
    <row r="173" spans="1:7" x14ac:dyDescent="0.25">
      <c r="A173" s="39" t="str">
        <f t="shared" si="28"/>
        <v>40735_RDC</v>
      </c>
      <c r="B173" s="47">
        <v>40735</v>
      </c>
      <c r="C173" s="39" t="s">
        <v>403</v>
      </c>
      <c r="D173" s="11">
        <f>VLOOKUP($A173,Pivot_Site!$H$5:$N$5000,COLUMN(D173),FALSE)</f>
        <v>4416</v>
      </c>
      <c r="E173" s="11">
        <f>VLOOKUP($A173,Pivot_Site!$H$5:$N$5000,COLUMN(E173),FALSE)</f>
        <v>3065</v>
      </c>
      <c r="F173" s="11">
        <f>VLOOKUP($A173,Pivot_Site!$H$5:$N$5000,COLUMN(F173),FALSE)</f>
        <v>1351</v>
      </c>
      <c r="G173" s="11">
        <f>VLOOKUP($A173,Pivot_Site!$H$5:$N$5000,COLUMN(G173),FALSE)</f>
        <v>24</v>
      </c>
    </row>
    <row r="174" spans="1:7" x14ac:dyDescent="0.25">
      <c r="A174" s="39" t="str">
        <f t="shared" si="28"/>
        <v>40743_RDC</v>
      </c>
      <c r="B174" s="47">
        <v>40743</v>
      </c>
      <c r="C174" s="39" t="s">
        <v>403</v>
      </c>
      <c r="D174" s="11">
        <f>VLOOKUP($A174,Pivot_Site!$H$5:$N$5000,COLUMN(D174),FALSE)</f>
        <v>4416</v>
      </c>
      <c r="E174" s="11">
        <f>VLOOKUP($A174,Pivot_Site!$H$5:$N$5000,COLUMN(E174),FALSE)</f>
        <v>3083</v>
      </c>
      <c r="F174" s="11">
        <f>VLOOKUP($A174,Pivot_Site!$H$5:$N$5000,COLUMN(F174),FALSE)</f>
        <v>1333</v>
      </c>
      <c r="G174" s="11">
        <f>VLOOKUP($A174,Pivot_Site!$H$5:$N$5000,COLUMN(G174),FALSE)</f>
        <v>24</v>
      </c>
    </row>
    <row r="175" spans="1:7" x14ac:dyDescent="0.25">
      <c r="A175" s="39" t="str">
        <f t="shared" si="28"/>
        <v>40749_RDC</v>
      </c>
      <c r="B175" s="47">
        <v>40749</v>
      </c>
      <c r="C175" s="39" t="s">
        <v>403</v>
      </c>
      <c r="D175" s="11">
        <f>VLOOKUP($A175,Pivot_Site!$H$5:$N$5000,COLUMN(D175),FALSE)</f>
        <v>4416</v>
      </c>
      <c r="E175" s="11">
        <f>VLOOKUP($A175,Pivot_Site!$H$5:$N$5000,COLUMN(E175),FALSE)</f>
        <v>3085</v>
      </c>
      <c r="F175" s="11">
        <f>VLOOKUP($A175,Pivot_Site!$H$5:$N$5000,COLUMN(F175),FALSE)</f>
        <v>1331</v>
      </c>
      <c r="G175" s="11">
        <f>VLOOKUP($A175,Pivot_Site!$H$5:$N$5000,COLUMN(G175),FALSE)</f>
        <v>24</v>
      </c>
    </row>
    <row r="176" spans="1:7" x14ac:dyDescent="0.25">
      <c r="A176" s="39" t="str">
        <f t="shared" si="28"/>
        <v>40770_RDC</v>
      </c>
      <c r="B176" s="47">
        <v>40770</v>
      </c>
      <c r="C176" s="39" t="s">
        <v>403</v>
      </c>
      <c r="D176" s="11">
        <f>VLOOKUP($A176,Pivot_Site!$H$5:$N$5000,COLUMN(D176),FALSE)</f>
        <v>4416</v>
      </c>
      <c r="E176" s="11">
        <f>VLOOKUP($A176,Pivot_Site!$H$5:$N$5000,COLUMN(E176),FALSE)</f>
        <v>3094</v>
      </c>
      <c r="F176" s="11">
        <f>VLOOKUP($A176,Pivot_Site!$H$5:$N$5000,COLUMN(F176),FALSE)</f>
        <v>1322</v>
      </c>
      <c r="G176" s="11">
        <f>VLOOKUP($A176,Pivot_Site!$H$5:$N$5000,COLUMN(G176),FALSE)</f>
        <v>24</v>
      </c>
    </row>
    <row r="177" spans="1:7" x14ac:dyDescent="0.25">
      <c r="A177" s="39" t="str">
        <f t="shared" si="28"/>
        <v>40777_RDC</v>
      </c>
      <c r="B177" s="47">
        <v>40777</v>
      </c>
      <c r="C177" s="39" t="s">
        <v>403</v>
      </c>
      <c r="D177" s="11">
        <f>VLOOKUP($A177,Pivot_Site!$H$5:$N$5000,COLUMN(D177),FALSE)</f>
        <v>4416</v>
      </c>
      <c r="E177" s="11">
        <f>VLOOKUP($A177,Pivot_Site!$H$5:$N$5000,COLUMN(E177),FALSE)</f>
        <v>3111</v>
      </c>
      <c r="F177" s="11">
        <f>VLOOKUP($A177,Pivot_Site!$H$5:$N$5000,COLUMN(F177),FALSE)</f>
        <v>1305</v>
      </c>
      <c r="G177" s="11">
        <f>VLOOKUP($A177,Pivot_Site!$H$5:$N$5000,COLUMN(G177),FALSE)</f>
        <v>24</v>
      </c>
    </row>
    <row r="178" spans="1:7" x14ac:dyDescent="0.25">
      <c r="A178" s="39" t="str">
        <f t="shared" si="28"/>
        <v>40785_RDC</v>
      </c>
      <c r="B178" s="47">
        <v>40785</v>
      </c>
      <c r="C178" s="39" t="s">
        <v>403</v>
      </c>
      <c r="D178" s="11">
        <f>VLOOKUP($A178,Pivot_Site!$H$5:$N$5000,COLUMN(D178),FALSE)</f>
        <v>4416</v>
      </c>
      <c r="E178" s="11">
        <f>VLOOKUP($A178,Pivot_Site!$H$5:$N$5000,COLUMN(E178),FALSE)</f>
        <v>3097</v>
      </c>
      <c r="F178" s="11">
        <f>VLOOKUP($A178,Pivot_Site!$H$5:$N$5000,COLUMN(F178),FALSE)</f>
        <v>1319</v>
      </c>
      <c r="G178" s="11">
        <f>VLOOKUP($A178,Pivot_Site!$H$5:$N$5000,COLUMN(G178),FALSE)</f>
        <v>24</v>
      </c>
    </row>
    <row r="179" spans="1:7" x14ac:dyDescent="0.25">
      <c r="A179" s="39" t="str">
        <f t="shared" si="28"/>
        <v>40790_RDC</v>
      </c>
      <c r="B179" s="47">
        <v>40790</v>
      </c>
      <c r="C179" s="39" t="s">
        <v>403</v>
      </c>
      <c r="D179" s="11">
        <f>VLOOKUP($A179,Pivot_Site!$H$5:$N$5000,COLUMN(D179),FALSE)</f>
        <v>4416</v>
      </c>
      <c r="E179" s="11">
        <f>VLOOKUP($A179,Pivot_Site!$H$5:$N$5000,COLUMN(E179),FALSE)</f>
        <v>3098</v>
      </c>
      <c r="F179" s="11">
        <f>VLOOKUP($A179,Pivot_Site!$H$5:$N$5000,COLUMN(F179),FALSE)</f>
        <v>1318</v>
      </c>
      <c r="G179" s="11">
        <f>VLOOKUP($A179,Pivot_Site!$H$5:$N$5000,COLUMN(G179),FALSE)</f>
        <v>24</v>
      </c>
    </row>
    <row r="180" spans="1:7" x14ac:dyDescent="0.25">
      <c r="A180" s="39" t="str">
        <f t="shared" si="28"/>
        <v>40798_RDC</v>
      </c>
      <c r="B180" s="47">
        <v>40798</v>
      </c>
      <c r="C180" s="39" t="s">
        <v>403</v>
      </c>
      <c r="D180" s="11">
        <f>VLOOKUP($A180,Pivot_Site!$H$5:$N$5000,COLUMN(D180),FALSE)</f>
        <v>4416</v>
      </c>
      <c r="E180" s="11">
        <f>VLOOKUP($A180,Pivot_Site!$H$5:$N$5000,COLUMN(E180),FALSE)</f>
        <v>3098</v>
      </c>
      <c r="F180" s="11">
        <f>VLOOKUP($A180,Pivot_Site!$H$5:$N$5000,COLUMN(F180),FALSE)</f>
        <v>1318</v>
      </c>
      <c r="G180" s="11">
        <f>VLOOKUP($A180,Pivot_Site!$H$5:$N$5000,COLUMN(G180),FALSE)</f>
        <v>24</v>
      </c>
    </row>
    <row r="181" spans="1:7" x14ac:dyDescent="0.25">
      <c r="A181" s="39" t="str">
        <f t="shared" si="28"/>
        <v>40869_RDC</v>
      </c>
      <c r="B181" s="47">
        <v>40869</v>
      </c>
      <c r="C181" s="39" t="s">
        <v>403</v>
      </c>
      <c r="D181" s="11">
        <f>VLOOKUP($A181,Pivot_Site!$H$5:$N$5000,COLUMN(D181),FALSE)</f>
        <v>5112</v>
      </c>
      <c r="E181" s="11">
        <f>VLOOKUP($A181,Pivot_Site!$H$5:$N$5000,COLUMN(E181),FALSE)</f>
        <v>3499</v>
      </c>
      <c r="F181" s="11">
        <f>VLOOKUP($A181,Pivot_Site!$H$5:$N$5000,COLUMN(F181),FALSE)</f>
        <v>1613</v>
      </c>
      <c r="G181" s="11">
        <f>VLOOKUP($A181,Pivot_Site!$H$5:$N$5000,COLUMN(G181),FALSE)</f>
        <v>26</v>
      </c>
    </row>
    <row r="182" spans="1:7" x14ac:dyDescent="0.25">
      <c r="A182" s="39" t="str">
        <f t="shared" ref="A182:A194" si="29">CONCATENATE(B182,"_",C182)</f>
        <v>40885_RDC</v>
      </c>
      <c r="B182" s="47">
        <v>40885</v>
      </c>
      <c r="C182" s="39" t="s">
        <v>403</v>
      </c>
      <c r="D182" s="11">
        <f>VLOOKUP($A182,Pivot_Site!$H$5:$N$5000,COLUMN(D182),FALSE)</f>
        <v>5112</v>
      </c>
      <c r="E182" s="11">
        <f>VLOOKUP($A182,Pivot_Site!$H$5:$N$5000,COLUMN(E182),FALSE)</f>
        <v>3502</v>
      </c>
      <c r="F182" s="11">
        <f>VLOOKUP($A182,Pivot_Site!$H$5:$N$5000,COLUMN(F182),FALSE)</f>
        <v>1610</v>
      </c>
      <c r="G182" s="11">
        <f>VLOOKUP($A182,Pivot_Site!$H$5:$N$5000,COLUMN(G182),FALSE)</f>
        <v>26</v>
      </c>
    </row>
    <row r="183" spans="1:7" x14ac:dyDescent="0.25">
      <c r="A183" s="39" t="str">
        <f t="shared" si="29"/>
        <v>40917_RDC</v>
      </c>
      <c r="B183" s="47">
        <v>40917</v>
      </c>
      <c r="C183" s="39" t="s">
        <v>403</v>
      </c>
      <c r="D183" s="11">
        <f>VLOOKUP($A183,Pivot_Site!$H$5:$N$5000,COLUMN(D183),FALSE)</f>
        <v>5112</v>
      </c>
      <c r="E183" s="11">
        <f>VLOOKUP($A183,Pivot_Site!$H$5:$N$5000,COLUMN(E183),FALSE)</f>
        <v>3492</v>
      </c>
      <c r="F183" s="11">
        <f>VLOOKUP($A183,Pivot_Site!$H$5:$N$5000,COLUMN(F183),FALSE)</f>
        <v>1620</v>
      </c>
      <c r="G183" s="11">
        <f>VLOOKUP($A183,Pivot_Site!$H$5:$N$5000,COLUMN(G183),FALSE)</f>
        <v>26</v>
      </c>
    </row>
    <row r="184" spans="1:7" x14ac:dyDescent="0.25">
      <c r="A184" s="39" t="str">
        <f t="shared" si="29"/>
        <v>40948_RDC</v>
      </c>
      <c r="B184" s="47">
        <v>40948</v>
      </c>
      <c r="C184" s="39" t="s">
        <v>403</v>
      </c>
      <c r="D184" s="11">
        <f>VLOOKUP($A184,Pivot_Site!$H$5:$N$5000,COLUMN(D184),FALSE)</f>
        <v>5208</v>
      </c>
      <c r="E184" s="11">
        <f>VLOOKUP($A184,Pivot_Site!$H$5:$N$5000,COLUMN(E184),FALSE)</f>
        <v>3629</v>
      </c>
      <c r="F184" s="11">
        <f>VLOOKUP($A184,Pivot_Site!$H$5:$N$5000,COLUMN(F184),FALSE)</f>
        <v>1579</v>
      </c>
      <c r="G184" s="11">
        <f>VLOOKUP($A184,Pivot_Site!$H$5:$N$5000,COLUMN(G184),FALSE)</f>
        <v>26</v>
      </c>
    </row>
    <row r="185" spans="1:7" x14ac:dyDescent="0.25">
      <c r="A185" s="39" t="str">
        <f t="shared" si="29"/>
        <v>40989_RDC</v>
      </c>
      <c r="B185" s="47">
        <v>40989</v>
      </c>
      <c r="C185" s="39" t="s">
        <v>403</v>
      </c>
      <c r="D185" s="11">
        <f>VLOOKUP($A185,Pivot_Site!$H$5:$N$5000,COLUMN(D185),FALSE)</f>
        <v>5520</v>
      </c>
      <c r="E185" s="11">
        <f>VLOOKUP($A185,Pivot_Site!$H$5:$N$5000,COLUMN(E185),FALSE)</f>
        <v>3577</v>
      </c>
      <c r="F185" s="11">
        <f>VLOOKUP($A185,Pivot_Site!$H$5:$N$5000,COLUMN(F185),FALSE)</f>
        <v>1943</v>
      </c>
      <c r="G185" s="11">
        <f>VLOOKUP($A185,Pivot_Site!$H$5:$N$5000,COLUMN(G185),FALSE)</f>
        <v>28</v>
      </c>
    </row>
    <row r="186" spans="1:7" x14ac:dyDescent="0.25">
      <c r="A186" s="39" t="str">
        <f t="shared" si="29"/>
        <v>41016_RDC</v>
      </c>
      <c r="B186" s="47">
        <v>41016</v>
      </c>
      <c r="C186" s="39" t="s">
        <v>403</v>
      </c>
      <c r="D186" s="11">
        <f>VLOOKUP($A186,Pivot_Site!$H$5:$N$5000,COLUMN(D186),FALSE)</f>
        <v>5592</v>
      </c>
      <c r="E186" s="11">
        <f>VLOOKUP($A186,Pivot_Site!$H$5:$N$5000,COLUMN(E186),FALSE)</f>
        <v>3868</v>
      </c>
      <c r="F186" s="11">
        <f>VLOOKUP($A186,Pivot_Site!$H$5:$N$5000,COLUMN(F186),FALSE)</f>
        <v>1724</v>
      </c>
      <c r="G186" s="11">
        <f>VLOOKUP($A186,Pivot_Site!$H$5:$N$5000,COLUMN(G186),FALSE)</f>
        <v>28</v>
      </c>
    </row>
    <row r="187" spans="1:7" x14ac:dyDescent="0.25">
      <c r="A187" s="39" t="str">
        <f t="shared" si="29"/>
        <v>41037_RDC</v>
      </c>
      <c r="B187" s="47">
        <v>41037</v>
      </c>
      <c r="C187" s="39" t="s">
        <v>403</v>
      </c>
      <c r="D187" s="11">
        <f>VLOOKUP($A187,Pivot_Site!$H$5:$N$5000,COLUMN(D187),FALSE)</f>
        <v>5592</v>
      </c>
      <c r="E187" s="11">
        <f>VLOOKUP($A187,Pivot_Site!$H$5:$N$5000,COLUMN(E187),FALSE)</f>
        <v>2236</v>
      </c>
      <c r="F187" s="11">
        <f>VLOOKUP($A187,Pivot_Site!$H$5:$N$5000,COLUMN(F187),FALSE)</f>
        <v>3356</v>
      </c>
      <c r="G187" s="11">
        <f>VLOOKUP($A187,Pivot_Site!$H$5:$N$5000,COLUMN(G187),FALSE)</f>
        <v>28</v>
      </c>
    </row>
    <row r="188" spans="1:7" x14ac:dyDescent="0.25">
      <c r="A188" s="39" t="str">
        <f t="shared" si="29"/>
        <v>41107_RDC</v>
      </c>
      <c r="B188" s="47">
        <v>41107</v>
      </c>
      <c r="C188" s="39" t="s">
        <v>403</v>
      </c>
      <c r="D188" s="11">
        <f>VLOOKUP($A188,Pivot_Site!$H$5:$N$5000,COLUMN(D188),FALSE)</f>
        <v>5592</v>
      </c>
      <c r="E188" s="11">
        <f>VLOOKUP($A188,Pivot_Site!$H$5:$N$5000,COLUMN(E188),FALSE)</f>
        <v>3948</v>
      </c>
      <c r="F188" s="11">
        <f>VLOOKUP($A188,Pivot_Site!$H$5:$N$5000,COLUMN(F188),FALSE)</f>
        <v>1644</v>
      </c>
      <c r="G188" s="11">
        <f>VLOOKUP($A188,Pivot_Site!$H$5:$N$5000,COLUMN(G188),FALSE)</f>
        <v>28</v>
      </c>
    </row>
    <row r="189" spans="1:7" x14ac:dyDescent="0.25">
      <c r="A189" s="39" t="str">
        <f t="shared" si="29"/>
        <v>41122_RDC</v>
      </c>
      <c r="B189" s="47">
        <v>41122</v>
      </c>
      <c r="C189" s="39" t="s">
        <v>403</v>
      </c>
      <c r="D189" s="11">
        <f>VLOOKUP($A189,Pivot_Site!$H$5:$N$5000,COLUMN(D189),FALSE)</f>
        <v>6088</v>
      </c>
      <c r="E189" s="11">
        <f>VLOOKUP($A189,Pivot_Site!$H$5:$N$5000,COLUMN(E189),FALSE)</f>
        <v>3949</v>
      </c>
      <c r="F189" s="11">
        <f>VLOOKUP($A189,Pivot_Site!$H$5:$N$5000,COLUMN(F189),FALSE)</f>
        <v>2139</v>
      </c>
      <c r="G189" s="11">
        <f>VLOOKUP($A189,Pivot_Site!$H$5:$N$5000,COLUMN(G189),FALSE)</f>
        <v>30</v>
      </c>
    </row>
    <row r="190" spans="1:7" x14ac:dyDescent="0.25">
      <c r="A190" s="39" t="str">
        <f t="shared" si="29"/>
        <v>41162_RDC</v>
      </c>
      <c r="B190" s="47">
        <v>41162</v>
      </c>
      <c r="C190" s="39" t="s">
        <v>403</v>
      </c>
      <c r="D190" s="11">
        <f>VLOOKUP($A190,Pivot_Site!$H$5:$N$5000,COLUMN(D190),FALSE)</f>
        <v>6152</v>
      </c>
      <c r="E190" s="11">
        <f>VLOOKUP($A190,Pivot_Site!$H$5:$N$5000,COLUMN(E190),FALSE)</f>
        <v>4203</v>
      </c>
      <c r="F190" s="11">
        <f>VLOOKUP($A190,Pivot_Site!$H$5:$N$5000,COLUMN(F190),FALSE)</f>
        <v>1949</v>
      </c>
      <c r="G190" s="11">
        <f>VLOOKUP($A190,Pivot_Site!$H$5:$N$5000,COLUMN(G190),FALSE)</f>
        <v>30</v>
      </c>
    </row>
    <row r="191" spans="1:7" x14ac:dyDescent="0.25">
      <c r="A191" s="39" t="str">
        <f t="shared" si="29"/>
        <v>41192_RDC</v>
      </c>
      <c r="B191" s="47">
        <v>41192</v>
      </c>
      <c r="C191" s="39" t="s">
        <v>403</v>
      </c>
      <c r="D191" s="11">
        <f>VLOOKUP($A191,Pivot_Site!$H$5:$N$5000,COLUMN(D191),FALSE)</f>
        <v>6152</v>
      </c>
      <c r="E191" s="11">
        <f>VLOOKUP($A191,Pivot_Site!$H$5:$N$5000,COLUMN(E191),FALSE)</f>
        <v>4299</v>
      </c>
      <c r="F191" s="11">
        <f>VLOOKUP($A191,Pivot_Site!$H$5:$N$5000,COLUMN(F191),FALSE)</f>
        <v>1853</v>
      </c>
      <c r="G191" s="11">
        <f>VLOOKUP($A191,Pivot_Site!$H$5:$N$5000,COLUMN(G191),FALSE)</f>
        <v>30</v>
      </c>
    </row>
    <row r="192" spans="1:7" x14ac:dyDescent="0.25">
      <c r="A192" s="39" t="str">
        <f t="shared" si="29"/>
        <v>41347_RDC</v>
      </c>
      <c r="B192" s="47">
        <v>41347</v>
      </c>
      <c r="C192" s="39" t="s">
        <v>403</v>
      </c>
      <c r="D192" s="11">
        <f>VLOOKUP($A192,Pivot_Site!$H$5:$N$5000,COLUMN(D192),FALSE)</f>
        <v>6472</v>
      </c>
      <c r="E192" s="11">
        <f>VLOOKUP($A192,Pivot_Site!$H$5:$N$5000,COLUMN(E192),FALSE)</f>
        <v>752</v>
      </c>
      <c r="F192" s="11">
        <f>VLOOKUP($A192,Pivot_Site!$H$5:$N$5000,COLUMN(F192),FALSE)</f>
        <v>5720</v>
      </c>
      <c r="G192" s="11">
        <f>VLOOKUP($A192,Pivot_Site!$H$5:$N$5000,COLUMN(G192),FALSE)</f>
        <v>30</v>
      </c>
    </row>
    <row r="193" spans="1:12" x14ac:dyDescent="0.25">
      <c r="A193" s="39" t="str">
        <f t="shared" ref="A193" si="30">CONCATENATE(B193,"_",C193)</f>
        <v>41415_RDC</v>
      </c>
      <c r="B193" s="47">
        <v>41415</v>
      </c>
      <c r="C193" s="39" t="s">
        <v>403</v>
      </c>
      <c r="D193" s="11">
        <f>VLOOKUP($A193,Pivot_Site!$H$5:$N$5000,COLUMN(D193),FALSE)</f>
        <v>6472</v>
      </c>
      <c r="E193" s="11">
        <f>VLOOKUP($A193,Pivot_Site!$H$5:$N$5000,COLUMN(E193),FALSE)</f>
        <v>4396</v>
      </c>
      <c r="F193" s="11">
        <f>VLOOKUP($A193,Pivot_Site!$H$5:$N$5000,COLUMN(F193),FALSE)</f>
        <v>2076</v>
      </c>
      <c r="G193" s="11">
        <f>VLOOKUP($A193,Pivot_Site!$H$5:$N$5000,COLUMN(G193),FALSE)</f>
        <v>30</v>
      </c>
    </row>
    <row r="194" spans="1:12" x14ac:dyDescent="0.25">
      <c r="A194" s="39" t="str">
        <f t="shared" si="29"/>
        <v>41439_RDC</v>
      </c>
      <c r="B194" s="47">
        <v>41439</v>
      </c>
      <c r="C194" s="39" t="s">
        <v>403</v>
      </c>
      <c r="D194" s="11">
        <f>VLOOKUP($A194,Pivot_Site!$H$5:$N$5000,COLUMN(D194),FALSE)</f>
        <v>6472</v>
      </c>
      <c r="E194" s="11">
        <f>VLOOKUP($A194,Pivot_Site!$H$5:$N$5000,COLUMN(E194),FALSE)</f>
        <v>4341</v>
      </c>
      <c r="F194" s="11">
        <f>VLOOKUP($A194,Pivot_Site!$H$5:$N$5000,COLUMN(F194),FALSE)</f>
        <v>2131</v>
      </c>
      <c r="G194" s="11">
        <f>VLOOKUP($A194,Pivot_Site!$H$5:$N$5000,COLUMN(G194),FALSE)</f>
        <v>30</v>
      </c>
    </row>
    <row r="195" spans="1:12" x14ac:dyDescent="0.25">
      <c r="B195" s="47"/>
    </row>
    <row r="196" spans="1:12" x14ac:dyDescent="0.25">
      <c r="B196" s="47"/>
    </row>
    <row r="198" spans="1:12" x14ac:dyDescent="0.25">
      <c r="A198" s="42" t="s">
        <v>881</v>
      </c>
      <c r="B198" s="42"/>
      <c r="C198" s="42"/>
      <c r="D198" s="25"/>
      <c r="E198" s="25"/>
      <c r="F198" s="25"/>
      <c r="G198" s="25"/>
      <c r="H198" s="42" t="str">
        <f>C157</f>
        <v>RDC</v>
      </c>
      <c r="I198" s="43" t="str">
        <f>CONCATENATE(H198,"_End")</f>
        <v>RDC_End</v>
      </c>
      <c r="J198" s="43">
        <f>ROW(I198)</f>
        <v>198</v>
      </c>
      <c r="K198" s="26"/>
      <c r="L198" s="26"/>
    </row>
    <row r="199" spans="1:12" x14ac:dyDescent="0.25">
      <c r="A199" s="39" t="str">
        <f t="shared" ref="A199:A210" si="31">CONCATENATE(B199,"_",C199)</f>
        <v>40598_WEL</v>
      </c>
      <c r="B199" s="47">
        <v>40598</v>
      </c>
      <c r="C199" s="39" t="s">
        <v>442</v>
      </c>
      <c r="D199" s="11">
        <f>VLOOKUP($A199,Pivot_Site!$H$5:$N$5000,COLUMN(D199),FALSE)</f>
        <v>204</v>
      </c>
      <c r="E199" s="11">
        <f>VLOOKUP($A199,Pivot_Site!$H$5:$N$5000,COLUMN(E199),FALSE)</f>
        <v>126</v>
      </c>
      <c r="F199" s="11">
        <f>VLOOKUP($A199,Pivot_Site!$H$5:$N$5000,COLUMN(F199),FALSE)</f>
        <v>78</v>
      </c>
      <c r="G199" s="11">
        <f>VLOOKUP($A199,Pivot_Site!$H$5:$N$5000,COLUMN(G199),FALSE)</f>
        <v>4</v>
      </c>
      <c r="H199" s="39" t="str">
        <f>C199</f>
        <v>WEL</v>
      </c>
      <c r="I199" s="39" t="str">
        <f>CONCATENATE(H199,"_Start")</f>
        <v>WEL_Start</v>
      </c>
      <c r="J199" s="41">
        <f>ROW(I199)</f>
        <v>199</v>
      </c>
    </row>
    <row r="200" spans="1:12" x14ac:dyDescent="0.25">
      <c r="A200" s="39" t="str">
        <f t="shared" si="31"/>
        <v>40606_WEL</v>
      </c>
      <c r="B200" s="47">
        <v>40606</v>
      </c>
      <c r="C200" s="39" t="s">
        <v>442</v>
      </c>
      <c r="D200" s="11">
        <f>VLOOKUP($A200,Pivot_Site!$H$5:$N$5000,COLUMN(D200),FALSE)</f>
        <v>204</v>
      </c>
      <c r="E200" s="11">
        <f>VLOOKUP($A200,Pivot_Site!$H$5:$N$5000,COLUMN(E200),FALSE)</f>
        <v>126</v>
      </c>
      <c r="F200" s="11">
        <f>VLOOKUP($A200,Pivot_Site!$H$5:$N$5000,COLUMN(F200),FALSE)</f>
        <v>78</v>
      </c>
      <c r="G200" s="11">
        <f>VLOOKUP($A200,Pivot_Site!$H$5:$N$5000,COLUMN(G200),FALSE)</f>
        <v>4</v>
      </c>
    </row>
    <row r="201" spans="1:12" x14ac:dyDescent="0.25">
      <c r="A201" s="39" t="str">
        <f t="shared" si="31"/>
        <v>40609_WEL</v>
      </c>
      <c r="B201" s="47">
        <v>40609</v>
      </c>
      <c r="C201" s="39" t="s">
        <v>442</v>
      </c>
      <c r="D201" s="11">
        <f>VLOOKUP($A201,Pivot_Site!$H$5:$N$5000,COLUMN(D201),FALSE)</f>
        <v>204</v>
      </c>
      <c r="E201" s="11">
        <f>VLOOKUP($A201,Pivot_Site!$H$5:$N$5000,COLUMN(E201),FALSE)</f>
        <v>126</v>
      </c>
      <c r="F201" s="11">
        <f>VLOOKUP($A201,Pivot_Site!$H$5:$N$5000,COLUMN(F201),FALSE)</f>
        <v>78</v>
      </c>
      <c r="G201" s="11">
        <f>VLOOKUP($A201,Pivot_Site!$H$5:$N$5000,COLUMN(G201),FALSE)</f>
        <v>4</v>
      </c>
    </row>
    <row r="202" spans="1:12" x14ac:dyDescent="0.25">
      <c r="A202" s="39" t="str">
        <f t="shared" si="31"/>
        <v>40637_WEL</v>
      </c>
      <c r="B202" s="47">
        <v>40637</v>
      </c>
      <c r="C202" s="39" t="s">
        <v>442</v>
      </c>
      <c r="D202" s="11">
        <f>VLOOKUP($A202,Pivot_Site!$H$5:$N$5000,COLUMN(D202),FALSE)</f>
        <v>204</v>
      </c>
      <c r="E202" s="11">
        <f>VLOOKUP($A202,Pivot_Site!$H$5:$N$5000,COLUMN(E202),FALSE)</f>
        <v>128</v>
      </c>
      <c r="F202" s="11">
        <f>VLOOKUP($A202,Pivot_Site!$H$5:$N$5000,COLUMN(F202),FALSE)</f>
        <v>76</v>
      </c>
      <c r="G202" s="11">
        <f>VLOOKUP($A202,Pivot_Site!$H$5:$N$5000,COLUMN(G202),FALSE)</f>
        <v>4</v>
      </c>
    </row>
    <row r="203" spans="1:12" x14ac:dyDescent="0.25">
      <c r="A203" s="39" t="str">
        <f t="shared" si="31"/>
        <v>40646_WEL</v>
      </c>
      <c r="B203" s="47">
        <v>40646</v>
      </c>
      <c r="C203" s="39" t="s">
        <v>442</v>
      </c>
      <c r="D203" s="11">
        <f>VLOOKUP($A203,Pivot_Site!$H$5:$N$5000,COLUMN(D203),FALSE)</f>
        <v>204</v>
      </c>
      <c r="E203" s="11">
        <f>VLOOKUP($A203,Pivot_Site!$H$5:$N$5000,COLUMN(E203),FALSE)</f>
        <v>128</v>
      </c>
      <c r="F203" s="11">
        <f>VLOOKUP($A203,Pivot_Site!$H$5:$N$5000,COLUMN(F203),FALSE)</f>
        <v>76</v>
      </c>
      <c r="G203" s="11">
        <f>VLOOKUP($A203,Pivot_Site!$H$5:$N$5000,COLUMN(G203),FALSE)</f>
        <v>4</v>
      </c>
    </row>
    <row r="204" spans="1:12" x14ac:dyDescent="0.25">
      <c r="A204" s="39" t="str">
        <f t="shared" si="31"/>
        <v>40652_WEL</v>
      </c>
      <c r="B204" s="47">
        <v>40652</v>
      </c>
      <c r="C204" s="39" t="s">
        <v>442</v>
      </c>
      <c r="D204" s="11">
        <f>VLOOKUP($A204,Pivot_Site!$H$5:$N$5000,COLUMN(D204),FALSE)</f>
        <v>204</v>
      </c>
      <c r="E204" s="11">
        <f>VLOOKUP($A204,Pivot_Site!$H$5:$N$5000,COLUMN(E204),FALSE)</f>
        <v>136</v>
      </c>
      <c r="F204" s="11">
        <f>VLOOKUP($A204,Pivot_Site!$H$5:$N$5000,COLUMN(F204),FALSE)</f>
        <v>68</v>
      </c>
      <c r="G204" s="11">
        <f>VLOOKUP($A204,Pivot_Site!$H$5:$N$5000,COLUMN(G204),FALSE)</f>
        <v>4</v>
      </c>
    </row>
    <row r="205" spans="1:12" x14ac:dyDescent="0.25">
      <c r="A205" s="39" t="str">
        <f t="shared" si="31"/>
        <v>40659_WEL</v>
      </c>
      <c r="B205" s="47">
        <v>40659</v>
      </c>
      <c r="C205" s="39" t="s">
        <v>442</v>
      </c>
      <c r="D205" s="11">
        <f>VLOOKUP($A205,Pivot_Site!$H$5:$N$5000,COLUMN(D205),FALSE)</f>
        <v>204</v>
      </c>
      <c r="E205" s="11">
        <f>VLOOKUP($A205,Pivot_Site!$H$5:$N$5000,COLUMN(E205),FALSE)</f>
        <v>128</v>
      </c>
      <c r="F205" s="11">
        <f>VLOOKUP($A205,Pivot_Site!$H$5:$N$5000,COLUMN(F205),FALSE)</f>
        <v>76</v>
      </c>
      <c r="G205" s="11">
        <f>VLOOKUP($A205,Pivot_Site!$H$5:$N$5000,COLUMN(G205),FALSE)</f>
        <v>4</v>
      </c>
    </row>
    <row r="206" spans="1:12" x14ac:dyDescent="0.25">
      <c r="A206" s="39" t="str">
        <f t="shared" si="31"/>
        <v>40666_WEL</v>
      </c>
      <c r="B206" s="47">
        <v>40666</v>
      </c>
      <c r="C206" s="39" t="s">
        <v>442</v>
      </c>
      <c r="D206" s="11">
        <f>VLOOKUP($A206,Pivot_Site!$H$5:$N$5000,COLUMN(D206),FALSE)</f>
        <v>204</v>
      </c>
      <c r="E206" s="11">
        <f>VLOOKUP($A206,Pivot_Site!$H$5:$N$5000,COLUMN(E206),FALSE)</f>
        <v>136</v>
      </c>
      <c r="F206" s="11">
        <f>VLOOKUP($A206,Pivot_Site!$H$5:$N$5000,COLUMN(F206),FALSE)</f>
        <v>68</v>
      </c>
      <c r="G206" s="11">
        <f>VLOOKUP($A206,Pivot_Site!$H$5:$N$5000,COLUMN(G206),FALSE)</f>
        <v>4</v>
      </c>
    </row>
    <row r="207" spans="1:12" x14ac:dyDescent="0.25">
      <c r="A207" s="39" t="str">
        <f t="shared" si="31"/>
        <v>40679_WEL</v>
      </c>
      <c r="B207" s="47">
        <v>40679</v>
      </c>
      <c r="C207" s="39" t="s">
        <v>442</v>
      </c>
      <c r="D207" s="11">
        <f>VLOOKUP($A207,Pivot_Site!$H$5:$N$5000,COLUMN(D207),FALSE)</f>
        <v>204</v>
      </c>
      <c r="E207" s="11">
        <f>VLOOKUP($A207,Pivot_Site!$H$5:$N$5000,COLUMN(E207),FALSE)</f>
        <v>142</v>
      </c>
      <c r="F207" s="11">
        <f>VLOOKUP($A207,Pivot_Site!$H$5:$N$5000,COLUMN(F207),FALSE)</f>
        <v>62</v>
      </c>
      <c r="G207" s="11">
        <f>VLOOKUP($A207,Pivot_Site!$H$5:$N$5000,COLUMN(G207),FALSE)</f>
        <v>4</v>
      </c>
    </row>
    <row r="208" spans="1:12" x14ac:dyDescent="0.25">
      <c r="A208" s="39" t="str">
        <f t="shared" si="31"/>
        <v>40686_WEL</v>
      </c>
      <c r="B208" s="47">
        <v>40686</v>
      </c>
      <c r="C208" s="39" t="s">
        <v>442</v>
      </c>
      <c r="D208" s="11">
        <f>VLOOKUP($A208,Pivot_Site!$H$5:$N$5000,COLUMN(D208),FALSE)</f>
        <v>204</v>
      </c>
      <c r="E208" s="11">
        <f>VLOOKUP($A208,Pivot_Site!$H$5:$N$5000,COLUMN(E208),FALSE)</f>
        <v>134</v>
      </c>
      <c r="F208" s="11">
        <f>VLOOKUP($A208,Pivot_Site!$H$5:$N$5000,COLUMN(F208),FALSE)</f>
        <v>70</v>
      </c>
      <c r="G208" s="11">
        <f>VLOOKUP($A208,Pivot_Site!$H$5:$N$5000,COLUMN(G208),FALSE)</f>
        <v>4</v>
      </c>
    </row>
    <row r="209" spans="1:7" x14ac:dyDescent="0.25">
      <c r="A209" s="39" t="str">
        <f t="shared" si="31"/>
        <v>40690_WEL</v>
      </c>
      <c r="B209" s="47">
        <v>40690</v>
      </c>
      <c r="C209" s="39" t="s">
        <v>442</v>
      </c>
      <c r="D209" s="11">
        <f>VLOOKUP($A209,Pivot_Site!$H$5:$N$5000,COLUMN(D209),FALSE)</f>
        <v>204</v>
      </c>
      <c r="E209" s="11">
        <f>VLOOKUP($A209,Pivot_Site!$H$5:$N$5000,COLUMN(E209),FALSE)</f>
        <v>134</v>
      </c>
      <c r="F209" s="11">
        <f>VLOOKUP($A209,Pivot_Site!$H$5:$N$5000,COLUMN(F209),FALSE)</f>
        <v>70</v>
      </c>
      <c r="G209" s="11">
        <f>VLOOKUP($A209,Pivot_Site!$H$5:$N$5000,COLUMN(G209),FALSE)</f>
        <v>4</v>
      </c>
    </row>
    <row r="210" spans="1:7" x14ac:dyDescent="0.25">
      <c r="A210" s="39" t="str">
        <f t="shared" si="31"/>
        <v>40700_WEL</v>
      </c>
      <c r="B210" s="47">
        <v>40700</v>
      </c>
      <c r="C210" s="39" t="s">
        <v>442</v>
      </c>
      <c r="D210" s="11">
        <f>VLOOKUP($A210,Pivot_Site!$H$5:$N$5000,COLUMN(D210),FALSE)</f>
        <v>204</v>
      </c>
      <c r="E210" s="11">
        <f>VLOOKUP($A210,Pivot_Site!$H$5:$N$5000,COLUMN(E210),FALSE)</f>
        <v>134</v>
      </c>
      <c r="F210" s="11">
        <f>VLOOKUP($A210,Pivot_Site!$H$5:$N$5000,COLUMN(F210),FALSE)</f>
        <v>70</v>
      </c>
      <c r="G210" s="11">
        <f>VLOOKUP($A210,Pivot_Site!$H$5:$N$5000,COLUMN(G210),FALSE)</f>
        <v>4</v>
      </c>
    </row>
    <row r="211" spans="1:7" x14ac:dyDescent="0.25">
      <c r="A211" s="39" t="str">
        <f t="shared" ref="A211" si="32">CONCATENATE(B211,"_",C211)</f>
        <v>40707_WEL</v>
      </c>
      <c r="B211" s="47">
        <v>40707</v>
      </c>
      <c r="C211" s="39" t="s">
        <v>442</v>
      </c>
      <c r="D211" s="11">
        <f>VLOOKUP($A211,Pivot_Site!$H$5:$N$5000,COLUMN(D211),FALSE)</f>
        <v>204</v>
      </c>
      <c r="E211" s="11">
        <f>VLOOKUP($A211,Pivot_Site!$H$5:$N$5000,COLUMN(E211),FALSE)</f>
        <v>136</v>
      </c>
      <c r="F211" s="11">
        <f>VLOOKUP($A211,Pivot_Site!$H$5:$N$5000,COLUMN(F211),FALSE)</f>
        <v>68</v>
      </c>
      <c r="G211" s="11">
        <f>VLOOKUP($A211,Pivot_Site!$H$5:$N$5000,COLUMN(G211),FALSE)</f>
        <v>4</v>
      </c>
    </row>
    <row r="212" spans="1:7" x14ac:dyDescent="0.25">
      <c r="A212" s="39" t="str">
        <f t="shared" ref="A212" si="33">CONCATENATE(B212,"_",C212)</f>
        <v>40714_WEL</v>
      </c>
      <c r="B212" s="47">
        <v>40714</v>
      </c>
      <c r="C212" s="39" t="s">
        <v>442</v>
      </c>
      <c r="D212" s="11">
        <f>VLOOKUP($A212,Pivot_Site!$H$5:$N$5000,COLUMN(D212),FALSE)</f>
        <v>204</v>
      </c>
      <c r="E212" s="11">
        <f>VLOOKUP($A212,Pivot_Site!$H$5:$N$5000,COLUMN(E212),FALSE)</f>
        <v>136</v>
      </c>
      <c r="F212" s="11">
        <f>VLOOKUP($A212,Pivot_Site!$H$5:$N$5000,COLUMN(F212),FALSE)</f>
        <v>68</v>
      </c>
      <c r="G212" s="11">
        <f>VLOOKUP($A212,Pivot_Site!$H$5:$N$5000,COLUMN(G212),FALSE)</f>
        <v>4</v>
      </c>
    </row>
    <row r="213" spans="1:7" x14ac:dyDescent="0.25">
      <c r="A213" s="39" t="str">
        <f t="shared" ref="A213:A236" si="34">CONCATENATE(B213,"_",C213)</f>
        <v>40721_WEL</v>
      </c>
      <c r="B213" s="47">
        <v>40721</v>
      </c>
      <c r="C213" s="39" t="s">
        <v>442</v>
      </c>
      <c r="D213" s="11">
        <f>VLOOKUP($A213,Pivot_Site!$H$5:$N$5000,COLUMN(D213),FALSE)</f>
        <v>204</v>
      </c>
      <c r="E213" s="11">
        <f>VLOOKUP($A213,Pivot_Site!$H$5:$N$5000,COLUMN(E213),FALSE)</f>
        <v>136</v>
      </c>
      <c r="F213" s="11">
        <f>VLOOKUP($A213,Pivot_Site!$H$5:$N$5000,COLUMN(F213),FALSE)</f>
        <v>68</v>
      </c>
      <c r="G213" s="11">
        <f>VLOOKUP($A213,Pivot_Site!$H$5:$N$5000,COLUMN(G213),FALSE)</f>
        <v>4</v>
      </c>
    </row>
    <row r="214" spans="1:7" x14ac:dyDescent="0.25">
      <c r="A214" s="39" t="str">
        <f t="shared" si="34"/>
        <v>40728_WEL</v>
      </c>
      <c r="B214" s="47">
        <v>40728</v>
      </c>
      <c r="C214" s="39" t="s">
        <v>442</v>
      </c>
      <c r="D214" s="11">
        <f>VLOOKUP($A214,Pivot_Site!$H$5:$N$5000,COLUMN(D214),FALSE)</f>
        <v>204</v>
      </c>
      <c r="E214" s="11">
        <f>VLOOKUP($A214,Pivot_Site!$H$5:$N$5000,COLUMN(E214),FALSE)</f>
        <v>136</v>
      </c>
      <c r="F214" s="11">
        <f>VLOOKUP($A214,Pivot_Site!$H$5:$N$5000,COLUMN(F214),FALSE)</f>
        <v>68</v>
      </c>
      <c r="G214" s="11">
        <f>VLOOKUP($A214,Pivot_Site!$H$5:$N$5000,COLUMN(G214),FALSE)</f>
        <v>4</v>
      </c>
    </row>
    <row r="215" spans="1:7" x14ac:dyDescent="0.25">
      <c r="A215" s="39" t="str">
        <f t="shared" si="34"/>
        <v>40735_WEL</v>
      </c>
      <c r="B215" s="47">
        <v>40735</v>
      </c>
      <c r="C215" s="39" t="s">
        <v>442</v>
      </c>
      <c r="D215" s="11">
        <f>VLOOKUP($A215,Pivot_Site!$H$5:$N$5000,COLUMN(D215),FALSE)</f>
        <v>204</v>
      </c>
      <c r="E215" s="11">
        <f>VLOOKUP($A215,Pivot_Site!$H$5:$N$5000,COLUMN(E215),FALSE)</f>
        <v>136</v>
      </c>
      <c r="F215" s="11">
        <f>VLOOKUP($A215,Pivot_Site!$H$5:$N$5000,COLUMN(F215),FALSE)</f>
        <v>68</v>
      </c>
      <c r="G215" s="11">
        <f>VLOOKUP($A215,Pivot_Site!$H$5:$N$5000,COLUMN(G215),FALSE)</f>
        <v>4</v>
      </c>
    </row>
    <row r="216" spans="1:7" x14ac:dyDescent="0.25">
      <c r="A216" s="39" t="str">
        <f t="shared" si="34"/>
        <v>40743_WEL</v>
      </c>
      <c r="B216" s="47">
        <v>40743</v>
      </c>
      <c r="C216" s="39" t="s">
        <v>442</v>
      </c>
      <c r="D216" s="11">
        <f>VLOOKUP($A216,Pivot_Site!$H$5:$N$5000,COLUMN(D216),FALSE)</f>
        <v>204</v>
      </c>
      <c r="E216" s="11">
        <f>VLOOKUP($A216,Pivot_Site!$H$5:$N$5000,COLUMN(E216),FALSE)</f>
        <v>136</v>
      </c>
      <c r="F216" s="11">
        <f>VLOOKUP($A216,Pivot_Site!$H$5:$N$5000,COLUMN(F216),FALSE)</f>
        <v>68</v>
      </c>
      <c r="G216" s="11">
        <f>VLOOKUP($A216,Pivot_Site!$H$5:$N$5000,COLUMN(G216),FALSE)</f>
        <v>4</v>
      </c>
    </row>
    <row r="217" spans="1:7" x14ac:dyDescent="0.25">
      <c r="A217" s="39" t="str">
        <f t="shared" si="34"/>
        <v>40749_WEL</v>
      </c>
      <c r="B217" s="47">
        <v>40749</v>
      </c>
      <c r="C217" s="39" t="s">
        <v>442</v>
      </c>
      <c r="D217" s="11">
        <f>VLOOKUP($A217,Pivot_Site!$H$5:$N$5000,COLUMN(D217),FALSE)</f>
        <v>204</v>
      </c>
      <c r="E217" s="11">
        <f>VLOOKUP($A217,Pivot_Site!$H$5:$N$5000,COLUMN(E217),FALSE)</f>
        <v>136</v>
      </c>
      <c r="F217" s="11">
        <f>VLOOKUP($A217,Pivot_Site!$H$5:$N$5000,COLUMN(F217),FALSE)</f>
        <v>68</v>
      </c>
      <c r="G217" s="11">
        <f>VLOOKUP($A217,Pivot_Site!$H$5:$N$5000,COLUMN(G217),FALSE)</f>
        <v>4</v>
      </c>
    </row>
    <row r="218" spans="1:7" x14ac:dyDescent="0.25">
      <c r="A218" s="39" t="str">
        <f t="shared" si="34"/>
        <v>40770_WEL</v>
      </c>
      <c r="B218" s="47">
        <v>40770</v>
      </c>
      <c r="C218" s="39" t="s">
        <v>442</v>
      </c>
      <c r="D218" s="11">
        <f>VLOOKUP($A218,Pivot_Site!$H$5:$N$5000,COLUMN(D218),FALSE)</f>
        <v>204</v>
      </c>
      <c r="E218" s="11">
        <f>VLOOKUP($A218,Pivot_Site!$H$5:$N$5000,COLUMN(E218),FALSE)</f>
        <v>136</v>
      </c>
      <c r="F218" s="11">
        <f>VLOOKUP($A218,Pivot_Site!$H$5:$N$5000,COLUMN(F218),FALSE)</f>
        <v>68</v>
      </c>
      <c r="G218" s="11">
        <f>VLOOKUP($A218,Pivot_Site!$H$5:$N$5000,COLUMN(G218),FALSE)</f>
        <v>4</v>
      </c>
    </row>
    <row r="219" spans="1:7" x14ac:dyDescent="0.25">
      <c r="A219" s="39" t="str">
        <f t="shared" si="34"/>
        <v>40777_WEL</v>
      </c>
      <c r="B219" s="47">
        <v>40777</v>
      </c>
      <c r="C219" s="39" t="s">
        <v>442</v>
      </c>
      <c r="D219" s="11">
        <f>VLOOKUP($A219,Pivot_Site!$H$5:$N$5000,COLUMN(D219),FALSE)</f>
        <v>204</v>
      </c>
      <c r="E219" s="11">
        <f>VLOOKUP($A219,Pivot_Site!$H$5:$N$5000,COLUMN(E219),FALSE)</f>
        <v>136</v>
      </c>
      <c r="F219" s="11">
        <f>VLOOKUP($A219,Pivot_Site!$H$5:$N$5000,COLUMN(F219),FALSE)</f>
        <v>68</v>
      </c>
      <c r="G219" s="11">
        <f>VLOOKUP($A219,Pivot_Site!$H$5:$N$5000,COLUMN(G219),FALSE)</f>
        <v>4</v>
      </c>
    </row>
    <row r="220" spans="1:7" x14ac:dyDescent="0.25">
      <c r="A220" s="39" t="str">
        <f t="shared" si="34"/>
        <v>40785_WEL</v>
      </c>
      <c r="B220" s="47">
        <v>40785</v>
      </c>
      <c r="C220" s="39" t="s">
        <v>442</v>
      </c>
      <c r="D220" s="11">
        <f>VLOOKUP($A220,Pivot_Site!$H$5:$N$5000,COLUMN(D220),FALSE)</f>
        <v>204</v>
      </c>
      <c r="E220" s="11">
        <f>VLOOKUP($A220,Pivot_Site!$H$5:$N$5000,COLUMN(E220),FALSE)</f>
        <v>136</v>
      </c>
      <c r="F220" s="11">
        <f>VLOOKUP($A220,Pivot_Site!$H$5:$N$5000,COLUMN(F220),FALSE)</f>
        <v>68</v>
      </c>
      <c r="G220" s="11">
        <f>VLOOKUP($A220,Pivot_Site!$H$5:$N$5000,COLUMN(G220),FALSE)</f>
        <v>4</v>
      </c>
    </row>
    <row r="221" spans="1:7" x14ac:dyDescent="0.25">
      <c r="A221" s="39" t="str">
        <f t="shared" si="34"/>
        <v>40790_WEL</v>
      </c>
      <c r="B221" s="47">
        <v>40790</v>
      </c>
      <c r="C221" s="39" t="s">
        <v>442</v>
      </c>
      <c r="D221" s="11">
        <f>VLOOKUP($A221,Pivot_Site!$H$5:$N$5000,COLUMN(D221),FALSE)</f>
        <v>204</v>
      </c>
      <c r="E221" s="11">
        <f>VLOOKUP($A221,Pivot_Site!$H$5:$N$5000,COLUMN(E221),FALSE)</f>
        <v>136</v>
      </c>
      <c r="F221" s="11">
        <f>VLOOKUP($A221,Pivot_Site!$H$5:$N$5000,COLUMN(F221),FALSE)</f>
        <v>68</v>
      </c>
      <c r="G221" s="11">
        <f>VLOOKUP($A221,Pivot_Site!$H$5:$N$5000,COLUMN(G221),FALSE)</f>
        <v>4</v>
      </c>
    </row>
    <row r="222" spans="1:7" x14ac:dyDescent="0.25">
      <c r="A222" s="39" t="str">
        <f t="shared" si="34"/>
        <v>40798_WEL</v>
      </c>
      <c r="B222" s="47">
        <v>40798</v>
      </c>
      <c r="C222" s="39" t="s">
        <v>442</v>
      </c>
      <c r="D222" s="11">
        <f>VLOOKUP($A222,Pivot_Site!$H$5:$N$5000,COLUMN(D222),FALSE)</f>
        <v>204</v>
      </c>
      <c r="E222" s="11">
        <f>VLOOKUP($A222,Pivot_Site!$H$5:$N$5000,COLUMN(E222),FALSE)</f>
        <v>136</v>
      </c>
      <c r="F222" s="11">
        <f>VLOOKUP($A222,Pivot_Site!$H$5:$N$5000,COLUMN(F222),FALSE)</f>
        <v>68</v>
      </c>
      <c r="G222" s="11">
        <f>VLOOKUP($A222,Pivot_Site!$H$5:$N$5000,COLUMN(G222),FALSE)</f>
        <v>4</v>
      </c>
    </row>
    <row r="223" spans="1:7" x14ac:dyDescent="0.25">
      <c r="A223" s="39" t="str">
        <f t="shared" si="34"/>
        <v>40869_WEL</v>
      </c>
      <c r="B223" s="47">
        <v>40869</v>
      </c>
      <c r="C223" s="39" t="s">
        <v>442</v>
      </c>
      <c r="D223" s="11">
        <f>VLOOKUP($A223,Pivot_Site!$H$5:$N$5000,COLUMN(D223),FALSE)</f>
        <v>204</v>
      </c>
      <c r="E223" s="11">
        <f>VLOOKUP($A223,Pivot_Site!$H$5:$N$5000,COLUMN(E223),FALSE)</f>
        <v>136</v>
      </c>
      <c r="F223" s="11">
        <f>VLOOKUP($A223,Pivot_Site!$H$5:$N$5000,COLUMN(F223),FALSE)</f>
        <v>68</v>
      </c>
      <c r="G223" s="11">
        <f>VLOOKUP($A223,Pivot_Site!$H$5:$N$5000,COLUMN(G223),FALSE)</f>
        <v>4</v>
      </c>
    </row>
    <row r="224" spans="1:7" x14ac:dyDescent="0.25">
      <c r="A224" s="39" t="str">
        <f t="shared" si="34"/>
        <v>40885_WEL</v>
      </c>
      <c r="B224" s="47">
        <v>40885</v>
      </c>
      <c r="C224" s="39" t="s">
        <v>442</v>
      </c>
      <c r="D224" s="11">
        <f>VLOOKUP($A224,Pivot_Site!$H$5:$N$5000,COLUMN(D224),FALSE)</f>
        <v>204</v>
      </c>
      <c r="E224" s="11">
        <f>VLOOKUP($A224,Pivot_Site!$H$5:$N$5000,COLUMN(E224),FALSE)</f>
        <v>146</v>
      </c>
      <c r="F224" s="11">
        <f>VLOOKUP($A224,Pivot_Site!$H$5:$N$5000,COLUMN(F224),FALSE)</f>
        <v>58</v>
      </c>
      <c r="G224" s="11">
        <f>VLOOKUP($A224,Pivot_Site!$H$5:$N$5000,COLUMN(G224),FALSE)</f>
        <v>4</v>
      </c>
    </row>
    <row r="225" spans="1:12" x14ac:dyDescent="0.25">
      <c r="A225" s="39" t="str">
        <f t="shared" si="34"/>
        <v>40917_WEL</v>
      </c>
      <c r="B225" s="47">
        <v>40917</v>
      </c>
      <c r="C225" s="39" t="s">
        <v>442</v>
      </c>
      <c r="D225" s="11">
        <f>VLOOKUP($A225,Pivot_Site!$H$5:$N$5000,COLUMN(D225),FALSE)</f>
        <v>204</v>
      </c>
      <c r="E225" s="11">
        <f>VLOOKUP($A225,Pivot_Site!$H$5:$N$5000,COLUMN(E225),FALSE)</f>
        <v>136</v>
      </c>
      <c r="F225" s="11">
        <f>VLOOKUP($A225,Pivot_Site!$H$5:$N$5000,COLUMN(F225),FALSE)</f>
        <v>68</v>
      </c>
      <c r="G225" s="11">
        <f>VLOOKUP($A225,Pivot_Site!$H$5:$N$5000,COLUMN(G225),FALSE)</f>
        <v>4</v>
      </c>
    </row>
    <row r="226" spans="1:12" x14ac:dyDescent="0.25">
      <c r="A226" s="39" t="str">
        <f t="shared" si="34"/>
        <v>40948_WEL</v>
      </c>
      <c r="B226" s="47">
        <v>40948</v>
      </c>
      <c r="C226" s="39" t="s">
        <v>442</v>
      </c>
      <c r="D226" s="11">
        <f>VLOOKUP($A226,Pivot_Site!$H$5:$N$5000,COLUMN(D226),FALSE)</f>
        <v>204</v>
      </c>
      <c r="E226" s="11">
        <f>VLOOKUP($A226,Pivot_Site!$H$5:$N$5000,COLUMN(E226),FALSE)</f>
        <v>136</v>
      </c>
      <c r="F226" s="11">
        <f>VLOOKUP($A226,Pivot_Site!$H$5:$N$5000,COLUMN(F226),FALSE)</f>
        <v>68</v>
      </c>
      <c r="G226" s="11">
        <f>VLOOKUP($A226,Pivot_Site!$H$5:$N$5000,COLUMN(G226),FALSE)</f>
        <v>4</v>
      </c>
    </row>
    <row r="227" spans="1:12" x14ac:dyDescent="0.25">
      <c r="A227" s="39" t="str">
        <f t="shared" si="34"/>
        <v>40989_WEL</v>
      </c>
      <c r="B227" s="47">
        <v>40989</v>
      </c>
      <c r="C227" s="39" t="s">
        <v>442</v>
      </c>
      <c r="D227" s="11">
        <f>VLOOKUP($A227,Pivot_Site!$H$5:$N$5000,COLUMN(D227),FALSE)</f>
        <v>204</v>
      </c>
      <c r="E227" s="11">
        <f>VLOOKUP($A227,Pivot_Site!$H$5:$N$5000,COLUMN(E227),FALSE)</f>
        <v>136</v>
      </c>
      <c r="F227" s="11">
        <f>VLOOKUP($A227,Pivot_Site!$H$5:$N$5000,COLUMN(F227),FALSE)</f>
        <v>68</v>
      </c>
      <c r="G227" s="11">
        <f>VLOOKUP($A227,Pivot_Site!$H$5:$N$5000,COLUMN(G227),FALSE)</f>
        <v>4</v>
      </c>
    </row>
    <row r="228" spans="1:12" x14ac:dyDescent="0.25">
      <c r="A228" s="39" t="str">
        <f t="shared" si="34"/>
        <v>41016_WEL</v>
      </c>
      <c r="B228" s="47">
        <v>41016</v>
      </c>
      <c r="C228" s="39" t="s">
        <v>442</v>
      </c>
      <c r="D228" s="11">
        <f>VLOOKUP($A228,Pivot_Site!$H$5:$N$5000,COLUMN(D228),FALSE)</f>
        <v>204</v>
      </c>
      <c r="E228" s="11">
        <f>VLOOKUP($A228,Pivot_Site!$H$5:$N$5000,COLUMN(E228),FALSE)</f>
        <v>136</v>
      </c>
      <c r="F228" s="11">
        <f>VLOOKUP($A228,Pivot_Site!$H$5:$N$5000,COLUMN(F228),FALSE)</f>
        <v>68</v>
      </c>
      <c r="G228" s="11">
        <f>VLOOKUP($A228,Pivot_Site!$H$5:$N$5000,COLUMN(G228),FALSE)</f>
        <v>4</v>
      </c>
    </row>
    <row r="229" spans="1:12" x14ac:dyDescent="0.25">
      <c r="A229" s="39" t="str">
        <f t="shared" si="34"/>
        <v>41037_WEL</v>
      </c>
      <c r="B229" s="47">
        <v>41037</v>
      </c>
      <c r="C229" s="39" t="s">
        <v>442</v>
      </c>
      <c r="D229" s="11">
        <f>VLOOKUP($A229,Pivot_Site!$H$5:$N$5000,COLUMN(D229),FALSE)</f>
        <v>204</v>
      </c>
      <c r="E229" s="11">
        <f>VLOOKUP($A229,Pivot_Site!$H$5:$N$5000,COLUMN(E229),FALSE)</f>
        <v>136</v>
      </c>
      <c r="F229" s="11">
        <f>VLOOKUP($A229,Pivot_Site!$H$5:$N$5000,COLUMN(F229),FALSE)</f>
        <v>68</v>
      </c>
      <c r="G229" s="11">
        <f>VLOOKUP($A229,Pivot_Site!$H$5:$N$5000,COLUMN(G229),FALSE)</f>
        <v>4</v>
      </c>
    </row>
    <row r="230" spans="1:12" x14ac:dyDescent="0.25">
      <c r="A230" s="39" t="str">
        <f t="shared" si="34"/>
        <v>41107_WEL</v>
      </c>
      <c r="B230" s="47">
        <v>41107</v>
      </c>
      <c r="C230" s="39" t="s">
        <v>442</v>
      </c>
      <c r="D230" s="11">
        <f>VLOOKUP($A230,Pivot_Site!$H$5:$N$5000,COLUMN(D230),FALSE)</f>
        <v>204</v>
      </c>
      <c r="E230" s="11">
        <f>VLOOKUP($A230,Pivot_Site!$H$5:$N$5000,COLUMN(E230),FALSE)</f>
        <v>136</v>
      </c>
      <c r="F230" s="11">
        <f>VLOOKUP($A230,Pivot_Site!$H$5:$N$5000,COLUMN(F230),FALSE)</f>
        <v>68</v>
      </c>
      <c r="G230" s="11">
        <f>VLOOKUP($A230,Pivot_Site!$H$5:$N$5000,COLUMN(G230),FALSE)</f>
        <v>4</v>
      </c>
    </row>
    <row r="231" spans="1:12" x14ac:dyDescent="0.25">
      <c r="A231" s="39" t="str">
        <f t="shared" si="34"/>
        <v>41122_WEL</v>
      </c>
      <c r="B231" s="47">
        <v>41122</v>
      </c>
      <c r="C231" s="39" t="s">
        <v>442</v>
      </c>
      <c r="D231" s="11">
        <f>VLOOKUP($A231,Pivot_Site!$H$5:$N$5000,COLUMN(D231),FALSE)</f>
        <v>204</v>
      </c>
      <c r="E231" s="11">
        <f>VLOOKUP($A231,Pivot_Site!$H$5:$N$5000,COLUMN(E231),FALSE)</f>
        <v>136</v>
      </c>
      <c r="F231" s="11">
        <f>VLOOKUP($A231,Pivot_Site!$H$5:$N$5000,COLUMN(F231),FALSE)</f>
        <v>68</v>
      </c>
      <c r="G231" s="11">
        <f>VLOOKUP($A231,Pivot_Site!$H$5:$N$5000,COLUMN(G231),FALSE)</f>
        <v>4</v>
      </c>
    </row>
    <row r="232" spans="1:12" x14ac:dyDescent="0.25">
      <c r="A232" s="39" t="str">
        <f t="shared" si="34"/>
        <v>41162_WEL</v>
      </c>
      <c r="B232" s="47">
        <v>41162</v>
      </c>
      <c r="C232" s="39" t="s">
        <v>442</v>
      </c>
      <c r="D232" s="11">
        <f>VLOOKUP($A232,Pivot_Site!$H$5:$N$5000,COLUMN(D232),FALSE)</f>
        <v>204</v>
      </c>
      <c r="E232" s="11">
        <f>VLOOKUP($A232,Pivot_Site!$H$5:$N$5000,COLUMN(E232),FALSE)</f>
        <v>135</v>
      </c>
      <c r="F232" s="11">
        <f>VLOOKUP($A232,Pivot_Site!$H$5:$N$5000,COLUMN(F232),FALSE)</f>
        <v>69</v>
      </c>
      <c r="G232" s="11">
        <f>VLOOKUP($A232,Pivot_Site!$H$5:$N$5000,COLUMN(G232),FALSE)</f>
        <v>4</v>
      </c>
    </row>
    <row r="233" spans="1:12" x14ac:dyDescent="0.25">
      <c r="A233" s="39" t="str">
        <f t="shared" si="34"/>
        <v>41192_WEL</v>
      </c>
      <c r="B233" s="47">
        <v>41192</v>
      </c>
      <c r="C233" s="39" t="s">
        <v>442</v>
      </c>
      <c r="D233" s="11">
        <f>VLOOKUP($A233,Pivot_Site!$H$5:$N$5000,COLUMN(D233),FALSE)</f>
        <v>204</v>
      </c>
      <c r="E233" s="11">
        <f>VLOOKUP($A233,Pivot_Site!$H$5:$N$5000,COLUMN(E233),FALSE)</f>
        <v>131</v>
      </c>
      <c r="F233" s="11">
        <f>VLOOKUP($A233,Pivot_Site!$H$5:$N$5000,COLUMN(F233),FALSE)</f>
        <v>73</v>
      </c>
      <c r="G233" s="11">
        <f>VLOOKUP($A233,Pivot_Site!$H$5:$N$5000,COLUMN(G233),FALSE)</f>
        <v>4</v>
      </c>
    </row>
    <row r="234" spans="1:12" x14ac:dyDescent="0.25">
      <c r="A234" s="39" t="str">
        <f t="shared" si="34"/>
        <v>41347_WEL</v>
      </c>
      <c r="B234" s="47">
        <v>41347</v>
      </c>
      <c r="C234" s="39" t="s">
        <v>442</v>
      </c>
      <c r="D234" s="11">
        <f>VLOOKUP($A234,Pivot_Site!$H$5:$N$5000,COLUMN(D234),FALSE)</f>
        <v>204</v>
      </c>
      <c r="E234" s="11">
        <f>VLOOKUP($A234,Pivot_Site!$H$5:$N$5000,COLUMN(E234),FALSE)</f>
        <v>121</v>
      </c>
      <c r="F234" s="11">
        <f>VLOOKUP($A234,Pivot_Site!$H$5:$N$5000,COLUMN(F234),FALSE)</f>
        <v>83</v>
      </c>
      <c r="G234" s="11">
        <f>VLOOKUP($A234,Pivot_Site!$H$5:$N$5000,COLUMN(G234),FALSE)</f>
        <v>4</v>
      </c>
    </row>
    <row r="235" spans="1:12" x14ac:dyDescent="0.25">
      <c r="A235" s="39" t="str">
        <f t="shared" ref="A235" si="35">CONCATENATE(B235,"_",C235)</f>
        <v>41415_WEL</v>
      </c>
      <c r="B235" s="47">
        <v>41415</v>
      </c>
      <c r="C235" s="39" t="s">
        <v>442</v>
      </c>
      <c r="D235" s="11">
        <f>VLOOKUP($A235,Pivot_Site!$H$5:$N$5000,COLUMN(D235),FALSE)</f>
        <v>204</v>
      </c>
      <c r="E235" s="11">
        <f>VLOOKUP($A235,Pivot_Site!$H$5:$N$5000,COLUMN(E235),FALSE)</f>
        <v>118</v>
      </c>
      <c r="F235" s="11">
        <f>VLOOKUP($A235,Pivot_Site!$H$5:$N$5000,COLUMN(F235),FALSE)</f>
        <v>86</v>
      </c>
      <c r="G235" s="11">
        <f>VLOOKUP($A235,Pivot_Site!$H$5:$N$5000,COLUMN(G235),FALSE)</f>
        <v>4</v>
      </c>
    </row>
    <row r="236" spans="1:12" x14ac:dyDescent="0.25">
      <c r="A236" s="39" t="str">
        <f t="shared" si="34"/>
        <v>41439_WEL</v>
      </c>
      <c r="B236" s="47">
        <v>41439</v>
      </c>
      <c r="C236" s="39" t="s">
        <v>442</v>
      </c>
      <c r="D236" s="11">
        <f>VLOOKUP($A236,Pivot_Site!$H$5:$N$5000,COLUMN(D236),FALSE)</f>
        <v>204</v>
      </c>
      <c r="E236" s="11">
        <f>VLOOKUP($A236,Pivot_Site!$H$5:$N$5000,COLUMN(E236),FALSE)</f>
        <v>44</v>
      </c>
      <c r="F236" s="11">
        <f>VLOOKUP($A236,Pivot_Site!$H$5:$N$5000,COLUMN(F236),FALSE)</f>
        <v>160</v>
      </c>
      <c r="G236" s="11">
        <f>VLOOKUP($A236,Pivot_Site!$H$5:$N$5000,COLUMN(G236),FALSE)</f>
        <v>4</v>
      </c>
    </row>
    <row r="237" spans="1:12" x14ac:dyDescent="0.25">
      <c r="B237" s="47"/>
    </row>
    <row r="238" spans="1:12" x14ac:dyDescent="0.25">
      <c r="B238" s="47"/>
    </row>
    <row r="240" spans="1:12" x14ac:dyDescent="0.25">
      <c r="A240" s="42" t="s">
        <v>881</v>
      </c>
      <c r="B240" s="42"/>
      <c r="C240" s="42"/>
      <c r="D240" s="25"/>
      <c r="E240" s="25"/>
      <c r="F240" s="25"/>
      <c r="G240" s="25"/>
      <c r="H240" s="42" t="str">
        <f>C199</f>
        <v>WEL</v>
      </c>
      <c r="I240" s="43" t="str">
        <f>CONCATENATE(H240,"_End")</f>
        <v>WEL_End</v>
      </c>
      <c r="J240" s="43">
        <f>ROW(I240)</f>
        <v>240</v>
      </c>
      <c r="K240" s="26"/>
      <c r="L240" s="26"/>
    </row>
    <row r="241" spans="1:12" x14ac:dyDescent="0.25">
      <c r="A241" s="39" t="str">
        <f t="shared" ref="A241:A247" si="36">CONCATENATE(B241,"_",C241)</f>
        <v>40989_Switzerland</v>
      </c>
      <c r="B241" s="47">
        <v>40989</v>
      </c>
      <c r="C241" s="39" t="s">
        <v>976</v>
      </c>
      <c r="D241" s="11">
        <f>VLOOKUP($A241,Pivot_Site!$H$5:$N$5000,COLUMN(D241),FALSE)</f>
        <v>96</v>
      </c>
      <c r="E241" s="11">
        <f>VLOOKUP($A241,Pivot_Site!$H$5:$N$5000,COLUMN(E241),FALSE)</f>
        <v>40</v>
      </c>
      <c r="F241" s="11">
        <f>VLOOKUP($A241,Pivot_Site!$H$5:$N$5000,COLUMN(F241),FALSE)</f>
        <v>56</v>
      </c>
      <c r="G241" s="11">
        <f>VLOOKUP($A241,Pivot_Site!$H$5:$N$5000,COLUMN(G241),FALSE)</f>
        <v>4</v>
      </c>
      <c r="H241" s="39" t="str">
        <f>C241</f>
        <v>Switzerland</v>
      </c>
      <c r="I241" s="39" t="str">
        <f>CONCATENATE(H241,"_Start")</f>
        <v>Switzerland_Start</v>
      </c>
      <c r="J241" s="41">
        <f>ROW(I241)</f>
        <v>241</v>
      </c>
    </row>
    <row r="242" spans="1:12" x14ac:dyDescent="0.25">
      <c r="A242" s="39" t="str">
        <f t="shared" si="36"/>
        <v>41016_Switzerland</v>
      </c>
      <c r="B242" s="47">
        <v>41016</v>
      </c>
      <c r="C242" s="39" t="s">
        <v>976</v>
      </c>
      <c r="D242" s="11">
        <f>VLOOKUP($A242,Pivot_Site!$H$5:$N$5000,COLUMN(D242),FALSE)</f>
        <v>96</v>
      </c>
      <c r="E242" s="11">
        <f>VLOOKUP($A242,Pivot_Site!$H$5:$N$5000,COLUMN(E242),FALSE)</f>
        <v>40</v>
      </c>
      <c r="F242" s="11">
        <f>VLOOKUP($A242,Pivot_Site!$H$5:$N$5000,COLUMN(F242),FALSE)</f>
        <v>56</v>
      </c>
      <c r="G242" s="11">
        <f>VLOOKUP($A242,Pivot_Site!$H$5:$N$5000,COLUMN(G242),FALSE)</f>
        <v>4</v>
      </c>
    </row>
    <row r="243" spans="1:12" x14ac:dyDescent="0.25">
      <c r="A243" s="39" t="str">
        <f t="shared" si="36"/>
        <v>41037_Switzerland</v>
      </c>
      <c r="B243" s="47">
        <v>41037</v>
      </c>
      <c r="C243" s="39" t="s">
        <v>976</v>
      </c>
      <c r="D243" s="11">
        <f>VLOOKUP($A243,Pivot_Site!$H$5:$N$5000,COLUMN(D243),FALSE)</f>
        <v>96</v>
      </c>
      <c r="E243" s="11">
        <f>VLOOKUP($A243,Pivot_Site!$H$5:$N$5000,COLUMN(E243),FALSE)</f>
        <v>40</v>
      </c>
      <c r="F243" s="11">
        <f>VLOOKUP($A243,Pivot_Site!$H$5:$N$5000,COLUMN(F243),FALSE)</f>
        <v>56</v>
      </c>
      <c r="G243" s="11">
        <f>VLOOKUP($A243,Pivot_Site!$H$5:$N$5000,COLUMN(G243),FALSE)</f>
        <v>4</v>
      </c>
    </row>
    <row r="244" spans="1:12" x14ac:dyDescent="0.25">
      <c r="A244" s="39" t="str">
        <f t="shared" si="36"/>
        <v>41107_Switzerland</v>
      </c>
      <c r="B244" s="47">
        <v>41107</v>
      </c>
      <c r="C244" s="39" t="s">
        <v>976</v>
      </c>
      <c r="D244" s="11">
        <f>VLOOKUP($A244,Pivot_Site!$H$5:$N$5000,COLUMN(D244),FALSE)</f>
        <v>96</v>
      </c>
      <c r="E244" s="11">
        <f>VLOOKUP($A244,Pivot_Site!$H$5:$N$5000,COLUMN(E244),FALSE)</f>
        <v>40</v>
      </c>
      <c r="F244" s="11">
        <f>VLOOKUP($A244,Pivot_Site!$H$5:$N$5000,COLUMN(F244),FALSE)</f>
        <v>56</v>
      </c>
      <c r="G244" s="11">
        <f>VLOOKUP($A244,Pivot_Site!$H$5:$N$5000,COLUMN(G244),FALSE)</f>
        <v>4</v>
      </c>
    </row>
    <row r="245" spans="1:12" x14ac:dyDescent="0.25">
      <c r="A245" s="39" t="str">
        <f t="shared" si="36"/>
        <v>41122_Switzerland</v>
      </c>
      <c r="B245" s="47">
        <v>41122</v>
      </c>
      <c r="C245" s="39" t="s">
        <v>976</v>
      </c>
      <c r="D245" s="11">
        <f>VLOOKUP($A245,Pivot_Site!$H$5:$N$5000,COLUMN(D245),FALSE)</f>
        <v>96</v>
      </c>
      <c r="E245" s="11">
        <f>VLOOKUP($A245,Pivot_Site!$H$5:$N$5000,COLUMN(E245),FALSE)</f>
        <v>40</v>
      </c>
      <c r="F245" s="11">
        <f>VLOOKUP($A245,Pivot_Site!$H$5:$N$5000,COLUMN(F245),FALSE)</f>
        <v>56</v>
      </c>
      <c r="G245" s="11">
        <f>VLOOKUP($A245,Pivot_Site!$H$5:$N$5000,COLUMN(G245),FALSE)</f>
        <v>4</v>
      </c>
    </row>
    <row r="246" spans="1:12" x14ac:dyDescent="0.25">
      <c r="A246" s="39" t="str">
        <f t="shared" si="36"/>
        <v>41162_Switzerland</v>
      </c>
      <c r="B246" s="47">
        <v>41162</v>
      </c>
      <c r="C246" s="39" t="s">
        <v>976</v>
      </c>
      <c r="D246" s="11">
        <f>VLOOKUP($A246,Pivot_Site!$H$5:$N$5000,COLUMN(D246),FALSE)</f>
        <v>96</v>
      </c>
      <c r="E246" s="11">
        <f>VLOOKUP($A246,Pivot_Site!$H$5:$N$5000,COLUMN(E246),FALSE)</f>
        <v>40</v>
      </c>
      <c r="F246" s="11">
        <f>VLOOKUP($A246,Pivot_Site!$H$5:$N$5000,COLUMN(F246),FALSE)</f>
        <v>56</v>
      </c>
      <c r="G246" s="11">
        <f>VLOOKUP($A246,Pivot_Site!$H$5:$N$5000,COLUMN(G246),FALSE)</f>
        <v>4</v>
      </c>
    </row>
    <row r="247" spans="1:12" x14ac:dyDescent="0.25">
      <c r="A247" s="39" t="str">
        <f t="shared" si="36"/>
        <v>41192_Switzerland</v>
      </c>
      <c r="B247" s="47">
        <v>41192</v>
      </c>
      <c r="C247" s="39" t="s">
        <v>976</v>
      </c>
      <c r="D247" s="11">
        <f>VLOOKUP($A247,Pivot_Site!$H$5:$N$5000,COLUMN(D247),FALSE)</f>
        <v>96</v>
      </c>
      <c r="E247" s="11">
        <f>VLOOKUP($A247,Pivot_Site!$H$5:$N$5000,COLUMN(E247),FALSE)</f>
        <v>40</v>
      </c>
      <c r="F247" s="11">
        <f>VLOOKUP($A247,Pivot_Site!$H$5:$N$5000,COLUMN(F247),FALSE)</f>
        <v>56</v>
      </c>
      <c r="G247" s="11">
        <f>VLOOKUP($A247,Pivot_Site!$H$5:$N$5000,COLUMN(G247),FALSE)</f>
        <v>4</v>
      </c>
    </row>
    <row r="248" spans="1:12" x14ac:dyDescent="0.25">
      <c r="A248" s="39" t="str">
        <f t="shared" ref="A248:A250" si="37">CONCATENATE(B248,"_",C248)</f>
        <v>41347_Switzerland</v>
      </c>
      <c r="B248" s="47">
        <v>41347</v>
      </c>
      <c r="C248" s="39" t="s">
        <v>976</v>
      </c>
      <c r="D248" s="11">
        <f>VLOOKUP($A248,Pivot_Site!$H$5:$N$5000,COLUMN(D248),FALSE)</f>
        <v>96</v>
      </c>
      <c r="E248" s="11">
        <f>VLOOKUP($A248,Pivot_Site!$H$5:$N$5000,COLUMN(E248),FALSE)</f>
        <v>40</v>
      </c>
      <c r="F248" s="11">
        <f>VLOOKUP($A248,Pivot_Site!$H$5:$N$5000,COLUMN(F248),FALSE)</f>
        <v>56</v>
      </c>
      <c r="G248" s="11">
        <f>VLOOKUP($A248,Pivot_Site!$H$5:$N$5000,COLUMN(G248),FALSE)</f>
        <v>4</v>
      </c>
    </row>
    <row r="249" spans="1:12" x14ac:dyDescent="0.25">
      <c r="A249" s="39" t="str">
        <f t="shared" ref="A249" si="38">CONCATENATE(B249,"_",C249)</f>
        <v>41415_Switzerland</v>
      </c>
      <c r="B249" s="47">
        <v>41415</v>
      </c>
      <c r="C249" s="39" t="s">
        <v>976</v>
      </c>
      <c r="D249" s="11">
        <f>VLOOKUP($A249,Pivot_Site!$H$5:$N$5000,COLUMN(D249),FALSE)</f>
        <v>96</v>
      </c>
      <c r="E249" s="11">
        <f>VLOOKUP($A249,Pivot_Site!$H$5:$N$5000,COLUMN(E249),FALSE)</f>
        <v>40</v>
      </c>
      <c r="F249" s="11">
        <f>VLOOKUP($A249,Pivot_Site!$H$5:$N$5000,COLUMN(F249),FALSE)</f>
        <v>56</v>
      </c>
      <c r="G249" s="11">
        <f>VLOOKUP($A249,Pivot_Site!$H$5:$N$5000,COLUMN(G249),FALSE)</f>
        <v>4</v>
      </c>
    </row>
    <row r="250" spans="1:12" x14ac:dyDescent="0.25">
      <c r="A250" s="39" t="str">
        <f t="shared" si="37"/>
        <v>41439_Switzerland</v>
      </c>
      <c r="B250" s="47">
        <v>41439</v>
      </c>
      <c r="C250" s="39" t="s">
        <v>976</v>
      </c>
      <c r="D250" s="11">
        <f>VLOOKUP($A250,Pivot_Site!$H$5:$N$5000,COLUMN(D250),FALSE)</f>
        <v>96</v>
      </c>
      <c r="E250" s="11">
        <f>VLOOKUP($A250,Pivot_Site!$H$5:$N$5000,COLUMN(E250),FALSE)</f>
        <v>0</v>
      </c>
      <c r="F250" s="11">
        <f>VLOOKUP($A250,Pivot_Site!$H$5:$N$5000,COLUMN(F250),FALSE)</f>
        <v>96</v>
      </c>
      <c r="G250" s="11">
        <f>VLOOKUP($A250,Pivot_Site!$H$5:$N$5000,COLUMN(G250),FALSE)</f>
        <v>4</v>
      </c>
    </row>
    <row r="251" spans="1:12" x14ac:dyDescent="0.25">
      <c r="B251" s="47"/>
    </row>
    <row r="252" spans="1:12" x14ac:dyDescent="0.25">
      <c r="B252" s="47"/>
    </row>
    <row r="254" spans="1:12" x14ac:dyDescent="0.25">
      <c r="A254" s="42" t="s">
        <v>881</v>
      </c>
      <c r="B254" s="42"/>
      <c r="C254" s="42"/>
      <c r="D254" s="25"/>
      <c r="E254" s="25"/>
      <c r="F254" s="25"/>
      <c r="G254" s="25"/>
      <c r="H254" s="42" t="str">
        <f>C241</f>
        <v>Switzerland</v>
      </c>
      <c r="I254" s="43" t="str">
        <f>CONCATENATE(H254,"_End")</f>
        <v>Switzerland_End</v>
      </c>
      <c r="J254" s="43">
        <f>ROW(I254)</f>
        <v>254</v>
      </c>
      <c r="K254" s="26"/>
      <c r="L254" s="2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33" r:id="rId3" name="cmdUpdate">
          <controlPr defaultSize="0" autoLine="0" r:id="rId4">
            <anchor moveWithCells="1">
              <from>
                <xdr:col>0</xdr:col>
                <xdr:colOff>390525</xdr:colOff>
                <xdr:row>0</xdr:row>
                <xdr:rowOff>123825</xdr:rowOff>
              </from>
              <to>
                <xdr:col>0</xdr:col>
                <xdr:colOff>1219200</xdr:colOff>
                <xdr:row>2</xdr:row>
                <xdr:rowOff>95250</xdr:rowOff>
              </to>
            </anchor>
          </controlPr>
        </control>
      </mc:Choice>
      <mc:Fallback>
        <control shapeId="18433" r:id="rId3" name="cmdUpdat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topLeftCell="A133" zoomScaleNormal="100" workbookViewId="0">
      <selection activeCell="M155" sqref="M155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O470"/>
  <sheetViews>
    <sheetView topLeftCell="A382" workbookViewId="0">
      <selection activeCell="B405" sqref="B405"/>
    </sheetView>
  </sheetViews>
  <sheetFormatPr defaultRowHeight="15" x14ac:dyDescent="0.25"/>
  <cols>
    <col min="1" max="1" width="4.42578125" customWidth="1"/>
    <col min="2" max="2" width="20.42578125" customWidth="1"/>
    <col min="3" max="3" width="16.28515625" bestFit="1" customWidth="1"/>
    <col min="4" max="4" width="16.42578125" bestFit="1" customWidth="1"/>
    <col min="5" max="5" width="20.28515625" bestFit="1" customWidth="1"/>
    <col min="6" max="6" width="14.28515625" bestFit="1" customWidth="1"/>
    <col min="7" max="7" width="6.28515625" customWidth="1"/>
    <col min="8" max="8" width="25.7109375" style="7" bestFit="1" customWidth="1"/>
    <col min="9" max="9" width="10.7109375" style="7" bestFit="1" customWidth="1"/>
    <col min="10" max="10" width="19.42578125" style="7" bestFit="1" customWidth="1"/>
    <col min="11" max="12" width="16.28515625" style="6" bestFit="1" customWidth="1"/>
    <col min="13" max="13" width="20.28515625" style="6" bestFit="1" customWidth="1"/>
    <col min="14" max="14" width="14.28515625" style="6" bestFit="1" customWidth="1"/>
  </cols>
  <sheetData>
    <row r="2" spans="2:14" x14ac:dyDescent="0.25">
      <c r="C2" s="1" t="s">
        <v>872</v>
      </c>
    </row>
    <row r="3" spans="2:14" x14ac:dyDescent="0.25">
      <c r="B3" s="1" t="s">
        <v>870</v>
      </c>
      <c r="C3" t="s">
        <v>875</v>
      </c>
      <c r="D3" t="s">
        <v>876</v>
      </c>
      <c r="E3" t="s">
        <v>877</v>
      </c>
      <c r="F3" t="s">
        <v>874</v>
      </c>
      <c r="H3" s="7" t="s">
        <v>873</v>
      </c>
      <c r="I3" s="7" t="s">
        <v>310</v>
      </c>
      <c r="J3" s="7" t="s">
        <v>316</v>
      </c>
      <c r="K3" s="6" t="str">
        <f t="shared" ref="K3:N4" si="0">C3</f>
        <v>Total No of Ports </v>
      </c>
      <c r="L3" s="6" t="str">
        <f t="shared" si="0"/>
        <v>No of Used Ports </v>
      </c>
      <c r="M3" s="6" t="str">
        <f t="shared" si="0"/>
        <v>No of Available Ports </v>
      </c>
      <c r="N3" s="6" t="str">
        <f t="shared" si="0"/>
        <v>No of Switches</v>
      </c>
    </row>
    <row r="4" spans="2:14" x14ac:dyDescent="0.25">
      <c r="B4" s="4">
        <v>40598</v>
      </c>
      <c r="C4" s="3">
        <v>10764</v>
      </c>
      <c r="D4" s="3">
        <v>6687</v>
      </c>
      <c r="E4" s="3">
        <v>4077</v>
      </c>
      <c r="F4" s="3">
        <v>68</v>
      </c>
      <c r="H4" s="7" t="str">
        <f>CONCATENATE(I4,"_",J4)</f>
        <v>40598_40598</v>
      </c>
      <c r="I4" s="8">
        <f>IF(ISTEXT(J4),I3,J4)</f>
        <v>40598</v>
      </c>
      <c r="J4" s="9">
        <f>B4</f>
        <v>40598</v>
      </c>
      <c r="K4" s="6">
        <f t="shared" si="0"/>
        <v>10764</v>
      </c>
      <c r="L4" s="6">
        <f t="shared" si="0"/>
        <v>6687</v>
      </c>
      <c r="M4" s="6">
        <f t="shared" si="0"/>
        <v>4077</v>
      </c>
      <c r="N4" s="6">
        <f t="shared" si="0"/>
        <v>68</v>
      </c>
    </row>
    <row r="5" spans="2:14" x14ac:dyDescent="0.25">
      <c r="B5" s="5" t="s">
        <v>60</v>
      </c>
      <c r="C5" s="3">
        <v>2136</v>
      </c>
      <c r="D5" s="3">
        <v>1692</v>
      </c>
      <c r="E5" s="3">
        <v>444</v>
      </c>
      <c r="F5" s="3">
        <v>13</v>
      </c>
      <c r="H5" s="7" t="str">
        <f t="shared" ref="H5:H68" si="1">CONCATENATE(I5,"_",J5)</f>
        <v>40598_FDC_RUBY</v>
      </c>
      <c r="I5" s="8">
        <f t="shared" ref="I5:I68" si="2">IF(ISTEXT(J5),I4,J5)</f>
        <v>40598</v>
      </c>
      <c r="J5" s="9" t="str">
        <f t="shared" ref="J5:N55" si="3">B5</f>
        <v>FDC_RUBY</v>
      </c>
      <c r="K5" s="6">
        <f t="shared" si="3"/>
        <v>2136</v>
      </c>
      <c r="L5" s="6">
        <f t="shared" si="3"/>
        <v>1692</v>
      </c>
      <c r="M5" s="6">
        <f t="shared" si="3"/>
        <v>444</v>
      </c>
      <c r="N5" s="6">
        <f t="shared" si="3"/>
        <v>13</v>
      </c>
    </row>
    <row r="6" spans="2:14" x14ac:dyDescent="0.25">
      <c r="B6" s="5" t="s">
        <v>13</v>
      </c>
      <c r="C6" s="3">
        <v>2136</v>
      </c>
      <c r="D6" s="3">
        <v>1680</v>
      </c>
      <c r="E6" s="3">
        <v>456</v>
      </c>
      <c r="F6" s="3">
        <v>13</v>
      </c>
      <c r="H6" s="7" t="str">
        <f t="shared" si="1"/>
        <v>40598_FDC_JADE</v>
      </c>
      <c r="I6" s="8">
        <f t="shared" si="2"/>
        <v>40598</v>
      </c>
      <c r="J6" s="9" t="str">
        <f t="shared" si="3"/>
        <v>FDC_JADE</v>
      </c>
      <c r="K6" s="6">
        <f t="shared" si="3"/>
        <v>2136</v>
      </c>
      <c r="L6" s="6">
        <f t="shared" si="3"/>
        <v>1680</v>
      </c>
      <c r="M6" s="6">
        <f t="shared" si="3"/>
        <v>456</v>
      </c>
      <c r="N6" s="6">
        <f t="shared" si="3"/>
        <v>13</v>
      </c>
    </row>
    <row r="7" spans="2:14" x14ac:dyDescent="0.25">
      <c r="B7" s="5" t="s">
        <v>965</v>
      </c>
      <c r="C7" s="3">
        <v>1884</v>
      </c>
      <c r="D7" s="3">
        <v>1335</v>
      </c>
      <c r="E7" s="3">
        <v>549</v>
      </c>
      <c r="F7" s="3">
        <v>11</v>
      </c>
      <c r="H7" s="7" t="str">
        <f t="shared" si="1"/>
        <v>40598_RDC_RUBY</v>
      </c>
      <c r="I7" s="8">
        <f t="shared" si="2"/>
        <v>40598</v>
      </c>
      <c r="J7" s="9" t="str">
        <f t="shared" si="3"/>
        <v>RDC_RUBY</v>
      </c>
      <c r="K7" s="6">
        <f t="shared" si="3"/>
        <v>1884</v>
      </c>
      <c r="L7" s="6">
        <f t="shared" si="3"/>
        <v>1335</v>
      </c>
      <c r="M7" s="6">
        <f t="shared" si="3"/>
        <v>549</v>
      </c>
      <c r="N7" s="6">
        <f t="shared" si="3"/>
        <v>11</v>
      </c>
    </row>
    <row r="8" spans="2:14" x14ac:dyDescent="0.25">
      <c r="B8" s="5" t="s">
        <v>961</v>
      </c>
      <c r="C8" s="3">
        <v>1884</v>
      </c>
      <c r="D8" s="3">
        <v>1331</v>
      </c>
      <c r="E8" s="3">
        <v>553</v>
      </c>
      <c r="F8" s="3">
        <v>11</v>
      </c>
      <c r="H8" s="7" t="str">
        <f t="shared" si="1"/>
        <v>40598_RDC_JADE</v>
      </c>
      <c r="I8" s="8">
        <f t="shared" si="2"/>
        <v>40598</v>
      </c>
      <c r="J8" s="9" t="str">
        <f t="shared" si="3"/>
        <v>RDC_JADE</v>
      </c>
      <c r="K8" s="6">
        <f t="shared" si="3"/>
        <v>1884</v>
      </c>
      <c r="L8" s="6">
        <f t="shared" si="3"/>
        <v>1331</v>
      </c>
      <c r="M8" s="6">
        <f t="shared" si="3"/>
        <v>553</v>
      </c>
      <c r="N8" s="6">
        <f t="shared" si="3"/>
        <v>11</v>
      </c>
    </row>
    <row r="9" spans="2:14" x14ac:dyDescent="0.25">
      <c r="B9" s="5" t="s">
        <v>979</v>
      </c>
      <c r="C9" s="3">
        <v>996</v>
      </c>
      <c r="D9" s="3">
        <v>233</v>
      </c>
      <c r="E9" s="3">
        <v>763</v>
      </c>
      <c r="F9" s="3">
        <v>5</v>
      </c>
      <c r="H9" s="7" t="str">
        <f t="shared" si="1"/>
        <v>40598_CGC_RUBY</v>
      </c>
      <c r="I9" s="8">
        <f t="shared" si="2"/>
        <v>40598</v>
      </c>
      <c r="J9" s="9" t="str">
        <f t="shared" si="3"/>
        <v>CGC_RUBY</v>
      </c>
      <c r="K9" s="6">
        <f t="shared" si="3"/>
        <v>996</v>
      </c>
      <c r="L9" s="6">
        <f t="shared" si="3"/>
        <v>233</v>
      </c>
      <c r="M9" s="6">
        <f t="shared" si="3"/>
        <v>763</v>
      </c>
      <c r="N9" s="6">
        <f t="shared" si="3"/>
        <v>5</v>
      </c>
    </row>
    <row r="10" spans="2:14" x14ac:dyDescent="0.25">
      <c r="B10" s="5" t="s">
        <v>978</v>
      </c>
      <c r="C10" s="3">
        <v>804</v>
      </c>
      <c r="D10" s="3">
        <v>174</v>
      </c>
      <c r="E10" s="3">
        <v>630</v>
      </c>
      <c r="F10" s="3">
        <v>5</v>
      </c>
      <c r="H10" s="7" t="str">
        <f t="shared" si="1"/>
        <v>40598_CGC_JADE</v>
      </c>
      <c r="I10" s="8">
        <f t="shared" si="2"/>
        <v>40598</v>
      </c>
      <c r="J10" s="9" t="str">
        <f t="shared" si="3"/>
        <v>CGC_JADE</v>
      </c>
      <c r="K10" s="6">
        <f t="shared" si="3"/>
        <v>804</v>
      </c>
      <c r="L10" s="6">
        <f t="shared" si="3"/>
        <v>174</v>
      </c>
      <c r="M10" s="6">
        <f t="shared" si="3"/>
        <v>630</v>
      </c>
      <c r="N10" s="6">
        <f t="shared" si="3"/>
        <v>5</v>
      </c>
    </row>
    <row r="11" spans="2:14" x14ac:dyDescent="0.25">
      <c r="B11" s="5" t="s">
        <v>981</v>
      </c>
      <c r="C11" s="3">
        <v>462</v>
      </c>
      <c r="D11" s="3">
        <v>122</v>
      </c>
      <c r="E11" s="3">
        <v>340</v>
      </c>
      <c r="F11" s="3">
        <v>5</v>
      </c>
      <c r="H11" s="7" t="str">
        <f t="shared" si="1"/>
        <v>40598_EMEA_SILVER</v>
      </c>
      <c r="I11" s="8">
        <f t="shared" si="2"/>
        <v>40598</v>
      </c>
      <c r="J11" s="9" t="str">
        <f t="shared" si="3"/>
        <v>EMEA_SILVER</v>
      </c>
      <c r="K11" s="6">
        <f t="shared" si="3"/>
        <v>462</v>
      </c>
      <c r="L11" s="6">
        <f t="shared" si="3"/>
        <v>122</v>
      </c>
      <c r="M11" s="6">
        <f t="shared" si="3"/>
        <v>340</v>
      </c>
      <c r="N11" s="6">
        <f t="shared" si="3"/>
        <v>5</v>
      </c>
    </row>
    <row r="12" spans="2:14" x14ac:dyDescent="0.25">
      <c r="B12" s="5" t="s">
        <v>980</v>
      </c>
      <c r="C12" s="3">
        <v>462</v>
      </c>
      <c r="D12" s="3">
        <v>120</v>
      </c>
      <c r="E12" s="3">
        <v>342</v>
      </c>
      <c r="F12" s="3">
        <v>5</v>
      </c>
      <c r="H12" s="7" t="str">
        <f t="shared" si="1"/>
        <v>40598_EMEA_GOLD</v>
      </c>
      <c r="I12" s="8">
        <f t="shared" si="2"/>
        <v>40598</v>
      </c>
      <c r="J12" s="9" t="str">
        <f t="shared" si="3"/>
        <v>EMEA_GOLD</v>
      </c>
      <c r="K12" s="6">
        <f t="shared" si="3"/>
        <v>462</v>
      </c>
      <c r="L12" s="6">
        <f t="shared" si="3"/>
        <v>120</v>
      </c>
      <c r="M12" s="6">
        <f t="shared" si="3"/>
        <v>342</v>
      </c>
      <c r="N12" s="6">
        <f t="shared" si="3"/>
        <v>5</v>
      </c>
    </row>
    <row r="13" spans="2:14" x14ac:dyDescent="0.25">
      <c r="B13" s="4">
        <v>40606</v>
      </c>
      <c r="C13" s="3">
        <v>10764</v>
      </c>
      <c r="D13" s="3">
        <v>6723</v>
      </c>
      <c r="E13" s="3">
        <v>4041</v>
      </c>
      <c r="F13" s="3">
        <v>68</v>
      </c>
      <c r="H13" s="7" t="str">
        <f t="shared" si="1"/>
        <v>40606_40606</v>
      </c>
      <c r="I13" s="8">
        <f t="shared" si="2"/>
        <v>40606</v>
      </c>
      <c r="J13" s="9">
        <f t="shared" si="3"/>
        <v>40606</v>
      </c>
      <c r="K13" s="6">
        <f t="shared" si="3"/>
        <v>10764</v>
      </c>
      <c r="L13" s="6">
        <f t="shared" si="3"/>
        <v>6723</v>
      </c>
      <c r="M13" s="6">
        <f t="shared" si="3"/>
        <v>4041</v>
      </c>
      <c r="N13" s="6">
        <f t="shared" si="3"/>
        <v>68</v>
      </c>
    </row>
    <row r="14" spans="2:14" x14ac:dyDescent="0.25">
      <c r="B14" s="5" t="s">
        <v>60</v>
      </c>
      <c r="C14" s="3">
        <v>2136</v>
      </c>
      <c r="D14" s="3">
        <v>1693</v>
      </c>
      <c r="E14" s="3">
        <v>443</v>
      </c>
      <c r="F14" s="3">
        <v>13</v>
      </c>
      <c r="H14" s="7" t="str">
        <f t="shared" si="1"/>
        <v>40606_FDC_RUBY</v>
      </c>
      <c r="I14" s="8">
        <f t="shared" si="2"/>
        <v>40606</v>
      </c>
      <c r="J14" s="9" t="str">
        <f t="shared" si="3"/>
        <v>FDC_RUBY</v>
      </c>
      <c r="K14" s="6">
        <f t="shared" si="3"/>
        <v>2136</v>
      </c>
      <c r="L14" s="6">
        <f t="shared" si="3"/>
        <v>1693</v>
      </c>
      <c r="M14" s="6">
        <f t="shared" si="3"/>
        <v>443</v>
      </c>
      <c r="N14" s="6">
        <f t="shared" si="3"/>
        <v>13</v>
      </c>
    </row>
    <row r="15" spans="2:14" x14ac:dyDescent="0.25">
      <c r="B15" s="5" t="s">
        <v>13</v>
      </c>
      <c r="C15" s="3">
        <v>2136</v>
      </c>
      <c r="D15" s="3">
        <v>1679</v>
      </c>
      <c r="E15" s="3">
        <v>457</v>
      </c>
      <c r="F15" s="3">
        <v>13</v>
      </c>
      <c r="H15" s="7" t="str">
        <f t="shared" si="1"/>
        <v>40606_FDC_JADE</v>
      </c>
      <c r="I15" s="8">
        <f t="shared" si="2"/>
        <v>40606</v>
      </c>
      <c r="J15" s="9" t="str">
        <f t="shared" si="3"/>
        <v>FDC_JADE</v>
      </c>
      <c r="K15" s="6">
        <f t="shared" si="3"/>
        <v>2136</v>
      </c>
      <c r="L15" s="6">
        <f t="shared" si="3"/>
        <v>1679</v>
      </c>
      <c r="M15" s="6">
        <f t="shared" si="3"/>
        <v>457</v>
      </c>
      <c r="N15" s="6">
        <f t="shared" si="3"/>
        <v>13</v>
      </c>
    </row>
    <row r="16" spans="2:14" x14ac:dyDescent="0.25">
      <c r="B16" s="5" t="s">
        <v>965</v>
      </c>
      <c r="C16" s="3">
        <v>1884</v>
      </c>
      <c r="D16" s="3">
        <v>1350</v>
      </c>
      <c r="E16" s="3">
        <v>534</v>
      </c>
      <c r="F16" s="3">
        <v>11</v>
      </c>
      <c r="H16" s="7" t="str">
        <f t="shared" si="1"/>
        <v>40606_RDC_RUBY</v>
      </c>
      <c r="I16" s="8">
        <f t="shared" si="2"/>
        <v>40606</v>
      </c>
      <c r="J16" s="9" t="str">
        <f t="shared" si="3"/>
        <v>RDC_RUBY</v>
      </c>
      <c r="K16" s="6">
        <f t="shared" si="3"/>
        <v>1884</v>
      </c>
      <c r="L16" s="6">
        <f t="shared" si="3"/>
        <v>1350</v>
      </c>
      <c r="M16" s="6">
        <f t="shared" si="3"/>
        <v>534</v>
      </c>
      <c r="N16" s="6">
        <f t="shared" si="3"/>
        <v>11</v>
      </c>
    </row>
    <row r="17" spans="2:14" x14ac:dyDescent="0.25">
      <c r="B17" s="5" t="s">
        <v>961</v>
      </c>
      <c r="C17" s="3">
        <v>1884</v>
      </c>
      <c r="D17" s="3">
        <v>1349</v>
      </c>
      <c r="E17" s="3">
        <v>535</v>
      </c>
      <c r="F17" s="3">
        <v>11</v>
      </c>
      <c r="H17" s="7" t="str">
        <f t="shared" si="1"/>
        <v>40606_RDC_JADE</v>
      </c>
      <c r="I17" s="8">
        <f t="shared" si="2"/>
        <v>40606</v>
      </c>
      <c r="J17" s="9" t="str">
        <f t="shared" si="3"/>
        <v>RDC_JADE</v>
      </c>
      <c r="K17" s="6">
        <f t="shared" si="3"/>
        <v>1884</v>
      </c>
      <c r="L17" s="6">
        <f t="shared" si="3"/>
        <v>1349</v>
      </c>
      <c r="M17" s="6">
        <f t="shared" si="3"/>
        <v>535</v>
      </c>
      <c r="N17" s="6">
        <f t="shared" si="3"/>
        <v>11</v>
      </c>
    </row>
    <row r="18" spans="2:14" x14ac:dyDescent="0.25">
      <c r="B18" s="5" t="s">
        <v>979</v>
      </c>
      <c r="C18" s="3">
        <v>996</v>
      </c>
      <c r="D18" s="3">
        <v>236</v>
      </c>
      <c r="E18" s="3">
        <v>760</v>
      </c>
      <c r="F18" s="3">
        <v>5</v>
      </c>
      <c r="H18" s="7" t="str">
        <f t="shared" si="1"/>
        <v>40606_CGC_RUBY</v>
      </c>
      <c r="I18" s="8">
        <f t="shared" si="2"/>
        <v>40606</v>
      </c>
      <c r="J18" s="9" t="str">
        <f t="shared" si="3"/>
        <v>CGC_RUBY</v>
      </c>
      <c r="K18" s="6">
        <f t="shared" si="3"/>
        <v>996</v>
      </c>
      <c r="L18" s="6">
        <f t="shared" si="3"/>
        <v>236</v>
      </c>
      <c r="M18" s="6">
        <f t="shared" si="3"/>
        <v>760</v>
      </c>
      <c r="N18" s="6">
        <f t="shared" si="3"/>
        <v>5</v>
      </c>
    </row>
    <row r="19" spans="2:14" x14ac:dyDescent="0.25">
      <c r="B19" s="5" t="s">
        <v>978</v>
      </c>
      <c r="C19" s="3">
        <v>804</v>
      </c>
      <c r="D19" s="3">
        <v>174</v>
      </c>
      <c r="E19" s="3">
        <v>630</v>
      </c>
      <c r="F19" s="3">
        <v>5</v>
      </c>
      <c r="H19" s="7" t="str">
        <f t="shared" si="1"/>
        <v>40606_CGC_JADE</v>
      </c>
      <c r="I19" s="8">
        <f t="shared" si="2"/>
        <v>40606</v>
      </c>
      <c r="J19" s="9" t="str">
        <f t="shared" si="3"/>
        <v>CGC_JADE</v>
      </c>
      <c r="K19" s="6">
        <f t="shared" si="3"/>
        <v>804</v>
      </c>
      <c r="L19" s="6">
        <f t="shared" si="3"/>
        <v>174</v>
      </c>
      <c r="M19" s="6">
        <f t="shared" si="3"/>
        <v>630</v>
      </c>
      <c r="N19" s="6">
        <f t="shared" si="3"/>
        <v>5</v>
      </c>
    </row>
    <row r="20" spans="2:14" x14ac:dyDescent="0.25">
      <c r="B20" s="5" t="s">
        <v>981</v>
      </c>
      <c r="C20" s="3">
        <v>462</v>
      </c>
      <c r="D20" s="3">
        <v>122</v>
      </c>
      <c r="E20" s="3">
        <v>340</v>
      </c>
      <c r="F20" s="3">
        <v>5</v>
      </c>
      <c r="H20" s="7" t="str">
        <f t="shared" si="1"/>
        <v>40606_EMEA_SILVER</v>
      </c>
      <c r="I20" s="8">
        <f t="shared" si="2"/>
        <v>40606</v>
      </c>
      <c r="J20" s="9" t="str">
        <f t="shared" si="3"/>
        <v>EMEA_SILVER</v>
      </c>
      <c r="K20" s="6">
        <f t="shared" si="3"/>
        <v>462</v>
      </c>
      <c r="L20" s="6">
        <f t="shared" si="3"/>
        <v>122</v>
      </c>
      <c r="M20" s="6">
        <f t="shared" si="3"/>
        <v>340</v>
      </c>
      <c r="N20" s="6">
        <f t="shared" si="3"/>
        <v>5</v>
      </c>
    </row>
    <row r="21" spans="2:14" x14ac:dyDescent="0.25">
      <c r="B21" s="5" t="s">
        <v>980</v>
      </c>
      <c r="C21" s="3">
        <v>462</v>
      </c>
      <c r="D21" s="3">
        <v>120</v>
      </c>
      <c r="E21" s="3">
        <v>342</v>
      </c>
      <c r="F21" s="3">
        <v>5</v>
      </c>
      <c r="H21" s="7" t="str">
        <f t="shared" si="1"/>
        <v>40606_EMEA_GOLD</v>
      </c>
      <c r="I21" s="8">
        <f t="shared" si="2"/>
        <v>40606</v>
      </c>
      <c r="J21" s="9" t="str">
        <f t="shared" si="3"/>
        <v>EMEA_GOLD</v>
      </c>
      <c r="K21" s="6">
        <f t="shared" si="3"/>
        <v>462</v>
      </c>
      <c r="L21" s="6">
        <f t="shared" si="3"/>
        <v>120</v>
      </c>
      <c r="M21" s="6">
        <f t="shared" si="3"/>
        <v>342</v>
      </c>
      <c r="N21" s="6">
        <f t="shared" si="3"/>
        <v>5</v>
      </c>
    </row>
    <row r="22" spans="2:14" x14ac:dyDescent="0.25">
      <c r="B22" s="4">
        <v>40609</v>
      </c>
      <c r="C22" s="3">
        <v>10956</v>
      </c>
      <c r="D22" s="3">
        <v>6794</v>
      </c>
      <c r="E22" s="3">
        <v>4162</v>
      </c>
      <c r="F22" s="3">
        <v>68</v>
      </c>
      <c r="H22" s="7" t="str">
        <f t="shared" si="1"/>
        <v>40609_40609</v>
      </c>
      <c r="I22" s="8">
        <f t="shared" si="2"/>
        <v>40609</v>
      </c>
      <c r="J22" s="9">
        <f t="shared" si="3"/>
        <v>40609</v>
      </c>
      <c r="K22" s="6">
        <f t="shared" si="3"/>
        <v>10956</v>
      </c>
      <c r="L22" s="6">
        <f t="shared" si="3"/>
        <v>6794</v>
      </c>
      <c r="M22" s="6">
        <f t="shared" si="3"/>
        <v>4162</v>
      </c>
      <c r="N22" s="6">
        <f t="shared" si="3"/>
        <v>68</v>
      </c>
    </row>
    <row r="23" spans="2:14" x14ac:dyDescent="0.25">
      <c r="B23" s="5" t="s">
        <v>60</v>
      </c>
      <c r="C23" s="3">
        <v>2136</v>
      </c>
      <c r="D23" s="3">
        <v>1693</v>
      </c>
      <c r="E23" s="3">
        <v>443</v>
      </c>
      <c r="F23" s="3">
        <v>13</v>
      </c>
      <c r="H23" s="7" t="str">
        <f t="shared" si="1"/>
        <v>40609_FDC_RUBY</v>
      </c>
      <c r="I23" s="8">
        <f t="shared" si="2"/>
        <v>40609</v>
      </c>
      <c r="J23" s="9" t="str">
        <f t="shared" si="3"/>
        <v>FDC_RUBY</v>
      </c>
      <c r="K23" s="6">
        <f t="shared" si="3"/>
        <v>2136</v>
      </c>
      <c r="L23" s="6">
        <f t="shared" si="3"/>
        <v>1693</v>
      </c>
      <c r="M23" s="6">
        <f t="shared" si="3"/>
        <v>443</v>
      </c>
      <c r="N23" s="6">
        <f t="shared" si="3"/>
        <v>13</v>
      </c>
    </row>
    <row r="24" spans="2:14" x14ac:dyDescent="0.25">
      <c r="B24" s="5" t="s">
        <v>13</v>
      </c>
      <c r="C24" s="3">
        <v>2136</v>
      </c>
      <c r="D24" s="3">
        <v>1679</v>
      </c>
      <c r="E24" s="3">
        <v>457</v>
      </c>
      <c r="F24" s="3">
        <v>13</v>
      </c>
      <c r="H24" s="7" t="str">
        <f t="shared" si="1"/>
        <v>40609_FDC_JADE</v>
      </c>
      <c r="I24" s="8">
        <f t="shared" si="2"/>
        <v>40609</v>
      </c>
      <c r="J24" s="9" t="str">
        <f t="shared" si="3"/>
        <v>FDC_JADE</v>
      </c>
      <c r="K24" s="6">
        <f t="shared" si="3"/>
        <v>2136</v>
      </c>
      <c r="L24" s="6">
        <f t="shared" si="3"/>
        <v>1679</v>
      </c>
      <c r="M24" s="6">
        <f t="shared" si="3"/>
        <v>457</v>
      </c>
      <c r="N24" s="6">
        <f t="shared" si="3"/>
        <v>13</v>
      </c>
    </row>
    <row r="25" spans="2:14" x14ac:dyDescent="0.25">
      <c r="B25" s="5" t="s">
        <v>965</v>
      </c>
      <c r="C25" s="3">
        <v>1884</v>
      </c>
      <c r="D25" s="3">
        <v>1353</v>
      </c>
      <c r="E25" s="3">
        <v>531</v>
      </c>
      <c r="F25" s="3">
        <v>11</v>
      </c>
      <c r="H25" s="7" t="str">
        <f t="shared" si="1"/>
        <v>40609_RDC_RUBY</v>
      </c>
      <c r="I25" s="8">
        <f t="shared" si="2"/>
        <v>40609</v>
      </c>
      <c r="J25" s="9" t="str">
        <f t="shared" si="3"/>
        <v>RDC_RUBY</v>
      </c>
      <c r="K25" s="6">
        <f t="shared" si="3"/>
        <v>1884</v>
      </c>
      <c r="L25" s="6">
        <f t="shared" si="3"/>
        <v>1353</v>
      </c>
      <c r="M25" s="6">
        <f t="shared" si="3"/>
        <v>531</v>
      </c>
      <c r="N25" s="6">
        <f t="shared" si="3"/>
        <v>11</v>
      </c>
    </row>
    <row r="26" spans="2:14" x14ac:dyDescent="0.25">
      <c r="B26" s="5" t="s">
        <v>961</v>
      </c>
      <c r="C26" s="3">
        <v>1884</v>
      </c>
      <c r="D26" s="3">
        <v>1351</v>
      </c>
      <c r="E26" s="3">
        <v>533</v>
      </c>
      <c r="F26" s="3">
        <v>11</v>
      </c>
      <c r="H26" s="7" t="str">
        <f t="shared" si="1"/>
        <v>40609_RDC_JADE</v>
      </c>
      <c r="I26" s="8">
        <f t="shared" si="2"/>
        <v>40609</v>
      </c>
      <c r="J26" s="9" t="str">
        <f t="shared" si="3"/>
        <v>RDC_JADE</v>
      </c>
      <c r="K26" s="6">
        <f t="shared" si="3"/>
        <v>1884</v>
      </c>
      <c r="L26" s="6">
        <f t="shared" si="3"/>
        <v>1351</v>
      </c>
      <c r="M26" s="6">
        <f t="shared" si="3"/>
        <v>533</v>
      </c>
      <c r="N26" s="6">
        <f t="shared" si="3"/>
        <v>11</v>
      </c>
    </row>
    <row r="27" spans="2:14" x14ac:dyDescent="0.25">
      <c r="B27" s="5" t="s">
        <v>978</v>
      </c>
      <c r="C27" s="3">
        <v>996</v>
      </c>
      <c r="D27" s="3">
        <v>239</v>
      </c>
      <c r="E27" s="3">
        <v>757</v>
      </c>
      <c r="F27" s="3">
        <v>5</v>
      </c>
      <c r="H27" s="7" t="str">
        <f t="shared" si="1"/>
        <v>40609_CGC_JADE</v>
      </c>
      <c r="I27" s="8">
        <f t="shared" si="2"/>
        <v>40609</v>
      </c>
      <c r="J27" s="9" t="str">
        <f t="shared" si="3"/>
        <v>CGC_JADE</v>
      </c>
      <c r="K27" s="6">
        <f t="shared" si="3"/>
        <v>996</v>
      </c>
      <c r="L27" s="6">
        <f t="shared" si="3"/>
        <v>239</v>
      </c>
      <c r="M27" s="6">
        <f t="shared" si="3"/>
        <v>757</v>
      </c>
      <c r="N27" s="6">
        <f t="shared" si="3"/>
        <v>5</v>
      </c>
    </row>
    <row r="28" spans="2:14" x14ac:dyDescent="0.25">
      <c r="B28" s="5" t="s">
        <v>979</v>
      </c>
      <c r="C28" s="3">
        <v>996</v>
      </c>
      <c r="D28" s="3">
        <v>237</v>
      </c>
      <c r="E28" s="3">
        <v>759</v>
      </c>
      <c r="F28" s="3">
        <v>5</v>
      </c>
      <c r="H28" s="7" t="str">
        <f t="shared" si="1"/>
        <v>40609_CGC_RUBY</v>
      </c>
      <c r="I28" s="8">
        <f t="shared" si="2"/>
        <v>40609</v>
      </c>
      <c r="J28" s="9" t="str">
        <f t="shared" si="3"/>
        <v>CGC_RUBY</v>
      </c>
      <c r="K28" s="6">
        <f t="shared" si="3"/>
        <v>996</v>
      </c>
      <c r="L28" s="6">
        <f t="shared" si="3"/>
        <v>237</v>
      </c>
      <c r="M28" s="6">
        <f t="shared" si="3"/>
        <v>759</v>
      </c>
      <c r="N28" s="6">
        <f t="shared" si="3"/>
        <v>5</v>
      </c>
    </row>
    <row r="29" spans="2:14" x14ac:dyDescent="0.25">
      <c r="B29" s="5" t="s">
        <v>981</v>
      </c>
      <c r="C29" s="3">
        <v>462</v>
      </c>
      <c r="D29" s="3">
        <v>122</v>
      </c>
      <c r="E29" s="3">
        <v>340</v>
      </c>
      <c r="F29" s="3">
        <v>5</v>
      </c>
      <c r="H29" s="7" t="str">
        <f t="shared" si="1"/>
        <v>40609_EMEA_SILVER</v>
      </c>
      <c r="I29" s="8">
        <f t="shared" si="2"/>
        <v>40609</v>
      </c>
      <c r="J29" s="9" t="str">
        <f t="shared" si="3"/>
        <v>EMEA_SILVER</v>
      </c>
      <c r="K29" s="6">
        <f t="shared" si="3"/>
        <v>462</v>
      </c>
      <c r="L29" s="6">
        <f t="shared" si="3"/>
        <v>122</v>
      </c>
      <c r="M29" s="6">
        <f t="shared" si="3"/>
        <v>340</v>
      </c>
      <c r="N29" s="6">
        <f t="shared" si="3"/>
        <v>5</v>
      </c>
    </row>
    <row r="30" spans="2:14" x14ac:dyDescent="0.25">
      <c r="B30" s="5" t="s">
        <v>980</v>
      </c>
      <c r="C30" s="3">
        <v>462</v>
      </c>
      <c r="D30" s="3">
        <v>120</v>
      </c>
      <c r="E30" s="3">
        <v>342</v>
      </c>
      <c r="F30" s="3">
        <v>5</v>
      </c>
      <c r="H30" s="7" t="str">
        <f t="shared" si="1"/>
        <v>40609_EMEA_GOLD</v>
      </c>
      <c r="I30" s="8">
        <f t="shared" si="2"/>
        <v>40609</v>
      </c>
      <c r="J30" s="9" t="str">
        <f t="shared" si="3"/>
        <v>EMEA_GOLD</v>
      </c>
      <c r="K30" s="6">
        <f t="shared" si="3"/>
        <v>462</v>
      </c>
      <c r="L30" s="6">
        <f t="shared" si="3"/>
        <v>120</v>
      </c>
      <c r="M30" s="6">
        <f t="shared" si="3"/>
        <v>342</v>
      </c>
      <c r="N30" s="6">
        <f t="shared" si="3"/>
        <v>5</v>
      </c>
    </row>
    <row r="31" spans="2:14" x14ac:dyDescent="0.25">
      <c r="B31" s="4">
        <v>40637</v>
      </c>
      <c r="C31" s="3">
        <v>10956</v>
      </c>
      <c r="D31" s="3">
        <v>7011</v>
      </c>
      <c r="E31" s="3">
        <v>3945</v>
      </c>
      <c r="F31" s="3">
        <v>68</v>
      </c>
      <c r="H31" s="7" t="str">
        <f t="shared" si="1"/>
        <v>40637_40637</v>
      </c>
      <c r="I31" s="8">
        <f t="shared" si="2"/>
        <v>40637</v>
      </c>
      <c r="J31" s="9">
        <f t="shared" si="3"/>
        <v>40637</v>
      </c>
      <c r="K31" s="6">
        <f t="shared" si="3"/>
        <v>10956</v>
      </c>
      <c r="L31" s="6">
        <f t="shared" si="3"/>
        <v>7011</v>
      </c>
      <c r="M31" s="6">
        <f t="shared" si="3"/>
        <v>3945</v>
      </c>
      <c r="N31" s="6">
        <f t="shared" si="3"/>
        <v>68</v>
      </c>
    </row>
    <row r="32" spans="2:14" x14ac:dyDescent="0.25">
      <c r="B32" s="5" t="s">
        <v>60</v>
      </c>
      <c r="C32" s="3">
        <v>2136</v>
      </c>
      <c r="D32" s="3">
        <v>1741</v>
      </c>
      <c r="E32" s="3">
        <v>395</v>
      </c>
      <c r="F32" s="3">
        <v>13</v>
      </c>
      <c r="H32" s="7" t="str">
        <f t="shared" si="1"/>
        <v>40637_FDC_RUBY</v>
      </c>
      <c r="I32" s="8">
        <f t="shared" si="2"/>
        <v>40637</v>
      </c>
      <c r="J32" s="9" t="str">
        <f t="shared" si="3"/>
        <v>FDC_RUBY</v>
      </c>
      <c r="K32" s="6">
        <f t="shared" si="3"/>
        <v>2136</v>
      </c>
      <c r="L32" s="6">
        <f t="shared" si="3"/>
        <v>1741</v>
      </c>
      <c r="M32" s="6">
        <f t="shared" si="3"/>
        <v>395</v>
      </c>
      <c r="N32" s="6">
        <f t="shared" si="3"/>
        <v>13</v>
      </c>
    </row>
    <row r="33" spans="2:14" x14ac:dyDescent="0.25">
      <c r="B33" s="5" t="s">
        <v>13</v>
      </c>
      <c r="C33" s="3">
        <v>2136</v>
      </c>
      <c r="D33" s="3">
        <v>1733</v>
      </c>
      <c r="E33" s="3">
        <v>403</v>
      </c>
      <c r="F33" s="3">
        <v>13</v>
      </c>
      <c r="H33" s="7" t="str">
        <f t="shared" si="1"/>
        <v>40637_FDC_JADE</v>
      </c>
      <c r="I33" s="8">
        <f t="shared" si="2"/>
        <v>40637</v>
      </c>
      <c r="J33" s="9" t="str">
        <f t="shared" si="3"/>
        <v>FDC_JADE</v>
      </c>
      <c r="K33" s="6">
        <f t="shared" si="3"/>
        <v>2136</v>
      </c>
      <c r="L33" s="6">
        <f t="shared" si="3"/>
        <v>1733</v>
      </c>
      <c r="M33" s="6">
        <f t="shared" si="3"/>
        <v>403</v>
      </c>
      <c r="N33" s="6">
        <f t="shared" si="3"/>
        <v>13</v>
      </c>
    </row>
    <row r="34" spans="2:14" x14ac:dyDescent="0.25">
      <c r="B34" s="5" t="s">
        <v>965</v>
      </c>
      <c r="C34" s="3">
        <v>1884</v>
      </c>
      <c r="D34" s="3">
        <v>1398</v>
      </c>
      <c r="E34" s="3">
        <v>486</v>
      </c>
      <c r="F34" s="3">
        <v>11</v>
      </c>
      <c r="H34" s="7" t="str">
        <f t="shared" si="1"/>
        <v>40637_RDC_RUBY</v>
      </c>
      <c r="I34" s="8">
        <f t="shared" si="2"/>
        <v>40637</v>
      </c>
      <c r="J34" s="9" t="str">
        <f t="shared" si="3"/>
        <v>RDC_RUBY</v>
      </c>
      <c r="K34" s="6">
        <f t="shared" si="3"/>
        <v>1884</v>
      </c>
      <c r="L34" s="6">
        <f t="shared" si="3"/>
        <v>1398</v>
      </c>
      <c r="M34" s="6">
        <f t="shared" si="3"/>
        <v>486</v>
      </c>
      <c r="N34" s="6">
        <f t="shared" si="3"/>
        <v>11</v>
      </c>
    </row>
    <row r="35" spans="2:14" x14ac:dyDescent="0.25">
      <c r="B35" s="5" t="s">
        <v>961</v>
      </c>
      <c r="C35" s="3">
        <v>1884</v>
      </c>
      <c r="D35" s="3">
        <v>1393</v>
      </c>
      <c r="E35" s="3">
        <v>491</v>
      </c>
      <c r="F35" s="3">
        <v>11</v>
      </c>
      <c r="H35" s="7" t="str">
        <f t="shared" si="1"/>
        <v>40637_RDC_JADE</v>
      </c>
      <c r="I35" s="8">
        <f t="shared" si="2"/>
        <v>40637</v>
      </c>
      <c r="J35" s="9" t="str">
        <f t="shared" si="3"/>
        <v>RDC_JADE</v>
      </c>
      <c r="K35" s="6">
        <f t="shared" si="3"/>
        <v>1884</v>
      </c>
      <c r="L35" s="6">
        <f t="shared" si="3"/>
        <v>1393</v>
      </c>
      <c r="M35" s="6">
        <f t="shared" si="3"/>
        <v>491</v>
      </c>
      <c r="N35" s="6">
        <f t="shared" si="3"/>
        <v>11</v>
      </c>
    </row>
    <row r="36" spans="2:14" x14ac:dyDescent="0.25">
      <c r="B36" s="5" t="s">
        <v>978</v>
      </c>
      <c r="C36" s="3">
        <v>996</v>
      </c>
      <c r="D36" s="3">
        <v>247</v>
      </c>
      <c r="E36" s="3">
        <v>749</v>
      </c>
      <c r="F36" s="3">
        <v>5</v>
      </c>
      <c r="H36" s="7" t="str">
        <f t="shared" si="1"/>
        <v>40637_CGC_JADE</v>
      </c>
      <c r="I36" s="8">
        <f t="shared" si="2"/>
        <v>40637</v>
      </c>
      <c r="J36" s="9" t="str">
        <f t="shared" si="3"/>
        <v>CGC_JADE</v>
      </c>
      <c r="K36" s="6">
        <f t="shared" si="3"/>
        <v>996</v>
      </c>
      <c r="L36" s="6">
        <f t="shared" si="3"/>
        <v>247</v>
      </c>
      <c r="M36" s="6">
        <f t="shared" si="3"/>
        <v>749</v>
      </c>
      <c r="N36" s="6">
        <f t="shared" si="3"/>
        <v>5</v>
      </c>
    </row>
    <row r="37" spans="2:14" x14ac:dyDescent="0.25">
      <c r="B37" s="5" t="s">
        <v>979</v>
      </c>
      <c r="C37" s="3">
        <v>996</v>
      </c>
      <c r="D37" s="3">
        <v>245</v>
      </c>
      <c r="E37" s="3">
        <v>751</v>
      </c>
      <c r="F37" s="3">
        <v>5</v>
      </c>
      <c r="H37" s="7" t="str">
        <f t="shared" si="1"/>
        <v>40637_CGC_RUBY</v>
      </c>
      <c r="I37" s="8">
        <f t="shared" si="2"/>
        <v>40637</v>
      </c>
      <c r="J37" s="9" t="str">
        <f t="shared" si="3"/>
        <v>CGC_RUBY</v>
      </c>
      <c r="K37" s="6">
        <f t="shared" si="3"/>
        <v>996</v>
      </c>
      <c r="L37" s="6">
        <f t="shared" si="3"/>
        <v>245</v>
      </c>
      <c r="M37" s="6">
        <f t="shared" si="3"/>
        <v>751</v>
      </c>
      <c r="N37" s="6">
        <f t="shared" si="3"/>
        <v>5</v>
      </c>
    </row>
    <row r="38" spans="2:14" x14ac:dyDescent="0.25">
      <c r="B38" s="5" t="s">
        <v>981</v>
      </c>
      <c r="C38" s="3">
        <v>462</v>
      </c>
      <c r="D38" s="3">
        <v>127</v>
      </c>
      <c r="E38" s="3">
        <v>335</v>
      </c>
      <c r="F38" s="3">
        <v>5</v>
      </c>
      <c r="H38" s="7" t="str">
        <f t="shared" si="1"/>
        <v>40637_EMEA_SILVER</v>
      </c>
      <c r="I38" s="8">
        <f t="shared" si="2"/>
        <v>40637</v>
      </c>
      <c r="J38" s="9" t="str">
        <f t="shared" si="3"/>
        <v>EMEA_SILVER</v>
      </c>
      <c r="K38" s="6">
        <f t="shared" si="3"/>
        <v>462</v>
      </c>
      <c r="L38" s="6">
        <f t="shared" si="3"/>
        <v>127</v>
      </c>
      <c r="M38" s="6">
        <f t="shared" si="3"/>
        <v>335</v>
      </c>
      <c r="N38" s="6">
        <f t="shared" si="3"/>
        <v>5</v>
      </c>
    </row>
    <row r="39" spans="2:14" x14ac:dyDescent="0.25">
      <c r="B39" s="5" t="s">
        <v>980</v>
      </c>
      <c r="C39" s="3">
        <v>462</v>
      </c>
      <c r="D39" s="3">
        <v>127</v>
      </c>
      <c r="E39" s="3">
        <v>335</v>
      </c>
      <c r="F39" s="3">
        <v>5</v>
      </c>
      <c r="H39" s="7" t="str">
        <f t="shared" si="1"/>
        <v>40637_EMEA_GOLD</v>
      </c>
      <c r="I39" s="8">
        <f t="shared" si="2"/>
        <v>40637</v>
      </c>
      <c r="J39" s="9" t="str">
        <f t="shared" si="3"/>
        <v>EMEA_GOLD</v>
      </c>
      <c r="K39" s="6">
        <f t="shared" si="3"/>
        <v>462</v>
      </c>
      <c r="L39" s="6">
        <f t="shared" si="3"/>
        <v>127</v>
      </c>
      <c r="M39" s="6">
        <f t="shared" si="3"/>
        <v>335</v>
      </c>
      <c r="N39" s="6">
        <f t="shared" si="3"/>
        <v>5</v>
      </c>
    </row>
    <row r="40" spans="2:14" x14ac:dyDescent="0.25">
      <c r="B40" s="4">
        <v>40646</v>
      </c>
      <c r="C40" s="3">
        <v>10956</v>
      </c>
      <c r="D40" s="3">
        <v>7038</v>
      </c>
      <c r="E40" s="3">
        <v>3918</v>
      </c>
      <c r="F40" s="3">
        <v>68</v>
      </c>
      <c r="H40" s="7" t="str">
        <f t="shared" si="1"/>
        <v>40646_40646</v>
      </c>
      <c r="I40" s="8">
        <f t="shared" si="2"/>
        <v>40646</v>
      </c>
      <c r="J40" s="9">
        <f t="shared" si="3"/>
        <v>40646</v>
      </c>
      <c r="K40" s="6">
        <f t="shared" si="3"/>
        <v>10956</v>
      </c>
      <c r="L40" s="6">
        <f t="shared" si="3"/>
        <v>7038</v>
      </c>
      <c r="M40" s="6">
        <f t="shared" si="3"/>
        <v>3918</v>
      </c>
      <c r="N40" s="6">
        <f t="shared" si="3"/>
        <v>68</v>
      </c>
    </row>
    <row r="41" spans="2:14" x14ac:dyDescent="0.25">
      <c r="B41" s="5" t="s">
        <v>60</v>
      </c>
      <c r="C41" s="3">
        <v>2136</v>
      </c>
      <c r="D41" s="3">
        <v>1741</v>
      </c>
      <c r="E41" s="3">
        <v>395</v>
      </c>
      <c r="F41" s="3">
        <v>13</v>
      </c>
      <c r="H41" s="7" t="str">
        <f t="shared" si="1"/>
        <v>40646_FDC_RUBY</v>
      </c>
      <c r="I41" s="8">
        <f t="shared" si="2"/>
        <v>40646</v>
      </c>
      <c r="J41" s="9" t="str">
        <f t="shared" si="3"/>
        <v>FDC_RUBY</v>
      </c>
      <c r="K41" s="6">
        <f t="shared" si="3"/>
        <v>2136</v>
      </c>
      <c r="L41" s="6">
        <f t="shared" si="3"/>
        <v>1741</v>
      </c>
      <c r="M41" s="6">
        <f t="shared" si="3"/>
        <v>395</v>
      </c>
      <c r="N41" s="6">
        <f t="shared" si="3"/>
        <v>13</v>
      </c>
    </row>
    <row r="42" spans="2:14" x14ac:dyDescent="0.25">
      <c r="B42" s="5" t="s">
        <v>13</v>
      </c>
      <c r="C42" s="3">
        <v>2136</v>
      </c>
      <c r="D42" s="3">
        <v>1733</v>
      </c>
      <c r="E42" s="3">
        <v>403</v>
      </c>
      <c r="F42" s="3">
        <v>13</v>
      </c>
      <c r="H42" s="7" t="str">
        <f t="shared" si="1"/>
        <v>40646_FDC_JADE</v>
      </c>
      <c r="I42" s="8">
        <f t="shared" si="2"/>
        <v>40646</v>
      </c>
      <c r="J42" s="9" t="str">
        <f t="shared" si="3"/>
        <v>FDC_JADE</v>
      </c>
      <c r="K42" s="6">
        <f t="shared" si="3"/>
        <v>2136</v>
      </c>
      <c r="L42" s="6">
        <f t="shared" si="3"/>
        <v>1733</v>
      </c>
      <c r="M42" s="6">
        <f t="shared" si="3"/>
        <v>403</v>
      </c>
      <c r="N42" s="6">
        <f t="shared" si="3"/>
        <v>13</v>
      </c>
    </row>
    <row r="43" spans="2:14" x14ac:dyDescent="0.25">
      <c r="B43" s="5" t="s">
        <v>965</v>
      </c>
      <c r="C43" s="3">
        <v>1884</v>
      </c>
      <c r="D43" s="3">
        <v>1411</v>
      </c>
      <c r="E43" s="3">
        <v>473</v>
      </c>
      <c r="F43" s="3">
        <v>11</v>
      </c>
      <c r="H43" s="7" t="str">
        <f t="shared" si="1"/>
        <v>40646_RDC_RUBY</v>
      </c>
      <c r="I43" s="8">
        <f t="shared" si="2"/>
        <v>40646</v>
      </c>
      <c r="J43" s="9" t="str">
        <f t="shared" si="3"/>
        <v>RDC_RUBY</v>
      </c>
      <c r="K43" s="6">
        <f t="shared" si="3"/>
        <v>1884</v>
      </c>
      <c r="L43" s="6">
        <f t="shared" si="3"/>
        <v>1411</v>
      </c>
      <c r="M43" s="6">
        <f t="shared" si="3"/>
        <v>473</v>
      </c>
      <c r="N43" s="6">
        <f t="shared" si="3"/>
        <v>11</v>
      </c>
    </row>
    <row r="44" spans="2:14" x14ac:dyDescent="0.25">
      <c r="B44" s="5" t="s">
        <v>961</v>
      </c>
      <c r="C44" s="3">
        <v>1884</v>
      </c>
      <c r="D44" s="3">
        <v>1405</v>
      </c>
      <c r="E44" s="3">
        <v>479</v>
      </c>
      <c r="F44" s="3">
        <v>11</v>
      </c>
      <c r="H44" s="7" t="str">
        <f t="shared" si="1"/>
        <v>40646_RDC_JADE</v>
      </c>
      <c r="I44" s="8">
        <f t="shared" si="2"/>
        <v>40646</v>
      </c>
      <c r="J44" s="9" t="str">
        <f t="shared" si="3"/>
        <v>RDC_JADE</v>
      </c>
      <c r="K44" s="6">
        <f t="shared" si="3"/>
        <v>1884</v>
      </c>
      <c r="L44" s="6">
        <f t="shared" si="3"/>
        <v>1405</v>
      </c>
      <c r="M44" s="6">
        <f t="shared" si="3"/>
        <v>479</v>
      </c>
      <c r="N44" s="6">
        <f t="shared" si="3"/>
        <v>11</v>
      </c>
    </row>
    <row r="45" spans="2:14" x14ac:dyDescent="0.25">
      <c r="B45" s="5" t="s">
        <v>978</v>
      </c>
      <c r="C45" s="3">
        <v>996</v>
      </c>
      <c r="D45" s="3">
        <v>248</v>
      </c>
      <c r="E45" s="3">
        <v>748</v>
      </c>
      <c r="F45" s="3">
        <v>5</v>
      </c>
      <c r="H45" s="7" t="str">
        <f t="shared" si="1"/>
        <v>40646_CGC_JADE</v>
      </c>
      <c r="I45" s="8">
        <f t="shared" si="2"/>
        <v>40646</v>
      </c>
      <c r="J45" s="9" t="str">
        <f t="shared" si="3"/>
        <v>CGC_JADE</v>
      </c>
      <c r="K45" s="6">
        <f t="shared" si="3"/>
        <v>996</v>
      </c>
      <c r="L45" s="6">
        <f t="shared" si="3"/>
        <v>248</v>
      </c>
      <c r="M45" s="6">
        <f t="shared" si="3"/>
        <v>748</v>
      </c>
      <c r="N45" s="6">
        <f t="shared" si="3"/>
        <v>5</v>
      </c>
    </row>
    <row r="46" spans="2:14" x14ac:dyDescent="0.25">
      <c r="B46" s="5" t="s">
        <v>979</v>
      </c>
      <c r="C46" s="3">
        <v>996</v>
      </c>
      <c r="D46" s="3">
        <v>246</v>
      </c>
      <c r="E46" s="3">
        <v>750</v>
      </c>
      <c r="F46" s="3">
        <v>5</v>
      </c>
      <c r="H46" s="7" t="str">
        <f t="shared" si="1"/>
        <v>40646_CGC_RUBY</v>
      </c>
      <c r="I46" s="8">
        <f t="shared" si="2"/>
        <v>40646</v>
      </c>
      <c r="J46" s="9" t="str">
        <f t="shared" si="3"/>
        <v>CGC_RUBY</v>
      </c>
      <c r="K46" s="6">
        <f t="shared" si="3"/>
        <v>996</v>
      </c>
      <c r="L46" s="6">
        <f t="shared" si="3"/>
        <v>246</v>
      </c>
      <c r="M46" s="6">
        <f t="shared" si="3"/>
        <v>750</v>
      </c>
      <c r="N46" s="6">
        <f t="shared" si="3"/>
        <v>5</v>
      </c>
    </row>
    <row r="47" spans="2:14" x14ac:dyDescent="0.25">
      <c r="B47" s="5" t="s">
        <v>981</v>
      </c>
      <c r="C47" s="3">
        <v>462</v>
      </c>
      <c r="D47" s="3">
        <v>127</v>
      </c>
      <c r="E47" s="3">
        <v>335</v>
      </c>
      <c r="F47" s="3">
        <v>5</v>
      </c>
      <c r="H47" s="7" t="str">
        <f t="shared" si="1"/>
        <v>40646_EMEA_SILVER</v>
      </c>
      <c r="I47" s="8">
        <f t="shared" si="2"/>
        <v>40646</v>
      </c>
      <c r="J47" s="9" t="str">
        <f t="shared" si="3"/>
        <v>EMEA_SILVER</v>
      </c>
      <c r="K47" s="6">
        <f t="shared" si="3"/>
        <v>462</v>
      </c>
      <c r="L47" s="6">
        <f t="shared" si="3"/>
        <v>127</v>
      </c>
      <c r="M47" s="6">
        <f t="shared" si="3"/>
        <v>335</v>
      </c>
      <c r="N47" s="6">
        <f t="shared" si="3"/>
        <v>5</v>
      </c>
    </row>
    <row r="48" spans="2:14" x14ac:dyDescent="0.25">
      <c r="B48" s="5" t="s">
        <v>980</v>
      </c>
      <c r="C48" s="3">
        <v>462</v>
      </c>
      <c r="D48" s="3">
        <v>127</v>
      </c>
      <c r="E48" s="3">
        <v>335</v>
      </c>
      <c r="F48" s="3">
        <v>5</v>
      </c>
      <c r="H48" s="7" t="str">
        <f t="shared" si="1"/>
        <v>40646_EMEA_GOLD</v>
      </c>
      <c r="I48" s="8">
        <f t="shared" si="2"/>
        <v>40646</v>
      </c>
      <c r="J48" s="9" t="str">
        <f t="shared" si="3"/>
        <v>EMEA_GOLD</v>
      </c>
      <c r="K48" s="6">
        <f t="shared" si="3"/>
        <v>462</v>
      </c>
      <c r="L48" s="6">
        <f t="shared" si="3"/>
        <v>127</v>
      </c>
      <c r="M48" s="6">
        <f t="shared" si="3"/>
        <v>335</v>
      </c>
      <c r="N48" s="6">
        <f t="shared" si="3"/>
        <v>5</v>
      </c>
    </row>
    <row r="49" spans="2:14" x14ac:dyDescent="0.25">
      <c r="B49" s="4">
        <v>40652</v>
      </c>
      <c r="C49" s="3">
        <v>10956</v>
      </c>
      <c r="D49" s="3">
        <v>7135</v>
      </c>
      <c r="E49" s="3">
        <v>3821</v>
      </c>
      <c r="F49" s="3">
        <v>68</v>
      </c>
      <c r="H49" s="7" t="str">
        <f t="shared" si="1"/>
        <v>40652_40652</v>
      </c>
      <c r="I49" s="8">
        <f t="shared" si="2"/>
        <v>40652</v>
      </c>
      <c r="J49" s="9">
        <f t="shared" si="3"/>
        <v>40652</v>
      </c>
      <c r="K49" s="6">
        <f t="shared" si="3"/>
        <v>10956</v>
      </c>
      <c r="L49" s="6">
        <f t="shared" si="3"/>
        <v>7135</v>
      </c>
      <c r="M49" s="6">
        <f t="shared" si="3"/>
        <v>3821</v>
      </c>
      <c r="N49" s="6">
        <f t="shared" si="3"/>
        <v>68</v>
      </c>
    </row>
    <row r="50" spans="2:14" x14ac:dyDescent="0.25">
      <c r="B50" s="5" t="s">
        <v>60</v>
      </c>
      <c r="C50" s="3">
        <v>2136</v>
      </c>
      <c r="D50" s="3">
        <v>1742</v>
      </c>
      <c r="E50" s="3">
        <v>394</v>
      </c>
      <c r="F50" s="3">
        <v>13</v>
      </c>
      <c r="H50" s="7" t="str">
        <f t="shared" si="1"/>
        <v>40652_FDC_RUBY</v>
      </c>
      <c r="I50" s="8">
        <f t="shared" si="2"/>
        <v>40652</v>
      </c>
      <c r="J50" s="9" t="str">
        <f t="shared" si="3"/>
        <v>FDC_RUBY</v>
      </c>
      <c r="K50" s="6">
        <f t="shared" si="3"/>
        <v>2136</v>
      </c>
      <c r="L50" s="6">
        <f t="shared" si="3"/>
        <v>1742</v>
      </c>
      <c r="M50" s="6">
        <f t="shared" si="3"/>
        <v>394</v>
      </c>
      <c r="N50" s="6">
        <f t="shared" si="3"/>
        <v>13</v>
      </c>
    </row>
    <row r="51" spans="2:14" x14ac:dyDescent="0.25">
      <c r="B51" s="5" t="s">
        <v>13</v>
      </c>
      <c r="C51" s="3">
        <v>2136</v>
      </c>
      <c r="D51" s="3">
        <v>1734</v>
      </c>
      <c r="E51" s="3">
        <v>402</v>
      </c>
      <c r="F51" s="3">
        <v>13</v>
      </c>
      <c r="H51" s="7" t="str">
        <f t="shared" si="1"/>
        <v>40652_FDC_JADE</v>
      </c>
      <c r="I51" s="8">
        <f t="shared" si="2"/>
        <v>40652</v>
      </c>
      <c r="J51" s="9" t="str">
        <f t="shared" si="3"/>
        <v>FDC_JADE</v>
      </c>
      <c r="K51" s="6">
        <f t="shared" si="3"/>
        <v>2136</v>
      </c>
      <c r="L51" s="6">
        <f t="shared" si="3"/>
        <v>1734</v>
      </c>
      <c r="M51" s="6">
        <f t="shared" si="3"/>
        <v>402</v>
      </c>
      <c r="N51" s="6">
        <f t="shared" si="3"/>
        <v>13</v>
      </c>
    </row>
    <row r="52" spans="2:14" x14ac:dyDescent="0.25">
      <c r="B52" s="5" t="s">
        <v>965</v>
      </c>
      <c r="C52" s="3">
        <v>1884</v>
      </c>
      <c r="D52" s="3">
        <v>1425</v>
      </c>
      <c r="E52" s="3">
        <v>459</v>
      </c>
      <c r="F52" s="3">
        <v>11</v>
      </c>
      <c r="H52" s="7" t="str">
        <f t="shared" si="1"/>
        <v>40652_RDC_RUBY</v>
      </c>
      <c r="I52" s="8">
        <f t="shared" si="2"/>
        <v>40652</v>
      </c>
      <c r="J52" s="9" t="str">
        <f t="shared" si="3"/>
        <v>RDC_RUBY</v>
      </c>
      <c r="K52" s="6">
        <f t="shared" si="3"/>
        <v>1884</v>
      </c>
      <c r="L52" s="6">
        <f t="shared" si="3"/>
        <v>1425</v>
      </c>
      <c r="M52" s="6">
        <f t="shared" si="3"/>
        <v>459</v>
      </c>
      <c r="N52" s="6">
        <f t="shared" si="3"/>
        <v>11</v>
      </c>
    </row>
    <row r="53" spans="2:14" x14ac:dyDescent="0.25">
      <c r="B53" s="5" t="s">
        <v>961</v>
      </c>
      <c r="C53" s="3">
        <v>1884</v>
      </c>
      <c r="D53" s="3">
        <v>1418</v>
      </c>
      <c r="E53" s="3">
        <v>466</v>
      </c>
      <c r="F53" s="3">
        <v>11</v>
      </c>
      <c r="H53" s="7" t="str">
        <f t="shared" si="1"/>
        <v>40652_RDC_JADE</v>
      </c>
      <c r="I53" s="8">
        <f t="shared" si="2"/>
        <v>40652</v>
      </c>
      <c r="J53" s="9" t="str">
        <f t="shared" si="3"/>
        <v>RDC_JADE</v>
      </c>
      <c r="K53" s="6">
        <f t="shared" si="3"/>
        <v>1884</v>
      </c>
      <c r="L53" s="6">
        <f t="shared" si="3"/>
        <v>1418</v>
      </c>
      <c r="M53" s="6">
        <f t="shared" si="3"/>
        <v>466</v>
      </c>
      <c r="N53" s="6">
        <f t="shared" si="3"/>
        <v>11</v>
      </c>
    </row>
    <row r="54" spans="2:14" x14ac:dyDescent="0.25">
      <c r="B54" s="5" t="s">
        <v>978</v>
      </c>
      <c r="C54" s="3">
        <v>996</v>
      </c>
      <c r="D54" s="3">
        <v>260</v>
      </c>
      <c r="E54" s="3">
        <v>736</v>
      </c>
      <c r="F54" s="3">
        <v>5</v>
      </c>
      <c r="H54" s="7" t="str">
        <f t="shared" si="1"/>
        <v>40652_CGC_JADE</v>
      </c>
      <c r="I54" s="8">
        <f t="shared" si="2"/>
        <v>40652</v>
      </c>
      <c r="J54" s="9" t="str">
        <f t="shared" si="3"/>
        <v>CGC_JADE</v>
      </c>
      <c r="K54" s="6">
        <f t="shared" si="3"/>
        <v>996</v>
      </c>
      <c r="L54" s="6">
        <f t="shared" si="3"/>
        <v>260</v>
      </c>
      <c r="M54" s="6">
        <f t="shared" si="3"/>
        <v>736</v>
      </c>
      <c r="N54" s="6">
        <f t="shared" si="3"/>
        <v>5</v>
      </c>
    </row>
    <row r="55" spans="2:14" x14ac:dyDescent="0.25">
      <c r="B55" s="5" t="s">
        <v>979</v>
      </c>
      <c r="C55" s="3">
        <v>996</v>
      </c>
      <c r="D55" s="3">
        <v>258</v>
      </c>
      <c r="E55" s="3">
        <v>738</v>
      </c>
      <c r="F55" s="3">
        <v>5</v>
      </c>
      <c r="H55" s="7" t="str">
        <f t="shared" si="1"/>
        <v>40652_CGC_RUBY</v>
      </c>
      <c r="I55" s="8">
        <f t="shared" si="2"/>
        <v>40652</v>
      </c>
      <c r="J55" s="9" t="str">
        <f t="shared" si="3"/>
        <v>CGC_RUBY</v>
      </c>
      <c r="K55" s="6">
        <f t="shared" si="3"/>
        <v>996</v>
      </c>
      <c r="L55" s="6">
        <f t="shared" si="3"/>
        <v>258</v>
      </c>
      <c r="M55" s="6">
        <f t="shared" si="3"/>
        <v>738</v>
      </c>
      <c r="N55" s="6">
        <f t="shared" si="3"/>
        <v>5</v>
      </c>
    </row>
    <row r="56" spans="2:14" x14ac:dyDescent="0.25">
      <c r="B56" s="5" t="s">
        <v>981</v>
      </c>
      <c r="C56" s="3">
        <v>462</v>
      </c>
      <c r="D56" s="3">
        <v>171</v>
      </c>
      <c r="E56" s="3">
        <v>291</v>
      </c>
      <c r="F56" s="3">
        <v>5</v>
      </c>
      <c r="H56" s="7" t="str">
        <f t="shared" si="1"/>
        <v>40652_EMEA_SILVER</v>
      </c>
      <c r="I56" s="8">
        <f t="shared" si="2"/>
        <v>40652</v>
      </c>
      <c r="J56" s="9" t="str">
        <f t="shared" ref="J56:N76" si="4">B56</f>
        <v>EMEA_SILVER</v>
      </c>
      <c r="K56" s="6">
        <f t="shared" si="4"/>
        <v>462</v>
      </c>
      <c r="L56" s="6">
        <f t="shared" si="4"/>
        <v>171</v>
      </c>
      <c r="M56" s="6">
        <f t="shared" si="4"/>
        <v>291</v>
      </c>
      <c r="N56" s="6">
        <f t="shared" si="4"/>
        <v>5</v>
      </c>
    </row>
    <row r="57" spans="2:14" x14ac:dyDescent="0.25">
      <c r="B57" s="5" t="s">
        <v>980</v>
      </c>
      <c r="C57" s="3">
        <v>462</v>
      </c>
      <c r="D57" s="3">
        <v>127</v>
      </c>
      <c r="E57" s="3">
        <v>335</v>
      </c>
      <c r="F57" s="3">
        <v>5</v>
      </c>
      <c r="H57" s="7" t="str">
        <f t="shared" si="1"/>
        <v>40652_EMEA_GOLD</v>
      </c>
      <c r="I57" s="8">
        <f t="shared" si="2"/>
        <v>40652</v>
      </c>
      <c r="J57" s="9" t="str">
        <f t="shared" si="4"/>
        <v>EMEA_GOLD</v>
      </c>
      <c r="K57" s="6">
        <f t="shared" si="4"/>
        <v>462</v>
      </c>
      <c r="L57" s="6">
        <f t="shared" si="4"/>
        <v>127</v>
      </c>
      <c r="M57" s="6">
        <f t="shared" si="4"/>
        <v>335</v>
      </c>
      <c r="N57" s="6">
        <f t="shared" si="4"/>
        <v>5</v>
      </c>
    </row>
    <row r="58" spans="2:14" x14ac:dyDescent="0.25">
      <c r="B58" s="4">
        <v>40659</v>
      </c>
      <c r="C58" s="3">
        <v>11052</v>
      </c>
      <c r="D58" s="3">
        <v>7072</v>
      </c>
      <c r="E58" s="3">
        <v>3980</v>
      </c>
      <c r="F58" s="3">
        <v>68</v>
      </c>
      <c r="H58" s="7" t="str">
        <f t="shared" si="1"/>
        <v>40659_40659</v>
      </c>
      <c r="I58" s="8">
        <f t="shared" si="2"/>
        <v>40659</v>
      </c>
      <c r="J58" s="9">
        <f t="shared" si="4"/>
        <v>40659</v>
      </c>
      <c r="K58" s="6">
        <f t="shared" si="4"/>
        <v>11052</v>
      </c>
      <c r="L58" s="6">
        <f t="shared" si="4"/>
        <v>7072</v>
      </c>
      <c r="M58" s="6">
        <f t="shared" si="4"/>
        <v>3980</v>
      </c>
      <c r="N58" s="6">
        <f t="shared" si="4"/>
        <v>68</v>
      </c>
    </row>
    <row r="59" spans="2:14" x14ac:dyDescent="0.25">
      <c r="B59" s="5" t="s">
        <v>60</v>
      </c>
      <c r="C59" s="3">
        <v>2136</v>
      </c>
      <c r="D59" s="3">
        <v>1742</v>
      </c>
      <c r="E59" s="3">
        <v>394</v>
      </c>
      <c r="F59" s="3">
        <v>13</v>
      </c>
      <c r="H59" s="7" t="str">
        <f t="shared" si="1"/>
        <v>40659_FDC_RUBY</v>
      </c>
      <c r="I59" s="8">
        <f t="shared" si="2"/>
        <v>40659</v>
      </c>
      <c r="J59" s="9" t="str">
        <f t="shared" si="4"/>
        <v>FDC_RUBY</v>
      </c>
      <c r="K59" s="6">
        <f t="shared" si="4"/>
        <v>2136</v>
      </c>
      <c r="L59" s="6">
        <f t="shared" si="4"/>
        <v>1742</v>
      </c>
      <c r="M59" s="6">
        <f t="shared" si="4"/>
        <v>394</v>
      </c>
      <c r="N59" s="6">
        <f t="shared" si="4"/>
        <v>13</v>
      </c>
    </row>
    <row r="60" spans="2:14" x14ac:dyDescent="0.25">
      <c r="B60" s="5" t="s">
        <v>13</v>
      </c>
      <c r="C60" s="3">
        <v>2136</v>
      </c>
      <c r="D60" s="3">
        <v>1734</v>
      </c>
      <c r="E60" s="3">
        <v>402</v>
      </c>
      <c r="F60" s="3">
        <v>13</v>
      </c>
      <c r="H60" s="7" t="str">
        <f t="shared" si="1"/>
        <v>40659_FDC_JADE</v>
      </c>
      <c r="I60" s="8">
        <f t="shared" si="2"/>
        <v>40659</v>
      </c>
      <c r="J60" s="9" t="str">
        <f t="shared" si="4"/>
        <v>FDC_JADE</v>
      </c>
      <c r="K60" s="6">
        <f t="shared" si="4"/>
        <v>2136</v>
      </c>
      <c r="L60" s="6">
        <f t="shared" si="4"/>
        <v>1734</v>
      </c>
      <c r="M60" s="6">
        <f t="shared" si="4"/>
        <v>402</v>
      </c>
      <c r="N60" s="6">
        <f t="shared" si="4"/>
        <v>13</v>
      </c>
    </row>
    <row r="61" spans="2:14" x14ac:dyDescent="0.25">
      <c r="B61" s="5" t="s">
        <v>965</v>
      </c>
      <c r="C61" s="3">
        <v>1932</v>
      </c>
      <c r="D61" s="3">
        <v>1410</v>
      </c>
      <c r="E61" s="3">
        <v>522</v>
      </c>
      <c r="F61" s="3">
        <v>11</v>
      </c>
      <c r="H61" s="7" t="str">
        <f t="shared" si="1"/>
        <v>40659_RDC_RUBY</v>
      </c>
      <c r="I61" s="8">
        <f t="shared" si="2"/>
        <v>40659</v>
      </c>
      <c r="J61" s="9" t="str">
        <f t="shared" si="4"/>
        <v>RDC_RUBY</v>
      </c>
      <c r="K61" s="6">
        <f t="shared" si="4"/>
        <v>1932</v>
      </c>
      <c r="L61" s="6">
        <f t="shared" si="4"/>
        <v>1410</v>
      </c>
      <c r="M61" s="6">
        <f t="shared" si="4"/>
        <v>522</v>
      </c>
      <c r="N61" s="6">
        <f t="shared" si="4"/>
        <v>11</v>
      </c>
    </row>
    <row r="62" spans="2:14" x14ac:dyDescent="0.25">
      <c r="B62" s="5" t="s">
        <v>961</v>
      </c>
      <c r="C62" s="3">
        <v>1932</v>
      </c>
      <c r="D62" s="3">
        <v>1404</v>
      </c>
      <c r="E62" s="3">
        <v>528</v>
      </c>
      <c r="F62" s="3">
        <v>11</v>
      </c>
      <c r="H62" s="7" t="str">
        <f t="shared" si="1"/>
        <v>40659_RDC_JADE</v>
      </c>
      <c r="I62" s="8">
        <f t="shared" si="2"/>
        <v>40659</v>
      </c>
      <c r="J62" s="9" t="str">
        <f t="shared" si="4"/>
        <v>RDC_JADE</v>
      </c>
      <c r="K62" s="6">
        <f t="shared" si="4"/>
        <v>1932</v>
      </c>
      <c r="L62" s="6">
        <f t="shared" si="4"/>
        <v>1404</v>
      </c>
      <c r="M62" s="6">
        <f t="shared" si="4"/>
        <v>528</v>
      </c>
      <c r="N62" s="6">
        <f t="shared" si="4"/>
        <v>11</v>
      </c>
    </row>
    <row r="63" spans="2:14" x14ac:dyDescent="0.25">
      <c r="B63" s="5" t="s">
        <v>978</v>
      </c>
      <c r="C63" s="3">
        <v>996</v>
      </c>
      <c r="D63" s="3">
        <v>265</v>
      </c>
      <c r="E63" s="3">
        <v>731</v>
      </c>
      <c r="F63" s="3">
        <v>5</v>
      </c>
      <c r="H63" s="7" t="str">
        <f t="shared" si="1"/>
        <v>40659_CGC_JADE</v>
      </c>
      <c r="I63" s="8">
        <f t="shared" si="2"/>
        <v>40659</v>
      </c>
      <c r="J63" s="9" t="str">
        <f t="shared" si="4"/>
        <v>CGC_JADE</v>
      </c>
      <c r="K63" s="6">
        <f t="shared" si="4"/>
        <v>996</v>
      </c>
      <c r="L63" s="6">
        <f t="shared" si="4"/>
        <v>265</v>
      </c>
      <c r="M63" s="6">
        <f t="shared" si="4"/>
        <v>731</v>
      </c>
      <c r="N63" s="6">
        <f t="shared" si="4"/>
        <v>5</v>
      </c>
    </row>
    <row r="64" spans="2:14" x14ac:dyDescent="0.25">
      <c r="B64" s="5" t="s">
        <v>979</v>
      </c>
      <c r="C64" s="3">
        <v>996</v>
      </c>
      <c r="D64" s="3">
        <v>263</v>
      </c>
      <c r="E64" s="3">
        <v>733</v>
      </c>
      <c r="F64" s="3">
        <v>5</v>
      </c>
      <c r="H64" s="7" t="str">
        <f t="shared" si="1"/>
        <v>40659_CGC_RUBY</v>
      </c>
      <c r="I64" s="8">
        <f t="shared" si="2"/>
        <v>40659</v>
      </c>
      <c r="J64" s="9" t="str">
        <f t="shared" si="4"/>
        <v>CGC_RUBY</v>
      </c>
      <c r="K64" s="6">
        <f t="shared" si="4"/>
        <v>996</v>
      </c>
      <c r="L64" s="6">
        <f t="shared" si="4"/>
        <v>263</v>
      </c>
      <c r="M64" s="6">
        <f t="shared" si="4"/>
        <v>733</v>
      </c>
      <c r="N64" s="6">
        <f t="shared" si="4"/>
        <v>5</v>
      </c>
    </row>
    <row r="65" spans="2:14" x14ac:dyDescent="0.25">
      <c r="B65" s="5" t="s">
        <v>981</v>
      </c>
      <c r="C65" s="3">
        <v>462</v>
      </c>
      <c r="D65" s="3">
        <v>127</v>
      </c>
      <c r="E65" s="3">
        <v>335</v>
      </c>
      <c r="F65" s="3">
        <v>5</v>
      </c>
      <c r="H65" s="7" t="str">
        <f t="shared" si="1"/>
        <v>40659_EMEA_SILVER</v>
      </c>
      <c r="I65" s="8">
        <f t="shared" si="2"/>
        <v>40659</v>
      </c>
      <c r="J65" s="9" t="str">
        <f t="shared" si="4"/>
        <v>EMEA_SILVER</v>
      </c>
      <c r="K65" s="6">
        <f t="shared" si="4"/>
        <v>462</v>
      </c>
      <c r="L65" s="6">
        <f t="shared" si="4"/>
        <v>127</v>
      </c>
      <c r="M65" s="6">
        <f t="shared" si="4"/>
        <v>335</v>
      </c>
      <c r="N65" s="6">
        <f t="shared" si="4"/>
        <v>5</v>
      </c>
    </row>
    <row r="66" spans="2:14" x14ac:dyDescent="0.25">
      <c r="B66" s="5" t="s">
        <v>980</v>
      </c>
      <c r="C66" s="3">
        <v>462</v>
      </c>
      <c r="D66" s="3">
        <v>127</v>
      </c>
      <c r="E66" s="3">
        <v>335</v>
      </c>
      <c r="F66" s="3">
        <v>5</v>
      </c>
      <c r="H66" s="7" t="str">
        <f t="shared" si="1"/>
        <v>40659_EMEA_GOLD</v>
      </c>
      <c r="I66" s="8">
        <f t="shared" si="2"/>
        <v>40659</v>
      </c>
      <c r="J66" s="9" t="str">
        <f t="shared" si="4"/>
        <v>EMEA_GOLD</v>
      </c>
      <c r="K66" s="6">
        <f t="shared" si="4"/>
        <v>462</v>
      </c>
      <c r="L66" s="6">
        <f t="shared" si="4"/>
        <v>127</v>
      </c>
      <c r="M66" s="6">
        <f t="shared" si="4"/>
        <v>335</v>
      </c>
      <c r="N66" s="6">
        <f t="shared" si="4"/>
        <v>5</v>
      </c>
    </row>
    <row r="67" spans="2:14" x14ac:dyDescent="0.25">
      <c r="B67" s="4">
        <v>40666</v>
      </c>
      <c r="C67" s="3">
        <v>11052</v>
      </c>
      <c r="D67" s="3">
        <v>7106</v>
      </c>
      <c r="E67" s="3">
        <v>3946</v>
      </c>
      <c r="F67" s="3">
        <v>68</v>
      </c>
      <c r="H67" s="7" t="str">
        <f t="shared" si="1"/>
        <v>40666_40666</v>
      </c>
      <c r="I67" s="8">
        <f t="shared" si="2"/>
        <v>40666</v>
      </c>
      <c r="J67" s="9">
        <f t="shared" si="4"/>
        <v>40666</v>
      </c>
      <c r="K67" s="6">
        <f t="shared" si="4"/>
        <v>11052</v>
      </c>
      <c r="L67" s="6">
        <f t="shared" si="4"/>
        <v>7106</v>
      </c>
      <c r="M67" s="6">
        <f t="shared" si="4"/>
        <v>3946</v>
      </c>
      <c r="N67" s="6">
        <f t="shared" si="4"/>
        <v>68</v>
      </c>
    </row>
    <row r="68" spans="2:14" x14ac:dyDescent="0.25">
      <c r="B68" s="5" t="s">
        <v>60</v>
      </c>
      <c r="C68" s="3">
        <v>2136</v>
      </c>
      <c r="D68" s="3">
        <v>1743</v>
      </c>
      <c r="E68" s="3">
        <v>393</v>
      </c>
      <c r="F68" s="3">
        <v>13</v>
      </c>
      <c r="H68" s="7" t="str">
        <f t="shared" si="1"/>
        <v>40666_FDC_RUBY</v>
      </c>
      <c r="I68" s="8">
        <f t="shared" si="2"/>
        <v>40666</v>
      </c>
      <c r="J68" s="9" t="str">
        <f t="shared" si="4"/>
        <v>FDC_RUBY</v>
      </c>
      <c r="K68" s="6">
        <f t="shared" si="4"/>
        <v>2136</v>
      </c>
      <c r="L68" s="6">
        <f t="shared" si="4"/>
        <v>1743</v>
      </c>
      <c r="M68" s="6">
        <f t="shared" si="4"/>
        <v>393</v>
      </c>
      <c r="N68" s="6">
        <f t="shared" si="4"/>
        <v>13</v>
      </c>
    </row>
    <row r="69" spans="2:14" x14ac:dyDescent="0.25">
      <c r="B69" s="5" t="s">
        <v>13</v>
      </c>
      <c r="C69" s="3">
        <v>2136</v>
      </c>
      <c r="D69" s="3">
        <v>1735</v>
      </c>
      <c r="E69" s="3">
        <v>401</v>
      </c>
      <c r="F69" s="3">
        <v>13</v>
      </c>
      <c r="H69" s="7" t="str">
        <f t="shared" ref="H69:H76" si="5">CONCATENATE(I69,"_",J69)</f>
        <v>40666_FDC_JADE</v>
      </c>
      <c r="I69" s="8">
        <f t="shared" ref="I69:I76" si="6">IF(ISTEXT(J69),I68,J69)</f>
        <v>40666</v>
      </c>
      <c r="J69" s="9" t="str">
        <f t="shared" si="4"/>
        <v>FDC_JADE</v>
      </c>
      <c r="K69" s="6">
        <f t="shared" si="4"/>
        <v>2136</v>
      </c>
      <c r="L69" s="6">
        <f t="shared" si="4"/>
        <v>1735</v>
      </c>
      <c r="M69" s="6">
        <f t="shared" si="4"/>
        <v>401</v>
      </c>
      <c r="N69" s="6">
        <f t="shared" si="4"/>
        <v>13</v>
      </c>
    </row>
    <row r="70" spans="2:14" x14ac:dyDescent="0.25">
      <c r="B70" s="5" t="s">
        <v>965</v>
      </c>
      <c r="C70" s="3">
        <v>1932</v>
      </c>
      <c r="D70" s="3">
        <v>1417</v>
      </c>
      <c r="E70" s="3">
        <v>515</v>
      </c>
      <c r="F70" s="3">
        <v>11</v>
      </c>
      <c r="H70" s="7" t="str">
        <f t="shared" si="5"/>
        <v>40666_RDC_RUBY</v>
      </c>
      <c r="I70" s="8">
        <f t="shared" si="6"/>
        <v>40666</v>
      </c>
      <c r="J70" s="9" t="str">
        <f t="shared" si="4"/>
        <v>RDC_RUBY</v>
      </c>
      <c r="K70" s="6">
        <f t="shared" si="4"/>
        <v>1932</v>
      </c>
      <c r="L70" s="6">
        <f t="shared" si="4"/>
        <v>1417</v>
      </c>
      <c r="M70" s="6">
        <f t="shared" si="4"/>
        <v>515</v>
      </c>
      <c r="N70" s="6">
        <f t="shared" si="4"/>
        <v>11</v>
      </c>
    </row>
    <row r="71" spans="2:14" x14ac:dyDescent="0.25">
      <c r="B71" s="5" t="s">
        <v>961</v>
      </c>
      <c r="C71" s="3">
        <v>1932</v>
      </c>
      <c r="D71" s="3">
        <v>1411</v>
      </c>
      <c r="E71" s="3">
        <v>521</v>
      </c>
      <c r="F71" s="3">
        <v>11</v>
      </c>
      <c r="H71" s="7" t="str">
        <f t="shared" si="5"/>
        <v>40666_RDC_JADE</v>
      </c>
      <c r="I71" s="8">
        <f t="shared" si="6"/>
        <v>40666</v>
      </c>
      <c r="J71" s="9" t="str">
        <f t="shared" si="4"/>
        <v>RDC_JADE</v>
      </c>
      <c r="K71" s="6">
        <f t="shared" si="4"/>
        <v>1932</v>
      </c>
      <c r="L71" s="6">
        <f t="shared" si="4"/>
        <v>1411</v>
      </c>
      <c r="M71" s="6">
        <f t="shared" si="4"/>
        <v>521</v>
      </c>
      <c r="N71" s="6">
        <f t="shared" si="4"/>
        <v>11</v>
      </c>
    </row>
    <row r="72" spans="2:14" x14ac:dyDescent="0.25">
      <c r="B72" s="5" t="s">
        <v>978</v>
      </c>
      <c r="C72" s="3">
        <v>996</v>
      </c>
      <c r="D72" s="3">
        <v>266</v>
      </c>
      <c r="E72" s="3">
        <v>730</v>
      </c>
      <c r="F72" s="3">
        <v>5</v>
      </c>
      <c r="H72" s="7" t="str">
        <f t="shared" si="5"/>
        <v>40666_CGC_JADE</v>
      </c>
      <c r="I72" s="8">
        <f t="shared" si="6"/>
        <v>40666</v>
      </c>
      <c r="J72" s="9" t="str">
        <f t="shared" si="4"/>
        <v>CGC_JADE</v>
      </c>
      <c r="K72" s="6">
        <f t="shared" si="4"/>
        <v>996</v>
      </c>
      <c r="L72" s="6">
        <f t="shared" si="4"/>
        <v>266</v>
      </c>
      <c r="M72" s="6">
        <f t="shared" si="4"/>
        <v>730</v>
      </c>
      <c r="N72" s="6">
        <f t="shared" si="4"/>
        <v>5</v>
      </c>
    </row>
    <row r="73" spans="2:14" x14ac:dyDescent="0.25">
      <c r="B73" s="5" t="s">
        <v>979</v>
      </c>
      <c r="C73" s="3">
        <v>996</v>
      </c>
      <c r="D73" s="3">
        <v>264</v>
      </c>
      <c r="E73" s="3">
        <v>732</v>
      </c>
      <c r="F73" s="3">
        <v>5</v>
      </c>
      <c r="H73" s="7" t="str">
        <f t="shared" si="5"/>
        <v>40666_CGC_RUBY</v>
      </c>
      <c r="I73" s="8">
        <f t="shared" si="6"/>
        <v>40666</v>
      </c>
      <c r="J73" s="9" t="str">
        <f t="shared" si="4"/>
        <v>CGC_RUBY</v>
      </c>
      <c r="K73" s="6">
        <f t="shared" si="4"/>
        <v>996</v>
      </c>
      <c r="L73" s="6">
        <f t="shared" si="4"/>
        <v>264</v>
      </c>
      <c r="M73" s="6">
        <f t="shared" si="4"/>
        <v>732</v>
      </c>
      <c r="N73" s="6">
        <f t="shared" si="4"/>
        <v>5</v>
      </c>
    </row>
    <row r="74" spans="2:14" x14ac:dyDescent="0.25">
      <c r="B74" s="5" t="s">
        <v>980</v>
      </c>
      <c r="C74" s="3">
        <v>462</v>
      </c>
      <c r="D74" s="3">
        <v>143</v>
      </c>
      <c r="E74" s="3">
        <v>319</v>
      </c>
      <c r="F74" s="3">
        <v>5</v>
      </c>
      <c r="H74" s="7" t="str">
        <f t="shared" si="5"/>
        <v>40666_EMEA_GOLD</v>
      </c>
      <c r="I74" s="8">
        <f t="shared" si="6"/>
        <v>40666</v>
      </c>
      <c r="J74" s="9" t="str">
        <f t="shared" si="4"/>
        <v>EMEA_GOLD</v>
      </c>
      <c r="K74" s="6">
        <f t="shared" si="4"/>
        <v>462</v>
      </c>
      <c r="L74" s="6">
        <f t="shared" si="4"/>
        <v>143</v>
      </c>
      <c r="M74" s="6">
        <f t="shared" si="4"/>
        <v>319</v>
      </c>
      <c r="N74" s="6">
        <f t="shared" si="4"/>
        <v>5</v>
      </c>
    </row>
    <row r="75" spans="2:14" x14ac:dyDescent="0.25">
      <c r="B75" s="5" t="s">
        <v>981</v>
      </c>
      <c r="C75" s="3">
        <v>462</v>
      </c>
      <c r="D75" s="3">
        <v>127</v>
      </c>
      <c r="E75" s="3">
        <v>335</v>
      </c>
      <c r="F75" s="3">
        <v>5</v>
      </c>
      <c r="H75" s="7" t="str">
        <f t="shared" si="5"/>
        <v>40666_EMEA_SILVER</v>
      </c>
      <c r="I75" s="8">
        <f t="shared" si="6"/>
        <v>40666</v>
      </c>
      <c r="J75" s="9" t="str">
        <f t="shared" si="4"/>
        <v>EMEA_SILVER</v>
      </c>
      <c r="K75" s="6">
        <f t="shared" si="4"/>
        <v>462</v>
      </c>
      <c r="L75" s="6">
        <f t="shared" si="4"/>
        <v>127</v>
      </c>
      <c r="M75" s="6">
        <f t="shared" si="4"/>
        <v>335</v>
      </c>
      <c r="N75" s="6">
        <f t="shared" si="4"/>
        <v>5</v>
      </c>
    </row>
    <row r="76" spans="2:14" x14ac:dyDescent="0.25">
      <c r="B76" s="4">
        <v>40679</v>
      </c>
      <c r="C76" s="3">
        <v>11172</v>
      </c>
      <c r="D76" s="3">
        <v>7155</v>
      </c>
      <c r="E76" s="3">
        <v>4017</v>
      </c>
      <c r="F76" s="3">
        <v>68</v>
      </c>
      <c r="H76" s="7" t="str">
        <f t="shared" si="5"/>
        <v>40679_40679</v>
      </c>
      <c r="I76" s="8">
        <f t="shared" si="6"/>
        <v>40679</v>
      </c>
      <c r="J76" s="9">
        <f t="shared" si="4"/>
        <v>40679</v>
      </c>
      <c r="K76" s="6">
        <f t="shared" si="4"/>
        <v>11172</v>
      </c>
      <c r="L76" s="6">
        <f t="shared" si="4"/>
        <v>7155</v>
      </c>
      <c r="M76" s="6">
        <f t="shared" si="4"/>
        <v>4017</v>
      </c>
      <c r="N76" s="6">
        <f t="shared" si="4"/>
        <v>68</v>
      </c>
    </row>
    <row r="77" spans="2:14" x14ac:dyDescent="0.25">
      <c r="B77" s="5" t="s">
        <v>60</v>
      </c>
      <c r="C77" s="3">
        <v>2208</v>
      </c>
      <c r="D77" s="3">
        <v>1746</v>
      </c>
      <c r="E77" s="3">
        <v>462</v>
      </c>
      <c r="F77" s="3">
        <v>13</v>
      </c>
      <c r="H77" s="7" t="str">
        <f t="shared" ref="H77:H111" si="7">CONCATENATE(I77,"_",J77)</f>
        <v>40679_FDC_RUBY</v>
      </c>
      <c r="I77" s="8">
        <f t="shared" ref="I77:I111" si="8">IF(ISTEXT(J77),I76,J77)</f>
        <v>40679</v>
      </c>
      <c r="J77" s="9" t="str">
        <f t="shared" ref="J77:J111" si="9">B77</f>
        <v>FDC_RUBY</v>
      </c>
      <c r="K77" s="6">
        <f t="shared" ref="K77:K111" si="10">C77</f>
        <v>2208</v>
      </c>
      <c r="L77" s="6">
        <f t="shared" ref="L77:L111" si="11">D77</f>
        <v>1746</v>
      </c>
      <c r="M77" s="6">
        <f t="shared" ref="M77:M111" si="12">E77</f>
        <v>462</v>
      </c>
      <c r="N77" s="6">
        <f t="shared" ref="N77:N111" si="13">F77</f>
        <v>13</v>
      </c>
    </row>
    <row r="78" spans="2:14" x14ac:dyDescent="0.25">
      <c r="B78" s="5" t="s">
        <v>13</v>
      </c>
      <c r="C78" s="3">
        <v>2208</v>
      </c>
      <c r="D78" s="3">
        <v>1736</v>
      </c>
      <c r="E78" s="3">
        <v>472</v>
      </c>
      <c r="F78" s="3">
        <v>13</v>
      </c>
      <c r="H78" s="7" t="str">
        <f t="shared" si="7"/>
        <v>40679_FDC_JADE</v>
      </c>
      <c r="I78" s="8">
        <f t="shared" si="8"/>
        <v>40679</v>
      </c>
      <c r="J78" s="9" t="str">
        <f t="shared" si="9"/>
        <v>FDC_JADE</v>
      </c>
      <c r="K78" s="6">
        <f t="shared" si="10"/>
        <v>2208</v>
      </c>
      <c r="L78" s="6">
        <f t="shared" si="11"/>
        <v>1736</v>
      </c>
      <c r="M78" s="6">
        <f t="shared" si="12"/>
        <v>472</v>
      </c>
      <c r="N78" s="6">
        <f t="shared" si="13"/>
        <v>13</v>
      </c>
    </row>
    <row r="79" spans="2:14" x14ac:dyDescent="0.25">
      <c r="B79" s="5" t="s">
        <v>965</v>
      </c>
      <c r="C79" s="3">
        <v>1932</v>
      </c>
      <c r="D79" s="3">
        <v>1436</v>
      </c>
      <c r="E79" s="3">
        <v>496</v>
      </c>
      <c r="F79" s="3">
        <v>11</v>
      </c>
      <c r="H79" s="7" t="str">
        <f t="shared" si="7"/>
        <v>40679_RDC_RUBY</v>
      </c>
      <c r="I79" s="8">
        <f t="shared" si="8"/>
        <v>40679</v>
      </c>
      <c r="J79" s="9" t="str">
        <f t="shared" si="9"/>
        <v>RDC_RUBY</v>
      </c>
      <c r="K79" s="6">
        <f t="shared" si="10"/>
        <v>1932</v>
      </c>
      <c r="L79" s="6">
        <f t="shared" si="11"/>
        <v>1436</v>
      </c>
      <c r="M79" s="6">
        <f t="shared" si="12"/>
        <v>496</v>
      </c>
      <c r="N79" s="6">
        <f t="shared" si="13"/>
        <v>11</v>
      </c>
    </row>
    <row r="80" spans="2:14" x14ac:dyDescent="0.25">
      <c r="B80" s="5" t="s">
        <v>961</v>
      </c>
      <c r="C80" s="3">
        <v>1932</v>
      </c>
      <c r="D80" s="3">
        <v>1429</v>
      </c>
      <c r="E80" s="3">
        <v>503</v>
      </c>
      <c r="F80" s="3">
        <v>11</v>
      </c>
      <c r="H80" s="7" t="str">
        <f t="shared" si="7"/>
        <v>40679_RDC_JADE</v>
      </c>
      <c r="I80" s="8">
        <f t="shared" si="8"/>
        <v>40679</v>
      </c>
      <c r="J80" s="9" t="str">
        <f t="shared" si="9"/>
        <v>RDC_JADE</v>
      </c>
      <c r="K80" s="6">
        <f t="shared" si="10"/>
        <v>1932</v>
      </c>
      <c r="L80" s="6">
        <f t="shared" si="11"/>
        <v>1429</v>
      </c>
      <c r="M80" s="6">
        <f t="shared" si="12"/>
        <v>503</v>
      </c>
      <c r="N80" s="6">
        <f t="shared" si="13"/>
        <v>11</v>
      </c>
    </row>
    <row r="81" spans="2:14" x14ac:dyDescent="0.25">
      <c r="B81" s="5" t="s">
        <v>978</v>
      </c>
      <c r="C81" s="3">
        <v>996</v>
      </c>
      <c r="D81" s="3">
        <v>267</v>
      </c>
      <c r="E81" s="3">
        <v>729</v>
      </c>
      <c r="F81" s="3">
        <v>5</v>
      </c>
      <c r="H81" s="7" t="str">
        <f t="shared" si="7"/>
        <v>40679_CGC_JADE</v>
      </c>
      <c r="I81" s="8">
        <f t="shared" si="8"/>
        <v>40679</v>
      </c>
      <c r="J81" s="9" t="str">
        <f t="shared" si="9"/>
        <v>CGC_JADE</v>
      </c>
      <c r="K81" s="6">
        <f t="shared" si="10"/>
        <v>996</v>
      </c>
      <c r="L81" s="6">
        <f t="shared" si="11"/>
        <v>267</v>
      </c>
      <c r="M81" s="6">
        <f t="shared" si="12"/>
        <v>729</v>
      </c>
      <c r="N81" s="6">
        <f t="shared" si="13"/>
        <v>5</v>
      </c>
    </row>
    <row r="82" spans="2:14" x14ac:dyDescent="0.25">
      <c r="B82" s="5" t="s">
        <v>979</v>
      </c>
      <c r="C82" s="3">
        <v>972</v>
      </c>
      <c r="D82" s="3">
        <v>265</v>
      </c>
      <c r="E82" s="3">
        <v>707</v>
      </c>
      <c r="F82" s="3">
        <v>5</v>
      </c>
      <c r="H82" s="7" t="str">
        <f t="shared" si="7"/>
        <v>40679_CGC_RUBY</v>
      </c>
      <c r="I82" s="8">
        <f t="shared" si="8"/>
        <v>40679</v>
      </c>
      <c r="J82" s="9" t="str">
        <f t="shared" si="9"/>
        <v>CGC_RUBY</v>
      </c>
      <c r="K82" s="6">
        <f t="shared" si="10"/>
        <v>972</v>
      </c>
      <c r="L82" s="6">
        <f t="shared" si="11"/>
        <v>265</v>
      </c>
      <c r="M82" s="6">
        <f t="shared" si="12"/>
        <v>707</v>
      </c>
      <c r="N82" s="6">
        <f t="shared" si="13"/>
        <v>5</v>
      </c>
    </row>
    <row r="83" spans="2:14" x14ac:dyDescent="0.25">
      <c r="B83" s="5" t="s">
        <v>980</v>
      </c>
      <c r="C83" s="3">
        <v>462</v>
      </c>
      <c r="D83" s="3">
        <v>146</v>
      </c>
      <c r="E83" s="3">
        <v>316</v>
      </c>
      <c r="F83" s="3">
        <v>5</v>
      </c>
      <c r="H83" s="7" t="str">
        <f t="shared" si="7"/>
        <v>40679_EMEA_GOLD</v>
      </c>
      <c r="I83" s="8">
        <f t="shared" si="8"/>
        <v>40679</v>
      </c>
      <c r="J83" s="9" t="str">
        <f t="shared" si="9"/>
        <v>EMEA_GOLD</v>
      </c>
      <c r="K83" s="6">
        <f t="shared" si="10"/>
        <v>462</v>
      </c>
      <c r="L83" s="6">
        <f t="shared" si="11"/>
        <v>146</v>
      </c>
      <c r="M83" s="6">
        <f t="shared" si="12"/>
        <v>316</v>
      </c>
      <c r="N83" s="6">
        <f t="shared" si="13"/>
        <v>5</v>
      </c>
    </row>
    <row r="84" spans="2:14" x14ac:dyDescent="0.25">
      <c r="B84" s="5" t="s">
        <v>981</v>
      </c>
      <c r="C84" s="3">
        <v>462</v>
      </c>
      <c r="D84" s="3">
        <v>130</v>
      </c>
      <c r="E84" s="3">
        <v>332</v>
      </c>
      <c r="F84" s="3">
        <v>5</v>
      </c>
      <c r="H84" s="7" t="str">
        <f t="shared" si="7"/>
        <v>40679_EMEA_SILVER</v>
      </c>
      <c r="I84" s="8">
        <f t="shared" si="8"/>
        <v>40679</v>
      </c>
      <c r="J84" s="9" t="str">
        <f t="shared" si="9"/>
        <v>EMEA_SILVER</v>
      </c>
      <c r="K84" s="6">
        <f t="shared" si="10"/>
        <v>462</v>
      </c>
      <c r="L84" s="6">
        <f t="shared" si="11"/>
        <v>130</v>
      </c>
      <c r="M84" s="6">
        <f t="shared" si="12"/>
        <v>332</v>
      </c>
      <c r="N84" s="6">
        <f t="shared" si="13"/>
        <v>5</v>
      </c>
    </row>
    <row r="85" spans="2:14" x14ac:dyDescent="0.25">
      <c r="B85" s="4">
        <v>40686</v>
      </c>
      <c r="C85" s="3">
        <v>11244</v>
      </c>
      <c r="D85" s="3">
        <v>7099</v>
      </c>
      <c r="E85" s="3">
        <v>4145</v>
      </c>
      <c r="F85" s="3">
        <v>68</v>
      </c>
      <c r="H85" s="7" t="str">
        <f t="shared" si="7"/>
        <v>40686_40686</v>
      </c>
      <c r="I85" s="8">
        <f t="shared" si="8"/>
        <v>40686</v>
      </c>
      <c r="J85" s="9">
        <f t="shared" si="9"/>
        <v>40686</v>
      </c>
      <c r="K85" s="6">
        <f t="shared" si="10"/>
        <v>11244</v>
      </c>
      <c r="L85" s="6">
        <f t="shared" si="11"/>
        <v>7099</v>
      </c>
      <c r="M85" s="6">
        <f t="shared" si="12"/>
        <v>4145</v>
      </c>
      <c r="N85" s="6">
        <f t="shared" si="13"/>
        <v>68</v>
      </c>
    </row>
    <row r="86" spans="2:14" x14ac:dyDescent="0.25">
      <c r="B86" s="5" t="s">
        <v>60</v>
      </c>
      <c r="C86" s="3">
        <v>2208</v>
      </c>
      <c r="D86" s="3">
        <v>1746</v>
      </c>
      <c r="E86" s="3">
        <v>462</v>
      </c>
      <c r="F86" s="3">
        <v>13</v>
      </c>
      <c r="H86" s="7" t="str">
        <f t="shared" si="7"/>
        <v>40686_FDC_RUBY</v>
      </c>
      <c r="I86" s="8">
        <f t="shared" si="8"/>
        <v>40686</v>
      </c>
      <c r="J86" s="9" t="str">
        <f t="shared" si="9"/>
        <v>FDC_RUBY</v>
      </c>
      <c r="K86" s="6">
        <f t="shared" si="10"/>
        <v>2208</v>
      </c>
      <c r="L86" s="6">
        <f t="shared" si="11"/>
        <v>1746</v>
      </c>
      <c r="M86" s="6">
        <f t="shared" si="12"/>
        <v>462</v>
      </c>
      <c r="N86" s="6">
        <f t="shared" si="13"/>
        <v>13</v>
      </c>
    </row>
    <row r="87" spans="2:14" x14ac:dyDescent="0.25">
      <c r="B87" s="5" t="s">
        <v>13</v>
      </c>
      <c r="C87" s="3">
        <v>2208</v>
      </c>
      <c r="D87" s="3">
        <v>1736</v>
      </c>
      <c r="E87" s="3">
        <v>472</v>
      </c>
      <c r="F87" s="3">
        <v>13</v>
      </c>
      <c r="H87" s="7" t="str">
        <f t="shared" si="7"/>
        <v>40686_FDC_JADE</v>
      </c>
      <c r="I87" s="8">
        <f t="shared" si="8"/>
        <v>40686</v>
      </c>
      <c r="J87" s="9" t="str">
        <f t="shared" si="9"/>
        <v>FDC_JADE</v>
      </c>
      <c r="K87" s="6">
        <f t="shared" si="10"/>
        <v>2208</v>
      </c>
      <c r="L87" s="6">
        <f t="shared" si="11"/>
        <v>1736</v>
      </c>
      <c r="M87" s="6">
        <f t="shared" si="12"/>
        <v>472</v>
      </c>
      <c r="N87" s="6">
        <f t="shared" si="13"/>
        <v>13</v>
      </c>
    </row>
    <row r="88" spans="2:14" x14ac:dyDescent="0.25">
      <c r="B88" s="5" t="s">
        <v>961</v>
      </c>
      <c r="C88" s="3">
        <v>1932</v>
      </c>
      <c r="D88" s="3">
        <v>1438</v>
      </c>
      <c r="E88" s="3">
        <v>494</v>
      </c>
      <c r="F88" s="3">
        <v>11</v>
      </c>
      <c r="H88" s="7" t="str">
        <f t="shared" si="7"/>
        <v>40686_RDC_JADE</v>
      </c>
      <c r="I88" s="8">
        <f t="shared" si="8"/>
        <v>40686</v>
      </c>
      <c r="J88" s="9" t="str">
        <f t="shared" si="9"/>
        <v>RDC_JADE</v>
      </c>
      <c r="K88" s="6">
        <f t="shared" si="10"/>
        <v>1932</v>
      </c>
      <c r="L88" s="6">
        <f t="shared" si="11"/>
        <v>1438</v>
      </c>
      <c r="M88" s="6">
        <f t="shared" si="12"/>
        <v>494</v>
      </c>
      <c r="N88" s="6">
        <f t="shared" si="13"/>
        <v>11</v>
      </c>
    </row>
    <row r="89" spans="2:14" x14ac:dyDescent="0.25">
      <c r="B89" s="5" t="s">
        <v>965</v>
      </c>
      <c r="C89" s="3">
        <v>2004</v>
      </c>
      <c r="D89" s="3">
        <v>1387</v>
      </c>
      <c r="E89" s="3">
        <v>617</v>
      </c>
      <c r="F89" s="3">
        <v>11</v>
      </c>
      <c r="H89" s="7" t="str">
        <f t="shared" si="7"/>
        <v>40686_RDC_RUBY</v>
      </c>
      <c r="I89" s="8">
        <f t="shared" si="8"/>
        <v>40686</v>
      </c>
      <c r="J89" s="9" t="str">
        <f t="shared" si="9"/>
        <v>RDC_RUBY</v>
      </c>
      <c r="K89" s="6">
        <f t="shared" si="10"/>
        <v>2004</v>
      </c>
      <c r="L89" s="6">
        <f t="shared" si="11"/>
        <v>1387</v>
      </c>
      <c r="M89" s="6">
        <f t="shared" si="12"/>
        <v>617</v>
      </c>
      <c r="N89" s="6">
        <f t="shared" si="13"/>
        <v>11</v>
      </c>
    </row>
    <row r="90" spans="2:14" x14ac:dyDescent="0.25">
      <c r="B90" s="5" t="s">
        <v>978</v>
      </c>
      <c r="C90" s="3">
        <v>996</v>
      </c>
      <c r="D90" s="3">
        <v>267</v>
      </c>
      <c r="E90" s="3">
        <v>729</v>
      </c>
      <c r="F90" s="3">
        <v>5</v>
      </c>
      <c r="H90" s="7" t="str">
        <f t="shared" si="7"/>
        <v>40686_CGC_JADE</v>
      </c>
      <c r="I90" s="8">
        <f t="shared" si="8"/>
        <v>40686</v>
      </c>
      <c r="J90" s="9" t="str">
        <f t="shared" si="9"/>
        <v>CGC_JADE</v>
      </c>
      <c r="K90" s="6">
        <f t="shared" si="10"/>
        <v>996</v>
      </c>
      <c r="L90" s="6">
        <f t="shared" si="11"/>
        <v>267</v>
      </c>
      <c r="M90" s="6">
        <f t="shared" si="12"/>
        <v>729</v>
      </c>
      <c r="N90" s="6">
        <f t="shared" si="13"/>
        <v>5</v>
      </c>
    </row>
    <row r="91" spans="2:14" x14ac:dyDescent="0.25">
      <c r="B91" s="5" t="s">
        <v>979</v>
      </c>
      <c r="C91" s="3">
        <v>972</v>
      </c>
      <c r="D91" s="3">
        <v>265</v>
      </c>
      <c r="E91" s="3">
        <v>707</v>
      </c>
      <c r="F91" s="3">
        <v>5</v>
      </c>
      <c r="H91" s="7" t="str">
        <f t="shared" si="7"/>
        <v>40686_CGC_RUBY</v>
      </c>
      <c r="I91" s="8">
        <f t="shared" si="8"/>
        <v>40686</v>
      </c>
      <c r="J91" s="9" t="str">
        <f t="shared" si="9"/>
        <v>CGC_RUBY</v>
      </c>
      <c r="K91" s="6">
        <f t="shared" si="10"/>
        <v>972</v>
      </c>
      <c r="L91" s="6">
        <f t="shared" si="11"/>
        <v>265</v>
      </c>
      <c r="M91" s="6">
        <f t="shared" si="12"/>
        <v>707</v>
      </c>
      <c r="N91" s="6">
        <f t="shared" si="13"/>
        <v>5</v>
      </c>
    </row>
    <row r="92" spans="2:14" x14ac:dyDescent="0.25">
      <c r="B92" s="5" t="s">
        <v>981</v>
      </c>
      <c r="C92" s="3">
        <v>462</v>
      </c>
      <c r="D92" s="3">
        <v>130</v>
      </c>
      <c r="E92" s="3">
        <v>332</v>
      </c>
      <c r="F92" s="3">
        <v>5</v>
      </c>
      <c r="H92" s="7" t="str">
        <f t="shared" si="7"/>
        <v>40686_EMEA_SILVER</v>
      </c>
      <c r="I92" s="8">
        <f t="shared" si="8"/>
        <v>40686</v>
      </c>
      <c r="J92" s="9" t="str">
        <f t="shared" si="9"/>
        <v>EMEA_SILVER</v>
      </c>
      <c r="K92" s="6">
        <f t="shared" si="10"/>
        <v>462</v>
      </c>
      <c r="L92" s="6">
        <f t="shared" si="11"/>
        <v>130</v>
      </c>
      <c r="M92" s="6">
        <f t="shared" si="12"/>
        <v>332</v>
      </c>
      <c r="N92" s="6">
        <f t="shared" si="13"/>
        <v>5</v>
      </c>
    </row>
    <row r="93" spans="2:14" x14ac:dyDescent="0.25">
      <c r="B93" s="5" t="s">
        <v>980</v>
      </c>
      <c r="C93" s="3">
        <v>462</v>
      </c>
      <c r="D93" s="3">
        <v>130</v>
      </c>
      <c r="E93" s="3">
        <v>332</v>
      </c>
      <c r="F93" s="3">
        <v>5</v>
      </c>
      <c r="H93" s="7" t="str">
        <f t="shared" si="7"/>
        <v>40686_EMEA_GOLD</v>
      </c>
      <c r="I93" s="8">
        <f t="shared" si="8"/>
        <v>40686</v>
      </c>
      <c r="J93" s="9" t="str">
        <f t="shared" si="9"/>
        <v>EMEA_GOLD</v>
      </c>
      <c r="K93" s="6">
        <f t="shared" si="10"/>
        <v>462</v>
      </c>
      <c r="L93" s="6">
        <f t="shared" si="11"/>
        <v>130</v>
      </c>
      <c r="M93" s="6">
        <f t="shared" si="12"/>
        <v>332</v>
      </c>
      <c r="N93" s="6">
        <f t="shared" si="13"/>
        <v>5</v>
      </c>
    </row>
    <row r="94" spans="2:14" x14ac:dyDescent="0.25">
      <c r="B94" s="4">
        <v>40690</v>
      </c>
      <c r="C94" s="3">
        <v>11244</v>
      </c>
      <c r="D94" s="3">
        <v>7101</v>
      </c>
      <c r="E94" s="3">
        <v>4143</v>
      </c>
      <c r="F94" s="3">
        <v>68</v>
      </c>
      <c r="H94" s="7" t="str">
        <f t="shared" si="7"/>
        <v>40690_40690</v>
      </c>
      <c r="I94" s="8">
        <f t="shared" si="8"/>
        <v>40690</v>
      </c>
      <c r="J94" s="9">
        <f t="shared" si="9"/>
        <v>40690</v>
      </c>
      <c r="K94" s="6">
        <f t="shared" si="10"/>
        <v>11244</v>
      </c>
      <c r="L94" s="6">
        <f t="shared" si="11"/>
        <v>7101</v>
      </c>
      <c r="M94" s="6">
        <f t="shared" si="12"/>
        <v>4143</v>
      </c>
      <c r="N94" s="6">
        <f t="shared" si="13"/>
        <v>68</v>
      </c>
    </row>
    <row r="95" spans="2:14" x14ac:dyDescent="0.25">
      <c r="B95" s="5" t="s">
        <v>60</v>
      </c>
      <c r="C95" s="3">
        <v>2208</v>
      </c>
      <c r="D95" s="3">
        <v>1746</v>
      </c>
      <c r="E95" s="3">
        <v>462</v>
      </c>
      <c r="F95" s="3">
        <v>13</v>
      </c>
      <c r="H95" s="7" t="str">
        <f t="shared" si="7"/>
        <v>40690_FDC_RUBY</v>
      </c>
      <c r="I95" s="8">
        <f t="shared" si="8"/>
        <v>40690</v>
      </c>
      <c r="J95" s="9" t="str">
        <f t="shared" si="9"/>
        <v>FDC_RUBY</v>
      </c>
      <c r="K95" s="6">
        <f t="shared" si="10"/>
        <v>2208</v>
      </c>
      <c r="L95" s="6">
        <f t="shared" si="11"/>
        <v>1746</v>
      </c>
      <c r="M95" s="6">
        <f t="shared" si="12"/>
        <v>462</v>
      </c>
      <c r="N95" s="6">
        <f t="shared" si="13"/>
        <v>13</v>
      </c>
    </row>
    <row r="96" spans="2:14" x14ac:dyDescent="0.25">
      <c r="B96" s="5" t="s">
        <v>13</v>
      </c>
      <c r="C96" s="3">
        <v>2208</v>
      </c>
      <c r="D96" s="3">
        <v>1738</v>
      </c>
      <c r="E96" s="3">
        <v>470</v>
      </c>
      <c r="F96" s="3">
        <v>13</v>
      </c>
      <c r="H96" s="7" t="str">
        <f t="shared" si="7"/>
        <v>40690_FDC_JADE</v>
      </c>
      <c r="I96" s="8">
        <f t="shared" si="8"/>
        <v>40690</v>
      </c>
      <c r="J96" s="9" t="str">
        <f t="shared" si="9"/>
        <v>FDC_JADE</v>
      </c>
      <c r="K96" s="6">
        <f t="shared" si="10"/>
        <v>2208</v>
      </c>
      <c r="L96" s="6">
        <f t="shared" si="11"/>
        <v>1738</v>
      </c>
      <c r="M96" s="6">
        <f t="shared" si="12"/>
        <v>470</v>
      </c>
      <c r="N96" s="6">
        <f t="shared" si="13"/>
        <v>13</v>
      </c>
    </row>
    <row r="97" spans="2:14" x14ac:dyDescent="0.25">
      <c r="B97" s="5" t="s">
        <v>961</v>
      </c>
      <c r="C97" s="3">
        <v>1932</v>
      </c>
      <c r="D97" s="3">
        <v>1438</v>
      </c>
      <c r="E97" s="3">
        <v>494</v>
      </c>
      <c r="F97" s="3">
        <v>11</v>
      </c>
      <c r="H97" s="7" t="str">
        <f t="shared" si="7"/>
        <v>40690_RDC_JADE</v>
      </c>
      <c r="I97" s="8">
        <f t="shared" si="8"/>
        <v>40690</v>
      </c>
      <c r="J97" s="9" t="str">
        <f t="shared" si="9"/>
        <v>RDC_JADE</v>
      </c>
      <c r="K97" s="6">
        <f t="shared" si="10"/>
        <v>1932</v>
      </c>
      <c r="L97" s="6">
        <f t="shared" si="11"/>
        <v>1438</v>
      </c>
      <c r="M97" s="6">
        <f t="shared" si="12"/>
        <v>494</v>
      </c>
      <c r="N97" s="6">
        <f t="shared" si="13"/>
        <v>11</v>
      </c>
    </row>
    <row r="98" spans="2:14" x14ac:dyDescent="0.25">
      <c r="B98" s="5" t="s">
        <v>965</v>
      </c>
      <c r="C98" s="3">
        <v>2004</v>
      </c>
      <c r="D98" s="3">
        <v>1387</v>
      </c>
      <c r="E98" s="3">
        <v>617</v>
      </c>
      <c r="F98" s="3">
        <v>11</v>
      </c>
      <c r="H98" s="7" t="str">
        <f t="shared" si="7"/>
        <v>40690_RDC_RUBY</v>
      </c>
      <c r="I98" s="8">
        <f t="shared" si="8"/>
        <v>40690</v>
      </c>
      <c r="J98" s="9" t="str">
        <f t="shared" si="9"/>
        <v>RDC_RUBY</v>
      </c>
      <c r="K98" s="6">
        <f t="shared" si="10"/>
        <v>2004</v>
      </c>
      <c r="L98" s="6">
        <f t="shared" si="11"/>
        <v>1387</v>
      </c>
      <c r="M98" s="6">
        <f t="shared" si="12"/>
        <v>617</v>
      </c>
      <c r="N98" s="6">
        <f t="shared" si="13"/>
        <v>11</v>
      </c>
    </row>
    <row r="99" spans="2:14" x14ac:dyDescent="0.25">
      <c r="B99" s="5" t="s">
        <v>978</v>
      </c>
      <c r="C99" s="3">
        <v>996</v>
      </c>
      <c r="D99" s="3">
        <v>267</v>
      </c>
      <c r="E99" s="3">
        <v>729</v>
      </c>
      <c r="F99" s="3">
        <v>5</v>
      </c>
      <c r="H99" s="7" t="str">
        <f t="shared" si="7"/>
        <v>40690_CGC_JADE</v>
      </c>
      <c r="I99" s="8">
        <f t="shared" si="8"/>
        <v>40690</v>
      </c>
      <c r="J99" s="9" t="str">
        <f t="shared" si="9"/>
        <v>CGC_JADE</v>
      </c>
      <c r="K99" s="6">
        <f t="shared" si="10"/>
        <v>996</v>
      </c>
      <c r="L99" s="6">
        <f t="shared" si="11"/>
        <v>267</v>
      </c>
      <c r="M99" s="6">
        <f t="shared" si="12"/>
        <v>729</v>
      </c>
      <c r="N99" s="6">
        <f t="shared" si="13"/>
        <v>5</v>
      </c>
    </row>
    <row r="100" spans="2:14" x14ac:dyDescent="0.25">
      <c r="B100" s="5" t="s">
        <v>979</v>
      </c>
      <c r="C100" s="3">
        <v>972</v>
      </c>
      <c r="D100" s="3">
        <v>265</v>
      </c>
      <c r="E100" s="3">
        <v>707</v>
      </c>
      <c r="F100" s="3">
        <v>5</v>
      </c>
      <c r="H100" s="7" t="str">
        <f t="shared" si="7"/>
        <v>40690_CGC_RUBY</v>
      </c>
      <c r="I100" s="8">
        <f t="shared" si="8"/>
        <v>40690</v>
      </c>
      <c r="J100" s="9" t="str">
        <f t="shared" si="9"/>
        <v>CGC_RUBY</v>
      </c>
      <c r="K100" s="6">
        <f t="shared" si="10"/>
        <v>972</v>
      </c>
      <c r="L100" s="6">
        <f t="shared" si="11"/>
        <v>265</v>
      </c>
      <c r="M100" s="6">
        <f t="shared" si="12"/>
        <v>707</v>
      </c>
      <c r="N100" s="6">
        <f t="shared" si="13"/>
        <v>5</v>
      </c>
    </row>
    <row r="101" spans="2:14" x14ac:dyDescent="0.25">
      <c r="B101" s="5" t="s">
        <v>981</v>
      </c>
      <c r="C101" s="3">
        <v>462</v>
      </c>
      <c r="D101" s="3">
        <v>130</v>
      </c>
      <c r="E101" s="3">
        <v>332</v>
      </c>
      <c r="F101" s="3">
        <v>5</v>
      </c>
      <c r="H101" s="7" t="str">
        <f t="shared" si="7"/>
        <v>40690_EMEA_SILVER</v>
      </c>
      <c r="I101" s="8">
        <f t="shared" si="8"/>
        <v>40690</v>
      </c>
      <c r="J101" s="9" t="str">
        <f t="shared" si="9"/>
        <v>EMEA_SILVER</v>
      </c>
      <c r="K101" s="6">
        <f t="shared" si="10"/>
        <v>462</v>
      </c>
      <c r="L101" s="6">
        <f t="shared" si="11"/>
        <v>130</v>
      </c>
      <c r="M101" s="6">
        <f t="shared" si="12"/>
        <v>332</v>
      </c>
      <c r="N101" s="6">
        <f t="shared" si="13"/>
        <v>5</v>
      </c>
    </row>
    <row r="102" spans="2:14" x14ac:dyDescent="0.25">
      <c r="B102" s="5" t="s">
        <v>980</v>
      </c>
      <c r="C102" s="3">
        <v>462</v>
      </c>
      <c r="D102" s="3">
        <v>130</v>
      </c>
      <c r="E102" s="3">
        <v>332</v>
      </c>
      <c r="F102" s="3">
        <v>5</v>
      </c>
      <c r="H102" s="7" t="str">
        <f t="shared" si="7"/>
        <v>40690_EMEA_GOLD</v>
      </c>
      <c r="I102" s="8">
        <f t="shared" si="8"/>
        <v>40690</v>
      </c>
      <c r="J102" s="9" t="str">
        <f t="shared" si="9"/>
        <v>EMEA_GOLD</v>
      </c>
      <c r="K102" s="6">
        <f t="shared" si="10"/>
        <v>462</v>
      </c>
      <c r="L102" s="6">
        <f t="shared" si="11"/>
        <v>130</v>
      </c>
      <c r="M102" s="6">
        <f t="shared" si="12"/>
        <v>332</v>
      </c>
      <c r="N102" s="6">
        <f t="shared" si="13"/>
        <v>5</v>
      </c>
    </row>
    <row r="103" spans="2:14" x14ac:dyDescent="0.25">
      <c r="B103" s="4">
        <v>40700</v>
      </c>
      <c r="C103" s="3">
        <v>11268</v>
      </c>
      <c r="D103" s="3">
        <v>7101</v>
      </c>
      <c r="E103" s="3">
        <v>4167</v>
      </c>
      <c r="F103" s="3">
        <v>68</v>
      </c>
      <c r="H103" s="7" t="str">
        <f t="shared" si="7"/>
        <v>40700_40700</v>
      </c>
      <c r="I103" s="8">
        <f t="shared" si="8"/>
        <v>40700</v>
      </c>
      <c r="J103" s="9">
        <f t="shared" si="9"/>
        <v>40700</v>
      </c>
      <c r="K103" s="6">
        <f t="shared" si="10"/>
        <v>11268</v>
      </c>
      <c r="L103" s="6">
        <f t="shared" si="11"/>
        <v>7101</v>
      </c>
      <c r="M103" s="6">
        <f t="shared" si="12"/>
        <v>4167</v>
      </c>
      <c r="N103" s="6">
        <f t="shared" si="13"/>
        <v>68</v>
      </c>
    </row>
    <row r="104" spans="2:14" x14ac:dyDescent="0.25">
      <c r="B104" s="5" t="s">
        <v>60</v>
      </c>
      <c r="C104" s="3">
        <v>2208</v>
      </c>
      <c r="D104" s="3">
        <v>1747</v>
      </c>
      <c r="E104" s="3">
        <v>461</v>
      </c>
      <c r="F104" s="3">
        <v>13</v>
      </c>
      <c r="H104" s="7" t="str">
        <f t="shared" si="7"/>
        <v>40700_FDC_RUBY</v>
      </c>
      <c r="I104" s="8">
        <f t="shared" si="8"/>
        <v>40700</v>
      </c>
      <c r="J104" s="9" t="str">
        <f t="shared" si="9"/>
        <v>FDC_RUBY</v>
      </c>
      <c r="K104" s="6">
        <f t="shared" si="10"/>
        <v>2208</v>
      </c>
      <c r="L104" s="6">
        <f t="shared" si="11"/>
        <v>1747</v>
      </c>
      <c r="M104" s="6">
        <f t="shared" si="12"/>
        <v>461</v>
      </c>
      <c r="N104" s="6">
        <f t="shared" si="13"/>
        <v>13</v>
      </c>
    </row>
    <row r="105" spans="2:14" x14ac:dyDescent="0.25">
      <c r="B105" s="5" t="s">
        <v>13</v>
      </c>
      <c r="C105" s="3">
        <v>2208</v>
      </c>
      <c r="D105" s="3">
        <v>1737</v>
      </c>
      <c r="E105" s="3">
        <v>471</v>
      </c>
      <c r="F105" s="3">
        <v>13</v>
      </c>
      <c r="H105" s="7" t="str">
        <f t="shared" si="7"/>
        <v>40700_FDC_JADE</v>
      </c>
      <c r="I105" s="8">
        <f t="shared" si="8"/>
        <v>40700</v>
      </c>
      <c r="J105" s="9" t="str">
        <f t="shared" si="9"/>
        <v>FDC_JADE</v>
      </c>
      <c r="K105" s="6">
        <f t="shared" si="10"/>
        <v>2208</v>
      </c>
      <c r="L105" s="6">
        <f t="shared" si="11"/>
        <v>1737</v>
      </c>
      <c r="M105" s="6">
        <f t="shared" si="12"/>
        <v>471</v>
      </c>
      <c r="N105" s="6">
        <f t="shared" si="13"/>
        <v>13</v>
      </c>
    </row>
    <row r="106" spans="2:14" x14ac:dyDescent="0.25">
      <c r="B106" s="5" t="s">
        <v>961</v>
      </c>
      <c r="C106" s="3">
        <v>1932</v>
      </c>
      <c r="D106" s="3">
        <v>1438</v>
      </c>
      <c r="E106" s="3">
        <v>494</v>
      </c>
      <c r="F106" s="3">
        <v>11</v>
      </c>
      <c r="H106" s="7" t="str">
        <f t="shared" si="7"/>
        <v>40700_RDC_JADE</v>
      </c>
      <c r="I106" s="8">
        <f t="shared" si="8"/>
        <v>40700</v>
      </c>
      <c r="J106" s="9" t="str">
        <f t="shared" si="9"/>
        <v>RDC_JADE</v>
      </c>
      <c r="K106" s="6">
        <f t="shared" si="10"/>
        <v>1932</v>
      </c>
      <c r="L106" s="6">
        <f t="shared" si="11"/>
        <v>1438</v>
      </c>
      <c r="M106" s="6">
        <f t="shared" si="12"/>
        <v>494</v>
      </c>
      <c r="N106" s="6">
        <f t="shared" si="13"/>
        <v>11</v>
      </c>
    </row>
    <row r="107" spans="2:14" x14ac:dyDescent="0.25">
      <c r="B107" s="5" t="s">
        <v>965</v>
      </c>
      <c r="C107" s="3">
        <v>2004</v>
      </c>
      <c r="D107" s="3">
        <v>1387</v>
      </c>
      <c r="E107" s="3">
        <v>617</v>
      </c>
      <c r="F107" s="3">
        <v>11</v>
      </c>
      <c r="H107" s="7" t="str">
        <f t="shared" si="7"/>
        <v>40700_RDC_RUBY</v>
      </c>
      <c r="I107" s="8">
        <f t="shared" si="8"/>
        <v>40700</v>
      </c>
      <c r="J107" s="9" t="str">
        <f t="shared" si="9"/>
        <v>RDC_RUBY</v>
      </c>
      <c r="K107" s="6">
        <f t="shared" si="10"/>
        <v>2004</v>
      </c>
      <c r="L107" s="6">
        <f t="shared" si="11"/>
        <v>1387</v>
      </c>
      <c r="M107" s="6">
        <f t="shared" si="12"/>
        <v>617</v>
      </c>
      <c r="N107" s="6">
        <f t="shared" si="13"/>
        <v>11</v>
      </c>
    </row>
    <row r="108" spans="2:14" x14ac:dyDescent="0.25">
      <c r="B108" s="5" t="s">
        <v>978</v>
      </c>
      <c r="C108" s="3">
        <v>996</v>
      </c>
      <c r="D108" s="3">
        <v>267</v>
      </c>
      <c r="E108" s="3">
        <v>729</v>
      </c>
      <c r="F108" s="3">
        <v>5</v>
      </c>
      <c r="H108" s="7" t="str">
        <f t="shared" si="7"/>
        <v>40700_CGC_JADE</v>
      </c>
      <c r="I108" s="8">
        <f t="shared" si="8"/>
        <v>40700</v>
      </c>
      <c r="J108" s="9" t="str">
        <f t="shared" si="9"/>
        <v>CGC_JADE</v>
      </c>
      <c r="K108" s="6">
        <f t="shared" si="10"/>
        <v>996</v>
      </c>
      <c r="L108" s="6">
        <f t="shared" si="11"/>
        <v>267</v>
      </c>
      <c r="M108" s="6">
        <f t="shared" si="12"/>
        <v>729</v>
      </c>
      <c r="N108" s="6">
        <f t="shared" si="13"/>
        <v>5</v>
      </c>
    </row>
    <row r="109" spans="2:14" x14ac:dyDescent="0.25">
      <c r="B109" s="5" t="s">
        <v>979</v>
      </c>
      <c r="C109" s="3">
        <v>996</v>
      </c>
      <c r="D109" s="3">
        <v>265</v>
      </c>
      <c r="E109" s="3">
        <v>731</v>
      </c>
      <c r="F109" s="3">
        <v>5</v>
      </c>
      <c r="H109" s="7" t="str">
        <f t="shared" si="7"/>
        <v>40700_CGC_RUBY</v>
      </c>
      <c r="I109" s="8">
        <f t="shared" si="8"/>
        <v>40700</v>
      </c>
      <c r="J109" s="9" t="str">
        <f t="shared" si="9"/>
        <v>CGC_RUBY</v>
      </c>
      <c r="K109" s="6">
        <f t="shared" si="10"/>
        <v>996</v>
      </c>
      <c r="L109" s="6">
        <f t="shared" si="11"/>
        <v>265</v>
      </c>
      <c r="M109" s="6">
        <f t="shared" si="12"/>
        <v>731</v>
      </c>
      <c r="N109" s="6">
        <f t="shared" si="13"/>
        <v>5</v>
      </c>
    </row>
    <row r="110" spans="2:14" x14ac:dyDescent="0.25">
      <c r="B110" s="5" t="s">
        <v>981</v>
      </c>
      <c r="C110" s="3">
        <v>462</v>
      </c>
      <c r="D110" s="3">
        <v>130</v>
      </c>
      <c r="E110" s="3">
        <v>332</v>
      </c>
      <c r="F110" s="3">
        <v>5</v>
      </c>
      <c r="H110" s="7" t="str">
        <f t="shared" si="7"/>
        <v>40700_EMEA_SILVER</v>
      </c>
      <c r="I110" s="8">
        <f t="shared" si="8"/>
        <v>40700</v>
      </c>
      <c r="J110" s="9" t="str">
        <f t="shared" si="9"/>
        <v>EMEA_SILVER</v>
      </c>
      <c r="K110" s="6">
        <f t="shared" si="10"/>
        <v>462</v>
      </c>
      <c r="L110" s="6">
        <f t="shared" si="11"/>
        <v>130</v>
      </c>
      <c r="M110" s="6">
        <f t="shared" si="12"/>
        <v>332</v>
      </c>
      <c r="N110" s="6">
        <f t="shared" si="13"/>
        <v>5</v>
      </c>
    </row>
    <row r="111" spans="2:14" x14ac:dyDescent="0.25">
      <c r="B111" s="5" t="s">
        <v>980</v>
      </c>
      <c r="C111" s="3">
        <v>462</v>
      </c>
      <c r="D111" s="3">
        <v>130</v>
      </c>
      <c r="E111" s="3">
        <v>332</v>
      </c>
      <c r="F111" s="3">
        <v>5</v>
      </c>
      <c r="H111" s="7" t="str">
        <f t="shared" si="7"/>
        <v>40700_EMEA_GOLD</v>
      </c>
      <c r="I111" s="8">
        <f t="shared" si="8"/>
        <v>40700</v>
      </c>
      <c r="J111" s="9" t="str">
        <f t="shared" si="9"/>
        <v>EMEA_GOLD</v>
      </c>
      <c r="K111" s="6">
        <f t="shared" si="10"/>
        <v>462</v>
      </c>
      <c r="L111" s="6">
        <f t="shared" si="11"/>
        <v>130</v>
      </c>
      <c r="M111" s="6">
        <f t="shared" si="12"/>
        <v>332</v>
      </c>
      <c r="N111" s="6">
        <f t="shared" si="13"/>
        <v>5</v>
      </c>
    </row>
    <row r="112" spans="2:14" x14ac:dyDescent="0.25">
      <c r="B112" s="4">
        <v>40707</v>
      </c>
      <c r="C112" s="3">
        <v>11268</v>
      </c>
      <c r="D112" s="3">
        <v>7171</v>
      </c>
      <c r="E112" s="3">
        <v>4097</v>
      </c>
      <c r="F112" s="3">
        <v>68</v>
      </c>
      <c r="H112" s="7" t="str">
        <f t="shared" ref="H112:H120" si="14">CONCATENATE(I112,"_",J112)</f>
        <v>40707_40707</v>
      </c>
      <c r="I112" s="8">
        <f t="shared" ref="I112:I120" si="15">IF(ISTEXT(J112),I111,J112)</f>
        <v>40707</v>
      </c>
      <c r="J112" s="9">
        <f t="shared" ref="J112:J120" si="16">B112</f>
        <v>40707</v>
      </c>
      <c r="K112" s="6">
        <f t="shared" ref="K112:K120" si="17">C112</f>
        <v>11268</v>
      </c>
      <c r="L112" s="6">
        <f t="shared" ref="L112:L120" si="18">D112</f>
        <v>7171</v>
      </c>
      <c r="M112" s="6">
        <f t="shared" ref="M112:M120" si="19">E112</f>
        <v>4097</v>
      </c>
      <c r="N112" s="6">
        <f t="shared" ref="N112:N120" si="20">F112</f>
        <v>68</v>
      </c>
    </row>
    <row r="113" spans="2:15" x14ac:dyDescent="0.25">
      <c r="B113" s="5" t="s">
        <v>60</v>
      </c>
      <c r="C113" s="3">
        <v>2208</v>
      </c>
      <c r="D113" s="3">
        <v>1775</v>
      </c>
      <c r="E113" s="3">
        <v>433</v>
      </c>
      <c r="F113" s="3">
        <v>13</v>
      </c>
      <c r="H113" s="7" t="str">
        <f t="shared" si="14"/>
        <v>40707_FDC_RUBY</v>
      </c>
      <c r="I113" s="8">
        <f t="shared" si="15"/>
        <v>40707</v>
      </c>
      <c r="J113" s="9" t="str">
        <f t="shared" si="16"/>
        <v>FDC_RUBY</v>
      </c>
      <c r="K113" s="6">
        <f t="shared" si="17"/>
        <v>2208</v>
      </c>
      <c r="L113" s="6">
        <f t="shared" si="18"/>
        <v>1775</v>
      </c>
      <c r="M113" s="6">
        <f t="shared" si="19"/>
        <v>433</v>
      </c>
      <c r="N113" s="6">
        <f t="shared" si="20"/>
        <v>13</v>
      </c>
    </row>
    <row r="114" spans="2:15" x14ac:dyDescent="0.25">
      <c r="B114" s="5" t="s">
        <v>13</v>
      </c>
      <c r="C114" s="3">
        <v>2208</v>
      </c>
      <c r="D114" s="3">
        <v>1766</v>
      </c>
      <c r="E114" s="3">
        <v>442</v>
      </c>
      <c r="F114" s="3">
        <v>13</v>
      </c>
      <c r="H114" s="7" t="str">
        <f t="shared" si="14"/>
        <v>40707_FDC_JADE</v>
      </c>
      <c r="I114" s="8">
        <f t="shared" si="15"/>
        <v>40707</v>
      </c>
      <c r="J114" s="9" t="str">
        <f t="shared" si="16"/>
        <v>FDC_JADE</v>
      </c>
      <c r="K114" s="6">
        <f t="shared" si="17"/>
        <v>2208</v>
      </c>
      <c r="L114" s="6">
        <f t="shared" si="18"/>
        <v>1766</v>
      </c>
      <c r="M114" s="6">
        <f t="shared" si="19"/>
        <v>442</v>
      </c>
      <c r="N114" s="6">
        <f t="shared" si="20"/>
        <v>13</v>
      </c>
    </row>
    <row r="115" spans="2:15" x14ac:dyDescent="0.25">
      <c r="B115" s="5" t="s">
        <v>961</v>
      </c>
      <c r="C115" s="3">
        <v>1932</v>
      </c>
      <c r="D115" s="3">
        <v>1440</v>
      </c>
      <c r="E115" s="3">
        <v>492</v>
      </c>
      <c r="F115" s="3">
        <v>11</v>
      </c>
      <c r="H115" s="7" t="str">
        <f t="shared" si="14"/>
        <v>40707_RDC_JADE</v>
      </c>
      <c r="I115" s="8">
        <f t="shared" si="15"/>
        <v>40707</v>
      </c>
      <c r="J115" s="9" t="str">
        <f t="shared" si="16"/>
        <v>RDC_JADE</v>
      </c>
      <c r="K115" s="6">
        <f t="shared" si="17"/>
        <v>1932</v>
      </c>
      <c r="L115" s="6">
        <f t="shared" si="18"/>
        <v>1440</v>
      </c>
      <c r="M115" s="6">
        <f t="shared" si="19"/>
        <v>492</v>
      </c>
      <c r="N115" s="6">
        <f t="shared" si="20"/>
        <v>11</v>
      </c>
    </row>
    <row r="116" spans="2:15" x14ac:dyDescent="0.25">
      <c r="B116" s="5" t="s">
        <v>965</v>
      </c>
      <c r="C116" s="3">
        <v>2004</v>
      </c>
      <c r="D116" s="3">
        <v>1391</v>
      </c>
      <c r="E116" s="3">
        <v>613</v>
      </c>
      <c r="F116" s="3">
        <v>11</v>
      </c>
      <c r="H116" s="7" t="str">
        <f t="shared" si="14"/>
        <v>40707_RDC_RUBY</v>
      </c>
      <c r="I116" s="8">
        <f t="shared" si="15"/>
        <v>40707</v>
      </c>
      <c r="J116" s="9" t="str">
        <f t="shared" si="16"/>
        <v>RDC_RUBY</v>
      </c>
      <c r="K116" s="6">
        <f t="shared" si="17"/>
        <v>2004</v>
      </c>
      <c r="L116" s="6">
        <f t="shared" si="18"/>
        <v>1391</v>
      </c>
      <c r="M116" s="6">
        <f t="shared" si="19"/>
        <v>613</v>
      </c>
      <c r="N116" s="6">
        <f t="shared" si="20"/>
        <v>11</v>
      </c>
    </row>
    <row r="117" spans="2:15" x14ac:dyDescent="0.25">
      <c r="B117" s="5" t="s">
        <v>978</v>
      </c>
      <c r="C117" s="3">
        <v>996</v>
      </c>
      <c r="D117" s="3">
        <v>270</v>
      </c>
      <c r="E117" s="3">
        <v>726</v>
      </c>
      <c r="F117" s="3">
        <v>5</v>
      </c>
      <c r="H117" s="7" t="str">
        <f t="shared" si="14"/>
        <v>40707_CGC_JADE</v>
      </c>
      <c r="I117" s="8">
        <f t="shared" si="15"/>
        <v>40707</v>
      </c>
      <c r="J117" s="9" t="str">
        <f t="shared" si="16"/>
        <v>CGC_JADE</v>
      </c>
      <c r="K117" s="6">
        <f t="shared" si="17"/>
        <v>996</v>
      </c>
      <c r="L117" s="6">
        <f t="shared" si="18"/>
        <v>270</v>
      </c>
      <c r="M117" s="6">
        <f t="shared" si="19"/>
        <v>726</v>
      </c>
      <c r="N117" s="6">
        <f t="shared" si="20"/>
        <v>5</v>
      </c>
    </row>
    <row r="118" spans="2:15" x14ac:dyDescent="0.25">
      <c r="B118" s="5" t="s">
        <v>979</v>
      </c>
      <c r="C118" s="3">
        <v>996</v>
      </c>
      <c r="D118" s="3">
        <v>268</v>
      </c>
      <c r="E118" s="3">
        <v>728</v>
      </c>
      <c r="F118" s="3">
        <v>5</v>
      </c>
      <c r="H118" s="7" t="str">
        <f t="shared" si="14"/>
        <v>40707_CGC_RUBY</v>
      </c>
      <c r="I118" s="8">
        <f t="shared" si="15"/>
        <v>40707</v>
      </c>
      <c r="J118" s="9" t="str">
        <f t="shared" si="16"/>
        <v>CGC_RUBY</v>
      </c>
      <c r="K118" s="6">
        <f t="shared" si="17"/>
        <v>996</v>
      </c>
      <c r="L118" s="6">
        <f t="shared" si="18"/>
        <v>268</v>
      </c>
      <c r="M118" s="6">
        <f t="shared" si="19"/>
        <v>728</v>
      </c>
      <c r="N118" s="6">
        <f t="shared" si="20"/>
        <v>5</v>
      </c>
    </row>
    <row r="119" spans="2:15" x14ac:dyDescent="0.25">
      <c r="B119" s="5" t="s">
        <v>981</v>
      </c>
      <c r="C119" s="3">
        <v>462</v>
      </c>
      <c r="D119" s="3">
        <v>131</v>
      </c>
      <c r="E119" s="3">
        <v>331</v>
      </c>
      <c r="F119" s="3">
        <v>5</v>
      </c>
      <c r="H119" s="7" t="str">
        <f t="shared" si="14"/>
        <v>40707_EMEA_SILVER</v>
      </c>
      <c r="I119" s="8">
        <f t="shared" si="15"/>
        <v>40707</v>
      </c>
      <c r="J119" s="9" t="str">
        <f t="shared" si="16"/>
        <v>EMEA_SILVER</v>
      </c>
      <c r="K119" s="6">
        <f t="shared" si="17"/>
        <v>462</v>
      </c>
      <c r="L119" s="6">
        <f t="shared" si="18"/>
        <v>131</v>
      </c>
      <c r="M119" s="6">
        <f t="shared" si="19"/>
        <v>331</v>
      </c>
      <c r="N119" s="6">
        <f t="shared" si="20"/>
        <v>5</v>
      </c>
    </row>
    <row r="120" spans="2:15" x14ac:dyDescent="0.25">
      <c r="B120" s="5" t="s">
        <v>980</v>
      </c>
      <c r="C120" s="3">
        <v>462</v>
      </c>
      <c r="D120" s="3">
        <v>130</v>
      </c>
      <c r="E120" s="3">
        <v>332</v>
      </c>
      <c r="F120" s="3">
        <v>5</v>
      </c>
      <c r="H120" s="7" t="str">
        <f t="shared" si="14"/>
        <v>40707_EMEA_GOLD</v>
      </c>
      <c r="I120" s="8">
        <f t="shared" si="15"/>
        <v>40707</v>
      </c>
      <c r="J120" s="9" t="str">
        <f t="shared" si="16"/>
        <v>EMEA_GOLD</v>
      </c>
      <c r="K120" s="6">
        <f t="shared" si="17"/>
        <v>462</v>
      </c>
      <c r="L120" s="6">
        <f t="shared" si="18"/>
        <v>130</v>
      </c>
      <c r="M120" s="6">
        <f t="shared" si="19"/>
        <v>332</v>
      </c>
      <c r="N120" s="6">
        <f t="shared" si="20"/>
        <v>5</v>
      </c>
    </row>
    <row r="121" spans="2:15" x14ac:dyDescent="0.25">
      <c r="B121" s="4">
        <v>40714</v>
      </c>
      <c r="C121" s="3">
        <v>11556</v>
      </c>
      <c r="D121" s="3">
        <v>7265</v>
      </c>
      <c r="E121" s="3">
        <v>4291</v>
      </c>
      <c r="F121" s="3">
        <v>70</v>
      </c>
      <c r="H121" s="7" t="str">
        <f t="shared" ref="H121:H129" si="21">CONCATENATE(I121,"_",J121)</f>
        <v>40714_40714</v>
      </c>
      <c r="I121" s="8">
        <f t="shared" ref="I121:I129" si="22">IF(ISTEXT(J121),I120,J121)</f>
        <v>40714</v>
      </c>
      <c r="J121" s="9">
        <f t="shared" ref="J121:J129" si="23">B121</f>
        <v>40714</v>
      </c>
      <c r="K121" s="6">
        <f t="shared" ref="K121:K129" si="24">C121</f>
        <v>11556</v>
      </c>
      <c r="L121" s="6">
        <f t="shared" ref="L121:L129" si="25">D121</f>
        <v>7265</v>
      </c>
      <c r="M121" s="6">
        <f t="shared" ref="M121:M129" si="26">E121</f>
        <v>4291</v>
      </c>
      <c r="N121" s="6">
        <f t="shared" ref="N121:N129" si="27">F121</f>
        <v>70</v>
      </c>
    </row>
    <row r="122" spans="2:15" x14ac:dyDescent="0.25">
      <c r="B122" s="5" t="s">
        <v>60</v>
      </c>
      <c r="C122" s="3">
        <v>2208</v>
      </c>
      <c r="D122" s="3">
        <v>1777</v>
      </c>
      <c r="E122" s="3">
        <v>431</v>
      </c>
      <c r="F122" s="3">
        <v>13</v>
      </c>
      <c r="H122" s="7" t="str">
        <f t="shared" si="21"/>
        <v>40714_FDC_RUBY</v>
      </c>
      <c r="I122" s="8">
        <f t="shared" si="22"/>
        <v>40714</v>
      </c>
      <c r="J122" s="9" t="str">
        <f t="shared" si="23"/>
        <v>FDC_RUBY</v>
      </c>
      <c r="K122" s="6">
        <f t="shared" si="24"/>
        <v>2208</v>
      </c>
      <c r="L122" s="6">
        <f t="shared" si="25"/>
        <v>1777</v>
      </c>
      <c r="M122" s="6">
        <f t="shared" si="26"/>
        <v>431</v>
      </c>
      <c r="N122" s="6">
        <f t="shared" si="27"/>
        <v>13</v>
      </c>
      <c r="O122" s="6"/>
    </row>
    <row r="123" spans="2:15" x14ac:dyDescent="0.25">
      <c r="B123" s="5" t="s">
        <v>13</v>
      </c>
      <c r="C123" s="3">
        <v>2208</v>
      </c>
      <c r="D123" s="3">
        <v>1767</v>
      </c>
      <c r="E123" s="3">
        <v>441</v>
      </c>
      <c r="F123" s="3">
        <v>13</v>
      </c>
      <c r="H123" s="7" t="str">
        <f t="shared" si="21"/>
        <v>40714_FDC_JADE</v>
      </c>
      <c r="I123" s="8">
        <f t="shared" si="22"/>
        <v>40714</v>
      </c>
      <c r="J123" s="9" t="str">
        <f t="shared" si="23"/>
        <v>FDC_JADE</v>
      </c>
      <c r="K123" s="6">
        <f t="shared" si="24"/>
        <v>2208</v>
      </c>
      <c r="L123" s="6">
        <f t="shared" si="25"/>
        <v>1767</v>
      </c>
      <c r="M123" s="6">
        <f t="shared" si="26"/>
        <v>441</v>
      </c>
      <c r="N123" s="6">
        <f t="shared" si="27"/>
        <v>13</v>
      </c>
      <c r="O123" s="6"/>
    </row>
    <row r="124" spans="2:15" x14ac:dyDescent="0.25">
      <c r="B124" s="5" t="s">
        <v>961</v>
      </c>
      <c r="C124" s="3">
        <v>2076</v>
      </c>
      <c r="D124" s="3">
        <v>1486</v>
      </c>
      <c r="E124" s="3">
        <v>590</v>
      </c>
      <c r="F124" s="3">
        <v>12</v>
      </c>
      <c r="H124" s="7" t="str">
        <f t="shared" si="21"/>
        <v>40714_RDC_JADE</v>
      </c>
      <c r="I124" s="8">
        <f t="shared" si="22"/>
        <v>40714</v>
      </c>
      <c r="J124" s="9" t="str">
        <f t="shared" si="23"/>
        <v>RDC_JADE</v>
      </c>
      <c r="K124" s="6">
        <f t="shared" si="24"/>
        <v>2076</v>
      </c>
      <c r="L124" s="6">
        <f t="shared" si="25"/>
        <v>1486</v>
      </c>
      <c r="M124" s="6">
        <f t="shared" si="26"/>
        <v>590</v>
      </c>
      <c r="N124" s="6">
        <f t="shared" si="27"/>
        <v>12</v>
      </c>
      <c r="O124" s="6"/>
    </row>
    <row r="125" spans="2:15" x14ac:dyDescent="0.25">
      <c r="B125" s="5" t="s">
        <v>965</v>
      </c>
      <c r="C125" s="3">
        <v>2148</v>
      </c>
      <c r="D125" s="3">
        <v>1434</v>
      </c>
      <c r="E125" s="3">
        <v>714</v>
      </c>
      <c r="F125" s="3">
        <v>12</v>
      </c>
      <c r="H125" s="7" t="str">
        <f t="shared" si="21"/>
        <v>40714_RDC_RUBY</v>
      </c>
      <c r="I125" s="8">
        <f t="shared" si="22"/>
        <v>40714</v>
      </c>
      <c r="J125" s="9" t="str">
        <f t="shared" si="23"/>
        <v>RDC_RUBY</v>
      </c>
      <c r="K125" s="6">
        <f t="shared" si="24"/>
        <v>2148</v>
      </c>
      <c r="L125" s="6">
        <f t="shared" si="25"/>
        <v>1434</v>
      </c>
      <c r="M125" s="6">
        <f t="shared" si="26"/>
        <v>714</v>
      </c>
      <c r="N125" s="6">
        <f t="shared" si="27"/>
        <v>12</v>
      </c>
      <c r="O125" s="6"/>
    </row>
    <row r="126" spans="2:15" x14ac:dyDescent="0.25">
      <c r="B126" s="5" t="s">
        <v>978</v>
      </c>
      <c r="C126" s="3">
        <v>996</v>
      </c>
      <c r="D126" s="3">
        <v>270</v>
      </c>
      <c r="E126" s="3">
        <v>726</v>
      </c>
      <c r="F126" s="3">
        <v>5</v>
      </c>
      <c r="H126" s="7" t="str">
        <f t="shared" si="21"/>
        <v>40714_CGC_JADE</v>
      </c>
      <c r="I126" s="8">
        <f t="shared" si="22"/>
        <v>40714</v>
      </c>
      <c r="J126" s="9" t="str">
        <f t="shared" si="23"/>
        <v>CGC_JADE</v>
      </c>
      <c r="K126" s="6">
        <f t="shared" si="24"/>
        <v>996</v>
      </c>
      <c r="L126" s="6">
        <f t="shared" si="25"/>
        <v>270</v>
      </c>
      <c r="M126" s="6">
        <f t="shared" si="26"/>
        <v>726</v>
      </c>
      <c r="N126" s="6">
        <f t="shared" si="27"/>
        <v>5</v>
      </c>
      <c r="O126" s="6"/>
    </row>
    <row r="127" spans="2:15" x14ac:dyDescent="0.25">
      <c r="B127" s="5" t="s">
        <v>979</v>
      </c>
      <c r="C127" s="3">
        <v>996</v>
      </c>
      <c r="D127" s="3">
        <v>269</v>
      </c>
      <c r="E127" s="3">
        <v>727</v>
      </c>
      <c r="F127" s="3">
        <v>5</v>
      </c>
      <c r="H127" s="7" t="str">
        <f t="shared" si="21"/>
        <v>40714_CGC_RUBY</v>
      </c>
      <c r="I127" s="8">
        <f t="shared" si="22"/>
        <v>40714</v>
      </c>
      <c r="J127" s="9" t="str">
        <f t="shared" si="23"/>
        <v>CGC_RUBY</v>
      </c>
      <c r="K127" s="6">
        <f t="shared" si="24"/>
        <v>996</v>
      </c>
      <c r="L127" s="6">
        <f t="shared" si="25"/>
        <v>269</v>
      </c>
      <c r="M127" s="6">
        <f t="shared" si="26"/>
        <v>727</v>
      </c>
      <c r="N127" s="6">
        <f t="shared" si="27"/>
        <v>5</v>
      </c>
      <c r="O127" s="6"/>
    </row>
    <row r="128" spans="2:15" x14ac:dyDescent="0.25">
      <c r="B128" s="5" t="s">
        <v>981</v>
      </c>
      <c r="C128" s="3">
        <v>462</v>
      </c>
      <c r="D128" s="3">
        <v>131</v>
      </c>
      <c r="E128" s="3">
        <v>331</v>
      </c>
      <c r="F128" s="3">
        <v>5</v>
      </c>
      <c r="H128" s="7" t="str">
        <f t="shared" si="21"/>
        <v>40714_EMEA_SILVER</v>
      </c>
      <c r="I128" s="8">
        <f t="shared" si="22"/>
        <v>40714</v>
      </c>
      <c r="J128" s="9" t="str">
        <f t="shared" si="23"/>
        <v>EMEA_SILVER</v>
      </c>
      <c r="K128" s="6">
        <f t="shared" si="24"/>
        <v>462</v>
      </c>
      <c r="L128" s="6">
        <f t="shared" si="25"/>
        <v>131</v>
      </c>
      <c r="M128" s="6">
        <f t="shared" si="26"/>
        <v>331</v>
      </c>
      <c r="N128" s="6">
        <f t="shared" si="27"/>
        <v>5</v>
      </c>
      <c r="O128" s="6"/>
    </row>
    <row r="129" spans="2:15" x14ac:dyDescent="0.25">
      <c r="B129" s="5" t="s">
        <v>980</v>
      </c>
      <c r="C129" s="3">
        <v>462</v>
      </c>
      <c r="D129" s="3">
        <v>131</v>
      </c>
      <c r="E129" s="3">
        <v>331</v>
      </c>
      <c r="F129" s="3">
        <v>5</v>
      </c>
      <c r="H129" s="7" t="str">
        <f t="shared" si="21"/>
        <v>40714_EMEA_GOLD</v>
      </c>
      <c r="I129" s="8">
        <f t="shared" si="22"/>
        <v>40714</v>
      </c>
      <c r="J129" s="9" t="str">
        <f t="shared" si="23"/>
        <v>EMEA_GOLD</v>
      </c>
      <c r="K129" s="6">
        <f t="shared" si="24"/>
        <v>462</v>
      </c>
      <c r="L129" s="6">
        <f t="shared" si="25"/>
        <v>131</v>
      </c>
      <c r="M129" s="6">
        <f t="shared" si="26"/>
        <v>331</v>
      </c>
      <c r="N129" s="6">
        <f t="shared" si="27"/>
        <v>5</v>
      </c>
      <c r="O129" s="6"/>
    </row>
    <row r="130" spans="2:15" x14ac:dyDescent="0.25">
      <c r="B130" s="4">
        <v>40721</v>
      </c>
      <c r="C130" s="3">
        <v>11556</v>
      </c>
      <c r="D130" s="3">
        <v>7356</v>
      </c>
      <c r="E130" s="3">
        <v>4200</v>
      </c>
      <c r="F130" s="3">
        <v>70</v>
      </c>
      <c r="H130" s="7" t="str">
        <f t="shared" ref="H130:H138" si="28">CONCATENATE(I130,"_",J130)</f>
        <v>40721_40721</v>
      </c>
      <c r="I130" s="8">
        <f t="shared" ref="I130:I138" si="29">IF(ISTEXT(J130),I129,J130)</f>
        <v>40721</v>
      </c>
      <c r="J130" s="9">
        <f t="shared" ref="J130:J138" si="30">B130</f>
        <v>40721</v>
      </c>
      <c r="K130" s="6">
        <f t="shared" ref="K130:K138" si="31">C130</f>
        <v>11556</v>
      </c>
      <c r="L130" s="6">
        <f t="shared" ref="L130:L138" si="32">D130</f>
        <v>7356</v>
      </c>
      <c r="M130" s="6">
        <f t="shared" ref="M130:M138" si="33">E130</f>
        <v>4200</v>
      </c>
      <c r="N130" s="6">
        <f t="shared" ref="N130:N138" si="34">F130</f>
        <v>70</v>
      </c>
      <c r="O130" s="6"/>
    </row>
    <row r="131" spans="2:15" x14ac:dyDescent="0.25">
      <c r="B131" s="5" t="s">
        <v>60</v>
      </c>
      <c r="C131" s="3">
        <v>2208</v>
      </c>
      <c r="D131" s="3">
        <v>1789</v>
      </c>
      <c r="E131" s="3">
        <v>419</v>
      </c>
      <c r="F131" s="3">
        <v>13</v>
      </c>
      <c r="H131" s="7" t="str">
        <f t="shared" si="28"/>
        <v>40721_FDC_RUBY</v>
      </c>
      <c r="I131" s="8">
        <f t="shared" si="29"/>
        <v>40721</v>
      </c>
      <c r="J131" s="9" t="str">
        <f t="shared" si="30"/>
        <v>FDC_RUBY</v>
      </c>
      <c r="K131" s="6">
        <f t="shared" si="31"/>
        <v>2208</v>
      </c>
      <c r="L131" s="6">
        <f t="shared" si="32"/>
        <v>1789</v>
      </c>
      <c r="M131" s="6">
        <f t="shared" si="33"/>
        <v>419</v>
      </c>
      <c r="N131" s="6">
        <f t="shared" si="34"/>
        <v>13</v>
      </c>
    </row>
    <row r="132" spans="2:15" x14ac:dyDescent="0.25">
      <c r="B132" s="5" t="s">
        <v>13</v>
      </c>
      <c r="C132" s="3">
        <v>2208</v>
      </c>
      <c r="D132" s="3">
        <v>1779</v>
      </c>
      <c r="E132" s="3">
        <v>429</v>
      </c>
      <c r="F132" s="3">
        <v>13</v>
      </c>
      <c r="H132" s="7" t="str">
        <f t="shared" si="28"/>
        <v>40721_FDC_JADE</v>
      </c>
      <c r="I132" s="8">
        <f t="shared" si="29"/>
        <v>40721</v>
      </c>
      <c r="J132" s="9" t="str">
        <f t="shared" si="30"/>
        <v>FDC_JADE</v>
      </c>
      <c r="K132" s="6">
        <f t="shared" si="31"/>
        <v>2208</v>
      </c>
      <c r="L132" s="6">
        <f t="shared" si="32"/>
        <v>1779</v>
      </c>
      <c r="M132" s="6">
        <f t="shared" si="33"/>
        <v>429</v>
      </c>
      <c r="N132" s="6">
        <f t="shared" si="34"/>
        <v>13</v>
      </c>
    </row>
    <row r="133" spans="2:15" x14ac:dyDescent="0.25">
      <c r="B133" s="5" t="s">
        <v>961</v>
      </c>
      <c r="C133" s="3">
        <v>2076</v>
      </c>
      <c r="D133" s="3">
        <v>1516</v>
      </c>
      <c r="E133" s="3">
        <v>560</v>
      </c>
      <c r="F133" s="3">
        <v>12</v>
      </c>
      <c r="H133" s="7" t="str">
        <f t="shared" si="28"/>
        <v>40721_RDC_JADE</v>
      </c>
      <c r="I133" s="8">
        <f t="shared" si="29"/>
        <v>40721</v>
      </c>
      <c r="J133" s="9" t="str">
        <f t="shared" si="30"/>
        <v>RDC_JADE</v>
      </c>
      <c r="K133" s="6">
        <f t="shared" si="31"/>
        <v>2076</v>
      </c>
      <c r="L133" s="6">
        <f t="shared" si="32"/>
        <v>1516</v>
      </c>
      <c r="M133" s="6">
        <f t="shared" si="33"/>
        <v>560</v>
      </c>
      <c r="N133" s="6">
        <f t="shared" si="34"/>
        <v>12</v>
      </c>
    </row>
    <row r="134" spans="2:15" x14ac:dyDescent="0.25">
      <c r="B134" s="5" t="s">
        <v>965</v>
      </c>
      <c r="C134" s="3">
        <v>2148</v>
      </c>
      <c r="D134" s="3">
        <v>1466</v>
      </c>
      <c r="E134" s="3">
        <v>682</v>
      </c>
      <c r="F134" s="3">
        <v>12</v>
      </c>
      <c r="H134" s="7" t="str">
        <f t="shared" si="28"/>
        <v>40721_RDC_RUBY</v>
      </c>
      <c r="I134" s="8">
        <f t="shared" si="29"/>
        <v>40721</v>
      </c>
      <c r="J134" s="9" t="str">
        <f t="shared" si="30"/>
        <v>RDC_RUBY</v>
      </c>
      <c r="K134" s="6">
        <f t="shared" si="31"/>
        <v>2148</v>
      </c>
      <c r="L134" s="6">
        <f t="shared" si="32"/>
        <v>1466</v>
      </c>
      <c r="M134" s="6">
        <f t="shared" si="33"/>
        <v>682</v>
      </c>
      <c r="N134" s="6">
        <f t="shared" si="34"/>
        <v>12</v>
      </c>
    </row>
    <row r="135" spans="2:15" x14ac:dyDescent="0.25">
      <c r="B135" s="5" t="s">
        <v>978</v>
      </c>
      <c r="C135" s="3">
        <v>996</v>
      </c>
      <c r="D135" s="3">
        <v>273</v>
      </c>
      <c r="E135" s="3">
        <v>723</v>
      </c>
      <c r="F135" s="3">
        <v>5</v>
      </c>
      <c r="H135" s="7" t="str">
        <f t="shared" si="28"/>
        <v>40721_CGC_JADE</v>
      </c>
      <c r="I135" s="8">
        <f t="shared" si="29"/>
        <v>40721</v>
      </c>
      <c r="J135" s="9" t="str">
        <f t="shared" si="30"/>
        <v>CGC_JADE</v>
      </c>
      <c r="K135" s="6">
        <f t="shared" si="31"/>
        <v>996</v>
      </c>
      <c r="L135" s="6">
        <f t="shared" si="32"/>
        <v>273</v>
      </c>
      <c r="M135" s="6">
        <f t="shared" si="33"/>
        <v>723</v>
      </c>
      <c r="N135" s="6">
        <f t="shared" si="34"/>
        <v>5</v>
      </c>
    </row>
    <row r="136" spans="2:15" x14ac:dyDescent="0.25">
      <c r="B136" s="5" t="s">
        <v>979</v>
      </c>
      <c r="C136" s="3">
        <v>996</v>
      </c>
      <c r="D136" s="3">
        <v>271</v>
      </c>
      <c r="E136" s="3">
        <v>725</v>
      </c>
      <c r="F136" s="3">
        <v>5</v>
      </c>
      <c r="H136" s="7" t="str">
        <f t="shared" si="28"/>
        <v>40721_CGC_RUBY</v>
      </c>
      <c r="I136" s="8">
        <f t="shared" si="29"/>
        <v>40721</v>
      </c>
      <c r="J136" s="9" t="str">
        <f t="shared" si="30"/>
        <v>CGC_RUBY</v>
      </c>
      <c r="K136" s="6">
        <f t="shared" si="31"/>
        <v>996</v>
      </c>
      <c r="L136" s="6">
        <f t="shared" si="32"/>
        <v>271</v>
      </c>
      <c r="M136" s="6">
        <f t="shared" si="33"/>
        <v>725</v>
      </c>
      <c r="N136" s="6">
        <f t="shared" si="34"/>
        <v>5</v>
      </c>
    </row>
    <row r="137" spans="2:15" x14ac:dyDescent="0.25">
      <c r="B137" s="5" t="s">
        <v>981</v>
      </c>
      <c r="C137" s="3">
        <v>462</v>
      </c>
      <c r="D137" s="3">
        <v>131</v>
      </c>
      <c r="E137" s="3">
        <v>331</v>
      </c>
      <c r="F137" s="3">
        <v>5</v>
      </c>
      <c r="H137" s="7" t="str">
        <f t="shared" si="28"/>
        <v>40721_EMEA_SILVER</v>
      </c>
      <c r="I137" s="8">
        <f t="shared" si="29"/>
        <v>40721</v>
      </c>
      <c r="J137" s="9" t="str">
        <f t="shared" si="30"/>
        <v>EMEA_SILVER</v>
      </c>
      <c r="K137" s="6">
        <f t="shared" si="31"/>
        <v>462</v>
      </c>
      <c r="L137" s="6">
        <f t="shared" si="32"/>
        <v>131</v>
      </c>
      <c r="M137" s="6">
        <f t="shared" si="33"/>
        <v>331</v>
      </c>
      <c r="N137" s="6">
        <f t="shared" si="34"/>
        <v>5</v>
      </c>
    </row>
    <row r="138" spans="2:15" x14ac:dyDescent="0.25">
      <c r="B138" s="5" t="s">
        <v>980</v>
      </c>
      <c r="C138" s="3">
        <v>462</v>
      </c>
      <c r="D138" s="3">
        <v>131</v>
      </c>
      <c r="E138" s="3">
        <v>331</v>
      </c>
      <c r="F138" s="3">
        <v>5</v>
      </c>
      <c r="H138" s="7" t="str">
        <f t="shared" si="28"/>
        <v>40721_EMEA_GOLD</v>
      </c>
      <c r="I138" s="8">
        <f t="shared" si="29"/>
        <v>40721</v>
      </c>
      <c r="J138" s="9" t="str">
        <f t="shared" si="30"/>
        <v>EMEA_GOLD</v>
      </c>
      <c r="K138" s="6">
        <f t="shared" si="31"/>
        <v>462</v>
      </c>
      <c r="L138" s="6">
        <f t="shared" si="32"/>
        <v>131</v>
      </c>
      <c r="M138" s="6">
        <f t="shared" si="33"/>
        <v>331</v>
      </c>
      <c r="N138" s="6">
        <f t="shared" si="34"/>
        <v>5</v>
      </c>
    </row>
    <row r="139" spans="2:15" x14ac:dyDescent="0.25">
      <c r="B139" s="4">
        <v>40728</v>
      </c>
      <c r="C139" s="3">
        <v>11556</v>
      </c>
      <c r="D139" s="3">
        <v>7402</v>
      </c>
      <c r="E139" s="3">
        <v>4154</v>
      </c>
      <c r="F139" s="3">
        <v>70</v>
      </c>
      <c r="H139" s="7" t="str">
        <f t="shared" ref="H139:H148" si="35">CONCATENATE(I139,"_",J139)</f>
        <v>40728_40728</v>
      </c>
      <c r="I139" s="8">
        <f t="shared" ref="I139:I148" si="36">IF(ISTEXT(J139),I138,J139)</f>
        <v>40728</v>
      </c>
      <c r="J139" s="9">
        <f t="shared" ref="J139:J148" si="37">B139</f>
        <v>40728</v>
      </c>
      <c r="K139" s="6">
        <f t="shared" ref="K139:K148" si="38">C139</f>
        <v>11556</v>
      </c>
      <c r="L139" s="6">
        <f t="shared" ref="L139:L148" si="39">D139</f>
        <v>7402</v>
      </c>
      <c r="M139" s="6">
        <f t="shared" ref="M139:M148" si="40">E139</f>
        <v>4154</v>
      </c>
      <c r="N139" s="6">
        <f t="shared" ref="N139:N148" si="41">F139</f>
        <v>70</v>
      </c>
    </row>
    <row r="140" spans="2:15" x14ac:dyDescent="0.25">
      <c r="B140" s="5" t="s">
        <v>60</v>
      </c>
      <c r="C140" s="3">
        <v>2208</v>
      </c>
      <c r="D140" s="3">
        <v>1795</v>
      </c>
      <c r="E140" s="3">
        <v>413</v>
      </c>
      <c r="F140" s="3">
        <v>13</v>
      </c>
      <c r="H140" s="7" t="str">
        <f t="shared" si="35"/>
        <v>40728_FDC_RUBY</v>
      </c>
      <c r="I140" s="8">
        <f t="shared" si="36"/>
        <v>40728</v>
      </c>
      <c r="J140" s="9" t="str">
        <f t="shared" si="37"/>
        <v>FDC_RUBY</v>
      </c>
      <c r="K140" s="6">
        <f t="shared" si="38"/>
        <v>2208</v>
      </c>
      <c r="L140" s="6">
        <f t="shared" si="39"/>
        <v>1795</v>
      </c>
      <c r="M140" s="6">
        <f t="shared" si="40"/>
        <v>413</v>
      </c>
      <c r="N140" s="6">
        <f t="shared" si="41"/>
        <v>13</v>
      </c>
    </row>
    <row r="141" spans="2:15" x14ac:dyDescent="0.25">
      <c r="B141" s="5" t="s">
        <v>13</v>
      </c>
      <c r="C141" s="3">
        <v>2208</v>
      </c>
      <c r="D141" s="3">
        <v>1785</v>
      </c>
      <c r="E141" s="3">
        <v>423</v>
      </c>
      <c r="F141" s="3">
        <v>13</v>
      </c>
      <c r="H141" s="7" t="str">
        <f t="shared" si="35"/>
        <v>40728_FDC_JADE</v>
      </c>
      <c r="I141" s="8">
        <f t="shared" si="36"/>
        <v>40728</v>
      </c>
      <c r="J141" s="9" t="str">
        <f t="shared" si="37"/>
        <v>FDC_JADE</v>
      </c>
      <c r="K141" s="6">
        <f t="shared" si="38"/>
        <v>2208</v>
      </c>
      <c r="L141" s="6">
        <f t="shared" si="39"/>
        <v>1785</v>
      </c>
      <c r="M141" s="6">
        <f t="shared" si="40"/>
        <v>423</v>
      </c>
      <c r="N141" s="6">
        <f t="shared" si="41"/>
        <v>13</v>
      </c>
    </row>
    <row r="142" spans="2:15" x14ac:dyDescent="0.25">
      <c r="B142" s="5" t="s">
        <v>961</v>
      </c>
      <c r="C142" s="3">
        <v>2076</v>
      </c>
      <c r="D142" s="3">
        <v>1532</v>
      </c>
      <c r="E142" s="3">
        <v>544</v>
      </c>
      <c r="F142" s="3">
        <v>12</v>
      </c>
      <c r="H142" s="7" t="str">
        <f t="shared" si="35"/>
        <v>40728_RDC_JADE</v>
      </c>
      <c r="I142" s="8">
        <f t="shared" si="36"/>
        <v>40728</v>
      </c>
      <c r="J142" s="9" t="str">
        <f t="shared" si="37"/>
        <v>RDC_JADE</v>
      </c>
      <c r="K142" s="6">
        <f t="shared" si="38"/>
        <v>2076</v>
      </c>
      <c r="L142" s="6">
        <f t="shared" si="39"/>
        <v>1532</v>
      </c>
      <c r="M142" s="6">
        <f t="shared" si="40"/>
        <v>544</v>
      </c>
      <c r="N142" s="6">
        <f t="shared" si="41"/>
        <v>12</v>
      </c>
    </row>
    <row r="143" spans="2:15" x14ac:dyDescent="0.25">
      <c r="B143" s="5" t="s">
        <v>965</v>
      </c>
      <c r="C143" s="3">
        <v>2148</v>
      </c>
      <c r="D143" s="3">
        <v>1482</v>
      </c>
      <c r="E143" s="3">
        <v>666</v>
      </c>
      <c r="F143" s="3">
        <v>12</v>
      </c>
      <c r="H143" s="7" t="str">
        <f t="shared" si="35"/>
        <v>40728_RDC_RUBY</v>
      </c>
      <c r="I143" s="8">
        <f t="shared" si="36"/>
        <v>40728</v>
      </c>
      <c r="J143" s="9" t="str">
        <f t="shared" si="37"/>
        <v>RDC_RUBY</v>
      </c>
      <c r="K143" s="6">
        <f t="shared" si="38"/>
        <v>2148</v>
      </c>
      <c r="L143" s="6">
        <f t="shared" si="39"/>
        <v>1482</v>
      </c>
      <c r="M143" s="6">
        <f t="shared" si="40"/>
        <v>666</v>
      </c>
      <c r="N143" s="6">
        <f t="shared" si="41"/>
        <v>12</v>
      </c>
    </row>
    <row r="144" spans="2:15" x14ac:dyDescent="0.25">
      <c r="B144" s="5" t="s">
        <v>978</v>
      </c>
      <c r="C144" s="3">
        <v>996</v>
      </c>
      <c r="D144" s="3">
        <v>274</v>
      </c>
      <c r="E144" s="3">
        <v>722</v>
      </c>
      <c r="F144" s="3">
        <v>5</v>
      </c>
      <c r="H144" s="7" t="str">
        <f t="shared" si="35"/>
        <v>40728_CGC_JADE</v>
      </c>
      <c r="I144" s="8">
        <f t="shared" si="36"/>
        <v>40728</v>
      </c>
      <c r="J144" s="9" t="str">
        <f t="shared" si="37"/>
        <v>CGC_JADE</v>
      </c>
      <c r="K144" s="6">
        <f t="shared" si="38"/>
        <v>996</v>
      </c>
      <c r="L144" s="6">
        <f t="shared" si="39"/>
        <v>274</v>
      </c>
      <c r="M144" s="6">
        <f t="shared" si="40"/>
        <v>722</v>
      </c>
      <c r="N144" s="6">
        <f t="shared" si="41"/>
        <v>5</v>
      </c>
    </row>
    <row r="145" spans="2:14" x14ac:dyDescent="0.25">
      <c r="B145" s="5" t="s">
        <v>979</v>
      </c>
      <c r="C145" s="3">
        <v>996</v>
      </c>
      <c r="D145" s="3">
        <v>272</v>
      </c>
      <c r="E145" s="3">
        <v>724</v>
      </c>
      <c r="F145" s="3">
        <v>5</v>
      </c>
      <c r="H145" s="7" t="str">
        <f t="shared" si="35"/>
        <v>40728_CGC_RUBY</v>
      </c>
      <c r="I145" s="8">
        <f t="shared" si="36"/>
        <v>40728</v>
      </c>
      <c r="J145" s="9" t="str">
        <f t="shared" si="37"/>
        <v>CGC_RUBY</v>
      </c>
      <c r="K145" s="6">
        <f t="shared" si="38"/>
        <v>996</v>
      </c>
      <c r="L145" s="6">
        <f t="shared" si="39"/>
        <v>272</v>
      </c>
      <c r="M145" s="6">
        <f t="shared" si="40"/>
        <v>724</v>
      </c>
      <c r="N145" s="6">
        <f t="shared" si="41"/>
        <v>5</v>
      </c>
    </row>
    <row r="146" spans="2:14" x14ac:dyDescent="0.25">
      <c r="B146" s="5" t="s">
        <v>981</v>
      </c>
      <c r="C146" s="3">
        <v>462</v>
      </c>
      <c r="D146" s="3">
        <v>131</v>
      </c>
      <c r="E146" s="3">
        <v>331</v>
      </c>
      <c r="F146" s="3">
        <v>5</v>
      </c>
      <c r="H146" s="7" t="str">
        <f t="shared" si="35"/>
        <v>40728_EMEA_SILVER</v>
      </c>
      <c r="I146" s="8">
        <f t="shared" si="36"/>
        <v>40728</v>
      </c>
      <c r="J146" s="9" t="str">
        <f t="shared" si="37"/>
        <v>EMEA_SILVER</v>
      </c>
      <c r="K146" s="6">
        <f t="shared" si="38"/>
        <v>462</v>
      </c>
      <c r="L146" s="6">
        <f t="shared" si="39"/>
        <v>131</v>
      </c>
      <c r="M146" s="6">
        <f t="shared" si="40"/>
        <v>331</v>
      </c>
      <c r="N146" s="6">
        <f t="shared" si="41"/>
        <v>5</v>
      </c>
    </row>
    <row r="147" spans="2:14" x14ac:dyDescent="0.25">
      <c r="B147" s="5" t="s">
        <v>980</v>
      </c>
      <c r="C147" s="3">
        <v>462</v>
      </c>
      <c r="D147" s="3">
        <v>131</v>
      </c>
      <c r="E147" s="3">
        <v>331</v>
      </c>
      <c r="F147" s="3">
        <v>5</v>
      </c>
      <c r="H147" s="7" t="str">
        <f t="shared" si="35"/>
        <v>40728_EMEA_GOLD</v>
      </c>
      <c r="I147" s="8">
        <f t="shared" si="36"/>
        <v>40728</v>
      </c>
      <c r="J147" s="9" t="str">
        <f t="shared" si="37"/>
        <v>EMEA_GOLD</v>
      </c>
      <c r="K147" s="6">
        <f t="shared" si="38"/>
        <v>462</v>
      </c>
      <c r="L147" s="6">
        <f t="shared" si="39"/>
        <v>131</v>
      </c>
      <c r="M147" s="6">
        <f t="shared" si="40"/>
        <v>331</v>
      </c>
      <c r="N147" s="6">
        <f t="shared" si="41"/>
        <v>5</v>
      </c>
    </row>
    <row r="148" spans="2:14" x14ac:dyDescent="0.25">
      <c r="B148" s="4">
        <v>40735</v>
      </c>
      <c r="C148" s="3">
        <v>11556</v>
      </c>
      <c r="D148" s="3">
        <v>7504</v>
      </c>
      <c r="E148" s="3">
        <v>4052</v>
      </c>
      <c r="F148" s="3">
        <v>70</v>
      </c>
      <c r="H148" s="7" t="str">
        <f t="shared" si="35"/>
        <v>40735_40735</v>
      </c>
      <c r="I148" s="8">
        <f t="shared" si="36"/>
        <v>40735</v>
      </c>
      <c r="J148" s="9">
        <f t="shared" si="37"/>
        <v>40735</v>
      </c>
      <c r="K148" s="6">
        <f t="shared" si="38"/>
        <v>11556</v>
      </c>
      <c r="L148" s="6">
        <f t="shared" si="39"/>
        <v>7504</v>
      </c>
      <c r="M148" s="6">
        <f t="shared" si="40"/>
        <v>4052</v>
      </c>
      <c r="N148" s="6">
        <f t="shared" si="41"/>
        <v>70</v>
      </c>
    </row>
    <row r="149" spans="2:14" x14ac:dyDescent="0.25">
      <c r="B149" s="5" t="s">
        <v>60</v>
      </c>
      <c r="C149" s="3">
        <v>2208</v>
      </c>
      <c r="D149" s="3">
        <v>1820</v>
      </c>
      <c r="E149" s="3">
        <v>388</v>
      </c>
      <c r="F149" s="3">
        <v>13</v>
      </c>
      <c r="H149" s="7" t="str">
        <f t="shared" ref="H149:H157" si="42">CONCATENATE(I149,"_",J149)</f>
        <v>40735_FDC_RUBY</v>
      </c>
      <c r="I149" s="8">
        <f t="shared" ref="I149:I157" si="43">IF(ISTEXT(J149),I148,J149)</f>
        <v>40735</v>
      </c>
      <c r="J149" s="9" t="str">
        <f t="shared" ref="J149:J157" si="44">B149</f>
        <v>FDC_RUBY</v>
      </c>
      <c r="K149" s="6">
        <f t="shared" ref="K149:K157" si="45">C149</f>
        <v>2208</v>
      </c>
      <c r="L149" s="6">
        <f t="shared" ref="L149:L157" si="46">D149</f>
        <v>1820</v>
      </c>
      <c r="M149" s="6">
        <f t="shared" ref="M149:M157" si="47">E149</f>
        <v>388</v>
      </c>
      <c r="N149" s="6">
        <f t="shared" ref="N149:N157" si="48">F149</f>
        <v>13</v>
      </c>
    </row>
    <row r="150" spans="2:14" x14ac:dyDescent="0.25">
      <c r="B150" s="5" t="s">
        <v>13</v>
      </c>
      <c r="C150" s="3">
        <v>2208</v>
      </c>
      <c r="D150" s="3">
        <v>1810</v>
      </c>
      <c r="E150" s="3">
        <v>398</v>
      </c>
      <c r="F150" s="3">
        <v>13</v>
      </c>
      <c r="H150" s="7" t="str">
        <f t="shared" si="42"/>
        <v>40735_FDC_JADE</v>
      </c>
      <c r="I150" s="8">
        <f t="shared" si="43"/>
        <v>40735</v>
      </c>
      <c r="J150" s="9" t="str">
        <f t="shared" si="44"/>
        <v>FDC_JADE</v>
      </c>
      <c r="K150" s="6">
        <f t="shared" si="45"/>
        <v>2208</v>
      </c>
      <c r="L150" s="6">
        <f t="shared" si="46"/>
        <v>1810</v>
      </c>
      <c r="M150" s="6">
        <f t="shared" si="47"/>
        <v>398</v>
      </c>
      <c r="N150" s="6">
        <f t="shared" si="48"/>
        <v>13</v>
      </c>
    </row>
    <row r="151" spans="2:14" x14ac:dyDescent="0.25">
      <c r="B151" s="5" t="s">
        <v>961</v>
      </c>
      <c r="C151" s="3">
        <v>2076</v>
      </c>
      <c r="D151" s="3">
        <v>1557</v>
      </c>
      <c r="E151" s="3">
        <v>519</v>
      </c>
      <c r="F151" s="3">
        <v>12</v>
      </c>
      <c r="H151" s="7" t="str">
        <f t="shared" si="42"/>
        <v>40735_RDC_JADE</v>
      </c>
      <c r="I151" s="8">
        <f t="shared" si="43"/>
        <v>40735</v>
      </c>
      <c r="J151" s="9" t="str">
        <f t="shared" si="44"/>
        <v>RDC_JADE</v>
      </c>
      <c r="K151" s="6">
        <f t="shared" si="45"/>
        <v>2076</v>
      </c>
      <c r="L151" s="6">
        <f t="shared" si="46"/>
        <v>1557</v>
      </c>
      <c r="M151" s="6">
        <f t="shared" si="47"/>
        <v>519</v>
      </c>
      <c r="N151" s="6">
        <f t="shared" si="48"/>
        <v>12</v>
      </c>
    </row>
    <row r="152" spans="2:14" x14ac:dyDescent="0.25">
      <c r="B152" s="5" t="s">
        <v>965</v>
      </c>
      <c r="C152" s="3">
        <v>2148</v>
      </c>
      <c r="D152" s="3">
        <v>1507</v>
      </c>
      <c r="E152" s="3">
        <v>641</v>
      </c>
      <c r="F152" s="3">
        <v>12</v>
      </c>
      <c r="H152" s="7" t="str">
        <f t="shared" si="42"/>
        <v>40735_RDC_RUBY</v>
      </c>
      <c r="I152" s="8">
        <f t="shared" si="43"/>
        <v>40735</v>
      </c>
      <c r="J152" s="9" t="str">
        <f t="shared" si="44"/>
        <v>RDC_RUBY</v>
      </c>
      <c r="K152" s="6">
        <f t="shared" si="45"/>
        <v>2148</v>
      </c>
      <c r="L152" s="6">
        <f t="shared" si="46"/>
        <v>1507</v>
      </c>
      <c r="M152" s="6">
        <f t="shared" si="47"/>
        <v>641</v>
      </c>
      <c r="N152" s="6">
        <f t="shared" si="48"/>
        <v>12</v>
      </c>
    </row>
    <row r="153" spans="2:14" x14ac:dyDescent="0.25">
      <c r="B153" s="5" t="s">
        <v>978</v>
      </c>
      <c r="C153" s="3">
        <v>996</v>
      </c>
      <c r="D153" s="3">
        <v>275</v>
      </c>
      <c r="E153" s="3">
        <v>721</v>
      </c>
      <c r="F153" s="3">
        <v>5</v>
      </c>
      <c r="H153" s="7" t="str">
        <f t="shared" si="42"/>
        <v>40735_CGC_JADE</v>
      </c>
      <c r="I153" s="8">
        <f t="shared" si="43"/>
        <v>40735</v>
      </c>
      <c r="J153" s="9" t="str">
        <f t="shared" si="44"/>
        <v>CGC_JADE</v>
      </c>
      <c r="K153" s="6">
        <f t="shared" si="45"/>
        <v>996</v>
      </c>
      <c r="L153" s="6">
        <f t="shared" si="46"/>
        <v>275</v>
      </c>
      <c r="M153" s="6">
        <f t="shared" si="47"/>
        <v>721</v>
      </c>
      <c r="N153" s="6">
        <f t="shared" si="48"/>
        <v>5</v>
      </c>
    </row>
    <row r="154" spans="2:14" x14ac:dyDescent="0.25">
      <c r="B154" s="5" t="s">
        <v>979</v>
      </c>
      <c r="C154" s="3">
        <v>996</v>
      </c>
      <c r="D154" s="3">
        <v>273</v>
      </c>
      <c r="E154" s="3">
        <v>723</v>
      </c>
      <c r="F154" s="3">
        <v>5</v>
      </c>
      <c r="H154" s="7" t="str">
        <f t="shared" si="42"/>
        <v>40735_CGC_RUBY</v>
      </c>
      <c r="I154" s="8">
        <f t="shared" si="43"/>
        <v>40735</v>
      </c>
      <c r="J154" s="9" t="str">
        <f t="shared" si="44"/>
        <v>CGC_RUBY</v>
      </c>
      <c r="K154" s="6">
        <f t="shared" si="45"/>
        <v>996</v>
      </c>
      <c r="L154" s="6">
        <f t="shared" si="46"/>
        <v>273</v>
      </c>
      <c r="M154" s="6">
        <f t="shared" si="47"/>
        <v>723</v>
      </c>
      <c r="N154" s="6">
        <f t="shared" si="48"/>
        <v>5</v>
      </c>
    </row>
    <row r="155" spans="2:14" x14ac:dyDescent="0.25">
      <c r="B155" s="5" t="s">
        <v>981</v>
      </c>
      <c r="C155" s="3">
        <v>462</v>
      </c>
      <c r="D155" s="3">
        <v>131</v>
      </c>
      <c r="E155" s="3">
        <v>331</v>
      </c>
      <c r="F155" s="3">
        <v>5</v>
      </c>
      <c r="H155" s="7" t="str">
        <f t="shared" si="42"/>
        <v>40735_EMEA_SILVER</v>
      </c>
      <c r="I155" s="8">
        <f t="shared" si="43"/>
        <v>40735</v>
      </c>
      <c r="J155" s="9" t="str">
        <f t="shared" si="44"/>
        <v>EMEA_SILVER</v>
      </c>
      <c r="K155" s="6">
        <f t="shared" si="45"/>
        <v>462</v>
      </c>
      <c r="L155" s="6">
        <f t="shared" si="46"/>
        <v>131</v>
      </c>
      <c r="M155" s="6">
        <f t="shared" si="47"/>
        <v>331</v>
      </c>
      <c r="N155" s="6">
        <f t="shared" si="48"/>
        <v>5</v>
      </c>
    </row>
    <row r="156" spans="2:14" x14ac:dyDescent="0.25">
      <c r="B156" s="5" t="s">
        <v>980</v>
      </c>
      <c r="C156" s="3">
        <v>462</v>
      </c>
      <c r="D156" s="3">
        <v>131</v>
      </c>
      <c r="E156" s="3">
        <v>331</v>
      </c>
      <c r="F156" s="3">
        <v>5</v>
      </c>
      <c r="H156" s="7" t="str">
        <f t="shared" si="42"/>
        <v>40735_EMEA_GOLD</v>
      </c>
      <c r="I156" s="8">
        <f t="shared" si="43"/>
        <v>40735</v>
      </c>
      <c r="J156" s="9" t="str">
        <f t="shared" si="44"/>
        <v>EMEA_GOLD</v>
      </c>
      <c r="K156" s="6">
        <f t="shared" si="45"/>
        <v>462</v>
      </c>
      <c r="L156" s="6">
        <f t="shared" si="46"/>
        <v>131</v>
      </c>
      <c r="M156" s="6">
        <f t="shared" si="47"/>
        <v>331</v>
      </c>
      <c r="N156" s="6">
        <f t="shared" si="48"/>
        <v>5</v>
      </c>
    </row>
    <row r="157" spans="2:14" x14ac:dyDescent="0.25">
      <c r="B157" s="4">
        <v>40743</v>
      </c>
      <c r="C157" s="3">
        <v>11556</v>
      </c>
      <c r="D157" s="3">
        <v>7542</v>
      </c>
      <c r="E157" s="3">
        <v>4014</v>
      </c>
      <c r="F157" s="3">
        <v>70</v>
      </c>
      <c r="H157" s="7" t="str">
        <f t="shared" si="42"/>
        <v>40743_40743</v>
      </c>
      <c r="I157" s="8">
        <f t="shared" si="43"/>
        <v>40743</v>
      </c>
      <c r="J157" s="9">
        <f t="shared" si="44"/>
        <v>40743</v>
      </c>
      <c r="K157" s="6">
        <f t="shared" si="45"/>
        <v>11556</v>
      </c>
      <c r="L157" s="6">
        <f t="shared" si="46"/>
        <v>7542</v>
      </c>
      <c r="M157" s="6">
        <f t="shared" si="47"/>
        <v>4014</v>
      </c>
      <c r="N157" s="6">
        <f t="shared" si="48"/>
        <v>70</v>
      </c>
    </row>
    <row r="158" spans="2:14" x14ac:dyDescent="0.25">
      <c r="B158" s="5" t="s">
        <v>60</v>
      </c>
      <c r="C158" s="3">
        <v>2208</v>
      </c>
      <c r="D158" s="3">
        <v>1820</v>
      </c>
      <c r="E158" s="3">
        <v>388</v>
      </c>
      <c r="F158" s="3">
        <v>13</v>
      </c>
      <c r="H158" s="7" t="str">
        <f t="shared" ref="H158:H166" si="49">CONCATENATE(I158,"_",J158)</f>
        <v>40743_FDC_RUBY</v>
      </c>
      <c r="I158" s="8">
        <f t="shared" ref="I158:I166" si="50">IF(ISTEXT(J158),I157,J158)</f>
        <v>40743</v>
      </c>
      <c r="J158" s="9" t="str">
        <f t="shared" ref="J158:J166" si="51">B158</f>
        <v>FDC_RUBY</v>
      </c>
      <c r="K158" s="6">
        <f t="shared" ref="K158:K166" si="52">C158</f>
        <v>2208</v>
      </c>
      <c r="L158" s="6">
        <f t="shared" ref="L158:L166" si="53">D158</f>
        <v>1820</v>
      </c>
      <c r="M158" s="6">
        <f t="shared" ref="M158:M166" si="54">E158</f>
        <v>388</v>
      </c>
      <c r="N158" s="6">
        <f t="shared" ref="N158:N166" si="55">F158</f>
        <v>13</v>
      </c>
    </row>
    <row r="159" spans="2:14" x14ac:dyDescent="0.25">
      <c r="B159" s="5" t="s">
        <v>13</v>
      </c>
      <c r="C159" s="3">
        <v>2208</v>
      </c>
      <c r="D159" s="3">
        <v>1810</v>
      </c>
      <c r="E159" s="3">
        <v>398</v>
      </c>
      <c r="F159" s="3">
        <v>13</v>
      </c>
      <c r="H159" s="7" t="str">
        <f t="shared" si="49"/>
        <v>40743_FDC_JADE</v>
      </c>
      <c r="I159" s="8">
        <f t="shared" si="50"/>
        <v>40743</v>
      </c>
      <c r="J159" s="9" t="str">
        <f t="shared" si="51"/>
        <v>FDC_JADE</v>
      </c>
      <c r="K159" s="6">
        <f t="shared" si="52"/>
        <v>2208</v>
      </c>
      <c r="L159" s="6">
        <f t="shared" si="53"/>
        <v>1810</v>
      </c>
      <c r="M159" s="6">
        <f t="shared" si="54"/>
        <v>398</v>
      </c>
      <c r="N159" s="6">
        <f t="shared" si="55"/>
        <v>13</v>
      </c>
    </row>
    <row r="160" spans="2:14" x14ac:dyDescent="0.25">
      <c r="B160" s="5" t="s">
        <v>961</v>
      </c>
      <c r="C160" s="3">
        <v>2076</v>
      </c>
      <c r="D160" s="3">
        <v>1561</v>
      </c>
      <c r="E160" s="3">
        <v>515</v>
      </c>
      <c r="F160" s="3">
        <v>12</v>
      </c>
      <c r="H160" s="7" t="str">
        <f t="shared" si="49"/>
        <v>40743_RDC_JADE</v>
      </c>
      <c r="I160" s="8">
        <f t="shared" si="50"/>
        <v>40743</v>
      </c>
      <c r="J160" s="9" t="str">
        <f t="shared" si="51"/>
        <v>RDC_JADE</v>
      </c>
      <c r="K160" s="6">
        <f t="shared" si="52"/>
        <v>2076</v>
      </c>
      <c r="L160" s="6">
        <f t="shared" si="53"/>
        <v>1561</v>
      </c>
      <c r="M160" s="6">
        <f t="shared" si="54"/>
        <v>515</v>
      </c>
      <c r="N160" s="6">
        <f t="shared" si="55"/>
        <v>12</v>
      </c>
    </row>
    <row r="161" spans="2:14" x14ac:dyDescent="0.25">
      <c r="B161" s="5" t="s">
        <v>965</v>
      </c>
      <c r="C161" s="3">
        <v>2148</v>
      </c>
      <c r="D161" s="3">
        <v>1513</v>
      </c>
      <c r="E161" s="3">
        <v>635</v>
      </c>
      <c r="F161" s="3">
        <v>12</v>
      </c>
      <c r="H161" s="7" t="str">
        <f t="shared" si="49"/>
        <v>40743_RDC_RUBY</v>
      </c>
      <c r="I161" s="8">
        <f t="shared" si="50"/>
        <v>40743</v>
      </c>
      <c r="J161" s="9" t="str">
        <f t="shared" si="51"/>
        <v>RDC_RUBY</v>
      </c>
      <c r="K161" s="6">
        <f t="shared" si="52"/>
        <v>2148</v>
      </c>
      <c r="L161" s="6">
        <f t="shared" si="53"/>
        <v>1513</v>
      </c>
      <c r="M161" s="6">
        <f t="shared" si="54"/>
        <v>635</v>
      </c>
      <c r="N161" s="6">
        <f t="shared" si="55"/>
        <v>12</v>
      </c>
    </row>
    <row r="162" spans="2:14" x14ac:dyDescent="0.25">
      <c r="B162" s="5" t="s">
        <v>978</v>
      </c>
      <c r="C162" s="3">
        <v>996</v>
      </c>
      <c r="D162" s="3">
        <v>288</v>
      </c>
      <c r="E162" s="3">
        <v>708</v>
      </c>
      <c r="F162" s="3">
        <v>5</v>
      </c>
      <c r="H162" s="7" t="str">
        <f t="shared" si="49"/>
        <v>40743_CGC_JADE</v>
      </c>
      <c r="I162" s="8">
        <f t="shared" si="50"/>
        <v>40743</v>
      </c>
      <c r="J162" s="9" t="str">
        <f t="shared" si="51"/>
        <v>CGC_JADE</v>
      </c>
      <c r="K162" s="6">
        <f t="shared" si="52"/>
        <v>996</v>
      </c>
      <c r="L162" s="6">
        <f t="shared" si="53"/>
        <v>288</v>
      </c>
      <c r="M162" s="6">
        <f t="shared" si="54"/>
        <v>708</v>
      </c>
      <c r="N162" s="6">
        <f t="shared" si="55"/>
        <v>5</v>
      </c>
    </row>
    <row r="163" spans="2:14" x14ac:dyDescent="0.25">
      <c r="B163" s="5" t="s">
        <v>979</v>
      </c>
      <c r="C163" s="3">
        <v>996</v>
      </c>
      <c r="D163" s="3">
        <v>286</v>
      </c>
      <c r="E163" s="3">
        <v>710</v>
      </c>
      <c r="F163" s="3">
        <v>5</v>
      </c>
      <c r="H163" s="7" t="str">
        <f t="shared" si="49"/>
        <v>40743_CGC_RUBY</v>
      </c>
      <c r="I163" s="8">
        <f t="shared" si="50"/>
        <v>40743</v>
      </c>
      <c r="J163" s="9" t="str">
        <f t="shared" si="51"/>
        <v>CGC_RUBY</v>
      </c>
      <c r="K163" s="6">
        <f t="shared" si="52"/>
        <v>996</v>
      </c>
      <c r="L163" s="6">
        <f t="shared" si="53"/>
        <v>286</v>
      </c>
      <c r="M163" s="6">
        <f t="shared" si="54"/>
        <v>710</v>
      </c>
      <c r="N163" s="6">
        <f t="shared" si="55"/>
        <v>5</v>
      </c>
    </row>
    <row r="164" spans="2:14" x14ac:dyDescent="0.25">
      <c r="B164" s="5" t="s">
        <v>981</v>
      </c>
      <c r="C164" s="3">
        <v>462</v>
      </c>
      <c r="D164" s="3">
        <v>132</v>
      </c>
      <c r="E164" s="3">
        <v>330</v>
      </c>
      <c r="F164" s="3">
        <v>5</v>
      </c>
      <c r="H164" s="7" t="str">
        <f t="shared" si="49"/>
        <v>40743_EMEA_SILVER</v>
      </c>
      <c r="I164" s="8">
        <f t="shared" si="50"/>
        <v>40743</v>
      </c>
      <c r="J164" s="9" t="str">
        <f t="shared" si="51"/>
        <v>EMEA_SILVER</v>
      </c>
      <c r="K164" s="6">
        <f t="shared" si="52"/>
        <v>462</v>
      </c>
      <c r="L164" s="6">
        <f t="shared" si="53"/>
        <v>132</v>
      </c>
      <c r="M164" s="6">
        <f t="shared" si="54"/>
        <v>330</v>
      </c>
      <c r="N164" s="6">
        <f t="shared" si="55"/>
        <v>5</v>
      </c>
    </row>
    <row r="165" spans="2:14" x14ac:dyDescent="0.25">
      <c r="B165" s="5" t="s">
        <v>980</v>
      </c>
      <c r="C165" s="3">
        <v>462</v>
      </c>
      <c r="D165" s="3">
        <v>132</v>
      </c>
      <c r="E165" s="3">
        <v>330</v>
      </c>
      <c r="F165" s="3">
        <v>5</v>
      </c>
      <c r="H165" s="7" t="str">
        <f t="shared" si="49"/>
        <v>40743_EMEA_GOLD</v>
      </c>
      <c r="I165" s="8">
        <f t="shared" si="50"/>
        <v>40743</v>
      </c>
      <c r="J165" s="9" t="str">
        <f t="shared" si="51"/>
        <v>EMEA_GOLD</v>
      </c>
      <c r="K165" s="6">
        <f t="shared" si="52"/>
        <v>462</v>
      </c>
      <c r="L165" s="6">
        <f t="shared" si="53"/>
        <v>132</v>
      </c>
      <c r="M165" s="6">
        <f t="shared" si="54"/>
        <v>330</v>
      </c>
      <c r="N165" s="6">
        <f t="shared" si="55"/>
        <v>5</v>
      </c>
    </row>
    <row r="166" spans="2:14" x14ac:dyDescent="0.25">
      <c r="B166" s="4">
        <v>40749</v>
      </c>
      <c r="C166" s="3">
        <v>11556</v>
      </c>
      <c r="D166" s="3">
        <v>7544</v>
      </c>
      <c r="E166" s="3">
        <v>4012</v>
      </c>
      <c r="F166" s="3">
        <v>70</v>
      </c>
      <c r="H166" s="7" t="str">
        <f t="shared" si="49"/>
        <v>40749_40749</v>
      </c>
      <c r="I166" s="8">
        <f t="shared" si="50"/>
        <v>40749</v>
      </c>
      <c r="J166" s="9">
        <f t="shared" si="51"/>
        <v>40749</v>
      </c>
      <c r="K166" s="6">
        <f t="shared" si="52"/>
        <v>11556</v>
      </c>
      <c r="L166" s="6">
        <f t="shared" si="53"/>
        <v>7544</v>
      </c>
      <c r="M166" s="6">
        <f t="shared" si="54"/>
        <v>4012</v>
      </c>
      <c r="N166" s="6">
        <f t="shared" si="55"/>
        <v>70</v>
      </c>
    </row>
    <row r="167" spans="2:14" x14ac:dyDescent="0.25">
      <c r="B167" s="5" t="s">
        <v>60</v>
      </c>
      <c r="C167" s="3">
        <v>2208</v>
      </c>
      <c r="D167" s="3">
        <v>1820</v>
      </c>
      <c r="E167" s="3">
        <v>388</v>
      </c>
      <c r="F167" s="3">
        <v>13</v>
      </c>
      <c r="H167" s="7" t="str">
        <f t="shared" ref="H167:H193" si="56">CONCATENATE(I167,"_",J167)</f>
        <v>40749_FDC_RUBY</v>
      </c>
      <c r="I167" s="8">
        <f t="shared" ref="I167:I193" si="57">IF(ISTEXT(J167),I166,J167)</f>
        <v>40749</v>
      </c>
      <c r="J167" s="9" t="str">
        <f t="shared" ref="J167:J193" si="58">B167</f>
        <v>FDC_RUBY</v>
      </c>
      <c r="K167" s="6">
        <f t="shared" ref="K167:K193" si="59">C167</f>
        <v>2208</v>
      </c>
      <c r="L167" s="6">
        <f t="shared" ref="L167:L193" si="60">D167</f>
        <v>1820</v>
      </c>
      <c r="M167" s="6">
        <f t="shared" ref="M167:M193" si="61">E167</f>
        <v>388</v>
      </c>
      <c r="N167" s="6">
        <f t="shared" ref="N167:N193" si="62">F167</f>
        <v>13</v>
      </c>
    </row>
    <row r="168" spans="2:14" x14ac:dyDescent="0.25">
      <c r="B168" s="5" t="s">
        <v>13</v>
      </c>
      <c r="C168" s="3">
        <v>2208</v>
      </c>
      <c r="D168" s="3">
        <v>1810</v>
      </c>
      <c r="E168" s="3">
        <v>398</v>
      </c>
      <c r="F168" s="3">
        <v>13</v>
      </c>
      <c r="H168" s="7" t="str">
        <f t="shared" si="56"/>
        <v>40749_FDC_JADE</v>
      </c>
      <c r="I168" s="8">
        <f t="shared" si="57"/>
        <v>40749</v>
      </c>
      <c r="J168" s="9" t="str">
        <f t="shared" si="58"/>
        <v>FDC_JADE</v>
      </c>
      <c r="K168" s="6">
        <f t="shared" si="59"/>
        <v>2208</v>
      </c>
      <c r="L168" s="6">
        <f t="shared" si="60"/>
        <v>1810</v>
      </c>
      <c r="M168" s="6">
        <f t="shared" si="61"/>
        <v>398</v>
      </c>
      <c r="N168" s="6">
        <f t="shared" si="62"/>
        <v>13</v>
      </c>
    </row>
    <row r="169" spans="2:14" x14ac:dyDescent="0.25">
      <c r="B169" s="5" t="s">
        <v>961</v>
      </c>
      <c r="C169" s="3">
        <v>2076</v>
      </c>
      <c r="D169" s="3">
        <v>1562</v>
      </c>
      <c r="E169" s="3">
        <v>514</v>
      </c>
      <c r="F169" s="3">
        <v>12</v>
      </c>
      <c r="H169" s="7" t="str">
        <f t="shared" si="56"/>
        <v>40749_RDC_JADE</v>
      </c>
      <c r="I169" s="8">
        <f t="shared" si="57"/>
        <v>40749</v>
      </c>
      <c r="J169" s="9" t="str">
        <f t="shared" si="58"/>
        <v>RDC_JADE</v>
      </c>
      <c r="K169" s="6">
        <f t="shared" si="59"/>
        <v>2076</v>
      </c>
      <c r="L169" s="6">
        <f t="shared" si="60"/>
        <v>1562</v>
      </c>
      <c r="M169" s="6">
        <f t="shared" si="61"/>
        <v>514</v>
      </c>
      <c r="N169" s="6">
        <f t="shared" si="62"/>
        <v>12</v>
      </c>
    </row>
    <row r="170" spans="2:14" x14ac:dyDescent="0.25">
      <c r="B170" s="5" t="s">
        <v>965</v>
      </c>
      <c r="C170" s="3">
        <v>2148</v>
      </c>
      <c r="D170" s="3">
        <v>1514</v>
      </c>
      <c r="E170" s="3">
        <v>634</v>
      </c>
      <c r="F170" s="3">
        <v>12</v>
      </c>
      <c r="H170" s="7" t="str">
        <f t="shared" si="56"/>
        <v>40749_RDC_RUBY</v>
      </c>
      <c r="I170" s="8">
        <f t="shared" si="57"/>
        <v>40749</v>
      </c>
      <c r="J170" s="9" t="str">
        <f t="shared" si="58"/>
        <v>RDC_RUBY</v>
      </c>
      <c r="K170" s="6">
        <f t="shared" si="59"/>
        <v>2148</v>
      </c>
      <c r="L170" s="6">
        <f t="shared" si="60"/>
        <v>1514</v>
      </c>
      <c r="M170" s="6">
        <f t="shared" si="61"/>
        <v>634</v>
      </c>
      <c r="N170" s="6">
        <f t="shared" si="62"/>
        <v>12</v>
      </c>
    </row>
    <row r="171" spans="2:14" x14ac:dyDescent="0.25">
      <c r="B171" s="5" t="s">
        <v>978</v>
      </c>
      <c r="C171" s="3">
        <v>996</v>
      </c>
      <c r="D171" s="3">
        <v>288</v>
      </c>
      <c r="E171" s="3">
        <v>708</v>
      </c>
      <c r="F171" s="3">
        <v>5</v>
      </c>
      <c r="H171" s="7" t="str">
        <f t="shared" si="56"/>
        <v>40749_CGC_JADE</v>
      </c>
      <c r="I171" s="8">
        <f t="shared" si="57"/>
        <v>40749</v>
      </c>
      <c r="J171" s="9" t="str">
        <f t="shared" si="58"/>
        <v>CGC_JADE</v>
      </c>
      <c r="K171" s="6">
        <f t="shared" si="59"/>
        <v>996</v>
      </c>
      <c r="L171" s="6">
        <f t="shared" si="60"/>
        <v>288</v>
      </c>
      <c r="M171" s="6">
        <f t="shared" si="61"/>
        <v>708</v>
      </c>
      <c r="N171" s="6">
        <f t="shared" si="62"/>
        <v>5</v>
      </c>
    </row>
    <row r="172" spans="2:14" x14ac:dyDescent="0.25">
      <c r="B172" s="5" t="s">
        <v>979</v>
      </c>
      <c r="C172" s="3">
        <v>996</v>
      </c>
      <c r="D172" s="3">
        <v>286</v>
      </c>
      <c r="E172" s="3">
        <v>710</v>
      </c>
      <c r="F172" s="3">
        <v>5</v>
      </c>
      <c r="H172" s="7" t="str">
        <f t="shared" si="56"/>
        <v>40749_CGC_RUBY</v>
      </c>
      <c r="I172" s="8">
        <f t="shared" si="57"/>
        <v>40749</v>
      </c>
      <c r="J172" s="9" t="str">
        <f t="shared" si="58"/>
        <v>CGC_RUBY</v>
      </c>
      <c r="K172" s="6">
        <f t="shared" si="59"/>
        <v>996</v>
      </c>
      <c r="L172" s="6">
        <f t="shared" si="60"/>
        <v>286</v>
      </c>
      <c r="M172" s="6">
        <f t="shared" si="61"/>
        <v>710</v>
      </c>
      <c r="N172" s="6">
        <f t="shared" si="62"/>
        <v>5</v>
      </c>
    </row>
    <row r="173" spans="2:14" x14ac:dyDescent="0.25">
      <c r="B173" s="5" t="s">
        <v>981</v>
      </c>
      <c r="C173" s="3">
        <v>462</v>
      </c>
      <c r="D173" s="3">
        <v>132</v>
      </c>
      <c r="E173" s="3">
        <v>330</v>
      </c>
      <c r="F173" s="3">
        <v>5</v>
      </c>
      <c r="H173" s="7" t="str">
        <f t="shared" si="56"/>
        <v>40749_EMEA_SILVER</v>
      </c>
      <c r="I173" s="8">
        <f t="shared" si="57"/>
        <v>40749</v>
      </c>
      <c r="J173" s="9" t="str">
        <f t="shared" si="58"/>
        <v>EMEA_SILVER</v>
      </c>
      <c r="K173" s="6">
        <f t="shared" si="59"/>
        <v>462</v>
      </c>
      <c r="L173" s="6">
        <f t="shared" si="60"/>
        <v>132</v>
      </c>
      <c r="M173" s="6">
        <f t="shared" si="61"/>
        <v>330</v>
      </c>
      <c r="N173" s="6">
        <f t="shared" si="62"/>
        <v>5</v>
      </c>
    </row>
    <row r="174" spans="2:14" x14ac:dyDescent="0.25">
      <c r="B174" s="5" t="s">
        <v>980</v>
      </c>
      <c r="C174" s="3">
        <v>462</v>
      </c>
      <c r="D174" s="3">
        <v>132</v>
      </c>
      <c r="E174" s="3">
        <v>330</v>
      </c>
      <c r="F174" s="3">
        <v>5</v>
      </c>
      <c r="H174" s="7" t="str">
        <f t="shared" si="56"/>
        <v>40749_EMEA_GOLD</v>
      </c>
      <c r="I174" s="8">
        <f t="shared" si="57"/>
        <v>40749</v>
      </c>
      <c r="J174" s="9" t="str">
        <f t="shared" si="58"/>
        <v>EMEA_GOLD</v>
      </c>
      <c r="K174" s="6">
        <f t="shared" si="59"/>
        <v>462</v>
      </c>
      <c r="L174" s="6">
        <f t="shared" si="60"/>
        <v>132</v>
      </c>
      <c r="M174" s="6">
        <f t="shared" si="61"/>
        <v>330</v>
      </c>
      <c r="N174" s="6">
        <f t="shared" si="62"/>
        <v>5</v>
      </c>
    </row>
    <row r="175" spans="2:14" x14ac:dyDescent="0.25">
      <c r="B175" s="4">
        <v>40770</v>
      </c>
      <c r="C175" s="3">
        <v>11556</v>
      </c>
      <c r="D175" s="3">
        <v>7566</v>
      </c>
      <c r="E175" s="3">
        <v>3990</v>
      </c>
      <c r="F175" s="3">
        <v>70</v>
      </c>
      <c r="H175" s="7" t="str">
        <f t="shared" si="56"/>
        <v>40770_40770</v>
      </c>
      <c r="I175" s="8">
        <f t="shared" si="57"/>
        <v>40770</v>
      </c>
      <c r="J175" s="9">
        <f t="shared" si="58"/>
        <v>40770</v>
      </c>
      <c r="K175" s="6">
        <f t="shared" si="59"/>
        <v>11556</v>
      </c>
      <c r="L175" s="6">
        <f t="shared" si="60"/>
        <v>7566</v>
      </c>
      <c r="M175" s="6">
        <f t="shared" si="61"/>
        <v>3990</v>
      </c>
      <c r="N175" s="6">
        <f t="shared" si="62"/>
        <v>70</v>
      </c>
    </row>
    <row r="176" spans="2:14" x14ac:dyDescent="0.25">
      <c r="B176" s="5" t="s">
        <v>60</v>
      </c>
      <c r="C176" s="3">
        <v>2208</v>
      </c>
      <c r="D176" s="3">
        <v>1820</v>
      </c>
      <c r="E176" s="3">
        <v>388</v>
      </c>
      <c r="F176" s="3">
        <v>13</v>
      </c>
      <c r="H176" s="7" t="str">
        <f t="shared" si="56"/>
        <v>40770_FDC_RUBY</v>
      </c>
      <c r="I176" s="8">
        <f t="shared" si="57"/>
        <v>40770</v>
      </c>
      <c r="J176" s="9" t="str">
        <f t="shared" si="58"/>
        <v>FDC_RUBY</v>
      </c>
      <c r="K176" s="6">
        <f t="shared" si="59"/>
        <v>2208</v>
      </c>
      <c r="L176" s="6">
        <f t="shared" si="60"/>
        <v>1820</v>
      </c>
      <c r="M176" s="6">
        <f t="shared" si="61"/>
        <v>388</v>
      </c>
      <c r="N176" s="6">
        <f t="shared" si="62"/>
        <v>13</v>
      </c>
    </row>
    <row r="177" spans="2:14" x14ac:dyDescent="0.25">
      <c r="B177" s="5" t="s">
        <v>13</v>
      </c>
      <c r="C177" s="3">
        <v>2208</v>
      </c>
      <c r="D177" s="3">
        <v>1810</v>
      </c>
      <c r="E177" s="3">
        <v>398</v>
      </c>
      <c r="F177" s="3">
        <v>13</v>
      </c>
      <c r="H177" s="7" t="str">
        <f t="shared" si="56"/>
        <v>40770_FDC_JADE</v>
      </c>
      <c r="I177" s="8">
        <f t="shared" si="57"/>
        <v>40770</v>
      </c>
      <c r="J177" s="9" t="str">
        <f t="shared" si="58"/>
        <v>FDC_JADE</v>
      </c>
      <c r="K177" s="6">
        <f t="shared" si="59"/>
        <v>2208</v>
      </c>
      <c r="L177" s="6">
        <f t="shared" si="60"/>
        <v>1810</v>
      </c>
      <c r="M177" s="6">
        <f t="shared" si="61"/>
        <v>398</v>
      </c>
      <c r="N177" s="6">
        <f t="shared" si="62"/>
        <v>13</v>
      </c>
    </row>
    <row r="178" spans="2:14" x14ac:dyDescent="0.25">
      <c r="B178" s="5" t="s">
        <v>961</v>
      </c>
      <c r="C178" s="3">
        <v>2076</v>
      </c>
      <c r="D178" s="3">
        <v>1566</v>
      </c>
      <c r="E178" s="3">
        <v>510</v>
      </c>
      <c r="F178" s="3">
        <v>12</v>
      </c>
      <c r="H178" s="7" t="str">
        <f t="shared" si="56"/>
        <v>40770_RDC_JADE</v>
      </c>
      <c r="I178" s="8">
        <f t="shared" si="57"/>
        <v>40770</v>
      </c>
      <c r="J178" s="9" t="str">
        <f t="shared" si="58"/>
        <v>RDC_JADE</v>
      </c>
      <c r="K178" s="6">
        <f t="shared" si="59"/>
        <v>2076</v>
      </c>
      <c r="L178" s="6">
        <f t="shared" si="60"/>
        <v>1566</v>
      </c>
      <c r="M178" s="6">
        <f t="shared" si="61"/>
        <v>510</v>
      </c>
      <c r="N178" s="6">
        <f t="shared" si="62"/>
        <v>12</v>
      </c>
    </row>
    <row r="179" spans="2:14" x14ac:dyDescent="0.25">
      <c r="B179" s="5" t="s">
        <v>965</v>
      </c>
      <c r="C179" s="3">
        <v>2148</v>
      </c>
      <c r="D179" s="3">
        <v>1519</v>
      </c>
      <c r="E179" s="3">
        <v>629</v>
      </c>
      <c r="F179" s="3">
        <v>12</v>
      </c>
      <c r="H179" s="7" t="str">
        <f t="shared" si="56"/>
        <v>40770_RDC_RUBY</v>
      </c>
      <c r="I179" s="8">
        <f t="shared" si="57"/>
        <v>40770</v>
      </c>
      <c r="J179" s="9" t="str">
        <f t="shared" si="58"/>
        <v>RDC_RUBY</v>
      </c>
      <c r="K179" s="6">
        <f t="shared" si="59"/>
        <v>2148</v>
      </c>
      <c r="L179" s="6">
        <f t="shared" si="60"/>
        <v>1519</v>
      </c>
      <c r="M179" s="6">
        <f t="shared" si="61"/>
        <v>629</v>
      </c>
      <c r="N179" s="6">
        <f t="shared" si="62"/>
        <v>12</v>
      </c>
    </row>
    <row r="180" spans="2:14" x14ac:dyDescent="0.25">
      <c r="B180" s="5" t="s">
        <v>978</v>
      </c>
      <c r="C180" s="3">
        <v>996</v>
      </c>
      <c r="D180" s="3">
        <v>294</v>
      </c>
      <c r="E180" s="3">
        <v>702</v>
      </c>
      <c r="F180" s="3">
        <v>5</v>
      </c>
      <c r="H180" s="7" t="str">
        <f t="shared" si="56"/>
        <v>40770_CGC_JADE</v>
      </c>
      <c r="I180" s="8">
        <f t="shared" si="57"/>
        <v>40770</v>
      </c>
      <c r="J180" s="9" t="str">
        <f t="shared" si="58"/>
        <v>CGC_JADE</v>
      </c>
      <c r="K180" s="6">
        <f t="shared" si="59"/>
        <v>996</v>
      </c>
      <c r="L180" s="6">
        <f t="shared" si="60"/>
        <v>294</v>
      </c>
      <c r="M180" s="6">
        <f t="shared" si="61"/>
        <v>702</v>
      </c>
      <c r="N180" s="6">
        <f t="shared" si="62"/>
        <v>5</v>
      </c>
    </row>
    <row r="181" spans="2:14" x14ac:dyDescent="0.25">
      <c r="B181" s="5" t="s">
        <v>979</v>
      </c>
      <c r="C181" s="3">
        <v>996</v>
      </c>
      <c r="D181" s="3">
        <v>293</v>
      </c>
      <c r="E181" s="3">
        <v>703</v>
      </c>
      <c r="F181" s="3">
        <v>5</v>
      </c>
      <c r="H181" s="7" t="str">
        <f t="shared" si="56"/>
        <v>40770_CGC_RUBY</v>
      </c>
      <c r="I181" s="8">
        <f t="shared" si="57"/>
        <v>40770</v>
      </c>
      <c r="J181" s="9" t="str">
        <f t="shared" si="58"/>
        <v>CGC_RUBY</v>
      </c>
      <c r="K181" s="6">
        <f t="shared" si="59"/>
        <v>996</v>
      </c>
      <c r="L181" s="6">
        <f t="shared" si="60"/>
        <v>293</v>
      </c>
      <c r="M181" s="6">
        <f t="shared" si="61"/>
        <v>703</v>
      </c>
      <c r="N181" s="6">
        <f t="shared" si="62"/>
        <v>5</v>
      </c>
    </row>
    <row r="182" spans="2:14" x14ac:dyDescent="0.25">
      <c r="B182" s="5" t="s">
        <v>981</v>
      </c>
      <c r="C182" s="3">
        <v>462</v>
      </c>
      <c r="D182" s="3">
        <v>132</v>
      </c>
      <c r="E182" s="3">
        <v>330</v>
      </c>
      <c r="F182" s="3">
        <v>5</v>
      </c>
      <c r="H182" s="7" t="str">
        <f t="shared" si="56"/>
        <v>40770_EMEA_SILVER</v>
      </c>
      <c r="I182" s="8">
        <f t="shared" si="57"/>
        <v>40770</v>
      </c>
      <c r="J182" s="9" t="str">
        <f t="shared" si="58"/>
        <v>EMEA_SILVER</v>
      </c>
      <c r="K182" s="6">
        <f t="shared" si="59"/>
        <v>462</v>
      </c>
      <c r="L182" s="6">
        <f t="shared" si="60"/>
        <v>132</v>
      </c>
      <c r="M182" s="6">
        <f t="shared" si="61"/>
        <v>330</v>
      </c>
      <c r="N182" s="6">
        <f t="shared" si="62"/>
        <v>5</v>
      </c>
    </row>
    <row r="183" spans="2:14" x14ac:dyDescent="0.25">
      <c r="B183" s="5" t="s">
        <v>980</v>
      </c>
      <c r="C183" s="3">
        <v>462</v>
      </c>
      <c r="D183" s="3">
        <v>132</v>
      </c>
      <c r="E183" s="3">
        <v>330</v>
      </c>
      <c r="F183" s="3">
        <v>5</v>
      </c>
      <c r="H183" s="7" t="str">
        <f t="shared" si="56"/>
        <v>40770_EMEA_GOLD</v>
      </c>
      <c r="I183" s="8">
        <f t="shared" si="57"/>
        <v>40770</v>
      </c>
      <c r="J183" s="9" t="str">
        <f t="shared" si="58"/>
        <v>EMEA_GOLD</v>
      </c>
      <c r="K183" s="6">
        <f t="shared" si="59"/>
        <v>462</v>
      </c>
      <c r="L183" s="6">
        <f t="shared" si="60"/>
        <v>132</v>
      </c>
      <c r="M183" s="6">
        <f t="shared" si="61"/>
        <v>330</v>
      </c>
      <c r="N183" s="6">
        <f t="shared" si="62"/>
        <v>5</v>
      </c>
    </row>
    <row r="184" spans="2:14" x14ac:dyDescent="0.25">
      <c r="B184" s="4">
        <v>40777</v>
      </c>
      <c r="C184" s="3">
        <v>11556</v>
      </c>
      <c r="D184" s="3">
        <v>7602</v>
      </c>
      <c r="E184" s="3">
        <v>3954</v>
      </c>
      <c r="F184" s="3">
        <v>70</v>
      </c>
      <c r="H184" s="7" t="str">
        <f t="shared" si="56"/>
        <v>40777_40777</v>
      </c>
      <c r="I184" s="8">
        <f t="shared" si="57"/>
        <v>40777</v>
      </c>
      <c r="J184" s="9">
        <f t="shared" si="58"/>
        <v>40777</v>
      </c>
      <c r="K184" s="6">
        <f t="shared" si="59"/>
        <v>11556</v>
      </c>
      <c r="L184" s="6">
        <f t="shared" si="60"/>
        <v>7602</v>
      </c>
      <c r="M184" s="6">
        <f t="shared" si="61"/>
        <v>3954</v>
      </c>
      <c r="N184" s="6">
        <f t="shared" si="62"/>
        <v>70</v>
      </c>
    </row>
    <row r="185" spans="2:14" x14ac:dyDescent="0.25">
      <c r="B185" s="5" t="s">
        <v>60</v>
      </c>
      <c r="C185" s="3">
        <v>2208</v>
      </c>
      <c r="D185" s="3">
        <v>1820</v>
      </c>
      <c r="E185" s="3">
        <v>388</v>
      </c>
      <c r="F185" s="3">
        <v>13</v>
      </c>
      <c r="H185" s="7" t="str">
        <f t="shared" si="56"/>
        <v>40777_FDC_RUBY</v>
      </c>
      <c r="I185" s="8">
        <f t="shared" si="57"/>
        <v>40777</v>
      </c>
      <c r="J185" s="9" t="str">
        <f t="shared" si="58"/>
        <v>FDC_RUBY</v>
      </c>
      <c r="K185" s="6">
        <f t="shared" si="59"/>
        <v>2208</v>
      </c>
      <c r="L185" s="6">
        <f t="shared" si="60"/>
        <v>1820</v>
      </c>
      <c r="M185" s="6">
        <f t="shared" si="61"/>
        <v>388</v>
      </c>
      <c r="N185" s="6">
        <f t="shared" si="62"/>
        <v>13</v>
      </c>
    </row>
    <row r="186" spans="2:14" x14ac:dyDescent="0.25">
      <c r="B186" s="5" t="s">
        <v>13</v>
      </c>
      <c r="C186" s="3">
        <v>2208</v>
      </c>
      <c r="D186" s="3">
        <v>1810</v>
      </c>
      <c r="E186" s="3">
        <v>398</v>
      </c>
      <c r="F186" s="3">
        <v>13</v>
      </c>
      <c r="H186" s="7" t="str">
        <f t="shared" si="56"/>
        <v>40777_FDC_JADE</v>
      </c>
      <c r="I186" s="8">
        <f t="shared" si="57"/>
        <v>40777</v>
      </c>
      <c r="J186" s="9" t="str">
        <f t="shared" si="58"/>
        <v>FDC_JADE</v>
      </c>
      <c r="K186" s="6">
        <f t="shared" si="59"/>
        <v>2208</v>
      </c>
      <c r="L186" s="6">
        <f t="shared" si="60"/>
        <v>1810</v>
      </c>
      <c r="M186" s="6">
        <f t="shared" si="61"/>
        <v>398</v>
      </c>
      <c r="N186" s="6">
        <f t="shared" si="62"/>
        <v>13</v>
      </c>
    </row>
    <row r="187" spans="2:14" x14ac:dyDescent="0.25">
      <c r="B187" s="5" t="s">
        <v>961</v>
      </c>
      <c r="C187" s="3">
        <v>2076</v>
      </c>
      <c r="D187" s="3">
        <v>1568</v>
      </c>
      <c r="E187" s="3">
        <v>508</v>
      </c>
      <c r="F187" s="3">
        <v>12</v>
      </c>
      <c r="H187" s="7" t="str">
        <f t="shared" si="56"/>
        <v>40777_RDC_JADE</v>
      </c>
      <c r="I187" s="8">
        <f t="shared" si="57"/>
        <v>40777</v>
      </c>
      <c r="J187" s="9" t="str">
        <f t="shared" si="58"/>
        <v>RDC_JADE</v>
      </c>
      <c r="K187" s="6">
        <f t="shared" si="59"/>
        <v>2076</v>
      </c>
      <c r="L187" s="6">
        <f t="shared" si="60"/>
        <v>1568</v>
      </c>
      <c r="M187" s="6">
        <f t="shared" si="61"/>
        <v>508</v>
      </c>
      <c r="N187" s="6">
        <f t="shared" si="62"/>
        <v>12</v>
      </c>
    </row>
    <row r="188" spans="2:14" x14ac:dyDescent="0.25">
      <c r="B188" s="5" t="s">
        <v>965</v>
      </c>
      <c r="C188" s="3">
        <v>2148</v>
      </c>
      <c r="D188" s="3">
        <v>1520</v>
      </c>
      <c r="E188" s="3">
        <v>628</v>
      </c>
      <c r="F188" s="3">
        <v>12</v>
      </c>
      <c r="H188" s="7" t="str">
        <f t="shared" si="56"/>
        <v>40777_RDC_RUBY</v>
      </c>
      <c r="I188" s="8">
        <f t="shared" si="57"/>
        <v>40777</v>
      </c>
      <c r="J188" s="9" t="str">
        <f t="shared" si="58"/>
        <v>RDC_RUBY</v>
      </c>
      <c r="K188" s="6">
        <f t="shared" si="59"/>
        <v>2148</v>
      </c>
      <c r="L188" s="6">
        <f t="shared" si="60"/>
        <v>1520</v>
      </c>
      <c r="M188" s="6">
        <f t="shared" si="61"/>
        <v>628</v>
      </c>
      <c r="N188" s="6">
        <f t="shared" si="62"/>
        <v>12</v>
      </c>
    </row>
    <row r="189" spans="2:14" x14ac:dyDescent="0.25">
      <c r="B189" s="5" t="s">
        <v>978</v>
      </c>
      <c r="C189" s="3">
        <v>996</v>
      </c>
      <c r="D189" s="3">
        <v>295</v>
      </c>
      <c r="E189" s="3">
        <v>701</v>
      </c>
      <c r="F189" s="3">
        <v>5</v>
      </c>
      <c r="H189" s="7" t="str">
        <f t="shared" si="56"/>
        <v>40777_CGC_JADE</v>
      </c>
      <c r="I189" s="8">
        <f t="shared" si="57"/>
        <v>40777</v>
      </c>
      <c r="J189" s="9" t="str">
        <f t="shared" si="58"/>
        <v>CGC_JADE</v>
      </c>
      <c r="K189" s="6">
        <f t="shared" si="59"/>
        <v>996</v>
      </c>
      <c r="L189" s="6">
        <f t="shared" si="60"/>
        <v>295</v>
      </c>
      <c r="M189" s="6">
        <f t="shared" si="61"/>
        <v>701</v>
      </c>
      <c r="N189" s="6">
        <f t="shared" si="62"/>
        <v>5</v>
      </c>
    </row>
    <row r="190" spans="2:14" x14ac:dyDescent="0.25">
      <c r="B190" s="5" t="s">
        <v>979</v>
      </c>
      <c r="C190" s="3">
        <v>996</v>
      </c>
      <c r="D190" s="3">
        <v>293</v>
      </c>
      <c r="E190" s="3">
        <v>703</v>
      </c>
      <c r="F190" s="3">
        <v>5</v>
      </c>
      <c r="H190" s="7" t="str">
        <f t="shared" si="56"/>
        <v>40777_CGC_RUBY</v>
      </c>
      <c r="I190" s="8">
        <f t="shared" si="57"/>
        <v>40777</v>
      </c>
      <c r="J190" s="9" t="str">
        <f t="shared" si="58"/>
        <v>CGC_RUBY</v>
      </c>
      <c r="K190" s="6">
        <f t="shared" si="59"/>
        <v>996</v>
      </c>
      <c r="L190" s="6">
        <f t="shared" si="60"/>
        <v>293</v>
      </c>
      <c r="M190" s="6">
        <f t="shared" si="61"/>
        <v>703</v>
      </c>
      <c r="N190" s="6">
        <f t="shared" si="62"/>
        <v>5</v>
      </c>
    </row>
    <row r="191" spans="2:14" x14ac:dyDescent="0.25">
      <c r="B191" s="5" t="s">
        <v>980</v>
      </c>
      <c r="C191" s="3">
        <v>462</v>
      </c>
      <c r="D191" s="3">
        <v>164</v>
      </c>
      <c r="E191" s="3">
        <v>298</v>
      </c>
      <c r="F191" s="3">
        <v>5</v>
      </c>
      <c r="H191" s="7" t="str">
        <f t="shared" si="56"/>
        <v>40777_EMEA_GOLD</v>
      </c>
      <c r="I191" s="8">
        <f t="shared" si="57"/>
        <v>40777</v>
      </c>
      <c r="J191" s="9" t="str">
        <f t="shared" si="58"/>
        <v>EMEA_GOLD</v>
      </c>
      <c r="K191" s="6">
        <f t="shared" si="59"/>
        <v>462</v>
      </c>
      <c r="L191" s="6">
        <f t="shared" si="60"/>
        <v>164</v>
      </c>
      <c r="M191" s="6">
        <f t="shared" si="61"/>
        <v>298</v>
      </c>
      <c r="N191" s="6">
        <f t="shared" si="62"/>
        <v>5</v>
      </c>
    </row>
    <row r="192" spans="2:14" x14ac:dyDescent="0.25">
      <c r="B192" s="5" t="s">
        <v>981</v>
      </c>
      <c r="C192" s="3">
        <v>462</v>
      </c>
      <c r="D192" s="3">
        <v>132</v>
      </c>
      <c r="E192" s="3">
        <v>330</v>
      </c>
      <c r="F192" s="3">
        <v>5</v>
      </c>
      <c r="H192" s="7" t="str">
        <f t="shared" si="56"/>
        <v>40777_EMEA_SILVER</v>
      </c>
      <c r="I192" s="8">
        <f t="shared" si="57"/>
        <v>40777</v>
      </c>
      <c r="J192" s="9" t="str">
        <f t="shared" si="58"/>
        <v>EMEA_SILVER</v>
      </c>
      <c r="K192" s="6">
        <f t="shared" si="59"/>
        <v>462</v>
      </c>
      <c r="L192" s="6">
        <f t="shared" si="60"/>
        <v>132</v>
      </c>
      <c r="M192" s="6">
        <f t="shared" si="61"/>
        <v>330</v>
      </c>
      <c r="N192" s="6">
        <f t="shared" si="62"/>
        <v>5</v>
      </c>
    </row>
    <row r="193" spans="2:14" x14ac:dyDescent="0.25">
      <c r="B193" s="4">
        <v>40785</v>
      </c>
      <c r="C193" s="3">
        <v>11556</v>
      </c>
      <c r="D193" s="3">
        <v>7582</v>
      </c>
      <c r="E193" s="3">
        <v>3974</v>
      </c>
      <c r="F193" s="3">
        <v>70</v>
      </c>
      <c r="H193" s="7" t="str">
        <f t="shared" si="56"/>
        <v>40785_40785</v>
      </c>
      <c r="I193" s="8">
        <f t="shared" si="57"/>
        <v>40785</v>
      </c>
      <c r="J193" s="9">
        <f t="shared" si="58"/>
        <v>40785</v>
      </c>
      <c r="K193" s="6">
        <f t="shared" si="59"/>
        <v>11556</v>
      </c>
      <c r="L193" s="6">
        <f t="shared" si="60"/>
        <v>7582</v>
      </c>
      <c r="M193" s="6">
        <f t="shared" si="61"/>
        <v>3974</v>
      </c>
      <c r="N193" s="6">
        <f t="shared" si="62"/>
        <v>70</v>
      </c>
    </row>
    <row r="194" spans="2:14" x14ac:dyDescent="0.25">
      <c r="B194" s="5" t="s">
        <v>60</v>
      </c>
      <c r="C194" s="3">
        <v>2208</v>
      </c>
      <c r="D194" s="3">
        <v>1820</v>
      </c>
      <c r="E194" s="3">
        <v>388</v>
      </c>
      <c r="F194" s="3">
        <v>13</v>
      </c>
      <c r="H194" s="7" t="str">
        <f t="shared" ref="H194:H202" si="63">CONCATENATE(I194,"_",J194)</f>
        <v>40785_FDC_RUBY</v>
      </c>
      <c r="I194" s="8">
        <f t="shared" ref="I194:I202" si="64">IF(ISTEXT(J194),I193,J194)</f>
        <v>40785</v>
      </c>
      <c r="J194" s="9" t="str">
        <f t="shared" ref="J194:J202" si="65">B194</f>
        <v>FDC_RUBY</v>
      </c>
      <c r="K194" s="6">
        <f t="shared" ref="K194:K202" si="66">C194</f>
        <v>2208</v>
      </c>
      <c r="L194" s="6">
        <f t="shared" ref="L194:L202" si="67">D194</f>
        <v>1820</v>
      </c>
      <c r="M194" s="6">
        <f t="shared" ref="M194:M202" si="68">E194</f>
        <v>388</v>
      </c>
      <c r="N194" s="6">
        <f t="shared" ref="N194:N202" si="69">F194</f>
        <v>13</v>
      </c>
    </row>
    <row r="195" spans="2:14" x14ac:dyDescent="0.25">
      <c r="B195" s="5" t="s">
        <v>13</v>
      </c>
      <c r="C195" s="3">
        <v>2208</v>
      </c>
      <c r="D195" s="3">
        <v>1810</v>
      </c>
      <c r="E195" s="3">
        <v>398</v>
      </c>
      <c r="F195" s="3">
        <v>13</v>
      </c>
      <c r="H195" s="7" t="str">
        <f t="shared" si="63"/>
        <v>40785_FDC_JADE</v>
      </c>
      <c r="I195" s="8">
        <f t="shared" si="64"/>
        <v>40785</v>
      </c>
      <c r="J195" s="9" t="str">
        <f t="shared" si="65"/>
        <v>FDC_JADE</v>
      </c>
      <c r="K195" s="6">
        <f t="shared" si="66"/>
        <v>2208</v>
      </c>
      <c r="L195" s="6">
        <f t="shared" si="67"/>
        <v>1810</v>
      </c>
      <c r="M195" s="6">
        <f t="shared" si="68"/>
        <v>398</v>
      </c>
      <c r="N195" s="6">
        <f t="shared" si="69"/>
        <v>13</v>
      </c>
    </row>
    <row r="196" spans="2:14" x14ac:dyDescent="0.25">
      <c r="B196" s="5" t="s">
        <v>961</v>
      </c>
      <c r="C196" s="3">
        <v>2076</v>
      </c>
      <c r="D196" s="3">
        <v>1568</v>
      </c>
      <c r="E196" s="3">
        <v>508</v>
      </c>
      <c r="F196" s="3">
        <v>12</v>
      </c>
      <c r="H196" s="7" t="str">
        <f t="shared" si="63"/>
        <v>40785_RDC_JADE</v>
      </c>
      <c r="I196" s="8">
        <f t="shared" si="64"/>
        <v>40785</v>
      </c>
      <c r="J196" s="9" t="str">
        <f t="shared" si="65"/>
        <v>RDC_JADE</v>
      </c>
      <c r="K196" s="6">
        <f t="shared" si="66"/>
        <v>2076</v>
      </c>
      <c r="L196" s="6">
        <f t="shared" si="67"/>
        <v>1568</v>
      </c>
      <c r="M196" s="6">
        <f t="shared" si="68"/>
        <v>508</v>
      </c>
      <c r="N196" s="6">
        <f t="shared" si="69"/>
        <v>12</v>
      </c>
    </row>
    <row r="197" spans="2:14" x14ac:dyDescent="0.25">
      <c r="B197" s="5" t="s">
        <v>965</v>
      </c>
      <c r="C197" s="3">
        <v>2148</v>
      </c>
      <c r="D197" s="3">
        <v>1520</v>
      </c>
      <c r="E197" s="3">
        <v>628</v>
      </c>
      <c r="F197" s="3">
        <v>12</v>
      </c>
      <c r="H197" s="7" t="str">
        <f t="shared" si="63"/>
        <v>40785_RDC_RUBY</v>
      </c>
      <c r="I197" s="8">
        <f t="shared" si="64"/>
        <v>40785</v>
      </c>
      <c r="J197" s="9" t="str">
        <f t="shared" si="65"/>
        <v>RDC_RUBY</v>
      </c>
      <c r="K197" s="6">
        <f t="shared" si="66"/>
        <v>2148</v>
      </c>
      <c r="L197" s="6">
        <f t="shared" si="67"/>
        <v>1520</v>
      </c>
      <c r="M197" s="6">
        <f t="shared" si="68"/>
        <v>628</v>
      </c>
      <c r="N197" s="6">
        <f t="shared" si="69"/>
        <v>12</v>
      </c>
    </row>
    <row r="198" spans="2:14" x14ac:dyDescent="0.25">
      <c r="B198" s="5" t="s">
        <v>978</v>
      </c>
      <c r="C198" s="3">
        <v>996</v>
      </c>
      <c r="D198" s="3">
        <v>295</v>
      </c>
      <c r="E198" s="3">
        <v>701</v>
      </c>
      <c r="F198" s="3">
        <v>5</v>
      </c>
      <c r="H198" s="7" t="str">
        <f t="shared" si="63"/>
        <v>40785_CGC_JADE</v>
      </c>
      <c r="I198" s="8">
        <f t="shared" si="64"/>
        <v>40785</v>
      </c>
      <c r="J198" s="9" t="str">
        <f t="shared" si="65"/>
        <v>CGC_JADE</v>
      </c>
      <c r="K198" s="6">
        <f t="shared" si="66"/>
        <v>996</v>
      </c>
      <c r="L198" s="6">
        <f t="shared" si="67"/>
        <v>295</v>
      </c>
      <c r="M198" s="6">
        <f t="shared" si="68"/>
        <v>701</v>
      </c>
      <c r="N198" s="6">
        <f t="shared" si="69"/>
        <v>5</v>
      </c>
    </row>
    <row r="199" spans="2:14" x14ac:dyDescent="0.25">
      <c r="B199" s="5" t="s">
        <v>979</v>
      </c>
      <c r="C199" s="3">
        <v>996</v>
      </c>
      <c r="D199" s="3">
        <v>293</v>
      </c>
      <c r="E199" s="3">
        <v>703</v>
      </c>
      <c r="F199" s="3">
        <v>5</v>
      </c>
      <c r="H199" s="7" t="str">
        <f t="shared" si="63"/>
        <v>40785_CGC_RUBY</v>
      </c>
      <c r="I199" s="8">
        <f t="shared" si="64"/>
        <v>40785</v>
      </c>
      <c r="J199" s="9" t="str">
        <f t="shared" si="65"/>
        <v>CGC_RUBY</v>
      </c>
      <c r="K199" s="6">
        <f t="shared" si="66"/>
        <v>996</v>
      </c>
      <c r="L199" s="6">
        <f t="shared" si="67"/>
        <v>293</v>
      </c>
      <c r="M199" s="6">
        <f t="shared" si="68"/>
        <v>703</v>
      </c>
      <c r="N199" s="6">
        <f t="shared" si="69"/>
        <v>5</v>
      </c>
    </row>
    <row r="200" spans="2:14" x14ac:dyDescent="0.25">
      <c r="B200" s="5" t="s">
        <v>981</v>
      </c>
      <c r="C200" s="3">
        <v>462</v>
      </c>
      <c r="D200" s="3">
        <v>144</v>
      </c>
      <c r="E200" s="3">
        <v>318</v>
      </c>
      <c r="F200" s="3">
        <v>5</v>
      </c>
      <c r="H200" s="7" t="str">
        <f t="shared" si="63"/>
        <v>40785_EMEA_SILVER</v>
      </c>
      <c r="I200" s="8">
        <f t="shared" si="64"/>
        <v>40785</v>
      </c>
      <c r="J200" s="9" t="str">
        <f t="shared" si="65"/>
        <v>EMEA_SILVER</v>
      </c>
      <c r="K200" s="6">
        <f t="shared" si="66"/>
        <v>462</v>
      </c>
      <c r="L200" s="6">
        <f t="shared" si="67"/>
        <v>144</v>
      </c>
      <c r="M200" s="6">
        <f t="shared" si="68"/>
        <v>318</v>
      </c>
      <c r="N200" s="6">
        <f t="shared" si="69"/>
        <v>5</v>
      </c>
    </row>
    <row r="201" spans="2:14" x14ac:dyDescent="0.25">
      <c r="B201" s="5" t="s">
        <v>980</v>
      </c>
      <c r="C201" s="3">
        <v>462</v>
      </c>
      <c r="D201" s="3">
        <v>132</v>
      </c>
      <c r="E201" s="3">
        <v>330</v>
      </c>
      <c r="F201" s="3">
        <v>5</v>
      </c>
      <c r="H201" s="7" t="str">
        <f t="shared" si="63"/>
        <v>40785_EMEA_GOLD</v>
      </c>
      <c r="I201" s="8">
        <f t="shared" si="64"/>
        <v>40785</v>
      </c>
      <c r="J201" s="9" t="str">
        <f t="shared" si="65"/>
        <v>EMEA_GOLD</v>
      </c>
      <c r="K201" s="6">
        <f t="shared" si="66"/>
        <v>462</v>
      </c>
      <c r="L201" s="6">
        <f t="shared" si="67"/>
        <v>132</v>
      </c>
      <c r="M201" s="6">
        <f t="shared" si="68"/>
        <v>330</v>
      </c>
      <c r="N201" s="6">
        <f t="shared" si="69"/>
        <v>5</v>
      </c>
    </row>
    <row r="202" spans="2:14" x14ac:dyDescent="0.25">
      <c r="B202" s="4">
        <v>40790</v>
      </c>
      <c r="C202" s="3">
        <v>11556</v>
      </c>
      <c r="D202" s="3">
        <v>7571</v>
      </c>
      <c r="E202" s="3">
        <v>3985</v>
      </c>
      <c r="F202" s="3">
        <v>70</v>
      </c>
      <c r="H202" s="7" t="str">
        <f t="shared" si="63"/>
        <v>40790_40790</v>
      </c>
      <c r="I202" s="8">
        <f t="shared" si="64"/>
        <v>40790</v>
      </c>
      <c r="J202" s="9">
        <f t="shared" si="65"/>
        <v>40790</v>
      </c>
      <c r="K202" s="6">
        <f t="shared" si="66"/>
        <v>11556</v>
      </c>
      <c r="L202" s="6">
        <f t="shared" si="67"/>
        <v>7571</v>
      </c>
      <c r="M202" s="6">
        <f t="shared" si="68"/>
        <v>3985</v>
      </c>
      <c r="N202" s="6">
        <f t="shared" si="69"/>
        <v>70</v>
      </c>
    </row>
    <row r="203" spans="2:14" x14ac:dyDescent="0.25">
      <c r="B203" s="5" t="s">
        <v>60</v>
      </c>
      <c r="C203" s="3">
        <v>2208</v>
      </c>
      <c r="D203" s="3">
        <v>1820</v>
      </c>
      <c r="E203" s="3">
        <v>388</v>
      </c>
      <c r="F203" s="3">
        <v>13</v>
      </c>
      <c r="H203" s="7" t="str">
        <f t="shared" ref="H203:H211" si="70">CONCATENATE(I203,"_",J203)</f>
        <v>40790_FDC_RUBY</v>
      </c>
      <c r="I203" s="8">
        <f t="shared" ref="I203:I211" si="71">IF(ISTEXT(J203),I202,J203)</f>
        <v>40790</v>
      </c>
      <c r="J203" s="9" t="str">
        <f t="shared" ref="J203:J211" si="72">B203</f>
        <v>FDC_RUBY</v>
      </c>
      <c r="K203" s="6">
        <f t="shared" ref="K203:K211" si="73">C203</f>
        <v>2208</v>
      </c>
      <c r="L203" s="6">
        <f t="shared" ref="L203:L211" si="74">D203</f>
        <v>1820</v>
      </c>
      <c r="M203" s="6">
        <f t="shared" ref="M203:M211" si="75">E203</f>
        <v>388</v>
      </c>
      <c r="N203" s="6">
        <f t="shared" ref="N203:N211" si="76">F203</f>
        <v>13</v>
      </c>
    </row>
    <row r="204" spans="2:14" x14ac:dyDescent="0.25">
      <c r="B204" s="5" t="s">
        <v>13</v>
      </c>
      <c r="C204" s="3">
        <v>2208</v>
      </c>
      <c r="D204" s="3">
        <v>1810</v>
      </c>
      <c r="E204" s="3">
        <v>398</v>
      </c>
      <c r="F204" s="3">
        <v>13</v>
      </c>
      <c r="H204" s="7" t="str">
        <f t="shared" si="70"/>
        <v>40790_FDC_JADE</v>
      </c>
      <c r="I204" s="8">
        <f t="shared" si="71"/>
        <v>40790</v>
      </c>
      <c r="J204" s="9" t="str">
        <f t="shared" si="72"/>
        <v>FDC_JADE</v>
      </c>
      <c r="K204" s="6">
        <f t="shared" si="73"/>
        <v>2208</v>
      </c>
      <c r="L204" s="6">
        <f t="shared" si="74"/>
        <v>1810</v>
      </c>
      <c r="M204" s="6">
        <f t="shared" si="75"/>
        <v>398</v>
      </c>
      <c r="N204" s="6">
        <f t="shared" si="76"/>
        <v>13</v>
      </c>
    </row>
    <row r="205" spans="2:14" x14ac:dyDescent="0.25">
      <c r="B205" s="5" t="s">
        <v>961</v>
      </c>
      <c r="C205" s="3">
        <v>2076</v>
      </c>
      <c r="D205" s="3">
        <v>1569</v>
      </c>
      <c r="E205" s="3">
        <v>507</v>
      </c>
      <c r="F205" s="3">
        <v>12</v>
      </c>
      <c r="H205" s="7" t="str">
        <f t="shared" si="70"/>
        <v>40790_RDC_JADE</v>
      </c>
      <c r="I205" s="8">
        <f t="shared" si="71"/>
        <v>40790</v>
      </c>
      <c r="J205" s="9" t="str">
        <f t="shared" si="72"/>
        <v>RDC_JADE</v>
      </c>
      <c r="K205" s="6">
        <f t="shared" si="73"/>
        <v>2076</v>
      </c>
      <c r="L205" s="6">
        <f t="shared" si="74"/>
        <v>1569</v>
      </c>
      <c r="M205" s="6">
        <f t="shared" si="75"/>
        <v>507</v>
      </c>
      <c r="N205" s="6">
        <f t="shared" si="76"/>
        <v>12</v>
      </c>
    </row>
    <row r="206" spans="2:14" x14ac:dyDescent="0.25">
      <c r="B206" s="5" t="s">
        <v>965</v>
      </c>
      <c r="C206" s="3">
        <v>2148</v>
      </c>
      <c r="D206" s="3">
        <v>1520</v>
      </c>
      <c r="E206" s="3">
        <v>628</v>
      </c>
      <c r="F206" s="3">
        <v>12</v>
      </c>
      <c r="H206" s="7" t="str">
        <f t="shared" si="70"/>
        <v>40790_RDC_RUBY</v>
      </c>
      <c r="I206" s="8">
        <f t="shared" si="71"/>
        <v>40790</v>
      </c>
      <c r="J206" s="9" t="str">
        <f t="shared" si="72"/>
        <v>RDC_RUBY</v>
      </c>
      <c r="K206" s="6">
        <f t="shared" si="73"/>
        <v>2148</v>
      </c>
      <c r="L206" s="6">
        <f t="shared" si="74"/>
        <v>1520</v>
      </c>
      <c r="M206" s="6">
        <f t="shared" si="75"/>
        <v>628</v>
      </c>
      <c r="N206" s="6">
        <f t="shared" si="76"/>
        <v>12</v>
      </c>
    </row>
    <row r="207" spans="2:14" x14ac:dyDescent="0.25">
      <c r="B207" s="5" t="s">
        <v>978</v>
      </c>
      <c r="C207" s="3">
        <v>996</v>
      </c>
      <c r="D207" s="3">
        <v>295</v>
      </c>
      <c r="E207" s="3">
        <v>701</v>
      </c>
      <c r="F207" s="3">
        <v>5</v>
      </c>
      <c r="H207" s="7" t="str">
        <f t="shared" si="70"/>
        <v>40790_CGC_JADE</v>
      </c>
      <c r="I207" s="8">
        <f t="shared" si="71"/>
        <v>40790</v>
      </c>
      <c r="J207" s="9" t="str">
        <f t="shared" si="72"/>
        <v>CGC_JADE</v>
      </c>
      <c r="K207" s="6">
        <f t="shared" si="73"/>
        <v>996</v>
      </c>
      <c r="L207" s="6">
        <f t="shared" si="74"/>
        <v>295</v>
      </c>
      <c r="M207" s="6">
        <f t="shared" si="75"/>
        <v>701</v>
      </c>
      <c r="N207" s="6">
        <f t="shared" si="76"/>
        <v>5</v>
      </c>
    </row>
    <row r="208" spans="2:14" x14ac:dyDescent="0.25">
      <c r="B208" s="5" t="s">
        <v>979</v>
      </c>
      <c r="C208" s="3">
        <v>996</v>
      </c>
      <c r="D208" s="3">
        <v>293</v>
      </c>
      <c r="E208" s="3">
        <v>703</v>
      </c>
      <c r="F208" s="3">
        <v>5</v>
      </c>
      <c r="H208" s="7" t="str">
        <f t="shared" si="70"/>
        <v>40790_CGC_RUBY</v>
      </c>
      <c r="I208" s="8">
        <f t="shared" si="71"/>
        <v>40790</v>
      </c>
      <c r="J208" s="9" t="str">
        <f t="shared" si="72"/>
        <v>CGC_RUBY</v>
      </c>
      <c r="K208" s="6">
        <f t="shared" si="73"/>
        <v>996</v>
      </c>
      <c r="L208" s="6">
        <f t="shared" si="74"/>
        <v>293</v>
      </c>
      <c r="M208" s="6">
        <f t="shared" si="75"/>
        <v>703</v>
      </c>
      <c r="N208" s="6">
        <f t="shared" si="76"/>
        <v>5</v>
      </c>
    </row>
    <row r="209" spans="2:14" x14ac:dyDescent="0.25">
      <c r="B209" s="5" t="s">
        <v>981</v>
      </c>
      <c r="C209" s="3">
        <v>462</v>
      </c>
      <c r="D209" s="3">
        <v>132</v>
      </c>
      <c r="E209" s="3">
        <v>330</v>
      </c>
      <c r="F209" s="3">
        <v>5</v>
      </c>
      <c r="H209" s="7" t="str">
        <f t="shared" si="70"/>
        <v>40790_EMEA_SILVER</v>
      </c>
      <c r="I209" s="8">
        <f t="shared" si="71"/>
        <v>40790</v>
      </c>
      <c r="J209" s="9" t="str">
        <f t="shared" si="72"/>
        <v>EMEA_SILVER</v>
      </c>
      <c r="K209" s="6">
        <f t="shared" si="73"/>
        <v>462</v>
      </c>
      <c r="L209" s="6">
        <f t="shared" si="74"/>
        <v>132</v>
      </c>
      <c r="M209" s="6">
        <f t="shared" si="75"/>
        <v>330</v>
      </c>
      <c r="N209" s="6">
        <f t="shared" si="76"/>
        <v>5</v>
      </c>
    </row>
    <row r="210" spans="2:14" x14ac:dyDescent="0.25">
      <c r="B210" s="5" t="s">
        <v>980</v>
      </c>
      <c r="C210" s="3">
        <v>462</v>
      </c>
      <c r="D210" s="3">
        <v>132</v>
      </c>
      <c r="E210" s="3">
        <v>330</v>
      </c>
      <c r="F210" s="3">
        <v>5</v>
      </c>
      <c r="H210" s="7" t="str">
        <f t="shared" si="70"/>
        <v>40790_EMEA_GOLD</v>
      </c>
      <c r="I210" s="8">
        <f t="shared" si="71"/>
        <v>40790</v>
      </c>
      <c r="J210" s="9" t="str">
        <f t="shared" si="72"/>
        <v>EMEA_GOLD</v>
      </c>
      <c r="K210" s="6">
        <f t="shared" si="73"/>
        <v>462</v>
      </c>
      <c r="L210" s="6">
        <f t="shared" si="74"/>
        <v>132</v>
      </c>
      <c r="M210" s="6">
        <f t="shared" si="75"/>
        <v>330</v>
      </c>
      <c r="N210" s="6">
        <f t="shared" si="76"/>
        <v>5</v>
      </c>
    </row>
    <row r="211" spans="2:14" x14ac:dyDescent="0.25">
      <c r="B211" s="4">
        <v>40798</v>
      </c>
      <c r="C211" s="3">
        <v>11556</v>
      </c>
      <c r="D211" s="3">
        <v>7571</v>
      </c>
      <c r="E211" s="3">
        <v>3985</v>
      </c>
      <c r="F211" s="3">
        <v>70</v>
      </c>
      <c r="H211" s="7" t="str">
        <f t="shared" si="70"/>
        <v>40798_40798</v>
      </c>
      <c r="I211" s="8">
        <f t="shared" si="71"/>
        <v>40798</v>
      </c>
      <c r="J211" s="9">
        <f t="shared" si="72"/>
        <v>40798</v>
      </c>
      <c r="K211" s="6">
        <f t="shared" si="73"/>
        <v>11556</v>
      </c>
      <c r="L211" s="6">
        <f t="shared" si="74"/>
        <v>7571</v>
      </c>
      <c r="M211" s="6">
        <f t="shared" si="75"/>
        <v>3985</v>
      </c>
      <c r="N211" s="6">
        <f t="shared" si="76"/>
        <v>70</v>
      </c>
    </row>
    <row r="212" spans="2:14" x14ac:dyDescent="0.25">
      <c r="B212" s="5" t="s">
        <v>60</v>
      </c>
      <c r="C212" s="3">
        <v>2208</v>
      </c>
      <c r="D212" s="3">
        <v>1820</v>
      </c>
      <c r="E212" s="3">
        <v>388</v>
      </c>
      <c r="F212" s="3">
        <v>13</v>
      </c>
      <c r="H212" s="7" t="str">
        <f t="shared" ref="H212:H220" si="77">CONCATENATE(I212,"_",J212)</f>
        <v>40798_FDC_RUBY</v>
      </c>
      <c r="I212" s="8">
        <f t="shared" ref="I212:I220" si="78">IF(ISTEXT(J212),I211,J212)</f>
        <v>40798</v>
      </c>
      <c r="J212" s="9" t="str">
        <f t="shared" ref="J212:J220" si="79">B212</f>
        <v>FDC_RUBY</v>
      </c>
      <c r="K212" s="6">
        <f t="shared" ref="K212:K220" si="80">C212</f>
        <v>2208</v>
      </c>
      <c r="L212" s="6">
        <f t="shared" ref="L212:L220" si="81">D212</f>
        <v>1820</v>
      </c>
      <c r="M212" s="6">
        <f t="shared" ref="M212:M220" si="82">E212</f>
        <v>388</v>
      </c>
      <c r="N212" s="6">
        <f t="shared" ref="N212:N220" si="83">F212</f>
        <v>13</v>
      </c>
    </row>
    <row r="213" spans="2:14" x14ac:dyDescent="0.25">
      <c r="B213" s="5" t="s">
        <v>13</v>
      </c>
      <c r="C213" s="3">
        <v>2208</v>
      </c>
      <c r="D213" s="3">
        <v>1810</v>
      </c>
      <c r="E213" s="3">
        <v>398</v>
      </c>
      <c r="F213" s="3">
        <v>13</v>
      </c>
      <c r="H213" s="7" t="str">
        <f t="shared" si="77"/>
        <v>40798_FDC_JADE</v>
      </c>
      <c r="I213" s="8">
        <f t="shared" si="78"/>
        <v>40798</v>
      </c>
      <c r="J213" s="9" t="str">
        <f t="shared" si="79"/>
        <v>FDC_JADE</v>
      </c>
      <c r="K213" s="6">
        <f t="shared" si="80"/>
        <v>2208</v>
      </c>
      <c r="L213" s="6">
        <f t="shared" si="81"/>
        <v>1810</v>
      </c>
      <c r="M213" s="6">
        <f t="shared" si="82"/>
        <v>398</v>
      </c>
      <c r="N213" s="6">
        <f t="shared" si="83"/>
        <v>13</v>
      </c>
    </row>
    <row r="214" spans="2:14" x14ac:dyDescent="0.25">
      <c r="B214" s="5" t="s">
        <v>961</v>
      </c>
      <c r="C214" s="3">
        <v>2076</v>
      </c>
      <c r="D214" s="3">
        <v>1569</v>
      </c>
      <c r="E214" s="3">
        <v>507</v>
      </c>
      <c r="F214" s="3">
        <v>12</v>
      </c>
      <c r="H214" s="7" t="str">
        <f t="shared" si="77"/>
        <v>40798_RDC_JADE</v>
      </c>
      <c r="I214" s="8">
        <f t="shared" si="78"/>
        <v>40798</v>
      </c>
      <c r="J214" s="9" t="str">
        <f t="shared" si="79"/>
        <v>RDC_JADE</v>
      </c>
      <c r="K214" s="6">
        <f t="shared" si="80"/>
        <v>2076</v>
      </c>
      <c r="L214" s="6">
        <f t="shared" si="81"/>
        <v>1569</v>
      </c>
      <c r="M214" s="6">
        <f t="shared" si="82"/>
        <v>507</v>
      </c>
      <c r="N214" s="6">
        <f t="shared" si="83"/>
        <v>12</v>
      </c>
    </row>
    <row r="215" spans="2:14" x14ac:dyDescent="0.25">
      <c r="B215" s="5" t="s">
        <v>965</v>
      </c>
      <c r="C215" s="3">
        <v>2148</v>
      </c>
      <c r="D215" s="3">
        <v>1520</v>
      </c>
      <c r="E215" s="3">
        <v>628</v>
      </c>
      <c r="F215" s="3">
        <v>12</v>
      </c>
      <c r="H215" s="7" t="str">
        <f t="shared" si="77"/>
        <v>40798_RDC_RUBY</v>
      </c>
      <c r="I215" s="8">
        <f t="shared" si="78"/>
        <v>40798</v>
      </c>
      <c r="J215" s="9" t="str">
        <f t="shared" si="79"/>
        <v>RDC_RUBY</v>
      </c>
      <c r="K215" s="6">
        <f t="shared" si="80"/>
        <v>2148</v>
      </c>
      <c r="L215" s="6">
        <f t="shared" si="81"/>
        <v>1520</v>
      </c>
      <c r="M215" s="6">
        <f t="shared" si="82"/>
        <v>628</v>
      </c>
      <c r="N215" s="6">
        <f t="shared" si="83"/>
        <v>12</v>
      </c>
    </row>
    <row r="216" spans="2:14" x14ac:dyDescent="0.25">
      <c r="B216" s="5" t="s">
        <v>978</v>
      </c>
      <c r="C216" s="3">
        <v>996</v>
      </c>
      <c r="D216" s="3">
        <v>295</v>
      </c>
      <c r="E216" s="3">
        <v>701</v>
      </c>
      <c r="F216" s="3">
        <v>5</v>
      </c>
      <c r="H216" s="7" t="str">
        <f t="shared" si="77"/>
        <v>40798_CGC_JADE</v>
      </c>
      <c r="I216" s="8">
        <f t="shared" si="78"/>
        <v>40798</v>
      </c>
      <c r="J216" s="9" t="str">
        <f t="shared" si="79"/>
        <v>CGC_JADE</v>
      </c>
      <c r="K216" s="6">
        <f t="shared" si="80"/>
        <v>996</v>
      </c>
      <c r="L216" s="6">
        <f t="shared" si="81"/>
        <v>295</v>
      </c>
      <c r="M216" s="6">
        <f t="shared" si="82"/>
        <v>701</v>
      </c>
      <c r="N216" s="6">
        <f t="shared" si="83"/>
        <v>5</v>
      </c>
    </row>
    <row r="217" spans="2:14" x14ac:dyDescent="0.25">
      <c r="B217" s="5" t="s">
        <v>979</v>
      </c>
      <c r="C217" s="3">
        <v>996</v>
      </c>
      <c r="D217" s="3">
        <v>293</v>
      </c>
      <c r="E217" s="3">
        <v>703</v>
      </c>
      <c r="F217" s="3">
        <v>5</v>
      </c>
      <c r="H217" s="7" t="str">
        <f t="shared" si="77"/>
        <v>40798_CGC_RUBY</v>
      </c>
      <c r="I217" s="8">
        <f t="shared" si="78"/>
        <v>40798</v>
      </c>
      <c r="J217" s="9" t="str">
        <f t="shared" si="79"/>
        <v>CGC_RUBY</v>
      </c>
      <c r="K217" s="6">
        <f t="shared" si="80"/>
        <v>996</v>
      </c>
      <c r="L217" s="6">
        <f t="shared" si="81"/>
        <v>293</v>
      </c>
      <c r="M217" s="6">
        <f t="shared" si="82"/>
        <v>703</v>
      </c>
      <c r="N217" s="6">
        <f t="shared" si="83"/>
        <v>5</v>
      </c>
    </row>
    <row r="218" spans="2:14" x14ac:dyDescent="0.25">
      <c r="B218" s="5" t="s">
        <v>981</v>
      </c>
      <c r="C218" s="3">
        <v>462</v>
      </c>
      <c r="D218" s="3">
        <v>132</v>
      </c>
      <c r="E218" s="3">
        <v>330</v>
      </c>
      <c r="F218" s="3">
        <v>5</v>
      </c>
      <c r="H218" s="7" t="str">
        <f t="shared" si="77"/>
        <v>40798_EMEA_SILVER</v>
      </c>
      <c r="I218" s="8">
        <f t="shared" si="78"/>
        <v>40798</v>
      </c>
      <c r="J218" s="9" t="str">
        <f t="shared" si="79"/>
        <v>EMEA_SILVER</v>
      </c>
      <c r="K218" s="6">
        <f t="shared" si="80"/>
        <v>462</v>
      </c>
      <c r="L218" s="6">
        <f t="shared" si="81"/>
        <v>132</v>
      </c>
      <c r="M218" s="6">
        <f t="shared" si="82"/>
        <v>330</v>
      </c>
      <c r="N218" s="6">
        <f t="shared" si="83"/>
        <v>5</v>
      </c>
    </row>
    <row r="219" spans="2:14" x14ac:dyDescent="0.25">
      <c r="B219" s="5" t="s">
        <v>980</v>
      </c>
      <c r="C219" s="3">
        <v>462</v>
      </c>
      <c r="D219" s="3">
        <v>132</v>
      </c>
      <c r="E219" s="3">
        <v>330</v>
      </c>
      <c r="F219" s="3">
        <v>5</v>
      </c>
      <c r="H219" s="7" t="str">
        <f t="shared" si="77"/>
        <v>40798_EMEA_GOLD</v>
      </c>
      <c r="I219" s="8">
        <f t="shared" si="78"/>
        <v>40798</v>
      </c>
      <c r="J219" s="9" t="str">
        <f t="shared" si="79"/>
        <v>EMEA_GOLD</v>
      </c>
      <c r="K219" s="6">
        <f t="shared" si="80"/>
        <v>462</v>
      </c>
      <c r="L219" s="6">
        <f t="shared" si="81"/>
        <v>132</v>
      </c>
      <c r="M219" s="6">
        <f t="shared" si="82"/>
        <v>330</v>
      </c>
      <c r="N219" s="6">
        <f t="shared" si="83"/>
        <v>5</v>
      </c>
    </row>
    <row r="220" spans="2:14" x14ac:dyDescent="0.25">
      <c r="B220" s="4">
        <v>40869</v>
      </c>
      <c r="C220" s="3">
        <v>12300</v>
      </c>
      <c r="D220" s="3">
        <v>8011</v>
      </c>
      <c r="E220" s="3">
        <v>4289</v>
      </c>
      <c r="F220" s="3">
        <v>72</v>
      </c>
      <c r="H220" s="7" t="str">
        <f t="shared" si="77"/>
        <v>40869_40869</v>
      </c>
      <c r="I220" s="8">
        <f t="shared" si="78"/>
        <v>40869</v>
      </c>
      <c r="J220" s="9">
        <f t="shared" si="79"/>
        <v>40869</v>
      </c>
      <c r="K220" s="6">
        <f t="shared" si="80"/>
        <v>12300</v>
      </c>
      <c r="L220" s="6">
        <f t="shared" si="81"/>
        <v>8011</v>
      </c>
      <c r="M220" s="6">
        <f t="shared" si="82"/>
        <v>4289</v>
      </c>
      <c r="N220" s="6">
        <f t="shared" si="83"/>
        <v>72</v>
      </c>
    </row>
    <row r="221" spans="2:14" x14ac:dyDescent="0.25">
      <c r="B221" s="5" t="s">
        <v>60</v>
      </c>
      <c r="C221" s="3">
        <v>2208</v>
      </c>
      <c r="D221" s="3">
        <v>1820</v>
      </c>
      <c r="E221" s="3">
        <v>388</v>
      </c>
      <c r="F221" s="3">
        <v>13</v>
      </c>
      <c r="H221" s="7" t="str">
        <f t="shared" ref="H221:H238" si="84">CONCATENATE(I221,"_",J221)</f>
        <v>40869_FDC_RUBY</v>
      </c>
      <c r="I221" s="8">
        <f t="shared" ref="I221:I238" si="85">IF(ISTEXT(J221),I220,J221)</f>
        <v>40869</v>
      </c>
      <c r="J221" s="9" t="str">
        <f t="shared" ref="J221:J238" si="86">B221</f>
        <v>FDC_RUBY</v>
      </c>
      <c r="K221" s="6">
        <f t="shared" ref="K221:K238" si="87">C221</f>
        <v>2208</v>
      </c>
      <c r="L221" s="6">
        <f t="shared" ref="L221:L238" si="88">D221</f>
        <v>1820</v>
      </c>
      <c r="M221" s="6">
        <f t="shared" ref="M221:M238" si="89">E221</f>
        <v>388</v>
      </c>
      <c r="N221" s="6">
        <f t="shared" ref="N221:N238" si="90">F221</f>
        <v>13</v>
      </c>
    </row>
    <row r="222" spans="2:14" x14ac:dyDescent="0.25">
      <c r="B222" s="5" t="s">
        <v>13</v>
      </c>
      <c r="C222" s="3">
        <v>2208</v>
      </c>
      <c r="D222" s="3">
        <v>1809</v>
      </c>
      <c r="E222" s="3">
        <v>399</v>
      </c>
      <c r="F222" s="3">
        <v>13</v>
      </c>
      <c r="H222" s="7" t="str">
        <f t="shared" si="84"/>
        <v>40869_FDC_JADE</v>
      </c>
      <c r="I222" s="8">
        <f t="shared" si="85"/>
        <v>40869</v>
      </c>
      <c r="J222" s="9" t="str">
        <f t="shared" si="86"/>
        <v>FDC_JADE</v>
      </c>
      <c r="K222" s="6">
        <f t="shared" si="87"/>
        <v>2208</v>
      </c>
      <c r="L222" s="6">
        <f t="shared" si="88"/>
        <v>1809</v>
      </c>
      <c r="M222" s="6">
        <f t="shared" si="89"/>
        <v>399</v>
      </c>
      <c r="N222" s="6">
        <f t="shared" si="90"/>
        <v>13</v>
      </c>
    </row>
    <row r="223" spans="2:14" x14ac:dyDescent="0.25">
      <c r="B223" s="5" t="s">
        <v>961</v>
      </c>
      <c r="C223" s="3">
        <v>2412</v>
      </c>
      <c r="D223" s="3">
        <v>1750</v>
      </c>
      <c r="E223" s="3">
        <v>662</v>
      </c>
      <c r="F223" s="3">
        <v>13</v>
      </c>
      <c r="H223" s="7" t="str">
        <f t="shared" si="84"/>
        <v>40869_RDC_JADE</v>
      </c>
      <c r="I223" s="8">
        <f t="shared" si="85"/>
        <v>40869</v>
      </c>
      <c r="J223" s="9" t="str">
        <f t="shared" si="86"/>
        <v>RDC_JADE</v>
      </c>
      <c r="K223" s="6">
        <f t="shared" si="87"/>
        <v>2412</v>
      </c>
      <c r="L223" s="6">
        <f t="shared" si="88"/>
        <v>1750</v>
      </c>
      <c r="M223" s="6">
        <f t="shared" si="89"/>
        <v>662</v>
      </c>
      <c r="N223" s="6">
        <f t="shared" si="90"/>
        <v>13</v>
      </c>
    </row>
    <row r="224" spans="2:14" x14ac:dyDescent="0.25">
      <c r="B224" s="5" t="s">
        <v>965</v>
      </c>
      <c r="C224" s="3">
        <v>2436</v>
      </c>
      <c r="D224" s="3">
        <v>1708</v>
      </c>
      <c r="E224" s="3">
        <v>728</v>
      </c>
      <c r="F224" s="3">
        <v>13</v>
      </c>
      <c r="H224" s="7" t="str">
        <f t="shared" si="84"/>
        <v>40869_RDC_RUBY</v>
      </c>
      <c r="I224" s="8">
        <f t="shared" si="85"/>
        <v>40869</v>
      </c>
      <c r="J224" s="9" t="str">
        <f t="shared" si="86"/>
        <v>RDC_RUBY</v>
      </c>
      <c r="K224" s="6">
        <f t="shared" si="87"/>
        <v>2436</v>
      </c>
      <c r="L224" s="6">
        <f t="shared" si="88"/>
        <v>1708</v>
      </c>
      <c r="M224" s="6">
        <f t="shared" si="89"/>
        <v>728</v>
      </c>
      <c r="N224" s="6">
        <f t="shared" si="90"/>
        <v>13</v>
      </c>
    </row>
    <row r="225" spans="2:14" x14ac:dyDescent="0.25">
      <c r="B225" s="5" t="s">
        <v>978</v>
      </c>
      <c r="C225" s="3">
        <v>996</v>
      </c>
      <c r="D225" s="3">
        <v>296</v>
      </c>
      <c r="E225" s="3">
        <v>700</v>
      </c>
      <c r="F225" s="3">
        <v>5</v>
      </c>
      <c r="H225" s="7" t="str">
        <f t="shared" si="84"/>
        <v>40869_CGC_JADE</v>
      </c>
      <c r="I225" s="8">
        <f t="shared" si="85"/>
        <v>40869</v>
      </c>
      <c r="J225" s="9" t="str">
        <f t="shared" si="86"/>
        <v>CGC_JADE</v>
      </c>
      <c r="K225" s="6">
        <f t="shared" si="87"/>
        <v>996</v>
      </c>
      <c r="L225" s="6">
        <f t="shared" si="88"/>
        <v>296</v>
      </c>
      <c r="M225" s="6">
        <f t="shared" si="89"/>
        <v>700</v>
      </c>
      <c r="N225" s="6">
        <f t="shared" si="90"/>
        <v>5</v>
      </c>
    </row>
    <row r="226" spans="2:14" x14ac:dyDescent="0.25">
      <c r="B226" s="5" t="s">
        <v>979</v>
      </c>
      <c r="C226" s="3">
        <v>996</v>
      </c>
      <c r="D226" s="3">
        <v>294</v>
      </c>
      <c r="E226" s="3">
        <v>702</v>
      </c>
      <c r="F226" s="3">
        <v>5</v>
      </c>
      <c r="H226" s="7" t="str">
        <f t="shared" si="84"/>
        <v>40869_CGC_RUBY</v>
      </c>
      <c r="I226" s="8">
        <f t="shared" si="85"/>
        <v>40869</v>
      </c>
      <c r="J226" s="9" t="str">
        <f t="shared" si="86"/>
        <v>CGC_RUBY</v>
      </c>
      <c r="K226" s="6">
        <f t="shared" si="87"/>
        <v>996</v>
      </c>
      <c r="L226" s="6">
        <f t="shared" si="88"/>
        <v>294</v>
      </c>
      <c r="M226" s="6">
        <f t="shared" si="89"/>
        <v>702</v>
      </c>
      <c r="N226" s="6">
        <f t="shared" si="90"/>
        <v>5</v>
      </c>
    </row>
    <row r="227" spans="2:14" x14ac:dyDescent="0.25">
      <c r="B227" s="5" t="s">
        <v>980</v>
      </c>
      <c r="C227" s="3">
        <v>522</v>
      </c>
      <c r="D227" s="3">
        <v>186</v>
      </c>
      <c r="E227" s="3">
        <v>336</v>
      </c>
      <c r="F227" s="3">
        <v>5</v>
      </c>
      <c r="H227" s="7" t="str">
        <f t="shared" si="84"/>
        <v>40869_EMEA_GOLD</v>
      </c>
      <c r="I227" s="8">
        <f t="shared" si="85"/>
        <v>40869</v>
      </c>
      <c r="J227" s="9" t="str">
        <f t="shared" si="86"/>
        <v>EMEA_GOLD</v>
      </c>
      <c r="K227" s="6">
        <f t="shared" si="87"/>
        <v>522</v>
      </c>
      <c r="L227" s="6">
        <f t="shared" si="88"/>
        <v>186</v>
      </c>
      <c r="M227" s="6">
        <f t="shared" si="89"/>
        <v>336</v>
      </c>
      <c r="N227" s="6">
        <f t="shared" si="90"/>
        <v>5</v>
      </c>
    </row>
    <row r="228" spans="2:14" x14ac:dyDescent="0.25">
      <c r="B228" s="5" t="s">
        <v>981</v>
      </c>
      <c r="C228" s="3">
        <v>522</v>
      </c>
      <c r="D228" s="3">
        <v>148</v>
      </c>
      <c r="E228" s="3">
        <v>374</v>
      </c>
      <c r="F228" s="3">
        <v>5</v>
      </c>
      <c r="H228" s="7" t="str">
        <f t="shared" si="84"/>
        <v>40869_EMEA_SILVER</v>
      </c>
      <c r="I228" s="8">
        <f t="shared" si="85"/>
        <v>40869</v>
      </c>
      <c r="J228" s="9" t="str">
        <f t="shared" si="86"/>
        <v>EMEA_SILVER</v>
      </c>
      <c r="K228" s="6">
        <f t="shared" si="87"/>
        <v>522</v>
      </c>
      <c r="L228" s="6">
        <f t="shared" si="88"/>
        <v>148</v>
      </c>
      <c r="M228" s="6">
        <f t="shared" si="89"/>
        <v>374</v>
      </c>
      <c r="N228" s="6">
        <f t="shared" si="90"/>
        <v>5</v>
      </c>
    </row>
    <row r="229" spans="2:14" x14ac:dyDescent="0.25">
      <c r="B229" s="4">
        <v>40885</v>
      </c>
      <c r="C229" s="3">
        <v>12708</v>
      </c>
      <c r="D229" s="3">
        <v>8016</v>
      </c>
      <c r="E229" s="3">
        <v>4692</v>
      </c>
      <c r="F229" s="3">
        <v>72</v>
      </c>
      <c r="H229" s="7" t="str">
        <f t="shared" si="84"/>
        <v>40885_40885</v>
      </c>
      <c r="I229" s="8">
        <f t="shared" si="85"/>
        <v>40885</v>
      </c>
      <c r="J229" s="9">
        <f t="shared" si="86"/>
        <v>40885</v>
      </c>
      <c r="K229" s="6">
        <f t="shared" si="87"/>
        <v>12708</v>
      </c>
      <c r="L229" s="6">
        <f t="shared" si="88"/>
        <v>8016</v>
      </c>
      <c r="M229" s="6">
        <f t="shared" si="89"/>
        <v>4692</v>
      </c>
      <c r="N229" s="6">
        <f t="shared" si="90"/>
        <v>72</v>
      </c>
    </row>
    <row r="230" spans="2:14" x14ac:dyDescent="0.25">
      <c r="B230" s="5" t="s">
        <v>60</v>
      </c>
      <c r="C230" s="3">
        <v>2412</v>
      </c>
      <c r="D230" s="3">
        <v>1824</v>
      </c>
      <c r="E230" s="3">
        <v>588</v>
      </c>
      <c r="F230" s="3">
        <v>13</v>
      </c>
      <c r="H230" s="7" t="str">
        <f t="shared" si="84"/>
        <v>40885_FDC_RUBY</v>
      </c>
      <c r="I230" s="8">
        <f t="shared" si="85"/>
        <v>40885</v>
      </c>
      <c r="J230" s="9" t="str">
        <f t="shared" si="86"/>
        <v>FDC_RUBY</v>
      </c>
      <c r="K230" s="6">
        <f t="shared" si="87"/>
        <v>2412</v>
      </c>
      <c r="L230" s="6">
        <f t="shared" si="88"/>
        <v>1824</v>
      </c>
      <c r="M230" s="6">
        <f t="shared" si="89"/>
        <v>588</v>
      </c>
      <c r="N230" s="6">
        <f t="shared" si="90"/>
        <v>13</v>
      </c>
    </row>
    <row r="231" spans="2:14" x14ac:dyDescent="0.25">
      <c r="B231" s="5" t="s">
        <v>13</v>
      </c>
      <c r="C231" s="3">
        <v>2412</v>
      </c>
      <c r="D231" s="3">
        <v>1814</v>
      </c>
      <c r="E231" s="3">
        <v>598</v>
      </c>
      <c r="F231" s="3">
        <v>13</v>
      </c>
      <c r="H231" s="7" t="str">
        <f t="shared" si="84"/>
        <v>40885_FDC_JADE</v>
      </c>
      <c r="I231" s="8">
        <f t="shared" si="85"/>
        <v>40885</v>
      </c>
      <c r="J231" s="9" t="str">
        <f t="shared" si="86"/>
        <v>FDC_JADE</v>
      </c>
      <c r="K231" s="6">
        <f t="shared" si="87"/>
        <v>2412</v>
      </c>
      <c r="L231" s="6">
        <f t="shared" si="88"/>
        <v>1814</v>
      </c>
      <c r="M231" s="6">
        <f t="shared" si="89"/>
        <v>598</v>
      </c>
      <c r="N231" s="6">
        <f t="shared" si="90"/>
        <v>13</v>
      </c>
    </row>
    <row r="232" spans="2:14" x14ac:dyDescent="0.25">
      <c r="B232" s="5" t="s">
        <v>961</v>
      </c>
      <c r="C232" s="3">
        <v>2412</v>
      </c>
      <c r="D232" s="3">
        <v>1753</v>
      </c>
      <c r="E232" s="3">
        <v>659</v>
      </c>
      <c r="F232" s="3">
        <v>13</v>
      </c>
      <c r="H232" s="7" t="str">
        <f t="shared" si="84"/>
        <v>40885_RDC_JADE</v>
      </c>
      <c r="I232" s="8">
        <f t="shared" si="85"/>
        <v>40885</v>
      </c>
      <c r="J232" s="9" t="str">
        <f t="shared" si="86"/>
        <v>RDC_JADE</v>
      </c>
      <c r="K232" s="6">
        <f t="shared" si="87"/>
        <v>2412</v>
      </c>
      <c r="L232" s="6">
        <f t="shared" si="88"/>
        <v>1753</v>
      </c>
      <c r="M232" s="6">
        <f t="shared" si="89"/>
        <v>659</v>
      </c>
      <c r="N232" s="6">
        <f t="shared" si="90"/>
        <v>13</v>
      </c>
    </row>
    <row r="233" spans="2:14" x14ac:dyDescent="0.25">
      <c r="B233" s="5" t="s">
        <v>965</v>
      </c>
      <c r="C233" s="3">
        <v>2436</v>
      </c>
      <c r="D233" s="3">
        <v>1711</v>
      </c>
      <c r="E233" s="3">
        <v>725</v>
      </c>
      <c r="F233" s="3">
        <v>13</v>
      </c>
      <c r="H233" s="7" t="str">
        <f t="shared" si="84"/>
        <v>40885_RDC_RUBY</v>
      </c>
      <c r="I233" s="8">
        <f t="shared" si="85"/>
        <v>40885</v>
      </c>
      <c r="J233" s="9" t="str">
        <f t="shared" si="86"/>
        <v>RDC_RUBY</v>
      </c>
      <c r="K233" s="6">
        <f t="shared" si="87"/>
        <v>2436</v>
      </c>
      <c r="L233" s="6">
        <f t="shared" si="88"/>
        <v>1711</v>
      </c>
      <c r="M233" s="6">
        <f t="shared" si="89"/>
        <v>725</v>
      </c>
      <c r="N233" s="6">
        <f t="shared" si="90"/>
        <v>13</v>
      </c>
    </row>
    <row r="234" spans="2:14" x14ac:dyDescent="0.25">
      <c r="B234" s="5" t="s">
        <v>978</v>
      </c>
      <c r="C234" s="3">
        <v>996</v>
      </c>
      <c r="D234" s="3">
        <v>296</v>
      </c>
      <c r="E234" s="3">
        <v>700</v>
      </c>
      <c r="F234" s="3">
        <v>5</v>
      </c>
      <c r="H234" s="7" t="str">
        <f t="shared" si="84"/>
        <v>40885_CGC_JADE</v>
      </c>
      <c r="I234" s="8">
        <f t="shared" si="85"/>
        <v>40885</v>
      </c>
      <c r="J234" s="9" t="str">
        <f t="shared" si="86"/>
        <v>CGC_JADE</v>
      </c>
      <c r="K234" s="6">
        <f t="shared" si="87"/>
        <v>996</v>
      </c>
      <c r="L234" s="6">
        <f t="shared" si="88"/>
        <v>296</v>
      </c>
      <c r="M234" s="6">
        <f t="shared" si="89"/>
        <v>700</v>
      </c>
      <c r="N234" s="6">
        <f t="shared" si="90"/>
        <v>5</v>
      </c>
    </row>
    <row r="235" spans="2:14" x14ac:dyDescent="0.25">
      <c r="B235" s="5" t="s">
        <v>979</v>
      </c>
      <c r="C235" s="3">
        <v>996</v>
      </c>
      <c r="D235" s="3">
        <v>294</v>
      </c>
      <c r="E235" s="3">
        <v>702</v>
      </c>
      <c r="F235" s="3">
        <v>5</v>
      </c>
      <c r="H235" s="7" t="str">
        <f t="shared" si="84"/>
        <v>40885_CGC_RUBY</v>
      </c>
      <c r="I235" s="8">
        <f t="shared" si="85"/>
        <v>40885</v>
      </c>
      <c r="J235" s="9" t="str">
        <f t="shared" si="86"/>
        <v>CGC_RUBY</v>
      </c>
      <c r="K235" s="6">
        <f t="shared" si="87"/>
        <v>996</v>
      </c>
      <c r="L235" s="6">
        <f t="shared" si="88"/>
        <v>294</v>
      </c>
      <c r="M235" s="6">
        <f t="shared" si="89"/>
        <v>702</v>
      </c>
      <c r="N235" s="6">
        <f t="shared" si="90"/>
        <v>5</v>
      </c>
    </row>
    <row r="236" spans="2:14" x14ac:dyDescent="0.25">
      <c r="B236" s="5" t="s">
        <v>981</v>
      </c>
      <c r="C236" s="3">
        <v>522</v>
      </c>
      <c r="D236" s="3">
        <v>172</v>
      </c>
      <c r="E236" s="3">
        <v>350</v>
      </c>
      <c r="F236" s="3">
        <v>5</v>
      </c>
      <c r="H236" s="7" t="str">
        <f t="shared" si="84"/>
        <v>40885_EMEA_SILVER</v>
      </c>
      <c r="I236" s="8">
        <f t="shared" si="85"/>
        <v>40885</v>
      </c>
      <c r="J236" s="9" t="str">
        <f t="shared" si="86"/>
        <v>EMEA_SILVER</v>
      </c>
      <c r="K236" s="6">
        <f t="shared" si="87"/>
        <v>522</v>
      </c>
      <c r="L236" s="6">
        <f t="shared" si="88"/>
        <v>172</v>
      </c>
      <c r="M236" s="6">
        <f t="shared" si="89"/>
        <v>350</v>
      </c>
      <c r="N236" s="6">
        <f t="shared" si="90"/>
        <v>5</v>
      </c>
    </row>
    <row r="237" spans="2:14" x14ac:dyDescent="0.25">
      <c r="B237" s="5" t="s">
        <v>980</v>
      </c>
      <c r="C237" s="3">
        <v>522</v>
      </c>
      <c r="D237" s="3">
        <v>152</v>
      </c>
      <c r="E237" s="3">
        <v>370</v>
      </c>
      <c r="F237" s="3">
        <v>5</v>
      </c>
      <c r="H237" s="7" t="str">
        <f t="shared" si="84"/>
        <v>40885_EMEA_GOLD</v>
      </c>
      <c r="I237" s="8">
        <f t="shared" si="85"/>
        <v>40885</v>
      </c>
      <c r="J237" s="9" t="str">
        <f t="shared" si="86"/>
        <v>EMEA_GOLD</v>
      </c>
      <c r="K237" s="6">
        <f t="shared" si="87"/>
        <v>522</v>
      </c>
      <c r="L237" s="6">
        <f t="shared" si="88"/>
        <v>152</v>
      </c>
      <c r="M237" s="6">
        <f t="shared" si="89"/>
        <v>370</v>
      </c>
      <c r="N237" s="6">
        <f t="shared" si="90"/>
        <v>5</v>
      </c>
    </row>
    <row r="238" spans="2:14" x14ac:dyDescent="0.25">
      <c r="B238" s="4">
        <v>40917</v>
      </c>
      <c r="C238" s="3">
        <v>12924</v>
      </c>
      <c r="D238" s="3">
        <v>8083</v>
      </c>
      <c r="E238" s="3">
        <v>4841</v>
      </c>
      <c r="F238" s="3">
        <v>74</v>
      </c>
      <c r="H238" s="7" t="str">
        <f t="shared" si="84"/>
        <v>40917_40917</v>
      </c>
      <c r="I238" s="8">
        <f t="shared" si="85"/>
        <v>40917</v>
      </c>
      <c r="J238" s="9">
        <f t="shared" si="86"/>
        <v>40917</v>
      </c>
      <c r="K238" s="6">
        <f t="shared" si="87"/>
        <v>12924</v>
      </c>
      <c r="L238" s="6">
        <f t="shared" si="88"/>
        <v>8083</v>
      </c>
      <c r="M238" s="6">
        <f t="shared" si="89"/>
        <v>4841</v>
      </c>
      <c r="N238" s="6">
        <f t="shared" si="90"/>
        <v>74</v>
      </c>
    </row>
    <row r="239" spans="2:14" x14ac:dyDescent="0.25">
      <c r="B239" s="5" t="s">
        <v>13</v>
      </c>
      <c r="C239" s="3">
        <v>2532</v>
      </c>
      <c r="D239" s="3">
        <v>1863</v>
      </c>
      <c r="E239" s="3">
        <v>669</v>
      </c>
      <c r="F239" s="3">
        <v>14</v>
      </c>
      <c r="H239" s="7" t="str">
        <f t="shared" ref="H239:H254" si="91">CONCATENATE(I239,"_",J239)</f>
        <v>40917_FDC_JADE</v>
      </c>
      <c r="I239" s="8">
        <f t="shared" ref="I239:I254" si="92">IF(ISTEXT(J239),I238,J239)</f>
        <v>40917</v>
      </c>
      <c r="J239" s="9" t="str">
        <f t="shared" ref="J239:J254" si="93">B239</f>
        <v>FDC_JADE</v>
      </c>
      <c r="K239" s="6">
        <f t="shared" ref="K239:K254" si="94">C239</f>
        <v>2532</v>
      </c>
      <c r="L239" s="6">
        <f t="shared" ref="L239:L254" si="95">D239</f>
        <v>1863</v>
      </c>
      <c r="M239" s="6">
        <f t="shared" ref="M239:M254" si="96">E239</f>
        <v>669</v>
      </c>
      <c r="N239" s="6">
        <f t="shared" ref="N239:N254" si="97">F239</f>
        <v>14</v>
      </c>
    </row>
    <row r="240" spans="2:14" x14ac:dyDescent="0.25">
      <c r="B240" s="5" t="s">
        <v>60</v>
      </c>
      <c r="C240" s="3">
        <v>2532</v>
      </c>
      <c r="D240" s="3">
        <v>1860</v>
      </c>
      <c r="E240" s="3">
        <v>672</v>
      </c>
      <c r="F240" s="3">
        <v>14</v>
      </c>
      <c r="H240" s="7" t="str">
        <f t="shared" si="91"/>
        <v>40917_FDC_RUBY</v>
      </c>
      <c r="I240" s="8">
        <f t="shared" si="92"/>
        <v>40917</v>
      </c>
      <c r="J240" s="9" t="str">
        <f t="shared" si="93"/>
        <v>FDC_RUBY</v>
      </c>
      <c r="K240" s="6">
        <f t="shared" si="94"/>
        <v>2532</v>
      </c>
      <c r="L240" s="6">
        <f t="shared" si="95"/>
        <v>1860</v>
      </c>
      <c r="M240" s="6">
        <f t="shared" si="96"/>
        <v>672</v>
      </c>
      <c r="N240" s="6">
        <f t="shared" si="97"/>
        <v>14</v>
      </c>
    </row>
    <row r="241" spans="2:14" x14ac:dyDescent="0.25">
      <c r="B241" s="5" t="s">
        <v>961</v>
      </c>
      <c r="C241" s="3">
        <v>2412</v>
      </c>
      <c r="D241" s="3">
        <v>1753</v>
      </c>
      <c r="E241" s="3">
        <v>659</v>
      </c>
      <c r="F241" s="3">
        <v>13</v>
      </c>
      <c r="H241" s="7" t="str">
        <f t="shared" si="91"/>
        <v>40917_RDC_JADE</v>
      </c>
      <c r="I241" s="8">
        <f t="shared" si="92"/>
        <v>40917</v>
      </c>
      <c r="J241" s="9" t="str">
        <f t="shared" si="93"/>
        <v>RDC_JADE</v>
      </c>
      <c r="K241" s="6">
        <f t="shared" si="94"/>
        <v>2412</v>
      </c>
      <c r="L241" s="6">
        <f t="shared" si="95"/>
        <v>1753</v>
      </c>
      <c r="M241" s="6">
        <f t="shared" si="96"/>
        <v>659</v>
      </c>
      <c r="N241" s="6">
        <f t="shared" si="97"/>
        <v>13</v>
      </c>
    </row>
    <row r="242" spans="2:14" x14ac:dyDescent="0.25">
      <c r="B242" s="5" t="s">
        <v>965</v>
      </c>
      <c r="C242" s="3">
        <v>2436</v>
      </c>
      <c r="D242" s="3">
        <v>1711</v>
      </c>
      <c r="E242" s="3">
        <v>725</v>
      </c>
      <c r="F242" s="3">
        <v>13</v>
      </c>
      <c r="H242" s="7" t="str">
        <f t="shared" si="91"/>
        <v>40917_RDC_RUBY</v>
      </c>
      <c r="I242" s="8">
        <f t="shared" si="92"/>
        <v>40917</v>
      </c>
      <c r="J242" s="9" t="str">
        <f t="shared" si="93"/>
        <v>RDC_RUBY</v>
      </c>
      <c r="K242" s="6">
        <f t="shared" si="94"/>
        <v>2436</v>
      </c>
      <c r="L242" s="6">
        <f t="shared" si="95"/>
        <v>1711</v>
      </c>
      <c r="M242" s="6">
        <f t="shared" si="96"/>
        <v>725</v>
      </c>
      <c r="N242" s="6">
        <f t="shared" si="97"/>
        <v>13</v>
      </c>
    </row>
    <row r="243" spans="2:14" x14ac:dyDescent="0.25">
      <c r="B243" s="5" t="s">
        <v>978</v>
      </c>
      <c r="C243" s="3">
        <v>972</v>
      </c>
      <c r="D243" s="3">
        <v>297</v>
      </c>
      <c r="E243" s="3">
        <v>675</v>
      </c>
      <c r="F243" s="3">
        <v>5</v>
      </c>
      <c r="H243" s="7" t="str">
        <f t="shared" si="91"/>
        <v>40917_CGC_JADE</v>
      </c>
      <c r="I243" s="8">
        <f t="shared" si="92"/>
        <v>40917</v>
      </c>
      <c r="J243" s="9" t="str">
        <f t="shared" si="93"/>
        <v>CGC_JADE</v>
      </c>
      <c r="K243" s="6">
        <f t="shared" si="94"/>
        <v>972</v>
      </c>
      <c r="L243" s="6">
        <f t="shared" si="95"/>
        <v>297</v>
      </c>
      <c r="M243" s="6">
        <f t="shared" si="96"/>
        <v>675</v>
      </c>
      <c r="N243" s="6">
        <f t="shared" si="97"/>
        <v>5</v>
      </c>
    </row>
    <row r="244" spans="2:14" x14ac:dyDescent="0.25">
      <c r="B244" s="5" t="s">
        <v>979</v>
      </c>
      <c r="C244" s="3">
        <v>996</v>
      </c>
      <c r="D244" s="3">
        <v>295</v>
      </c>
      <c r="E244" s="3">
        <v>701</v>
      </c>
      <c r="F244" s="3">
        <v>5</v>
      </c>
      <c r="H244" s="7" t="str">
        <f t="shared" si="91"/>
        <v>40917_CGC_RUBY</v>
      </c>
      <c r="I244" s="8">
        <f t="shared" si="92"/>
        <v>40917</v>
      </c>
      <c r="J244" s="9" t="str">
        <f t="shared" si="93"/>
        <v>CGC_RUBY</v>
      </c>
      <c r="K244" s="6">
        <f t="shared" si="94"/>
        <v>996</v>
      </c>
      <c r="L244" s="6">
        <f t="shared" si="95"/>
        <v>295</v>
      </c>
      <c r="M244" s="6">
        <f t="shared" si="96"/>
        <v>701</v>
      </c>
      <c r="N244" s="6">
        <f t="shared" si="97"/>
        <v>5</v>
      </c>
    </row>
    <row r="245" spans="2:14" x14ac:dyDescent="0.25">
      <c r="B245" s="5" t="s">
        <v>981</v>
      </c>
      <c r="C245" s="3">
        <v>522</v>
      </c>
      <c r="D245" s="3">
        <v>152</v>
      </c>
      <c r="E245" s="3">
        <v>370</v>
      </c>
      <c r="F245" s="3">
        <v>5</v>
      </c>
      <c r="H245" s="7" t="str">
        <f t="shared" si="91"/>
        <v>40917_EMEA_SILVER</v>
      </c>
      <c r="I245" s="8">
        <f t="shared" si="92"/>
        <v>40917</v>
      </c>
      <c r="J245" s="9" t="str">
        <f t="shared" si="93"/>
        <v>EMEA_SILVER</v>
      </c>
      <c r="K245" s="6">
        <f t="shared" si="94"/>
        <v>522</v>
      </c>
      <c r="L245" s="6">
        <f t="shared" si="95"/>
        <v>152</v>
      </c>
      <c r="M245" s="6">
        <f t="shared" si="96"/>
        <v>370</v>
      </c>
      <c r="N245" s="6">
        <f t="shared" si="97"/>
        <v>5</v>
      </c>
    </row>
    <row r="246" spans="2:14" x14ac:dyDescent="0.25">
      <c r="B246" s="5" t="s">
        <v>980</v>
      </c>
      <c r="C246" s="3">
        <v>522</v>
      </c>
      <c r="D246" s="3">
        <v>152</v>
      </c>
      <c r="E246" s="3">
        <v>370</v>
      </c>
      <c r="F246" s="3">
        <v>5</v>
      </c>
      <c r="H246" s="7" t="str">
        <f t="shared" si="91"/>
        <v>40917_EMEA_GOLD</v>
      </c>
      <c r="I246" s="8">
        <f t="shared" si="92"/>
        <v>40917</v>
      </c>
      <c r="J246" s="9" t="str">
        <f t="shared" si="93"/>
        <v>EMEA_GOLD</v>
      </c>
      <c r="K246" s="6">
        <f t="shared" si="94"/>
        <v>522</v>
      </c>
      <c r="L246" s="6">
        <f t="shared" si="95"/>
        <v>152</v>
      </c>
      <c r="M246" s="6">
        <f t="shared" si="96"/>
        <v>370</v>
      </c>
      <c r="N246" s="6">
        <f t="shared" si="97"/>
        <v>5</v>
      </c>
    </row>
    <row r="247" spans="2:14" x14ac:dyDescent="0.25">
      <c r="B247" s="4">
        <v>40948</v>
      </c>
      <c r="C247" s="3">
        <v>13020</v>
      </c>
      <c r="D247" s="3">
        <v>8363</v>
      </c>
      <c r="E247" s="3">
        <v>4657</v>
      </c>
      <c r="F247" s="3">
        <v>74</v>
      </c>
      <c r="H247" s="7" t="str">
        <f t="shared" si="91"/>
        <v>40948_40948</v>
      </c>
      <c r="I247" s="8">
        <f t="shared" si="92"/>
        <v>40948</v>
      </c>
      <c r="J247" s="9">
        <f t="shared" si="93"/>
        <v>40948</v>
      </c>
      <c r="K247" s="6">
        <f t="shared" si="94"/>
        <v>13020</v>
      </c>
      <c r="L247" s="6">
        <f t="shared" si="95"/>
        <v>8363</v>
      </c>
      <c r="M247" s="6">
        <f t="shared" si="96"/>
        <v>4657</v>
      </c>
      <c r="N247" s="6">
        <f t="shared" si="97"/>
        <v>74</v>
      </c>
    </row>
    <row r="248" spans="2:14" x14ac:dyDescent="0.25">
      <c r="B248" s="5" t="s">
        <v>60</v>
      </c>
      <c r="C248" s="3">
        <v>2532</v>
      </c>
      <c r="D248" s="3">
        <v>1936</v>
      </c>
      <c r="E248" s="3">
        <v>596</v>
      </c>
      <c r="F248" s="3">
        <v>14</v>
      </c>
      <c r="H248" s="7" t="str">
        <f t="shared" si="91"/>
        <v>40948_FDC_RUBY</v>
      </c>
      <c r="I248" s="8">
        <f t="shared" si="92"/>
        <v>40948</v>
      </c>
      <c r="J248" s="9" t="str">
        <f t="shared" si="93"/>
        <v>FDC_RUBY</v>
      </c>
      <c r="K248" s="6">
        <f t="shared" si="94"/>
        <v>2532</v>
      </c>
      <c r="L248" s="6">
        <f t="shared" si="95"/>
        <v>1936</v>
      </c>
      <c r="M248" s="6">
        <f t="shared" si="96"/>
        <v>596</v>
      </c>
      <c r="N248" s="6">
        <f t="shared" si="97"/>
        <v>14</v>
      </c>
    </row>
    <row r="249" spans="2:14" x14ac:dyDescent="0.25">
      <c r="B249" s="5" t="s">
        <v>13</v>
      </c>
      <c r="C249" s="3">
        <v>2532</v>
      </c>
      <c r="D249" s="3">
        <v>1928</v>
      </c>
      <c r="E249" s="3">
        <v>604</v>
      </c>
      <c r="F249" s="3">
        <v>14</v>
      </c>
      <c r="H249" s="7" t="str">
        <f t="shared" si="91"/>
        <v>40948_FDC_JADE</v>
      </c>
      <c r="I249" s="8">
        <f t="shared" si="92"/>
        <v>40948</v>
      </c>
      <c r="J249" s="9" t="str">
        <f t="shared" si="93"/>
        <v>FDC_JADE</v>
      </c>
      <c r="K249" s="6">
        <f t="shared" si="94"/>
        <v>2532</v>
      </c>
      <c r="L249" s="6">
        <f t="shared" si="95"/>
        <v>1928</v>
      </c>
      <c r="M249" s="6">
        <f t="shared" si="96"/>
        <v>604</v>
      </c>
      <c r="N249" s="6">
        <f t="shared" si="97"/>
        <v>14</v>
      </c>
    </row>
    <row r="250" spans="2:14" x14ac:dyDescent="0.25">
      <c r="B250" s="5" t="s">
        <v>961</v>
      </c>
      <c r="C250" s="3">
        <v>2460</v>
      </c>
      <c r="D250" s="3">
        <v>1805</v>
      </c>
      <c r="E250" s="3">
        <v>655</v>
      </c>
      <c r="F250" s="3">
        <v>13</v>
      </c>
      <c r="H250" s="7" t="str">
        <f t="shared" si="91"/>
        <v>40948_RDC_JADE</v>
      </c>
      <c r="I250" s="8">
        <f t="shared" si="92"/>
        <v>40948</v>
      </c>
      <c r="J250" s="9" t="str">
        <f t="shared" si="93"/>
        <v>RDC_JADE</v>
      </c>
      <c r="K250" s="6">
        <f t="shared" si="94"/>
        <v>2460</v>
      </c>
      <c r="L250" s="6">
        <f t="shared" si="95"/>
        <v>1805</v>
      </c>
      <c r="M250" s="6">
        <f t="shared" si="96"/>
        <v>655</v>
      </c>
      <c r="N250" s="6">
        <f t="shared" si="97"/>
        <v>13</v>
      </c>
    </row>
    <row r="251" spans="2:14" x14ac:dyDescent="0.25">
      <c r="B251" s="5" t="s">
        <v>965</v>
      </c>
      <c r="C251" s="3">
        <v>2484</v>
      </c>
      <c r="D251" s="3">
        <v>1797</v>
      </c>
      <c r="E251" s="3">
        <v>687</v>
      </c>
      <c r="F251" s="3">
        <v>13</v>
      </c>
      <c r="H251" s="7" t="str">
        <f t="shared" si="91"/>
        <v>40948_RDC_RUBY</v>
      </c>
      <c r="I251" s="8">
        <f t="shared" si="92"/>
        <v>40948</v>
      </c>
      <c r="J251" s="9" t="str">
        <f t="shared" si="93"/>
        <v>RDC_RUBY</v>
      </c>
      <c r="K251" s="6">
        <f t="shared" si="94"/>
        <v>2484</v>
      </c>
      <c r="L251" s="6">
        <f t="shared" si="95"/>
        <v>1797</v>
      </c>
      <c r="M251" s="6">
        <f t="shared" si="96"/>
        <v>687</v>
      </c>
      <c r="N251" s="6">
        <f t="shared" si="97"/>
        <v>13</v>
      </c>
    </row>
    <row r="252" spans="2:14" x14ac:dyDescent="0.25">
      <c r="B252" s="5" t="s">
        <v>978</v>
      </c>
      <c r="C252" s="3">
        <v>972</v>
      </c>
      <c r="D252" s="3">
        <v>298</v>
      </c>
      <c r="E252" s="3">
        <v>674</v>
      </c>
      <c r="F252" s="3">
        <v>5</v>
      </c>
      <c r="H252" s="7" t="str">
        <f t="shared" si="91"/>
        <v>40948_CGC_JADE</v>
      </c>
      <c r="I252" s="8">
        <f t="shared" si="92"/>
        <v>40948</v>
      </c>
      <c r="J252" s="9" t="str">
        <f t="shared" si="93"/>
        <v>CGC_JADE</v>
      </c>
      <c r="K252" s="6">
        <f t="shared" si="94"/>
        <v>972</v>
      </c>
      <c r="L252" s="6">
        <f t="shared" si="95"/>
        <v>298</v>
      </c>
      <c r="M252" s="6">
        <f t="shared" si="96"/>
        <v>674</v>
      </c>
      <c r="N252" s="6">
        <f t="shared" si="97"/>
        <v>5</v>
      </c>
    </row>
    <row r="253" spans="2:14" x14ac:dyDescent="0.25">
      <c r="B253" s="5" t="s">
        <v>979</v>
      </c>
      <c r="C253" s="3">
        <v>996</v>
      </c>
      <c r="D253" s="3">
        <v>296</v>
      </c>
      <c r="E253" s="3">
        <v>700</v>
      </c>
      <c r="F253" s="3">
        <v>5</v>
      </c>
      <c r="H253" s="7" t="str">
        <f t="shared" si="91"/>
        <v>40948_CGC_RUBY</v>
      </c>
      <c r="I253" s="8">
        <f t="shared" si="92"/>
        <v>40948</v>
      </c>
      <c r="J253" s="9" t="str">
        <f t="shared" si="93"/>
        <v>CGC_RUBY</v>
      </c>
      <c r="K253" s="6">
        <f t="shared" si="94"/>
        <v>996</v>
      </c>
      <c r="L253" s="6">
        <f t="shared" si="95"/>
        <v>296</v>
      </c>
      <c r="M253" s="6">
        <f t="shared" si="96"/>
        <v>700</v>
      </c>
      <c r="N253" s="6">
        <f t="shared" si="97"/>
        <v>5</v>
      </c>
    </row>
    <row r="254" spans="2:14" x14ac:dyDescent="0.25">
      <c r="B254" s="5" t="s">
        <v>981</v>
      </c>
      <c r="C254" s="3">
        <v>522</v>
      </c>
      <c r="D254" s="3">
        <v>152</v>
      </c>
      <c r="E254" s="3">
        <v>370</v>
      </c>
      <c r="F254" s="3">
        <v>5</v>
      </c>
      <c r="H254" s="7" t="str">
        <f t="shared" si="91"/>
        <v>40948_EMEA_SILVER</v>
      </c>
      <c r="I254" s="8">
        <f t="shared" si="92"/>
        <v>40948</v>
      </c>
      <c r="J254" s="9" t="str">
        <f t="shared" si="93"/>
        <v>EMEA_SILVER</v>
      </c>
      <c r="K254" s="6">
        <f t="shared" si="94"/>
        <v>522</v>
      </c>
      <c r="L254" s="6">
        <f t="shared" si="95"/>
        <v>152</v>
      </c>
      <c r="M254" s="6">
        <f t="shared" si="96"/>
        <v>370</v>
      </c>
      <c r="N254" s="6">
        <f t="shared" si="97"/>
        <v>5</v>
      </c>
    </row>
    <row r="255" spans="2:14" x14ac:dyDescent="0.25">
      <c r="B255" s="5" t="s">
        <v>980</v>
      </c>
      <c r="C255" s="3">
        <v>522</v>
      </c>
      <c r="D255" s="3">
        <v>151</v>
      </c>
      <c r="E255" s="3">
        <v>371</v>
      </c>
      <c r="F255" s="3">
        <v>5</v>
      </c>
      <c r="H255" s="7" t="str">
        <f t="shared" ref="H255" si="98">CONCATENATE(I255,"_",J255)</f>
        <v>40948_EMEA_GOLD</v>
      </c>
      <c r="I255" s="8">
        <f t="shared" ref="I255" si="99">IF(ISTEXT(J255),I254,J255)</f>
        <v>40948</v>
      </c>
      <c r="J255" s="9" t="str">
        <f t="shared" ref="J255" si="100">B255</f>
        <v>EMEA_GOLD</v>
      </c>
      <c r="K255" s="6">
        <f t="shared" ref="K255" si="101">C255</f>
        <v>522</v>
      </c>
      <c r="L255" s="6">
        <f t="shared" ref="L255" si="102">D255</f>
        <v>151</v>
      </c>
      <c r="M255" s="6">
        <f t="shared" ref="M255" si="103">E255</f>
        <v>371</v>
      </c>
      <c r="N255" s="6">
        <f t="shared" ref="N255" si="104">F255</f>
        <v>5</v>
      </c>
    </row>
    <row r="256" spans="2:14" x14ac:dyDescent="0.25">
      <c r="B256" s="4">
        <v>40989</v>
      </c>
      <c r="C256" s="3">
        <v>13860</v>
      </c>
      <c r="D256" s="3">
        <v>8369</v>
      </c>
      <c r="E256" s="3">
        <v>5491</v>
      </c>
      <c r="F256" s="3">
        <v>82</v>
      </c>
      <c r="H256" s="7" t="str">
        <f t="shared" ref="H256:H268" si="105">CONCATENATE(I256,"_",J256)</f>
        <v>40989_40989</v>
      </c>
      <c r="I256" s="8">
        <f t="shared" ref="I256:I268" si="106">IF(ISTEXT(J256),I255,J256)</f>
        <v>40989</v>
      </c>
      <c r="J256" s="9">
        <f t="shared" ref="J256:J268" si="107">B256</f>
        <v>40989</v>
      </c>
      <c r="K256" s="6">
        <f t="shared" ref="K256:K268" si="108">C256</f>
        <v>13860</v>
      </c>
      <c r="L256" s="6">
        <f t="shared" ref="L256:L268" si="109">D256</f>
        <v>8369</v>
      </c>
      <c r="M256" s="6">
        <f t="shared" ref="M256:M268" si="110">E256</f>
        <v>5491</v>
      </c>
      <c r="N256" s="6">
        <f t="shared" ref="N256:N268" si="111">F256</f>
        <v>82</v>
      </c>
    </row>
    <row r="257" spans="2:14" x14ac:dyDescent="0.25">
      <c r="B257" s="5" t="s">
        <v>60</v>
      </c>
      <c r="C257" s="3">
        <v>2748</v>
      </c>
      <c r="D257" s="3">
        <v>2000</v>
      </c>
      <c r="E257" s="3">
        <v>748</v>
      </c>
      <c r="F257" s="3">
        <v>15</v>
      </c>
      <c r="H257" s="7" t="str">
        <f t="shared" si="105"/>
        <v>40989_FDC_RUBY</v>
      </c>
      <c r="I257" s="8">
        <f t="shared" si="106"/>
        <v>40989</v>
      </c>
      <c r="J257" s="9" t="str">
        <f t="shared" si="107"/>
        <v>FDC_RUBY</v>
      </c>
      <c r="K257" s="6">
        <f t="shared" si="108"/>
        <v>2748</v>
      </c>
      <c r="L257" s="6">
        <f t="shared" si="109"/>
        <v>2000</v>
      </c>
      <c r="M257" s="6">
        <f t="shared" si="110"/>
        <v>748</v>
      </c>
      <c r="N257" s="6">
        <f t="shared" si="111"/>
        <v>15</v>
      </c>
    </row>
    <row r="258" spans="2:14" x14ac:dyDescent="0.25">
      <c r="B258" s="5" t="s">
        <v>13</v>
      </c>
      <c r="C258" s="3">
        <v>2724</v>
      </c>
      <c r="D258" s="3">
        <v>1993</v>
      </c>
      <c r="E258" s="3">
        <v>731</v>
      </c>
      <c r="F258" s="3">
        <v>15</v>
      </c>
      <c r="H258" s="7" t="str">
        <f t="shared" si="105"/>
        <v>40989_FDC_JADE</v>
      </c>
      <c r="I258" s="8">
        <f t="shared" si="106"/>
        <v>40989</v>
      </c>
      <c r="J258" s="9" t="str">
        <f t="shared" si="107"/>
        <v>FDC_JADE</v>
      </c>
      <c r="K258" s="6">
        <f t="shared" si="108"/>
        <v>2724</v>
      </c>
      <c r="L258" s="6">
        <f t="shared" si="109"/>
        <v>1993</v>
      </c>
      <c r="M258" s="6">
        <f t="shared" si="110"/>
        <v>731</v>
      </c>
      <c r="N258" s="6">
        <f t="shared" si="111"/>
        <v>15</v>
      </c>
    </row>
    <row r="259" spans="2:14" x14ac:dyDescent="0.25">
      <c r="B259" s="5" t="s">
        <v>965</v>
      </c>
      <c r="C259" s="3">
        <v>2604</v>
      </c>
      <c r="D259" s="3">
        <v>1797</v>
      </c>
      <c r="E259" s="3">
        <v>807</v>
      </c>
      <c r="F259" s="3">
        <v>14</v>
      </c>
      <c r="H259" s="7" t="str">
        <f t="shared" si="105"/>
        <v>40989_RDC_RUBY</v>
      </c>
      <c r="I259" s="8">
        <f t="shared" si="106"/>
        <v>40989</v>
      </c>
      <c r="J259" s="9" t="str">
        <f t="shared" si="107"/>
        <v>RDC_RUBY</v>
      </c>
      <c r="K259" s="6">
        <f t="shared" si="108"/>
        <v>2604</v>
      </c>
      <c r="L259" s="6">
        <f t="shared" si="109"/>
        <v>1797</v>
      </c>
      <c r="M259" s="6">
        <f t="shared" si="110"/>
        <v>807</v>
      </c>
      <c r="N259" s="6">
        <f t="shared" si="111"/>
        <v>14</v>
      </c>
    </row>
    <row r="260" spans="2:14" x14ac:dyDescent="0.25">
      <c r="B260" s="5" t="s">
        <v>961</v>
      </c>
      <c r="C260" s="3">
        <v>2652</v>
      </c>
      <c r="D260" s="3">
        <v>1754</v>
      </c>
      <c r="E260" s="3">
        <v>898</v>
      </c>
      <c r="F260" s="3">
        <v>14</v>
      </c>
      <c r="H260" s="7" t="str">
        <f t="shared" si="105"/>
        <v>40989_RDC_JADE</v>
      </c>
      <c r="I260" s="8">
        <f t="shared" si="106"/>
        <v>40989</v>
      </c>
      <c r="J260" s="9" t="str">
        <f t="shared" si="107"/>
        <v>RDC_JADE</v>
      </c>
      <c r="K260" s="6">
        <f t="shared" si="108"/>
        <v>2652</v>
      </c>
      <c r="L260" s="6">
        <f t="shared" si="109"/>
        <v>1754</v>
      </c>
      <c r="M260" s="6">
        <f t="shared" si="110"/>
        <v>898</v>
      </c>
      <c r="N260" s="6">
        <f t="shared" si="111"/>
        <v>14</v>
      </c>
    </row>
    <row r="261" spans="2:14" x14ac:dyDescent="0.25">
      <c r="B261" s="5" t="s">
        <v>978</v>
      </c>
      <c r="C261" s="3">
        <v>996</v>
      </c>
      <c r="D261" s="3">
        <v>246</v>
      </c>
      <c r="E261" s="3">
        <v>750</v>
      </c>
      <c r="F261" s="3">
        <v>5</v>
      </c>
      <c r="H261" s="7" t="str">
        <f t="shared" si="105"/>
        <v>40989_CGC_JADE</v>
      </c>
      <c r="I261" s="8">
        <f t="shared" si="106"/>
        <v>40989</v>
      </c>
      <c r="J261" s="9" t="str">
        <f t="shared" si="107"/>
        <v>CGC_JADE</v>
      </c>
      <c r="K261" s="6">
        <f t="shared" si="108"/>
        <v>996</v>
      </c>
      <c r="L261" s="6">
        <f t="shared" si="109"/>
        <v>246</v>
      </c>
      <c r="M261" s="6">
        <f t="shared" si="110"/>
        <v>750</v>
      </c>
      <c r="N261" s="6">
        <f t="shared" si="111"/>
        <v>5</v>
      </c>
    </row>
    <row r="262" spans="2:14" x14ac:dyDescent="0.25">
      <c r="B262" s="5" t="s">
        <v>979</v>
      </c>
      <c r="C262" s="3">
        <v>996</v>
      </c>
      <c r="D262" s="3">
        <v>243</v>
      </c>
      <c r="E262" s="3">
        <v>753</v>
      </c>
      <c r="F262" s="3">
        <v>5</v>
      </c>
      <c r="H262" s="7" t="str">
        <f t="shared" si="105"/>
        <v>40989_CGC_RUBY</v>
      </c>
      <c r="I262" s="8">
        <f t="shared" si="106"/>
        <v>40989</v>
      </c>
      <c r="J262" s="9" t="str">
        <f t="shared" si="107"/>
        <v>CGC_RUBY</v>
      </c>
      <c r="K262" s="6">
        <f t="shared" si="108"/>
        <v>996</v>
      </c>
      <c r="L262" s="6">
        <f t="shared" si="109"/>
        <v>243</v>
      </c>
      <c r="M262" s="6">
        <f t="shared" si="110"/>
        <v>753</v>
      </c>
      <c r="N262" s="6">
        <f t="shared" si="111"/>
        <v>5</v>
      </c>
    </row>
    <row r="263" spans="2:14" x14ac:dyDescent="0.25">
      <c r="B263" s="5" t="s">
        <v>981</v>
      </c>
      <c r="C263" s="3">
        <v>522</v>
      </c>
      <c r="D263" s="3">
        <v>148</v>
      </c>
      <c r="E263" s="3">
        <v>374</v>
      </c>
      <c r="F263" s="3">
        <v>5</v>
      </c>
      <c r="H263" s="7" t="str">
        <f t="shared" si="105"/>
        <v>40989_EMEA_SILVER</v>
      </c>
      <c r="I263" s="8">
        <f t="shared" si="106"/>
        <v>40989</v>
      </c>
      <c r="J263" s="9" t="str">
        <f t="shared" si="107"/>
        <v>EMEA_SILVER</v>
      </c>
      <c r="K263" s="6">
        <f t="shared" si="108"/>
        <v>522</v>
      </c>
      <c r="L263" s="6">
        <f t="shared" si="109"/>
        <v>148</v>
      </c>
      <c r="M263" s="6">
        <f t="shared" si="110"/>
        <v>374</v>
      </c>
      <c r="N263" s="6">
        <f t="shared" si="111"/>
        <v>5</v>
      </c>
    </row>
    <row r="264" spans="2:14" x14ac:dyDescent="0.25">
      <c r="B264" s="5" t="s">
        <v>980</v>
      </c>
      <c r="C264" s="3">
        <v>522</v>
      </c>
      <c r="D264" s="3">
        <v>148</v>
      </c>
      <c r="E264" s="3">
        <v>374</v>
      </c>
      <c r="F264" s="3">
        <v>5</v>
      </c>
      <c r="H264" s="7" t="str">
        <f t="shared" si="105"/>
        <v>40989_EMEA_GOLD</v>
      </c>
      <c r="I264" s="8">
        <f t="shared" si="106"/>
        <v>40989</v>
      </c>
      <c r="J264" s="9" t="str">
        <f t="shared" si="107"/>
        <v>EMEA_GOLD</v>
      </c>
      <c r="K264" s="6">
        <f t="shared" si="108"/>
        <v>522</v>
      </c>
      <c r="L264" s="6">
        <f t="shared" si="109"/>
        <v>148</v>
      </c>
      <c r="M264" s="6">
        <f t="shared" si="110"/>
        <v>374</v>
      </c>
      <c r="N264" s="6">
        <f t="shared" si="111"/>
        <v>5</v>
      </c>
    </row>
    <row r="265" spans="2:14" x14ac:dyDescent="0.25">
      <c r="B265" s="5" t="s">
        <v>936</v>
      </c>
      <c r="C265" s="3">
        <v>24</v>
      </c>
      <c r="D265" s="3">
        <v>10</v>
      </c>
      <c r="E265" s="3">
        <v>14</v>
      </c>
      <c r="F265" s="3">
        <v>1</v>
      </c>
      <c r="H265" s="7" t="str">
        <f t="shared" si="105"/>
        <v>40989_Bleicherweg_Cat</v>
      </c>
      <c r="I265" s="8">
        <f t="shared" si="106"/>
        <v>40989</v>
      </c>
      <c r="J265" s="9" t="str">
        <f t="shared" si="107"/>
        <v>Bleicherweg_Cat</v>
      </c>
      <c r="K265" s="6">
        <f t="shared" si="108"/>
        <v>24</v>
      </c>
      <c r="L265" s="6">
        <f t="shared" si="109"/>
        <v>10</v>
      </c>
      <c r="M265" s="6">
        <f t="shared" si="110"/>
        <v>14</v>
      </c>
      <c r="N265" s="6">
        <f t="shared" si="111"/>
        <v>1</v>
      </c>
    </row>
    <row r="266" spans="2:14" x14ac:dyDescent="0.25">
      <c r="B266" s="5" t="s">
        <v>942</v>
      </c>
      <c r="C266" s="3">
        <v>24</v>
      </c>
      <c r="D266" s="3">
        <v>10</v>
      </c>
      <c r="E266" s="3">
        <v>14</v>
      </c>
      <c r="F266" s="3">
        <v>1</v>
      </c>
      <c r="H266" s="7" t="str">
        <f t="shared" si="105"/>
        <v>40989_Bleicherweg_Dog</v>
      </c>
      <c r="I266" s="8">
        <f t="shared" si="106"/>
        <v>40989</v>
      </c>
      <c r="J266" s="9" t="str">
        <f t="shared" si="107"/>
        <v>Bleicherweg_Dog</v>
      </c>
      <c r="K266" s="6">
        <f t="shared" si="108"/>
        <v>24</v>
      </c>
      <c r="L266" s="6">
        <f t="shared" si="109"/>
        <v>10</v>
      </c>
      <c r="M266" s="6">
        <f t="shared" si="110"/>
        <v>14</v>
      </c>
      <c r="N266" s="6">
        <f t="shared" si="111"/>
        <v>1</v>
      </c>
    </row>
    <row r="267" spans="2:14" x14ac:dyDescent="0.25">
      <c r="B267" s="5" t="s">
        <v>946</v>
      </c>
      <c r="C267" s="3">
        <v>24</v>
      </c>
      <c r="D267" s="3">
        <v>10</v>
      </c>
      <c r="E267" s="3">
        <v>14</v>
      </c>
      <c r="F267" s="3">
        <v>1</v>
      </c>
      <c r="H267" s="7" t="str">
        <f t="shared" si="105"/>
        <v>40989_COLT_Cat</v>
      </c>
      <c r="I267" s="8">
        <f t="shared" si="106"/>
        <v>40989</v>
      </c>
      <c r="J267" s="9" t="str">
        <f t="shared" si="107"/>
        <v>COLT_Cat</v>
      </c>
      <c r="K267" s="6">
        <f t="shared" si="108"/>
        <v>24</v>
      </c>
      <c r="L267" s="6">
        <f t="shared" si="109"/>
        <v>10</v>
      </c>
      <c r="M267" s="6">
        <f t="shared" si="110"/>
        <v>14</v>
      </c>
      <c r="N267" s="6">
        <f t="shared" si="111"/>
        <v>1</v>
      </c>
    </row>
    <row r="268" spans="2:14" x14ac:dyDescent="0.25">
      <c r="B268" s="5" t="s">
        <v>950</v>
      </c>
      <c r="C268" s="3">
        <v>24</v>
      </c>
      <c r="D268" s="3">
        <v>10</v>
      </c>
      <c r="E268" s="3">
        <v>14</v>
      </c>
      <c r="F268" s="3">
        <v>1</v>
      </c>
      <c r="H268" s="7" t="str">
        <f t="shared" si="105"/>
        <v>40989_COLT_Dog</v>
      </c>
      <c r="I268" s="8">
        <f t="shared" si="106"/>
        <v>40989</v>
      </c>
      <c r="J268" s="9" t="str">
        <f t="shared" si="107"/>
        <v>COLT_Dog</v>
      </c>
      <c r="K268" s="6">
        <f t="shared" si="108"/>
        <v>24</v>
      </c>
      <c r="L268" s="6">
        <f t="shared" si="109"/>
        <v>10</v>
      </c>
      <c r="M268" s="6">
        <f t="shared" si="110"/>
        <v>14</v>
      </c>
      <c r="N268" s="6">
        <f t="shared" si="111"/>
        <v>1</v>
      </c>
    </row>
    <row r="269" spans="2:14" x14ac:dyDescent="0.25">
      <c r="B269" s="4">
        <v>41016</v>
      </c>
      <c r="C269" s="3">
        <v>13956</v>
      </c>
      <c r="D269" s="3">
        <v>9047</v>
      </c>
      <c r="E269" s="3">
        <v>4909</v>
      </c>
      <c r="F269" s="3">
        <v>82</v>
      </c>
      <c r="H269" s="7" t="str">
        <f t="shared" ref="H269:H281" si="112">CONCATENATE(I269,"_",J269)</f>
        <v>41016_41016</v>
      </c>
      <c r="I269" s="8">
        <f t="shared" ref="I269:I281" si="113">IF(ISTEXT(J269),I268,J269)</f>
        <v>41016</v>
      </c>
      <c r="J269" s="9">
        <f t="shared" ref="J269:J281" si="114">B269</f>
        <v>41016</v>
      </c>
      <c r="K269" s="6">
        <f t="shared" ref="K269:K281" si="115">C269</f>
        <v>13956</v>
      </c>
      <c r="L269" s="6">
        <f t="shared" ref="L269:L281" si="116">D269</f>
        <v>9047</v>
      </c>
      <c r="M269" s="6">
        <f t="shared" ref="M269:M281" si="117">E269</f>
        <v>4909</v>
      </c>
      <c r="N269" s="6">
        <f t="shared" ref="N269:N281" si="118">F269</f>
        <v>82</v>
      </c>
    </row>
    <row r="270" spans="2:14" x14ac:dyDescent="0.25">
      <c r="B270" s="5" t="s">
        <v>60</v>
      </c>
      <c r="C270" s="3">
        <v>2748</v>
      </c>
      <c r="D270" s="3">
        <v>2180</v>
      </c>
      <c r="E270" s="3">
        <v>568</v>
      </c>
      <c r="F270" s="3">
        <v>15</v>
      </c>
      <c r="H270" s="7" t="str">
        <f t="shared" si="112"/>
        <v>41016_FDC_RUBY</v>
      </c>
      <c r="I270" s="8">
        <f t="shared" si="113"/>
        <v>41016</v>
      </c>
      <c r="J270" s="9" t="str">
        <f t="shared" si="114"/>
        <v>FDC_RUBY</v>
      </c>
      <c r="K270" s="6">
        <f t="shared" si="115"/>
        <v>2748</v>
      </c>
      <c r="L270" s="6">
        <f t="shared" si="116"/>
        <v>2180</v>
      </c>
      <c r="M270" s="6">
        <f t="shared" si="117"/>
        <v>568</v>
      </c>
      <c r="N270" s="6">
        <f t="shared" si="118"/>
        <v>15</v>
      </c>
    </row>
    <row r="271" spans="2:14" x14ac:dyDescent="0.25">
      <c r="B271" s="5" t="s">
        <v>13</v>
      </c>
      <c r="C271" s="3">
        <v>2748</v>
      </c>
      <c r="D271" s="3">
        <v>2176</v>
      </c>
      <c r="E271" s="3">
        <v>572</v>
      </c>
      <c r="F271" s="3">
        <v>15</v>
      </c>
      <c r="H271" s="7" t="str">
        <f t="shared" si="112"/>
        <v>41016_FDC_JADE</v>
      </c>
      <c r="I271" s="8">
        <f t="shared" si="113"/>
        <v>41016</v>
      </c>
      <c r="J271" s="9" t="str">
        <f t="shared" si="114"/>
        <v>FDC_JADE</v>
      </c>
      <c r="K271" s="6">
        <f t="shared" si="115"/>
        <v>2748</v>
      </c>
      <c r="L271" s="6">
        <f t="shared" si="116"/>
        <v>2176</v>
      </c>
      <c r="M271" s="6">
        <f t="shared" si="117"/>
        <v>572</v>
      </c>
      <c r="N271" s="6">
        <f t="shared" si="118"/>
        <v>15</v>
      </c>
    </row>
    <row r="272" spans="2:14" x14ac:dyDescent="0.25">
      <c r="B272" s="5" t="s">
        <v>961</v>
      </c>
      <c r="C272" s="3">
        <v>2652</v>
      </c>
      <c r="D272" s="3">
        <v>1926</v>
      </c>
      <c r="E272" s="3">
        <v>726</v>
      </c>
      <c r="F272" s="3">
        <v>14</v>
      </c>
      <c r="H272" s="7" t="str">
        <f t="shared" si="112"/>
        <v>41016_RDC_JADE</v>
      </c>
      <c r="I272" s="8">
        <f t="shared" si="113"/>
        <v>41016</v>
      </c>
      <c r="J272" s="9" t="str">
        <f t="shared" si="114"/>
        <v>RDC_JADE</v>
      </c>
      <c r="K272" s="6">
        <f t="shared" si="115"/>
        <v>2652</v>
      </c>
      <c r="L272" s="6">
        <f t="shared" si="116"/>
        <v>1926</v>
      </c>
      <c r="M272" s="6">
        <f t="shared" si="117"/>
        <v>726</v>
      </c>
      <c r="N272" s="6">
        <f t="shared" si="118"/>
        <v>14</v>
      </c>
    </row>
    <row r="273" spans="2:14" x14ac:dyDescent="0.25">
      <c r="B273" s="5" t="s">
        <v>965</v>
      </c>
      <c r="C273" s="3">
        <v>2676</v>
      </c>
      <c r="D273" s="3">
        <v>1916</v>
      </c>
      <c r="E273" s="3">
        <v>760</v>
      </c>
      <c r="F273" s="3">
        <v>14</v>
      </c>
      <c r="H273" s="7" t="str">
        <f t="shared" si="112"/>
        <v>41016_RDC_RUBY</v>
      </c>
      <c r="I273" s="8">
        <f t="shared" si="113"/>
        <v>41016</v>
      </c>
      <c r="J273" s="9" t="str">
        <f t="shared" si="114"/>
        <v>RDC_RUBY</v>
      </c>
      <c r="K273" s="6">
        <f t="shared" si="115"/>
        <v>2676</v>
      </c>
      <c r="L273" s="6">
        <f t="shared" si="116"/>
        <v>1916</v>
      </c>
      <c r="M273" s="6">
        <f t="shared" si="117"/>
        <v>760</v>
      </c>
      <c r="N273" s="6">
        <f t="shared" si="118"/>
        <v>14</v>
      </c>
    </row>
    <row r="274" spans="2:14" x14ac:dyDescent="0.25">
      <c r="B274" s="5" t="s">
        <v>978</v>
      </c>
      <c r="C274" s="3">
        <v>996</v>
      </c>
      <c r="D274" s="3">
        <v>258</v>
      </c>
      <c r="E274" s="3">
        <v>738</v>
      </c>
      <c r="F274" s="3">
        <v>5</v>
      </c>
      <c r="H274" s="7" t="str">
        <f t="shared" si="112"/>
        <v>41016_CGC_JADE</v>
      </c>
      <c r="I274" s="8">
        <f t="shared" si="113"/>
        <v>41016</v>
      </c>
      <c r="J274" s="9" t="str">
        <f t="shared" si="114"/>
        <v>CGC_JADE</v>
      </c>
      <c r="K274" s="6">
        <f t="shared" si="115"/>
        <v>996</v>
      </c>
      <c r="L274" s="6">
        <f t="shared" si="116"/>
        <v>258</v>
      </c>
      <c r="M274" s="6">
        <f t="shared" si="117"/>
        <v>738</v>
      </c>
      <c r="N274" s="6">
        <f t="shared" si="118"/>
        <v>5</v>
      </c>
    </row>
    <row r="275" spans="2:14" x14ac:dyDescent="0.25">
      <c r="B275" s="5" t="s">
        <v>979</v>
      </c>
      <c r="C275" s="3">
        <v>996</v>
      </c>
      <c r="D275" s="3">
        <v>255</v>
      </c>
      <c r="E275" s="3">
        <v>741</v>
      </c>
      <c r="F275" s="3">
        <v>5</v>
      </c>
      <c r="H275" s="7" t="str">
        <f t="shared" si="112"/>
        <v>41016_CGC_RUBY</v>
      </c>
      <c r="I275" s="8">
        <f t="shared" si="113"/>
        <v>41016</v>
      </c>
      <c r="J275" s="9" t="str">
        <f t="shared" si="114"/>
        <v>CGC_RUBY</v>
      </c>
      <c r="K275" s="6">
        <f t="shared" si="115"/>
        <v>996</v>
      </c>
      <c r="L275" s="6">
        <f t="shared" si="116"/>
        <v>255</v>
      </c>
      <c r="M275" s="6">
        <f t="shared" si="117"/>
        <v>741</v>
      </c>
      <c r="N275" s="6">
        <f t="shared" si="118"/>
        <v>5</v>
      </c>
    </row>
    <row r="276" spans="2:14" x14ac:dyDescent="0.25">
      <c r="B276" s="5" t="s">
        <v>981</v>
      </c>
      <c r="C276" s="3">
        <v>522</v>
      </c>
      <c r="D276" s="3">
        <v>148</v>
      </c>
      <c r="E276" s="3">
        <v>374</v>
      </c>
      <c r="F276" s="3">
        <v>5</v>
      </c>
      <c r="H276" s="7" t="str">
        <f t="shared" si="112"/>
        <v>41016_EMEA_SILVER</v>
      </c>
      <c r="I276" s="8">
        <f t="shared" si="113"/>
        <v>41016</v>
      </c>
      <c r="J276" s="9" t="str">
        <f t="shared" si="114"/>
        <v>EMEA_SILVER</v>
      </c>
      <c r="K276" s="6">
        <f t="shared" si="115"/>
        <v>522</v>
      </c>
      <c r="L276" s="6">
        <f t="shared" si="116"/>
        <v>148</v>
      </c>
      <c r="M276" s="6">
        <f t="shared" si="117"/>
        <v>374</v>
      </c>
      <c r="N276" s="6">
        <f t="shared" si="118"/>
        <v>5</v>
      </c>
    </row>
    <row r="277" spans="2:14" x14ac:dyDescent="0.25">
      <c r="B277" s="5" t="s">
        <v>980</v>
      </c>
      <c r="C277" s="3">
        <v>522</v>
      </c>
      <c r="D277" s="3">
        <v>148</v>
      </c>
      <c r="E277" s="3">
        <v>374</v>
      </c>
      <c r="F277" s="3">
        <v>5</v>
      </c>
      <c r="H277" s="7" t="str">
        <f t="shared" si="112"/>
        <v>41016_EMEA_GOLD</v>
      </c>
      <c r="I277" s="8">
        <f t="shared" si="113"/>
        <v>41016</v>
      </c>
      <c r="J277" s="9" t="str">
        <f t="shared" si="114"/>
        <v>EMEA_GOLD</v>
      </c>
      <c r="K277" s="6">
        <f t="shared" si="115"/>
        <v>522</v>
      </c>
      <c r="L277" s="6">
        <f t="shared" si="116"/>
        <v>148</v>
      </c>
      <c r="M277" s="6">
        <f t="shared" si="117"/>
        <v>374</v>
      </c>
      <c r="N277" s="6">
        <f t="shared" si="118"/>
        <v>5</v>
      </c>
    </row>
    <row r="278" spans="2:14" x14ac:dyDescent="0.25">
      <c r="B278" s="5" t="s">
        <v>936</v>
      </c>
      <c r="C278" s="3">
        <v>24</v>
      </c>
      <c r="D278" s="3">
        <v>10</v>
      </c>
      <c r="E278" s="3">
        <v>14</v>
      </c>
      <c r="F278" s="3">
        <v>1</v>
      </c>
      <c r="H278" s="7" t="str">
        <f t="shared" si="112"/>
        <v>41016_Bleicherweg_Cat</v>
      </c>
      <c r="I278" s="8">
        <f t="shared" si="113"/>
        <v>41016</v>
      </c>
      <c r="J278" s="9" t="str">
        <f t="shared" si="114"/>
        <v>Bleicherweg_Cat</v>
      </c>
      <c r="K278" s="6">
        <f t="shared" si="115"/>
        <v>24</v>
      </c>
      <c r="L278" s="6">
        <f t="shared" si="116"/>
        <v>10</v>
      </c>
      <c r="M278" s="6">
        <f t="shared" si="117"/>
        <v>14</v>
      </c>
      <c r="N278" s="6">
        <f t="shared" si="118"/>
        <v>1</v>
      </c>
    </row>
    <row r="279" spans="2:14" x14ac:dyDescent="0.25">
      <c r="B279" s="5" t="s">
        <v>942</v>
      </c>
      <c r="C279" s="3">
        <v>24</v>
      </c>
      <c r="D279" s="3">
        <v>10</v>
      </c>
      <c r="E279" s="3">
        <v>14</v>
      </c>
      <c r="F279" s="3">
        <v>1</v>
      </c>
      <c r="H279" s="7" t="str">
        <f t="shared" si="112"/>
        <v>41016_Bleicherweg_Dog</v>
      </c>
      <c r="I279" s="8">
        <f t="shared" si="113"/>
        <v>41016</v>
      </c>
      <c r="J279" s="9" t="str">
        <f t="shared" si="114"/>
        <v>Bleicherweg_Dog</v>
      </c>
      <c r="K279" s="6">
        <f t="shared" si="115"/>
        <v>24</v>
      </c>
      <c r="L279" s="6">
        <f t="shared" si="116"/>
        <v>10</v>
      </c>
      <c r="M279" s="6">
        <f t="shared" si="117"/>
        <v>14</v>
      </c>
      <c r="N279" s="6">
        <f t="shared" si="118"/>
        <v>1</v>
      </c>
    </row>
    <row r="280" spans="2:14" x14ac:dyDescent="0.25">
      <c r="B280" s="5" t="s">
        <v>946</v>
      </c>
      <c r="C280" s="3">
        <v>24</v>
      </c>
      <c r="D280" s="3">
        <v>10</v>
      </c>
      <c r="E280" s="3">
        <v>14</v>
      </c>
      <c r="F280" s="3">
        <v>1</v>
      </c>
      <c r="H280" s="7" t="str">
        <f t="shared" si="112"/>
        <v>41016_COLT_Cat</v>
      </c>
      <c r="I280" s="8">
        <f t="shared" si="113"/>
        <v>41016</v>
      </c>
      <c r="J280" s="9" t="str">
        <f t="shared" si="114"/>
        <v>COLT_Cat</v>
      </c>
      <c r="K280" s="6">
        <f t="shared" si="115"/>
        <v>24</v>
      </c>
      <c r="L280" s="6">
        <f t="shared" si="116"/>
        <v>10</v>
      </c>
      <c r="M280" s="6">
        <f t="shared" si="117"/>
        <v>14</v>
      </c>
      <c r="N280" s="6">
        <f t="shared" si="118"/>
        <v>1</v>
      </c>
    </row>
    <row r="281" spans="2:14" x14ac:dyDescent="0.25">
      <c r="B281" s="5" t="s">
        <v>950</v>
      </c>
      <c r="C281" s="3">
        <v>24</v>
      </c>
      <c r="D281" s="3">
        <v>10</v>
      </c>
      <c r="E281" s="3">
        <v>14</v>
      </c>
      <c r="F281" s="3">
        <v>1</v>
      </c>
      <c r="H281" s="7" t="str">
        <f t="shared" si="112"/>
        <v>41016_COLT_Dog</v>
      </c>
      <c r="I281" s="8">
        <f t="shared" si="113"/>
        <v>41016</v>
      </c>
      <c r="J281" s="9" t="str">
        <f t="shared" si="114"/>
        <v>COLT_Dog</v>
      </c>
      <c r="K281" s="6">
        <f t="shared" si="115"/>
        <v>24</v>
      </c>
      <c r="L281" s="6">
        <f t="shared" si="116"/>
        <v>10</v>
      </c>
      <c r="M281" s="6">
        <f t="shared" si="117"/>
        <v>14</v>
      </c>
      <c r="N281" s="6">
        <f t="shared" si="118"/>
        <v>1</v>
      </c>
    </row>
    <row r="282" spans="2:14" x14ac:dyDescent="0.25">
      <c r="B282" s="4">
        <v>41037</v>
      </c>
      <c r="C282" s="3">
        <v>13956</v>
      </c>
      <c r="D282" s="3">
        <v>7401</v>
      </c>
      <c r="E282" s="3">
        <v>6555</v>
      </c>
      <c r="F282" s="3">
        <v>82</v>
      </c>
      <c r="H282" s="7" t="str">
        <f t="shared" ref="H282:H294" si="119">CONCATENATE(I282,"_",J282)</f>
        <v>41037_41037</v>
      </c>
      <c r="I282" s="8">
        <f t="shared" ref="I282:I294" si="120">IF(ISTEXT(J282),I281,J282)</f>
        <v>41037</v>
      </c>
      <c r="J282" s="9">
        <f t="shared" ref="J282:J294" si="121">B282</f>
        <v>41037</v>
      </c>
      <c r="K282" s="6">
        <f t="shared" ref="K282:K294" si="122">C282</f>
        <v>13956</v>
      </c>
      <c r="L282" s="6">
        <f t="shared" ref="L282:L294" si="123">D282</f>
        <v>7401</v>
      </c>
      <c r="M282" s="6">
        <f t="shared" ref="M282:M294" si="124">E282</f>
        <v>6555</v>
      </c>
      <c r="N282" s="6">
        <f t="shared" ref="N282:N294" si="125">F282</f>
        <v>82</v>
      </c>
    </row>
    <row r="283" spans="2:14" x14ac:dyDescent="0.25">
      <c r="B283" s="5" t="s">
        <v>13</v>
      </c>
      <c r="C283" s="3">
        <v>2748</v>
      </c>
      <c r="D283" s="3">
        <v>2185</v>
      </c>
      <c r="E283" s="3">
        <v>563</v>
      </c>
      <c r="F283" s="3">
        <v>15</v>
      </c>
      <c r="H283" s="7" t="str">
        <f t="shared" si="119"/>
        <v>41037_FDC_JADE</v>
      </c>
      <c r="I283" s="8">
        <f t="shared" si="120"/>
        <v>41037</v>
      </c>
      <c r="J283" s="9" t="str">
        <f t="shared" si="121"/>
        <v>FDC_JADE</v>
      </c>
      <c r="K283" s="6">
        <f t="shared" si="122"/>
        <v>2748</v>
      </c>
      <c r="L283" s="6">
        <f t="shared" si="123"/>
        <v>2185</v>
      </c>
      <c r="M283" s="6">
        <f t="shared" si="124"/>
        <v>563</v>
      </c>
      <c r="N283" s="6">
        <f t="shared" si="125"/>
        <v>15</v>
      </c>
    </row>
    <row r="284" spans="2:14" x14ac:dyDescent="0.25">
      <c r="B284" s="5" t="s">
        <v>60</v>
      </c>
      <c r="C284" s="3">
        <v>2748</v>
      </c>
      <c r="D284" s="3">
        <v>2184</v>
      </c>
      <c r="E284" s="3">
        <v>564</v>
      </c>
      <c r="F284" s="3">
        <v>15</v>
      </c>
      <c r="H284" s="7" t="str">
        <f t="shared" si="119"/>
        <v>41037_FDC_RUBY</v>
      </c>
      <c r="I284" s="8">
        <f t="shared" si="120"/>
        <v>41037</v>
      </c>
      <c r="J284" s="9" t="str">
        <f t="shared" si="121"/>
        <v>FDC_RUBY</v>
      </c>
      <c r="K284" s="6">
        <f t="shared" si="122"/>
        <v>2748</v>
      </c>
      <c r="L284" s="6">
        <f t="shared" si="123"/>
        <v>2184</v>
      </c>
      <c r="M284" s="6">
        <f t="shared" si="124"/>
        <v>564</v>
      </c>
      <c r="N284" s="6">
        <f t="shared" si="125"/>
        <v>15</v>
      </c>
    </row>
    <row r="285" spans="2:14" x14ac:dyDescent="0.25">
      <c r="B285" s="5" t="s">
        <v>961</v>
      </c>
      <c r="C285" s="3">
        <v>2652</v>
      </c>
      <c r="D285" s="3">
        <v>1945</v>
      </c>
      <c r="E285" s="3">
        <v>707</v>
      </c>
      <c r="F285" s="3">
        <v>14</v>
      </c>
      <c r="H285" s="7" t="str">
        <f t="shared" si="119"/>
        <v>41037_RDC_JADE</v>
      </c>
      <c r="I285" s="8">
        <f t="shared" si="120"/>
        <v>41037</v>
      </c>
      <c r="J285" s="9" t="str">
        <f t="shared" si="121"/>
        <v>RDC_JADE</v>
      </c>
      <c r="K285" s="6">
        <f t="shared" si="122"/>
        <v>2652</v>
      </c>
      <c r="L285" s="6">
        <f t="shared" si="123"/>
        <v>1945</v>
      </c>
      <c r="M285" s="6">
        <f t="shared" si="124"/>
        <v>707</v>
      </c>
      <c r="N285" s="6">
        <f t="shared" si="125"/>
        <v>14</v>
      </c>
    </row>
    <row r="286" spans="2:14" x14ac:dyDescent="0.25">
      <c r="B286" s="5" t="s">
        <v>978</v>
      </c>
      <c r="C286" s="3">
        <v>996</v>
      </c>
      <c r="D286" s="3">
        <v>262</v>
      </c>
      <c r="E286" s="3">
        <v>734</v>
      </c>
      <c r="F286" s="3">
        <v>5</v>
      </c>
      <c r="H286" s="7" t="str">
        <f t="shared" si="119"/>
        <v>41037_CGC_JADE</v>
      </c>
      <c r="I286" s="8">
        <f t="shared" si="120"/>
        <v>41037</v>
      </c>
      <c r="J286" s="9" t="str">
        <f t="shared" si="121"/>
        <v>CGC_JADE</v>
      </c>
      <c r="K286" s="6">
        <f t="shared" si="122"/>
        <v>996</v>
      </c>
      <c r="L286" s="6">
        <f t="shared" si="123"/>
        <v>262</v>
      </c>
      <c r="M286" s="6">
        <f t="shared" si="124"/>
        <v>734</v>
      </c>
      <c r="N286" s="6">
        <f t="shared" si="125"/>
        <v>5</v>
      </c>
    </row>
    <row r="287" spans="2:14" x14ac:dyDescent="0.25">
      <c r="B287" s="5" t="s">
        <v>979</v>
      </c>
      <c r="C287" s="3">
        <v>996</v>
      </c>
      <c r="D287" s="3">
        <v>259</v>
      </c>
      <c r="E287" s="3">
        <v>737</v>
      </c>
      <c r="F287" s="3">
        <v>5</v>
      </c>
      <c r="H287" s="7" t="str">
        <f t="shared" si="119"/>
        <v>41037_CGC_RUBY</v>
      </c>
      <c r="I287" s="8">
        <f t="shared" si="120"/>
        <v>41037</v>
      </c>
      <c r="J287" s="9" t="str">
        <f t="shared" si="121"/>
        <v>CGC_RUBY</v>
      </c>
      <c r="K287" s="6">
        <f t="shared" si="122"/>
        <v>996</v>
      </c>
      <c r="L287" s="6">
        <f t="shared" si="123"/>
        <v>259</v>
      </c>
      <c r="M287" s="6">
        <f t="shared" si="124"/>
        <v>737</v>
      </c>
      <c r="N287" s="6">
        <f t="shared" si="125"/>
        <v>5</v>
      </c>
    </row>
    <row r="288" spans="2:14" x14ac:dyDescent="0.25">
      <c r="B288" s="5" t="s">
        <v>965</v>
      </c>
      <c r="C288" s="3">
        <v>2676</v>
      </c>
      <c r="D288" s="3">
        <v>230</v>
      </c>
      <c r="E288" s="3">
        <v>2446</v>
      </c>
      <c r="F288" s="3">
        <v>14</v>
      </c>
      <c r="H288" s="7" t="str">
        <f t="shared" si="119"/>
        <v>41037_RDC_RUBY</v>
      </c>
      <c r="I288" s="8">
        <f t="shared" si="120"/>
        <v>41037</v>
      </c>
      <c r="J288" s="9" t="str">
        <f t="shared" si="121"/>
        <v>RDC_RUBY</v>
      </c>
      <c r="K288" s="6">
        <f t="shared" si="122"/>
        <v>2676</v>
      </c>
      <c r="L288" s="6">
        <f t="shared" si="123"/>
        <v>230</v>
      </c>
      <c r="M288" s="6">
        <f t="shared" si="124"/>
        <v>2446</v>
      </c>
      <c r="N288" s="6">
        <f t="shared" si="125"/>
        <v>14</v>
      </c>
    </row>
    <row r="289" spans="2:14" x14ac:dyDescent="0.25">
      <c r="B289" s="5" t="s">
        <v>980</v>
      </c>
      <c r="C289" s="3">
        <v>522</v>
      </c>
      <c r="D289" s="3">
        <v>149</v>
      </c>
      <c r="E289" s="3">
        <v>373</v>
      </c>
      <c r="F289" s="3">
        <v>5</v>
      </c>
      <c r="H289" s="7" t="str">
        <f t="shared" si="119"/>
        <v>41037_EMEA_GOLD</v>
      </c>
      <c r="I289" s="8">
        <f t="shared" si="120"/>
        <v>41037</v>
      </c>
      <c r="J289" s="9" t="str">
        <f t="shared" si="121"/>
        <v>EMEA_GOLD</v>
      </c>
      <c r="K289" s="6">
        <f t="shared" si="122"/>
        <v>522</v>
      </c>
      <c r="L289" s="6">
        <f t="shared" si="123"/>
        <v>149</v>
      </c>
      <c r="M289" s="6">
        <f t="shared" si="124"/>
        <v>373</v>
      </c>
      <c r="N289" s="6">
        <f t="shared" si="125"/>
        <v>5</v>
      </c>
    </row>
    <row r="290" spans="2:14" x14ac:dyDescent="0.25">
      <c r="B290" s="5" t="s">
        <v>981</v>
      </c>
      <c r="C290" s="3">
        <v>522</v>
      </c>
      <c r="D290" s="3">
        <v>147</v>
      </c>
      <c r="E290" s="3">
        <v>375</v>
      </c>
      <c r="F290" s="3">
        <v>5</v>
      </c>
      <c r="H290" s="7" t="str">
        <f t="shared" si="119"/>
        <v>41037_EMEA_SILVER</v>
      </c>
      <c r="I290" s="8">
        <f t="shared" si="120"/>
        <v>41037</v>
      </c>
      <c r="J290" s="9" t="str">
        <f t="shared" si="121"/>
        <v>EMEA_SILVER</v>
      </c>
      <c r="K290" s="6">
        <f t="shared" si="122"/>
        <v>522</v>
      </c>
      <c r="L290" s="6">
        <f t="shared" si="123"/>
        <v>147</v>
      </c>
      <c r="M290" s="6">
        <f t="shared" si="124"/>
        <v>375</v>
      </c>
      <c r="N290" s="6">
        <f t="shared" si="125"/>
        <v>5</v>
      </c>
    </row>
    <row r="291" spans="2:14" x14ac:dyDescent="0.25">
      <c r="B291" s="5" t="s">
        <v>936</v>
      </c>
      <c r="C291" s="3">
        <v>24</v>
      </c>
      <c r="D291" s="3">
        <v>10</v>
      </c>
      <c r="E291" s="3">
        <v>14</v>
      </c>
      <c r="F291" s="3">
        <v>1</v>
      </c>
      <c r="H291" s="7" t="str">
        <f t="shared" si="119"/>
        <v>41037_Bleicherweg_Cat</v>
      </c>
      <c r="I291" s="8">
        <f t="shared" si="120"/>
        <v>41037</v>
      </c>
      <c r="J291" s="9" t="str">
        <f t="shared" si="121"/>
        <v>Bleicherweg_Cat</v>
      </c>
      <c r="K291" s="6">
        <f t="shared" si="122"/>
        <v>24</v>
      </c>
      <c r="L291" s="6">
        <f t="shared" si="123"/>
        <v>10</v>
      </c>
      <c r="M291" s="6">
        <f t="shared" si="124"/>
        <v>14</v>
      </c>
      <c r="N291" s="6">
        <f t="shared" si="125"/>
        <v>1</v>
      </c>
    </row>
    <row r="292" spans="2:14" x14ac:dyDescent="0.25">
      <c r="B292" s="5" t="s">
        <v>950</v>
      </c>
      <c r="C292" s="3">
        <v>24</v>
      </c>
      <c r="D292" s="3">
        <v>10</v>
      </c>
      <c r="E292" s="3">
        <v>14</v>
      </c>
      <c r="F292" s="3">
        <v>1</v>
      </c>
      <c r="H292" s="7" t="str">
        <f t="shared" si="119"/>
        <v>41037_COLT_Dog</v>
      </c>
      <c r="I292" s="8">
        <f t="shared" si="120"/>
        <v>41037</v>
      </c>
      <c r="J292" s="9" t="str">
        <f t="shared" si="121"/>
        <v>COLT_Dog</v>
      </c>
      <c r="K292" s="6">
        <f t="shared" si="122"/>
        <v>24</v>
      </c>
      <c r="L292" s="6">
        <f t="shared" si="123"/>
        <v>10</v>
      </c>
      <c r="M292" s="6">
        <f t="shared" si="124"/>
        <v>14</v>
      </c>
      <c r="N292" s="6">
        <f t="shared" si="125"/>
        <v>1</v>
      </c>
    </row>
    <row r="293" spans="2:14" x14ac:dyDescent="0.25">
      <c r="B293" s="5" t="s">
        <v>946</v>
      </c>
      <c r="C293" s="3">
        <v>24</v>
      </c>
      <c r="D293" s="3">
        <v>10</v>
      </c>
      <c r="E293" s="3">
        <v>14</v>
      </c>
      <c r="F293" s="3">
        <v>1</v>
      </c>
      <c r="H293" s="7" t="str">
        <f t="shared" si="119"/>
        <v>41037_COLT_Cat</v>
      </c>
      <c r="I293" s="8">
        <f t="shared" si="120"/>
        <v>41037</v>
      </c>
      <c r="J293" s="9" t="str">
        <f t="shared" si="121"/>
        <v>COLT_Cat</v>
      </c>
      <c r="K293" s="6">
        <f t="shared" si="122"/>
        <v>24</v>
      </c>
      <c r="L293" s="6">
        <f t="shared" si="123"/>
        <v>10</v>
      </c>
      <c r="M293" s="6">
        <f t="shared" si="124"/>
        <v>14</v>
      </c>
      <c r="N293" s="6">
        <f t="shared" si="125"/>
        <v>1</v>
      </c>
    </row>
    <row r="294" spans="2:14" x14ac:dyDescent="0.25">
      <c r="B294" s="5" t="s">
        <v>942</v>
      </c>
      <c r="C294" s="3">
        <v>24</v>
      </c>
      <c r="D294" s="3">
        <v>10</v>
      </c>
      <c r="E294" s="3">
        <v>14</v>
      </c>
      <c r="F294" s="3">
        <v>1</v>
      </c>
      <c r="H294" s="7" t="str">
        <f t="shared" si="119"/>
        <v>41037_Bleicherweg_Dog</v>
      </c>
      <c r="I294" s="8">
        <f t="shared" si="120"/>
        <v>41037</v>
      </c>
      <c r="J294" s="9" t="str">
        <f t="shared" si="121"/>
        <v>Bleicherweg_Dog</v>
      </c>
      <c r="K294" s="6">
        <f t="shared" si="122"/>
        <v>24</v>
      </c>
      <c r="L294" s="6">
        <f t="shared" si="123"/>
        <v>10</v>
      </c>
      <c r="M294" s="6">
        <f t="shared" si="124"/>
        <v>14</v>
      </c>
      <c r="N294" s="6">
        <f t="shared" si="125"/>
        <v>1</v>
      </c>
    </row>
    <row r="295" spans="2:14" x14ac:dyDescent="0.25">
      <c r="B295" s="4">
        <v>41071</v>
      </c>
      <c r="C295" s="3">
        <v>13956</v>
      </c>
      <c r="D295" s="3">
        <v>9171</v>
      </c>
      <c r="E295" s="3">
        <v>4785</v>
      </c>
      <c r="F295" s="3">
        <v>82</v>
      </c>
      <c r="H295" s="7" t="str">
        <f t="shared" ref="H295:H358" si="126">CONCATENATE(I295,"_",J295)</f>
        <v>41071_41071</v>
      </c>
      <c r="I295" s="8">
        <f t="shared" ref="I295:I358" si="127">IF(ISTEXT(J295),I294,J295)</f>
        <v>41071</v>
      </c>
      <c r="J295" s="9">
        <f t="shared" ref="J295:J358" si="128">B295</f>
        <v>41071</v>
      </c>
      <c r="K295" s="6">
        <f t="shared" ref="K295:K358" si="129">C295</f>
        <v>13956</v>
      </c>
      <c r="L295" s="6">
        <f t="shared" ref="L295:L358" si="130">D295</f>
        <v>9171</v>
      </c>
      <c r="M295" s="6">
        <f t="shared" ref="M295:M358" si="131">E295</f>
        <v>4785</v>
      </c>
      <c r="N295" s="6">
        <f t="shared" ref="N295:N358" si="132">F295</f>
        <v>82</v>
      </c>
    </row>
    <row r="296" spans="2:14" x14ac:dyDescent="0.25">
      <c r="B296" s="5" t="s">
        <v>13</v>
      </c>
      <c r="C296" s="3">
        <v>2748</v>
      </c>
      <c r="D296" s="3">
        <v>2185</v>
      </c>
      <c r="E296" s="3">
        <v>563</v>
      </c>
      <c r="F296" s="3">
        <v>15</v>
      </c>
      <c r="H296" s="7" t="str">
        <f t="shared" si="126"/>
        <v>41071_FDC_JADE</v>
      </c>
      <c r="I296" s="8">
        <f t="shared" si="127"/>
        <v>41071</v>
      </c>
      <c r="J296" s="9" t="str">
        <f t="shared" si="128"/>
        <v>FDC_JADE</v>
      </c>
      <c r="K296" s="6">
        <f t="shared" si="129"/>
        <v>2748</v>
      </c>
      <c r="L296" s="6">
        <f t="shared" si="130"/>
        <v>2185</v>
      </c>
      <c r="M296" s="6">
        <f t="shared" si="131"/>
        <v>563</v>
      </c>
      <c r="N296" s="6">
        <f t="shared" si="132"/>
        <v>15</v>
      </c>
    </row>
    <row r="297" spans="2:14" x14ac:dyDescent="0.25">
      <c r="B297" s="5" t="s">
        <v>60</v>
      </c>
      <c r="C297" s="3">
        <v>2748</v>
      </c>
      <c r="D297" s="3">
        <v>2175</v>
      </c>
      <c r="E297" s="3">
        <v>573</v>
      </c>
      <c r="F297" s="3">
        <v>15</v>
      </c>
      <c r="H297" s="7" t="str">
        <f t="shared" si="126"/>
        <v>41071_FDC_RUBY</v>
      </c>
      <c r="I297" s="8">
        <f t="shared" si="127"/>
        <v>41071</v>
      </c>
      <c r="J297" s="9" t="str">
        <f t="shared" si="128"/>
        <v>FDC_RUBY</v>
      </c>
      <c r="K297" s="6">
        <f t="shared" si="129"/>
        <v>2748</v>
      </c>
      <c r="L297" s="6">
        <f t="shared" si="130"/>
        <v>2175</v>
      </c>
      <c r="M297" s="6">
        <f t="shared" si="131"/>
        <v>573</v>
      </c>
      <c r="N297" s="6">
        <f t="shared" si="132"/>
        <v>15</v>
      </c>
    </row>
    <row r="298" spans="2:14" x14ac:dyDescent="0.25">
      <c r="B298" s="5" t="s">
        <v>961</v>
      </c>
      <c r="C298" s="3">
        <v>2652</v>
      </c>
      <c r="D298" s="3">
        <v>1955</v>
      </c>
      <c r="E298" s="3">
        <v>697</v>
      </c>
      <c r="F298" s="3">
        <v>14</v>
      </c>
      <c r="H298" s="7" t="str">
        <f t="shared" si="126"/>
        <v>41071_RDC_JADE</v>
      </c>
      <c r="I298" s="8">
        <f t="shared" si="127"/>
        <v>41071</v>
      </c>
      <c r="J298" s="9" t="str">
        <f t="shared" si="128"/>
        <v>RDC_JADE</v>
      </c>
      <c r="K298" s="6">
        <f t="shared" si="129"/>
        <v>2652</v>
      </c>
      <c r="L298" s="6">
        <f t="shared" si="130"/>
        <v>1955</v>
      </c>
      <c r="M298" s="6">
        <f t="shared" si="131"/>
        <v>697</v>
      </c>
      <c r="N298" s="6">
        <f t="shared" si="132"/>
        <v>14</v>
      </c>
    </row>
    <row r="299" spans="2:14" x14ac:dyDescent="0.25">
      <c r="B299" s="5" t="s">
        <v>965</v>
      </c>
      <c r="C299" s="3">
        <v>2676</v>
      </c>
      <c r="D299" s="3">
        <v>1952</v>
      </c>
      <c r="E299" s="3">
        <v>724</v>
      </c>
      <c r="F299" s="3">
        <v>14</v>
      </c>
      <c r="H299" s="7" t="str">
        <f t="shared" si="126"/>
        <v>41071_RDC_RUBY</v>
      </c>
      <c r="I299" s="8">
        <f t="shared" si="127"/>
        <v>41071</v>
      </c>
      <c r="J299" s="9" t="str">
        <f t="shared" si="128"/>
        <v>RDC_RUBY</v>
      </c>
      <c r="K299" s="6">
        <f t="shared" si="129"/>
        <v>2676</v>
      </c>
      <c r="L299" s="6">
        <f t="shared" si="130"/>
        <v>1952</v>
      </c>
      <c r="M299" s="6">
        <f t="shared" si="131"/>
        <v>724</v>
      </c>
      <c r="N299" s="6">
        <f t="shared" si="132"/>
        <v>14</v>
      </c>
    </row>
    <row r="300" spans="2:14" x14ac:dyDescent="0.25">
      <c r="B300" s="5" t="s">
        <v>978</v>
      </c>
      <c r="C300" s="3">
        <v>996</v>
      </c>
      <c r="D300" s="3">
        <v>285</v>
      </c>
      <c r="E300" s="3">
        <v>711</v>
      </c>
      <c r="F300" s="3">
        <v>5</v>
      </c>
      <c r="H300" s="7" t="str">
        <f t="shared" si="126"/>
        <v>41071_CGC_JADE</v>
      </c>
      <c r="I300" s="8">
        <f t="shared" si="127"/>
        <v>41071</v>
      </c>
      <c r="J300" s="9" t="str">
        <f t="shared" si="128"/>
        <v>CGC_JADE</v>
      </c>
      <c r="K300" s="6">
        <f t="shared" si="129"/>
        <v>996</v>
      </c>
      <c r="L300" s="6">
        <f t="shared" si="130"/>
        <v>285</v>
      </c>
      <c r="M300" s="6">
        <f t="shared" si="131"/>
        <v>711</v>
      </c>
      <c r="N300" s="6">
        <f t="shared" si="132"/>
        <v>5</v>
      </c>
    </row>
    <row r="301" spans="2:14" x14ac:dyDescent="0.25">
      <c r="B301" s="5" t="s">
        <v>979</v>
      </c>
      <c r="C301" s="3">
        <v>996</v>
      </c>
      <c r="D301" s="3">
        <v>283</v>
      </c>
      <c r="E301" s="3">
        <v>713</v>
      </c>
      <c r="F301" s="3">
        <v>5</v>
      </c>
      <c r="H301" s="7" t="str">
        <f t="shared" si="126"/>
        <v>41071_CGC_RUBY</v>
      </c>
      <c r="I301" s="8">
        <f t="shared" si="127"/>
        <v>41071</v>
      </c>
      <c r="J301" s="9" t="str">
        <f t="shared" si="128"/>
        <v>CGC_RUBY</v>
      </c>
      <c r="K301" s="6">
        <f t="shared" si="129"/>
        <v>996</v>
      </c>
      <c r="L301" s="6">
        <f t="shared" si="130"/>
        <v>283</v>
      </c>
      <c r="M301" s="6">
        <f t="shared" si="131"/>
        <v>713</v>
      </c>
      <c r="N301" s="6">
        <f t="shared" si="132"/>
        <v>5</v>
      </c>
    </row>
    <row r="302" spans="2:14" x14ac:dyDescent="0.25">
      <c r="B302" s="5" t="s">
        <v>980</v>
      </c>
      <c r="C302" s="3">
        <v>522</v>
      </c>
      <c r="D302" s="3">
        <v>149</v>
      </c>
      <c r="E302" s="3">
        <v>373</v>
      </c>
      <c r="F302" s="3">
        <v>5</v>
      </c>
      <c r="H302" s="7" t="str">
        <f t="shared" si="126"/>
        <v>41071_EMEA_GOLD</v>
      </c>
      <c r="I302" s="8">
        <f t="shared" si="127"/>
        <v>41071</v>
      </c>
      <c r="J302" s="9" t="str">
        <f t="shared" si="128"/>
        <v>EMEA_GOLD</v>
      </c>
      <c r="K302" s="6">
        <f t="shared" si="129"/>
        <v>522</v>
      </c>
      <c r="L302" s="6">
        <f t="shared" si="130"/>
        <v>149</v>
      </c>
      <c r="M302" s="6">
        <f t="shared" si="131"/>
        <v>373</v>
      </c>
      <c r="N302" s="6">
        <f t="shared" si="132"/>
        <v>5</v>
      </c>
    </row>
    <row r="303" spans="2:14" x14ac:dyDescent="0.25">
      <c r="B303" s="5" t="s">
        <v>981</v>
      </c>
      <c r="C303" s="3">
        <v>522</v>
      </c>
      <c r="D303" s="3">
        <v>147</v>
      </c>
      <c r="E303" s="3">
        <v>375</v>
      </c>
      <c r="F303" s="3">
        <v>5</v>
      </c>
      <c r="H303" s="7" t="str">
        <f t="shared" si="126"/>
        <v>41071_EMEA_SILVER</v>
      </c>
      <c r="I303" s="8">
        <f t="shared" si="127"/>
        <v>41071</v>
      </c>
      <c r="J303" s="9" t="str">
        <f t="shared" si="128"/>
        <v>EMEA_SILVER</v>
      </c>
      <c r="K303" s="6">
        <f t="shared" si="129"/>
        <v>522</v>
      </c>
      <c r="L303" s="6">
        <f t="shared" si="130"/>
        <v>147</v>
      </c>
      <c r="M303" s="6">
        <f t="shared" si="131"/>
        <v>375</v>
      </c>
      <c r="N303" s="6">
        <f t="shared" si="132"/>
        <v>5</v>
      </c>
    </row>
    <row r="304" spans="2:14" x14ac:dyDescent="0.25">
      <c r="B304" s="5" t="s">
        <v>936</v>
      </c>
      <c r="C304" s="3">
        <v>24</v>
      </c>
      <c r="D304" s="3">
        <v>10</v>
      </c>
      <c r="E304" s="3">
        <v>14</v>
      </c>
      <c r="F304" s="3">
        <v>1</v>
      </c>
      <c r="H304" s="7" t="str">
        <f t="shared" si="126"/>
        <v>41071_Bleicherweg_Cat</v>
      </c>
      <c r="I304" s="8">
        <f t="shared" si="127"/>
        <v>41071</v>
      </c>
      <c r="J304" s="9" t="str">
        <f t="shared" si="128"/>
        <v>Bleicherweg_Cat</v>
      </c>
      <c r="K304" s="6">
        <f t="shared" si="129"/>
        <v>24</v>
      </c>
      <c r="L304" s="6">
        <f t="shared" si="130"/>
        <v>10</v>
      </c>
      <c r="M304" s="6">
        <f t="shared" si="131"/>
        <v>14</v>
      </c>
      <c r="N304" s="6">
        <f t="shared" si="132"/>
        <v>1</v>
      </c>
    </row>
    <row r="305" spans="2:14" x14ac:dyDescent="0.25">
      <c r="B305" s="5" t="s">
        <v>946</v>
      </c>
      <c r="C305" s="3">
        <v>24</v>
      </c>
      <c r="D305" s="3">
        <v>10</v>
      </c>
      <c r="E305" s="3">
        <v>14</v>
      </c>
      <c r="F305" s="3">
        <v>1</v>
      </c>
      <c r="H305" s="7" t="str">
        <f t="shared" si="126"/>
        <v>41071_COLT_Cat</v>
      </c>
      <c r="I305" s="8">
        <f t="shared" si="127"/>
        <v>41071</v>
      </c>
      <c r="J305" s="9" t="str">
        <f t="shared" si="128"/>
        <v>COLT_Cat</v>
      </c>
      <c r="K305" s="6">
        <f t="shared" si="129"/>
        <v>24</v>
      </c>
      <c r="L305" s="6">
        <f t="shared" si="130"/>
        <v>10</v>
      </c>
      <c r="M305" s="6">
        <f t="shared" si="131"/>
        <v>14</v>
      </c>
      <c r="N305" s="6">
        <f t="shared" si="132"/>
        <v>1</v>
      </c>
    </row>
    <row r="306" spans="2:14" x14ac:dyDescent="0.25">
      <c r="B306" s="5" t="s">
        <v>942</v>
      </c>
      <c r="C306" s="3">
        <v>24</v>
      </c>
      <c r="D306" s="3">
        <v>10</v>
      </c>
      <c r="E306" s="3">
        <v>14</v>
      </c>
      <c r="F306" s="3">
        <v>1</v>
      </c>
      <c r="H306" s="7" t="str">
        <f t="shared" si="126"/>
        <v>41071_Bleicherweg_Dog</v>
      </c>
      <c r="I306" s="8">
        <f t="shared" si="127"/>
        <v>41071</v>
      </c>
      <c r="J306" s="9" t="str">
        <f t="shared" si="128"/>
        <v>Bleicherweg_Dog</v>
      </c>
      <c r="K306" s="6">
        <f t="shared" si="129"/>
        <v>24</v>
      </c>
      <c r="L306" s="6">
        <f t="shared" si="130"/>
        <v>10</v>
      </c>
      <c r="M306" s="6">
        <f t="shared" si="131"/>
        <v>14</v>
      </c>
      <c r="N306" s="6">
        <f t="shared" si="132"/>
        <v>1</v>
      </c>
    </row>
    <row r="307" spans="2:14" x14ac:dyDescent="0.25">
      <c r="B307" s="5" t="s">
        <v>950</v>
      </c>
      <c r="C307" s="3">
        <v>24</v>
      </c>
      <c r="D307" s="3">
        <v>10</v>
      </c>
      <c r="E307" s="3">
        <v>14</v>
      </c>
      <c r="F307" s="3">
        <v>1</v>
      </c>
      <c r="H307" s="7" t="str">
        <f t="shared" si="126"/>
        <v>41071_COLT_Dog</v>
      </c>
      <c r="I307" s="8">
        <f t="shared" si="127"/>
        <v>41071</v>
      </c>
      <c r="J307" s="9" t="str">
        <f t="shared" si="128"/>
        <v>COLT_Dog</v>
      </c>
      <c r="K307" s="6">
        <f t="shared" si="129"/>
        <v>24</v>
      </c>
      <c r="L307" s="6">
        <f t="shared" si="130"/>
        <v>10</v>
      </c>
      <c r="M307" s="6">
        <f t="shared" si="131"/>
        <v>14</v>
      </c>
      <c r="N307" s="6">
        <f t="shared" si="132"/>
        <v>1</v>
      </c>
    </row>
    <row r="308" spans="2:14" x14ac:dyDescent="0.25">
      <c r="B308" s="4">
        <v>41107</v>
      </c>
      <c r="C308" s="3">
        <v>14196</v>
      </c>
      <c r="D308" s="3">
        <v>9259</v>
      </c>
      <c r="E308" s="3">
        <v>4937</v>
      </c>
      <c r="F308" s="3">
        <v>84</v>
      </c>
      <c r="H308" s="7" t="str">
        <f t="shared" si="126"/>
        <v>41107_41107</v>
      </c>
      <c r="I308" s="8">
        <f t="shared" si="127"/>
        <v>41107</v>
      </c>
      <c r="J308" s="9">
        <f t="shared" si="128"/>
        <v>41107</v>
      </c>
      <c r="K308" s="6">
        <f t="shared" si="129"/>
        <v>14196</v>
      </c>
      <c r="L308" s="6">
        <f t="shared" si="130"/>
        <v>9259</v>
      </c>
      <c r="M308" s="6">
        <f t="shared" si="131"/>
        <v>4937</v>
      </c>
      <c r="N308" s="6">
        <f t="shared" si="132"/>
        <v>84</v>
      </c>
    </row>
    <row r="309" spans="2:14" x14ac:dyDescent="0.25">
      <c r="B309" s="5" t="s">
        <v>13</v>
      </c>
      <c r="C309" s="3">
        <v>2868</v>
      </c>
      <c r="D309" s="3">
        <v>2206</v>
      </c>
      <c r="E309" s="3">
        <v>662</v>
      </c>
      <c r="F309" s="3">
        <v>16</v>
      </c>
      <c r="H309" s="7" t="str">
        <f t="shared" si="126"/>
        <v>41107_FDC_JADE</v>
      </c>
      <c r="I309" s="8">
        <f t="shared" si="127"/>
        <v>41107</v>
      </c>
      <c r="J309" s="9" t="str">
        <f t="shared" si="128"/>
        <v>FDC_JADE</v>
      </c>
      <c r="K309" s="6">
        <f t="shared" si="129"/>
        <v>2868</v>
      </c>
      <c r="L309" s="6">
        <f t="shared" si="130"/>
        <v>2206</v>
      </c>
      <c r="M309" s="6">
        <f t="shared" si="131"/>
        <v>662</v>
      </c>
      <c r="N309" s="6">
        <f t="shared" si="132"/>
        <v>16</v>
      </c>
    </row>
    <row r="310" spans="2:14" x14ac:dyDescent="0.25">
      <c r="B310" s="5" t="s">
        <v>60</v>
      </c>
      <c r="C310" s="3">
        <v>2868</v>
      </c>
      <c r="D310" s="3">
        <v>2206</v>
      </c>
      <c r="E310" s="3">
        <v>662</v>
      </c>
      <c r="F310" s="3">
        <v>16</v>
      </c>
      <c r="H310" s="7" t="str">
        <f t="shared" si="126"/>
        <v>41107_FDC_RUBY</v>
      </c>
      <c r="I310" s="8">
        <f t="shared" si="127"/>
        <v>41107</v>
      </c>
      <c r="J310" s="9" t="str">
        <f t="shared" si="128"/>
        <v>FDC_RUBY</v>
      </c>
      <c r="K310" s="6">
        <f t="shared" si="129"/>
        <v>2868</v>
      </c>
      <c r="L310" s="6">
        <f t="shared" si="130"/>
        <v>2206</v>
      </c>
      <c r="M310" s="6">
        <f t="shared" si="131"/>
        <v>662</v>
      </c>
      <c r="N310" s="6">
        <f t="shared" si="132"/>
        <v>16</v>
      </c>
    </row>
    <row r="311" spans="2:14" x14ac:dyDescent="0.25">
      <c r="B311" s="5" t="s">
        <v>961</v>
      </c>
      <c r="C311" s="3">
        <v>2652</v>
      </c>
      <c r="D311" s="3">
        <v>1962</v>
      </c>
      <c r="E311" s="3">
        <v>690</v>
      </c>
      <c r="F311" s="3">
        <v>14</v>
      </c>
      <c r="H311" s="7" t="str">
        <f t="shared" si="126"/>
        <v>41107_RDC_JADE</v>
      </c>
      <c r="I311" s="8">
        <f t="shared" si="127"/>
        <v>41107</v>
      </c>
      <c r="J311" s="9" t="str">
        <f t="shared" si="128"/>
        <v>RDC_JADE</v>
      </c>
      <c r="K311" s="6">
        <f t="shared" si="129"/>
        <v>2652</v>
      </c>
      <c r="L311" s="6">
        <f t="shared" si="130"/>
        <v>1962</v>
      </c>
      <c r="M311" s="6">
        <f t="shared" si="131"/>
        <v>690</v>
      </c>
      <c r="N311" s="6">
        <f t="shared" si="132"/>
        <v>14</v>
      </c>
    </row>
    <row r="312" spans="2:14" x14ac:dyDescent="0.25">
      <c r="B312" s="5" t="s">
        <v>965</v>
      </c>
      <c r="C312" s="3">
        <v>2676</v>
      </c>
      <c r="D312" s="3">
        <v>1959</v>
      </c>
      <c r="E312" s="3">
        <v>717</v>
      </c>
      <c r="F312" s="3">
        <v>14</v>
      </c>
      <c r="H312" s="7" t="str">
        <f t="shared" si="126"/>
        <v>41107_RDC_RUBY</v>
      </c>
      <c r="I312" s="8">
        <f t="shared" si="127"/>
        <v>41107</v>
      </c>
      <c r="J312" s="9" t="str">
        <f t="shared" si="128"/>
        <v>RDC_RUBY</v>
      </c>
      <c r="K312" s="6">
        <f t="shared" si="129"/>
        <v>2676</v>
      </c>
      <c r="L312" s="6">
        <f t="shared" si="130"/>
        <v>1959</v>
      </c>
      <c r="M312" s="6">
        <f t="shared" si="131"/>
        <v>717</v>
      </c>
      <c r="N312" s="6">
        <f t="shared" si="132"/>
        <v>14</v>
      </c>
    </row>
    <row r="313" spans="2:14" x14ac:dyDescent="0.25">
      <c r="B313" s="5" t="s">
        <v>978</v>
      </c>
      <c r="C313" s="3">
        <v>996</v>
      </c>
      <c r="D313" s="3">
        <v>296</v>
      </c>
      <c r="E313" s="3">
        <v>700</v>
      </c>
      <c r="F313" s="3">
        <v>5</v>
      </c>
      <c r="H313" s="7" t="str">
        <f t="shared" si="126"/>
        <v>41107_CGC_JADE</v>
      </c>
      <c r="I313" s="8">
        <f t="shared" si="127"/>
        <v>41107</v>
      </c>
      <c r="J313" s="9" t="str">
        <f t="shared" si="128"/>
        <v>CGC_JADE</v>
      </c>
      <c r="K313" s="6">
        <f t="shared" si="129"/>
        <v>996</v>
      </c>
      <c r="L313" s="6">
        <f t="shared" si="130"/>
        <v>296</v>
      </c>
      <c r="M313" s="6">
        <f t="shared" si="131"/>
        <v>700</v>
      </c>
      <c r="N313" s="6">
        <f t="shared" si="132"/>
        <v>5</v>
      </c>
    </row>
    <row r="314" spans="2:14" x14ac:dyDescent="0.25">
      <c r="B314" s="5" t="s">
        <v>979</v>
      </c>
      <c r="C314" s="3">
        <v>996</v>
      </c>
      <c r="D314" s="3">
        <v>293</v>
      </c>
      <c r="E314" s="3">
        <v>703</v>
      </c>
      <c r="F314" s="3">
        <v>5</v>
      </c>
      <c r="H314" s="7" t="str">
        <f t="shared" si="126"/>
        <v>41107_CGC_RUBY</v>
      </c>
      <c r="I314" s="8">
        <f t="shared" si="127"/>
        <v>41107</v>
      </c>
      <c r="J314" s="9" t="str">
        <f t="shared" si="128"/>
        <v>CGC_RUBY</v>
      </c>
      <c r="K314" s="6">
        <f t="shared" si="129"/>
        <v>996</v>
      </c>
      <c r="L314" s="6">
        <f t="shared" si="130"/>
        <v>293</v>
      </c>
      <c r="M314" s="6">
        <f t="shared" si="131"/>
        <v>703</v>
      </c>
      <c r="N314" s="6">
        <f t="shared" si="132"/>
        <v>5</v>
      </c>
    </row>
    <row r="315" spans="2:14" x14ac:dyDescent="0.25">
      <c r="B315" s="5" t="s">
        <v>980</v>
      </c>
      <c r="C315" s="3">
        <v>522</v>
      </c>
      <c r="D315" s="3">
        <v>149</v>
      </c>
      <c r="E315" s="3">
        <v>373</v>
      </c>
      <c r="F315" s="3">
        <v>5</v>
      </c>
      <c r="H315" s="7" t="str">
        <f t="shared" si="126"/>
        <v>41107_EMEA_GOLD</v>
      </c>
      <c r="I315" s="8">
        <f t="shared" si="127"/>
        <v>41107</v>
      </c>
      <c r="J315" s="9" t="str">
        <f t="shared" si="128"/>
        <v>EMEA_GOLD</v>
      </c>
      <c r="K315" s="6">
        <f t="shared" si="129"/>
        <v>522</v>
      </c>
      <c r="L315" s="6">
        <f t="shared" si="130"/>
        <v>149</v>
      </c>
      <c r="M315" s="6">
        <f t="shared" si="131"/>
        <v>373</v>
      </c>
      <c r="N315" s="6">
        <f t="shared" si="132"/>
        <v>5</v>
      </c>
    </row>
    <row r="316" spans="2:14" x14ac:dyDescent="0.25">
      <c r="B316" s="5" t="s">
        <v>981</v>
      </c>
      <c r="C316" s="3">
        <v>522</v>
      </c>
      <c r="D316" s="3">
        <v>148</v>
      </c>
      <c r="E316" s="3">
        <v>374</v>
      </c>
      <c r="F316" s="3">
        <v>5</v>
      </c>
      <c r="H316" s="7" t="str">
        <f t="shared" si="126"/>
        <v>41107_EMEA_SILVER</v>
      </c>
      <c r="I316" s="8">
        <f t="shared" si="127"/>
        <v>41107</v>
      </c>
      <c r="J316" s="9" t="str">
        <f t="shared" si="128"/>
        <v>EMEA_SILVER</v>
      </c>
      <c r="K316" s="6">
        <f t="shared" si="129"/>
        <v>522</v>
      </c>
      <c r="L316" s="6">
        <f t="shared" si="130"/>
        <v>148</v>
      </c>
      <c r="M316" s="6">
        <f t="shared" si="131"/>
        <v>374</v>
      </c>
      <c r="N316" s="6">
        <f t="shared" si="132"/>
        <v>5</v>
      </c>
    </row>
    <row r="317" spans="2:14" x14ac:dyDescent="0.25">
      <c r="B317" s="5" t="s">
        <v>936</v>
      </c>
      <c r="C317" s="3">
        <v>24</v>
      </c>
      <c r="D317" s="3">
        <v>10</v>
      </c>
      <c r="E317" s="3">
        <v>14</v>
      </c>
      <c r="F317" s="3">
        <v>1</v>
      </c>
      <c r="H317" s="7" t="str">
        <f t="shared" si="126"/>
        <v>41107_Bleicherweg_Cat</v>
      </c>
      <c r="I317" s="8">
        <f t="shared" si="127"/>
        <v>41107</v>
      </c>
      <c r="J317" s="9" t="str">
        <f t="shared" si="128"/>
        <v>Bleicherweg_Cat</v>
      </c>
      <c r="K317" s="6">
        <f t="shared" si="129"/>
        <v>24</v>
      </c>
      <c r="L317" s="6">
        <f t="shared" si="130"/>
        <v>10</v>
      </c>
      <c r="M317" s="6">
        <f t="shared" si="131"/>
        <v>14</v>
      </c>
      <c r="N317" s="6">
        <f t="shared" si="132"/>
        <v>1</v>
      </c>
    </row>
    <row r="318" spans="2:14" x14ac:dyDescent="0.25">
      <c r="B318" s="5" t="s">
        <v>946</v>
      </c>
      <c r="C318" s="3">
        <v>24</v>
      </c>
      <c r="D318" s="3">
        <v>10</v>
      </c>
      <c r="E318" s="3">
        <v>14</v>
      </c>
      <c r="F318" s="3">
        <v>1</v>
      </c>
      <c r="H318" s="7" t="str">
        <f t="shared" si="126"/>
        <v>41107_COLT_Cat</v>
      </c>
      <c r="I318" s="8">
        <f t="shared" si="127"/>
        <v>41107</v>
      </c>
      <c r="J318" s="9" t="str">
        <f t="shared" si="128"/>
        <v>COLT_Cat</v>
      </c>
      <c r="K318" s="6">
        <f t="shared" si="129"/>
        <v>24</v>
      </c>
      <c r="L318" s="6">
        <f t="shared" si="130"/>
        <v>10</v>
      </c>
      <c r="M318" s="6">
        <f t="shared" si="131"/>
        <v>14</v>
      </c>
      <c r="N318" s="6">
        <f t="shared" si="132"/>
        <v>1</v>
      </c>
    </row>
    <row r="319" spans="2:14" x14ac:dyDescent="0.25">
      <c r="B319" s="5" t="s">
        <v>942</v>
      </c>
      <c r="C319" s="3">
        <v>24</v>
      </c>
      <c r="D319" s="3">
        <v>10</v>
      </c>
      <c r="E319" s="3">
        <v>14</v>
      </c>
      <c r="F319" s="3">
        <v>1</v>
      </c>
      <c r="H319" s="7" t="str">
        <f t="shared" si="126"/>
        <v>41107_Bleicherweg_Dog</v>
      </c>
      <c r="I319" s="8">
        <f t="shared" si="127"/>
        <v>41107</v>
      </c>
      <c r="J319" s="9" t="str">
        <f t="shared" si="128"/>
        <v>Bleicherweg_Dog</v>
      </c>
      <c r="K319" s="6">
        <f t="shared" si="129"/>
        <v>24</v>
      </c>
      <c r="L319" s="6">
        <f t="shared" si="130"/>
        <v>10</v>
      </c>
      <c r="M319" s="6">
        <f t="shared" si="131"/>
        <v>14</v>
      </c>
      <c r="N319" s="6">
        <f t="shared" si="132"/>
        <v>1</v>
      </c>
    </row>
    <row r="320" spans="2:14" x14ac:dyDescent="0.25">
      <c r="B320" s="5" t="s">
        <v>950</v>
      </c>
      <c r="C320" s="3">
        <v>24</v>
      </c>
      <c r="D320" s="3">
        <v>10</v>
      </c>
      <c r="E320" s="3">
        <v>14</v>
      </c>
      <c r="F320" s="3">
        <v>1</v>
      </c>
      <c r="H320" s="7" t="str">
        <f t="shared" si="126"/>
        <v>41107_COLT_Dog</v>
      </c>
      <c r="I320" s="8">
        <f t="shared" si="127"/>
        <v>41107</v>
      </c>
      <c r="J320" s="9" t="str">
        <f t="shared" si="128"/>
        <v>COLT_Dog</v>
      </c>
      <c r="K320" s="6">
        <f t="shared" si="129"/>
        <v>24</v>
      </c>
      <c r="L320" s="6">
        <f t="shared" si="130"/>
        <v>10</v>
      </c>
      <c r="M320" s="6">
        <f t="shared" si="131"/>
        <v>14</v>
      </c>
      <c r="N320" s="6">
        <f t="shared" si="132"/>
        <v>1</v>
      </c>
    </row>
    <row r="321" spans="2:14" x14ac:dyDescent="0.25">
      <c r="B321" s="4">
        <v>41122</v>
      </c>
      <c r="C321" s="3">
        <v>14820</v>
      </c>
      <c r="D321" s="3">
        <v>9291</v>
      </c>
      <c r="E321" s="3">
        <v>5529</v>
      </c>
      <c r="F321" s="3">
        <v>86</v>
      </c>
      <c r="H321" s="7" t="str">
        <f t="shared" si="126"/>
        <v>41122_41122</v>
      </c>
      <c r="I321" s="8">
        <f t="shared" si="127"/>
        <v>41122</v>
      </c>
      <c r="J321" s="9">
        <f t="shared" si="128"/>
        <v>41122</v>
      </c>
      <c r="K321" s="6">
        <f t="shared" si="129"/>
        <v>14820</v>
      </c>
      <c r="L321" s="6">
        <f t="shared" si="130"/>
        <v>9291</v>
      </c>
      <c r="M321" s="6">
        <f t="shared" si="131"/>
        <v>5529</v>
      </c>
      <c r="N321" s="6">
        <f t="shared" si="132"/>
        <v>86</v>
      </c>
    </row>
    <row r="322" spans="2:14" x14ac:dyDescent="0.25">
      <c r="B322" s="5" t="s">
        <v>60</v>
      </c>
      <c r="C322" s="3">
        <v>2932</v>
      </c>
      <c r="D322" s="3">
        <v>2224</v>
      </c>
      <c r="E322" s="3">
        <v>708</v>
      </c>
      <c r="F322" s="3">
        <v>16</v>
      </c>
      <c r="H322" s="7" t="str">
        <f t="shared" si="126"/>
        <v>41122_FDC_RUBY</v>
      </c>
      <c r="I322" s="8">
        <f t="shared" si="127"/>
        <v>41122</v>
      </c>
      <c r="J322" s="9" t="str">
        <f t="shared" si="128"/>
        <v>FDC_RUBY</v>
      </c>
      <c r="K322" s="6">
        <f t="shared" si="129"/>
        <v>2932</v>
      </c>
      <c r="L322" s="6">
        <f t="shared" si="130"/>
        <v>2224</v>
      </c>
      <c r="M322" s="6">
        <f t="shared" si="131"/>
        <v>708</v>
      </c>
      <c r="N322" s="6">
        <f t="shared" si="132"/>
        <v>16</v>
      </c>
    </row>
    <row r="323" spans="2:14" x14ac:dyDescent="0.25">
      <c r="B323" s="5" t="s">
        <v>13</v>
      </c>
      <c r="C323" s="3">
        <v>2932</v>
      </c>
      <c r="D323" s="3">
        <v>2199</v>
      </c>
      <c r="E323" s="3">
        <v>733</v>
      </c>
      <c r="F323" s="3">
        <v>16</v>
      </c>
      <c r="H323" s="7" t="str">
        <f t="shared" si="126"/>
        <v>41122_FDC_JADE</v>
      </c>
      <c r="I323" s="8">
        <f t="shared" si="127"/>
        <v>41122</v>
      </c>
      <c r="J323" s="9" t="str">
        <f t="shared" si="128"/>
        <v>FDC_JADE</v>
      </c>
      <c r="K323" s="6">
        <f t="shared" si="129"/>
        <v>2932</v>
      </c>
      <c r="L323" s="6">
        <f t="shared" si="130"/>
        <v>2199</v>
      </c>
      <c r="M323" s="6">
        <f t="shared" si="131"/>
        <v>733</v>
      </c>
      <c r="N323" s="6">
        <f t="shared" si="132"/>
        <v>16</v>
      </c>
    </row>
    <row r="324" spans="2:14" x14ac:dyDescent="0.25">
      <c r="B324" s="5" t="s">
        <v>961</v>
      </c>
      <c r="C324" s="3">
        <v>2932</v>
      </c>
      <c r="D324" s="3">
        <v>1961</v>
      </c>
      <c r="E324" s="3">
        <v>971</v>
      </c>
      <c r="F324" s="3">
        <v>15</v>
      </c>
      <c r="H324" s="7" t="str">
        <f t="shared" si="126"/>
        <v>41122_RDC_JADE</v>
      </c>
      <c r="I324" s="8">
        <f t="shared" si="127"/>
        <v>41122</v>
      </c>
      <c r="J324" s="9" t="str">
        <f t="shared" si="128"/>
        <v>RDC_JADE</v>
      </c>
      <c r="K324" s="6">
        <f t="shared" si="129"/>
        <v>2932</v>
      </c>
      <c r="L324" s="6">
        <f t="shared" si="130"/>
        <v>1961</v>
      </c>
      <c r="M324" s="6">
        <f t="shared" si="131"/>
        <v>971</v>
      </c>
      <c r="N324" s="6">
        <f t="shared" si="132"/>
        <v>15</v>
      </c>
    </row>
    <row r="325" spans="2:14" x14ac:dyDescent="0.25">
      <c r="B325" s="5" t="s">
        <v>965</v>
      </c>
      <c r="C325" s="3">
        <v>2892</v>
      </c>
      <c r="D325" s="3">
        <v>1959</v>
      </c>
      <c r="E325" s="3">
        <v>933</v>
      </c>
      <c r="F325" s="3">
        <v>15</v>
      </c>
      <c r="H325" s="7" t="str">
        <f t="shared" si="126"/>
        <v>41122_RDC_RUBY</v>
      </c>
      <c r="I325" s="8">
        <f t="shared" si="127"/>
        <v>41122</v>
      </c>
      <c r="J325" s="9" t="str">
        <f t="shared" si="128"/>
        <v>RDC_RUBY</v>
      </c>
      <c r="K325" s="6">
        <f t="shared" si="129"/>
        <v>2892</v>
      </c>
      <c r="L325" s="6">
        <f t="shared" si="130"/>
        <v>1959</v>
      </c>
      <c r="M325" s="6">
        <f t="shared" si="131"/>
        <v>933</v>
      </c>
      <c r="N325" s="6">
        <f t="shared" si="132"/>
        <v>15</v>
      </c>
    </row>
    <row r="326" spans="2:14" x14ac:dyDescent="0.25">
      <c r="B326" s="5" t="s">
        <v>978</v>
      </c>
      <c r="C326" s="3">
        <v>996</v>
      </c>
      <c r="D326" s="3">
        <v>307</v>
      </c>
      <c r="E326" s="3">
        <v>689</v>
      </c>
      <c r="F326" s="3">
        <v>5</v>
      </c>
      <c r="H326" s="7" t="str">
        <f t="shared" si="126"/>
        <v>41122_CGC_JADE</v>
      </c>
      <c r="I326" s="8">
        <f t="shared" si="127"/>
        <v>41122</v>
      </c>
      <c r="J326" s="9" t="str">
        <f t="shared" si="128"/>
        <v>CGC_JADE</v>
      </c>
      <c r="K326" s="6">
        <f t="shared" si="129"/>
        <v>996</v>
      </c>
      <c r="L326" s="6">
        <f t="shared" si="130"/>
        <v>307</v>
      </c>
      <c r="M326" s="6">
        <f t="shared" si="131"/>
        <v>689</v>
      </c>
      <c r="N326" s="6">
        <f t="shared" si="132"/>
        <v>5</v>
      </c>
    </row>
    <row r="327" spans="2:14" x14ac:dyDescent="0.25">
      <c r="B327" s="5" t="s">
        <v>979</v>
      </c>
      <c r="C327" s="3">
        <v>996</v>
      </c>
      <c r="D327" s="3">
        <v>304</v>
      </c>
      <c r="E327" s="3">
        <v>692</v>
      </c>
      <c r="F327" s="3">
        <v>5</v>
      </c>
      <c r="H327" s="7" t="str">
        <f t="shared" si="126"/>
        <v>41122_CGC_RUBY</v>
      </c>
      <c r="I327" s="8">
        <f t="shared" si="127"/>
        <v>41122</v>
      </c>
      <c r="J327" s="9" t="str">
        <f t="shared" si="128"/>
        <v>CGC_RUBY</v>
      </c>
      <c r="K327" s="6">
        <f t="shared" si="129"/>
        <v>996</v>
      </c>
      <c r="L327" s="6">
        <f t="shared" si="130"/>
        <v>304</v>
      </c>
      <c r="M327" s="6">
        <f t="shared" si="131"/>
        <v>692</v>
      </c>
      <c r="N327" s="6">
        <f t="shared" si="132"/>
        <v>5</v>
      </c>
    </row>
    <row r="328" spans="2:14" x14ac:dyDescent="0.25">
      <c r="B328" s="5" t="s">
        <v>980</v>
      </c>
      <c r="C328" s="3">
        <v>522</v>
      </c>
      <c r="D328" s="3">
        <v>149</v>
      </c>
      <c r="E328" s="3">
        <v>373</v>
      </c>
      <c r="F328" s="3">
        <v>5</v>
      </c>
      <c r="H328" s="7" t="str">
        <f t="shared" si="126"/>
        <v>41122_EMEA_GOLD</v>
      </c>
      <c r="I328" s="8">
        <f t="shared" si="127"/>
        <v>41122</v>
      </c>
      <c r="J328" s="9" t="str">
        <f t="shared" si="128"/>
        <v>EMEA_GOLD</v>
      </c>
      <c r="K328" s="6">
        <f t="shared" si="129"/>
        <v>522</v>
      </c>
      <c r="L328" s="6">
        <f t="shared" si="130"/>
        <v>149</v>
      </c>
      <c r="M328" s="6">
        <f t="shared" si="131"/>
        <v>373</v>
      </c>
      <c r="N328" s="6">
        <f t="shared" si="132"/>
        <v>5</v>
      </c>
    </row>
    <row r="329" spans="2:14" x14ac:dyDescent="0.25">
      <c r="B329" s="5" t="s">
        <v>981</v>
      </c>
      <c r="C329" s="3">
        <v>522</v>
      </c>
      <c r="D329" s="3">
        <v>148</v>
      </c>
      <c r="E329" s="3">
        <v>374</v>
      </c>
      <c r="F329" s="3">
        <v>5</v>
      </c>
      <c r="H329" s="7" t="str">
        <f t="shared" si="126"/>
        <v>41122_EMEA_SILVER</v>
      </c>
      <c r="I329" s="8">
        <f t="shared" si="127"/>
        <v>41122</v>
      </c>
      <c r="J329" s="9" t="str">
        <f t="shared" si="128"/>
        <v>EMEA_SILVER</v>
      </c>
      <c r="K329" s="6">
        <f t="shared" si="129"/>
        <v>522</v>
      </c>
      <c r="L329" s="6">
        <f t="shared" si="130"/>
        <v>148</v>
      </c>
      <c r="M329" s="6">
        <f t="shared" si="131"/>
        <v>374</v>
      </c>
      <c r="N329" s="6">
        <f t="shared" si="132"/>
        <v>5</v>
      </c>
    </row>
    <row r="330" spans="2:14" x14ac:dyDescent="0.25">
      <c r="B330" s="5" t="s">
        <v>936</v>
      </c>
      <c r="C330" s="3">
        <v>24</v>
      </c>
      <c r="D330" s="3">
        <v>10</v>
      </c>
      <c r="E330" s="3">
        <v>14</v>
      </c>
      <c r="F330" s="3">
        <v>1</v>
      </c>
      <c r="H330" s="7" t="str">
        <f t="shared" si="126"/>
        <v>41122_Bleicherweg_Cat</v>
      </c>
      <c r="I330" s="8">
        <f t="shared" si="127"/>
        <v>41122</v>
      </c>
      <c r="J330" s="9" t="str">
        <f t="shared" si="128"/>
        <v>Bleicherweg_Cat</v>
      </c>
      <c r="K330" s="6">
        <f t="shared" si="129"/>
        <v>24</v>
      </c>
      <c r="L330" s="6">
        <f t="shared" si="130"/>
        <v>10</v>
      </c>
      <c r="M330" s="6">
        <f t="shared" si="131"/>
        <v>14</v>
      </c>
      <c r="N330" s="6">
        <f t="shared" si="132"/>
        <v>1</v>
      </c>
    </row>
    <row r="331" spans="2:14" x14ac:dyDescent="0.25">
      <c r="B331" s="5" t="s">
        <v>942</v>
      </c>
      <c r="C331" s="3">
        <v>24</v>
      </c>
      <c r="D331" s="3">
        <v>10</v>
      </c>
      <c r="E331" s="3">
        <v>14</v>
      </c>
      <c r="F331" s="3">
        <v>1</v>
      </c>
      <c r="H331" s="7" t="str">
        <f t="shared" si="126"/>
        <v>41122_Bleicherweg_Dog</v>
      </c>
      <c r="I331" s="8">
        <f t="shared" si="127"/>
        <v>41122</v>
      </c>
      <c r="J331" s="9" t="str">
        <f t="shared" si="128"/>
        <v>Bleicherweg_Dog</v>
      </c>
      <c r="K331" s="6">
        <f t="shared" si="129"/>
        <v>24</v>
      </c>
      <c r="L331" s="6">
        <f t="shared" si="130"/>
        <v>10</v>
      </c>
      <c r="M331" s="6">
        <f t="shared" si="131"/>
        <v>14</v>
      </c>
      <c r="N331" s="6">
        <f t="shared" si="132"/>
        <v>1</v>
      </c>
    </row>
    <row r="332" spans="2:14" x14ac:dyDescent="0.25">
      <c r="B332" s="5" t="s">
        <v>946</v>
      </c>
      <c r="C332" s="3">
        <v>24</v>
      </c>
      <c r="D332" s="3">
        <v>10</v>
      </c>
      <c r="E332" s="3">
        <v>14</v>
      </c>
      <c r="F332" s="3">
        <v>1</v>
      </c>
      <c r="H332" s="7" t="str">
        <f t="shared" si="126"/>
        <v>41122_COLT_Cat</v>
      </c>
      <c r="I332" s="8">
        <f t="shared" si="127"/>
        <v>41122</v>
      </c>
      <c r="J332" s="9" t="str">
        <f t="shared" si="128"/>
        <v>COLT_Cat</v>
      </c>
      <c r="K332" s="6">
        <f t="shared" si="129"/>
        <v>24</v>
      </c>
      <c r="L332" s="6">
        <f t="shared" si="130"/>
        <v>10</v>
      </c>
      <c r="M332" s="6">
        <f t="shared" si="131"/>
        <v>14</v>
      </c>
      <c r="N332" s="6">
        <f t="shared" si="132"/>
        <v>1</v>
      </c>
    </row>
    <row r="333" spans="2:14" x14ac:dyDescent="0.25">
      <c r="B333" s="5" t="s">
        <v>950</v>
      </c>
      <c r="C333" s="3">
        <v>24</v>
      </c>
      <c r="D333" s="3">
        <v>10</v>
      </c>
      <c r="E333" s="3">
        <v>14</v>
      </c>
      <c r="F333" s="3">
        <v>1</v>
      </c>
      <c r="H333" s="7" t="str">
        <f t="shared" si="126"/>
        <v>41122_COLT_Dog</v>
      </c>
      <c r="I333" s="8">
        <f t="shared" si="127"/>
        <v>41122</v>
      </c>
      <c r="J333" s="9" t="str">
        <f t="shared" si="128"/>
        <v>COLT_Dog</v>
      </c>
      <c r="K333" s="6">
        <f t="shared" si="129"/>
        <v>24</v>
      </c>
      <c r="L333" s="6">
        <f t="shared" si="130"/>
        <v>10</v>
      </c>
      <c r="M333" s="6">
        <f t="shared" si="131"/>
        <v>14</v>
      </c>
      <c r="N333" s="6">
        <f t="shared" si="132"/>
        <v>1</v>
      </c>
    </row>
    <row r="334" spans="2:14" x14ac:dyDescent="0.25">
      <c r="B334" s="4">
        <v>41162</v>
      </c>
      <c r="C334" s="3">
        <v>14884</v>
      </c>
      <c r="D334" s="3">
        <v>9650</v>
      </c>
      <c r="E334" s="3">
        <v>5234</v>
      </c>
      <c r="F334" s="3">
        <v>86</v>
      </c>
      <c r="H334" s="7" t="str">
        <f t="shared" si="126"/>
        <v>41162_41162</v>
      </c>
      <c r="I334" s="8">
        <f t="shared" si="127"/>
        <v>41162</v>
      </c>
      <c r="J334" s="9">
        <f t="shared" si="128"/>
        <v>41162</v>
      </c>
      <c r="K334" s="6">
        <f t="shared" si="129"/>
        <v>14884</v>
      </c>
      <c r="L334" s="6">
        <f t="shared" si="130"/>
        <v>9650</v>
      </c>
      <c r="M334" s="6">
        <f t="shared" si="131"/>
        <v>5234</v>
      </c>
      <c r="N334" s="6">
        <f t="shared" si="132"/>
        <v>86</v>
      </c>
    </row>
    <row r="335" spans="2:14" x14ac:dyDescent="0.25">
      <c r="B335" s="5" t="s">
        <v>13</v>
      </c>
      <c r="C335" s="3">
        <v>2932</v>
      </c>
      <c r="D335" s="3">
        <v>2246</v>
      </c>
      <c r="E335" s="3">
        <v>686</v>
      </c>
      <c r="F335" s="3">
        <v>16</v>
      </c>
      <c r="H335" s="7" t="str">
        <f t="shared" si="126"/>
        <v>41162_FDC_JADE</v>
      </c>
      <c r="I335" s="8">
        <f t="shared" si="127"/>
        <v>41162</v>
      </c>
      <c r="J335" s="9" t="str">
        <f t="shared" si="128"/>
        <v>FDC_JADE</v>
      </c>
      <c r="K335" s="6">
        <f t="shared" si="129"/>
        <v>2932</v>
      </c>
      <c r="L335" s="6">
        <f t="shared" si="130"/>
        <v>2246</v>
      </c>
      <c r="M335" s="6">
        <f t="shared" si="131"/>
        <v>686</v>
      </c>
      <c r="N335" s="6">
        <f t="shared" si="132"/>
        <v>16</v>
      </c>
    </row>
    <row r="336" spans="2:14" x14ac:dyDescent="0.25">
      <c r="B336" s="5" t="s">
        <v>60</v>
      </c>
      <c r="C336" s="3">
        <v>2932</v>
      </c>
      <c r="D336" s="3">
        <v>2233</v>
      </c>
      <c r="E336" s="3">
        <v>699</v>
      </c>
      <c r="F336" s="3">
        <v>16</v>
      </c>
      <c r="H336" s="7" t="str">
        <f t="shared" si="126"/>
        <v>41162_FDC_RUBY</v>
      </c>
      <c r="I336" s="8">
        <f t="shared" si="127"/>
        <v>41162</v>
      </c>
      <c r="J336" s="9" t="str">
        <f t="shared" si="128"/>
        <v>FDC_RUBY</v>
      </c>
      <c r="K336" s="6">
        <f t="shared" si="129"/>
        <v>2932</v>
      </c>
      <c r="L336" s="6">
        <f t="shared" si="130"/>
        <v>2233</v>
      </c>
      <c r="M336" s="6">
        <f t="shared" si="131"/>
        <v>699</v>
      </c>
      <c r="N336" s="6">
        <f t="shared" si="132"/>
        <v>16</v>
      </c>
    </row>
    <row r="337" spans="2:14" x14ac:dyDescent="0.25">
      <c r="B337" s="5" t="s">
        <v>965</v>
      </c>
      <c r="C337" s="3">
        <v>2956</v>
      </c>
      <c r="D337" s="3">
        <v>2089</v>
      </c>
      <c r="E337" s="3">
        <v>867</v>
      </c>
      <c r="F337" s="3">
        <v>15</v>
      </c>
      <c r="H337" s="7" t="str">
        <f t="shared" si="126"/>
        <v>41162_RDC_RUBY</v>
      </c>
      <c r="I337" s="8">
        <f t="shared" si="127"/>
        <v>41162</v>
      </c>
      <c r="J337" s="9" t="str">
        <f t="shared" si="128"/>
        <v>RDC_RUBY</v>
      </c>
      <c r="K337" s="6">
        <f t="shared" si="129"/>
        <v>2956</v>
      </c>
      <c r="L337" s="6">
        <f t="shared" si="130"/>
        <v>2089</v>
      </c>
      <c r="M337" s="6">
        <f t="shared" si="131"/>
        <v>867</v>
      </c>
      <c r="N337" s="6">
        <f t="shared" si="132"/>
        <v>15</v>
      </c>
    </row>
    <row r="338" spans="2:14" x14ac:dyDescent="0.25">
      <c r="B338" s="5" t="s">
        <v>961</v>
      </c>
      <c r="C338" s="3">
        <v>2932</v>
      </c>
      <c r="D338" s="3">
        <v>2087</v>
      </c>
      <c r="E338" s="3">
        <v>845</v>
      </c>
      <c r="F338" s="3">
        <v>15</v>
      </c>
      <c r="H338" s="7" t="str">
        <f t="shared" si="126"/>
        <v>41162_RDC_JADE</v>
      </c>
      <c r="I338" s="8">
        <f t="shared" si="127"/>
        <v>41162</v>
      </c>
      <c r="J338" s="9" t="str">
        <f t="shared" si="128"/>
        <v>RDC_JADE</v>
      </c>
      <c r="K338" s="6">
        <f t="shared" si="129"/>
        <v>2932</v>
      </c>
      <c r="L338" s="6">
        <f t="shared" si="130"/>
        <v>2087</v>
      </c>
      <c r="M338" s="6">
        <f t="shared" si="131"/>
        <v>845</v>
      </c>
      <c r="N338" s="6">
        <f t="shared" si="132"/>
        <v>15</v>
      </c>
    </row>
    <row r="339" spans="2:14" x14ac:dyDescent="0.25">
      <c r="B339" s="5" t="s">
        <v>978</v>
      </c>
      <c r="C339" s="3">
        <v>996</v>
      </c>
      <c r="D339" s="3">
        <v>332</v>
      </c>
      <c r="E339" s="3">
        <v>664</v>
      </c>
      <c r="F339" s="3">
        <v>5</v>
      </c>
      <c r="H339" s="7" t="str">
        <f t="shared" si="126"/>
        <v>41162_CGC_JADE</v>
      </c>
      <c r="I339" s="8">
        <f t="shared" si="127"/>
        <v>41162</v>
      </c>
      <c r="J339" s="9" t="str">
        <f t="shared" si="128"/>
        <v>CGC_JADE</v>
      </c>
      <c r="K339" s="6">
        <f t="shared" si="129"/>
        <v>996</v>
      </c>
      <c r="L339" s="6">
        <f t="shared" si="130"/>
        <v>332</v>
      </c>
      <c r="M339" s="6">
        <f t="shared" si="131"/>
        <v>664</v>
      </c>
      <c r="N339" s="6">
        <f t="shared" si="132"/>
        <v>5</v>
      </c>
    </row>
    <row r="340" spans="2:14" x14ac:dyDescent="0.25">
      <c r="B340" s="5" t="s">
        <v>979</v>
      </c>
      <c r="C340" s="3">
        <v>996</v>
      </c>
      <c r="D340" s="3">
        <v>327</v>
      </c>
      <c r="E340" s="3">
        <v>669</v>
      </c>
      <c r="F340" s="3">
        <v>5</v>
      </c>
      <c r="H340" s="7" t="str">
        <f t="shared" si="126"/>
        <v>41162_CGC_RUBY</v>
      </c>
      <c r="I340" s="8">
        <f t="shared" si="127"/>
        <v>41162</v>
      </c>
      <c r="J340" s="9" t="str">
        <f t="shared" si="128"/>
        <v>CGC_RUBY</v>
      </c>
      <c r="K340" s="6">
        <f t="shared" si="129"/>
        <v>996</v>
      </c>
      <c r="L340" s="6">
        <f t="shared" si="130"/>
        <v>327</v>
      </c>
      <c r="M340" s="6">
        <f t="shared" si="131"/>
        <v>669</v>
      </c>
      <c r="N340" s="6">
        <f t="shared" si="132"/>
        <v>5</v>
      </c>
    </row>
    <row r="341" spans="2:14" x14ac:dyDescent="0.25">
      <c r="B341" s="5" t="s">
        <v>980</v>
      </c>
      <c r="C341" s="3">
        <v>522</v>
      </c>
      <c r="D341" s="3">
        <v>149</v>
      </c>
      <c r="E341" s="3">
        <v>373</v>
      </c>
      <c r="F341" s="3">
        <v>5</v>
      </c>
      <c r="H341" s="7" t="str">
        <f t="shared" si="126"/>
        <v>41162_EMEA_GOLD</v>
      </c>
      <c r="I341" s="8">
        <f t="shared" si="127"/>
        <v>41162</v>
      </c>
      <c r="J341" s="9" t="str">
        <f t="shared" si="128"/>
        <v>EMEA_GOLD</v>
      </c>
      <c r="K341" s="6">
        <f t="shared" si="129"/>
        <v>522</v>
      </c>
      <c r="L341" s="6">
        <f t="shared" si="130"/>
        <v>149</v>
      </c>
      <c r="M341" s="6">
        <f t="shared" si="131"/>
        <v>373</v>
      </c>
      <c r="N341" s="6">
        <f t="shared" si="132"/>
        <v>5</v>
      </c>
    </row>
    <row r="342" spans="2:14" x14ac:dyDescent="0.25">
      <c r="B342" s="5" t="s">
        <v>981</v>
      </c>
      <c r="C342" s="3">
        <v>522</v>
      </c>
      <c r="D342" s="3">
        <v>147</v>
      </c>
      <c r="E342" s="3">
        <v>375</v>
      </c>
      <c r="F342" s="3">
        <v>5</v>
      </c>
      <c r="H342" s="7" t="str">
        <f t="shared" si="126"/>
        <v>41162_EMEA_SILVER</v>
      </c>
      <c r="I342" s="8">
        <f t="shared" si="127"/>
        <v>41162</v>
      </c>
      <c r="J342" s="9" t="str">
        <f t="shared" si="128"/>
        <v>EMEA_SILVER</v>
      </c>
      <c r="K342" s="6">
        <f t="shared" si="129"/>
        <v>522</v>
      </c>
      <c r="L342" s="6">
        <f t="shared" si="130"/>
        <v>147</v>
      </c>
      <c r="M342" s="6">
        <f t="shared" si="131"/>
        <v>375</v>
      </c>
      <c r="N342" s="6">
        <f t="shared" si="132"/>
        <v>5</v>
      </c>
    </row>
    <row r="343" spans="2:14" x14ac:dyDescent="0.25">
      <c r="B343" s="5" t="s">
        <v>936</v>
      </c>
      <c r="C343" s="3">
        <v>24</v>
      </c>
      <c r="D343" s="3">
        <v>10</v>
      </c>
      <c r="E343" s="3">
        <v>14</v>
      </c>
      <c r="F343" s="3">
        <v>1</v>
      </c>
      <c r="H343" s="7" t="str">
        <f t="shared" si="126"/>
        <v>41162_Bleicherweg_Cat</v>
      </c>
      <c r="I343" s="8">
        <f t="shared" si="127"/>
        <v>41162</v>
      </c>
      <c r="J343" s="9" t="str">
        <f t="shared" si="128"/>
        <v>Bleicherweg_Cat</v>
      </c>
      <c r="K343" s="6">
        <f t="shared" si="129"/>
        <v>24</v>
      </c>
      <c r="L343" s="6">
        <f t="shared" si="130"/>
        <v>10</v>
      </c>
      <c r="M343" s="6">
        <f t="shared" si="131"/>
        <v>14</v>
      </c>
      <c r="N343" s="6">
        <f t="shared" si="132"/>
        <v>1</v>
      </c>
    </row>
    <row r="344" spans="2:14" x14ac:dyDescent="0.25">
      <c r="B344" s="5" t="s">
        <v>946</v>
      </c>
      <c r="C344" s="3">
        <v>24</v>
      </c>
      <c r="D344" s="3">
        <v>10</v>
      </c>
      <c r="E344" s="3">
        <v>14</v>
      </c>
      <c r="F344" s="3">
        <v>1</v>
      </c>
      <c r="H344" s="7" t="str">
        <f t="shared" si="126"/>
        <v>41162_COLT_Cat</v>
      </c>
      <c r="I344" s="8">
        <f t="shared" si="127"/>
        <v>41162</v>
      </c>
      <c r="J344" s="9" t="str">
        <f t="shared" si="128"/>
        <v>COLT_Cat</v>
      </c>
      <c r="K344" s="6">
        <f t="shared" si="129"/>
        <v>24</v>
      </c>
      <c r="L344" s="6">
        <f t="shared" si="130"/>
        <v>10</v>
      </c>
      <c r="M344" s="6">
        <f t="shared" si="131"/>
        <v>14</v>
      </c>
      <c r="N344" s="6">
        <f t="shared" si="132"/>
        <v>1</v>
      </c>
    </row>
    <row r="345" spans="2:14" x14ac:dyDescent="0.25">
      <c r="B345" s="5" t="s">
        <v>942</v>
      </c>
      <c r="C345" s="3">
        <v>24</v>
      </c>
      <c r="D345" s="3">
        <v>10</v>
      </c>
      <c r="E345" s="3">
        <v>14</v>
      </c>
      <c r="F345" s="3">
        <v>1</v>
      </c>
      <c r="H345" s="7" t="str">
        <f t="shared" si="126"/>
        <v>41162_Bleicherweg_Dog</v>
      </c>
      <c r="I345" s="8">
        <f t="shared" si="127"/>
        <v>41162</v>
      </c>
      <c r="J345" s="9" t="str">
        <f t="shared" si="128"/>
        <v>Bleicherweg_Dog</v>
      </c>
      <c r="K345" s="6">
        <f t="shared" si="129"/>
        <v>24</v>
      </c>
      <c r="L345" s="6">
        <f t="shared" si="130"/>
        <v>10</v>
      </c>
      <c r="M345" s="6">
        <f t="shared" si="131"/>
        <v>14</v>
      </c>
      <c r="N345" s="6">
        <f t="shared" si="132"/>
        <v>1</v>
      </c>
    </row>
    <row r="346" spans="2:14" x14ac:dyDescent="0.25">
      <c r="B346" s="5" t="s">
        <v>950</v>
      </c>
      <c r="C346" s="3">
        <v>24</v>
      </c>
      <c r="D346" s="3">
        <v>10</v>
      </c>
      <c r="E346" s="3">
        <v>14</v>
      </c>
      <c r="F346" s="3">
        <v>1</v>
      </c>
      <c r="H346" s="7" t="str">
        <f t="shared" si="126"/>
        <v>41162_COLT_Dog</v>
      </c>
      <c r="I346" s="8">
        <f t="shared" si="127"/>
        <v>41162</v>
      </c>
      <c r="J346" s="9" t="str">
        <f t="shared" si="128"/>
        <v>COLT_Dog</v>
      </c>
      <c r="K346" s="6">
        <f t="shared" si="129"/>
        <v>24</v>
      </c>
      <c r="L346" s="6">
        <f t="shared" si="130"/>
        <v>10</v>
      </c>
      <c r="M346" s="6">
        <f t="shared" si="131"/>
        <v>14</v>
      </c>
      <c r="N346" s="6">
        <f t="shared" si="132"/>
        <v>1</v>
      </c>
    </row>
    <row r="347" spans="2:14" x14ac:dyDescent="0.25">
      <c r="B347" s="4">
        <v>41192</v>
      </c>
      <c r="C347" s="3">
        <v>14980</v>
      </c>
      <c r="D347" s="3">
        <v>9934</v>
      </c>
      <c r="E347" s="3">
        <v>5046</v>
      </c>
      <c r="F347" s="3">
        <v>86</v>
      </c>
      <c r="H347" s="7" t="str">
        <f t="shared" si="126"/>
        <v>41192_41192</v>
      </c>
      <c r="I347" s="8">
        <f t="shared" si="127"/>
        <v>41192</v>
      </c>
      <c r="J347" s="9">
        <f t="shared" si="128"/>
        <v>41192</v>
      </c>
      <c r="K347" s="6">
        <f t="shared" si="129"/>
        <v>14980</v>
      </c>
      <c r="L347" s="6">
        <f t="shared" si="130"/>
        <v>9934</v>
      </c>
      <c r="M347" s="6">
        <f t="shared" si="131"/>
        <v>5046</v>
      </c>
      <c r="N347" s="6">
        <f t="shared" si="132"/>
        <v>86</v>
      </c>
    </row>
    <row r="348" spans="2:14" x14ac:dyDescent="0.25">
      <c r="B348" s="5" t="s">
        <v>13</v>
      </c>
      <c r="C348" s="3">
        <v>2980</v>
      </c>
      <c r="D348" s="3">
        <v>2334</v>
      </c>
      <c r="E348" s="3">
        <v>646</v>
      </c>
      <c r="F348" s="3">
        <v>16</v>
      </c>
      <c r="H348" s="7" t="str">
        <f t="shared" si="126"/>
        <v>41192_FDC_JADE</v>
      </c>
      <c r="I348" s="8">
        <f t="shared" si="127"/>
        <v>41192</v>
      </c>
      <c r="J348" s="9" t="str">
        <f t="shared" si="128"/>
        <v>FDC_JADE</v>
      </c>
      <c r="K348" s="6">
        <f t="shared" si="129"/>
        <v>2980</v>
      </c>
      <c r="L348" s="6">
        <f t="shared" si="130"/>
        <v>2334</v>
      </c>
      <c r="M348" s="6">
        <f t="shared" si="131"/>
        <v>646</v>
      </c>
      <c r="N348" s="6">
        <f t="shared" si="132"/>
        <v>16</v>
      </c>
    </row>
    <row r="349" spans="2:14" x14ac:dyDescent="0.25">
      <c r="B349" s="5" t="s">
        <v>60</v>
      </c>
      <c r="C349" s="3">
        <v>2980</v>
      </c>
      <c r="D349" s="3">
        <v>2316</v>
      </c>
      <c r="E349" s="3">
        <v>664</v>
      </c>
      <c r="F349" s="3">
        <v>16</v>
      </c>
      <c r="H349" s="7" t="str">
        <f t="shared" si="126"/>
        <v>41192_FDC_RUBY</v>
      </c>
      <c r="I349" s="8">
        <f t="shared" si="127"/>
        <v>41192</v>
      </c>
      <c r="J349" s="9" t="str">
        <f t="shared" si="128"/>
        <v>FDC_RUBY</v>
      </c>
      <c r="K349" s="6">
        <f t="shared" si="129"/>
        <v>2980</v>
      </c>
      <c r="L349" s="6">
        <f t="shared" si="130"/>
        <v>2316</v>
      </c>
      <c r="M349" s="6">
        <f t="shared" si="131"/>
        <v>664</v>
      </c>
      <c r="N349" s="6">
        <f t="shared" si="132"/>
        <v>16</v>
      </c>
    </row>
    <row r="350" spans="2:14" x14ac:dyDescent="0.25">
      <c r="B350" s="5" t="s">
        <v>965</v>
      </c>
      <c r="C350" s="3">
        <v>2956</v>
      </c>
      <c r="D350" s="3">
        <v>2137</v>
      </c>
      <c r="E350" s="3">
        <v>819</v>
      </c>
      <c r="F350" s="3">
        <v>15</v>
      </c>
      <c r="H350" s="7" t="str">
        <f t="shared" si="126"/>
        <v>41192_RDC_RUBY</v>
      </c>
      <c r="I350" s="8">
        <f t="shared" si="127"/>
        <v>41192</v>
      </c>
      <c r="J350" s="9" t="str">
        <f t="shared" si="128"/>
        <v>RDC_RUBY</v>
      </c>
      <c r="K350" s="6">
        <f t="shared" si="129"/>
        <v>2956</v>
      </c>
      <c r="L350" s="6">
        <f t="shared" si="130"/>
        <v>2137</v>
      </c>
      <c r="M350" s="6">
        <f t="shared" si="131"/>
        <v>819</v>
      </c>
      <c r="N350" s="6">
        <f t="shared" si="132"/>
        <v>15</v>
      </c>
    </row>
    <row r="351" spans="2:14" x14ac:dyDescent="0.25">
      <c r="B351" s="5" t="s">
        <v>961</v>
      </c>
      <c r="C351" s="3">
        <v>2932</v>
      </c>
      <c r="D351" s="3">
        <v>2135</v>
      </c>
      <c r="E351" s="3">
        <v>797</v>
      </c>
      <c r="F351" s="3">
        <v>15</v>
      </c>
      <c r="H351" s="7" t="str">
        <f t="shared" si="126"/>
        <v>41192_RDC_JADE</v>
      </c>
      <c r="I351" s="8">
        <f t="shared" si="127"/>
        <v>41192</v>
      </c>
      <c r="J351" s="9" t="str">
        <f t="shared" si="128"/>
        <v>RDC_JADE</v>
      </c>
      <c r="K351" s="6">
        <f t="shared" si="129"/>
        <v>2932</v>
      </c>
      <c r="L351" s="6">
        <f t="shared" si="130"/>
        <v>2135</v>
      </c>
      <c r="M351" s="6">
        <f t="shared" si="131"/>
        <v>797</v>
      </c>
      <c r="N351" s="6">
        <f t="shared" si="132"/>
        <v>15</v>
      </c>
    </row>
    <row r="352" spans="2:14" x14ac:dyDescent="0.25">
      <c r="B352" s="5" t="s">
        <v>978</v>
      </c>
      <c r="C352" s="3">
        <v>996</v>
      </c>
      <c r="D352" s="3">
        <v>345</v>
      </c>
      <c r="E352" s="3">
        <v>651</v>
      </c>
      <c r="F352" s="3">
        <v>5</v>
      </c>
      <c r="H352" s="7" t="str">
        <f t="shared" si="126"/>
        <v>41192_CGC_JADE</v>
      </c>
      <c r="I352" s="8">
        <f t="shared" si="127"/>
        <v>41192</v>
      </c>
      <c r="J352" s="9" t="str">
        <f t="shared" si="128"/>
        <v>CGC_JADE</v>
      </c>
      <c r="K352" s="6">
        <f t="shared" si="129"/>
        <v>996</v>
      </c>
      <c r="L352" s="6">
        <f t="shared" si="130"/>
        <v>345</v>
      </c>
      <c r="M352" s="6">
        <f t="shared" si="131"/>
        <v>651</v>
      </c>
      <c r="N352" s="6">
        <f t="shared" si="132"/>
        <v>5</v>
      </c>
    </row>
    <row r="353" spans="2:14" x14ac:dyDescent="0.25">
      <c r="B353" s="5" t="s">
        <v>979</v>
      </c>
      <c r="C353" s="3">
        <v>996</v>
      </c>
      <c r="D353" s="3">
        <v>333</v>
      </c>
      <c r="E353" s="3">
        <v>663</v>
      </c>
      <c r="F353" s="3">
        <v>5</v>
      </c>
      <c r="H353" s="7" t="str">
        <f t="shared" si="126"/>
        <v>41192_CGC_RUBY</v>
      </c>
      <c r="I353" s="8">
        <f t="shared" si="127"/>
        <v>41192</v>
      </c>
      <c r="J353" s="9" t="str">
        <f t="shared" si="128"/>
        <v>CGC_RUBY</v>
      </c>
      <c r="K353" s="6">
        <f t="shared" si="129"/>
        <v>996</v>
      </c>
      <c r="L353" s="6">
        <f t="shared" si="130"/>
        <v>333</v>
      </c>
      <c r="M353" s="6">
        <f t="shared" si="131"/>
        <v>663</v>
      </c>
      <c r="N353" s="6">
        <f t="shared" si="132"/>
        <v>5</v>
      </c>
    </row>
    <row r="354" spans="2:14" x14ac:dyDescent="0.25">
      <c r="B354" s="5" t="s">
        <v>980</v>
      </c>
      <c r="C354" s="3">
        <v>522</v>
      </c>
      <c r="D354" s="3">
        <v>148</v>
      </c>
      <c r="E354" s="3">
        <v>374</v>
      </c>
      <c r="F354" s="3">
        <v>5</v>
      </c>
      <c r="H354" s="7" t="str">
        <f t="shared" si="126"/>
        <v>41192_EMEA_GOLD</v>
      </c>
      <c r="I354" s="8">
        <f t="shared" si="127"/>
        <v>41192</v>
      </c>
      <c r="J354" s="9" t="str">
        <f t="shared" si="128"/>
        <v>EMEA_GOLD</v>
      </c>
      <c r="K354" s="6">
        <f t="shared" si="129"/>
        <v>522</v>
      </c>
      <c r="L354" s="6">
        <f t="shared" si="130"/>
        <v>148</v>
      </c>
      <c r="M354" s="6">
        <f t="shared" si="131"/>
        <v>374</v>
      </c>
      <c r="N354" s="6">
        <f t="shared" si="132"/>
        <v>5</v>
      </c>
    </row>
    <row r="355" spans="2:14" x14ac:dyDescent="0.25">
      <c r="B355" s="5" t="s">
        <v>981</v>
      </c>
      <c r="C355" s="3">
        <v>522</v>
      </c>
      <c r="D355" s="3">
        <v>146</v>
      </c>
      <c r="E355" s="3">
        <v>376</v>
      </c>
      <c r="F355" s="3">
        <v>5</v>
      </c>
      <c r="H355" s="7" t="str">
        <f t="shared" si="126"/>
        <v>41192_EMEA_SILVER</v>
      </c>
      <c r="I355" s="8">
        <f t="shared" si="127"/>
        <v>41192</v>
      </c>
      <c r="J355" s="9" t="str">
        <f t="shared" si="128"/>
        <v>EMEA_SILVER</v>
      </c>
      <c r="K355" s="6">
        <f t="shared" si="129"/>
        <v>522</v>
      </c>
      <c r="L355" s="6">
        <f t="shared" si="130"/>
        <v>146</v>
      </c>
      <c r="M355" s="6">
        <f t="shared" si="131"/>
        <v>376</v>
      </c>
      <c r="N355" s="6">
        <f t="shared" si="132"/>
        <v>5</v>
      </c>
    </row>
    <row r="356" spans="2:14" x14ac:dyDescent="0.25">
      <c r="B356" s="5" t="s">
        <v>936</v>
      </c>
      <c r="C356" s="3">
        <v>24</v>
      </c>
      <c r="D356" s="3">
        <v>10</v>
      </c>
      <c r="E356" s="3">
        <v>14</v>
      </c>
      <c r="F356" s="3">
        <v>1</v>
      </c>
      <c r="H356" s="7" t="str">
        <f t="shared" si="126"/>
        <v>41192_Bleicherweg_Cat</v>
      </c>
      <c r="I356" s="8">
        <f t="shared" si="127"/>
        <v>41192</v>
      </c>
      <c r="J356" s="9" t="str">
        <f t="shared" si="128"/>
        <v>Bleicherweg_Cat</v>
      </c>
      <c r="K356" s="6">
        <f t="shared" si="129"/>
        <v>24</v>
      </c>
      <c r="L356" s="6">
        <f t="shared" si="130"/>
        <v>10</v>
      </c>
      <c r="M356" s="6">
        <f t="shared" si="131"/>
        <v>14</v>
      </c>
      <c r="N356" s="6">
        <f t="shared" si="132"/>
        <v>1</v>
      </c>
    </row>
    <row r="357" spans="2:14" x14ac:dyDescent="0.25">
      <c r="B357" s="5" t="s">
        <v>946</v>
      </c>
      <c r="C357" s="3">
        <v>24</v>
      </c>
      <c r="D357" s="3">
        <v>10</v>
      </c>
      <c r="E357" s="3">
        <v>14</v>
      </c>
      <c r="F357" s="3">
        <v>1</v>
      </c>
      <c r="H357" s="7" t="str">
        <f t="shared" si="126"/>
        <v>41192_COLT_Cat</v>
      </c>
      <c r="I357" s="8">
        <f t="shared" si="127"/>
        <v>41192</v>
      </c>
      <c r="J357" s="9" t="str">
        <f t="shared" si="128"/>
        <v>COLT_Cat</v>
      </c>
      <c r="K357" s="6">
        <f t="shared" si="129"/>
        <v>24</v>
      </c>
      <c r="L357" s="6">
        <f t="shared" si="130"/>
        <v>10</v>
      </c>
      <c r="M357" s="6">
        <f t="shared" si="131"/>
        <v>14</v>
      </c>
      <c r="N357" s="6">
        <f t="shared" si="132"/>
        <v>1</v>
      </c>
    </row>
    <row r="358" spans="2:14" x14ac:dyDescent="0.25">
      <c r="B358" s="5" t="s">
        <v>942</v>
      </c>
      <c r="C358" s="3">
        <v>24</v>
      </c>
      <c r="D358" s="3">
        <v>10</v>
      </c>
      <c r="E358" s="3">
        <v>14</v>
      </c>
      <c r="F358" s="3">
        <v>1</v>
      </c>
      <c r="H358" s="7" t="str">
        <f t="shared" si="126"/>
        <v>41192_Bleicherweg_Dog</v>
      </c>
      <c r="I358" s="8">
        <f t="shared" si="127"/>
        <v>41192</v>
      </c>
      <c r="J358" s="9" t="str">
        <f t="shared" si="128"/>
        <v>Bleicherweg_Dog</v>
      </c>
      <c r="K358" s="6">
        <f t="shared" si="129"/>
        <v>24</v>
      </c>
      <c r="L358" s="6">
        <f t="shared" si="130"/>
        <v>10</v>
      </c>
      <c r="M358" s="6">
        <f t="shared" si="131"/>
        <v>14</v>
      </c>
      <c r="N358" s="6">
        <f t="shared" si="132"/>
        <v>1</v>
      </c>
    </row>
    <row r="359" spans="2:14" x14ac:dyDescent="0.25">
      <c r="B359" s="5" t="s">
        <v>950</v>
      </c>
      <c r="C359" s="3">
        <v>24</v>
      </c>
      <c r="D359" s="3">
        <v>10</v>
      </c>
      <c r="E359" s="3">
        <v>14</v>
      </c>
      <c r="F359" s="3">
        <v>1</v>
      </c>
      <c r="H359" s="7" t="str">
        <f t="shared" ref="H359:H422" si="133">CONCATENATE(I359,"_",J359)</f>
        <v>41192_COLT_Dog</v>
      </c>
      <c r="I359" s="8">
        <f t="shared" ref="I359:I422" si="134">IF(ISTEXT(J359),I358,J359)</f>
        <v>41192</v>
      </c>
      <c r="J359" s="9" t="str">
        <f t="shared" ref="J359:J422" si="135">B359</f>
        <v>COLT_Dog</v>
      </c>
      <c r="K359" s="6">
        <f t="shared" ref="K359:K422" si="136">C359</f>
        <v>24</v>
      </c>
      <c r="L359" s="6">
        <f t="shared" ref="L359:L422" si="137">D359</f>
        <v>10</v>
      </c>
      <c r="M359" s="6">
        <f t="shared" ref="M359:M422" si="138">E359</f>
        <v>14</v>
      </c>
      <c r="N359" s="6">
        <f t="shared" ref="N359:N422" si="139">F359</f>
        <v>1</v>
      </c>
    </row>
    <row r="360" spans="2:14" x14ac:dyDescent="0.25">
      <c r="B360" s="4">
        <v>41347</v>
      </c>
      <c r="C360" s="3">
        <v>16208</v>
      </c>
      <c r="D360" s="3">
        <v>6737</v>
      </c>
      <c r="E360" s="3">
        <v>9471</v>
      </c>
      <c r="F360" s="3">
        <v>87</v>
      </c>
      <c r="H360" s="7" t="str">
        <f t="shared" si="133"/>
        <v>41347_41347</v>
      </c>
      <c r="I360" s="8">
        <f t="shared" si="134"/>
        <v>41347</v>
      </c>
      <c r="J360" s="9">
        <f t="shared" si="135"/>
        <v>41347</v>
      </c>
      <c r="K360" s="6">
        <f t="shared" si="136"/>
        <v>16208</v>
      </c>
      <c r="L360" s="6">
        <f t="shared" si="137"/>
        <v>6737</v>
      </c>
      <c r="M360" s="6">
        <f t="shared" si="138"/>
        <v>9471</v>
      </c>
      <c r="N360" s="6">
        <f t="shared" si="139"/>
        <v>87</v>
      </c>
    </row>
    <row r="361" spans="2:14" x14ac:dyDescent="0.25">
      <c r="B361" s="5" t="s">
        <v>60</v>
      </c>
      <c r="C361" s="3">
        <v>3284</v>
      </c>
      <c r="D361" s="3">
        <v>2373</v>
      </c>
      <c r="E361" s="3">
        <v>911</v>
      </c>
      <c r="F361" s="3">
        <v>15</v>
      </c>
      <c r="H361" s="7" t="str">
        <f t="shared" si="133"/>
        <v>41347_FDC_RUBY</v>
      </c>
      <c r="I361" s="8">
        <f t="shared" si="134"/>
        <v>41347</v>
      </c>
      <c r="J361" s="9" t="str">
        <f t="shared" si="135"/>
        <v>FDC_RUBY</v>
      </c>
      <c r="K361" s="6">
        <f t="shared" si="136"/>
        <v>3284</v>
      </c>
      <c r="L361" s="6">
        <f t="shared" si="137"/>
        <v>2373</v>
      </c>
      <c r="M361" s="6">
        <f t="shared" si="138"/>
        <v>911</v>
      </c>
      <c r="N361" s="6">
        <f t="shared" si="139"/>
        <v>15</v>
      </c>
    </row>
    <row r="362" spans="2:14" x14ac:dyDescent="0.25">
      <c r="B362" s="5" t="s">
        <v>13</v>
      </c>
      <c r="C362" s="3">
        <v>3284</v>
      </c>
      <c r="D362" s="3">
        <v>2371</v>
      </c>
      <c r="E362" s="3">
        <v>913</v>
      </c>
      <c r="F362" s="3">
        <v>15</v>
      </c>
      <c r="H362" s="7" t="str">
        <f t="shared" si="133"/>
        <v>41347_FDC_JADE</v>
      </c>
      <c r="I362" s="8">
        <f t="shared" si="134"/>
        <v>41347</v>
      </c>
      <c r="J362" s="9" t="str">
        <f t="shared" si="135"/>
        <v>FDC_JADE</v>
      </c>
      <c r="K362" s="6">
        <f t="shared" si="136"/>
        <v>3284</v>
      </c>
      <c r="L362" s="6">
        <f t="shared" si="137"/>
        <v>2371</v>
      </c>
      <c r="M362" s="6">
        <f t="shared" si="138"/>
        <v>913</v>
      </c>
      <c r="N362" s="6">
        <f t="shared" si="139"/>
        <v>15</v>
      </c>
    </row>
    <row r="363" spans="2:14" x14ac:dyDescent="0.25">
      <c r="B363" s="5" t="s">
        <v>978</v>
      </c>
      <c r="C363" s="3">
        <v>996</v>
      </c>
      <c r="D363" s="3">
        <v>370</v>
      </c>
      <c r="E363" s="3">
        <v>626</v>
      </c>
      <c r="F363" s="3">
        <v>5</v>
      </c>
      <c r="H363" s="7" t="str">
        <f t="shared" si="133"/>
        <v>41347_CGC_JADE</v>
      </c>
      <c r="I363" s="8">
        <f t="shared" si="134"/>
        <v>41347</v>
      </c>
      <c r="J363" s="9" t="str">
        <f t="shared" si="135"/>
        <v>CGC_JADE</v>
      </c>
      <c r="K363" s="6">
        <f t="shared" si="136"/>
        <v>996</v>
      </c>
      <c r="L363" s="6">
        <f t="shared" si="137"/>
        <v>370</v>
      </c>
      <c r="M363" s="6">
        <f t="shared" si="138"/>
        <v>626</v>
      </c>
      <c r="N363" s="6">
        <f t="shared" si="139"/>
        <v>5</v>
      </c>
    </row>
    <row r="364" spans="2:14" x14ac:dyDescent="0.25">
      <c r="B364" s="5" t="s">
        <v>961</v>
      </c>
      <c r="C364" s="3">
        <v>3092</v>
      </c>
      <c r="D364" s="3">
        <v>362</v>
      </c>
      <c r="E364" s="3">
        <v>2730</v>
      </c>
      <c r="F364" s="3">
        <v>15</v>
      </c>
      <c r="H364" s="7" t="str">
        <f t="shared" si="133"/>
        <v>41347_RDC_JADE</v>
      </c>
      <c r="I364" s="8">
        <f t="shared" si="134"/>
        <v>41347</v>
      </c>
      <c r="J364" s="9" t="str">
        <f t="shared" si="135"/>
        <v>RDC_JADE</v>
      </c>
      <c r="K364" s="6">
        <f t="shared" si="136"/>
        <v>3092</v>
      </c>
      <c r="L364" s="6">
        <f t="shared" si="137"/>
        <v>362</v>
      </c>
      <c r="M364" s="6">
        <f t="shared" si="138"/>
        <v>2730</v>
      </c>
      <c r="N364" s="6">
        <f t="shared" si="139"/>
        <v>15</v>
      </c>
    </row>
    <row r="365" spans="2:14" x14ac:dyDescent="0.25">
      <c r="B365" s="5" t="s">
        <v>979</v>
      </c>
      <c r="C365" s="3">
        <v>996</v>
      </c>
      <c r="D365" s="3">
        <v>349</v>
      </c>
      <c r="E365" s="3">
        <v>647</v>
      </c>
      <c r="F365" s="3">
        <v>5</v>
      </c>
      <c r="H365" s="7" t="str">
        <f t="shared" si="133"/>
        <v>41347_CGC_RUBY</v>
      </c>
      <c r="I365" s="8">
        <f t="shared" si="134"/>
        <v>41347</v>
      </c>
      <c r="J365" s="9" t="str">
        <f t="shared" si="135"/>
        <v>CGC_RUBY</v>
      </c>
      <c r="K365" s="6">
        <f t="shared" si="136"/>
        <v>996</v>
      </c>
      <c r="L365" s="6">
        <f t="shared" si="137"/>
        <v>349</v>
      </c>
      <c r="M365" s="6">
        <f t="shared" si="138"/>
        <v>647</v>
      </c>
      <c r="N365" s="6">
        <f t="shared" si="139"/>
        <v>5</v>
      </c>
    </row>
    <row r="366" spans="2:14" x14ac:dyDescent="0.25">
      <c r="B366" s="5" t="s">
        <v>965</v>
      </c>
      <c r="C366" s="3">
        <v>3116</v>
      </c>
      <c r="D366" s="3">
        <v>286</v>
      </c>
      <c r="E366" s="3">
        <v>2830</v>
      </c>
      <c r="F366" s="3">
        <v>15</v>
      </c>
      <c r="H366" s="7" t="str">
        <f t="shared" si="133"/>
        <v>41347_RDC_RUBY</v>
      </c>
      <c r="I366" s="8">
        <f t="shared" si="134"/>
        <v>41347</v>
      </c>
      <c r="J366" s="9" t="str">
        <f t="shared" si="135"/>
        <v>RDC_RUBY</v>
      </c>
      <c r="K366" s="6">
        <f t="shared" si="136"/>
        <v>3116</v>
      </c>
      <c r="L366" s="6">
        <f t="shared" si="137"/>
        <v>286</v>
      </c>
      <c r="M366" s="6">
        <f t="shared" si="138"/>
        <v>2830</v>
      </c>
      <c r="N366" s="6">
        <f t="shared" si="139"/>
        <v>15</v>
      </c>
    </row>
    <row r="367" spans="2:14" x14ac:dyDescent="0.25">
      <c r="B367" s="5" t="s">
        <v>1559</v>
      </c>
      <c r="C367" s="3">
        <v>168</v>
      </c>
      <c r="D367" s="3">
        <v>157</v>
      </c>
      <c r="E367" s="3">
        <v>11</v>
      </c>
      <c r="F367" s="3">
        <v>2</v>
      </c>
      <c r="H367" s="7" t="str">
        <f t="shared" si="133"/>
        <v>41347_FDC_Dog</v>
      </c>
      <c r="I367" s="8">
        <f t="shared" si="134"/>
        <v>41347</v>
      </c>
      <c r="J367" s="9" t="str">
        <f t="shared" si="135"/>
        <v>FDC_Dog</v>
      </c>
      <c r="K367" s="6">
        <f t="shared" si="136"/>
        <v>168</v>
      </c>
      <c r="L367" s="6">
        <f t="shared" si="137"/>
        <v>157</v>
      </c>
      <c r="M367" s="6">
        <f t="shared" si="138"/>
        <v>11</v>
      </c>
      <c r="N367" s="6">
        <f t="shared" si="139"/>
        <v>2</v>
      </c>
    </row>
    <row r="368" spans="2:14" x14ac:dyDescent="0.25">
      <c r="B368" s="5" t="s">
        <v>1538</v>
      </c>
      <c r="C368" s="3">
        <v>168</v>
      </c>
      <c r="D368" s="3">
        <v>152</v>
      </c>
      <c r="E368" s="3">
        <v>16</v>
      </c>
      <c r="F368" s="3">
        <v>2</v>
      </c>
      <c r="H368" s="7" t="str">
        <f t="shared" si="133"/>
        <v>41347_FDC_Cat</v>
      </c>
      <c r="I368" s="8">
        <f t="shared" si="134"/>
        <v>41347</v>
      </c>
      <c r="J368" s="9" t="str">
        <f t="shared" si="135"/>
        <v>FDC_Cat</v>
      </c>
      <c r="K368" s="6">
        <f t="shared" si="136"/>
        <v>168</v>
      </c>
      <c r="L368" s="6">
        <f t="shared" si="137"/>
        <v>152</v>
      </c>
      <c r="M368" s="6">
        <f t="shared" si="138"/>
        <v>16</v>
      </c>
      <c r="N368" s="6">
        <f t="shared" si="139"/>
        <v>2</v>
      </c>
    </row>
    <row r="369" spans="2:14" x14ac:dyDescent="0.25">
      <c r="B369" s="5" t="s">
        <v>980</v>
      </c>
      <c r="C369" s="3">
        <v>522</v>
      </c>
      <c r="D369" s="3">
        <v>144</v>
      </c>
      <c r="E369" s="3">
        <v>378</v>
      </c>
      <c r="F369" s="3">
        <v>5</v>
      </c>
      <c r="H369" s="7" t="str">
        <f t="shared" si="133"/>
        <v>41347_EMEA_GOLD</v>
      </c>
      <c r="I369" s="8">
        <f t="shared" si="134"/>
        <v>41347</v>
      </c>
      <c r="J369" s="9" t="str">
        <f t="shared" si="135"/>
        <v>EMEA_GOLD</v>
      </c>
      <c r="K369" s="6">
        <f t="shared" si="136"/>
        <v>522</v>
      </c>
      <c r="L369" s="6">
        <f t="shared" si="137"/>
        <v>144</v>
      </c>
      <c r="M369" s="6">
        <f t="shared" si="138"/>
        <v>378</v>
      </c>
      <c r="N369" s="6">
        <f t="shared" si="139"/>
        <v>5</v>
      </c>
    </row>
    <row r="370" spans="2:14" x14ac:dyDescent="0.25">
      <c r="B370" s="5" t="s">
        <v>981</v>
      </c>
      <c r="C370" s="3">
        <v>486</v>
      </c>
      <c r="D370" s="3">
        <v>133</v>
      </c>
      <c r="E370" s="3">
        <v>353</v>
      </c>
      <c r="F370" s="3">
        <v>4</v>
      </c>
      <c r="H370" s="7" t="str">
        <f t="shared" si="133"/>
        <v>41347_EMEA_SILVER</v>
      </c>
      <c r="I370" s="8">
        <f t="shared" si="134"/>
        <v>41347</v>
      </c>
      <c r="J370" s="9" t="str">
        <f t="shared" si="135"/>
        <v>EMEA_SILVER</v>
      </c>
      <c r="K370" s="6">
        <f t="shared" si="136"/>
        <v>486</v>
      </c>
      <c r="L370" s="6">
        <f t="shared" si="137"/>
        <v>133</v>
      </c>
      <c r="M370" s="6">
        <f t="shared" si="138"/>
        <v>353</v>
      </c>
      <c r="N370" s="6">
        <f t="shared" si="139"/>
        <v>4</v>
      </c>
    </row>
    <row r="371" spans="2:14" x14ac:dyDescent="0.25">
      <c r="B371" s="5" t="s">
        <v>936</v>
      </c>
      <c r="C371" s="3">
        <v>24</v>
      </c>
      <c r="D371" s="3">
        <v>10</v>
      </c>
      <c r="E371" s="3">
        <v>14</v>
      </c>
      <c r="F371" s="3">
        <v>1</v>
      </c>
      <c r="H371" s="7" t="str">
        <f t="shared" si="133"/>
        <v>41347_Bleicherweg_Cat</v>
      </c>
      <c r="I371" s="8">
        <f t="shared" si="134"/>
        <v>41347</v>
      </c>
      <c r="J371" s="9" t="str">
        <f t="shared" si="135"/>
        <v>Bleicherweg_Cat</v>
      </c>
      <c r="K371" s="6">
        <f t="shared" si="136"/>
        <v>24</v>
      </c>
      <c r="L371" s="6">
        <f t="shared" si="137"/>
        <v>10</v>
      </c>
      <c r="M371" s="6">
        <f t="shared" si="138"/>
        <v>14</v>
      </c>
      <c r="N371" s="6">
        <f t="shared" si="139"/>
        <v>1</v>
      </c>
    </row>
    <row r="372" spans="2:14" x14ac:dyDescent="0.25">
      <c r="B372" s="5" t="s">
        <v>946</v>
      </c>
      <c r="C372" s="3">
        <v>24</v>
      </c>
      <c r="D372" s="3">
        <v>10</v>
      </c>
      <c r="E372" s="3">
        <v>14</v>
      </c>
      <c r="F372" s="3">
        <v>1</v>
      </c>
      <c r="H372" s="7" t="str">
        <f t="shared" si="133"/>
        <v>41347_COLT_Cat</v>
      </c>
      <c r="I372" s="8">
        <f t="shared" si="134"/>
        <v>41347</v>
      </c>
      <c r="J372" s="9" t="str">
        <f t="shared" si="135"/>
        <v>COLT_Cat</v>
      </c>
      <c r="K372" s="6">
        <f t="shared" si="136"/>
        <v>24</v>
      </c>
      <c r="L372" s="6">
        <f t="shared" si="137"/>
        <v>10</v>
      </c>
      <c r="M372" s="6">
        <f t="shared" si="138"/>
        <v>14</v>
      </c>
      <c r="N372" s="6">
        <f t="shared" si="139"/>
        <v>1</v>
      </c>
    </row>
    <row r="373" spans="2:14" x14ac:dyDescent="0.25">
      <c r="B373" s="5" t="s">
        <v>942</v>
      </c>
      <c r="C373" s="3">
        <v>24</v>
      </c>
      <c r="D373" s="3">
        <v>10</v>
      </c>
      <c r="E373" s="3">
        <v>14</v>
      </c>
      <c r="F373" s="3">
        <v>1</v>
      </c>
      <c r="H373" s="7" t="str">
        <f t="shared" si="133"/>
        <v>41347_Bleicherweg_Dog</v>
      </c>
      <c r="I373" s="8">
        <f t="shared" si="134"/>
        <v>41347</v>
      </c>
      <c r="J373" s="9" t="str">
        <f t="shared" si="135"/>
        <v>Bleicherweg_Dog</v>
      </c>
      <c r="K373" s="6">
        <f t="shared" si="136"/>
        <v>24</v>
      </c>
      <c r="L373" s="6">
        <f t="shared" si="137"/>
        <v>10</v>
      </c>
      <c r="M373" s="6">
        <f t="shared" si="138"/>
        <v>14</v>
      </c>
      <c r="N373" s="6">
        <f t="shared" si="139"/>
        <v>1</v>
      </c>
    </row>
    <row r="374" spans="2:14" x14ac:dyDescent="0.25">
      <c r="B374" s="5" t="s">
        <v>950</v>
      </c>
      <c r="C374" s="3">
        <v>24</v>
      </c>
      <c r="D374" s="3">
        <v>10</v>
      </c>
      <c r="E374" s="3">
        <v>14</v>
      </c>
      <c r="F374" s="3">
        <v>1</v>
      </c>
      <c r="H374" s="7" t="str">
        <f t="shared" si="133"/>
        <v>41347_COLT_Dog</v>
      </c>
      <c r="I374" s="8">
        <f t="shared" si="134"/>
        <v>41347</v>
      </c>
      <c r="J374" s="9" t="str">
        <f t="shared" si="135"/>
        <v>COLT_Dog</v>
      </c>
      <c r="K374" s="6">
        <f t="shared" si="136"/>
        <v>24</v>
      </c>
      <c r="L374" s="6">
        <f t="shared" si="137"/>
        <v>10</v>
      </c>
      <c r="M374" s="6">
        <f t="shared" si="138"/>
        <v>14</v>
      </c>
      <c r="N374" s="6">
        <f t="shared" si="139"/>
        <v>1</v>
      </c>
    </row>
    <row r="375" spans="2:14" x14ac:dyDescent="0.25">
      <c r="B375" s="4">
        <v>41415</v>
      </c>
      <c r="C375" s="3">
        <v>16208</v>
      </c>
      <c r="D375" s="3">
        <v>10257</v>
      </c>
      <c r="E375" s="3">
        <v>5807</v>
      </c>
      <c r="F375" s="3">
        <v>91</v>
      </c>
      <c r="H375" s="7" t="str">
        <f t="shared" si="133"/>
        <v>41415_41415</v>
      </c>
      <c r="I375" s="8">
        <f t="shared" si="134"/>
        <v>41415</v>
      </c>
      <c r="J375" s="9">
        <f t="shared" si="135"/>
        <v>41415</v>
      </c>
      <c r="K375" s="6">
        <f t="shared" si="136"/>
        <v>16208</v>
      </c>
      <c r="L375" s="6">
        <f t="shared" si="137"/>
        <v>10257</v>
      </c>
      <c r="M375" s="6">
        <f t="shared" si="138"/>
        <v>5807</v>
      </c>
      <c r="N375" s="6">
        <f t="shared" si="139"/>
        <v>91</v>
      </c>
    </row>
    <row r="376" spans="2:14" x14ac:dyDescent="0.25">
      <c r="B376" s="5" t="s">
        <v>13</v>
      </c>
      <c r="C376" s="3">
        <v>3284</v>
      </c>
      <c r="D376" s="3">
        <v>2364</v>
      </c>
      <c r="E376" s="3">
        <v>920</v>
      </c>
      <c r="F376" s="3">
        <v>15</v>
      </c>
      <c r="H376" s="7" t="str">
        <f t="shared" si="133"/>
        <v>41415_FDC_JADE</v>
      </c>
      <c r="I376" s="8">
        <f t="shared" si="134"/>
        <v>41415</v>
      </c>
      <c r="J376" s="9" t="str">
        <f t="shared" si="135"/>
        <v>FDC_JADE</v>
      </c>
      <c r="K376" s="6">
        <f t="shared" si="136"/>
        <v>3284</v>
      </c>
      <c r="L376" s="6">
        <f t="shared" si="137"/>
        <v>2364</v>
      </c>
      <c r="M376" s="6">
        <f t="shared" si="138"/>
        <v>920</v>
      </c>
      <c r="N376" s="6">
        <f t="shared" si="139"/>
        <v>15</v>
      </c>
    </row>
    <row r="377" spans="2:14" x14ac:dyDescent="0.25">
      <c r="B377" s="5" t="s">
        <v>60</v>
      </c>
      <c r="C377" s="3">
        <v>3284</v>
      </c>
      <c r="D377" s="3">
        <v>2221</v>
      </c>
      <c r="E377" s="3">
        <v>943</v>
      </c>
      <c r="F377" s="3">
        <v>15</v>
      </c>
      <c r="H377" s="7" t="str">
        <f t="shared" si="133"/>
        <v>41415_FDC_RUBY</v>
      </c>
      <c r="I377" s="8">
        <f t="shared" si="134"/>
        <v>41415</v>
      </c>
      <c r="J377" s="9" t="str">
        <f t="shared" si="135"/>
        <v>FDC_RUBY</v>
      </c>
      <c r="K377" s="6">
        <f t="shared" si="136"/>
        <v>3284</v>
      </c>
      <c r="L377" s="6">
        <f t="shared" si="137"/>
        <v>2221</v>
      </c>
      <c r="M377" s="6">
        <f t="shared" si="138"/>
        <v>943</v>
      </c>
      <c r="N377" s="6">
        <f t="shared" si="139"/>
        <v>15</v>
      </c>
    </row>
    <row r="378" spans="2:14" x14ac:dyDescent="0.25">
      <c r="B378" s="5" t="s">
        <v>961</v>
      </c>
      <c r="C378" s="3">
        <v>3092</v>
      </c>
      <c r="D378" s="3">
        <v>2198</v>
      </c>
      <c r="E378" s="3">
        <v>894</v>
      </c>
      <c r="F378" s="3">
        <v>15</v>
      </c>
      <c r="H378" s="7" t="str">
        <f t="shared" si="133"/>
        <v>41415_RDC_JADE</v>
      </c>
      <c r="I378" s="8">
        <f t="shared" si="134"/>
        <v>41415</v>
      </c>
      <c r="J378" s="9" t="str">
        <f t="shared" si="135"/>
        <v>RDC_JADE</v>
      </c>
      <c r="K378" s="6">
        <f t="shared" si="136"/>
        <v>3092</v>
      </c>
      <c r="L378" s="6">
        <f t="shared" si="137"/>
        <v>2198</v>
      </c>
      <c r="M378" s="6">
        <f t="shared" si="138"/>
        <v>894</v>
      </c>
      <c r="N378" s="6">
        <f t="shared" si="139"/>
        <v>15</v>
      </c>
    </row>
    <row r="379" spans="2:14" x14ac:dyDescent="0.25">
      <c r="B379" s="5" t="s">
        <v>965</v>
      </c>
      <c r="C379" s="3">
        <v>3116</v>
      </c>
      <c r="D379" s="3">
        <v>2144</v>
      </c>
      <c r="E379" s="3">
        <v>972</v>
      </c>
      <c r="F379" s="3">
        <v>15</v>
      </c>
      <c r="H379" s="7" t="str">
        <f t="shared" si="133"/>
        <v>41415_RDC_RUBY</v>
      </c>
      <c r="I379" s="8">
        <f t="shared" si="134"/>
        <v>41415</v>
      </c>
      <c r="J379" s="9" t="str">
        <f t="shared" si="135"/>
        <v>RDC_RUBY</v>
      </c>
      <c r="K379" s="6">
        <f t="shared" si="136"/>
        <v>3116</v>
      </c>
      <c r="L379" s="6">
        <f t="shared" si="137"/>
        <v>2144</v>
      </c>
      <c r="M379" s="6">
        <f t="shared" si="138"/>
        <v>972</v>
      </c>
      <c r="N379" s="6">
        <f t="shared" si="139"/>
        <v>15</v>
      </c>
    </row>
    <row r="380" spans="2:14" x14ac:dyDescent="0.25">
      <c r="B380" s="5" t="s">
        <v>978</v>
      </c>
      <c r="C380" s="3">
        <v>996</v>
      </c>
      <c r="D380" s="3">
        <v>372</v>
      </c>
      <c r="E380" s="3">
        <v>624</v>
      </c>
      <c r="F380" s="3">
        <v>5</v>
      </c>
      <c r="H380" s="7" t="str">
        <f t="shared" si="133"/>
        <v>41415_CGC_JADE</v>
      </c>
      <c r="I380" s="8">
        <f t="shared" si="134"/>
        <v>41415</v>
      </c>
      <c r="J380" s="9" t="str">
        <f t="shared" si="135"/>
        <v>CGC_JADE</v>
      </c>
      <c r="K380" s="6">
        <f t="shared" si="136"/>
        <v>996</v>
      </c>
      <c r="L380" s="6">
        <f t="shared" si="137"/>
        <v>372</v>
      </c>
      <c r="M380" s="6">
        <f t="shared" si="138"/>
        <v>624</v>
      </c>
      <c r="N380" s="6">
        <f t="shared" si="139"/>
        <v>5</v>
      </c>
    </row>
    <row r="381" spans="2:14" x14ac:dyDescent="0.25">
      <c r="B381" s="5" t="s">
        <v>979</v>
      </c>
      <c r="C381" s="3">
        <v>996</v>
      </c>
      <c r="D381" s="3">
        <v>351</v>
      </c>
      <c r="E381" s="3">
        <v>645</v>
      </c>
      <c r="F381" s="3">
        <v>5</v>
      </c>
      <c r="H381" s="7" t="str">
        <f t="shared" si="133"/>
        <v>41415_CGC_RUBY</v>
      </c>
      <c r="I381" s="8">
        <f t="shared" si="134"/>
        <v>41415</v>
      </c>
      <c r="J381" s="9" t="str">
        <f t="shared" si="135"/>
        <v>CGC_RUBY</v>
      </c>
      <c r="K381" s="6">
        <f t="shared" si="136"/>
        <v>996</v>
      </c>
      <c r="L381" s="6">
        <f t="shared" si="137"/>
        <v>351</v>
      </c>
      <c r="M381" s="6">
        <f t="shared" si="138"/>
        <v>645</v>
      </c>
      <c r="N381" s="6">
        <f t="shared" si="139"/>
        <v>5</v>
      </c>
    </row>
    <row r="382" spans="2:14" x14ac:dyDescent="0.25">
      <c r="B382" s="5" t="s">
        <v>980</v>
      </c>
      <c r="C382" s="3">
        <v>522</v>
      </c>
      <c r="D382" s="3">
        <v>150</v>
      </c>
      <c r="E382" s="3">
        <v>372</v>
      </c>
      <c r="F382" s="3">
        <v>7</v>
      </c>
      <c r="H382" s="7" t="str">
        <f t="shared" si="133"/>
        <v>41415_EMEA_GOLD</v>
      </c>
      <c r="I382" s="8">
        <f t="shared" si="134"/>
        <v>41415</v>
      </c>
      <c r="J382" s="9" t="str">
        <f t="shared" si="135"/>
        <v>EMEA_GOLD</v>
      </c>
      <c r="K382" s="6">
        <f t="shared" si="136"/>
        <v>522</v>
      </c>
      <c r="L382" s="6">
        <f t="shared" si="137"/>
        <v>150</v>
      </c>
      <c r="M382" s="6">
        <f t="shared" si="138"/>
        <v>372</v>
      </c>
      <c r="N382" s="6">
        <f t="shared" si="139"/>
        <v>7</v>
      </c>
    </row>
    <row r="383" spans="2:14" x14ac:dyDescent="0.25">
      <c r="B383" s="5" t="s">
        <v>981</v>
      </c>
      <c r="C383" s="3">
        <v>486</v>
      </c>
      <c r="D383" s="3">
        <v>139</v>
      </c>
      <c r="E383" s="3">
        <v>347</v>
      </c>
      <c r="F383" s="3">
        <v>6</v>
      </c>
      <c r="H383" s="7" t="str">
        <f t="shared" si="133"/>
        <v>41415_EMEA_SILVER</v>
      </c>
      <c r="I383" s="8">
        <f t="shared" si="134"/>
        <v>41415</v>
      </c>
      <c r="J383" s="9" t="str">
        <f t="shared" si="135"/>
        <v>EMEA_SILVER</v>
      </c>
      <c r="K383" s="6">
        <f t="shared" si="136"/>
        <v>486</v>
      </c>
      <c r="L383" s="6">
        <f t="shared" si="137"/>
        <v>139</v>
      </c>
      <c r="M383" s="6">
        <f t="shared" si="138"/>
        <v>347</v>
      </c>
      <c r="N383" s="6">
        <f t="shared" si="139"/>
        <v>6</v>
      </c>
    </row>
    <row r="384" spans="2:14" x14ac:dyDescent="0.25">
      <c r="B384" s="5" t="s">
        <v>1559</v>
      </c>
      <c r="C384" s="3">
        <v>120</v>
      </c>
      <c r="D384" s="3">
        <v>109</v>
      </c>
      <c r="E384" s="3">
        <v>11</v>
      </c>
      <c r="F384" s="3">
        <v>1</v>
      </c>
      <c r="H384" s="7" t="str">
        <f t="shared" si="133"/>
        <v>41415_FDC_Dog</v>
      </c>
      <c r="I384" s="8">
        <f t="shared" si="134"/>
        <v>41415</v>
      </c>
      <c r="J384" s="9" t="str">
        <f t="shared" si="135"/>
        <v>FDC_Dog</v>
      </c>
      <c r="K384" s="6">
        <f t="shared" si="136"/>
        <v>120</v>
      </c>
      <c r="L384" s="6">
        <f t="shared" si="137"/>
        <v>109</v>
      </c>
      <c r="M384" s="6">
        <f t="shared" si="138"/>
        <v>11</v>
      </c>
      <c r="N384" s="6">
        <f t="shared" si="139"/>
        <v>1</v>
      </c>
    </row>
    <row r="385" spans="2:14" x14ac:dyDescent="0.25">
      <c r="B385" s="5" t="s">
        <v>1538</v>
      </c>
      <c r="C385" s="3">
        <v>120</v>
      </c>
      <c r="D385" s="3">
        <v>86</v>
      </c>
      <c r="E385" s="3">
        <v>10</v>
      </c>
      <c r="F385" s="3">
        <v>1</v>
      </c>
      <c r="H385" s="7" t="str">
        <f t="shared" si="133"/>
        <v>41415_FDC_Cat</v>
      </c>
      <c r="I385" s="8">
        <f t="shared" si="134"/>
        <v>41415</v>
      </c>
      <c r="J385" s="9" t="str">
        <f t="shared" si="135"/>
        <v>FDC_Cat</v>
      </c>
      <c r="K385" s="6">
        <f t="shared" si="136"/>
        <v>120</v>
      </c>
      <c r="L385" s="6">
        <f t="shared" si="137"/>
        <v>86</v>
      </c>
      <c r="M385" s="6">
        <f t="shared" si="138"/>
        <v>10</v>
      </c>
      <c r="N385" s="6">
        <f t="shared" si="139"/>
        <v>1</v>
      </c>
    </row>
    <row r="386" spans="2:14" x14ac:dyDescent="0.25">
      <c r="B386" s="5" t="s">
        <v>1663</v>
      </c>
      <c r="C386" s="3">
        <v>48</v>
      </c>
      <c r="D386" s="3">
        <v>42</v>
      </c>
      <c r="E386" s="3">
        <v>6</v>
      </c>
      <c r="F386" s="3">
        <v>1</v>
      </c>
      <c r="H386" s="7" t="str">
        <f t="shared" si="133"/>
        <v>41415_WEL_CAT</v>
      </c>
      <c r="I386" s="8">
        <f t="shared" si="134"/>
        <v>41415</v>
      </c>
      <c r="J386" s="9" t="str">
        <f t="shared" si="135"/>
        <v>WEL_CAT</v>
      </c>
      <c r="K386" s="6">
        <f t="shared" si="136"/>
        <v>48</v>
      </c>
      <c r="L386" s="6">
        <f t="shared" si="137"/>
        <v>42</v>
      </c>
      <c r="M386" s="6">
        <f t="shared" si="138"/>
        <v>6</v>
      </c>
      <c r="N386" s="6">
        <f t="shared" si="139"/>
        <v>1</v>
      </c>
    </row>
    <row r="387" spans="2:14" x14ac:dyDescent="0.25">
      <c r="B387" s="5" t="s">
        <v>1645</v>
      </c>
      <c r="C387" s="3">
        <v>48</v>
      </c>
      <c r="D387" s="3">
        <v>41</v>
      </c>
      <c r="E387" s="3">
        <v>7</v>
      </c>
      <c r="F387" s="3">
        <v>1</v>
      </c>
      <c r="H387" s="7" t="str">
        <f t="shared" si="133"/>
        <v>41415_WEL_DOG</v>
      </c>
      <c r="I387" s="8">
        <f t="shared" si="134"/>
        <v>41415</v>
      </c>
      <c r="J387" s="9" t="str">
        <f t="shared" si="135"/>
        <v>WEL_DOG</v>
      </c>
      <c r="K387" s="6">
        <f t="shared" si="136"/>
        <v>48</v>
      </c>
      <c r="L387" s="6">
        <f t="shared" si="137"/>
        <v>41</v>
      </c>
      <c r="M387" s="6">
        <f t="shared" si="138"/>
        <v>7</v>
      </c>
      <c r="N387" s="6">
        <f t="shared" si="139"/>
        <v>1</v>
      </c>
    </row>
    <row r="388" spans="2:14" x14ac:dyDescent="0.25">
      <c r="B388" s="5" t="s">
        <v>942</v>
      </c>
      <c r="C388" s="3">
        <v>24</v>
      </c>
      <c r="D388" s="3">
        <v>10</v>
      </c>
      <c r="E388" s="3">
        <v>14</v>
      </c>
      <c r="F388" s="3">
        <v>1</v>
      </c>
      <c r="H388" s="7" t="str">
        <f t="shared" si="133"/>
        <v>41415_Bleicherweg_Dog</v>
      </c>
      <c r="I388" s="8">
        <f t="shared" si="134"/>
        <v>41415</v>
      </c>
      <c r="J388" s="9" t="str">
        <f t="shared" si="135"/>
        <v>Bleicherweg_Dog</v>
      </c>
      <c r="K388" s="6">
        <f t="shared" si="136"/>
        <v>24</v>
      </c>
      <c r="L388" s="6">
        <f t="shared" si="137"/>
        <v>10</v>
      </c>
      <c r="M388" s="6">
        <f t="shared" si="138"/>
        <v>14</v>
      </c>
      <c r="N388" s="6">
        <f t="shared" si="139"/>
        <v>1</v>
      </c>
    </row>
    <row r="389" spans="2:14" x14ac:dyDescent="0.25">
      <c r="B389" s="5" t="s">
        <v>950</v>
      </c>
      <c r="C389" s="3">
        <v>24</v>
      </c>
      <c r="D389" s="3">
        <v>10</v>
      </c>
      <c r="E389" s="3">
        <v>14</v>
      </c>
      <c r="F389" s="3">
        <v>1</v>
      </c>
      <c r="H389" s="7" t="str">
        <f t="shared" si="133"/>
        <v>41415_COLT_Dog</v>
      </c>
      <c r="I389" s="8">
        <f t="shared" si="134"/>
        <v>41415</v>
      </c>
      <c r="J389" s="9" t="str">
        <f t="shared" si="135"/>
        <v>COLT_Dog</v>
      </c>
      <c r="K389" s="6">
        <f t="shared" si="136"/>
        <v>24</v>
      </c>
      <c r="L389" s="6">
        <f t="shared" si="137"/>
        <v>10</v>
      </c>
      <c r="M389" s="6">
        <f t="shared" si="138"/>
        <v>14</v>
      </c>
      <c r="N389" s="6">
        <f t="shared" si="139"/>
        <v>1</v>
      </c>
    </row>
    <row r="390" spans="2:14" x14ac:dyDescent="0.25">
      <c r="B390" s="5" t="s">
        <v>946</v>
      </c>
      <c r="C390" s="3">
        <v>24</v>
      </c>
      <c r="D390" s="3">
        <v>10</v>
      </c>
      <c r="E390" s="3">
        <v>14</v>
      </c>
      <c r="F390" s="3">
        <v>1</v>
      </c>
      <c r="H390" s="7" t="str">
        <f t="shared" si="133"/>
        <v>41415_COLT_Cat</v>
      </c>
      <c r="I390" s="8">
        <f t="shared" si="134"/>
        <v>41415</v>
      </c>
      <c r="J390" s="9" t="str">
        <f t="shared" si="135"/>
        <v>COLT_Cat</v>
      </c>
      <c r="K390" s="6">
        <f t="shared" si="136"/>
        <v>24</v>
      </c>
      <c r="L390" s="6">
        <f t="shared" si="137"/>
        <v>10</v>
      </c>
      <c r="M390" s="6">
        <f t="shared" si="138"/>
        <v>14</v>
      </c>
      <c r="N390" s="6">
        <f t="shared" si="139"/>
        <v>1</v>
      </c>
    </row>
    <row r="391" spans="2:14" x14ac:dyDescent="0.25">
      <c r="B391" s="5" t="s">
        <v>936</v>
      </c>
      <c r="C391" s="3">
        <v>24</v>
      </c>
      <c r="D391" s="3">
        <v>10</v>
      </c>
      <c r="E391" s="3">
        <v>14</v>
      </c>
      <c r="F391" s="3">
        <v>1</v>
      </c>
      <c r="H391" s="7" t="str">
        <f t="shared" si="133"/>
        <v>41415_Bleicherweg_Cat</v>
      </c>
      <c r="I391" s="8">
        <f t="shared" si="134"/>
        <v>41415</v>
      </c>
      <c r="J391" s="9" t="str">
        <f t="shared" si="135"/>
        <v>Bleicherweg_Cat</v>
      </c>
      <c r="K391" s="6">
        <f t="shared" si="136"/>
        <v>24</v>
      </c>
      <c r="L391" s="6">
        <f t="shared" si="137"/>
        <v>10</v>
      </c>
      <c r="M391" s="6">
        <f t="shared" si="138"/>
        <v>14</v>
      </c>
      <c r="N391" s="6">
        <f t="shared" si="139"/>
        <v>1</v>
      </c>
    </row>
    <row r="392" spans="2:14" x14ac:dyDescent="0.25">
      <c r="B392" s="4">
        <v>41439</v>
      </c>
      <c r="C392" s="3">
        <v>16208</v>
      </c>
      <c r="D392" s="3">
        <v>7719</v>
      </c>
      <c r="E392" s="3">
        <v>8489</v>
      </c>
      <c r="F392" s="3">
        <v>91</v>
      </c>
      <c r="H392" s="7" t="str">
        <f t="shared" si="133"/>
        <v>41439_41439</v>
      </c>
      <c r="I392" s="8">
        <f t="shared" si="134"/>
        <v>41439</v>
      </c>
      <c r="J392" s="9">
        <f t="shared" si="135"/>
        <v>41439</v>
      </c>
      <c r="K392" s="6">
        <f t="shared" si="136"/>
        <v>16208</v>
      </c>
      <c r="L392" s="6">
        <f t="shared" si="137"/>
        <v>7719</v>
      </c>
      <c r="M392" s="6">
        <f t="shared" si="138"/>
        <v>8489</v>
      </c>
      <c r="N392" s="6">
        <f t="shared" si="139"/>
        <v>91</v>
      </c>
    </row>
    <row r="393" spans="2:14" x14ac:dyDescent="0.25">
      <c r="B393" s="5" t="s">
        <v>13</v>
      </c>
      <c r="C393" s="3">
        <v>3284</v>
      </c>
      <c r="D393" s="3">
        <v>2364</v>
      </c>
      <c r="E393" s="3">
        <v>920</v>
      </c>
      <c r="F393" s="3">
        <v>15</v>
      </c>
      <c r="H393" s="7" t="str">
        <f t="shared" si="133"/>
        <v>41439_FDC_JADE</v>
      </c>
      <c r="I393" s="8">
        <f t="shared" si="134"/>
        <v>41439</v>
      </c>
      <c r="J393" s="9" t="str">
        <f t="shared" si="135"/>
        <v>FDC_JADE</v>
      </c>
      <c r="K393" s="6">
        <f t="shared" si="136"/>
        <v>3284</v>
      </c>
      <c r="L393" s="6">
        <f t="shared" si="137"/>
        <v>2364</v>
      </c>
      <c r="M393" s="6">
        <f t="shared" si="138"/>
        <v>920</v>
      </c>
      <c r="N393" s="6">
        <f t="shared" si="139"/>
        <v>15</v>
      </c>
    </row>
    <row r="394" spans="2:14" x14ac:dyDescent="0.25">
      <c r="B394" s="5" t="s">
        <v>961</v>
      </c>
      <c r="C394" s="3">
        <v>3092</v>
      </c>
      <c r="D394" s="3">
        <v>2198</v>
      </c>
      <c r="E394" s="3">
        <v>894</v>
      </c>
      <c r="F394" s="3">
        <v>15</v>
      </c>
      <c r="H394" s="7" t="str">
        <f t="shared" si="133"/>
        <v>41439_RDC_JADE</v>
      </c>
      <c r="I394" s="8">
        <f t="shared" si="134"/>
        <v>41439</v>
      </c>
      <c r="J394" s="9" t="str">
        <f t="shared" si="135"/>
        <v>RDC_JADE</v>
      </c>
      <c r="K394" s="6">
        <f t="shared" si="136"/>
        <v>3092</v>
      </c>
      <c r="L394" s="6">
        <f t="shared" si="137"/>
        <v>2198</v>
      </c>
      <c r="M394" s="6">
        <f t="shared" si="138"/>
        <v>894</v>
      </c>
      <c r="N394" s="6">
        <f t="shared" si="139"/>
        <v>15</v>
      </c>
    </row>
    <row r="395" spans="2:14" x14ac:dyDescent="0.25">
      <c r="B395" s="5" t="s">
        <v>965</v>
      </c>
      <c r="C395" s="3">
        <v>3116</v>
      </c>
      <c r="D395" s="3">
        <v>2144</v>
      </c>
      <c r="E395" s="3">
        <v>972</v>
      </c>
      <c r="F395" s="3">
        <v>15</v>
      </c>
      <c r="H395" s="7" t="str">
        <f t="shared" si="133"/>
        <v>41439_RDC_RUBY</v>
      </c>
      <c r="I395" s="8">
        <f t="shared" si="134"/>
        <v>41439</v>
      </c>
      <c r="J395" s="9" t="str">
        <f t="shared" si="135"/>
        <v>RDC_RUBY</v>
      </c>
      <c r="K395" s="6">
        <f t="shared" si="136"/>
        <v>3116</v>
      </c>
      <c r="L395" s="6">
        <f t="shared" si="137"/>
        <v>2144</v>
      </c>
      <c r="M395" s="6">
        <f t="shared" si="138"/>
        <v>972</v>
      </c>
      <c r="N395" s="6">
        <f t="shared" si="139"/>
        <v>15</v>
      </c>
    </row>
    <row r="396" spans="2:14" x14ac:dyDescent="0.25">
      <c r="B396" s="5" t="s">
        <v>978</v>
      </c>
      <c r="C396" s="3">
        <v>996</v>
      </c>
      <c r="D396" s="3">
        <v>372</v>
      </c>
      <c r="E396" s="3">
        <v>624</v>
      </c>
      <c r="F396" s="3">
        <v>5</v>
      </c>
      <c r="H396" s="7" t="str">
        <f t="shared" si="133"/>
        <v>41439_CGC_JADE</v>
      </c>
      <c r="I396" s="8">
        <f t="shared" si="134"/>
        <v>41439</v>
      </c>
      <c r="J396" s="9" t="str">
        <f t="shared" si="135"/>
        <v>CGC_JADE</v>
      </c>
      <c r="K396" s="6">
        <f t="shared" si="136"/>
        <v>996</v>
      </c>
      <c r="L396" s="6">
        <f t="shared" si="137"/>
        <v>372</v>
      </c>
      <c r="M396" s="6">
        <f t="shared" si="138"/>
        <v>624</v>
      </c>
      <c r="N396" s="6">
        <f t="shared" si="139"/>
        <v>5</v>
      </c>
    </row>
    <row r="397" spans="2:14" x14ac:dyDescent="0.25">
      <c r="B397" s="5" t="s">
        <v>979</v>
      </c>
      <c r="C397" s="3">
        <v>996</v>
      </c>
      <c r="D397" s="3">
        <v>351</v>
      </c>
      <c r="E397" s="3">
        <v>645</v>
      </c>
      <c r="F397" s="3">
        <v>5</v>
      </c>
      <c r="H397" s="7" t="str">
        <f t="shared" si="133"/>
        <v>41439_CGC_RUBY</v>
      </c>
      <c r="I397" s="8">
        <f t="shared" si="134"/>
        <v>41439</v>
      </c>
      <c r="J397" s="9" t="str">
        <f t="shared" si="135"/>
        <v>CGC_RUBY</v>
      </c>
      <c r="K397" s="6">
        <f t="shared" si="136"/>
        <v>996</v>
      </c>
      <c r="L397" s="6">
        <f t="shared" si="137"/>
        <v>351</v>
      </c>
      <c r="M397" s="6">
        <f t="shared" si="138"/>
        <v>645</v>
      </c>
      <c r="N397" s="6">
        <f t="shared" si="139"/>
        <v>5</v>
      </c>
    </row>
    <row r="398" spans="2:14" x14ac:dyDescent="0.25">
      <c r="B398" s="5" t="s">
        <v>981</v>
      </c>
      <c r="C398" s="3">
        <v>486</v>
      </c>
      <c r="D398" s="3">
        <v>125</v>
      </c>
      <c r="E398" s="3">
        <v>361</v>
      </c>
      <c r="F398" s="3">
        <v>6</v>
      </c>
      <c r="H398" s="7" t="str">
        <f t="shared" si="133"/>
        <v>41439_EMEA_SILVER</v>
      </c>
      <c r="I398" s="8">
        <f t="shared" si="134"/>
        <v>41439</v>
      </c>
      <c r="J398" s="9" t="str">
        <f t="shared" si="135"/>
        <v>EMEA_SILVER</v>
      </c>
      <c r="K398" s="6">
        <f t="shared" si="136"/>
        <v>486</v>
      </c>
      <c r="L398" s="6">
        <f t="shared" si="137"/>
        <v>125</v>
      </c>
      <c r="M398" s="6">
        <f t="shared" si="138"/>
        <v>361</v>
      </c>
      <c r="N398" s="6">
        <f t="shared" si="139"/>
        <v>6</v>
      </c>
    </row>
    <row r="399" spans="2:14" x14ac:dyDescent="0.25">
      <c r="B399" s="5" t="s">
        <v>1559</v>
      </c>
      <c r="C399" s="3">
        <v>120</v>
      </c>
      <c r="D399" s="3">
        <v>109</v>
      </c>
      <c r="E399" s="3">
        <v>11</v>
      </c>
      <c r="F399" s="3">
        <v>1</v>
      </c>
      <c r="H399" s="7" t="str">
        <f t="shared" si="133"/>
        <v>41439_FDC_Dog</v>
      </c>
      <c r="I399" s="8">
        <f t="shared" si="134"/>
        <v>41439</v>
      </c>
      <c r="J399" s="9" t="str">
        <f t="shared" si="135"/>
        <v>FDC_Dog</v>
      </c>
      <c r="K399" s="6">
        <f t="shared" si="136"/>
        <v>120</v>
      </c>
      <c r="L399" s="6">
        <f t="shared" si="137"/>
        <v>109</v>
      </c>
      <c r="M399" s="6">
        <f t="shared" si="138"/>
        <v>11</v>
      </c>
      <c r="N399" s="6">
        <f t="shared" si="139"/>
        <v>1</v>
      </c>
    </row>
    <row r="400" spans="2:14" x14ac:dyDescent="0.25">
      <c r="B400" s="5" t="s">
        <v>1645</v>
      </c>
      <c r="C400" s="3">
        <v>48</v>
      </c>
      <c r="D400" s="3">
        <v>41</v>
      </c>
      <c r="E400" s="3">
        <v>7</v>
      </c>
      <c r="F400" s="3">
        <v>1</v>
      </c>
      <c r="H400" s="7" t="str">
        <f t="shared" si="133"/>
        <v>41439_WEL_DOG</v>
      </c>
      <c r="I400" s="8">
        <f t="shared" si="134"/>
        <v>41439</v>
      </c>
      <c r="J400" s="9" t="str">
        <f t="shared" si="135"/>
        <v>WEL_DOG</v>
      </c>
      <c r="K400" s="6">
        <f t="shared" si="136"/>
        <v>48</v>
      </c>
      <c r="L400" s="6">
        <f t="shared" si="137"/>
        <v>41</v>
      </c>
      <c r="M400" s="6">
        <f t="shared" si="138"/>
        <v>7</v>
      </c>
      <c r="N400" s="6">
        <f t="shared" si="139"/>
        <v>1</v>
      </c>
    </row>
    <row r="401" spans="2:14" x14ac:dyDescent="0.25">
      <c r="B401" s="5" t="s">
        <v>980</v>
      </c>
      <c r="C401" s="3">
        <v>522</v>
      </c>
      <c r="D401" s="3">
        <v>15</v>
      </c>
      <c r="E401" s="3">
        <v>507</v>
      </c>
      <c r="F401" s="3">
        <v>7</v>
      </c>
      <c r="H401" s="7" t="str">
        <f t="shared" si="133"/>
        <v>41439_EMEA_GOLD</v>
      </c>
      <c r="I401" s="8">
        <f t="shared" si="134"/>
        <v>41439</v>
      </c>
      <c r="J401" s="9" t="str">
        <f t="shared" si="135"/>
        <v>EMEA_GOLD</v>
      </c>
      <c r="K401" s="6">
        <f t="shared" si="136"/>
        <v>522</v>
      </c>
      <c r="L401" s="6">
        <f t="shared" si="137"/>
        <v>15</v>
      </c>
      <c r="M401" s="6">
        <f t="shared" si="138"/>
        <v>507</v>
      </c>
      <c r="N401" s="6">
        <f t="shared" si="139"/>
        <v>7</v>
      </c>
    </row>
    <row r="402" spans="2:14" x14ac:dyDescent="0.25">
      <c r="B402" s="5" t="s">
        <v>950</v>
      </c>
      <c r="C402" s="3">
        <v>24</v>
      </c>
      <c r="D402" s="3">
        <v>0</v>
      </c>
      <c r="E402" s="3">
        <v>24</v>
      </c>
      <c r="F402" s="3">
        <v>1</v>
      </c>
      <c r="H402" s="7" t="str">
        <f t="shared" si="133"/>
        <v>41439_COLT_Dog</v>
      </c>
      <c r="I402" s="8">
        <f t="shared" si="134"/>
        <v>41439</v>
      </c>
      <c r="J402" s="9" t="str">
        <f t="shared" si="135"/>
        <v>COLT_Dog</v>
      </c>
      <c r="K402" s="6">
        <f t="shared" si="136"/>
        <v>24</v>
      </c>
      <c r="L402" s="6">
        <f t="shared" si="137"/>
        <v>0</v>
      </c>
      <c r="M402" s="6">
        <f t="shared" si="138"/>
        <v>24</v>
      </c>
      <c r="N402" s="6">
        <f t="shared" si="139"/>
        <v>1</v>
      </c>
    </row>
    <row r="403" spans="2:14" x14ac:dyDescent="0.25">
      <c r="B403" s="5" t="s">
        <v>942</v>
      </c>
      <c r="C403" s="3">
        <v>24</v>
      </c>
      <c r="D403" s="3">
        <v>0</v>
      </c>
      <c r="E403" s="3">
        <v>24</v>
      </c>
      <c r="F403" s="3">
        <v>1</v>
      </c>
      <c r="H403" s="7" t="str">
        <f t="shared" si="133"/>
        <v>41439_Bleicherweg_Dog</v>
      </c>
      <c r="I403" s="8">
        <f t="shared" si="134"/>
        <v>41439</v>
      </c>
      <c r="J403" s="9" t="str">
        <f t="shared" si="135"/>
        <v>Bleicherweg_Dog</v>
      </c>
      <c r="K403" s="6">
        <f t="shared" si="136"/>
        <v>24</v>
      </c>
      <c r="L403" s="6">
        <f t="shared" si="137"/>
        <v>0</v>
      </c>
      <c r="M403" s="6">
        <f t="shared" si="138"/>
        <v>24</v>
      </c>
      <c r="N403" s="6">
        <f t="shared" si="139"/>
        <v>1</v>
      </c>
    </row>
    <row r="404" spans="2:14" x14ac:dyDescent="0.25">
      <c r="B404" s="5" t="s">
        <v>936</v>
      </c>
      <c r="C404" s="3">
        <v>24</v>
      </c>
      <c r="D404" s="3">
        <v>0</v>
      </c>
      <c r="E404" s="3">
        <v>24</v>
      </c>
      <c r="F404" s="3">
        <v>1</v>
      </c>
      <c r="H404" s="7" t="str">
        <f t="shared" si="133"/>
        <v>41439_Bleicherweg_Cat</v>
      </c>
      <c r="I404" s="8">
        <f t="shared" si="134"/>
        <v>41439</v>
      </c>
      <c r="J404" s="9" t="str">
        <f t="shared" si="135"/>
        <v>Bleicherweg_Cat</v>
      </c>
      <c r="K404" s="6">
        <f t="shared" si="136"/>
        <v>24</v>
      </c>
      <c r="L404" s="6">
        <f t="shared" si="137"/>
        <v>0</v>
      </c>
      <c r="M404" s="6">
        <f t="shared" si="138"/>
        <v>24</v>
      </c>
      <c r="N404" s="6">
        <f t="shared" si="139"/>
        <v>1</v>
      </c>
    </row>
    <row r="405" spans="2:14" x14ac:dyDescent="0.25">
      <c r="B405" s="5" t="s">
        <v>60</v>
      </c>
      <c r="C405" s="3">
        <v>3284</v>
      </c>
      <c r="D405" s="3">
        <v>0</v>
      </c>
      <c r="E405" s="3">
        <v>3284</v>
      </c>
      <c r="F405" s="3">
        <v>15</v>
      </c>
      <c r="H405" s="7" t="str">
        <f t="shared" si="133"/>
        <v>41439_FDC_RUBY</v>
      </c>
      <c r="I405" s="8">
        <f t="shared" si="134"/>
        <v>41439</v>
      </c>
      <c r="J405" s="9" t="str">
        <f t="shared" si="135"/>
        <v>FDC_RUBY</v>
      </c>
      <c r="K405" s="6">
        <f t="shared" si="136"/>
        <v>3284</v>
      </c>
      <c r="L405" s="6">
        <f t="shared" si="137"/>
        <v>0</v>
      </c>
      <c r="M405" s="6">
        <f t="shared" si="138"/>
        <v>3284</v>
      </c>
      <c r="N405" s="6">
        <f t="shared" si="139"/>
        <v>15</v>
      </c>
    </row>
    <row r="406" spans="2:14" x14ac:dyDescent="0.25">
      <c r="B406" s="5" t="s">
        <v>1663</v>
      </c>
      <c r="C406" s="3">
        <v>48</v>
      </c>
      <c r="D406" s="3">
        <v>0</v>
      </c>
      <c r="E406" s="3">
        <v>48</v>
      </c>
      <c r="F406" s="3">
        <v>1</v>
      </c>
      <c r="H406" s="7" t="str">
        <f t="shared" si="133"/>
        <v>41439_WEL_CAT</v>
      </c>
      <c r="I406" s="8">
        <f t="shared" si="134"/>
        <v>41439</v>
      </c>
      <c r="J406" s="9" t="str">
        <f t="shared" si="135"/>
        <v>WEL_CAT</v>
      </c>
      <c r="K406" s="6">
        <f t="shared" si="136"/>
        <v>48</v>
      </c>
      <c r="L406" s="6">
        <f t="shared" si="137"/>
        <v>0</v>
      </c>
      <c r="M406" s="6">
        <f t="shared" si="138"/>
        <v>48</v>
      </c>
      <c r="N406" s="6">
        <f t="shared" si="139"/>
        <v>1</v>
      </c>
    </row>
    <row r="407" spans="2:14" x14ac:dyDescent="0.25">
      <c r="B407" s="5" t="s">
        <v>946</v>
      </c>
      <c r="C407" s="3">
        <v>24</v>
      </c>
      <c r="D407" s="3">
        <v>0</v>
      </c>
      <c r="E407" s="3">
        <v>24</v>
      </c>
      <c r="F407" s="3">
        <v>1</v>
      </c>
      <c r="H407" s="7" t="str">
        <f t="shared" si="133"/>
        <v>41439_COLT_Cat</v>
      </c>
      <c r="I407" s="8">
        <f t="shared" si="134"/>
        <v>41439</v>
      </c>
      <c r="J407" s="9" t="str">
        <f t="shared" si="135"/>
        <v>COLT_Cat</v>
      </c>
      <c r="K407" s="6">
        <f t="shared" si="136"/>
        <v>24</v>
      </c>
      <c r="L407" s="6">
        <f t="shared" si="137"/>
        <v>0</v>
      </c>
      <c r="M407" s="6">
        <f t="shared" si="138"/>
        <v>24</v>
      </c>
      <c r="N407" s="6">
        <f t="shared" si="139"/>
        <v>1</v>
      </c>
    </row>
    <row r="408" spans="2:14" x14ac:dyDescent="0.25">
      <c r="B408" s="5" t="s">
        <v>1538</v>
      </c>
      <c r="C408" s="3">
        <v>120</v>
      </c>
      <c r="D408" s="3">
        <v>0</v>
      </c>
      <c r="E408" s="3">
        <v>120</v>
      </c>
      <c r="F408" s="3">
        <v>1</v>
      </c>
      <c r="H408" s="7" t="str">
        <f t="shared" si="133"/>
        <v>41439_FDC_Cat</v>
      </c>
      <c r="I408" s="8">
        <f t="shared" si="134"/>
        <v>41439</v>
      </c>
      <c r="J408" s="9" t="str">
        <f t="shared" si="135"/>
        <v>FDC_Cat</v>
      </c>
      <c r="K408" s="6">
        <f t="shared" si="136"/>
        <v>120</v>
      </c>
      <c r="L408" s="6">
        <f t="shared" si="137"/>
        <v>0</v>
      </c>
      <c r="M408" s="6">
        <f t="shared" si="138"/>
        <v>120</v>
      </c>
      <c r="N408" s="6">
        <f t="shared" si="139"/>
        <v>1</v>
      </c>
    </row>
    <row r="409" spans="2:14" x14ac:dyDescent="0.25">
      <c r="B409" s="2" t="s">
        <v>871</v>
      </c>
      <c r="C409" s="3">
        <v>484952</v>
      </c>
      <c r="D409" s="3">
        <v>303006</v>
      </c>
      <c r="E409" s="3">
        <v>181802</v>
      </c>
      <c r="F409" s="3">
        <v>2885</v>
      </c>
      <c r="H409" s="7" t="str">
        <f t="shared" si="133"/>
        <v>41439_Grand Total</v>
      </c>
      <c r="I409" s="8">
        <f t="shared" si="134"/>
        <v>41439</v>
      </c>
      <c r="J409" s="9" t="str">
        <f t="shared" si="135"/>
        <v>Grand Total</v>
      </c>
      <c r="K409" s="6">
        <f t="shared" si="136"/>
        <v>484952</v>
      </c>
      <c r="L409" s="6">
        <f t="shared" si="137"/>
        <v>303006</v>
      </c>
      <c r="M409" s="6">
        <f t="shared" si="138"/>
        <v>181802</v>
      </c>
      <c r="N409" s="6">
        <f t="shared" si="139"/>
        <v>2885</v>
      </c>
    </row>
    <row r="410" spans="2:14" x14ac:dyDescent="0.25">
      <c r="H410" s="7" t="str">
        <f t="shared" si="133"/>
        <v>0_0</v>
      </c>
      <c r="I410" s="8">
        <f t="shared" si="134"/>
        <v>0</v>
      </c>
      <c r="J410" s="9">
        <f t="shared" si="135"/>
        <v>0</v>
      </c>
      <c r="K410" s="6">
        <f t="shared" si="136"/>
        <v>0</v>
      </c>
      <c r="L410" s="6">
        <f t="shared" si="137"/>
        <v>0</v>
      </c>
      <c r="M410" s="6">
        <f t="shared" si="138"/>
        <v>0</v>
      </c>
      <c r="N410" s="6">
        <f t="shared" si="139"/>
        <v>0</v>
      </c>
    </row>
    <row r="411" spans="2:14" x14ac:dyDescent="0.25">
      <c r="H411" s="7" t="str">
        <f t="shared" si="133"/>
        <v>0_0</v>
      </c>
      <c r="I411" s="8">
        <f t="shared" si="134"/>
        <v>0</v>
      </c>
      <c r="J411" s="9">
        <f t="shared" si="135"/>
        <v>0</v>
      </c>
      <c r="K411" s="6">
        <f t="shared" si="136"/>
        <v>0</v>
      </c>
      <c r="L411" s="6">
        <f t="shared" si="137"/>
        <v>0</v>
      </c>
      <c r="M411" s="6">
        <f t="shared" si="138"/>
        <v>0</v>
      </c>
      <c r="N411" s="6">
        <f t="shared" si="139"/>
        <v>0</v>
      </c>
    </row>
    <row r="412" spans="2:14" x14ac:dyDescent="0.25">
      <c r="H412" s="7" t="str">
        <f t="shared" si="133"/>
        <v>0_0</v>
      </c>
      <c r="I412" s="8">
        <f t="shared" si="134"/>
        <v>0</v>
      </c>
      <c r="J412" s="9">
        <f t="shared" si="135"/>
        <v>0</v>
      </c>
      <c r="K412" s="6">
        <f t="shared" si="136"/>
        <v>0</v>
      </c>
      <c r="L412" s="6">
        <f t="shared" si="137"/>
        <v>0</v>
      </c>
      <c r="M412" s="6">
        <f t="shared" si="138"/>
        <v>0</v>
      </c>
      <c r="N412" s="6">
        <f t="shared" si="139"/>
        <v>0</v>
      </c>
    </row>
    <row r="413" spans="2:14" x14ac:dyDescent="0.25">
      <c r="H413" s="7" t="str">
        <f t="shared" si="133"/>
        <v>0_0</v>
      </c>
      <c r="I413" s="8">
        <f t="shared" si="134"/>
        <v>0</v>
      </c>
      <c r="J413" s="9">
        <f t="shared" si="135"/>
        <v>0</v>
      </c>
      <c r="K413" s="6">
        <f t="shared" si="136"/>
        <v>0</v>
      </c>
      <c r="L413" s="6">
        <f t="shared" si="137"/>
        <v>0</v>
      </c>
      <c r="M413" s="6">
        <f t="shared" si="138"/>
        <v>0</v>
      </c>
      <c r="N413" s="6">
        <f t="shared" si="139"/>
        <v>0</v>
      </c>
    </row>
    <row r="414" spans="2:14" x14ac:dyDescent="0.25">
      <c r="H414" s="7" t="str">
        <f t="shared" si="133"/>
        <v>0_0</v>
      </c>
      <c r="I414" s="8">
        <f t="shared" si="134"/>
        <v>0</v>
      </c>
      <c r="J414" s="9">
        <f t="shared" si="135"/>
        <v>0</v>
      </c>
      <c r="K414" s="6">
        <f t="shared" si="136"/>
        <v>0</v>
      </c>
      <c r="L414" s="6">
        <f t="shared" si="137"/>
        <v>0</v>
      </c>
      <c r="M414" s="6">
        <f t="shared" si="138"/>
        <v>0</v>
      </c>
      <c r="N414" s="6">
        <f t="shared" si="139"/>
        <v>0</v>
      </c>
    </row>
    <row r="415" spans="2:14" x14ac:dyDescent="0.25">
      <c r="H415" s="7" t="str">
        <f t="shared" si="133"/>
        <v>0_0</v>
      </c>
      <c r="I415" s="8">
        <f t="shared" si="134"/>
        <v>0</v>
      </c>
      <c r="J415" s="9">
        <f t="shared" si="135"/>
        <v>0</v>
      </c>
      <c r="K415" s="6">
        <f t="shared" si="136"/>
        <v>0</v>
      </c>
      <c r="L415" s="6">
        <f t="shared" si="137"/>
        <v>0</v>
      </c>
      <c r="M415" s="6">
        <f t="shared" si="138"/>
        <v>0</v>
      </c>
      <c r="N415" s="6">
        <f t="shared" si="139"/>
        <v>0</v>
      </c>
    </row>
    <row r="416" spans="2:14" x14ac:dyDescent="0.25">
      <c r="H416" s="7" t="str">
        <f t="shared" si="133"/>
        <v>0_0</v>
      </c>
      <c r="I416" s="8">
        <f t="shared" si="134"/>
        <v>0</v>
      </c>
      <c r="J416" s="9">
        <f t="shared" si="135"/>
        <v>0</v>
      </c>
      <c r="K416" s="6">
        <f t="shared" si="136"/>
        <v>0</v>
      </c>
      <c r="L416" s="6">
        <f t="shared" si="137"/>
        <v>0</v>
      </c>
      <c r="M416" s="6">
        <f t="shared" si="138"/>
        <v>0</v>
      </c>
      <c r="N416" s="6">
        <f t="shared" si="139"/>
        <v>0</v>
      </c>
    </row>
    <row r="417" spans="8:14" x14ac:dyDescent="0.25">
      <c r="H417" s="7" t="str">
        <f t="shared" si="133"/>
        <v>0_0</v>
      </c>
      <c r="I417" s="8">
        <f t="shared" si="134"/>
        <v>0</v>
      </c>
      <c r="J417" s="9">
        <f t="shared" si="135"/>
        <v>0</v>
      </c>
      <c r="K417" s="6">
        <f t="shared" si="136"/>
        <v>0</v>
      </c>
      <c r="L417" s="6">
        <f t="shared" si="137"/>
        <v>0</v>
      </c>
      <c r="M417" s="6">
        <f t="shared" si="138"/>
        <v>0</v>
      </c>
      <c r="N417" s="6">
        <f t="shared" si="139"/>
        <v>0</v>
      </c>
    </row>
    <row r="418" spans="8:14" x14ac:dyDescent="0.25">
      <c r="H418" s="7" t="str">
        <f t="shared" si="133"/>
        <v>0_0</v>
      </c>
      <c r="I418" s="8">
        <f t="shared" si="134"/>
        <v>0</v>
      </c>
      <c r="J418" s="9">
        <f t="shared" si="135"/>
        <v>0</v>
      </c>
      <c r="K418" s="6">
        <f t="shared" si="136"/>
        <v>0</v>
      </c>
      <c r="L418" s="6">
        <f t="shared" si="137"/>
        <v>0</v>
      </c>
      <c r="M418" s="6">
        <f t="shared" si="138"/>
        <v>0</v>
      </c>
      <c r="N418" s="6">
        <f t="shared" si="139"/>
        <v>0</v>
      </c>
    </row>
    <row r="419" spans="8:14" x14ac:dyDescent="0.25">
      <c r="H419" s="7" t="str">
        <f t="shared" si="133"/>
        <v>0_0</v>
      </c>
      <c r="I419" s="8">
        <f t="shared" si="134"/>
        <v>0</v>
      </c>
      <c r="J419" s="9">
        <f t="shared" si="135"/>
        <v>0</v>
      </c>
      <c r="K419" s="6">
        <f t="shared" si="136"/>
        <v>0</v>
      </c>
      <c r="L419" s="6">
        <f t="shared" si="137"/>
        <v>0</v>
      </c>
      <c r="M419" s="6">
        <f t="shared" si="138"/>
        <v>0</v>
      </c>
      <c r="N419" s="6">
        <f t="shared" si="139"/>
        <v>0</v>
      </c>
    </row>
    <row r="420" spans="8:14" x14ac:dyDescent="0.25">
      <c r="H420" s="7" t="str">
        <f t="shared" si="133"/>
        <v>0_0</v>
      </c>
      <c r="I420" s="8">
        <f t="shared" si="134"/>
        <v>0</v>
      </c>
      <c r="J420" s="9">
        <f t="shared" si="135"/>
        <v>0</v>
      </c>
      <c r="K420" s="6">
        <f t="shared" si="136"/>
        <v>0</v>
      </c>
      <c r="L420" s="6">
        <f t="shared" si="137"/>
        <v>0</v>
      </c>
      <c r="M420" s="6">
        <f t="shared" si="138"/>
        <v>0</v>
      </c>
      <c r="N420" s="6">
        <f t="shared" si="139"/>
        <v>0</v>
      </c>
    </row>
    <row r="421" spans="8:14" x14ac:dyDescent="0.25">
      <c r="H421" s="7" t="str">
        <f t="shared" si="133"/>
        <v>0_0</v>
      </c>
      <c r="I421" s="8">
        <f t="shared" si="134"/>
        <v>0</v>
      </c>
      <c r="J421" s="9">
        <f t="shared" si="135"/>
        <v>0</v>
      </c>
      <c r="K421" s="6">
        <f t="shared" si="136"/>
        <v>0</v>
      </c>
      <c r="L421" s="6">
        <f t="shared" si="137"/>
        <v>0</v>
      </c>
      <c r="M421" s="6">
        <f t="shared" si="138"/>
        <v>0</v>
      </c>
      <c r="N421" s="6">
        <f t="shared" si="139"/>
        <v>0</v>
      </c>
    </row>
    <row r="422" spans="8:14" x14ac:dyDescent="0.25">
      <c r="H422" s="7" t="str">
        <f t="shared" si="133"/>
        <v>0_0</v>
      </c>
      <c r="I422" s="8">
        <f t="shared" si="134"/>
        <v>0</v>
      </c>
      <c r="J422" s="9">
        <f t="shared" si="135"/>
        <v>0</v>
      </c>
      <c r="K422" s="6">
        <f t="shared" si="136"/>
        <v>0</v>
      </c>
      <c r="L422" s="6">
        <f t="shared" si="137"/>
        <v>0</v>
      </c>
      <c r="M422" s="6">
        <f t="shared" si="138"/>
        <v>0</v>
      </c>
      <c r="N422" s="6">
        <f t="shared" si="139"/>
        <v>0</v>
      </c>
    </row>
    <row r="423" spans="8:14" x14ac:dyDescent="0.25">
      <c r="H423" s="7" t="str">
        <f t="shared" ref="H423:H470" si="140">CONCATENATE(I423,"_",J423)</f>
        <v>0_0</v>
      </c>
      <c r="I423" s="8">
        <f t="shared" ref="I423:I470" si="141">IF(ISTEXT(J423),I422,J423)</f>
        <v>0</v>
      </c>
      <c r="J423" s="9">
        <f t="shared" ref="J423:J470" si="142">B423</f>
        <v>0</v>
      </c>
      <c r="K423" s="6">
        <f t="shared" ref="K423:K470" si="143">C423</f>
        <v>0</v>
      </c>
      <c r="L423" s="6">
        <f t="shared" ref="L423:L470" si="144">D423</f>
        <v>0</v>
      </c>
      <c r="M423" s="6">
        <f t="shared" ref="M423:M470" si="145">E423</f>
        <v>0</v>
      </c>
      <c r="N423" s="6">
        <f t="shared" ref="N423:N470" si="146">F423</f>
        <v>0</v>
      </c>
    </row>
    <row r="424" spans="8:14" x14ac:dyDescent="0.25">
      <c r="H424" s="7" t="str">
        <f t="shared" si="140"/>
        <v>0_0</v>
      </c>
      <c r="I424" s="8">
        <f t="shared" si="141"/>
        <v>0</v>
      </c>
      <c r="J424" s="9">
        <f t="shared" si="142"/>
        <v>0</v>
      </c>
      <c r="K424" s="6">
        <f t="shared" si="143"/>
        <v>0</v>
      </c>
      <c r="L424" s="6">
        <f t="shared" si="144"/>
        <v>0</v>
      </c>
      <c r="M424" s="6">
        <f t="shared" si="145"/>
        <v>0</v>
      </c>
      <c r="N424" s="6">
        <f t="shared" si="146"/>
        <v>0</v>
      </c>
    </row>
    <row r="425" spans="8:14" x14ac:dyDescent="0.25">
      <c r="H425" s="7" t="str">
        <f t="shared" si="140"/>
        <v>0_0</v>
      </c>
      <c r="I425" s="8">
        <f t="shared" si="141"/>
        <v>0</v>
      </c>
      <c r="J425" s="9">
        <f t="shared" si="142"/>
        <v>0</v>
      </c>
      <c r="K425" s="6">
        <f t="shared" si="143"/>
        <v>0</v>
      </c>
      <c r="L425" s="6">
        <f t="shared" si="144"/>
        <v>0</v>
      </c>
      <c r="M425" s="6">
        <f t="shared" si="145"/>
        <v>0</v>
      </c>
      <c r="N425" s="6">
        <f t="shared" si="146"/>
        <v>0</v>
      </c>
    </row>
    <row r="426" spans="8:14" x14ac:dyDescent="0.25">
      <c r="H426" s="7" t="str">
        <f t="shared" si="140"/>
        <v>0_0</v>
      </c>
      <c r="I426" s="8">
        <f t="shared" si="141"/>
        <v>0</v>
      </c>
      <c r="J426" s="9">
        <f t="shared" si="142"/>
        <v>0</v>
      </c>
      <c r="K426" s="6">
        <f t="shared" si="143"/>
        <v>0</v>
      </c>
      <c r="L426" s="6">
        <f t="shared" si="144"/>
        <v>0</v>
      </c>
      <c r="M426" s="6">
        <f t="shared" si="145"/>
        <v>0</v>
      </c>
      <c r="N426" s="6">
        <f t="shared" si="146"/>
        <v>0</v>
      </c>
    </row>
    <row r="427" spans="8:14" x14ac:dyDescent="0.25">
      <c r="H427" s="7" t="str">
        <f t="shared" si="140"/>
        <v>0_0</v>
      </c>
      <c r="I427" s="8">
        <f t="shared" si="141"/>
        <v>0</v>
      </c>
      <c r="J427" s="9">
        <f t="shared" si="142"/>
        <v>0</v>
      </c>
      <c r="K427" s="6">
        <f t="shared" si="143"/>
        <v>0</v>
      </c>
      <c r="L427" s="6">
        <f t="shared" si="144"/>
        <v>0</v>
      </c>
      <c r="M427" s="6">
        <f t="shared" si="145"/>
        <v>0</v>
      </c>
      <c r="N427" s="6">
        <f t="shared" si="146"/>
        <v>0</v>
      </c>
    </row>
    <row r="428" spans="8:14" x14ac:dyDescent="0.25">
      <c r="H428" s="7" t="str">
        <f t="shared" si="140"/>
        <v>0_0</v>
      </c>
      <c r="I428" s="8">
        <f t="shared" si="141"/>
        <v>0</v>
      </c>
      <c r="J428" s="9">
        <f t="shared" si="142"/>
        <v>0</v>
      </c>
      <c r="K428" s="6">
        <f t="shared" si="143"/>
        <v>0</v>
      </c>
      <c r="L428" s="6">
        <f t="shared" si="144"/>
        <v>0</v>
      </c>
      <c r="M428" s="6">
        <f t="shared" si="145"/>
        <v>0</v>
      </c>
      <c r="N428" s="6">
        <f t="shared" si="146"/>
        <v>0</v>
      </c>
    </row>
    <row r="429" spans="8:14" x14ac:dyDescent="0.25">
      <c r="H429" s="7" t="str">
        <f t="shared" si="140"/>
        <v>0_0</v>
      </c>
      <c r="I429" s="8">
        <f t="shared" si="141"/>
        <v>0</v>
      </c>
      <c r="J429" s="9">
        <f t="shared" si="142"/>
        <v>0</v>
      </c>
      <c r="K429" s="6">
        <f t="shared" si="143"/>
        <v>0</v>
      </c>
      <c r="L429" s="6">
        <f t="shared" si="144"/>
        <v>0</v>
      </c>
      <c r="M429" s="6">
        <f t="shared" si="145"/>
        <v>0</v>
      </c>
      <c r="N429" s="6">
        <f t="shared" si="146"/>
        <v>0</v>
      </c>
    </row>
    <row r="430" spans="8:14" x14ac:dyDescent="0.25">
      <c r="H430" s="7" t="str">
        <f t="shared" si="140"/>
        <v>0_0</v>
      </c>
      <c r="I430" s="8">
        <f t="shared" si="141"/>
        <v>0</v>
      </c>
      <c r="J430" s="9">
        <f t="shared" si="142"/>
        <v>0</v>
      </c>
      <c r="K430" s="6">
        <f t="shared" si="143"/>
        <v>0</v>
      </c>
      <c r="L430" s="6">
        <f t="shared" si="144"/>
        <v>0</v>
      </c>
      <c r="M430" s="6">
        <f t="shared" si="145"/>
        <v>0</v>
      </c>
      <c r="N430" s="6">
        <f t="shared" si="146"/>
        <v>0</v>
      </c>
    </row>
    <row r="431" spans="8:14" x14ac:dyDescent="0.25">
      <c r="H431" s="7" t="str">
        <f t="shared" si="140"/>
        <v>0_0</v>
      </c>
      <c r="I431" s="8">
        <f t="shared" si="141"/>
        <v>0</v>
      </c>
      <c r="J431" s="9">
        <f t="shared" si="142"/>
        <v>0</v>
      </c>
      <c r="K431" s="6">
        <f t="shared" si="143"/>
        <v>0</v>
      </c>
      <c r="L431" s="6">
        <f t="shared" si="144"/>
        <v>0</v>
      </c>
      <c r="M431" s="6">
        <f t="shared" si="145"/>
        <v>0</v>
      </c>
      <c r="N431" s="6">
        <f t="shared" si="146"/>
        <v>0</v>
      </c>
    </row>
    <row r="432" spans="8:14" x14ac:dyDescent="0.25">
      <c r="H432" s="7" t="str">
        <f t="shared" si="140"/>
        <v>0_0</v>
      </c>
      <c r="I432" s="8">
        <f t="shared" si="141"/>
        <v>0</v>
      </c>
      <c r="J432" s="9">
        <f t="shared" si="142"/>
        <v>0</v>
      </c>
      <c r="K432" s="6">
        <f t="shared" si="143"/>
        <v>0</v>
      </c>
      <c r="L432" s="6">
        <f t="shared" si="144"/>
        <v>0</v>
      </c>
      <c r="M432" s="6">
        <f t="shared" si="145"/>
        <v>0</v>
      </c>
      <c r="N432" s="6">
        <f t="shared" si="146"/>
        <v>0</v>
      </c>
    </row>
    <row r="433" spans="8:14" x14ac:dyDescent="0.25">
      <c r="H433" s="7" t="str">
        <f t="shared" si="140"/>
        <v>0_0</v>
      </c>
      <c r="I433" s="8">
        <f t="shared" si="141"/>
        <v>0</v>
      </c>
      <c r="J433" s="9">
        <f t="shared" si="142"/>
        <v>0</v>
      </c>
      <c r="K433" s="6">
        <f t="shared" si="143"/>
        <v>0</v>
      </c>
      <c r="L433" s="6">
        <f t="shared" si="144"/>
        <v>0</v>
      </c>
      <c r="M433" s="6">
        <f t="shared" si="145"/>
        <v>0</v>
      </c>
      <c r="N433" s="6">
        <f t="shared" si="146"/>
        <v>0</v>
      </c>
    </row>
    <row r="434" spans="8:14" x14ac:dyDescent="0.25">
      <c r="H434" s="7" t="str">
        <f t="shared" si="140"/>
        <v>0_0</v>
      </c>
      <c r="I434" s="8">
        <f t="shared" si="141"/>
        <v>0</v>
      </c>
      <c r="J434" s="9">
        <f t="shared" si="142"/>
        <v>0</v>
      </c>
      <c r="K434" s="6">
        <f t="shared" si="143"/>
        <v>0</v>
      </c>
      <c r="L434" s="6">
        <f t="shared" si="144"/>
        <v>0</v>
      </c>
      <c r="M434" s="6">
        <f t="shared" si="145"/>
        <v>0</v>
      </c>
      <c r="N434" s="6">
        <f t="shared" si="146"/>
        <v>0</v>
      </c>
    </row>
    <row r="435" spans="8:14" x14ac:dyDescent="0.25">
      <c r="H435" s="7" t="str">
        <f t="shared" si="140"/>
        <v>0_0</v>
      </c>
      <c r="I435" s="8">
        <f t="shared" si="141"/>
        <v>0</v>
      </c>
      <c r="J435" s="9">
        <f t="shared" si="142"/>
        <v>0</v>
      </c>
      <c r="K435" s="6">
        <f t="shared" si="143"/>
        <v>0</v>
      </c>
      <c r="L435" s="6">
        <f t="shared" si="144"/>
        <v>0</v>
      </c>
      <c r="M435" s="6">
        <f t="shared" si="145"/>
        <v>0</v>
      </c>
      <c r="N435" s="6">
        <f t="shared" si="146"/>
        <v>0</v>
      </c>
    </row>
    <row r="436" spans="8:14" x14ac:dyDescent="0.25">
      <c r="H436" s="7" t="str">
        <f t="shared" si="140"/>
        <v>0_0</v>
      </c>
      <c r="I436" s="8">
        <f t="shared" si="141"/>
        <v>0</v>
      </c>
      <c r="J436" s="9">
        <f t="shared" si="142"/>
        <v>0</v>
      </c>
      <c r="K436" s="6">
        <f t="shared" si="143"/>
        <v>0</v>
      </c>
      <c r="L436" s="6">
        <f t="shared" si="144"/>
        <v>0</v>
      </c>
      <c r="M436" s="6">
        <f t="shared" si="145"/>
        <v>0</v>
      </c>
      <c r="N436" s="6">
        <f t="shared" si="146"/>
        <v>0</v>
      </c>
    </row>
    <row r="437" spans="8:14" x14ac:dyDescent="0.25">
      <c r="H437" s="7" t="str">
        <f t="shared" si="140"/>
        <v>0_0</v>
      </c>
      <c r="I437" s="8">
        <f t="shared" si="141"/>
        <v>0</v>
      </c>
      <c r="J437" s="9">
        <f t="shared" si="142"/>
        <v>0</v>
      </c>
      <c r="K437" s="6">
        <f t="shared" si="143"/>
        <v>0</v>
      </c>
      <c r="L437" s="6">
        <f t="shared" si="144"/>
        <v>0</v>
      </c>
      <c r="M437" s="6">
        <f t="shared" si="145"/>
        <v>0</v>
      </c>
      <c r="N437" s="6">
        <f t="shared" si="146"/>
        <v>0</v>
      </c>
    </row>
    <row r="438" spans="8:14" x14ac:dyDescent="0.25">
      <c r="H438" s="7" t="str">
        <f t="shared" si="140"/>
        <v>0_0</v>
      </c>
      <c r="I438" s="8">
        <f t="shared" si="141"/>
        <v>0</v>
      </c>
      <c r="J438" s="9">
        <f t="shared" si="142"/>
        <v>0</v>
      </c>
      <c r="K438" s="6">
        <f t="shared" si="143"/>
        <v>0</v>
      </c>
      <c r="L438" s="6">
        <f t="shared" si="144"/>
        <v>0</v>
      </c>
      <c r="M438" s="6">
        <f t="shared" si="145"/>
        <v>0</v>
      </c>
      <c r="N438" s="6">
        <f t="shared" si="146"/>
        <v>0</v>
      </c>
    </row>
    <row r="439" spans="8:14" x14ac:dyDescent="0.25">
      <c r="H439" s="7" t="str">
        <f t="shared" si="140"/>
        <v>0_0</v>
      </c>
      <c r="I439" s="8">
        <f t="shared" si="141"/>
        <v>0</v>
      </c>
      <c r="J439" s="9">
        <f t="shared" si="142"/>
        <v>0</v>
      </c>
      <c r="K439" s="6">
        <f t="shared" si="143"/>
        <v>0</v>
      </c>
      <c r="L439" s="6">
        <f t="shared" si="144"/>
        <v>0</v>
      </c>
      <c r="M439" s="6">
        <f t="shared" si="145"/>
        <v>0</v>
      </c>
      <c r="N439" s="6">
        <f t="shared" si="146"/>
        <v>0</v>
      </c>
    </row>
    <row r="440" spans="8:14" x14ac:dyDescent="0.25">
      <c r="H440" s="7" t="str">
        <f t="shared" si="140"/>
        <v>0_0</v>
      </c>
      <c r="I440" s="8">
        <f t="shared" si="141"/>
        <v>0</v>
      </c>
      <c r="J440" s="9">
        <f t="shared" si="142"/>
        <v>0</v>
      </c>
      <c r="K440" s="6">
        <f t="shared" si="143"/>
        <v>0</v>
      </c>
      <c r="L440" s="6">
        <f t="shared" si="144"/>
        <v>0</v>
      </c>
      <c r="M440" s="6">
        <f t="shared" si="145"/>
        <v>0</v>
      </c>
      <c r="N440" s="6">
        <f t="shared" si="146"/>
        <v>0</v>
      </c>
    </row>
    <row r="441" spans="8:14" x14ac:dyDescent="0.25">
      <c r="H441" s="7" t="str">
        <f t="shared" si="140"/>
        <v>0_0</v>
      </c>
      <c r="I441" s="8">
        <f t="shared" si="141"/>
        <v>0</v>
      </c>
      <c r="J441" s="9">
        <f t="shared" si="142"/>
        <v>0</v>
      </c>
      <c r="K441" s="6">
        <f t="shared" si="143"/>
        <v>0</v>
      </c>
      <c r="L441" s="6">
        <f t="shared" si="144"/>
        <v>0</v>
      </c>
      <c r="M441" s="6">
        <f t="shared" si="145"/>
        <v>0</v>
      </c>
      <c r="N441" s="6">
        <f t="shared" si="146"/>
        <v>0</v>
      </c>
    </row>
    <row r="442" spans="8:14" x14ac:dyDescent="0.25">
      <c r="H442" s="7" t="str">
        <f t="shared" si="140"/>
        <v>0_0</v>
      </c>
      <c r="I442" s="8">
        <f t="shared" si="141"/>
        <v>0</v>
      </c>
      <c r="J442" s="9">
        <f t="shared" si="142"/>
        <v>0</v>
      </c>
      <c r="K442" s="6">
        <f t="shared" si="143"/>
        <v>0</v>
      </c>
      <c r="L442" s="6">
        <f t="shared" si="144"/>
        <v>0</v>
      </c>
      <c r="M442" s="6">
        <f t="shared" si="145"/>
        <v>0</v>
      </c>
      <c r="N442" s="6">
        <f t="shared" si="146"/>
        <v>0</v>
      </c>
    </row>
    <row r="443" spans="8:14" x14ac:dyDescent="0.25">
      <c r="H443" s="7" t="str">
        <f t="shared" si="140"/>
        <v>0_0</v>
      </c>
      <c r="I443" s="8">
        <f t="shared" si="141"/>
        <v>0</v>
      </c>
      <c r="J443" s="9">
        <f t="shared" si="142"/>
        <v>0</v>
      </c>
      <c r="K443" s="6">
        <f t="shared" si="143"/>
        <v>0</v>
      </c>
      <c r="L443" s="6">
        <f t="shared" si="144"/>
        <v>0</v>
      </c>
      <c r="M443" s="6">
        <f t="shared" si="145"/>
        <v>0</v>
      </c>
      <c r="N443" s="6">
        <f t="shared" si="146"/>
        <v>0</v>
      </c>
    </row>
    <row r="444" spans="8:14" x14ac:dyDescent="0.25">
      <c r="H444" s="7" t="str">
        <f t="shared" si="140"/>
        <v>0_0</v>
      </c>
      <c r="I444" s="8">
        <f t="shared" si="141"/>
        <v>0</v>
      </c>
      <c r="J444" s="9">
        <f t="shared" si="142"/>
        <v>0</v>
      </c>
      <c r="K444" s="6">
        <f t="shared" si="143"/>
        <v>0</v>
      </c>
      <c r="L444" s="6">
        <f t="shared" si="144"/>
        <v>0</v>
      </c>
      <c r="M444" s="6">
        <f t="shared" si="145"/>
        <v>0</v>
      </c>
      <c r="N444" s="6">
        <f t="shared" si="146"/>
        <v>0</v>
      </c>
    </row>
    <row r="445" spans="8:14" x14ac:dyDescent="0.25">
      <c r="H445" s="7" t="str">
        <f t="shared" si="140"/>
        <v>0_0</v>
      </c>
      <c r="I445" s="8">
        <f t="shared" si="141"/>
        <v>0</v>
      </c>
      <c r="J445" s="9">
        <f t="shared" si="142"/>
        <v>0</v>
      </c>
      <c r="K445" s="6">
        <f t="shared" si="143"/>
        <v>0</v>
      </c>
      <c r="L445" s="6">
        <f t="shared" si="144"/>
        <v>0</v>
      </c>
      <c r="M445" s="6">
        <f t="shared" si="145"/>
        <v>0</v>
      </c>
      <c r="N445" s="6">
        <f t="shared" si="146"/>
        <v>0</v>
      </c>
    </row>
    <row r="446" spans="8:14" x14ac:dyDescent="0.25">
      <c r="H446" s="7" t="str">
        <f t="shared" si="140"/>
        <v>0_0</v>
      </c>
      <c r="I446" s="8">
        <f t="shared" si="141"/>
        <v>0</v>
      </c>
      <c r="J446" s="9">
        <f t="shared" si="142"/>
        <v>0</v>
      </c>
      <c r="K446" s="6">
        <f t="shared" si="143"/>
        <v>0</v>
      </c>
      <c r="L446" s="6">
        <f t="shared" si="144"/>
        <v>0</v>
      </c>
      <c r="M446" s="6">
        <f t="shared" si="145"/>
        <v>0</v>
      </c>
      <c r="N446" s="6">
        <f t="shared" si="146"/>
        <v>0</v>
      </c>
    </row>
    <row r="447" spans="8:14" x14ac:dyDescent="0.25">
      <c r="H447" s="7" t="str">
        <f t="shared" si="140"/>
        <v>0_0</v>
      </c>
      <c r="I447" s="8">
        <f t="shared" si="141"/>
        <v>0</v>
      </c>
      <c r="J447" s="9">
        <f t="shared" si="142"/>
        <v>0</v>
      </c>
      <c r="K447" s="6">
        <f t="shared" si="143"/>
        <v>0</v>
      </c>
      <c r="L447" s="6">
        <f t="shared" si="144"/>
        <v>0</v>
      </c>
      <c r="M447" s="6">
        <f t="shared" si="145"/>
        <v>0</v>
      </c>
      <c r="N447" s="6">
        <f t="shared" si="146"/>
        <v>0</v>
      </c>
    </row>
    <row r="448" spans="8:14" x14ac:dyDescent="0.25">
      <c r="H448" s="7" t="str">
        <f t="shared" si="140"/>
        <v>0_0</v>
      </c>
      <c r="I448" s="8">
        <f t="shared" si="141"/>
        <v>0</v>
      </c>
      <c r="J448" s="9">
        <f t="shared" si="142"/>
        <v>0</v>
      </c>
      <c r="K448" s="6">
        <f t="shared" si="143"/>
        <v>0</v>
      </c>
      <c r="L448" s="6">
        <f t="shared" si="144"/>
        <v>0</v>
      </c>
      <c r="M448" s="6">
        <f t="shared" si="145"/>
        <v>0</v>
      </c>
      <c r="N448" s="6">
        <f t="shared" si="146"/>
        <v>0</v>
      </c>
    </row>
    <row r="449" spans="8:14" x14ac:dyDescent="0.25">
      <c r="H449" s="7" t="str">
        <f t="shared" si="140"/>
        <v>0_0</v>
      </c>
      <c r="I449" s="8">
        <f t="shared" si="141"/>
        <v>0</v>
      </c>
      <c r="J449" s="9">
        <f t="shared" si="142"/>
        <v>0</v>
      </c>
      <c r="K449" s="6">
        <f t="shared" si="143"/>
        <v>0</v>
      </c>
      <c r="L449" s="6">
        <f t="shared" si="144"/>
        <v>0</v>
      </c>
      <c r="M449" s="6">
        <f t="shared" si="145"/>
        <v>0</v>
      </c>
      <c r="N449" s="6">
        <f t="shared" si="146"/>
        <v>0</v>
      </c>
    </row>
    <row r="450" spans="8:14" x14ac:dyDescent="0.25">
      <c r="H450" s="7" t="str">
        <f t="shared" si="140"/>
        <v>0_0</v>
      </c>
      <c r="I450" s="8">
        <f t="shared" si="141"/>
        <v>0</v>
      </c>
      <c r="J450" s="9">
        <f t="shared" si="142"/>
        <v>0</v>
      </c>
      <c r="K450" s="6">
        <f t="shared" si="143"/>
        <v>0</v>
      </c>
      <c r="L450" s="6">
        <f t="shared" si="144"/>
        <v>0</v>
      </c>
      <c r="M450" s="6">
        <f t="shared" si="145"/>
        <v>0</v>
      </c>
      <c r="N450" s="6">
        <f t="shared" si="146"/>
        <v>0</v>
      </c>
    </row>
    <row r="451" spans="8:14" x14ac:dyDescent="0.25">
      <c r="H451" s="7" t="str">
        <f t="shared" si="140"/>
        <v>0_0</v>
      </c>
      <c r="I451" s="8">
        <f t="shared" si="141"/>
        <v>0</v>
      </c>
      <c r="J451" s="9">
        <f t="shared" si="142"/>
        <v>0</v>
      </c>
      <c r="K451" s="6">
        <f t="shared" si="143"/>
        <v>0</v>
      </c>
      <c r="L451" s="6">
        <f t="shared" si="144"/>
        <v>0</v>
      </c>
      <c r="M451" s="6">
        <f t="shared" si="145"/>
        <v>0</v>
      </c>
      <c r="N451" s="6">
        <f t="shared" si="146"/>
        <v>0</v>
      </c>
    </row>
    <row r="452" spans="8:14" x14ac:dyDescent="0.25">
      <c r="H452" s="7" t="str">
        <f t="shared" si="140"/>
        <v>0_0</v>
      </c>
      <c r="I452" s="8">
        <f t="shared" si="141"/>
        <v>0</v>
      </c>
      <c r="J452" s="9">
        <f t="shared" si="142"/>
        <v>0</v>
      </c>
      <c r="K452" s="6">
        <f t="shared" si="143"/>
        <v>0</v>
      </c>
      <c r="L452" s="6">
        <f t="shared" si="144"/>
        <v>0</v>
      </c>
      <c r="M452" s="6">
        <f t="shared" si="145"/>
        <v>0</v>
      </c>
      <c r="N452" s="6">
        <f t="shared" si="146"/>
        <v>0</v>
      </c>
    </row>
    <row r="453" spans="8:14" x14ac:dyDescent="0.25">
      <c r="H453" s="7" t="str">
        <f t="shared" si="140"/>
        <v>0_0</v>
      </c>
      <c r="I453" s="8">
        <f t="shared" si="141"/>
        <v>0</v>
      </c>
      <c r="J453" s="9">
        <f t="shared" si="142"/>
        <v>0</v>
      </c>
      <c r="K453" s="6">
        <f t="shared" si="143"/>
        <v>0</v>
      </c>
      <c r="L453" s="6">
        <f t="shared" si="144"/>
        <v>0</v>
      </c>
      <c r="M453" s="6">
        <f t="shared" si="145"/>
        <v>0</v>
      </c>
      <c r="N453" s="6">
        <f t="shared" si="146"/>
        <v>0</v>
      </c>
    </row>
    <row r="454" spans="8:14" x14ac:dyDescent="0.25">
      <c r="H454" s="7" t="str">
        <f t="shared" si="140"/>
        <v>0_0</v>
      </c>
      <c r="I454" s="8">
        <f t="shared" si="141"/>
        <v>0</v>
      </c>
      <c r="J454" s="9">
        <f t="shared" si="142"/>
        <v>0</v>
      </c>
      <c r="K454" s="6">
        <f t="shared" si="143"/>
        <v>0</v>
      </c>
      <c r="L454" s="6">
        <f t="shared" si="144"/>
        <v>0</v>
      </c>
      <c r="M454" s="6">
        <f t="shared" si="145"/>
        <v>0</v>
      </c>
      <c r="N454" s="6">
        <f t="shared" si="146"/>
        <v>0</v>
      </c>
    </row>
    <row r="455" spans="8:14" x14ac:dyDescent="0.25">
      <c r="H455" s="7" t="str">
        <f t="shared" si="140"/>
        <v>0_0</v>
      </c>
      <c r="I455" s="8">
        <f t="shared" si="141"/>
        <v>0</v>
      </c>
      <c r="J455" s="9">
        <f t="shared" si="142"/>
        <v>0</v>
      </c>
      <c r="K455" s="6">
        <f t="shared" si="143"/>
        <v>0</v>
      </c>
      <c r="L455" s="6">
        <f t="shared" si="144"/>
        <v>0</v>
      </c>
      <c r="M455" s="6">
        <f t="shared" si="145"/>
        <v>0</v>
      </c>
      <c r="N455" s="6">
        <f t="shared" si="146"/>
        <v>0</v>
      </c>
    </row>
    <row r="456" spans="8:14" x14ac:dyDescent="0.25">
      <c r="H456" s="7" t="str">
        <f t="shared" si="140"/>
        <v>0_0</v>
      </c>
      <c r="I456" s="8">
        <f t="shared" si="141"/>
        <v>0</v>
      </c>
      <c r="J456" s="9">
        <f t="shared" si="142"/>
        <v>0</v>
      </c>
      <c r="K456" s="6">
        <f t="shared" si="143"/>
        <v>0</v>
      </c>
      <c r="L456" s="6">
        <f t="shared" si="144"/>
        <v>0</v>
      </c>
      <c r="M456" s="6">
        <f t="shared" si="145"/>
        <v>0</v>
      </c>
      <c r="N456" s="6">
        <f t="shared" si="146"/>
        <v>0</v>
      </c>
    </row>
    <row r="457" spans="8:14" x14ac:dyDescent="0.25">
      <c r="H457" s="7" t="str">
        <f t="shared" si="140"/>
        <v>0_0</v>
      </c>
      <c r="I457" s="8">
        <f t="shared" si="141"/>
        <v>0</v>
      </c>
      <c r="J457" s="9">
        <f t="shared" si="142"/>
        <v>0</v>
      </c>
      <c r="K457" s="6">
        <f t="shared" si="143"/>
        <v>0</v>
      </c>
      <c r="L457" s="6">
        <f t="shared" si="144"/>
        <v>0</v>
      </c>
      <c r="M457" s="6">
        <f t="shared" si="145"/>
        <v>0</v>
      </c>
      <c r="N457" s="6">
        <f t="shared" si="146"/>
        <v>0</v>
      </c>
    </row>
    <row r="458" spans="8:14" x14ac:dyDescent="0.25">
      <c r="H458" s="7" t="str">
        <f t="shared" si="140"/>
        <v>0_0</v>
      </c>
      <c r="I458" s="8">
        <f t="shared" si="141"/>
        <v>0</v>
      </c>
      <c r="J458" s="9">
        <f t="shared" si="142"/>
        <v>0</v>
      </c>
      <c r="K458" s="6">
        <f t="shared" si="143"/>
        <v>0</v>
      </c>
      <c r="L458" s="6">
        <f t="shared" si="144"/>
        <v>0</v>
      </c>
      <c r="M458" s="6">
        <f t="shared" si="145"/>
        <v>0</v>
      </c>
      <c r="N458" s="6">
        <f t="shared" si="146"/>
        <v>0</v>
      </c>
    </row>
    <row r="459" spans="8:14" x14ac:dyDescent="0.25">
      <c r="H459" s="7" t="str">
        <f t="shared" si="140"/>
        <v>0_0</v>
      </c>
      <c r="I459" s="8">
        <f t="shared" si="141"/>
        <v>0</v>
      </c>
      <c r="J459" s="9">
        <f t="shared" si="142"/>
        <v>0</v>
      </c>
      <c r="K459" s="6">
        <f t="shared" si="143"/>
        <v>0</v>
      </c>
      <c r="L459" s="6">
        <f t="shared" si="144"/>
        <v>0</v>
      </c>
      <c r="M459" s="6">
        <f t="shared" si="145"/>
        <v>0</v>
      </c>
      <c r="N459" s="6">
        <f t="shared" si="146"/>
        <v>0</v>
      </c>
    </row>
    <row r="460" spans="8:14" x14ac:dyDescent="0.25">
      <c r="H460" s="7" t="str">
        <f t="shared" si="140"/>
        <v>0_0</v>
      </c>
      <c r="I460" s="8">
        <f t="shared" si="141"/>
        <v>0</v>
      </c>
      <c r="J460" s="9">
        <f t="shared" si="142"/>
        <v>0</v>
      </c>
      <c r="K460" s="6">
        <f t="shared" si="143"/>
        <v>0</v>
      </c>
      <c r="L460" s="6">
        <f t="shared" si="144"/>
        <v>0</v>
      </c>
      <c r="M460" s="6">
        <f t="shared" si="145"/>
        <v>0</v>
      </c>
      <c r="N460" s="6">
        <f t="shared" si="146"/>
        <v>0</v>
      </c>
    </row>
    <row r="461" spans="8:14" x14ac:dyDescent="0.25">
      <c r="H461" s="7" t="str">
        <f t="shared" si="140"/>
        <v>0_0</v>
      </c>
      <c r="I461" s="8">
        <f t="shared" si="141"/>
        <v>0</v>
      </c>
      <c r="J461" s="9">
        <f t="shared" si="142"/>
        <v>0</v>
      </c>
      <c r="K461" s="6">
        <f t="shared" si="143"/>
        <v>0</v>
      </c>
      <c r="L461" s="6">
        <f t="shared" si="144"/>
        <v>0</v>
      </c>
      <c r="M461" s="6">
        <f t="shared" si="145"/>
        <v>0</v>
      </c>
      <c r="N461" s="6">
        <f t="shared" si="146"/>
        <v>0</v>
      </c>
    </row>
    <row r="462" spans="8:14" x14ac:dyDescent="0.25">
      <c r="H462" s="7" t="str">
        <f t="shared" si="140"/>
        <v>0_0</v>
      </c>
      <c r="I462" s="8">
        <f t="shared" si="141"/>
        <v>0</v>
      </c>
      <c r="J462" s="9">
        <f t="shared" si="142"/>
        <v>0</v>
      </c>
      <c r="K462" s="6">
        <f t="shared" si="143"/>
        <v>0</v>
      </c>
      <c r="L462" s="6">
        <f t="shared" si="144"/>
        <v>0</v>
      </c>
      <c r="M462" s="6">
        <f t="shared" si="145"/>
        <v>0</v>
      </c>
      <c r="N462" s="6">
        <f t="shared" si="146"/>
        <v>0</v>
      </c>
    </row>
    <row r="463" spans="8:14" x14ac:dyDescent="0.25">
      <c r="H463" s="7" t="str">
        <f t="shared" si="140"/>
        <v>0_0</v>
      </c>
      <c r="I463" s="8">
        <f t="shared" si="141"/>
        <v>0</v>
      </c>
      <c r="J463" s="9">
        <f t="shared" si="142"/>
        <v>0</v>
      </c>
      <c r="K463" s="6">
        <f t="shared" si="143"/>
        <v>0</v>
      </c>
      <c r="L463" s="6">
        <f t="shared" si="144"/>
        <v>0</v>
      </c>
      <c r="M463" s="6">
        <f t="shared" si="145"/>
        <v>0</v>
      </c>
      <c r="N463" s="6">
        <f t="shared" si="146"/>
        <v>0</v>
      </c>
    </row>
    <row r="464" spans="8:14" x14ac:dyDescent="0.25">
      <c r="H464" s="7" t="str">
        <f t="shared" si="140"/>
        <v>0_0</v>
      </c>
      <c r="I464" s="8">
        <f t="shared" si="141"/>
        <v>0</v>
      </c>
      <c r="J464" s="9">
        <f t="shared" si="142"/>
        <v>0</v>
      </c>
      <c r="K464" s="6">
        <f t="shared" si="143"/>
        <v>0</v>
      </c>
      <c r="L464" s="6">
        <f t="shared" si="144"/>
        <v>0</v>
      </c>
      <c r="M464" s="6">
        <f t="shared" si="145"/>
        <v>0</v>
      </c>
      <c r="N464" s="6">
        <f t="shared" si="146"/>
        <v>0</v>
      </c>
    </row>
    <row r="465" spans="8:14" x14ac:dyDescent="0.25">
      <c r="H465" s="7" t="str">
        <f t="shared" si="140"/>
        <v>0_0</v>
      </c>
      <c r="I465" s="8">
        <f t="shared" si="141"/>
        <v>0</v>
      </c>
      <c r="J465" s="9">
        <f t="shared" si="142"/>
        <v>0</v>
      </c>
      <c r="K465" s="6">
        <f t="shared" si="143"/>
        <v>0</v>
      </c>
      <c r="L465" s="6">
        <f t="shared" si="144"/>
        <v>0</v>
      </c>
      <c r="M465" s="6">
        <f t="shared" si="145"/>
        <v>0</v>
      </c>
      <c r="N465" s="6">
        <f t="shared" si="146"/>
        <v>0</v>
      </c>
    </row>
    <row r="466" spans="8:14" x14ac:dyDescent="0.25">
      <c r="H466" s="7" t="str">
        <f t="shared" si="140"/>
        <v>0_0</v>
      </c>
      <c r="I466" s="8">
        <f t="shared" si="141"/>
        <v>0</v>
      </c>
      <c r="J466" s="9">
        <f t="shared" si="142"/>
        <v>0</v>
      </c>
      <c r="K466" s="6">
        <f t="shared" si="143"/>
        <v>0</v>
      </c>
      <c r="L466" s="6">
        <f t="shared" si="144"/>
        <v>0</v>
      </c>
      <c r="M466" s="6">
        <f t="shared" si="145"/>
        <v>0</v>
      </c>
      <c r="N466" s="6">
        <f t="shared" si="146"/>
        <v>0</v>
      </c>
    </row>
    <row r="467" spans="8:14" x14ac:dyDescent="0.25">
      <c r="H467" s="7" t="str">
        <f t="shared" si="140"/>
        <v>0_0</v>
      </c>
      <c r="I467" s="8">
        <f t="shared" si="141"/>
        <v>0</v>
      </c>
      <c r="J467" s="9">
        <f t="shared" si="142"/>
        <v>0</v>
      </c>
      <c r="K467" s="6">
        <f t="shared" si="143"/>
        <v>0</v>
      </c>
      <c r="L467" s="6">
        <f t="shared" si="144"/>
        <v>0</v>
      </c>
      <c r="M467" s="6">
        <f t="shared" si="145"/>
        <v>0</v>
      </c>
      <c r="N467" s="6">
        <f t="shared" si="146"/>
        <v>0</v>
      </c>
    </row>
    <row r="468" spans="8:14" x14ac:dyDescent="0.25">
      <c r="H468" s="7" t="str">
        <f t="shared" si="140"/>
        <v>0_0</v>
      </c>
      <c r="I468" s="8">
        <f t="shared" si="141"/>
        <v>0</v>
      </c>
      <c r="J468" s="9">
        <f t="shared" si="142"/>
        <v>0</v>
      </c>
      <c r="K468" s="6">
        <f t="shared" si="143"/>
        <v>0</v>
      </c>
      <c r="L468" s="6">
        <f t="shared" si="144"/>
        <v>0</v>
      </c>
      <c r="M468" s="6">
        <f t="shared" si="145"/>
        <v>0</v>
      </c>
      <c r="N468" s="6">
        <f t="shared" si="146"/>
        <v>0</v>
      </c>
    </row>
    <row r="469" spans="8:14" x14ac:dyDescent="0.25">
      <c r="H469" s="7" t="str">
        <f t="shared" si="140"/>
        <v>0_0</v>
      </c>
      <c r="I469" s="8">
        <f t="shared" si="141"/>
        <v>0</v>
      </c>
      <c r="J469" s="9">
        <f t="shared" si="142"/>
        <v>0</v>
      </c>
      <c r="K469" s="6">
        <f t="shared" si="143"/>
        <v>0</v>
      </c>
      <c r="L469" s="6">
        <f t="shared" si="144"/>
        <v>0</v>
      </c>
      <c r="M469" s="6">
        <f t="shared" si="145"/>
        <v>0</v>
      </c>
      <c r="N469" s="6">
        <f t="shared" si="146"/>
        <v>0</v>
      </c>
    </row>
    <row r="470" spans="8:14" x14ac:dyDescent="0.25">
      <c r="H470" s="7" t="str">
        <f t="shared" si="140"/>
        <v>0_0</v>
      </c>
      <c r="I470" s="8">
        <f t="shared" si="141"/>
        <v>0</v>
      </c>
      <c r="J470" s="9">
        <f t="shared" si="142"/>
        <v>0</v>
      </c>
      <c r="K470" s="6">
        <f t="shared" si="143"/>
        <v>0</v>
      </c>
      <c r="L470" s="6">
        <f t="shared" si="144"/>
        <v>0</v>
      </c>
      <c r="M470" s="6">
        <f t="shared" si="145"/>
        <v>0</v>
      </c>
      <c r="N470" s="6">
        <f t="shared" si="146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Q391"/>
  <sheetViews>
    <sheetView topLeftCell="A199" workbookViewId="0">
      <selection activeCell="B382" sqref="B382"/>
    </sheetView>
  </sheetViews>
  <sheetFormatPr defaultRowHeight="15" x14ac:dyDescent="0.25"/>
  <cols>
    <col min="1" max="1" width="25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9.42578125" style="39" bestFit="1" customWidth="1"/>
    <col min="9" max="9" width="24.7109375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879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15" t="s">
        <v>978</v>
      </c>
      <c r="N3" s="16" t="str">
        <f t="shared" ref="N3:N8" si="0">CONCATENATE(M3,"_Start")</f>
        <v>CGC_JADE_Start</v>
      </c>
      <c r="O3" s="17">
        <f>VLOOKUP(N3,I:J,2,FALSE)</f>
        <v>4</v>
      </c>
      <c r="P3" s="18" t="str">
        <f t="shared" ref="P3:P8" si="1">CONCATENATE(M3,"_End")</f>
        <v>CGC_JADE_End</v>
      </c>
      <c r="Q3" s="17">
        <f>VLOOKUP(P3,I:J,2,FALSE)</f>
        <v>44</v>
      </c>
    </row>
    <row r="4" spans="1:17" x14ac:dyDescent="0.25">
      <c r="A4" s="39" t="str">
        <f t="shared" ref="A4:A15" si="2">CONCATENATE(B4,"_",C4)</f>
        <v>40598_CGC_JADE</v>
      </c>
      <c r="B4" s="47">
        <v>40598</v>
      </c>
      <c r="C4" s="9" t="s">
        <v>978</v>
      </c>
      <c r="D4" s="11">
        <f>VLOOKUP($A4,Pivot_Fabric!$H$5:$N$5000,COLUMN(D4),FALSE)</f>
        <v>804</v>
      </c>
      <c r="E4" s="11">
        <f>VLOOKUP($A4,Pivot_Fabric!$H$5:$N$5000,COLUMN(E4),FALSE)</f>
        <v>174</v>
      </c>
      <c r="F4" s="11">
        <f>VLOOKUP($A4,Pivot_Fabric!$H$5:$N$5000,COLUMN(F4),FALSE)</f>
        <v>630</v>
      </c>
      <c r="G4" s="11">
        <f>VLOOKUP($A4,Pivot_Fabric!$H$5:$N$5000,COLUMN(G4),FALSE)</f>
        <v>5</v>
      </c>
      <c r="H4" s="9" t="str">
        <f>C4</f>
        <v>CGC_JADE</v>
      </c>
      <c r="I4" s="39" t="str">
        <f>CONCATENATE(H4,"_Start")</f>
        <v>CGC_JADE_Start</v>
      </c>
      <c r="J4" s="41">
        <f>ROW(I4)</f>
        <v>4</v>
      </c>
      <c r="M4" s="15" t="s">
        <v>979</v>
      </c>
      <c r="N4" s="16" t="str">
        <f t="shared" si="0"/>
        <v>CGC_RUBY_Start</v>
      </c>
      <c r="O4" s="17">
        <f>VLOOKUP(N4,I:J,2,FALSE)</f>
        <v>45</v>
      </c>
      <c r="P4" s="18" t="str">
        <f t="shared" si="1"/>
        <v>CGC_RUBY_End</v>
      </c>
      <c r="Q4" s="17">
        <f>VLOOKUP(P4,I:J,2,FALSE)</f>
        <v>85</v>
      </c>
    </row>
    <row r="5" spans="1:17" x14ac:dyDescent="0.25">
      <c r="A5" s="39" t="str">
        <f t="shared" si="2"/>
        <v>40606_CGC_JADE</v>
      </c>
      <c r="B5" s="47">
        <v>40606</v>
      </c>
      <c r="C5" s="9" t="s">
        <v>978</v>
      </c>
      <c r="D5" s="11">
        <f>VLOOKUP($A5,Pivot_Fabric!$H$5:$N$5000,COLUMN(D5),FALSE)</f>
        <v>804</v>
      </c>
      <c r="E5" s="11">
        <f>VLOOKUP($A5,Pivot_Fabric!$H$5:$N$5000,COLUMN(E5),FALSE)</f>
        <v>174</v>
      </c>
      <c r="F5" s="11">
        <f>VLOOKUP($A5,Pivot_Fabric!$H$5:$N$5000,COLUMN(F5),FALSE)</f>
        <v>630</v>
      </c>
      <c r="G5" s="11">
        <f>VLOOKUP($A5,Pivot_Fabric!$H$5:$N$5000,COLUMN(G5),FALSE)</f>
        <v>5</v>
      </c>
      <c r="M5" s="15" t="s">
        <v>980</v>
      </c>
      <c r="N5" s="16" t="str">
        <f t="shared" si="0"/>
        <v>EMEA_GOLD_Start</v>
      </c>
      <c r="O5" s="17">
        <f>VLOOKUP(N5,I:J,2,FALSE)</f>
        <v>86</v>
      </c>
      <c r="P5" s="18" t="str">
        <f t="shared" si="1"/>
        <v>EMEA_GOLD_End</v>
      </c>
      <c r="Q5" s="17">
        <f>VLOOKUP(P5,I:J,2,FALSE)</f>
        <v>126</v>
      </c>
    </row>
    <row r="6" spans="1:17" x14ac:dyDescent="0.25">
      <c r="A6" s="39" t="str">
        <f t="shared" si="2"/>
        <v>40609_CGC_JADE</v>
      </c>
      <c r="B6" s="47">
        <v>40609</v>
      </c>
      <c r="C6" s="9" t="s">
        <v>978</v>
      </c>
      <c r="D6" s="11">
        <f>VLOOKUP($A6,Pivot_Fabric!$H$5:$N$5000,COLUMN(D6),FALSE)</f>
        <v>996</v>
      </c>
      <c r="E6" s="11">
        <f>VLOOKUP($A6,Pivot_Fabric!$H$5:$N$5000,COLUMN(E6),FALSE)</f>
        <v>239</v>
      </c>
      <c r="F6" s="11">
        <f>VLOOKUP($A6,Pivot_Fabric!$H$5:$N$5000,COLUMN(F6),FALSE)</f>
        <v>757</v>
      </c>
      <c r="G6" s="11">
        <f>VLOOKUP($A6,Pivot_Fabric!$H$5:$N$5000,COLUMN(G6),FALSE)</f>
        <v>5</v>
      </c>
      <c r="M6" s="15" t="s">
        <v>981</v>
      </c>
      <c r="N6" s="16" t="str">
        <f t="shared" si="0"/>
        <v>EMEA_SILVER_Start</v>
      </c>
      <c r="O6" s="17">
        <f>VLOOKUP(N6,I:J,2,FALSE)</f>
        <v>127</v>
      </c>
      <c r="P6" s="18" t="str">
        <f t="shared" si="1"/>
        <v>EMEA_SILVER_End</v>
      </c>
      <c r="Q6" s="17">
        <f>VLOOKUP(P6,I:J,2,FALSE)</f>
        <v>167</v>
      </c>
    </row>
    <row r="7" spans="1:17" x14ac:dyDescent="0.25">
      <c r="A7" s="39" t="str">
        <f t="shared" si="2"/>
        <v>40637_CGC_JADE</v>
      </c>
      <c r="B7" s="47">
        <v>40637</v>
      </c>
      <c r="C7" s="9" t="s">
        <v>978</v>
      </c>
      <c r="D7" s="11">
        <f>VLOOKUP($A7,Pivot_Fabric!$H$5:$N$5000,COLUMN(D7),FALSE)</f>
        <v>996</v>
      </c>
      <c r="E7" s="11">
        <f>VLOOKUP($A7,Pivot_Fabric!$H$5:$N$5000,COLUMN(E7),FALSE)</f>
        <v>247</v>
      </c>
      <c r="F7" s="11">
        <f>VLOOKUP($A7,Pivot_Fabric!$H$5:$N$5000,COLUMN(F7),FALSE)</f>
        <v>749</v>
      </c>
      <c r="G7" s="11">
        <f>VLOOKUP($A7,Pivot_Fabric!$H$5:$N$5000,COLUMN(G7),FALSE)</f>
        <v>5</v>
      </c>
      <c r="M7" s="15" t="s">
        <v>961</v>
      </c>
      <c r="N7" s="16" t="str">
        <f t="shared" si="0"/>
        <v>RDC_JADE_Start</v>
      </c>
      <c r="O7" s="17">
        <f>VLOOKUP(N7,I:J,2,FALSE)</f>
        <v>168</v>
      </c>
      <c r="P7" s="18" t="str">
        <f t="shared" si="1"/>
        <v>RDC_JADE_End</v>
      </c>
      <c r="Q7" s="17">
        <f>VLOOKUP(P7,I:J,2,FALSE)</f>
        <v>208</v>
      </c>
    </row>
    <row r="8" spans="1:17" x14ac:dyDescent="0.25">
      <c r="A8" s="39" t="str">
        <f t="shared" si="2"/>
        <v>40646_CGC_JADE</v>
      </c>
      <c r="B8" s="47">
        <v>40646</v>
      </c>
      <c r="C8" s="9" t="s">
        <v>978</v>
      </c>
      <c r="D8" s="11">
        <f>VLOOKUP($A8,Pivot_Fabric!$H$5:$N$5000,COLUMN(D8),FALSE)</f>
        <v>996</v>
      </c>
      <c r="E8" s="11">
        <f>VLOOKUP($A8,Pivot_Fabric!$H$5:$N$5000,COLUMN(E8),FALSE)</f>
        <v>248</v>
      </c>
      <c r="F8" s="11">
        <f>VLOOKUP($A8,Pivot_Fabric!$H$5:$N$5000,COLUMN(F8),FALSE)</f>
        <v>748</v>
      </c>
      <c r="G8" s="11">
        <f>VLOOKUP($A8,Pivot_Fabric!$H$5:$N$5000,COLUMN(G8),FALSE)</f>
        <v>5</v>
      </c>
      <c r="I8" s="9"/>
      <c r="M8" s="15" t="s">
        <v>965</v>
      </c>
      <c r="N8" s="16" t="str">
        <f t="shared" si="0"/>
        <v>RDC_RUBY_Start</v>
      </c>
      <c r="O8" s="17">
        <f>VLOOKUP(N8,I:J,2,FALSE)</f>
        <v>209</v>
      </c>
      <c r="P8" s="18" t="str">
        <f t="shared" si="1"/>
        <v>RDC_RUBY_End</v>
      </c>
      <c r="Q8" s="17">
        <f>VLOOKUP(P8,I:J,2,FALSE)</f>
        <v>249</v>
      </c>
    </row>
    <row r="9" spans="1:17" x14ac:dyDescent="0.25">
      <c r="A9" s="39" t="str">
        <f t="shared" si="2"/>
        <v>40652_CGC_JADE</v>
      </c>
      <c r="B9" s="47">
        <v>40652</v>
      </c>
      <c r="C9" s="9" t="s">
        <v>978</v>
      </c>
      <c r="D9" s="11">
        <f>VLOOKUP($A9,Pivot_Fabric!$H$5:$N$5000,COLUMN(D9),FALSE)</f>
        <v>996</v>
      </c>
      <c r="E9" s="11">
        <f>VLOOKUP($A9,Pivot_Fabric!$H$5:$N$5000,COLUMN(E9),FALSE)</f>
        <v>260</v>
      </c>
      <c r="F9" s="11">
        <f>VLOOKUP($A9,Pivot_Fabric!$H$5:$N$5000,COLUMN(F9),FALSE)</f>
        <v>736</v>
      </c>
      <c r="G9" s="11">
        <f>VLOOKUP($A9,Pivot_Fabric!$H$5:$N$5000,COLUMN(G9),FALSE)</f>
        <v>5</v>
      </c>
      <c r="I9" s="9"/>
      <c r="M9" s="15" t="s">
        <v>13</v>
      </c>
      <c r="N9" s="16" t="str">
        <f t="shared" ref="N9:N14" si="3">CONCATENATE(M9,"_Start")</f>
        <v>FDC_JADE_Start</v>
      </c>
      <c r="O9" s="17">
        <f>VLOOKUP(N9,I:J,2,FALSE)</f>
        <v>250</v>
      </c>
      <c r="P9" s="18" t="str">
        <f t="shared" ref="P9:P14" si="4">CONCATENATE(M9,"_End")</f>
        <v>FDC_JADE_End</v>
      </c>
      <c r="Q9" s="17">
        <f>VLOOKUP(P9,I:J,2,FALSE)</f>
        <v>290</v>
      </c>
    </row>
    <row r="10" spans="1:17" x14ac:dyDescent="0.25">
      <c r="A10" s="39" t="str">
        <f t="shared" si="2"/>
        <v>40659_CGC_JADE</v>
      </c>
      <c r="B10" s="47">
        <v>40659</v>
      </c>
      <c r="C10" s="9" t="s">
        <v>978</v>
      </c>
      <c r="D10" s="11">
        <f>VLOOKUP($A10,Pivot_Fabric!$H$5:$N$5000,COLUMN(D10),FALSE)</f>
        <v>996</v>
      </c>
      <c r="E10" s="11">
        <f>VLOOKUP($A10,Pivot_Fabric!$H$5:$N$5000,COLUMN(E10),FALSE)</f>
        <v>265</v>
      </c>
      <c r="F10" s="11">
        <f>VLOOKUP($A10,Pivot_Fabric!$H$5:$N$5000,COLUMN(F10),FALSE)</f>
        <v>731</v>
      </c>
      <c r="G10" s="11">
        <f>VLOOKUP($A10,Pivot_Fabric!$H$5:$N$5000,COLUMN(G10),FALSE)</f>
        <v>5</v>
      </c>
      <c r="I10" s="9"/>
      <c r="M10" s="15" t="s">
        <v>60</v>
      </c>
      <c r="N10" s="16" t="str">
        <f t="shared" si="3"/>
        <v>FDC_RUBY_Start</v>
      </c>
      <c r="O10" s="17">
        <f>VLOOKUP(N10,I:J,2,FALSE)</f>
        <v>291</v>
      </c>
      <c r="P10" s="18" t="str">
        <f t="shared" si="4"/>
        <v>FDC_RUBY_End</v>
      </c>
      <c r="Q10" s="17">
        <f>VLOOKUP(P10,I:J,2,FALSE)</f>
        <v>331</v>
      </c>
    </row>
    <row r="11" spans="1:17" x14ac:dyDescent="0.25">
      <c r="A11" s="39" t="str">
        <f t="shared" si="2"/>
        <v>40666_CGC_JADE</v>
      </c>
      <c r="B11" s="47">
        <v>40666</v>
      </c>
      <c r="C11" s="9" t="s">
        <v>978</v>
      </c>
      <c r="D11" s="11">
        <f>VLOOKUP($A11,Pivot_Fabric!$H$5:$N$5000,COLUMN(D11),FALSE)</f>
        <v>996</v>
      </c>
      <c r="E11" s="11">
        <f>VLOOKUP($A11,Pivot_Fabric!$H$5:$N$5000,COLUMN(E11),FALSE)</f>
        <v>266</v>
      </c>
      <c r="F11" s="11">
        <f>VLOOKUP($A11,Pivot_Fabric!$H$5:$N$5000,COLUMN(F11),FALSE)</f>
        <v>730</v>
      </c>
      <c r="G11" s="11">
        <f>VLOOKUP($A11,Pivot_Fabric!$H$5:$N$5000,COLUMN(G11),FALSE)</f>
        <v>5</v>
      </c>
      <c r="I11" s="9"/>
      <c r="M11" s="15" t="s">
        <v>950</v>
      </c>
      <c r="N11" s="16" t="str">
        <f t="shared" si="3"/>
        <v>COLT_Dog_Start</v>
      </c>
      <c r="O11" s="17">
        <f>VLOOKUP(N11,I:J,2,FALSE)</f>
        <v>332</v>
      </c>
      <c r="P11" s="18" t="str">
        <f t="shared" si="4"/>
        <v>COLT_Dog_End</v>
      </c>
      <c r="Q11" s="17">
        <f>VLOOKUP(P11,I:J,2,FALSE)</f>
        <v>345</v>
      </c>
    </row>
    <row r="12" spans="1:17" x14ac:dyDescent="0.25">
      <c r="A12" s="39" t="str">
        <f t="shared" si="2"/>
        <v>40679_CGC_JADE</v>
      </c>
      <c r="B12" s="47">
        <v>40679</v>
      </c>
      <c r="C12" s="9" t="s">
        <v>978</v>
      </c>
      <c r="D12" s="11">
        <f>VLOOKUP($A12,Pivot_Fabric!$H$5:$N$5000,COLUMN(D12),FALSE)</f>
        <v>996</v>
      </c>
      <c r="E12" s="11">
        <f>VLOOKUP($A12,Pivot_Fabric!$H$5:$N$5000,COLUMN(E12),FALSE)</f>
        <v>267</v>
      </c>
      <c r="F12" s="11">
        <f>VLOOKUP($A12,Pivot_Fabric!$H$5:$N$5000,COLUMN(F12),FALSE)</f>
        <v>729</v>
      </c>
      <c r="G12" s="11">
        <f>VLOOKUP($A12,Pivot_Fabric!$H$5:$N$5000,COLUMN(G12),FALSE)</f>
        <v>5</v>
      </c>
      <c r="I12" s="9"/>
      <c r="M12" s="15" t="s">
        <v>946</v>
      </c>
      <c r="N12" s="16" t="str">
        <f t="shared" si="3"/>
        <v>COLT_Cat_Start</v>
      </c>
      <c r="O12" s="17">
        <f>VLOOKUP(N12,I:J,2,FALSE)</f>
        <v>346</v>
      </c>
      <c r="P12" s="18" t="str">
        <f t="shared" si="4"/>
        <v>COLT_Cat_End</v>
      </c>
      <c r="Q12" s="17">
        <f>VLOOKUP(P12,I:J,2,FALSE)</f>
        <v>359</v>
      </c>
    </row>
    <row r="13" spans="1:17" x14ac:dyDescent="0.25">
      <c r="A13" s="39" t="str">
        <f t="shared" si="2"/>
        <v>40686_CGC_JADE</v>
      </c>
      <c r="B13" s="47">
        <v>40686</v>
      </c>
      <c r="C13" s="9" t="s">
        <v>978</v>
      </c>
      <c r="D13" s="11">
        <f>VLOOKUP($A13,Pivot_Fabric!$H$5:$N$5000,COLUMN(D13),FALSE)</f>
        <v>996</v>
      </c>
      <c r="E13" s="11">
        <f>VLOOKUP($A13,Pivot_Fabric!$H$5:$N$5000,COLUMN(E13),FALSE)</f>
        <v>267</v>
      </c>
      <c r="F13" s="11">
        <f>VLOOKUP($A13,Pivot_Fabric!$H$5:$N$5000,COLUMN(F13),FALSE)</f>
        <v>729</v>
      </c>
      <c r="G13" s="11">
        <f>VLOOKUP($A13,Pivot_Fabric!$H$5:$N$5000,COLUMN(G13),FALSE)</f>
        <v>5</v>
      </c>
      <c r="I13" s="9"/>
      <c r="M13" s="15" t="s">
        <v>936</v>
      </c>
      <c r="N13" s="16" t="str">
        <f t="shared" si="3"/>
        <v>Bleicherweg_Cat_Start</v>
      </c>
      <c r="O13" s="17">
        <f>VLOOKUP(N13,I:J,2,FALSE)</f>
        <v>360</v>
      </c>
      <c r="P13" s="18" t="str">
        <f t="shared" si="4"/>
        <v>Bleicherweg_Cat_End</v>
      </c>
      <c r="Q13" s="17">
        <f>VLOOKUP(P13,I:J,2,FALSE)</f>
        <v>373</v>
      </c>
    </row>
    <row r="14" spans="1:17" x14ac:dyDescent="0.25">
      <c r="A14" s="39" t="str">
        <f t="shared" si="2"/>
        <v>40690_CGC_JADE</v>
      </c>
      <c r="B14" s="47">
        <v>40690</v>
      </c>
      <c r="C14" s="9" t="s">
        <v>978</v>
      </c>
      <c r="D14" s="11">
        <f>VLOOKUP($A14,Pivot_Fabric!$H$5:$N$5000,COLUMN(D14),FALSE)</f>
        <v>996</v>
      </c>
      <c r="E14" s="11">
        <f>VLOOKUP($A14,Pivot_Fabric!$H$5:$N$5000,COLUMN(E14),FALSE)</f>
        <v>267</v>
      </c>
      <c r="F14" s="11">
        <f>VLOOKUP($A14,Pivot_Fabric!$H$5:$N$5000,COLUMN(F14),FALSE)</f>
        <v>729</v>
      </c>
      <c r="G14" s="11">
        <f>VLOOKUP($A14,Pivot_Fabric!$H$5:$N$5000,COLUMN(G14),FALSE)</f>
        <v>5</v>
      </c>
      <c r="I14" s="9"/>
      <c r="M14" s="15" t="s">
        <v>942</v>
      </c>
      <c r="N14" s="16" t="str">
        <f t="shared" si="3"/>
        <v>Bleicherweg_Dog_Start</v>
      </c>
      <c r="O14" s="17">
        <f>VLOOKUP(N14,I:J,2,FALSE)</f>
        <v>374</v>
      </c>
      <c r="P14" s="18" t="str">
        <f t="shared" si="4"/>
        <v>Bleicherweg_Dog_End</v>
      </c>
      <c r="Q14" s="17">
        <f>VLOOKUP(P14,I:J,2,FALSE)</f>
        <v>387</v>
      </c>
    </row>
    <row r="15" spans="1:17" x14ac:dyDescent="0.25">
      <c r="A15" s="39" t="str">
        <f t="shared" si="2"/>
        <v>40700_CGC_JADE</v>
      </c>
      <c r="B15" s="47">
        <v>40700</v>
      </c>
      <c r="C15" s="9" t="s">
        <v>978</v>
      </c>
      <c r="D15" s="11">
        <f>VLOOKUP($A15,Pivot_Fabric!$H$5:$N$5000,COLUMN(D15),FALSE)</f>
        <v>996</v>
      </c>
      <c r="E15" s="11">
        <f>VLOOKUP($A15,Pivot_Fabric!$H$5:$N$5000,COLUMN(E15),FALSE)</f>
        <v>267</v>
      </c>
      <c r="F15" s="11">
        <f>VLOOKUP($A15,Pivot_Fabric!$H$5:$N$5000,COLUMN(F15),FALSE)</f>
        <v>729</v>
      </c>
      <c r="G15" s="11">
        <f>VLOOKUP($A15,Pivot_Fabric!$H$5:$N$5000,COLUMN(G15),FALSE)</f>
        <v>5</v>
      </c>
      <c r="I15" s="9"/>
      <c r="M15" s="15"/>
      <c r="N15" s="16"/>
      <c r="O15" s="17"/>
      <c r="P15" s="18"/>
      <c r="Q15" s="17"/>
    </row>
    <row r="16" spans="1:17" x14ac:dyDescent="0.25">
      <c r="A16" s="39" t="str">
        <f t="shared" ref="A16" si="5">CONCATENATE(B16,"_",C16)</f>
        <v>40707_CGC_JADE</v>
      </c>
      <c r="B16" s="47">
        <v>40707</v>
      </c>
      <c r="C16" s="9" t="s">
        <v>978</v>
      </c>
      <c r="D16" s="11">
        <f>VLOOKUP($A16,Pivot_Fabric!$H$5:$N$5000,COLUMN(D16),FALSE)</f>
        <v>996</v>
      </c>
      <c r="E16" s="11">
        <f>VLOOKUP($A16,Pivot_Fabric!$H$5:$N$5000,COLUMN(E16),FALSE)</f>
        <v>270</v>
      </c>
      <c r="F16" s="11">
        <f>VLOOKUP($A16,Pivot_Fabric!$H$5:$N$5000,COLUMN(F16),FALSE)</f>
        <v>726</v>
      </c>
      <c r="G16" s="11">
        <f>VLOOKUP($A16,Pivot_Fabric!$H$5:$N$5000,COLUMN(G16),FALSE)</f>
        <v>5</v>
      </c>
      <c r="I16" s="9"/>
      <c r="M16" s="15"/>
      <c r="N16" s="16"/>
      <c r="O16" s="17"/>
      <c r="P16" s="18"/>
      <c r="Q16" s="17"/>
    </row>
    <row r="17" spans="1:17" ht="15.75" thickBot="1" x14ac:dyDescent="0.3">
      <c r="A17" s="39" t="str">
        <f t="shared" ref="A17" si="6">CONCATENATE(B17,"_",C17)</f>
        <v>40714_CGC_JADE</v>
      </c>
      <c r="B17" s="47">
        <v>40714</v>
      </c>
      <c r="C17" s="9" t="s">
        <v>978</v>
      </c>
      <c r="D17" s="11">
        <f>VLOOKUP($A17,Pivot_Fabric!$H$5:$N$5000,COLUMN(D17),FALSE)</f>
        <v>996</v>
      </c>
      <c r="E17" s="11">
        <f>VLOOKUP($A17,Pivot_Fabric!$H$5:$N$5000,COLUMN(E17),FALSE)</f>
        <v>270</v>
      </c>
      <c r="F17" s="11">
        <f>VLOOKUP($A17,Pivot_Fabric!$H$5:$N$5000,COLUMN(F17),FALSE)</f>
        <v>726</v>
      </c>
      <c r="G17" s="11">
        <f>VLOOKUP($A17,Pivot_Fabric!$H$5:$N$5000,COLUMN(G17),FALSE)</f>
        <v>5</v>
      </c>
      <c r="I17" s="9"/>
      <c r="M17" s="20"/>
      <c r="N17" s="21"/>
      <c r="O17" s="22"/>
      <c r="P17" s="23"/>
      <c r="Q17" s="22"/>
    </row>
    <row r="18" spans="1:17" x14ac:dyDescent="0.25">
      <c r="A18" s="39" t="str">
        <f t="shared" ref="A18:A39" si="7">CONCATENATE(B18,"_",C18)</f>
        <v>40721_CGC_JADE</v>
      </c>
      <c r="B18" s="47">
        <v>40721</v>
      </c>
      <c r="C18" s="9" t="s">
        <v>978</v>
      </c>
      <c r="D18" s="11">
        <f>VLOOKUP($A18,Pivot_Fabric!$H$5:$N$5000,COLUMN(D18),FALSE)</f>
        <v>996</v>
      </c>
      <c r="E18" s="11">
        <f>VLOOKUP($A18,Pivot_Fabric!$H$5:$N$5000,COLUMN(E18),FALSE)</f>
        <v>273</v>
      </c>
      <c r="F18" s="11">
        <f>VLOOKUP($A18,Pivot_Fabric!$H$5:$N$5000,COLUMN(F18),FALSE)</f>
        <v>723</v>
      </c>
      <c r="G18" s="11">
        <f>VLOOKUP($A18,Pivot_Fabric!$H$5:$N$5000,COLUMN(G18),FALSE)</f>
        <v>5</v>
      </c>
      <c r="I18" s="9"/>
    </row>
    <row r="19" spans="1:17" x14ac:dyDescent="0.25">
      <c r="A19" s="39" t="str">
        <f t="shared" si="7"/>
        <v>40728_CGC_JADE</v>
      </c>
      <c r="B19" s="47">
        <v>40728</v>
      </c>
      <c r="C19" s="9" t="s">
        <v>978</v>
      </c>
      <c r="D19" s="11">
        <f>VLOOKUP($A19,Pivot_Fabric!$H$5:$N$5000,COLUMN(D19),FALSE)</f>
        <v>996</v>
      </c>
      <c r="E19" s="11">
        <f>VLOOKUP($A19,Pivot_Fabric!$H$5:$N$5000,COLUMN(E19),FALSE)</f>
        <v>274</v>
      </c>
      <c r="F19" s="11">
        <f>VLOOKUP($A19,Pivot_Fabric!$H$5:$N$5000,COLUMN(F19),FALSE)</f>
        <v>722</v>
      </c>
      <c r="G19" s="11">
        <f>VLOOKUP($A19,Pivot_Fabric!$H$5:$N$5000,COLUMN(G19),FALSE)</f>
        <v>5</v>
      </c>
      <c r="I19" s="9"/>
    </row>
    <row r="20" spans="1:17" x14ac:dyDescent="0.25">
      <c r="A20" s="39" t="str">
        <f t="shared" si="7"/>
        <v>40735_CGC_JADE</v>
      </c>
      <c r="B20" s="47">
        <v>40735</v>
      </c>
      <c r="C20" s="9" t="s">
        <v>978</v>
      </c>
      <c r="D20" s="11">
        <f>VLOOKUP($A20,Pivot_Fabric!$H$5:$N$5000,COLUMN(D20),FALSE)</f>
        <v>996</v>
      </c>
      <c r="E20" s="11">
        <f>VLOOKUP($A20,Pivot_Fabric!$H$5:$N$5000,COLUMN(E20),FALSE)</f>
        <v>275</v>
      </c>
      <c r="F20" s="11">
        <f>VLOOKUP($A20,Pivot_Fabric!$H$5:$N$5000,COLUMN(F20),FALSE)</f>
        <v>721</v>
      </c>
      <c r="G20" s="11">
        <f>VLOOKUP($A20,Pivot_Fabric!$H$5:$N$5000,COLUMN(G20),FALSE)</f>
        <v>5</v>
      </c>
      <c r="I20" s="9"/>
    </row>
    <row r="21" spans="1:17" x14ac:dyDescent="0.25">
      <c r="A21" s="39" t="str">
        <f t="shared" si="7"/>
        <v>40743_CGC_JADE</v>
      </c>
      <c r="B21" s="47">
        <v>40743</v>
      </c>
      <c r="C21" s="9" t="s">
        <v>978</v>
      </c>
      <c r="D21" s="11">
        <f>VLOOKUP($A21,Pivot_Fabric!$H$5:$N$5000,COLUMN(D21),FALSE)</f>
        <v>996</v>
      </c>
      <c r="E21" s="11">
        <f>VLOOKUP($A21,Pivot_Fabric!$H$5:$N$5000,COLUMN(E21),FALSE)</f>
        <v>288</v>
      </c>
      <c r="F21" s="11">
        <f>VLOOKUP($A21,Pivot_Fabric!$H$5:$N$5000,COLUMN(F21),FALSE)</f>
        <v>708</v>
      </c>
      <c r="G21" s="11">
        <f>VLOOKUP($A21,Pivot_Fabric!$H$5:$N$5000,COLUMN(G21),FALSE)</f>
        <v>5</v>
      </c>
      <c r="I21" s="9"/>
    </row>
    <row r="22" spans="1:17" x14ac:dyDescent="0.25">
      <c r="A22" s="39" t="str">
        <f t="shared" si="7"/>
        <v>40749_CGC_JADE</v>
      </c>
      <c r="B22" s="47">
        <v>40749</v>
      </c>
      <c r="C22" s="9" t="s">
        <v>978</v>
      </c>
      <c r="D22" s="11">
        <f>VLOOKUP($A22,Pivot_Fabric!$H$5:$N$5000,COLUMN(D22),FALSE)</f>
        <v>996</v>
      </c>
      <c r="E22" s="11">
        <f>VLOOKUP($A22,Pivot_Fabric!$H$5:$N$5000,COLUMN(E22),FALSE)</f>
        <v>288</v>
      </c>
      <c r="F22" s="11">
        <f>VLOOKUP($A22,Pivot_Fabric!$H$5:$N$5000,COLUMN(F22),FALSE)</f>
        <v>708</v>
      </c>
      <c r="G22" s="11">
        <f>VLOOKUP($A22,Pivot_Fabric!$H$5:$N$5000,COLUMN(G22),FALSE)</f>
        <v>5</v>
      </c>
      <c r="I22" s="9"/>
    </row>
    <row r="23" spans="1:17" s="26" customFormat="1" x14ac:dyDescent="0.25">
      <c r="A23" s="39" t="str">
        <f t="shared" si="7"/>
        <v>40770_CGC_JADE</v>
      </c>
      <c r="B23" s="47">
        <v>40770</v>
      </c>
      <c r="C23" s="9" t="s">
        <v>978</v>
      </c>
      <c r="D23" s="11">
        <f>VLOOKUP($A23,Pivot_Fabric!$H$5:$N$5000,COLUMN(D23),FALSE)</f>
        <v>996</v>
      </c>
      <c r="E23" s="11">
        <f>VLOOKUP($A23,Pivot_Fabric!$H$5:$N$5000,COLUMN(E23),FALSE)</f>
        <v>294</v>
      </c>
      <c r="F23" s="11">
        <f>VLOOKUP($A23,Pivot_Fabric!$H$5:$N$5000,COLUMN(F23),FALSE)</f>
        <v>702</v>
      </c>
      <c r="G23" s="11">
        <f>VLOOKUP($A23,Pivot_Fabric!$H$5:$N$5000,COLUMN(G23),FALSE)</f>
        <v>5</v>
      </c>
      <c r="H23" s="39"/>
      <c r="I23" s="9"/>
      <c r="J23" s="39"/>
      <c r="K23" s="10"/>
      <c r="L23" s="10"/>
      <c r="M23" s="10"/>
      <c r="N23" s="10"/>
      <c r="O23" s="10"/>
      <c r="P23" s="10"/>
      <c r="Q23" s="10"/>
    </row>
    <row r="24" spans="1:17" x14ac:dyDescent="0.25">
      <c r="A24" s="39" t="str">
        <f t="shared" si="7"/>
        <v>40777_CGC_JADE</v>
      </c>
      <c r="B24" s="47">
        <v>40777</v>
      </c>
      <c r="C24" s="9" t="s">
        <v>978</v>
      </c>
      <c r="D24" s="11">
        <f>VLOOKUP($A24,Pivot_Fabric!$H$5:$N$5000,COLUMN(D24),FALSE)</f>
        <v>996</v>
      </c>
      <c r="E24" s="11">
        <f>VLOOKUP($A24,Pivot_Fabric!$H$5:$N$5000,COLUMN(E24),FALSE)</f>
        <v>295</v>
      </c>
      <c r="F24" s="11">
        <f>VLOOKUP($A24,Pivot_Fabric!$H$5:$N$5000,COLUMN(F24),FALSE)</f>
        <v>701</v>
      </c>
      <c r="G24" s="11">
        <f>VLOOKUP($A24,Pivot_Fabric!$H$5:$N$5000,COLUMN(G24),FALSE)</f>
        <v>5</v>
      </c>
      <c r="I24" s="9"/>
    </row>
    <row r="25" spans="1:17" x14ac:dyDescent="0.25">
      <c r="A25" s="39" t="str">
        <f t="shared" si="7"/>
        <v>40785_CGC_JADE</v>
      </c>
      <c r="B25" s="47">
        <v>40785</v>
      </c>
      <c r="C25" s="9" t="s">
        <v>978</v>
      </c>
      <c r="D25" s="11">
        <f>VLOOKUP($A25,Pivot_Fabric!$H$5:$N$5000,COLUMN(D25),FALSE)</f>
        <v>996</v>
      </c>
      <c r="E25" s="11">
        <f>VLOOKUP($A25,Pivot_Fabric!$H$5:$N$5000,COLUMN(E25),FALSE)</f>
        <v>295</v>
      </c>
      <c r="F25" s="11">
        <f>VLOOKUP($A25,Pivot_Fabric!$H$5:$N$5000,COLUMN(F25),FALSE)</f>
        <v>701</v>
      </c>
      <c r="G25" s="11">
        <f>VLOOKUP($A25,Pivot_Fabric!$H$5:$N$5000,COLUMN(G25),FALSE)</f>
        <v>5</v>
      </c>
      <c r="I25" s="9"/>
    </row>
    <row r="26" spans="1:17" x14ac:dyDescent="0.25">
      <c r="A26" s="39" t="str">
        <f t="shared" si="7"/>
        <v>40790_CGC_JADE</v>
      </c>
      <c r="B26" s="47">
        <v>40790</v>
      </c>
      <c r="C26" s="9" t="s">
        <v>978</v>
      </c>
      <c r="D26" s="11">
        <f>VLOOKUP($A26,Pivot_Fabric!$H$5:$N$5000,COLUMN(D26),FALSE)</f>
        <v>996</v>
      </c>
      <c r="E26" s="11">
        <f>VLOOKUP($A26,Pivot_Fabric!$H$5:$N$5000,COLUMN(E26),FALSE)</f>
        <v>295</v>
      </c>
      <c r="F26" s="11">
        <f>VLOOKUP($A26,Pivot_Fabric!$H$5:$N$5000,COLUMN(F26),FALSE)</f>
        <v>701</v>
      </c>
      <c r="G26" s="11">
        <f>VLOOKUP($A26,Pivot_Fabric!$H$5:$N$5000,COLUMN(G26),FALSE)</f>
        <v>5</v>
      </c>
      <c r="I26" s="9"/>
    </row>
    <row r="27" spans="1:17" x14ac:dyDescent="0.25">
      <c r="A27" s="39" t="str">
        <f t="shared" si="7"/>
        <v>40798_CGC_JADE</v>
      </c>
      <c r="B27" s="47">
        <v>40798</v>
      </c>
      <c r="C27" s="9" t="s">
        <v>978</v>
      </c>
      <c r="D27" s="11">
        <f>VLOOKUP($A27,Pivot_Fabric!$H$5:$N$5000,COLUMN(D27),FALSE)</f>
        <v>996</v>
      </c>
      <c r="E27" s="11">
        <f>VLOOKUP($A27,Pivot_Fabric!$H$5:$N$5000,COLUMN(E27),FALSE)</f>
        <v>295</v>
      </c>
      <c r="F27" s="11">
        <f>VLOOKUP($A27,Pivot_Fabric!$H$5:$N$5000,COLUMN(F27),FALSE)</f>
        <v>701</v>
      </c>
      <c r="G27" s="11">
        <f>VLOOKUP($A27,Pivot_Fabric!$H$5:$N$5000,COLUMN(G27),FALSE)</f>
        <v>5</v>
      </c>
      <c r="I27" s="9"/>
      <c r="M27" s="26"/>
      <c r="N27" s="26"/>
      <c r="O27" s="26"/>
      <c r="P27" s="26"/>
      <c r="Q27" s="26"/>
    </row>
    <row r="28" spans="1:17" x14ac:dyDescent="0.25">
      <c r="A28" s="39" t="str">
        <f t="shared" si="7"/>
        <v>40869_CGC_JADE</v>
      </c>
      <c r="B28" s="47">
        <v>40869</v>
      </c>
      <c r="C28" s="9" t="s">
        <v>978</v>
      </c>
      <c r="D28" s="11">
        <f>VLOOKUP($A28,Pivot_Fabric!$H$5:$N$5000,COLUMN(D28),FALSE)</f>
        <v>996</v>
      </c>
      <c r="E28" s="11">
        <f>VLOOKUP($A28,Pivot_Fabric!$H$5:$N$5000,COLUMN(E28),FALSE)</f>
        <v>296</v>
      </c>
      <c r="F28" s="11">
        <f>VLOOKUP($A28,Pivot_Fabric!$H$5:$N$5000,COLUMN(F28),FALSE)</f>
        <v>700</v>
      </c>
      <c r="G28" s="11">
        <f>VLOOKUP($A28,Pivot_Fabric!$H$5:$N$5000,COLUMN(G28),FALSE)</f>
        <v>5</v>
      </c>
      <c r="I28" s="9"/>
    </row>
    <row r="29" spans="1:17" x14ac:dyDescent="0.25">
      <c r="A29" s="39" t="str">
        <f t="shared" si="7"/>
        <v>40885_CGC_JADE</v>
      </c>
      <c r="B29" s="47">
        <v>40885</v>
      </c>
      <c r="C29" s="9" t="s">
        <v>978</v>
      </c>
      <c r="D29" s="11">
        <f>VLOOKUP($A29,Pivot_Fabric!$H$5:$N$5000,COLUMN(D29),FALSE)</f>
        <v>996</v>
      </c>
      <c r="E29" s="11">
        <f>VLOOKUP($A29,Pivot_Fabric!$H$5:$N$5000,COLUMN(E29),FALSE)</f>
        <v>296</v>
      </c>
      <c r="F29" s="11">
        <f>VLOOKUP($A29,Pivot_Fabric!$H$5:$N$5000,COLUMN(F29),FALSE)</f>
        <v>700</v>
      </c>
      <c r="G29" s="11">
        <f>VLOOKUP($A29,Pivot_Fabric!$H$5:$N$5000,COLUMN(G29),FALSE)</f>
        <v>5</v>
      </c>
      <c r="I29" s="9"/>
      <c r="N29" s="24"/>
    </row>
    <row r="30" spans="1:17" x14ac:dyDescent="0.25">
      <c r="A30" s="39" t="str">
        <f t="shared" si="7"/>
        <v>40917_CGC_JADE</v>
      </c>
      <c r="B30" s="47">
        <v>40917</v>
      </c>
      <c r="C30" s="9" t="s">
        <v>978</v>
      </c>
      <c r="D30" s="11">
        <f>VLOOKUP($A30,Pivot_Fabric!$H$5:$N$5000,COLUMN(D30),FALSE)</f>
        <v>972</v>
      </c>
      <c r="E30" s="11">
        <f>VLOOKUP($A30,Pivot_Fabric!$H$5:$N$5000,COLUMN(E30),FALSE)</f>
        <v>297</v>
      </c>
      <c r="F30" s="11">
        <f>VLOOKUP($A30,Pivot_Fabric!$H$5:$N$5000,COLUMN(F30),FALSE)</f>
        <v>675</v>
      </c>
      <c r="G30" s="11">
        <f>VLOOKUP($A30,Pivot_Fabric!$H$5:$N$5000,COLUMN(G30),FALSE)</f>
        <v>5</v>
      </c>
      <c r="I30" s="9"/>
      <c r="M30" s="9"/>
      <c r="N30" s="24"/>
    </row>
    <row r="31" spans="1:17" x14ac:dyDescent="0.25">
      <c r="A31" s="39" t="str">
        <f t="shared" si="7"/>
        <v>40948_CGC_JADE</v>
      </c>
      <c r="B31" s="47">
        <v>40948</v>
      </c>
      <c r="C31" s="9" t="s">
        <v>978</v>
      </c>
      <c r="D31" s="11">
        <f>VLOOKUP($A31,Pivot_Fabric!$H$5:$N$5000,COLUMN(D31),FALSE)</f>
        <v>972</v>
      </c>
      <c r="E31" s="11">
        <f>VLOOKUP($A31,Pivot_Fabric!$H$5:$N$5000,COLUMN(E31),FALSE)</f>
        <v>298</v>
      </c>
      <c r="F31" s="11">
        <f>VLOOKUP($A31,Pivot_Fabric!$H$5:$N$5000,COLUMN(F31),FALSE)</f>
        <v>674</v>
      </c>
      <c r="G31" s="11">
        <f>VLOOKUP($A31,Pivot_Fabric!$H$5:$N$5000,COLUMN(G31),FALSE)</f>
        <v>5</v>
      </c>
      <c r="I31" s="9"/>
      <c r="M31" s="9"/>
      <c r="N31" s="24"/>
    </row>
    <row r="32" spans="1:17" x14ac:dyDescent="0.25">
      <c r="A32" s="39" t="str">
        <f t="shared" si="7"/>
        <v>40989_CGC_JADE</v>
      </c>
      <c r="B32" s="47">
        <v>40989</v>
      </c>
      <c r="C32" s="9" t="s">
        <v>978</v>
      </c>
      <c r="D32" s="11">
        <f>VLOOKUP($A32,Pivot_Fabric!$H$5:$N$5000,COLUMN(D32),FALSE)</f>
        <v>996</v>
      </c>
      <c r="E32" s="11">
        <f>VLOOKUP($A32,Pivot_Fabric!$H$5:$N$5000,COLUMN(E32),FALSE)</f>
        <v>246</v>
      </c>
      <c r="F32" s="11">
        <f>VLOOKUP($A32,Pivot_Fabric!$H$5:$N$5000,COLUMN(F32),FALSE)</f>
        <v>750</v>
      </c>
      <c r="G32" s="11">
        <f>VLOOKUP($A32,Pivot_Fabric!$H$5:$N$5000,COLUMN(G32),FALSE)</f>
        <v>5</v>
      </c>
      <c r="I32" s="9"/>
      <c r="M32" s="9"/>
      <c r="N32" s="24"/>
    </row>
    <row r="33" spans="1:17" x14ac:dyDescent="0.25">
      <c r="A33" s="39" t="str">
        <f t="shared" si="7"/>
        <v>41016_CGC_JADE</v>
      </c>
      <c r="B33" s="47">
        <v>41016</v>
      </c>
      <c r="C33" s="9" t="s">
        <v>978</v>
      </c>
      <c r="D33" s="11">
        <f>VLOOKUP($A33,Pivot_Fabric!$H$5:$N$5000,COLUMN(D33),FALSE)</f>
        <v>996</v>
      </c>
      <c r="E33" s="11">
        <f>VLOOKUP($A33,Pivot_Fabric!$H$5:$N$5000,COLUMN(E33),FALSE)</f>
        <v>258</v>
      </c>
      <c r="F33" s="11">
        <f>VLOOKUP($A33,Pivot_Fabric!$H$5:$N$5000,COLUMN(F33),FALSE)</f>
        <v>738</v>
      </c>
      <c r="G33" s="11">
        <f>VLOOKUP($A33,Pivot_Fabric!$H$5:$N$5000,COLUMN(G33),FALSE)</f>
        <v>5</v>
      </c>
      <c r="I33" s="9"/>
      <c r="M33" s="9"/>
      <c r="N33" s="24"/>
    </row>
    <row r="34" spans="1:17" x14ac:dyDescent="0.25">
      <c r="A34" s="39" t="str">
        <f t="shared" si="7"/>
        <v>41037_CGC_JADE</v>
      </c>
      <c r="B34" s="47">
        <v>41037</v>
      </c>
      <c r="C34" s="9" t="s">
        <v>978</v>
      </c>
      <c r="D34" s="11">
        <f>VLOOKUP($A34,Pivot_Fabric!$H$5:$N$5000,COLUMN(D34),FALSE)</f>
        <v>996</v>
      </c>
      <c r="E34" s="11">
        <f>VLOOKUP($A34,Pivot_Fabric!$H$5:$N$5000,COLUMN(E34),FALSE)</f>
        <v>262</v>
      </c>
      <c r="F34" s="11">
        <f>VLOOKUP($A34,Pivot_Fabric!$H$5:$N$5000,COLUMN(F34),FALSE)</f>
        <v>734</v>
      </c>
      <c r="G34" s="11">
        <f>VLOOKUP($A34,Pivot_Fabric!$H$5:$N$5000,COLUMN(G34),FALSE)</f>
        <v>5</v>
      </c>
      <c r="I34" s="9"/>
      <c r="N34" s="24"/>
    </row>
    <row r="35" spans="1:17" x14ac:dyDescent="0.25">
      <c r="A35" s="39" t="str">
        <f t="shared" si="7"/>
        <v>41107_CGC_JADE</v>
      </c>
      <c r="B35" s="47">
        <v>41107</v>
      </c>
      <c r="C35" s="9" t="s">
        <v>978</v>
      </c>
      <c r="D35" s="11">
        <f>VLOOKUP($A35,Pivot_Fabric!$H$5:$N$5000,COLUMN(D35),FALSE)</f>
        <v>996</v>
      </c>
      <c r="E35" s="11">
        <f>VLOOKUP($A35,Pivot_Fabric!$H$5:$N$5000,COLUMN(E35),FALSE)</f>
        <v>296</v>
      </c>
      <c r="F35" s="11">
        <f>VLOOKUP($A35,Pivot_Fabric!$H$5:$N$5000,COLUMN(F35),FALSE)</f>
        <v>700</v>
      </c>
      <c r="G35" s="11">
        <f>VLOOKUP($A35,Pivot_Fabric!$H$5:$N$5000,COLUMN(G35),FALSE)</f>
        <v>5</v>
      </c>
      <c r="I35" s="9"/>
      <c r="N35" s="24"/>
    </row>
    <row r="36" spans="1:17" x14ac:dyDescent="0.25">
      <c r="A36" s="39" t="str">
        <f t="shared" si="7"/>
        <v>41122_CGC_JADE</v>
      </c>
      <c r="B36" s="47">
        <v>41122</v>
      </c>
      <c r="C36" s="9" t="s">
        <v>978</v>
      </c>
      <c r="D36" s="11">
        <f>VLOOKUP($A36,Pivot_Fabric!$H$5:$N$5000,COLUMN(D36),FALSE)</f>
        <v>996</v>
      </c>
      <c r="E36" s="11">
        <f>VLOOKUP($A36,Pivot_Fabric!$H$5:$N$5000,COLUMN(E36),FALSE)</f>
        <v>307</v>
      </c>
      <c r="F36" s="11">
        <f>VLOOKUP($A36,Pivot_Fabric!$H$5:$N$5000,COLUMN(F36),FALSE)</f>
        <v>689</v>
      </c>
      <c r="G36" s="11">
        <f>VLOOKUP($A36,Pivot_Fabric!$H$5:$N$5000,COLUMN(G36),FALSE)</f>
        <v>5</v>
      </c>
      <c r="I36" s="9"/>
      <c r="N36" s="24"/>
    </row>
    <row r="37" spans="1:17" x14ac:dyDescent="0.25">
      <c r="A37" s="39" t="str">
        <f t="shared" si="7"/>
        <v>41162_CGC_JADE</v>
      </c>
      <c r="B37" s="47">
        <v>41162</v>
      </c>
      <c r="C37" s="9" t="s">
        <v>978</v>
      </c>
      <c r="D37" s="11">
        <f>VLOOKUP($A37,Pivot_Fabric!$H$5:$N$5000,COLUMN(D37),FALSE)</f>
        <v>996</v>
      </c>
      <c r="E37" s="11">
        <f>VLOOKUP($A37,Pivot_Fabric!$H$5:$N$5000,COLUMN(E37),FALSE)</f>
        <v>332</v>
      </c>
      <c r="F37" s="11">
        <f>VLOOKUP($A37,Pivot_Fabric!$H$5:$N$5000,COLUMN(F37),FALSE)</f>
        <v>664</v>
      </c>
      <c r="G37" s="11">
        <f>VLOOKUP($A37,Pivot_Fabric!$H$5:$N$5000,COLUMN(G37),FALSE)</f>
        <v>5</v>
      </c>
      <c r="I37" s="9"/>
      <c r="N37" s="24"/>
    </row>
    <row r="38" spans="1:17" x14ac:dyDescent="0.25">
      <c r="A38" s="39" t="str">
        <f t="shared" si="7"/>
        <v>41192_CGC_JADE</v>
      </c>
      <c r="B38" s="47">
        <v>41192</v>
      </c>
      <c r="C38" s="9" t="s">
        <v>978</v>
      </c>
      <c r="D38" s="11">
        <f>VLOOKUP($A38,Pivot_Fabric!$H$5:$N$5000,COLUMN(D38),FALSE)</f>
        <v>996</v>
      </c>
      <c r="E38" s="11">
        <f>VLOOKUP($A38,Pivot_Fabric!$H$5:$N$5000,COLUMN(E38),FALSE)</f>
        <v>345</v>
      </c>
      <c r="F38" s="11">
        <f>VLOOKUP($A38,Pivot_Fabric!$H$5:$N$5000,COLUMN(F38),FALSE)</f>
        <v>651</v>
      </c>
      <c r="G38" s="11">
        <f>VLOOKUP($A38,Pivot_Fabric!$H$5:$N$5000,COLUMN(G38),FALSE)</f>
        <v>5</v>
      </c>
      <c r="I38" s="9"/>
      <c r="N38" s="24"/>
    </row>
    <row r="39" spans="1:17" x14ac:dyDescent="0.25">
      <c r="A39" s="39" t="str">
        <f t="shared" si="7"/>
        <v>41347_CGC_JADE</v>
      </c>
      <c r="B39" s="47">
        <v>41347</v>
      </c>
      <c r="C39" s="9" t="s">
        <v>978</v>
      </c>
      <c r="D39" s="11">
        <f>VLOOKUP($A39,Pivot_Fabric!$H$5:$N$5000,COLUMN(D39),FALSE)</f>
        <v>996</v>
      </c>
      <c r="E39" s="11">
        <f>VLOOKUP($A39,Pivot_Fabric!$H$5:$N$5000,COLUMN(E39),FALSE)</f>
        <v>370</v>
      </c>
      <c r="F39" s="11">
        <f>VLOOKUP($A39,Pivot_Fabric!$H$5:$N$5000,COLUMN(F39),FALSE)</f>
        <v>626</v>
      </c>
      <c r="G39" s="11">
        <f>VLOOKUP($A39,Pivot_Fabric!$H$5:$N$5000,COLUMN(G39),FALSE)</f>
        <v>5</v>
      </c>
      <c r="I39" s="9"/>
      <c r="N39" s="24"/>
    </row>
    <row r="40" spans="1:17" x14ac:dyDescent="0.25">
      <c r="A40" s="39" t="str">
        <f t="shared" ref="A40" si="8">CONCATENATE(B40,"_",C40)</f>
        <v>41439_CGC_JADE</v>
      </c>
      <c r="B40" s="47">
        <v>41439</v>
      </c>
      <c r="C40" s="9" t="s">
        <v>978</v>
      </c>
      <c r="D40" s="11">
        <f>VLOOKUP($A40,Pivot_Fabric!$H$5:$N$5000,COLUMN(D40),FALSE)</f>
        <v>996</v>
      </c>
      <c r="E40" s="11">
        <f>VLOOKUP($A40,Pivot_Fabric!$H$5:$N$5000,COLUMN(E40),FALSE)</f>
        <v>372</v>
      </c>
      <c r="F40" s="11">
        <f>VLOOKUP($A40,Pivot_Fabric!$H$5:$N$5000,COLUMN(F40),FALSE)</f>
        <v>624</v>
      </c>
      <c r="G40" s="11">
        <f>VLOOKUP($A40,Pivot_Fabric!$H$5:$N$5000,COLUMN(G40),FALSE)</f>
        <v>5</v>
      </c>
      <c r="I40" s="9"/>
      <c r="N40" s="24"/>
    </row>
    <row r="41" spans="1:17" s="26" customFormat="1" x14ac:dyDescent="0.25">
      <c r="A41" s="39"/>
      <c r="B41" s="47"/>
      <c r="C41" s="9"/>
      <c r="D41" s="11"/>
      <c r="E41" s="11"/>
      <c r="F41" s="11"/>
      <c r="G41" s="11"/>
      <c r="H41" s="39"/>
      <c r="I41" s="9"/>
      <c r="J41" s="39"/>
      <c r="K41" s="10"/>
      <c r="L41" s="10"/>
      <c r="M41" s="10"/>
      <c r="N41" s="24"/>
      <c r="O41" s="10"/>
      <c r="P41" s="10"/>
      <c r="Q41" s="10"/>
    </row>
    <row r="42" spans="1:17" x14ac:dyDescent="0.25">
      <c r="B42" s="47"/>
      <c r="C42" s="9"/>
      <c r="I42" s="9"/>
      <c r="N42" s="24"/>
    </row>
    <row r="43" spans="1:17" x14ac:dyDescent="0.25">
      <c r="N43" s="24"/>
    </row>
    <row r="44" spans="1:17" x14ac:dyDescent="0.25">
      <c r="A44" s="42" t="s">
        <v>881</v>
      </c>
      <c r="B44" s="42"/>
      <c r="C44" s="42"/>
      <c r="D44" s="25"/>
      <c r="E44" s="25"/>
      <c r="F44" s="25"/>
      <c r="G44" s="25"/>
      <c r="H44" s="42" t="str">
        <f>C4</f>
        <v>CGC_JADE</v>
      </c>
      <c r="I44" s="43" t="str">
        <f>CONCATENATE(H44,"_End")</f>
        <v>CGC_JADE_End</v>
      </c>
      <c r="J44" s="43">
        <f>ROW(I44)</f>
        <v>44</v>
      </c>
      <c r="K44" s="26"/>
      <c r="L44" s="26"/>
    </row>
    <row r="45" spans="1:17" x14ac:dyDescent="0.25">
      <c r="A45" s="39" t="str">
        <f t="shared" ref="A45:A56" si="9">CONCATENATE(B45,"_",C45)</f>
        <v>40598_CGC_RUBY</v>
      </c>
      <c r="B45" s="47">
        <v>40598</v>
      </c>
      <c r="C45" s="9" t="s">
        <v>979</v>
      </c>
      <c r="D45" s="11">
        <f>VLOOKUP($A45,Pivot_Fabric!$H$5:$N$5000,COLUMN(D45),FALSE)</f>
        <v>996</v>
      </c>
      <c r="E45" s="11">
        <f>VLOOKUP($A45,Pivot_Fabric!$H$5:$N$5000,COLUMN(E45),FALSE)</f>
        <v>233</v>
      </c>
      <c r="F45" s="11">
        <f>VLOOKUP($A45,Pivot_Fabric!$H$5:$N$5000,COLUMN(F45),FALSE)</f>
        <v>763</v>
      </c>
      <c r="G45" s="11">
        <f>VLOOKUP($A45,Pivot_Fabric!$H$5:$N$5000,COLUMN(G45),FALSE)</f>
        <v>5</v>
      </c>
      <c r="H45" s="9" t="str">
        <f>C45</f>
        <v>CGC_RUBY</v>
      </c>
      <c r="I45" s="39" t="str">
        <f>CONCATENATE(H45,"_Start")</f>
        <v>CGC_RUBY_Start</v>
      </c>
      <c r="J45" s="41">
        <f>ROW(I45)</f>
        <v>45</v>
      </c>
      <c r="M45" s="26"/>
      <c r="N45" s="26"/>
      <c r="O45" s="26"/>
      <c r="P45" s="26"/>
      <c r="Q45" s="26"/>
    </row>
    <row r="46" spans="1:17" x14ac:dyDescent="0.25">
      <c r="A46" s="39" t="str">
        <f t="shared" si="9"/>
        <v>40606_CGC_RUBY</v>
      </c>
      <c r="B46" s="47">
        <v>40606</v>
      </c>
      <c r="C46" s="9" t="s">
        <v>979</v>
      </c>
      <c r="D46" s="11">
        <f>VLOOKUP($A46,Pivot_Fabric!$H$5:$N$5000,COLUMN(D46),FALSE)</f>
        <v>996</v>
      </c>
      <c r="E46" s="11">
        <f>VLOOKUP($A46,Pivot_Fabric!$H$5:$N$5000,COLUMN(E46),FALSE)</f>
        <v>236</v>
      </c>
      <c r="F46" s="11">
        <f>VLOOKUP($A46,Pivot_Fabric!$H$5:$N$5000,COLUMN(F46),FALSE)</f>
        <v>760</v>
      </c>
      <c r="G46" s="11">
        <f>VLOOKUP($A46,Pivot_Fabric!$H$5:$N$5000,COLUMN(G46),FALSE)</f>
        <v>5</v>
      </c>
    </row>
    <row r="47" spans="1:17" x14ac:dyDescent="0.25">
      <c r="A47" s="39" t="str">
        <f t="shared" si="9"/>
        <v>40609_CGC_RUBY</v>
      </c>
      <c r="B47" s="47">
        <v>40609</v>
      </c>
      <c r="C47" s="9" t="s">
        <v>979</v>
      </c>
      <c r="D47" s="11">
        <f>VLOOKUP($A47,Pivot_Fabric!$H$5:$N$5000,COLUMN(D47),FALSE)</f>
        <v>996</v>
      </c>
      <c r="E47" s="11">
        <f>VLOOKUP($A47,Pivot_Fabric!$H$5:$N$5000,COLUMN(E47),FALSE)</f>
        <v>237</v>
      </c>
      <c r="F47" s="11">
        <f>VLOOKUP($A47,Pivot_Fabric!$H$5:$N$5000,COLUMN(F47),FALSE)</f>
        <v>759</v>
      </c>
      <c r="G47" s="11">
        <f>VLOOKUP($A47,Pivot_Fabric!$H$5:$N$5000,COLUMN(G47),FALSE)</f>
        <v>5</v>
      </c>
    </row>
    <row r="48" spans="1:17" x14ac:dyDescent="0.25">
      <c r="A48" s="39" t="str">
        <f t="shared" si="9"/>
        <v>40637_CGC_RUBY</v>
      </c>
      <c r="B48" s="47">
        <v>40637</v>
      </c>
      <c r="C48" s="9" t="s">
        <v>979</v>
      </c>
      <c r="D48" s="11">
        <f>VLOOKUP($A48,Pivot_Fabric!$H$5:$N$5000,COLUMN(D48),FALSE)</f>
        <v>996</v>
      </c>
      <c r="E48" s="11">
        <f>VLOOKUP($A48,Pivot_Fabric!$H$5:$N$5000,COLUMN(E48),FALSE)</f>
        <v>245</v>
      </c>
      <c r="F48" s="11">
        <f>VLOOKUP($A48,Pivot_Fabric!$H$5:$N$5000,COLUMN(F48),FALSE)</f>
        <v>751</v>
      </c>
      <c r="G48" s="11">
        <f>VLOOKUP($A48,Pivot_Fabric!$H$5:$N$5000,COLUMN(G48),FALSE)</f>
        <v>5</v>
      </c>
    </row>
    <row r="49" spans="1:17" x14ac:dyDescent="0.25">
      <c r="A49" s="39" t="str">
        <f t="shared" si="9"/>
        <v>40646_CGC_RUBY</v>
      </c>
      <c r="B49" s="47">
        <v>40646</v>
      </c>
      <c r="C49" s="9" t="s">
        <v>979</v>
      </c>
      <c r="D49" s="11">
        <f>VLOOKUP($A49,Pivot_Fabric!$H$5:$N$5000,COLUMN(D49),FALSE)</f>
        <v>996</v>
      </c>
      <c r="E49" s="11">
        <f>VLOOKUP($A49,Pivot_Fabric!$H$5:$N$5000,COLUMN(E49),FALSE)</f>
        <v>246</v>
      </c>
      <c r="F49" s="11">
        <f>VLOOKUP($A49,Pivot_Fabric!$H$5:$N$5000,COLUMN(F49),FALSE)</f>
        <v>750</v>
      </c>
      <c r="G49" s="11">
        <f>VLOOKUP($A49,Pivot_Fabric!$H$5:$N$5000,COLUMN(G49),FALSE)</f>
        <v>5</v>
      </c>
    </row>
    <row r="50" spans="1:17" x14ac:dyDescent="0.25">
      <c r="A50" s="39" t="str">
        <f t="shared" si="9"/>
        <v>40652_CGC_RUBY</v>
      </c>
      <c r="B50" s="47">
        <v>40652</v>
      </c>
      <c r="C50" s="9" t="s">
        <v>979</v>
      </c>
      <c r="D50" s="11">
        <f>VLOOKUP($A50,Pivot_Fabric!$H$5:$N$5000,COLUMN(D50),FALSE)</f>
        <v>996</v>
      </c>
      <c r="E50" s="11">
        <f>VLOOKUP($A50,Pivot_Fabric!$H$5:$N$5000,COLUMN(E50),FALSE)</f>
        <v>258</v>
      </c>
      <c r="F50" s="11">
        <f>VLOOKUP($A50,Pivot_Fabric!$H$5:$N$5000,COLUMN(F50),FALSE)</f>
        <v>738</v>
      </c>
      <c r="G50" s="11">
        <f>VLOOKUP($A50,Pivot_Fabric!$H$5:$N$5000,COLUMN(G50),FALSE)</f>
        <v>5</v>
      </c>
    </row>
    <row r="51" spans="1:17" x14ac:dyDescent="0.25">
      <c r="A51" s="39" t="str">
        <f t="shared" si="9"/>
        <v>40659_CGC_RUBY</v>
      </c>
      <c r="B51" s="47">
        <v>40659</v>
      </c>
      <c r="C51" s="9" t="s">
        <v>979</v>
      </c>
      <c r="D51" s="11">
        <f>VLOOKUP($A51,Pivot_Fabric!$H$5:$N$5000,COLUMN(D51),FALSE)</f>
        <v>996</v>
      </c>
      <c r="E51" s="11">
        <f>VLOOKUP($A51,Pivot_Fabric!$H$5:$N$5000,COLUMN(E51),FALSE)</f>
        <v>263</v>
      </c>
      <c r="F51" s="11">
        <f>VLOOKUP($A51,Pivot_Fabric!$H$5:$N$5000,COLUMN(F51),FALSE)</f>
        <v>733</v>
      </c>
      <c r="G51" s="11">
        <f>VLOOKUP($A51,Pivot_Fabric!$H$5:$N$5000,COLUMN(G51),FALSE)</f>
        <v>5</v>
      </c>
    </row>
    <row r="52" spans="1:17" x14ac:dyDescent="0.25">
      <c r="A52" s="39" t="str">
        <f t="shared" si="9"/>
        <v>40666_CGC_RUBY</v>
      </c>
      <c r="B52" s="47">
        <v>40666</v>
      </c>
      <c r="C52" s="9" t="s">
        <v>979</v>
      </c>
      <c r="D52" s="11">
        <f>VLOOKUP($A52,Pivot_Fabric!$H$5:$N$5000,COLUMN(D52),FALSE)</f>
        <v>996</v>
      </c>
      <c r="E52" s="11">
        <f>VLOOKUP($A52,Pivot_Fabric!$H$5:$N$5000,COLUMN(E52),FALSE)</f>
        <v>264</v>
      </c>
      <c r="F52" s="11">
        <f>VLOOKUP($A52,Pivot_Fabric!$H$5:$N$5000,COLUMN(F52),FALSE)</f>
        <v>732</v>
      </c>
      <c r="G52" s="11">
        <f>VLOOKUP($A52,Pivot_Fabric!$H$5:$N$5000,COLUMN(G52),FALSE)</f>
        <v>5</v>
      </c>
    </row>
    <row r="53" spans="1:17" x14ac:dyDescent="0.25">
      <c r="A53" s="39" t="str">
        <f t="shared" si="9"/>
        <v>40679_CGC_RUBY</v>
      </c>
      <c r="B53" s="47">
        <v>40679</v>
      </c>
      <c r="C53" s="9" t="s">
        <v>979</v>
      </c>
      <c r="D53" s="11">
        <f>VLOOKUP($A53,Pivot_Fabric!$H$5:$N$5000,COLUMN(D53),FALSE)</f>
        <v>972</v>
      </c>
      <c r="E53" s="11">
        <f>VLOOKUP($A53,Pivot_Fabric!$H$5:$N$5000,COLUMN(E53),FALSE)</f>
        <v>265</v>
      </c>
      <c r="F53" s="11">
        <f>VLOOKUP($A53,Pivot_Fabric!$H$5:$N$5000,COLUMN(F53),FALSE)</f>
        <v>707</v>
      </c>
      <c r="G53" s="11">
        <f>VLOOKUP($A53,Pivot_Fabric!$H$5:$N$5000,COLUMN(G53),FALSE)</f>
        <v>5</v>
      </c>
    </row>
    <row r="54" spans="1:17" x14ac:dyDescent="0.25">
      <c r="A54" s="39" t="str">
        <f t="shared" si="9"/>
        <v>40686_CGC_RUBY</v>
      </c>
      <c r="B54" s="47">
        <v>40686</v>
      </c>
      <c r="C54" s="9" t="s">
        <v>979</v>
      </c>
      <c r="D54" s="11">
        <f>VLOOKUP($A54,Pivot_Fabric!$H$5:$N$5000,COLUMN(D54),FALSE)</f>
        <v>972</v>
      </c>
      <c r="E54" s="11">
        <f>VLOOKUP($A54,Pivot_Fabric!$H$5:$N$5000,COLUMN(E54),FALSE)</f>
        <v>265</v>
      </c>
      <c r="F54" s="11">
        <f>VLOOKUP($A54,Pivot_Fabric!$H$5:$N$5000,COLUMN(F54),FALSE)</f>
        <v>707</v>
      </c>
      <c r="G54" s="11">
        <f>VLOOKUP($A54,Pivot_Fabric!$H$5:$N$5000,COLUMN(G54),FALSE)</f>
        <v>5</v>
      </c>
    </row>
    <row r="55" spans="1:17" x14ac:dyDescent="0.25">
      <c r="A55" s="39" t="str">
        <f t="shared" si="9"/>
        <v>40690_CGC_RUBY</v>
      </c>
      <c r="B55" s="47">
        <v>40690</v>
      </c>
      <c r="C55" s="9" t="s">
        <v>979</v>
      </c>
      <c r="D55" s="11">
        <f>VLOOKUP($A55,Pivot_Fabric!$H$5:$N$5000,COLUMN(D55),FALSE)</f>
        <v>972</v>
      </c>
      <c r="E55" s="11">
        <f>VLOOKUP($A55,Pivot_Fabric!$H$5:$N$5000,COLUMN(E55),FALSE)</f>
        <v>265</v>
      </c>
      <c r="F55" s="11">
        <f>VLOOKUP($A55,Pivot_Fabric!$H$5:$N$5000,COLUMN(F55),FALSE)</f>
        <v>707</v>
      </c>
      <c r="G55" s="11">
        <f>VLOOKUP($A55,Pivot_Fabric!$H$5:$N$5000,COLUMN(G55),FALSE)</f>
        <v>5</v>
      </c>
    </row>
    <row r="56" spans="1:17" x14ac:dyDescent="0.25">
      <c r="A56" s="39" t="str">
        <f t="shared" si="9"/>
        <v>40700_CGC_RUBY</v>
      </c>
      <c r="B56" s="47">
        <v>40700</v>
      </c>
      <c r="C56" s="9" t="s">
        <v>979</v>
      </c>
      <c r="D56" s="11">
        <f>VLOOKUP($A56,Pivot_Fabric!$H$5:$N$5000,COLUMN(D56),FALSE)</f>
        <v>996</v>
      </c>
      <c r="E56" s="11">
        <f>VLOOKUP($A56,Pivot_Fabric!$H$5:$N$5000,COLUMN(E56),FALSE)</f>
        <v>265</v>
      </c>
      <c r="F56" s="11">
        <f>VLOOKUP($A56,Pivot_Fabric!$H$5:$N$5000,COLUMN(F56),FALSE)</f>
        <v>731</v>
      </c>
      <c r="G56" s="11">
        <f>VLOOKUP($A56,Pivot_Fabric!$H$5:$N$5000,COLUMN(G56),FALSE)</f>
        <v>5</v>
      </c>
    </row>
    <row r="57" spans="1:17" x14ac:dyDescent="0.25">
      <c r="A57" s="39" t="str">
        <f t="shared" ref="A57" si="10">CONCATENATE(B57,"_",C57)</f>
        <v>40707_CGC_RUBY</v>
      </c>
      <c r="B57" s="47">
        <v>40707</v>
      </c>
      <c r="C57" s="9" t="s">
        <v>979</v>
      </c>
      <c r="D57" s="11">
        <f>VLOOKUP($A57,Pivot_Fabric!$H$5:$N$5000,COLUMN(D57),FALSE)</f>
        <v>996</v>
      </c>
      <c r="E57" s="11">
        <f>VLOOKUP($A57,Pivot_Fabric!$H$5:$N$5000,COLUMN(E57),FALSE)</f>
        <v>268</v>
      </c>
      <c r="F57" s="11">
        <f>VLOOKUP($A57,Pivot_Fabric!$H$5:$N$5000,COLUMN(F57),FALSE)</f>
        <v>728</v>
      </c>
      <c r="G57" s="11">
        <f>VLOOKUP($A57,Pivot_Fabric!$H$5:$N$5000,COLUMN(G57),FALSE)</f>
        <v>5</v>
      </c>
    </row>
    <row r="58" spans="1:17" x14ac:dyDescent="0.25">
      <c r="A58" s="39" t="str">
        <f t="shared" ref="A58" si="11">CONCATENATE(B58,"_",C58)</f>
        <v>40714_CGC_RUBY</v>
      </c>
      <c r="B58" s="47">
        <v>40714</v>
      </c>
      <c r="C58" s="9" t="s">
        <v>979</v>
      </c>
      <c r="D58" s="11">
        <f>VLOOKUP($A58,Pivot_Fabric!$H$5:$N$5000,COLUMN(D58),FALSE)</f>
        <v>996</v>
      </c>
      <c r="E58" s="11">
        <f>VLOOKUP($A58,Pivot_Fabric!$H$5:$N$5000,COLUMN(E58),FALSE)</f>
        <v>269</v>
      </c>
      <c r="F58" s="11">
        <f>VLOOKUP($A58,Pivot_Fabric!$H$5:$N$5000,COLUMN(F58),FALSE)</f>
        <v>727</v>
      </c>
      <c r="G58" s="11">
        <f>VLOOKUP($A58,Pivot_Fabric!$H$5:$N$5000,COLUMN(G58),FALSE)</f>
        <v>5</v>
      </c>
    </row>
    <row r="59" spans="1:17" x14ac:dyDescent="0.25">
      <c r="A59" s="39" t="str">
        <f t="shared" ref="A59:A80" si="12">CONCATENATE(B59,"_",C59)</f>
        <v>40721_CGC_RUBY</v>
      </c>
      <c r="B59" s="47">
        <v>40721</v>
      </c>
      <c r="C59" s="9" t="s">
        <v>979</v>
      </c>
      <c r="D59" s="11">
        <f>VLOOKUP($A59,Pivot_Fabric!$H$5:$N$5000,COLUMN(D59),FALSE)</f>
        <v>996</v>
      </c>
      <c r="E59" s="11">
        <f>VLOOKUP($A59,Pivot_Fabric!$H$5:$N$5000,COLUMN(E59),FALSE)</f>
        <v>271</v>
      </c>
      <c r="F59" s="11">
        <f>VLOOKUP($A59,Pivot_Fabric!$H$5:$N$5000,COLUMN(F59),FALSE)</f>
        <v>725</v>
      </c>
      <c r="G59" s="11">
        <f>VLOOKUP($A59,Pivot_Fabric!$H$5:$N$5000,COLUMN(G59),FALSE)</f>
        <v>5</v>
      </c>
    </row>
    <row r="60" spans="1:17" x14ac:dyDescent="0.25">
      <c r="A60" s="39" t="str">
        <f t="shared" si="12"/>
        <v>40728_CGC_RUBY</v>
      </c>
      <c r="B60" s="47">
        <v>40728</v>
      </c>
      <c r="C60" s="9" t="s">
        <v>979</v>
      </c>
      <c r="D60" s="11">
        <f>VLOOKUP($A60,Pivot_Fabric!$H$5:$N$5000,COLUMN(D60),FALSE)</f>
        <v>996</v>
      </c>
      <c r="E60" s="11">
        <f>VLOOKUP($A60,Pivot_Fabric!$H$5:$N$5000,COLUMN(E60),FALSE)</f>
        <v>272</v>
      </c>
      <c r="F60" s="11">
        <f>VLOOKUP($A60,Pivot_Fabric!$H$5:$N$5000,COLUMN(F60),FALSE)</f>
        <v>724</v>
      </c>
      <c r="G60" s="11">
        <f>VLOOKUP($A60,Pivot_Fabric!$H$5:$N$5000,COLUMN(G60),FALSE)</f>
        <v>5</v>
      </c>
    </row>
    <row r="61" spans="1:17" s="26" customFormat="1" x14ac:dyDescent="0.25">
      <c r="A61" s="39" t="str">
        <f t="shared" si="12"/>
        <v>40735_CGC_RUBY</v>
      </c>
      <c r="B61" s="47">
        <v>40735</v>
      </c>
      <c r="C61" s="9" t="s">
        <v>979</v>
      </c>
      <c r="D61" s="11">
        <f>VLOOKUP($A61,Pivot_Fabric!$H$5:$N$5000,COLUMN(D61),FALSE)</f>
        <v>996</v>
      </c>
      <c r="E61" s="11">
        <f>VLOOKUP($A61,Pivot_Fabric!$H$5:$N$5000,COLUMN(E61),FALSE)</f>
        <v>273</v>
      </c>
      <c r="F61" s="11">
        <f>VLOOKUP($A61,Pivot_Fabric!$H$5:$N$5000,COLUMN(F61),FALSE)</f>
        <v>723</v>
      </c>
      <c r="G61" s="11">
        <f>VLOOKUP($A61,Pivot_Fabric!$H$5:$N$5000,COLUMN(G61),FALSE)</f>
        <v>5</v>
      </c>
      <c r="H61" s="39"/>
      <c r="I61" s="39"/>
      <c r="J61" s="39"/>
      <c r="K61" s="10"/>
      <c r="L61" s="10"/>
      <c r="M61" s="10"/>
      <c r="N61" s="10"/>
      <c r="O61" s="10"/>
      <c r="P61" s="10"/>
      <c r="Q61" s="10"/>
    </row>
    <row r="62" spans="1:17" x14ac:dyDescent="0.25">
      <c r="A62" s="39" t="str">
        <f t="shared" si="12"/>
        <v>40743_CGC_RUBY</v>
      </c>
      <c r="B62" s="47">
        <v>40743</v>
      </c>
      <c r="C62" s="9" t="s">
        <v>979</v>
      </c>
      <c r="D62" s="11">
        <f>VLOOKUP($A62,Pivot_Fabric!$H$5:$N$5000,COLUMN(D62),FALSE)</f>
        <v>996</v>
      </c>
      <c r="E62" s="11">
        <f>VLOOKUP($A62,Pivot_Fabric!$H$5:$N$5000,COLUMN(E62),FALSE)</f>
        <v>286</v>
      </c>
      <c r="F62" s="11">
        <f>VLOOKUP($A62,Pivot_Fabric!$H$5:$N$5000,COLUMN(F62),FALSE)</f>
        <v>710</v>
      </c>
      <c r="G62" s="11">
        <f>VLOOKUP($A62,Pivot_Fabric!$H$5:$N$5000,COLUMN(G62),FALSE)</f>
        <v>5</v>
      </c>
    </row>
    <row r="63" spans="1:17" x14ac:dyDescent="0.25">
      <c r="A63" s="39" t="str">
        <f t="shared" si="12"/>
        <v>40749_CGC_RUBY</v>
      </c>
      <c r="B63" s="47">
        <v>40749</v>
      </c>
      <c r="C63" s="9" t="s">
        <v>979</v>
      </c>
      <c r="D63" s="11">
        <f>VLOOKUP($A63,Pivot_Fabric!$H$5:$N$5000,COLUMN(D63),FALSE)</f>
        <v>996</v>
      </c>
      <c r="E63" s="11">
        <f>VLOOKUP($A63,Pivot_Fabric!$H$5:$N$5000,COLUMN(E63),FALSE)</f>
        <v>286</v>
      </c>
      <c r="F63" s="11">
        <f>VLOOKUP($A63,Pivot_Fabric!$H$5:$N$5000,COLUMN(F63),FALSE)</f>
        <v>710</v>
      </c>
      <c r="G63" s="11">
        <f>VLOOKUP($A63,Pivot_Fabric!$H$5:$N$5000,COLUMN(G63),FALSE)</f>
        <v>5</v>
      </c>
    </row>
    <row r="64" spans="1:17" x14ac:dyDescent="0.25">
      <c r="A64" s="39" t="str">
        <f t="shared" si="12"/>
        <v>40770_CGC_RUBY</v>
      </c>
      <c r="B64" s="47">
        <v>40770</v>
      </c>
      <c r="C64" s="9" t="s">
        <v>979</v>
      </c>
      <c r="D64" s="11">
        <f>VLOOKUP($A64,Pivot_Fabric!$H$5:$N$5000,COLUMN(D64),FALSE)</f>
        <v>996</v>
      </c>
      <c r="E64" s="11">
        <f>VLOOKUP($A64,Pivot_Fabric!$H$5:$N$5000,COLUMN(E64),FALSE)</f>
        <v>293</v>
      </c>
      <c r="F64" s="11">
        <f>VLOOKUP($A64,Pivot_Fabric!$H$5:$N$5000,COLUMN(F64),FALSE)</f>
        <v>703</v>
      </c>
      <c r="G64" s="11">
        <f>VLOOKUP($A64,Pivot_Fabric!$H$5:$N$5000,COLUMN(G64),FALSE)</f>
        <v>5</v>
      </c>
    </row>
    <row r="65" spans="1:17" x14ac:dyDescent="0.25">
      <c r="A65" s="39" t="str">
        <f t="shared" si="12"/>
        <v>40777_CGC_RUBY</v>
      </c>
      <c r="B65" s="47">
        <v>40777</v>
      </c>
      <c r="C65" s="9" t="s">
        <v>979</v>
      </c>
      <c r="D65" s="11">
        <f>VLOOKUP($A65,Pivot_Fabric!$H$5:$N$5000,COLUMN(D65),FALSE)</f>
        <v>996</v>
      </c>
      <c r="E65" s="11">
        <f>VLOOKUP($A65,Pivot_Fabric!$H$5:$N$5000,COLUMN(E65),FALSE)</f>
        <v>293</v>
      </c>
      <c r="F65" s="11">
        <f>VLOOKUP($A65,Pivot_Fabric!$H$5:$N$5000,COLUMN(F65),FALSE)</f>
        <v>703</v>
      </c>
      <c r="G65" s="11">
        <f>VLOOKUP($A65,Pivot_Fabric!$H$5:$N$5000,COLUMN(G65),FALSE)</f>
        <v>5</v>
      </c>
      <c r="M65" s="26"/>
      <c r="N65" s="26"/>
      <c r="O65" s="26"/>
      <c r="P65" s="26"/>
      <c r="Q65" s="26"/>
    </row>
    <row r="66" spans="1:17" x14ac:dyDescent="0.25">
      <c r="A66" s="39" t="str">
        <f t="shared" si="12"/>
        <v>40785_CGC_RUBY</v>
      </c>
      <c r="B66" s="47">
        <v>40785</v>
      </c>
      <c r="C66" s="9" t="s">
        <v>979</v>
      </c>
      <c r="D66" s="11">
        <f>VLOOKUP($A66,Pivot_Fabric!$H$5:$N$5000,COLUMN(D66),FALSE)</f>
        <v>996</v>
      </c>
      <c r="E66" s="11">
        <f>VLOOKUP($A66,Pivot_Fabric!$H$5:$N$5000,COLUMN(E66),FALSE)</f>
        <v>293</v>
      </c>
      <c r="F66" s="11">
        <f>VLOOKUP($A66,Pivot_Fabric!$H$5:$N$5000,COLUMN(F66),FALSE)</f>
        <v>703</v>
      </c>
      <c r="G66" s="11">
        <f>VLOOKUP($A66,Pivot_Fabric!$H$5:$N$5000,COLUMN(G66),FALSE)</f>
        <v>5</v>
      </c>
    </row>
    <row r="67" spans="1:17" x14ac:dyDescent="0.25">
      <c r="A67" s="39" t="str">
        <f t="shared" si="12"/>
        <v>40790_CGC_RUBY</v>
      </c>
      <c r="B67" s="47">
        <v>40790</v>
      </c>
      <c r="C67" s="9" t="s">
        <v>979</v>
      </c>
      <c r="D67" s="11">
        <f>VLOOKUP($A67,Pivot_Fabric!$H$5:$N$5000,COLUMN(D67),FALSE)</f>
        <v>996</v>
      </c>
      <c r="E67" s="11">
        <f>VLOOKUP($A67,Pivot_Fabric!$H$5:$N$5000,COLUMN(E67),FALSE)</f>
        <v>293</v>
      </c>
      <c r="F67" s="11">
        <f>VLOOKUP($A67,Pivot_Fabric!$H$5:$N$5000,COLUMN(F67),FALSE)</f>
        <v>703</v>
      </c>
      <c r="G67" s="11">
        <f>VLOOKUP($A67,Pivot_Fabric!$H$5:$N$5000,COLUMN(G67),FALSE)</f>
        <v>5</v>
      </c>
    </row>
    <row r="68" spans="1:17" x14ac:dyDescent="0.25">
      <c r="A68" s="39" t="str">
        <f t="shared" si="12"/>
        <v>40798_CGC_RUBY</v>
      </c>
      <c r="B68" s="47">
        <v>40798</v>
      </c>
      <c r="C68" s="9" t="s">
        <v>979</v>
      </c>
      <c r="D68" s="11">
        <f>VLOOKUP($A68,Pivot_Fabric!$H$5:$N$5000,COLUMN(D68),FALSE)</f>
        <v>996</v>
      </c>
      <c r="E68" s="11">
        <f>VLOOKUP($A68,Pivot_Fabric!$H$5:$N$5000,COLUMN(E68),FALSE)</f>
        <v>293</v>
      </c>
      <c r="F68" s="11">
        <f>VLOOKUP($A68,Pivot_Fabric!$H$5:$N$5000,COLUMN(F68),FALSE)</f>
        <v>703</v>
      </c>
      <c r="G68" s="11">
        <f>VLOOKUP($A68,Pivot_Fabric!$H$5:$N$5000,COLUMN(G68),FALSE)</f>
        <v>5</v>
      </c>
    </row>
    <row r="69" spans="1:17" x14ac:dyDescent="0.25">
      <c r="A69" s="39" t="str">
        <f t="shared" si="12"/>
        <v>40869_CGC_RUBY</v>
      </c>
      <c r="B69" s="47">
        <v>40869</v>
      </c>
      <c r="C69" s="9" t="s">
        <v>979</v>
      </c>
      <c r="D69" s="11">
        <f>VLOOKUP($A69,Pivot_Fabric!$H$5:$N$5000,COLUMN(D69),FALSE)</f>
        <v>996</v>
      </c>
      <c r="E69" s="11">
        <f>VLOOKUP($A69,Pivot_Fabric!$H$5:$N$5000,COLUMN(E69),FALSE)</f>
        <v>294</v>
      </c>
      <c r="F69" s="11">
        <f>VLOOKUP($A69,Pivot_Fabric!$H$5:$N$5000,COLUMN(F69),FALSE)</f>
        <v>702</v>
      </c>
      <c r="G69" s="11">
        <f>VLOOKUP($A69,Pivot_Fabric!$H$5:$N$5000,COLUMN(G69),FALSE)</f>
        <v>5</v>
      </c>
    </row>
    <row r="70" spans="1:17" x14ac:dyDescent="0.25">
      <c r="A70" s="39" t="str">
        <f t="shared" si="12"/>
        <v>40885_CGC_RUBY</v>
      </c>
      <c r="B70" s="47">
        <v>40885</v>
      </c>
      <c r="C70" s="9" t="s">
        <v>979</v>
      </c>
      <c r="D70" s="11">
        <f>VLOOKUP($A70,Pivot_Fabric!$H$5:$N$5000,COLUMN(D70),FALSE)</f>
        <v>996</v>
      </c>
      <c r="E70" s="11">
        <f>VLOOKUP($A70,Pivot_Fabric!$H$5:$N$5000,COLUMN(E70),FALSE)</f>
        <v>294</v>
      </c>
      <c r="F70" s="11">
        <f>VLOOKUP($A70,Pivot_Fabric!$H$5:$N$5000,COLUMN(F70),FALSE)</f>
        <v>702</v>
      </c>
      <c r="G70" s="11">
        <f>VLOOKUP($A70,Pivot_Fabric!$H$5:$N$5000,COLUMN(G70),FALSE)</f>
        <v>5</v>
      </c>
    </row>
    <row r="71" spans="1:17" x14ac:dyDescent="0.25">
      <c r="A71" s="39" t="str">
        <f t="shared" si="12"/>
        <v>40917_CGC_RUBY</v>
      </c>
      <c r="B71" s="47">
        <v>40917</v>
      </c>
      <c r="C71" s="9" t="s">
        <v>979</v>
      </c>
      <c r="D71" s="11">
        <f>VLOOKUP($A71,Pivot_Fabric!$H$5:$N$5000,COLUMN(D71),FALSE)</f>
        <v>996</v>
      </c>
      <c r="E71" s="11">
        <f>VLOOKUP($A71,Pivot_Fabric!$H$5:$N$5000,COLUMN(E71),FALSE)</f>
        <v>295</v>
      </c>
      <c r="F71" s="11">
        <f>VLOOKUP($A71,Pivot_Fabric!$H$5:$N$5000,COLUMN(F71),FALSE)</f>
        <v>701</v>
      </c>
      <c r="G71" s="11">
        <f>VLOOKUP($A71,Pivot_Fabric!$H$5:$N$5000,COLUMN(G71),FALSE)</f>
        <v>5</v>
      </c>
    </row>
    <row r="72" spans="1:17" x14ac:dyDescent="0.25">
      <c r="A72" s="39" t="str">
        <f t="shared" si="12"/>
        <v>40948_CGC_RUBY</v>
      </c>
      <c r="B72" s="47">
        <v>40948</v>
      </c>
      <c r="C72" s="9" t="s">
        <v>979</v>
      </c>
      <c r="D72" s="11">
        <f>VLOOKUP($A72,Pivot_Fabric!$H$5:$N$5000,COLUMN(D72),FALSE)</f>
        <v>996</v>
      </c>
      <c r="E72" s="11">
        <f>VLOOKUP($A72,Pivot_Fabric!$H$5:$N$5000,COLUMN(E72),FALSE)</f>
        <v>296</v>
      </c>
      <c r="F72" s="11">
        <f>VLOOKUP($A72,Pivot_Fabric!$H$5:$N$5000,COLUMN(F72),FALSE)</f>
        <v>700</v>
      </c>
      <c r="G72" s="11">
        <f>VLOOKUP($A72,Pivot_Fabric!$H$5:$N$5000,COLUMN(G72),FALSE)</f>
        <v>5</v>
      </c>
    </row>
    <row r="73" spans="1:17" x14ac:dyDescent="0.25">
      <c r="A73" s="39" t="str">
        <f t="shared" si="12"/>
        <v>40989_CGC_RUBY</v>
      </c>
      <c r="B73" s="47">
        <v>40989</v>
      </c>
      <c r="C73" s="9" t="s">
        <v>979</v>
      </c>
      <c r="D73" s="11">
        <f>VLOOKUP($A73,Pivot_Fabric!$H$5:$N$5000,COLUMN(D73),FALSE)</f>
        <v>996</v>
      </c>
      <c r="E73" s="11">
        <f>VLOOKUP($A73,Pivot_Fabric!$H$5:$N$5000,COLUMN(E73),FALSE)</f>
        <v>243</v>
      </c>
      <c r="F73" s="11">
        <f>VLOOKUP($A73,Pivot_Fabric!$H$5:$N$5000,COLUMN(F73),FALSE)</f>
        <v>753</v>
      </c>
      <c r="G73" s="11">
        <f>VLOOKUP($A73,Pivot_Fabric!$H$5:$N$5000,COLUMN(G73),FALSE)</f>
        <v>5</v>
      </c>
    </row>
    <row r="74" spans="1:17" x14ac:dyDescent="0.25">
      <c r="A74" s="39" t="str">
        <f t="shared" si="12"/>
        <v>41016_CGC_RUBY</v>
      </c>
      <c r="B74" s="47">
        <v>41016</v>
      </c>
      <c r="C74" s="9" t="s">
        <v>979</v>
      </c>
      <c r="D74" s="11">
        <f>VLOOKUP($A74,Pivot_Fabric!$H$5:$N$5000,COLUMN(D74),FALSE)</f>
        <v>996</v>
      </c>
      <c r="E74" s="11">
        <f>VLOOKUP($A74,Pivot_Fabric!$H$5:$N$5000,COLUMN(E74),FALSE)</f>
        <v>255</v>
      </c>
      <c r="F74" s="11">
        <f>VLOOKUP($A74,Pivot_Fabric!$H$5:$N$5000,COLUMN(F74),FALSE)</f>
        <v>741</v>
      </c>
      <c r="G74" s="11">
        <f>VLOOKUP($A74,Pivot_Fabric!$H$5:$N$5000,COLUMN(G74),FALSE)</f>
        <v>5</v>
      </c>
    </row>
    <row r="75" spans="1:17" x14ac:dyDescent="0.25">
      <c r="A75" s="39" t="str">
        <f t="shared" si="12"/>
        <v>41037_CGC_RUBY</v>
      </c>
      <c r="B75" s="47">
        <v>41037</v>
      </c>
      <c r="C75" s="9" t="s">
        <v>979</v>
      </c>
      <c r="D75" s="11">
        <f>VLOOKUP($A75,Pivot_Fabric!$H$5:$N$5000,COLUMN(D75),FALSE)</f>
        <v>996</v>
      </c>
      <c r="E75" s="11">
        <f>VLOOKUP($A75,Pivot_Fabric!$H$5:$N$5000,COLUMN(E75),FALSE)</f>
        <v>259</v>
      </c>
      <c r="F75" s="11">
        <f>VLOOKUP($A75,Pivot_Fabric!$H$5:$N$5000,COLUMN(F75),FALSE)</f>
        <v>737</v>
      </c>
      <c r="G75" s="11">
        <f>VLOOKUP($A75,Pivot_Fabric!$H$5:$N$5000,COLUMN(G75),FALSE)</f>
        <v>5</v>
      </c>
    </row>
    <row r="76" spans="1:17" x14ac:dyDescent="0.25">
      <c r="A76" s="39" t="str">
        <f t="shared" si="12"/>
        <v>41107_CGC_RUBY</v>
      </c>
      <c r="B76" s="47">
        <v>41107</v>
      </c>
      <c r="C76" s="9" t="s">
        <v>979</v>
      </c>
      <c r="D76" s="11">
        <f>VLOOKUP($A76,Pivot_Fabric!$H$5:$N$5000,COLUMN(D76),FALSE)</f>
        <v>996</v>
      </c>
      <c r="E76" s="11">
        <f>VLOOKUP($A76,Pivot_Fabric!$H$5:$N$5000,COLUMN(E76),FALSE)</f>
        <v>293</v>
      </c>
      <c r="F76" s="11">
        <f>VLOOKUP($A76,Pivot_Fabric!$H$5:$N$5000,COLUMN(F76),FALSE)</f>
        <v>703</v>
      </c>
      <c r="G76" s="11">
        <f>VLOOKUP($A76,Pivot_Fabric!$H$5:$N$5000,COLUMN(G76),FALSE)</f>
        <v>5</v>
      </c>
    </row>
    <row r="77" spans="1:17" x14ac:dyDescent="0.25">
      <c r="A77" s="39" t="str">
        <f t="shared" si="12"/>
        <v>41122_CGC_RUBY</v>
      </c>
      <c r="B77" s="47">
        <v>41122</v>
      </c>
      <c r="C77" s="9" t="s">
        <v>979</v>
      </c>
      <c r="D77" s="11">
        <f>VLOOKUP($A77,Pivot_Fabric!$H$5:$N$5000,COLUMN(D77),FALSE)</f>
        <v>996</v>
      </c>
      <c r="E77" s="11">
        <f>VLOOKUP($A77,Pivot_Fabric!$H$5:$N$5000,COLUMN(E77),FALSE)</f>
        <v>304</v>
      </c>
      <c r="F77" s="11">
        <f>VLOOKUP($A77,Pivot_Fabric!$H$5:$N$5000,COLUMN(F77),FALSE)</f>
        <v>692</v>
      </c>
      <c r="G77" s="11">
        <f>VLOOKUP($A77,Pivot_Fabric!$H$5:$N$5000,COLUMN(G77),FALSE)</f>
        <v>5</v>
      </c>
    </row>
    <row r="78" spans="1:17" x14ac:dyDescent="0.25">
      <c r="A78" s="39" t="str">
        <f t="shared" si="12"/>
        <v>41162_CGC_RUBY</v>
      </c>
      <c r="B78" s="47">
        <v>41162</v>
      </c>
      <c r="C78" s="9" t="s">
        <v>979</v>
      </c>
      <c r="D78" s="11">
        <f>VLOOKUP($A78,Pivot_Fabric!$H$5:$N$5000,COLUMN(D78),FALSE)</f>
        <v>996</v>
      </c>
      <c r="E78" s="11">
        <f>VLOOKUP($A78,Pivot_Fabric!$H$5:$N$5000,COLUMN(E78),FALSE)</f>
        <v>327</v>
      </c>
      <c r="F78" s="11">
        <f>VLOOKUP($A78,Pivot_Fabric!$H$5:$N$5000,COLUMN(F78),FALSE)</f>
        <v>669</v>
      </c>
      <c r="G78" s="11">
        <f>VLOOKUP($A78,Pivot_Fabric!$H$5:$N$5000,COLUMN(G78),FALSE)</f>
        <v>5</v>
      </c>
    </row>
    <row r="79" spans="1:17" s="26" customFormat="1" x14ac:dyDescent="0.25">
      <c r="A79" s="39" t="str">
        <f t="shared" si="12"/>
        <v>41192_CGC_RUBY</v>
      </c>
      <c r="B79" s="47">
        <v>41192</v>
      </c>
      <c r="C79" s="9" t="s">
        <v>979</v>
      </c>
      <c r="D79" s="11">
        <f>VLOOKUP($A79,Pivot_Fabric!$H$5:$N$5000,COLUMN(D79),FALSE)</f>
        <v>996</v>
      </c>
      <c r="E79" s="11">
        <f>VLOOKUP($A79,Pivot_Fabric!$H$5:$N$5000,COLUMN(E79),FALSE)</f>
        <v>333</v>
      </c>
      <c r="F79" s="11">
        <f>VLOOKUP($A79,Pivot_Fabric!$H$5:$N$5000,COLUMN(F79),FALSE)</f>
        <v>663</v>
      </c>
      <c r="G79" s="11">
        <f>VLOOKUP($A79,Pivot_Fabric!$H$5:$N$5000,COLUMN(G79),FALSE)</f>
        <v>5</v>
      </c>
      <c r="H79" s="39"/>
      <c r="I79" s="39"/>
      <c r="J79" s="39"/>
      <c r="K79" s="10"/>
      <c r="L79" s="10"/>
      <c r="M79" s="10"/>
      <c r="N79" s="10"/>
      <c r="O79" s="10"/>
      <c r="P79" s="10"/>
      <c r="Q79" s="10"/>
    </row>
    <row r="80" spans="1:17" x14ac:dyDescent="0.25">
      <c r="A80" s="39" t="str">
        <f t="shared" si="12"/>
        <v>41347_CGC_RUBY</v>
      </c>
      <c r="B80" s="47">
        <v>41347</v>
      </c>
      <c r="C80" s="9" t="s">
        <v>979</v>
      </c>
      <c r="D80" s="11">
        <f>VLOOKUP($A80,Pivot_Fabric!$H$5:$N$5000,COLUMN(D80),FALSE)</f>
        <v>996</v>
      </c>
      <c r="E80" s="11">
        <f>VLOOKUP($A80,Pivot_Fabric!$H$5:$N$5000,COLUMN(E80),FALSE)</f>
        <v>349</v>
      </c>
      <c r="F80" s="11">
        <f>VLOOKUP($A80,Pivot_Fabric!$H$5:$N$5000,COLUMN(F80),FALSE)</f>
        <v>647</v>
      </c>
      <c r="G80" s="11">
        <f>VLOOKUP($A80,Pivot_Fabric!$H$5:$N$5000,COLUMN(G80),FALSE)</f>
        <v>5</v>
      </c>
    </row>
    <row r="81" spans="1:17" x14ac:dyDescent="0.25">
      <c r="A81" s="39" t="str">
        <f t="shared" ref="A81" si="13">CONCATENATE(B81,"_",C81)</f>
        <v>41439_CGC_RUBY</v>
      </c>
      <c r="B81" s="47">
        <v>41439</v>
      </c>
      <c r="C81" s="9" t="s">
        <v>979</v>
      </c>
      <c r="D81" s="11">
        <f>VLOOKUP($A81,Pivot_Fabric!$H$5:$N$5000,COLUMN(D81),FALSE)</f>
        <v>996</v>
      </c>
      <c r="E81" s="11">
        <f>VLOOKUP($A81,Pivot_Fabric!$H$5:$N$5000,COLUMN(E81),FALSE)</f>
        <v>351</v>
      </c>
      <c r="F81" s="11">
        <f>VLOOKUP($A81,Pivot_Fabric!$H$5:$N$5000,COLUMN(F81),FALSE)</f>
        <v>645</v>
      </c>
      <c r="G81" s="11">
        <f>VLOOKUP($A81,Pivot_Fabric!$H$5:$N$5000,COLUMN(G81),FALSE)</f>
        <v>5</v>
      </c>
    </row>
    <row r="82" spans="1:17" x14ac:dyDescent="0.25">
      <c r="B82" s="47"/>
      <c r="C82" s="9"/>
    </row>
    <row r="83" spans="1:17" x14ac:dyDescent="0.25">
      <c r="B83" s="47"/>
      <c r="C83" s="9"/>
      <c r="M83" s="26"/>
      <c r="N83" s="26"/>
      <c r="O83" s="26"/>
      <c r="P83" s="26"/>
      <c r="Q83" s="26"/>
    </row>
    <row r="85" spans="1:17" x14ac:dyDescent="0.25">
      <c r="A85" s="42" t="s">
        <v>881</v>
      </c>
      <c r="B85" s="42"/>
      <c r="C85" s="42"/>
      <c r="D85" s="25"/>
      <c r="E85" s="25"/>
      <c r="F85" s="25"/>
      <c r="G85" s="25"/>
      <c r="H85" s="42" t="str">
        <f>C45</f>
        <v>CGC_RUBY</v>
      </c>
      <c r="I85" s="43" t="str">
        <f>CONCATENATE(H85,"_End")</f>
        <v>CGC_RUBY_End</v>
      </c>
      <c r="J85" s="43">
        <f>ROW(I85)</f>
        <v>85</v>
      </c>
      <c r="K85" s="26"/>
      <c r="L85" s="26"/>
    </row>
    <row r="86" spans="1:17" x14ac:dyDescent="0.25">
      <c r="A86" s="39" t="str">
        <f t="shared" ref="A86:A97" si="14">CONCATENATE(B86,"_",C86)</f>
        <v>40598_EMEA_GOLD</v>
      </c>
      <c r="B86" s="47">
        <v>40598</v>
      </c>
      <c r="C86" s="9" t="s">
        <v>980</v>
      </c>
      <c r="D86" s="11">
        <f>VLOOKUP($A86,Pivot_Fabric!$H$5:$N$5000,COLUMN(D86),FALSE)</f>
        <v>462</v>
      </c>
      <c r="E86" s="11">
        <f>VLOOKUP($A86,Pivot_Fabric!$H$5:$N$5000,COLUMN(E86),FALSE)</f>
        <v>120</v>
      </c>
      <c r="F86" s="11">
        <f>VLOOKUP($A86,Pivot_Fabric!$H$5:$N$5000,COLUMN(F86),FALSE)</f>
        <v>342</v>
      </c>
      <c r="G86" s="11">
        <f>VLOOKUP($A86,Pivot_Fabric!$H$5:$N$5000,COLUMN(G86),FALSE)</f>
        <v>5</v>
      </c>
      <c r="H86" s="9" t="str">
        <f>C86</f>
        <v>EMEA_GOLD</v>
      </c>
      <c r="I86" s="39" t="str">
        <f>CONCATENATE(H86,"_Start")</f>
        <v>EMEA_GOLD_Start</v>
      </c>
      <c r="J86" s="41">
        <f>ROW(I86)</f>
        <v>86</v>
      </c>
    </row>
    <row r="87" spans="1:17" x14ac:dyDescent="0.25">
      <c r="A87" s="39" t="str">
        <f t="shared" si="14"/>
        <v>40606_EMEA_GOLD</v>
      </c>
      <c r="B87" s="47">
        <v>40606</v>
      </c>
      <c r="C87" s="9" t="s">
        <v>980</v>
      </c>
      <c r="D87" s="11">
        <f>VLOOKUP($A87,Pivot_Fabric!$H$5:$N$5000,COLUMN(D87),FALSE)</f>
        <v>462</v>
      </c>
      <c r="E87" s="11">
        <f>VLOOKUP($A87,Pivot_Fabric!$H$5:$N$5000,COLUMN(E87),FALSE)</f>
        <v>120</v>
      </c>
      <c r="F87" s="11">
        <f>VLOOKUP($A87,Pivot_Fabric!$H$5:$N$5000,COLUMN(F87),FALSE)</f>
        <v>342</v>
      </c>
      <c r="G87" s="11">
        <f>VLOOKUP($A87,Pivot_Fabric!$H$5:$N$5000,COLUMN(G87),FALSE)</f>
        <v>5</v>
      </c>
    </row>
    <row r="88" spans="1:17" x14ac:dyDescent="0.25">
      <c r="A88" s="39" t="str">
        <f t="shared" si="14"/>
        <v>40609_EMEA_GOLD</v>
      </c>
      <c r="B88" s="47">
        <v>40609</v>
      </c>
      <c r="C88" s="9" t="s">
        <v>980</v>
      </c>
      <c r="D88" s="11">
        <f>VLOOKUP($A88,Pivot_Fabric!$H$5:$N$5000,COLUMN(D88),FALSE)</f>
        <v>462</v>
      </c>
      <c r="E88" s="11">
        <f>VLOOKUP($A88,Pivot_Fabric!$H$5:$N$5000,COLUMN(E88),FALSE)</f>
        <v>120</v>
      </c>
      <c r="F88" s="11">
        <f>VLOOKUP($A88,Pivot_Fabric!$H$5:$N$5000,COLUMN(F88),FALSE)</f>
        <v>342</v>
      </c>
      <c r="G88" s="11">
        <f>VLOOKUP($A88,Pivot_Fabric!$H$5:$N$5000,COLUMN(G88),FALSE)</f>
        <v>5</v>
      </c>
    </row>
    <row r="89" spans="1:17" x14ac:dyDescent="0.25">
      <c r="A89" s="39" t="str">
        <f t="shared" si="14"/>
        <v>40637_EMEA_GOLD</v>
      </c>
      <c r="B89" s="47">
        <v>40637</v>
      </c>
      <c r="C89" s="9" t="s">
        <v>980</v>
      </c>
      <c r="D89" s="11">
        <f>VLOOKUP($A89,Pivot_Fabric!$H$5:$N$5000,COLUMN(D89),FALSE)</f>
        <v>462</v>
      </c>
      <c r="E89" s="11">
        <f>VLOOKUP($A89,Pivot_Fabric!$H$5:$N$5000,COLUMN(E89),FALSE)</f>
        <v>127</v>
      </c>
      <c r="F89" s="11">
        <f>VLOOKUP($A89,Pivot_Fabric!$H$5:$N$5000,COLUMN(F89),FALSE)</f>
        <v>335</v>
      </c>
      <c r="G89" s="11">
        <f>VLOOKUP($A89,Pivot_Fabric!$H$5:$N$5000,COLUMN(G89),FALSE)</f>
        <v>5</v>
      </c>
    </row>
    <row r="90" spans="1:17" x14ac:dyDescent="0.25">
      <c r="A90" s="39" t="str">
        <f t="shared" si="14"/>
        <v>40646_EMEA_GOLD</v>
      </c>
      <c r="B90" s="47">
        <v>40646</v>
      </c>
      <c r="C90" s="9" t="s">
        <v>980</v>
      </c>
      <c r="D90" s="11">
        <f>VLOOKUP($A90,Pivot_Fabric!$H$5:$N$5000,COLUMN(D90),FALSE)</f>
        <v>462</v>
      </c>
      <c r="E90" s="11">
        <f>VLOOKUP($A90,Pivot_Fabric!$H$5:$N$5000,COLUMN(E90),FALSE)</f>
        <v>127</v>
      </c>
      <c r="F90" s="11">
        <f>VLOOKUP($A90,Pivot_Fabric!$H$5:$N$5000,COLUMN(F90),FALSE)</f>
        <v>335</v>
      </c>
      <c r="G90" s="11">
        <f>VLOOKUP($A90,Pivot_Fabric!$H$5:$N$5000,COLUMN(G90),FALSE)</f>
        <v>5</v>
      </c>
    </row>
    <row r="91" spans="1:17" x14ac:dyDescent="0.25">
      <c r="A91" s="39" t="str">
        <f t="shared" si="14"/>
        <v>40652_EMEA_GOLD</v>
      </c>
      <c r="B91" s="47">
        <v>40652</v>
      </c>
      <c r="C91" s="9" t="s">
        <v>980</v>
      </c>
      <c r="D91" s="11">
        <f>VLOOKUP($A91,Pivot_Fabric!$H$5:$N$5000,COLUMN(D91),FALSE)</f>
        <v>462</v>
      </c>
      <c r="E91" s="11">
        <f>VLOOKUP($A91,Pivot_Fabric!$H$5:$N$5000,COLUMN(E91),FALSE)</f>
        <v>127</v>
      </c>
      <c r="F91" s="11">
        <f>VLOOKUP($A91,Pivot_Fabric!$H$5:$N$5000,COLUMN(F91),FALSE)</f>
        <v>335</v>
      </c>
      <c r="G91" s="11">
        <f>VLOOKUP($A91,Pivot_Fabric!$H$5:$N$5000,COLUMN(G91),FALSE)</f>
        <v>5</v>
      </c>
    </row>
    <row r="92" spans="1:17" x14ac:dyDescent="0.25">
      <c r="A92" s="39" t="str">
        <f t="shared" si="14"/>
        <v>40659_EMEA_GOLD</v>
      </c>
      <c r="B92" s="47">
        <v>40659</v>
      </c>
      <c r="C92" s="9" t="s">
        <v>980</v>
      </c>
      <c r="D92" s="11">
        <f>VLOOKUP($A92,Pivot_Fabric!$H$5:$N$5000,COLUMN(D92),FALSE)</f>
        <v>462</v>
      </c>
      <c r="E92" s="11">
        <f>VLOOKUP($A92,Pivot_Fabric!$H$5:$N$5000,COLUMN(E92),FALSE)</f>
        <v>127</v>
      </c>
      <c r="F92" s="11">
        <f>VLOOKUP($A92,Pivot_Fabric!$H$5:$N$5000,COLUMN(F92),FALSE)</f>
        <v>335</v>
      </c>
      <c r="G92" s="11">
        <f>VLOOKUP($A92,Pivot_Fabric!$H$5:$N$5000,COLUMN(G92),FALSE)</f>
        <v>5</v>
      </c>
    </row>
    <row r="93" spans="1:17" x14ac:dyDescent="0.25">
      <c r="A93" s="39" t="str">
        <f t="shared" si="14"/>
        <v>40666_EMEA_GOLD</v>
      </c>
      <c r="B93" s="47">
        <v>40666</v>
      </c>
      <c r="C93" s="9" t="s">
        <v>980</v>
      </c>
      <c r="D93" s="11">
        <f>VLOOKUP($A93,Pivot_Fabric!$H$5:$N$5000,COLUMN(D93),FALSE)</f>
        <v>462</v>
      </c>
      <c r="E93" s="11">
        <f>VLOOKUP($A93,Pivot_Fabric!$H$5:$N$5000,COLUMN(E93),FALSE)</f>
        <v>143</v>
      </c>
      <c r="F93" s="11">
        <f>VLOOKUP($A93,Pivot_Fabric!$H$5:$N$5000,COLUMN(F93),FALSE)</f>
        <v>319</v>
      </c>
      <c r="G93" s="11">
        <f>VLOOKUP($A93,Pivot_Fabric!$H$5:$N$5000,COLUMN(G93),FALSE)</f>
        <v>5</v>
      </c>
    </row>
    <row r="94" spans="1:17" x14ac:dyDescent="0.25">
      <c r="A94" s="39" t="str">
        <f t="shared" si="14"/>
        <v>40679_EMEA_GOLD</v>
      </c>
      <c r="B94" s="47">
        <v>40679</v>
      </c>
      <c r="C94" s="9" t="s">
        <v>980</v>
      </c>
      <c r="D94" s="11">
        <f>VLOOKUP($A94,Pivot_Fabric!$H$5:$N$5000,COLUMN(D94),FALSE)</f>
        <v>462</v>
      </c>
      <c r="E94" s="11">
        <f>VLOOKUP($A94,Pivot_Fabric!$H$5:$N$5000,COLUMN(E94),FALSE)</f>
        <v>146</v>
      </c>
      <c r="F94" s="11">
        <f>VLOOKUP($A94,Pivot_Fabric!$H$5:$N$5000,COLUMN(F94),FALSE)</f>
        <v>316</v>
      </c>
      <c r="G94" s="11">
        <f>VLOOKUP($A94,Pivot_Fabric!$H$5:$N$5000,COLUMN(G94),FALSE)</f>
        <v>5</v>
      </c>
    </row>
    <row r="95" spans="1:17" x14ac:dyDescent="0.25">
      <c r="A95" s="39" t="str">
        <f t="shared" si="14"/>
        <v>40686_EMEA_GOLD</v>
      </c>
      <c r="B95" s="47">
        <v>40686</v>
      </c>
      <c r="C95" s="9" t="s">
        <v>980</v>
      </c>
      <c r="D95" s="11">
        <f>VLOOKUP($A95,Pivot_Fabric!$H$5:$N$5000,COLUMN(D95),FALSE)</f>
        <v>462</v>
      </c>
      <c r="E95" s="11">
        <f>VLOOKUP($A95,Pivot_Fabric!$H$5:$N$5000,COLUMN(E95),FALSE)</f>
        <v>130</v>
      </c>
      <c r="F95" s="11">
        <f>VLOOKUP($A95,Pivot_Fabric!$H$5:$N$5000,COLUMN(F95),FALSE)</f>
        <v>332</v>
      </c>
      <c r="G95" s="11">
        <f>VLOOKUP($A95,Pivot_Fabric!$H$5:$N$5000,COLUMN(G95),FALSE)</f>
        <v>5</v>
      </c>
    </row>
    <row r="96" spans="1:17" x14ac:dyDescent="0.25">
      <c r="A96" s="39" t="str">
        <f t="shared" si="14"/>
        <v>40690_EMEA_GOLD</v>
      </c>
      <c r="B96" s="47">
        <v>40690</v>
      </c>
      <c r="C96" s="9" t="s">
        <v>980</v>
      </c>
      <c r="D96" s="11">
        <f>VLOOKUP($A96,Pivot_Fabric!$H$5:$N$5000,COLUMN(D96),FALSE)</f>
        <v>462</v>
      </c>
      <c r="E96" s="11">
        <f>VLOOKUP($A96,Pivot_Fabric!$H$5:$N$5000,COLUMN(E96),FALSE)</f>
        <v>130</v>
      </c>
      <c r="F96" s="11">
        <f>VLOOKUP($A96,Pivot_Fabric!$H$5:$N$5000,COLUMN(F96),FALSE)</f>
        <v>332</v>
      </c>
      <c r="G96" s="11">
        <f>VLOOKUP($A96,Pivot_Fabric!$H$5:$N$5000,COLUMN(G96),FALSE)</f>
        <v>5</v>
      </c>
    </row>
    <row r="97" spans="1:17" x14ac:dyDescent="0.25">
      <c r="A97" s="39" t="str">
        <f t="shared" si="14"/>
        <v>40700_EMEA_GOLD</v>
      </c>
      <c r="B97" s="47">
        <v>40700</v>
      </c>
      <c r="C97" s="9" t="s">
        <v>980</v>
      </c>
      <c r="D97" s="11">
        <f>VLOOKUP($A97,Pivot_Fabric!$H$5:$N$5000,COLUMN(D97),FALSE)</f>
        <v>462</v>
      </c>
      <c r="E97" s="11">
        <f>VLOOKUP($A97,Pivot_Fabric!$H$5:$N$5000,COLUMN(E97),FALSE)</f>
        <v>130</v>
      </c>
      <c r="F97" s="11">
        <f>VLOOKUP($A97,Pivot_Fabric!$H$5:$N$5000,COLUMN(F97),FALSE)</f>
        <v>332</v>
      </c>
      <c r="G97" s="11">
        <f>VLOOKUP($A97,Pivot_Fabric!$H$5:$N$5000,COLUMN(G97),FALSE)</f>
        <v>5</v>
      </c>
    </row>
    <row r="98" spans="1:17" x14ac:dyDescent="0.25">
      <c r="A98" s="39" t="str">
        <f t="shared" ref="A98" si="15">CONCATENATE(B98,"_",C98)</f>
        <v>40707_EMEA_GOLD</v>
      </c>
      <c r="B98" s="47">
        <v>40707</v>
      </c>
      <c r="C98" s="9" t="s">
        <v>980</v>
      </c>
      <c r="D98" s="11">
        <f>VLOOKUP($A98,Pivot_Fabric!$H$5:$N$5000,COLUMN(D98),FALSE)</f>
        <v>462</v>
      </c>
      <c r="E98" s="11">
        <f>VLOOKUP($A98,Pivot_Fabric!$H$5:$N$5000,COLUMN(E98),FALSE)</f>
        <v>130</v>
      </c>
      <c r="F98" s="11">
        <f>VLOOKUP($A98,Pivot_Fabric!$H$5:$N$5000,COLUMN(F98),FALSE)</f>
        <v>332</v>
      </c>
      <c r="G98" s="11">
        <f>VLOOKUP($A98,Pivot_Fabric!$H$5:$N$5000,COLUMN(G98),FALSE)</f>
        <v>5</v>
      </c>
    </row>
    <row r="99" spans="1:17" s="26" customFormat="1" x14ac:dyDescent="0.25">
      <c r="A99" s="39" t="str">
        <f t="shared" ref="A99" si="16">CONCATENATE(B99,"_",C99)</f>
        <v>40714_EMEA_GOLD</v>
      </c>
      <c r="B99" s="47">
        <v>40714</v>
      </c>
      <c r="C99" s="9" t="s">
        <v>980</v>
      </c>
      <c r="D99" s="11">
        <f>VLOOKUP($A99,Pivot_Fabric!$H$5:$N$5000,COLUMN(D99),FALSE)</f>
        <v>462</v>
      </c>
      <c r="E99" s="11">
        <f>VLOOKUP($A99,Pivot_Fabric!$H$5:$N$5000,COLUMN(E99),FALSE)</f>
        <v>131</v>
      </c>
      <c r="F99" s="11">
        <f>VLOOKUP($A99,Pivot_Fabric!$H$5:$N$5000,COLUMN(F99),FALSE)</f>
        <v>331</v>
      </c>
      <c r="G99" s="11">
        <f>VLOOKUP($A99,Pivot_Fabric!$H$5:$N$5000,COLUMN(G99),FALSE)</f>
        <v>5</v>
      </c>
      <c r="H99" s="39"/>
      <c r="I99" s="39"/>
      <c r="J99" s="39"/>
      <c r="K99" s="10"/>
      <c r="L99" s="10"/>
      <c r="M99" s="10"/>
      <c r="N99" s="10"/>
      <c r="O99" s="10"/>
      <c r="P99" s="10"/>
      <c r="Q99" s="10"/>
    </row>
    <row r="100" spans="1:17" x14ac:dyDescent="0.25">
      <c r="A100" s="39" t="str">
        <f t="shared" ref="A100:A121" si="17">CONCATENATE(B100,"_",C100)</f>
        <v>40721_EMEA_GOLD</v>
      </c>
      <c r="B100" s="47">
        <v>40721</v>
      </c>
      <c r="C100" s="9" t="s">
        <v>980</v>
      </c>
      <c r="D100" s="11">
        <f>VLOOKUP($A100,Pivot_Fabric!$H$5:$N$5000,COLUMN(D100),FALSE)</f>
        <v>462</v>
      </c>
      <c r="E100" s="11">
        <f>VLOOKUP($A100,Pivot_Fabric!$H$5:$N$5000,COLUMN(E100),FALSE)</f>
        <v>131</v>
      </c>
      <c r="F100" s="11">
        <f>VLOOKUP($A100,Pivot_Fabric!$H$5:$N$5000,COLUMN(F100),FALSE)</f>
        <v>331</v>
      </c>
      <c r="G100" s="11">
        <f>VLOOKUP($A100,Pivot_Fabric!$H$5:$N$5000,COLUMN(G100),FALSE)</f>
        <v>5</v>
      </c>
    </row>
    <row r="101" spans="1:17" x14ac:dyDescent="0.25">
      <c r="A101" s="39" t="str">
        <f t="shared" si="17"/>
        <v>40728_EMEA_GOLD</v>
      </c>
      <c r="B101" s="47">
        <v>40728</v>
      </c>
      <c r="C101" s="9" t="s">
        <v>980</v>
      </c>
      <c r="D101" s="11">
        <f>VLOOKUP($A101,Pivot_Fabric!$H$5:$N$5000,COLUMN(D101),FALSE)</f>
        <v>462</v>
      </c>
      <c r="E101" s="11">
        <f>VLOOKUP($A101,Pivot_Fabric!$H$5:$N$5000,COLUMN(E101),FALSE)</f>
        <v>131</v>
      </c>
      <c r="F101" s="11">
        <f>VLOOKUP($A101,Pivot_Fabric!$H$5:$N$5000,COLUMN(F101),FALSE)</f>
        <v>331</v>
      </c>
      <c r="G101" s="11">
        <f>VLOOKUP($A101,Pivot_Fabric!$H$5:$N$5000,COLUMN(G101),FALSE)</f>
        <v>5</v>
      </c>
    </row>
    <row r="102" spans="1:17" x14ac:dyDescent="0.25">
      <c r="A102" s="39" t="str">
        <f t="shared" si="17"/>
        <v>40735_EMEA_GOLD</v>
      </c>
      <c r="B102" s="47">
        <v>40735</v>
      </c>
      <c r="C102" s="9" t="s">
        <v>980</v>
      </c>
      <c r="D102" s="11">
        <f>VLOOKUP($A102,Pivot_Fabric!$H$5:$N$5000,COLUMN(D102),FALSE)</f>
        <v>462</v>
      </c>
      <c r="E102" s="11">
        <f>VLOOKUP($A102,Pivot_Fabric!$H$5:$N$5000,COLUMN(E102),FALSE)</f>
        <v>131</v>
      </c>
      <c r="F102" s="11">
        <f>VLOOKUP($A102,Pivot_Fabric!$H$5:$N$5000,COLUMN(F102),FALSE)</f>
        <v>331</v>
      </c>
      <c r="G102" s="11">
        <f>VLOOKUP($A102,Pivot_Fabric!$H$5:$N$5000,COLUMN(G102),FALSE)</f>
        <v>5</v>
      </c>
    </row>
    <row r="103" spans="1:17" x14ac:dyDescent="0.25">
      <c r="A103" s="39" t="str">
        <f t="shared" si="17"/>
        <v>40743_EMEA_GOLD</v>
      </c>
      <c r="B103" s="47">
        <v>40743</v>
      </c>
      <c r="C103" s="9" t="s">
        <v>980</v>
      </c>
      <c r="D103" s="11">
        <f>VLOOKUP($A103,Pivot_Fabric!$H$5:$N$5000,COLUMN(D103),FALSE)</f>
        <v>462</v>
      </c>
      <c r="E103" s="11">
        <f>VLOOKUP($A103,Pivot_Fabric!$H$5:$N$5000,COLUMN(E103),FALSE)</f>
        <v>132</v>
      </c>
      <c r="F103" s="11">
        <f>VLOOKUP($A103,Pivot_Fabric!$H$5:$N$5000,COLUMN(F103),FALSE)</f>
        <v>330</v>
      </c>
      <c r="G103" s="11">
        <f>VLOOKUP($A103,Pivot_Fabric!$H$5:$N$5000,COLUMN(G103),FALSE)</f>
        <v>5</v>
      </c>
      <c r="M103" s="26"/>
      <c r="N103" s="26"/>
      <c r="O103" s="26"/>
      <c r="P103" s="26"/>
      <c r="Q103" s="26"/>
    </row>
    <row r="104" spans="1:17" x14ac:dyDescent="0.25">
      <c r="A104" s="39" t="str">
        <f t="shared" si="17"/>
        <v>40749_EMEA_GOLD</v>
      </c>
      <c r="B104" s="47">
        <v>40749</v>
      </c>
      <c r="C104" s="9" t="s">
        <v>980</v>
      </c>
      <c r="D104" s="11">
        <f>VLOOKUP($A104,Pivot_Fabric!$H$5:$N$5000,COLUMN(D104),FALSE)</f>
        <v>462</v>
      </c>
      <c r="E104" s="11">
        <f>VLOOKUP($A104,Pivot_Fabric!$H$5:$N$5000,COLUMN(E104),FALSE)</f>
        <v>132</v>
      </c>
      <c r="F104" s="11">
        <f>VLOOKUP($A104,Pivot_Fabric!$H$5:$N$5000,COLUMN(F104),FALSE)</f>
        <v>330</v>
      </c>
      <c r="G104" s="11">
        <f>VLOOKUP($A104,Pivot_Fabric!$H$5:$N$5000,COLUMN(G104),FALSE)</f>
        <v>5</v>
      </c>
    </row>
    <row r="105" spans="1:17" x14ac:dyDescent="0.25">
      <c r="A105" s="39" t="str">
        <f t="shared" si="17"/>
        <v>40770_EMEA_GOLD</v>
      </c>
      <c r="B105" s="47">
        <v>40770</v>
      </c>
      <c r="C105" s="9" t="s">
        <v>980</v>
      </c>
      <c r="D105" s="11">
        <f>VLOOKUP($A105,Pivot_Fabric!$H$5:$N$5000,COLUMN(D105),FALSE)</f>
        <v>462</v>
      </c>
      <c r="E105" s="11">
        <f>VLOOKUP($A105,Pivot_Fabric!$H$5:$N$5000,COLUMN(E105),FALSE)</f>
        <v>132</v>
      </c>
      <c r="F105" s="11">
        <f>VLOOKUP($A105,Pivot_Fabric!$H$5:$N$5000,COLUMN(F105),FALSE)</f>
        <v>330</v>
      </c>
      <c r="G105" s="11">
        <f>VLOOKUP($A105,Pivot_Fabric!$H$5:$N$5000,COLUMN(G105),FALSE)</f>
        <v>5</v>
      </c>
    </row>
    <row r="106" spans="1:17" x14ac:dyDescent="0.25">
      <c r="A106" s="39" t="str">
        <f t="shared" si="17"/>
        <v>40777_EMEA_GOLD</v>
      </c>
      <c r="B106" s="47">
        <v>40777</v>
      </c>
      <c r="C106" s="9" t="s">
        <v>980</v>
      </c>
      <c r="D106" s="11">
        <f>VLOOKUP($A106,Pivot_Fabric!$H$5:$N$5000,COLUMN(D106),FALSE)</f>
        <v>462</v>
      </c>
      <c r="E106" s="11">
        <f>VLOOKUP($A106,Pivot_Fabric!$H$5:$N$5000,COLUMN(E106),FALSE)</f>
        <v>164</v>
      </c>
      <c r="F106" s="11">
        <f>VLOOKUP($A106,Pivot_Fabric!$H$5:$N$5000,COLUMN(F106),FALSE)</f>
        <v>298</v>
      </c>
      <c r="G106" s="11">
        <f>VLOOKUP($A106,Pivot_Fabric!$H$5:$N$5000,COLUMN(G106),FALSE)</f>
        <v>5</v>
      </c>
    </row>
    <row r="107" spans="1:17" x14ac:dyDescent="0.25">
      <c r="A107" s="39" t="str">
        <f t="shared" si="17"/>
        <v>40785_EMEA_GOLD</v>
      </c>
      <c r="B107" s="47">
        <v>40785</v>
      </c>
      <c r="C107" s="9" t="s">
        <v>980</v>
      </c>
      <c r="D107" s="11">
        <f>VLOOKUP($A107,Pivot_Fabric!$H$5:$N$5000,COLUMN(D107),FALSE)</f>
        <v>462</v>
      </c>
      <c r="E107" s="11">
        <f>VLOOKUP($A107,Pivot_Fabric!$H$5:$N$5000,COLUMN(E107),FALSE)</f>
        <v>132</v>
      </c>
      <c r="F107" s="11">
        <f>VLOOKUP($A107,Pivot_Fabric!$H$5:$N$5000,COLUMN(F107),FALSE)</f>
        <v>330</v>
      </c>
      <c r="G107" s="11">
        <f>VLOOKUP($A107,Pivot_Fabric!$H$5:$N$5000,COLUMN(G107),FALSE)</f>
        <v>5</v>
      </c>
    </row>
    <row r="108" spans="1:17" x14ac:dyDescent="0.25">
      <c r="A108" s="39" t="str">
        <f t="shared" si="17"/>
        <v>40790_EMEA_GOLD</v>
      </c>
      <c r="B108" s="47">
        <v>40790</v>
      </c>
      <c r="C108" s="9" t="s">
        <v>980</v>
      </c>
      <c r="D108" s="11">
        <f>VLOOKUP($A108,Pivot_Fabric!$H$5:$N$5000,COLUMN(D108),FALSE)</f>
        <v>462</v>
      </c>
      <c r="E108" s="11">
        <f>VLOOKUP($A108,Pivot_Fabric!$H$5:$N$5000,COLUMN(E108),FALSE)</f>
        <v>132</v>
      </c>
      <c r="F108" s="11">
        <f>VLOOKUP($A108,Pivot_Fabric!$H$5:$N$5000,COLUMN(F108),FALSE)</f>
        <v>330</v>
      </c>
      <c r="G108" s="11">
        <f>VLOOKUP($A108,Pivot_Fabric!$H$5:$N$5000,COLUMN(G108),FALSE)</f>
        <v>5</v>
      </c>
    </row>
    <row r="109" spans="1:17" x14ac:dyDescent="0.25">
      <c r="A109" s="39" t="str">
        <f t="shared" si="17"/>
        <v>40798_EMEA_GOLD</v>
      </c>
      <c r="B109" s="47">
        <v>40798</v>
      </c>
      <c r="C109" s="9" t="s">
        <v>980</v>
      </c>
      <c r="D109" s="11">
        <f>VLOOKUP($A109,Pivot_Fabric!$H$5:$N$5000,COLUMN(D109),FALSE)</f>
        <v>462</v>
      </c>
      <c r="E109" s="11">
        <f>VLOOKUP($A109,Pivot_Fabric!$H$5:$N$5000,COLUMN(E109),FALSE)</f>
        <v>132</v>
      </c>
      <c r="F109" s="11">
        <f>VLOOKUP($A109,Pivot_Fabric!$H$5:$N$5000,COLUMN(F109),FALSE)</f>
        <v>330</v>
      </c>
      <c r="G109" s="11">
        <f>VLOOKUP($A109,Pivot_Fabric!$H$5:$N$5000,COLUMN(G109),FALSE)</f>
        <v>5</v>
      </c>
    </row>
    <row r="110" spans="1:17" x14ac:dyDescent="0.25">
      <c r="A110" s="39" t="str">
        <f t="shared" si="17"/>
        <v>40869_EMEA_GOLD</v>
      </c>
      <c r="B110" s="47">
        <v>40869</v>
      </c>
      <c r="C110" s="9" t="s">
        <v>980</v>
      </c>
      <c r="D110" s="11">
        <f>VLOOKUP($A110,Pivot_Fabric!$H$5:$N$5000,COLUMN(D110),FALSE)</f>
        <v>522</v>
      </c>
      <c r="E110" s="11">
        <f>VLOOKUP($A110,Pivot_Fabric!$H$5:$N$5000,COLUMN(E110),FALSE)</f>
        <v>186</v>
      </c>
      <c r="F110" s="11">
        <f>VLOOKUP($A110,Pivot_Fabric!$H$5:$N$5000,COLUMN(F110),FALSE)</f>
        <v>336</v>
      </c>
      <c r="G110" s="11">
        <f>VLOOKUP($A110,Pivot_Fabric!$H$5:$N$5000,COLUMN(G110),FALSE)</f>
        <v>5</v>
      </c>
    </row>
    <row r="111" spans="1:17" x14ac:dyDescent="0.25">
      <c r="A111" s="39" t="str">
        <f t="shared" si="17"/>
        <v>40885_EMEA_GOLD</v>
      </c>
      <c r="B111" s="47">
        <v>40885</v>
      </c>
      <c r="C111" s="9" t="s">
        <v>980</v>
      </c>
      <c r="D111" s="11">
        <f>VLOOKUP($A111,Pivot_Fabric!$H$5:$N$5000,COLUMN(D111),FALSE)</f>
        <v>522</v>
      </c>
      <c r="E111" s="11">
        <f>VLOOKUP($A111,Pivot_Fabric!$H$5:$N$5000,COLUMN(E111),FALSE)</f>
        <v>152</v>
      </c>
      <c r="F111" s="11">
        <f>VLOOKUP($A111,Pivot_Fabric!$H$5:$N$5000,COLUMN(F111),FALSE)</f>
        <v>370</v>
      </c>
      <c r="G111" s="11">
        <f>VLOOKUP($A111,Pivot_Fabric!$H$5:$N$5000,COLUMN(G111),FALSE)</f>
        <v>5</v>
      </c>
    </row>
    <row r="112" spans="1:17" x14ac:dyDescent="0.25">
      <c r="A112" s="39" t="str">
        <f t="shared" si="17"/>
        <v>40917_EMEA_GOLD</v>
      </c>
      <c r="B112" s="47">
        <v>40917</v>
      </c>
      <c r="C112" s="9" t="s">
        <v>980</v>
      </c>
      <c r="D112" s="11">
        <f>VLOOKUP($A112,Pivot_Fabric!$H$5:$N$5000,COLUMN(D112),FALSE)</f>
        <v>522</v>
      </c>
      <c r="E112" s="11">
        <f>VLOOKUP($A112,Pivot_Fabric!$H$5:$N$5000,COLUMN(E112),FALSE)</f>
        <v>152</v>
      </c>
      <c r="F112" s="11">
        <f>VLOOKUP($A112,Pivot_Fabric!$H$5:$N$5000,COLUMN(F112),FALSE)</f>
        <v>370</v>
      </c>
      <c r="G112" s="11">
        <f>VLOOKUP($A112,Pivot_Fabric!$H$5:$N$5000,COLUMN(G112),FALSE)</f>
        <v>5</v>
      </c>
    </row>
    <row r="113" spans="1:17" x14ac:dyDescent="0.25">
      <c r="A113" s="39" t="str">
        <f t="shared" si="17"/>
        <v>40948_EMEA_GOLD</v>
      </c>
      <c r="B113" s="47">
        <v>40948</v>
      </c>
      <c r="C113" s="9" t="s">
        <v>980</v>
      </c>
      <c r="D113" s="11">
        <f>VLOOKUP($A113,Pivot_Fabric!$H$5:$N$5000,COLUMN(D113),FALSE)</f>
        <v>522</v>
      </c>
      <c r="E113" s="11">
        <f>VLOOKUP($A113,Pivot_Fabric!$H$5:$N$5000,COLUMN(E113),FALSE)</f>
        <v>151</v>
      </c>
      <c r="F113" s="11">
        <f>VLOOKUP($A113,Pivot_Fabric!$H$5:$N$5000,COLUMN(F113),FALSE)</f>
        <v>371</v>
      </c>
      <c r="G113" s="11">
        <f>VLOOKUP($A113,Pivot_Fabric!$H$5:$N$5000,COLUMN(G113),FALSE)</f>
        <v>5</v>
      </c>
    </row>
    <row r="114" spans="1:17" x14ac:dyDescent="0.25">
      <c r="A114" s="39" t="str">
        <f t="shared" si="17"/>
        <v>40989_EMEA_GOLD</v>
      </c>
      <c r="B114" s="47">
        <v>40989</v>
      </c>
      <c r="C114" s="9" t="s">
        <v>980</v>
      </c>
      <c r="D114" s="11">
        <f>VLOOKUP($A114,Pivot_Fabric!$H$5:$N$5000,COLUMN(D114),FALSE)</f>
        <v>522</v>
      </c>
      <c r="E114" s="11">
        <f>VLOOKUP($A114,Pivot_Fabric!$H$5:$N$5000,COLUMN(E114),FALSE)</f>
        <v>148</v>
      </c>
      <c r="F114" s="11">
        <f>VLOOKUP($A114,Pivot_Fabric!$H$5:$N$5000,COLUMN(F114),FALSE)</f>
        <v>374</v>
      </c>
      <c r="G114" s="11">
        <f>VLOOKUP($A114,Pivot_Fabric!$H$5:$N$5000,COLUMN(G114),FALSE)</f>
        <v>5</v>
      </c>
    </row>
    <row r="115" spans="1:17" x14ac:dyDescent="0.25">
      <c r="A115" s="39" t="str">
        <f t="shared" si="17"/>
        <v>41016_EMEA_GOLD</v>
      </c>
      <c r="B115" s="47">
        <v>41016</v>
      </c>
      <c r="C115" s="9" t="s">
        <v>980</v>
      </c>
      <c r="D115" s="11">
        <f>VLOOKUP($A115,Pivot_Fabric!$H$5:$N$5000,COLUMN(D115),FALSE)</f>
        <v>522</v>
      </c>
      <c r="E115" s="11">
        <f>VLOOKUP($A115,Pivot_Fabric!$H$5:$N$5000,COLUMN(E115),FALSE)</f>
        <v>148</v>
      </c>
      <c r="F115" s="11">
        <f>VLOOKUP($A115,Pivot_Fabric!$H$5:$N$5000,COLUMN(F115),FALSE)</f>
        <v>374</v>
      </c>
      <c r="G115" s="11">
        <f>VLOOKUP($A115,Pivot_Fabric!$H$5:$N$5000,COLUMN(G115),FALSE)</f>
        <v>5</v>
      </c>
    </row>
    <row r="116" spans="1:17" x14ac:dyDescent="0.25">
      <c r="A116" s="39" t="str">
        <f t="shared" si="17"/>
        <v>41037_EMEA_GOLD</v>
      </c>
      <c r="B116" s="47">
        <v>41037</v>
      </c>
      <c r="C116" s="9" t="s">
        <v>980</v>
      </c>
      <c r="D116" s="11">
        <f>VLOOKUP($A116,Pivot_Fabric!$H$5:$N$5000,COLUMN(D116),FALSE)</f>
        <v>522</v>
      </c>
      <c r="E116" s="11">
        <f>VLOOKUP($A116,Pivot_Fabric!$H$5:$N$5000,COLUMN(E116),FALSE)</f>
        <v>149</v>
      </c>
      <c r="F116" s="11">
        <f>VLOOKUP($A116,Pivot_Fabric!$H$5:$N$5000,COLUMN(F116),FALSE)</f>
        <v>373</v>
      </c>
      <c r="G116" s="11">
        <f>VLOOKUP($A116,Pivot_Fabric!$H$5:$N$5000,COLUMN(G116),FALSE)</f>
        <v>5</v>
      </c>
    </row>
    <row r="117" spans="1:17" s="26" customFormat="1" x14ac:dyDescent="0.25">
      <c r="A117" s="39" t="str">
        <f t="shared" si="17"/>
        <v>41107_EMEA_GOLD</v>
      </c>
      <c r="B117" s="47">
        <v>41107</v>
      </c>
      <c r="C117" s="9" t="s">
        <v>980</v>
      </c>
      <c r="D117" s="11">
        <f>VLOOKUP($A117,Pivot_Fabric!$H$5:$N$5000,COLUMN(D117),FALSE)</f>
        <v>522</v>
      </c>
      <c r="E117" s="11">
        <f>VLOOKUP($A117,Pivot_Fabric!$H$5:$N$5000,COLUMN(E117),FALSE)</f>
        <v>149</v>
      </c>
      <c r="F117" s="11">
        <f>VLOOKUP($A117,Pivot_Fabric!$H$5:$N$5000,COLUMN(F117),FALSE)</f>
        <v>373</v>
      </c>
      <c r="G117" s="11">
        <f>VLOOKUP($A117,Pivot_Fabric!$H$5:$N$5000,COLUMN(G117),FALSE)</f>
        <v>5</v>
      </c>
      <c r="H117" s="39"/>
      <c r="I117" s="39"/>
      <c r="J117" s="39"/>
      <c r="K117" s="10"/>
      <c r="L117" s="10"/>
      <c r="M117" s="10"/>
      <c r="N117" s="10"/>
      <c r="O117" s="10"/>
      <c r="P117" s="10"/>
      <c r="Q117" s="10"/>
    </row>
    <row r="118" spans="1:17" x14ac:dyDescent="0.25">
      <c r="A118" s="39" t="str">
        <f t="shared" si="17"/>
        <v>41122_EMEA_GOLD</v>
      </c>
      <c r="B118" s="47">
        <v>41122</v>
      </c>
      <c r="C118" s="9" t="s">
        <v>980</v>
      </c>
      <c r="D118" s="11">
        <f>VLOOKUP($A118,Pivot_Fabric!$H$5:$N$5000,COLUMN(D118),FALSE)</f>
        <v>522</v>
      </c>
      <c r="E118" s="11">
        <f>VLOOKUP($A118,Pivot_Fabric!$H$5:$N$5000,COLUMN(E118),FALSE)</f>
        <v>149</v>
      </c>
      <c r="F118" s="11">
        <f>VLOOKUP($A118,Pivot_Fabric!$H$5:$N$5000,COLUMN(F118),FALSE)</f>
        <v>373</v>
      </c>
      <c r="G118" s="11">
        <f>VLOOKUP($A118,Pivot_Fabric!$H$5:$N$5000,COLUMN(G118),FALSE)</f>
        <v>5</v>
      </c>
    </row>
    <row r="119" spans="1:17" x14ac:dyDescent="0.25">
      <c r="A119" s="39" t="str">
        <f t="shared" si="17"/>
        <v>41162_EMEA_GOLD</v>
      </c>
      <c r="B119" s="47">
        <v>41162</v>
      </c>
      <c r="C119" s="9" t="s">
        <v>980</v>
      </c>
      <c r="D119" s="11">
        <f>VLOOKUP($A119,Pivot_Fabric!$H$5:$N$5000,COLUMN(D119),FALSE)</f>
        <v>522</v>
      </c>
      <c r="E119" s="11">
        <f>VLOOKUP($A119,Pivot_Fabric!$H$5:$N$5000,COLUMN(E119),FALSE)</f>
        <v>149</v>
      </c>
      <c r="F119" s="11">
        <f>VLOOKUP($A119,Pivot_Fabric!$H$5:$N$5000,COLUMN(F119),FALSE)</f>
        <v>373</v>
      </c>
      <c r="G119" s="11">
        <f>VLOOKUP($A119,Pivot_Fabric!$H$5:$N$5000,COLUMN(G119),FALSE)</f>
        <v>5</v>
      </c>
    </row>
    <row r="120" spans="1:17" x14ac:dyDescent="0.25">
      <c r="A120" s="39" t="str">
        <f t="shared" si="17"/>
        <v>41192_EMEA_GOLD</v>
      </c>
      <c r="B120" s="47">
        <v>41192</v>
      </c>
      <c r="C120" s="9" t="s">
        <v>980</v>
      </c>
      <c r="D120" s="11">
        <f>VLOOKUP($A120,Pivot_Fabric!$H$5:$N$5000,COLUMN(D120),FALSE)</f>
        <v>522</v>
      </c>
      <c r="E120" s="11">
        <f>VLOOKUP($A120,Pivot_Fabric!$H$5:$N$5000,COLUMN(E120),FALSE)</f>
        <v>148</v>
      </c>
      <c r="F120" s="11">
        <f>VLOOKUP($A120,Pivot_Fabric!$H$5:$N$5000,COLUMN(F120),FALSE)</f>
        <v>374</v>
      </c>
      <c r="G120" s="11">
        <f>VLOOKUP($A120,Pivot_Fabric!$H$5:$N$5000,COLUMN(G120),FALSE)</f>
        <v>5</v>
      </c>
    </row>
    <row r="121" spans="1:17" x14ac:dyDescent="0.25">
      <c r="A121" s="39" t="str">
        <f t="shared" si="17"/>
        <v>41347_EMEA_GOLD</v>
      </c>
      <c r="B121" s="47">
        <v>41347</v>
      </c>
      <c r="C121" s="9" t="s">
        <v>980</v>
      </c>
      <c r="D121" s="11">
        <f>VLOOKUP($A121,Pivot_Fabric!$H$5:$N$5000,COLUMN(D121),FALSE)</f>
        <v>522</v>
      </c>
      <c r="E121" s="11">
        <f>VLOOKUP($A121,Pivot_Fabric!$H$5:$N$5000,COLUMN(E121),FALSE)</f>
        <v>144</v>
      </c>
      <c r="F121" s="11">
        <f>VLOOKUP($A121,Pivot_Fabric!$H$5:$N$5000,COLUMN(F121),FALSE)</f>
        <v>378</v>
      </c>
      <c r="G121" s="11">
        <f>VLOOKUP($A121,Pivot_Fabric!$H$5:$N$5000,COLUMN(G121),FALSE)</f>
        <v>5</v>
      </c>
      <c r="M121" s="26"/>
      <c r="N121" s="26"/>
      <c r="O121" s="26"/>
      <c r="P121" s="26"/>
      <c r="Q121" s="26"/>
    </row>
    <row r="122" spans="1:17" x14ac:dyDescent="0.25">
      <c r="A122" s="39" t="str">
        <f t="shared" ref="A122" si="18">CONCATENATE(B122,"_",C122)</f>
        <v>41439_EMEA_GOLD</v>
      </c>
      <c r="B122" s="47">
        <v>41439</v>
      </c>
      <c r="C122" s="9" t="s">
        <v>980</v>
      </c>
      <c r="D122" s="11">
        <f>VLOOKUP($A122,Pivot_Fabric!$H$5:$N$5000,COLUMN(D122),FALSE)</f>
        <v>522</v>
      </c>
      <c r="E122" s="11">
        <f>VLOOKUP($A122,Pivot_Fabric!$H$5:$N$5000,COLUMN(E122),FALSE)</f>
        <v>15</v>
      </c>
      <c r="F122" s="11">
        <f>VLOOKUP($A122,Pivot_Fabric!$H$5:$N$5000,COLUMN(F122),FALSE)</f>
        <v>507</v>
      </c>
      <c r="G122" s="11">
        <f>VLOOKUP($A122,Pivot_Fabric!$H$5:$N$5000,COLUMN(G122),FALSE)</f>
        <v>7</v>
      </c>
    </row>
    <row r="123" spans="1:17" x14ac:dyDescent="0.25">
      <c r="B123" s="47"/>
      <c r="C123" s="9"/>
    </row>
    <row r="124" spans="1:17" x14ac:dyDescent="0.25">
      <c r="B124" s="47"/>
      <c r="C124" s="9"/>
    </row>
    <row r="126" spans="1:17" x14ac:dyDescent="0.25">
      <c r="A126" s="42" t="s">
        <v>881</v>
      </c>
      <c r="B126" s="42"/>
      <c r="C126" s="42"/>
      <c r="D126" s="25"/>
      <c r="E126" s="25"/>
      <c r="F126" s="25"/>
      <c r="G126" s="25"/>
      <c r="H126" s="42" t="str">
        <f>C86</f>
        <v>EMEA_GOLD</v>
      </c>
      <c r="I126" s="43" t="str">
        <f>CONCATENATE(H126,"_End")</f>
        <v>EMEA_GOLD_End</v>
      </c>
      <c r="J126" s="43">
        <f>ROW(I126)</f>
        <v>126</v>
      </c>
      <c r="K126" s="26"/>
      <c r="L126" s="26"/>
    </row>
    <row r="127" spans="1:17" x14ac:dyDescent="0.25">
      <c r="A127" s="39" t="str">
        <f t="shared" ref="A127:A138" si="19">CONCATENATE(B127,"_",C127)</f>
        <v>40598_EMEA_SILVER</v>
      </c>
      <c r="B127" s="47">
        <v>40598</v>
      </c>
      <c r="C127" s="9" t="s">
        <v>981</v>
      </c>
      <c r="D127" s="11">
        <f>VLOOKUP($A127,Pivot_Fabric!$H$5:$N$5000,COLUMN(D127),FALSE)</f>
        <v>462</v>
      </c>
      <c r="E127" s="11">
        <f>VLOOKUP($A127,Pivot_Fabric!$H$5:$N$5000,COLUMN(E127),FALSE)</f>
        <v>122</v>
      </c>
      <c r="F127" s="11">
        <f>VLOOKUP($A127,Pivot_Fabric!$H$5:$N$5000,COLUMN(F127),FALSE)</f>
        <v>340</v>
      </c>
      <c r="G127" s="11">
        <f>VLOOKUP($A127,Pivot_Fabric!$H$5:$N$5000,COLUMN(G127),FALSE)</f>
        <v>5</v>
      </c>
      <c r="H127" s="9" t="str">
        <f>C127</f>
        <v>EMEA_SILVER</v>
      </c>
      <c r="I127" s="39" t="str">
        <f>CONCATENATE(H127,"_Start")</f>
        <v>EMEA_SILVER_Start</v>
      </c>
      <c r="J127" s="41">
        <f>ROW(I127)</f>
        <v>127</v>
      </c>
    </row>
    <row r="128" spans="1:17" x14ac:dyDescent="0.25">
      <c r="A128" s="39" t="str">
        <f t="shared" si="19"/>
        <v>40606_EMEA_SILVER</v>
      </c>
      <c r="B128" s="47">
        <v>40606</v>
      </c>
      <c r="C128" s="9" t="s">
        <v>981</v>
      </c>
      <c r="D128" s="11">
        <f>VLOOKUP($A128,Pivot_Fabric!$H$5:$N$5000,COLUMN(D128),FALSE)</f>
        <v>462</v>
      </c>
      <c r="E128" s="11">
        <f>VLOOKUP($A128,Pivot_Fabric!$H$5:$N$5000,COLUMN(E128),FALSE)</f>
        <v>122</v>
      </c>
      <c r="F128" s="11">
        <f>VLOOKUP($A128,Pivot_Fabric!$H$5:$N$5000,COLUMN(F128),FALSE)</f>
        <v>340</v>
      </c>
      <c r="G128" s="11">
        <f>VLOOKUP($A128,Pivot_Fabric!$H$5:$N$5000,COLUMN(G128),FALSE)</f>
        <v>5</v>
      </c>
      <c r="J128" s="41"/>
    </row>
    <row r="129" spans="1:17" x14ac:dyDescent="0.25">
      <c r="A129" s="39" t="str">
        <f t="shared" si="19"/>
        <v>40609_EMEA_SILVER</v>
      </c>
      <c r="B129" s="47">
        <v>40609</v>
      </c>
      <c r="C129" s="9" t="s">
        <v>981</v>
      </c>
      <c r="D129" s="11">
        <f>VLOOKUP($A129,Pivot_Fabric!$H$5:$N$5000,COLUMN(D129),FALSE)</f>
        <v>462</v>
      </c>
      <c r="E129" s="11">
        <f>VLOOKUP($A129,Pivot_Fabric!$H$5:$N$5000,COLUMN(E129),FALSE)</f>
        <v>122</v>
      </c>
      <c r="F129" s="11">
        <f>VLOOKUP($A129,Pivot_Fabric!$H$5:$N$5000,COLUMN(F129),FALSE)</f>
        <v>340</v>
      </c>
      <c r="G129" s="11">
        <f>VLOOKUP($A129,Pivot_Fabric!$H$5:$N$5000,COLUMN(G129),FALSE)</f>
        <v>5</v>
      </c>
      <c r="J129" s="41"/>
    </row>
    <row r="130" spans="1:17" x14ac:dyDescent="0.25">
      <c r="A130" s="39" t="str">
        <f t="shared" si="19"/>
        <v>40637_EMEA_SILVER</v>
      </c>
      <c r="B130" s="47">
        <v>40637</v>
      </c>
      <c r="C130" s="9" t="s">
        <v>981</v>
      </c>
      <c r="D130" s="11">
        <f>VLOOKUP($A130,Pivot_Fabric!$H$5:$N$5000,COLUMN(D130),FALSE)</f>
        <v>462</v>
      </c>
      <c r="E130" s="11">
        <f>VLOOKUP($A130,Pivot_Fabric!$H$5:$N$5000,COLUMN(E130),FALSE)</f>
        <v>127</v>
      </c>
      <c r="F130" s="11">
        <f>VLOOKUP($A130,Pivot_Fabric!$H$5:$N$5000,COLUMN(F130),FALSE)</f>
        <v>335</v>
      </c>
      <c r="G130" s="11">
        <f>VLOOKUP($A130,Pivot_Fabric!$H$5:$N$5000,COLUMN(G130),FALSE)</f>
        <v>5</v>
      </c>
      <c r="J130" s="41"/>
    </row>
    <row r="131" spans="1:17" x14ac:dyDescent="0.25">
      <c r="A131" s="39" t="str">
        <f t="shared" si="19"/>
        <v>40646_EMEA_SILVER</v>
      </c>
      <c r="B131" s="47">
        <v>40646</v>
      </c>
      <c r="C131" s="9" t="s">
        <v>981</v>
      </c>
      <c r="D131" s="11">
        <f>VLOOKUP($A131,Pivot_Fabric!$H$5:$N$5000,COLUMN(D131),FALSE)</f>
        <v>462</v>
      </c>
      <c r="E131" s="11">
        <f>VLOOKUP($A131,Pivot_Fabric!$H$5:$N$5000,COLUMN(E131),FALSE)</f>
        <v>127</v>
      </c>
      <c r="F131" s="11">
        <f>VLOOKUP($A131,Pivot_Fabric!$H$5:$N$5000,COLUMN(F131),FALSE)</f>
        <v>335</v>
      </c>
      <c r="G131" s="11">
        <f>VLOOKUP($A131,Pivot_Fabric!$H$5:$N$5000,COLUMN(G131),FALSE)</f>
        <v>5</v>
      </c>
      <c r="J131" s="41"/>
    </row>
    <row r="132" spans="1:17" x14ac:dyDescent="0.25">
      <c r="A132" s="39" t="str">
        <f t="shared" si="19"/>
        <v>40652_EMEA_SILVER</v>
      </c>
      <c r="B132" s="47">
        <v>40652</v>
      </c>
      <c r="C132" s="9" t="s">
        <v>981</v>
      </c>
      <c r="D132" s="11">
        <f>VLOOKUP($A132,Pivot_Fabric!$H$5:$N$5000,COLUMN(D132),FALSE)</f>
        <v>462</v>
      </c>
      <c r="E132" s="11">
        <f>VLOOKUP($A132,Pivot_Fabric!$H$5:$N$5000,COLUMN(E132),FALSE)</f>
        <v>171</v>
      </c>
      <c r="F132" s="11">
        <f>VLOOKUP($A132,Pivot_Fabric!$H$5:$N$5000,COLUMN(F132),FALSE)</f>
        <v>291</v>
      </c>
      <c r="G132" s="11">
        <f>VLOOKUP($A132,Pivot_Fabric!$H$5:$N$5000,COLUMN(G132),FALSE)</f>
        <v>5</v>
      </c>
      <c r="J132" s="41"/>
    </row>
    <row r="133" spans="1:17" x14ac:dyDescent="0.25">
      <c r="A133" s="39" t="str">
        <f t="shared" si="19"/>
        <v>40659_EMEA_SILVER</v>
      </c>
      <c r="B133" s="47">
        <v>40659</v>
      </c>
      <c r="C133" s="9" t="s">
        <v>981</v>
      </c>
      <c r="D133" s="11">
        <f>VLOOKUP($A133,Pivot_Fabric!$H$5:$N$5000,COLUMN(D133),FALSE)</f>
        <v>462</v>
      </c>
      <c r="E133" s="11">
        <f>VLOOKUP($A133,Pivot_Fabric!$H$5:$N$5000,COLUMN(E133),FALSE)</f>
        <v>127</v>
      </c>
      <c r="F133" s="11">
        <f>VLOOKUP($A133,Pivot_Fabric!$H$5:$N$5000,COLUMN(F133),FALSE)</f>
        <v>335</v>
      </c>
      <c r="G133" s="11">
        <f>VLOOKUP($A133,Pivot_Fabric!$H$5:$N$5000,COLUMN(G133),FALSE)</f>
        <v>5</v>
      </c>
      <c r="J133" s="41"/>
    </row>
    <row r="134" spans="1:17" x14ac:dyDescent="0.25">
      <c r="A134" s="39" t="str">
        <f t="shared" si="19"/>
        <v>40666_EMEA_SILVER</v>
      </c>
      <c r="B134" s="47">
        <v>40666</v>
      </c>
      <c r="C134" s="9" t="s">
        <v>981</v>
      </c>
      <c r="D134" s="11">
        <f>VLOOKUP($A134,Pivot_Fabric!$H$5:$N$5000,COLUMN(D134),FALSE)</f>
        <v>462</v>
      </c>
      <c r="E134" s="11">
        <f>VLOOKUP($A134,Pivot_Fabric!$H$5:$N$5000,COLUMN(E134),FALSE)</f>
        <v>127</v>
      </c>
      <c r="F134" s="11">
        <f>VLOOKUP($A134,Pivot_Fabric!$H$5:$N$5000,COLUMN(F134),FALSE)</f>
        <v>335</v>
      </c>
      <c r="G134" s="11">
        <f>VLOOKUP($A134,Pivot_Fabric!$H$5:$N$5000,COLUMN(G134),FALSE)</f>
        <v>5</v>
      </c>
      <c r="J134" s="41"/>
    </row>
    <row r="135" spans="1:17" x14ac:dyDescent="0.25">
      <c r="A135" s="39" t="str">
        <f t="shared" si="19"/>
        <v>40679_EMEA_SILVER</v>
      </c>
      <c r="B135" s="47">
        <v>40679</v>
      </c>
      <c r="C135" s="9" t="s">
        <v>981</v>
      </c>
      <c r="D135" s="11">
        <f>VLOOKUP($A135,Pivot_Fabric!$H$5:$N$5000,COLUMN(D135),FALSE)</f>
        <v>462</v>
      </c>
      <c r="E135" s="11">
        <f>VLOOKUP($A135,Pivot_Fabric!$H$5:$N$5000,COLUMN(E135),FALSE)</f>
        <v>130</v>
      </c>
      <c r="F135" s="11">
        <f>VLOOKUP($A135,Pivot_Fabric!$H$5:$N$5000,COLUMN(F135),FALSE)</f>
        <v>332</v>
      </c>
      <c r="G135" s="11">
        <f>VLOOKUP($A135,Pivot_Fabric!$H$5:$N$5000,COLUMN(G135),FALSE)</f>
        <v>5</v>
      </c>
      <c r="J135" s="41"/>
    </row>
    <row r="136" spans="1:17" x14ac:dyDescent="0.25">
      <c r="A136" s="39" t="str">
        <f t="shared" si="19"/>
        <v>40686_EMEA_SILVER</v>
      </c>
      <c r="B136" s="47">
        <v>40686</v>
      </c>
      <c r="C136" s="9" t="s">
        <v>981</v>
      </c>
      <c r="D136" s="11">
        <f>VLOOKUP($A136,Pivot_Fabric!$H$5:$N$5000,COLUMN(D136),FALSE)</f>
        <v>462</v>
      </c>
      <c r="E136" s="11">
        <f>VLOOKUP($A136,Pivot_Fabric!$H$5:$N$5000,COLUMN(E136),FALSE)</f>
        <v>130</v>
      </c>
      <c r="F136" s="11">
        <f>VLOOKUP($A136,Pivot_Fabric!$H$5:$N$5000,COLUMN(F136),FALSE)</f>
        <v>332</v>
      </c>
      <c r="G136" s="11">
        <f>VLOOKUP($A136,Pivot_Fabric!$H$5:$N$5000,COLUMN(G136),FALSE)</f>
        <v>5</v>
      </c>
      <c r="J136" s="41"/>
    </row>
    <row r="137" spans="1:17" s="26" customFormat="1" x14ac:dyDescent="0.25">
      <c r="A137" s="39" t="str">
        <f t="shared" si="19"/>
        <v>40690_EMEA_SILVER</v>
      </c>
      <c r="B137" s="47">
        <v>40690</v>
      </c>
      <c r="C137" s="9" t="s">
        <v>981</v>
      </c>
      <c r="D137" s="11">
        <f>VLOOKUP($A137,Pivot_Fabric!$H$5:$N$5000,COLUMN(D137),FALSE)</f>
        <v>462</v>
      </c>
      <c r="E137" s="11">
        <f>VLOOKUP($A137,Pivot_Fabric!$H$5:$N$5000,COLUMN(E137),FALSE)</f>
        <v>130</v>
      </c>
      <c r="F137" s="11">
        <f>VLOOKUP($A137,Pivot_Fabric!$H$5:$N$5000,COLUMN(F137),FALSE)</f>
        <v>332</v>
      </c>
      <c r="G137" s="11">
        <f>VLOOKUP($A137,Pivot_Fabric!$H$5:$N$5000,COLUMN(G137),FALSE)</f>
        <v>5</v>
      </c>
      <c r="H137" s="39"/>
      <c r="I137" s="39"/>
      <c r="J137" s="41"/>
      <c r="K137" s="10"/>
      <c r="L137" s="10"/>
      <c r="M137" s="10"/>
      <c r="N137" s="10"/>
      <c r="O137" s="10"/>
      <c r="P137" s="10"/>
      <c r="Q137" s="10"/>
    </row>
    <row r="138" spans="1:17" x14ac:dyDescent="0.25">
      <c r="A138" s="39" t="str">
        <f t="shared" si="19"/>
        <v>40700_EMEA_SILVER</v>
      </c>
      <c r="B138" s="47">
        <v>40700</v>
      </c>
      <c r="C138" s="9" t="s">
        <v>981</v>
      </c>
      <c r="D138" s="11">
        <f>VLOOKUP($A138,Pivot_Fabric!$H$5:$N$5000,COLUMN(D138),FALSE)</f>
        <v>462</v>
      </c>
      <c r="E138" s="11">
        <f>VLOOKUP($A138,Pivot_Fabric!$H$5:$N$5000,COLUMN(E138),FALSE)</f>
        <v>130</v>
      </c>
      <c r="F138" s="11">
        <f>VLOOKUP($A138,Pivot_Fabric!$H$5:$N$5000,COLUMN(F138),FALSE)</f>
        <v>332</v>
      </c>
      <c r="G138" s="11">
        <f>VLOOKUP($A138,Pivot_Fabric!$H$5:$N$5000,COLUMN(G138),FALSE)</f>
        <v>5</v>
      </c>
      <c r="J138" s="41"/>
    </row>
    <row r="139" spans="1:17" x14ac:dyDescent="0.25">
      <c r="A139" s="39" t="str">
        <f t="shared" ref="A139" si="20">CONCATENATE(B139,"_",C139)</f>
        <v>40707_EMEA_SILVER</v>
      </c>
      <c r="B139" s="47">
        <v>40707</v>
      </c>
      <c r="C139" s="9" t="s">
        <v>981</v>
      </c>
      <c r="D139" s="11">
        <f>VLOOKUP($A139,Pivot_Fabric!$H$5:$N$5000,COLUMN(D139),FALSE)</f>
        <v>462</v>
      </c>
      <c r="E139" s="11">
        <f>VLOOKUP($A139,Pivot_Fabric!$H$5:$N$5000,COLUMN(E139),FALSE)</f>
        <v>131</v>
      </c>
      <c r="F139" s="11">
        <f>VLOOKUP($A139,Pivot_Fabric!$H$5:$N$5000,COLUMN(F139),FALSE)</f>
        <v>331</v>
      </c>
      <c r="G139" s="11">
        <f>VLOOKUP($A139,Pivot_Fabric!$H$5:$N$5000,COLUMN(G139),FALSE)</f>
        <v>5</v>
      </c>
      <c r="J139" s="41"/>
    </row>
    <row r="140" spans="1:17" x14ac:dyDescent="0.25">
      <c r="A140" s="39" t="str">
        <f t="shared" ref="A140" si="21">CONCATENATE(B140,"_",C140)</f>
        <v>40714_EMEA_SILVER</v>
      </c>
      <c r="B140" s="47">
        <v>40714</v>
      </c>
      <c r="C140" s="9" t="s">
        <v>981</v>
      </c>
      <c r="D140" s="11">
        <f>VLOOKUP($A140,Pivot_Fabric!$H$5:$N$5000,COLUMN(D140),FALSE)</f>
        <v>462</v>
      </c>
      <c r="E140" s="11">
        <f>VLOOKUP($A140,Pivot_Fabric!$H$5:$N$5000,COLUMN(E140),FALSE)</f>
        <v>131</v>
      </c>
      <c r="F140" s="11">
        <f>VLOOKUP($A140,Pivot_Fabric!$H$5:$N$5000,COLUMN(F140),FALSE)</f>
        <v>331</v>
      </c>
      <c r="G140" s="11">
        <f>VLOOKUP($A140,Pivot_Fabric!$H$5:$N$5000,COLUMN(G140),FALSE)</f>
        <v>5</v>
      </c>
      <c r="J140" s="41"/>
    </row>
    <row r="141" spans="1:17" x14ac:dyDescent="0.25">
      <c r="A141" s="39" t="str">
        <f t="shared" ref="A141:A162" si="22">CONCATENATE(B141,"_",C141)</f>
        <v>40721_EMEA_SILVER</v>
      </c>
      <c r="B141" s="47">
        <v>40721</v>
      </c>
      <c r="C141" s="9" t="s">
        <v>981</v>
      </c>
      <c r="D141" s="11">
        <f>VLOOKUP($A141,Pivot_Fabric!$H$5:$N$5000,COLUMN(D141),FALSE)</f>
        <v>462</v>
      </c>
      <c r="E141" s="11">
        <f>VLOOKUP($A141,Pivot_Fabric!$H$5:$N$5000,COLUMN(E141),FALSE)</f>
        <v>131</v>
      </c>
      <c r="F141" s="11">
        <f>VLOOKUP($A141,Pivot_Fabric!$H$5:$N$5000,COLUMN(F141),FALSE)</f>
        <v>331</v>
      </c>
      <c r="G141" s="11">
        <f>VLOOKUP($A141,Pivot_Fabric!$H$5:$N$5000,COLUMN(G141),FALSE)</f>
        <v>5</v>
      </c>
      <c r="J141" s="41"/>
      <c r="M141" s="26"/>
      <c r="N141" s="26"/>
      <c r="O141" s="26"/>
      <c r="P141" s="26"/>
      <c r="Q141" s="26"/>
    </row>
    <row r="142" spans="1:17" x14ac:dyDescent="0.25">
      <c r="A142" s="39" t="str">
        <f t="shared" si="22"/>
        <v>40728_EMEA_SILVER</v>
      </c>
      <c r="B142" s="47">
        <v>40728</v>
      </c>
      <c r="C142" s="9" t="s">
        <v>981</v>
      </c>
      <c r="D142" s="11">
        <f>VLOOKUP($A142,Pivot_Fabric!$H$5:$N$5000,COLUMN(D142),FALSE)</f>
        <v>462</v>
      </c>
      <c r="E142" s="11">
        <f>VLOOKUP($A142,Pivot_Fabric!$H$5:$N$5000,COLUMN(E142),FALSE)</f>
        <v>131</v>
      </c>
      <c r="F142" s="11">
        <f>VLOOKUP($A142,Pivot_Fabric!$H$5:$N$5000,COLUMN(F142),FALSE)</f>
        <v>331</v>
      </c>
      <c r="G142" s="11">
        <f>VLOOKUP($A142,Pivot_Fabric!$H$5:$N$5000,COLUMN(G142),FALSE)</f>
        <v>5</v>
      </c>
      <c r="J142" s="41"/>
    </row>
    <row r="143" spans="1:17" x14ac:dyDescent="0.25">
      <c r="A143" s="39" t="str">
        <f t="shared" si="22"/>
        <v>40735_EMEA_SILVER</v>
      </c>
      <c r="B143" s="47">
        <v>40735</v>
      </c>
      <c r="C143" s="9" t="s">
        <v>981</v>
      </c>
      <c r="D143" s="11">
        <f>VLOOKUP($A143,Pivot_Fabric!$H$5:$N$5000,COLUMN(D143),FALSE)</f>
        <v>462</v>
      </c>
      <c r="E143" s="11">
        <f>VLOOKUP($A143,Pivot_Fabric!$H$5:$N$5000,COLUMN(E143),FALSE)</f>
        <v>131</v>
      </c>
      <c r="F143" s="11">
        <f>VLOOKUP($A143,Pivot_Fabric!$H$5:$N$5000,COLUMN(F143),FALSE)</f>
        <v>331</v>
      </c>
      <c r="G143" s="11">
        <f>VLOOKUP($A143,Pivot_Fabric!$H$5:$N$5000,COLUMN(G143),FALSE)</f>
        <v>5</v>
      </c>
      <c r="J143" s="41"/>
    </row>
    <row r="144" spans="1:17" x14ac:dyDescent="0.25">
      <c r="A144" s="39" t="str">
        <f t="shared" si="22"/>
        <v>40743_EMEA_SILVER</v>
      </c>
      <c r="B144" s="47">
        <v>40743</v>
      </c>
      <c r="C144" s="9" t="s">
        <v>981</v>
      </c>
      <c r="D144" s="11">
        <f>VLOOKUP($A144,Pivot_Fabric!$H$5:$N$5000,COLUMN(D144),FALSE)</f>
        <v>462</v>
      </c>
      <c r="E144" s="11">
        <f>VLOOKUP($A144,Pivot_Fabric!$H$5:$N$5000,COLUMN(E144),FALSE)</f>
        <v>132</v>
      </c>
      <c r="F144" s="11">
        <f>VLOOKUP($A144,Pivot_Fabric!$H$5:$N$5000,COLUMN(F144),FALSE)</f>
        <v>330</v>
      </c>
      <c r="G144" s="11">
        <f>VLOOKUP($A144,Pivot_Fabric!$H$5:$N$5000,COLUMN(G144),FALSE)</f>
        <v>5</v>
      </c>
      <c r="J144" s="41"/>
    </row>
    <row r="145" spans="1:17" x14ac:dyDescent="0.25">
      <c r="A145" s="39" t="str">
        <f t="shared" si="22"/>
        <v>40749_EMEA_SILVER</v>
      </c>
      <c r="B145" s="47">
        <v>40749</v>
      </c>
      <c r="C145" s="9" t="s">
        <v>981</v>
      </c>
      <c r="D145" s="11">
        <f>VLOOKUP($A145,Pivot_Fabric!$H$5:$N$5000,COLUMN(D145),FALSE)</f>
        <v>462</v>
      </c>
      <c r="E145" s="11">
        <f>VLOOKUP($A145,Pivot_Fabric!$H$5:$N$5000,COLUMN(E145),FALSE)</f>
        <v>132</v>
      </c>
      <c r="F145" s="11">
        <f>VLOOKUP($A145,Pivot_Fabric!$H$5:$N$5000,COLUMN(F145),FALSE)</f>
        <v>330</v>
      </c>
      <c r="G145" s="11">
        <f>VLOOKUP($A145,Pivot_Fabric!$H$5:$N$5000,COLUMN(G145),FALSE)</f>
        <v>5</v>
      </c>
      <c r="J145" s="41"/>
    </row>
    <row r="146" spans="1:17" x14ac:dyDescent="0.25">
      <c r="A146" s="39" t="str">
        <f t="shared" si="22"/>
        <v>40770_EMEA_SILVER</v>
      </c>
      <c r="B146" s="47">
        <v>40770</v>
      </c>
      <c r="C146" s="9" t="s">
        <v>981</v>
      </c>
      <c r="D146" s="11">
        <f>VLOOKUP($A146,Pivot_Fabric!$H$5:$N$5000,COLUMN(D146),FALSE)</f>
        <v>462</v>
      </c>
      <c r="E146" s="11">
        <f>VLOOKUP($A146,Pivot_Fabric!$H$5:$N$5000,COLUMN(E146),FALSE)</f>
        <v>132</v>
      </c>
      <c r="F146" s="11">
        <f>VLOOKUP($A146,Pivot_Fabric!$H$5:$N$5000,COLUMN(F146),FALSE)</f>
        <v>330</v>
      </c>
      <c r="G146" s="11">
        <f>VLOOKUP($A146,Pivot_Fabric!$H$5:$N$5000,COLUMN(G146),FALSE)</f>
        <v>5</v>
      </c>
      <c r="J146" s="41"/>
    </row>
    <row r="147" spans="1:17" x14ac:dyDescent="0.25">
      <c r="A147" s="39" t="str">
        <f t="shared" si="22"/>
        <v>40777_EMEA_SILVER</v>
      </c>
      <c r="B147" s="47">
        <v>40777</v>
      </c>
      <c r="C147" s="9" t="s">
        <v>981</v>
      </c>
      <c r="D147" s="11">
        <f>VLOOKUP($A147,Pivot_Fabric!$H$5:$N$5000,COLUMN(D147),FALSE)</f>
        <v>462</v>
      </c>
      <c r="E147" s="11">
        <f>VLOOKUP($A147,Pivot_Fabric!$H$5:$N$5000,COLUMN(E147),FALSE)</f>
        <v>132</v>
      </c>
      <c r="F147" s="11">
        <f>VLOOKUP($A147,Pivot_Fabric!$H$5:$N$5000,COLUMN(F147),FALSE)</f>
        <v>330</v>
      </c>
      <c r="G147" s="11">
        <f>VLOOKUP($A147,Pivot_Fabric!$H$5:$N$5000,COLUMN(G147),FALSE)</f>
        <v>5</v>
      </c>
      <c r="J147" s="41"/>
    </row>
    <row r="148" spans="1:17" x14ac:dyDescent="0.25">
      <c r="A148" s="39" t="str">
        <f t="shared" si="22"/>
        <v>40785_EMEA_SILVER</v>
      </c>
      <c r="B148" s="47">
        <v>40785</v>
      </c>
      <c r="C148" s="9" t="s">
        <v>981</v>
      </c>
      <c r="D148" s="11">
        <f>VLOOKUP($A148,Pivot_Fabric!$H$5:$N$5000,COLUMN(D148),FALSE)</f>
        <v>462</v>
      </c>
      <c r="E148" s="11">
        <f>VLOOKUP($A148,Pivot_Fabric!$H$5:$N$5000,COLUMN(E148),FALSE)</f>
        <v>144</v>
      </c>
      <c r="F148" s="11">
        <f>VLOOKUP($A148,Pivot_Fabric!$H$5:$N$5000,COLUMN(F148),FALSE)</f>
        <v>318</v>
      </c>
      <c r="G148" s="11">
        <f>VLOOKUP($A148,Pivot_Fabric!$H$5:$N$5000,COLUMN(G148),FALSE)</f>
        <v>5</v>
      </c>
      <c r="J148" s="41"/>
    </row>
    <row r="149" spans="1:17" x14ac:dyDescent="0.25">
      <c r="A149" s="39" t="str">
        <f t="shared" si="22"/>
        <v>40790_EMEA_SILVER</v>
      </c>
      <c r="B149" s="47">
        <v>40790</v>
      </c>
      <c r="C149" s="9" t="s">
        <v>981</v>
      </c>
      <c r="D149" s="11">
        <f>VLOOKUP($A149,Pivot_Fabric!$H$5:$N$5000,COLUMN(D149),FALSE)</f>
        <v>462</v>
      </c>
      <c r="E149" s="11">
        <f>VLOOKUP($A149,Pivot_Fabric!$H$5:$N$5000,COLUMN(E149),FALSE)</f>
        <v>132</v>
      </c>
      <c r="F149" s="11">
        <f>VLOOKUP($A149,Pivot_Fabric!$H$5:$N$5000,COLUMN(F149),FALSE)</f>
        <v>330</v>
      </c>
      <c r="G149" s="11">
        <f>VLOOKUP($A149,Pivot_Fabric!$H$5:$N$5000,COLUMN(G149),FALSE)</f>
        <v>5</v>
      </c>
      <c r="J149" s="41"/>
    </row>
    <row r="150" spans="1:17" x14ac:dyDescent="0.25">
      <c r="A150" s="39" t="str">
        <f t="shared" si="22"/>
        <v>40798_EMEA_SILVER</v>
      </c>
      <c r="B150" s="47">
        <v>40798</v>
      </c>
      <c r="C150" s="9" t="s">
        <v>981</v>
      </c>
      <c r="D150" s="11">
        <f>VLOOKUP($A150,Pivot_Fabric!$H$5:$N$5000,COLUMN(D150),FALSE)</f>
        <v>462</v>
      </c>
      <c r="E150" s="11">
        <f>VLOOKUP($A150,Pivot_Fabric!$H$5:$N$5000,COLUMN(E150),FALSE)</f>
        <v>132</v>
      </c>
      <c r="F150" s="11">
        <f>VLOOKUP($A150,Pivot_Fabric!$H$5:$N$5000,COLUMN(F150),FALSE)</f>
        <v>330</v>
      </c>
      <c r="G150" s="11">
        <f>VLOOKUP($A150,Pivot_Fabric!$H$5:$N$5000,COLUMN(G150),FALSE)</f>
        <v>5</v>
      </c>
      <c r="J150" s="41"/>
    </row>
    <row r="151" spans="1:17" x14ac:dyDescent="0.25">
      <c r="A151" s="39" t="str">
        <f t="shared" si="22"/>
        <v>40869_EMEA_SILVER</v>
      </c>
      <c r="B151" s="47">
        <v>40869</v>
      </c>
      <c r="C151" s="9" t="s">
        <v>981</v>
      </c>
      <c r="D151" s="11">
        <f>VLOOKUP($A151,Pivot_Fabric!$H$5:$N$5000,COLUMN(D151),FALSE)</f>
        <v>522</v>
      </c>
      <c r="E151" s="11">
        <f>VLOOKUP($A151,Pivot_Fabric!$H$5:$N$5000,COLUMN(E151),FALSE)</f>
        <v>148</v>
      </c>
      <c r="F151" s="11">
        <f>VLOOKUP($A151,Pivot_Fabric!$H$5:$N$5000,COLUMN(F151),FALSE)</f>
        <v>374</v>
      </c>
      <c r="G151" s="11">
        <f>VLOOKUP($A151,Pivot_Fabric!$H$5:$N$5000,COLUMN(G151),FALSE)</f>
        <v>5</v>
      </c>
      <c r="J151" s="41"/>
    </row>
    <row r="152" spans="1:17" x14ac:dyDescent="0.25">
      <c r="A152" s="39" t="str">
        <f t="shared" si="22"/>
        <v>40885_EMEA_SILVER</v>
      </c>
      <c r="B152" s="47">
        <v>40885</v>
      </c>
      <c r="C152" s="9" t="s">
        <v>981</v>
      </c>
      <c r="D152" s="11">
        <f>VLOOKUP($A152,Pivot_Fabric!$H$5:$N$5000,COLUMN(D152),FALSE)</f>
        <v>522</v>
      </c>
      <c r="E152" s="11">
        <f>VLOOKUP($A152,Pivot_Fabric!$H$5:$N$5000,COLUMN(E152),FALSE)</f>
        <v>172</v>
      </c>
      <c r="F152" s="11">
        <f>VLOOKUP($A152,Pivot_Fabric!$H$5:$N$5000,COLUMN(F152),FALSE)</f>
        <v>350</v>
      </c>
      <c r="G152" s="11">
        <f>VLOOKUP($A152,Pivot_Fabric!$H$5:$N$5000,COLUMN(G152),FALSE)</f>
        <v>5</v>
      </c>
      <c r="J152" s="41"/>
    </row>
    <row r="153" spans="1:17" x14ac:dyDescent="0.25">
      <c r="A153" s="39" t="str">
        <f t="shared" si="22"/>
        <v>40917_EMEA_SILVER</v>
      </c>
      <c r="B153" s="47">
        <v>40917</v>
      </c>
      <c r="C153" s="9" t="s">
        <v>981</v>
      </c>
      <c r="D153" s="11">
        <f>VLOOKUP($A153,Pivot_Fabric!$H$5:$N$5000,COLUMN(D153),FALSE)</f>
        <v>522</v>
      </c>
      <c r="E153" s="11">
        <f>VLOOKUP($A153,Pivot_Fabric!$H$5:$N$5000,COLUMN(E153),FALSE)</f>
        <v>152</v>
      </c>
      <c r="F153" s="11">
        <f>VLOOKUP($A153,Pivot_Fabric!$H$5:$N$5000,COLUMN(F153),FALSE)</f>
        <v>370</v>
      </c>
      <c r="G153" s="11">
        <f>VLOOKUP($A153,Pivot_Fabric!$H$5:$N$5000,COLUMN(G153),FALSE)</f>
        <v>5</v>
      </c>
      <c r="J153" s="41"/>
    </row>
    <row r="154" spans="1:17" x14ac:dyDescent="0.25">
      <c r="A154" s="39" t="str">
        <f t="shared" si="22"/>
        <v>40948_EMEA_SILVER</v>
      </c>
      <c r="B154" s="47">
        <v>40948</v>
      </c>
      <c r="C154" s="9" t="s">
        <v>981</v>
      </c>
      <c r="D154" s="11">
        <f>VLOOKUP($A154,Pivot_Fabric!$H$5:$N$5000,COLUMN(D154),FALSE)</f>
        <v>522</v>
      </c>
      <c r="E154" s="11">
        <f>VLOOKUP($A154,Pivot_Fabric!$H$5:$N$5000,COLUMN(E154),FALSE)</f>
        <v>152</v>
      </c>
      <c r="F154" s="11">
        <f>VLOOKUP($A154,Pivot_Fabric!$H$5:$N$5000,COLUMN(F154),FALSE)</f>
        <v>370</v>
      </c>
      <c r="G154" s="11">
        <f>VLOOKUP($A154,Pivot_Fabric!$H$5:$N$5000,COLUMN(G154),FALSE)</f>
        <v>5</v>
      </c>
      <c r="J154" s="41"/>
    </row>
    <row r="155" spans="1:17" x14ac:dyDescent="0.25">
      <c r="A155" s="39" t="str">
        <f t="shared" si="22"/>
        <v>40989_EMEA_SILVER</v>
      </c>
      <c r="B155" s="47">
        <v>40989</v>
      </c>
      <c r="C155" s="9" t="s">
        <v>981</v>
      </c>
      <c r="D155" s="11">
        <f>VLOOKUP($A155,Pivot_Fabric!$H$5:$N$5000,COLUMN(D155),FALSE)</f>
        <v>522</v>
      </c>
      <c r="E155" s="11">
        <f>VLOOKUP($A155,Pivot_Fabric!$H$5:$N$5000,COLUMN(E155),FALSE)</f>
        <v>148</v>
      </c>
      <c r="F155" s="11">
        <f>VLOOKUP($A155,Pivot_Fabric!$H$5:$N$5000,COLUMN(F155),FALSE)</f>
        <v>374</v>
      </c>
      <c r="G155" s="11">
        <f>VLOOKUP($A155,Pivot_Fabric!$H$5:$N$5000,COLUMN(G155),FALSE)</f>
        <v>5</v>
      </c>
      <c r="J155" s="41"/>
    </row>
    <row r="156" spans="1:17" x14ac:dyDescent="0.25">
      <c r="A156" s="39" t="str">
        <f t="shared" si="22"/>
        <v>41016_EMEA_SILVER</v>
      </c>
      <c r="B156" s="47">
        <v>41016</v>
      </c>
      <c r="C156" s="9" t="s">
        <v>981</v>
      </c>
      <c r="D156" s="11">
        <f>VLOOKUP($A156,Pivot_Fabric!$H$5:$N$5000,COLUMN(D156),FALSE)</f>
        <v>522</v>
      </c>
      <c r="E156" s="11">
        <f>VLOOKUP($A156,Pivot_Fabric!$H$5:$N$5000,COLUMN(E156),FALSE)</f>
        <v>148</v>
      </c>
      <c r="F156" s="11">
        <f>VLOOKUP($A156,Pivot_Fabric!$H$5:$N$5000,COLUMN(F156),FALSE)</f>
        <v>374</v>
      </c>
      <c r="G156" s="11">
        <f>VLOOKUP($A156,Pivot_Fabric!$H$5:$N$5000,COLUMN(G156),FALSE)</f>
        <v>5</v>
      </c>
      <c r="J156" s="41"/>
    </row>
    <row r="157" spans="1:17" x14ac:dyDescent="0.25">
      <c r="A157" s="39" t="str">
        <f t="shared" si="22"/>
        <v>41037_EMEA_SILVER</v>
      </c>
      <c r="B157" s="47">
        <v>41037</v>
      </c>
      <c r="C157" s="9" t="s">
        <v>981</v>
      </c>
      <c r="D157" s="11">
        <f>VLOOKUP($A157,Pivot_Fabric!$H$5:$N$5000,COLUMN(D157),FALSE)</f>
        <v>522</v>
      </c>
      <c r="E157" s="11">
        <f>VLOOKUP($A157,Pivot_Fabric!$H$5:$N$5000,COLUMN(E157),FALSE)</f>
        <v>147</v>
      </c>
      <c r="F157" s="11">
        <f>VLOOKUP($A157,Pivot_Fabric!$H$5:$N$5000,COLUMN(F157),FALSE)</f>
        <v>375</v>
      </c>
      <c r="G157" s="11">
        <f>VLOOKUP($A157,Pivot_Fabric!$H$5:$N$5000,COLUMN(G157),FALSE)</f>
        <v>5</v>
      </c>
      <c r="J157" s="41"/>
    </row>
    <row r="158" spans="1:17" x14ac:dyDescent="0.25">
      <c r="A158" s="39" t="str">
        <f t="shared" si="22"/>
        <v>41107_EMEA_SILVER</v>
      </c>
      <c r="B158" s="47">
        <v>41107</v>
      </c>
      <c r="C158" s="9" t="s">
        <v>981</v>
      </c>
      <c r="D158" s="11">
        <f>VLOOKUP($A158,Pivot_Fabric!$H$5:$N$5000,COLUMN(D158),FALSE)</f>
        <v>522</v>
      </c>
      <c r="E158" s="11">
        <f>VLOOKUP($A158,Pivot_Fabric!$H$5:$N$5000,COLUMN(E158),FALSE)</f>
        <v>148</v>
      </c>
      <c r="F158" s="11">
        <f>VLOOKUP($A158,Pivot_Fabric!$H$5:$N$5000,COLUMN(F158),FALSE)</f>
        <v>374</v>
      </c>
      <c r="G158" s="11">
        <f>VLOOKUP($A158,Pivot_Fabric!$H$5:$N$5000,COLUMN(G158),FALSE)</f>
        <v>5</v>
      </c>
      <c r="J158" s="41"/>
    </row>
    <row r="159" spans="1:17" x14ac:dyDescent="0.25">
      <c r="A159" s="39" t="str">
        <f t="shared" si="22"/>
        <v>41122_EMEA_SILVER</v>
      </c>
      <c r="B159" s="47">
        <v>41122</v>
      </c>
      <c r="C159" s="9" t="s">
        <v>981</v>
      </c>
      <c r="D159" s="11">
        <f>VLOOKUP($A159,Pivot_Fabric!$H$5:$N$5000,COLUMN(D159),FALSE)</f>
        <v>522</v>
      </c>
      <c r="E159" s="11">
        <f>VLOOKUP($A159,Pivot_Fabric!$H$5:$N$5000,COLUMN(E159),FALSE)</f>
        <v>148</v>
      </c>
      <c r="F159" s="11">
        <f>VLOOKUP($A159,Pivot_Fabric!$H$5:$N$5000,COLUMN(F159),FALSE)</f>
        <v>374</v>
      </c>
      <c r="G159" s="11">
        <f>VLOOKUP($A159,Pivot_Fabric!$H$5:$N$5000,COLUMN(G159),FALSE)</f>
        <v>5</v>
      </c>
      <c r="J159" s="41"/>
      <c r="M159" s="26"/>
      <c r="N159" s="26"/>
      <c r="O159" s="26"/>
      <c r="P159" s="26"/>
      <c r="Q159" s="26"/>
    </row>
    <row r="160" spans="1:17" x14ac:dyDescent="0.25">
      <c r="A160" s="39" t="str">
        <f t="shared" si="22"/>
        <v>41162_EMEA_SILVER</v>
      </c>
      <c r="B160" s="47">
        <v>41162</v>
      </c>
      <c r="C160" s="9" t="s">
        <v>981</v>
      </c>
      <c r="D160" s="11">
        <f>VLOOKUP($A160,Pivot_Fabric!$H$5:$N$5000,COLUMN(D160),FALSE)</f>
        <v>522</v>
      </c>
      <c r="E160" s="11">
        <f>VLOOKUP($A160,Pivot_Fabric!$H$5:$N$5000,COLUMN(E160),FALSE)</f>
        <v>147</v>
      </c>
      <c r="F160" s="11">
        <f>VLOOKUP($A160,Pivot_Fabric!$H$5:$N$5000,COLUMN(F160),FALSE)</f>
        <v>375</v>
      </c>
      <c r="G160" s="11">
        <f>VLOOKUP($A160,Pivot_Fabric!$H$5:$N$5000,COLUMN(G160),FALSE)</f>
        <v>5</v>
      </c>
      <c r="J160" s="41"/>
    </row>
    <row r="161" spans="1:12" x14ac:dyDescent="0.25">
      <c r="A161" s="39" t="str">
        <f t="shared" si="22"/>
        <v>41192_EMEA_SILVER</v>
      </c>
      <c r="B161" s="47">
        <v>41192</v>
      </c>
      <c r="C161" s="9" t="s">
        <v>981</v>
      </c>
      <c r="D161" s="11">
        <f>VLOOKUP($A161,Pivot_Fabric!$H$5:$N$5000,COLUMN(D161),FALSE)</f>
        <v>522</v>
      </c>
      <c r="E161" s="11">
        <f>VLOOKUP($A161,Pivot_Fabric!$H$5:$N$5000,COLUMN(E161),FALSE)</f>
        <v>146</v>
      </c>
      <c r="F161" s="11">
        <f>VLOOKUP($A161,Pivot_Fabric!$H$5:$N$5000,COLUMN(F161),FALSE)</f>
        <v>376</v>
      </c>
      <c r="G161" s="11">
        <f>VLOOKUP($A161,Pivot_Fabric!$H$5:$N$5000,COLUMN(G161),FALSE)</f>
        <v>5</v>
      </c>
      <c r="J161" s="41"/>
    </row>
    <row r="162" spans="1:12" x14ac:dyDescent="0.25">
      <c r="A162" s="39" t="str">
        <f t="shared" si="22"/>
        <v>41347_EMEA_SILVER</v>
      </c>
      <c r="B162" s="47">
        <v>41347</v>
      </c>
      <c r="C162" s="9" t="s">
        <v>981</v>
      </c>
      <c r="D162" s="11">
        <f>VLOOKUP($A162,Pivot_Fabric!$H$5:$N$5000,COLUMN(D162),FALSE)</f>
        <v>486</v>
      </c>
      <c r="E162" s="11">
        <f>VLOOKUP($A162,Pivot_Fabric!$H$5:$N$5000,COLUMN(E162),FALSE)</f>
        <v>133</v>
      </c>
      <c r="F162" s="11">
        <f>VLOOKUP($A162,Pivot_Fabric!$H$5:$N$5000,COLUMN(F162),FALSE)</f>
        <v>353</v>
      </c>
      <c r="G162" s="11">
        <f>VLOOKUP($A162,Pivot_Fabric!$H$5:$N$5000,COLUMN(G162),FALSE)</f>
        <v>4</v>
      </c>
      <c r="J162" s="41"/>
    </row>
    <row r="163" spans="1:12" x14ac:dyDescent="0.25">
      <c r="A163" s="39" t="str">
        <f t="shared" ref="A163" si="23">CONCATENATE(B163,"_",C163)</f>
        <v>41439_EMEA_SILVER</v>
      </c>
      <c r="B163" s="47">
        <v>41439</v>
      </c>
      <c r="C163" s="9" t="s">
        <v>981</v>
      </c>
      <c r="D163" s="11">
        <f>VLOOKUP($A163,Pivot_Fabric!$H$5:$N$5000,COLUMN(D163),FALSE)</f>
        <v>486</v>
      </c>
      <c r="E163" s="11">
        <f>VLOOKUP($A163,Pivot_Fabric!$H$5:$N$5000,COLUMN(E163),FALSE)</f>
        <v>125</v>
      </c>
      <c r="F163" s="11">
        <f>VLOOKUP($A163,Pivot_Fabric!$H$5:$N$5000,COLUMN(F163),FALSE)</f>
        <v>361</v>
      </c>
      <c r="G163" s="11">
        <f>VLOOKUP($A163,Pivot_Fabric!$H$5:$N$5000,COLUMN(G163),FALSE)</f>
        <v>6</v>
      </c>
      <c r="J163" s="41"/>
    </row>
    <row r="164" spans="1:12" x14ac:dyDescent="0.25">
      <c r="B164" s="47"/>
      <c r="C164" s="9"/>
      <c r="J164" s="41"/>
    </row>
    <row r="165" spans="1:12" x14ac:dyDescent="0.25">
      <c r="B165" s="47"/>
      <c r="C165" s="9"/>
      <c r="J165" s="41"/>
    </row>
    <row r="167" spans="1:12" x14ac:dyDescent="0.25">
      <c r="A167" s="42" t="s">
        <v>881</v>
      </c>
      <c r="B167" s="42"/>
      <c r="C167" s="42"/>
      <c r="D167" s="25"/>
      <c r="E167" s="25"/>
      <c r="F167" s="25"/>
      <c r="G167" s="25"/>
      <c r="H167" s="42" t="str">
        <f>C127</f>
        <v>EMEA_SILVER</v>
      </c>
      <c r="I167" s="43" t="str">
        <f>CONCATENATE(H167,"_End")</f>
        <v>EMEA_SILVER_End</v>
      </c>
      <c r="J167" s="43">
        <f>ROW(I167)</f>
        <v>167</v>
      </c>
      <c r="K167" s="26"/>
      <c r="L167" s="26"/>
    </row>
    <row r="168" spans="1:12" x14ac:dyDescent="0.25">
      <c r="A168" s="39" t="str">
        <f t="shared" ref="A168:A179" si="24">CONCATENATE(B168,"_",C168)</f>
        <v>40598_RDC_JADE</v>
      </c>
      <c r="B168" s="47">
        <v>40598</v>
      </c>
      <c r="C168" s="9" t="s">
        <v>961</v>
      </c>
      <c r="D168" s="11">
        <f>VLOOKUP($A168,Pivot_Fabric!$H$5:$N$5000,COLUMN(D168),FALSE)</f>
        <v>1884</v>
      </c>
      <c r="E168" s="11">
        <f>VLOOKUP($A168,Pivot_Fabric!$H$5:$N$5000,COLUMN(E168),FALSE)</f>
        <v>1331</v>
      </c>
      <c r="F168" s="11">
        <f>VLOOKUP($A168,Pivot_Fabric!$H$5:$N$5000,COLUMN(F168),FALSE)</f>
        <v>553</v>
      </c>
      <c r="G168" s="11">
        <f>VLOOKUP($A168,Pivot_Fabric!$H$5:$N$5000,COLUMN(G168),FALSE)</f>
        <v>11</v>
      </c>
      <c r="H168" s="9" t="str">
        <f>C168</f>
        <v>RDC_JADE</v>
      </c>
      <c r="I168" s="39" t="str">
        <f>CONCATENATE(H168,"_Start")</f>
        <v>RDC_JADE_Start</v>
      </c>
      <c r="J168" s="41">
        <f>ROW(I168)</f>
        <v>168</v>
      </c>
    </row>
    <row r="169" spans="1:12" x14ac:dyDescent="0.25">
      <c r="A169" s="39" t="str">
        <f t="shared" si="24"/>
        <v>40606_RDC_JADE</v>
      </c>
      <c r="B169" s="47">
        <v>40606</v>
      </c>
      <c r="C169" s="9" t="s">
        <v>961</v>
      </c>
      <c r="D169" s="11">
        <f>VLOOKUP($A169,Pivot_Fabric!$H$5:$N$5000,COLUMN(D169),FALSE)</f>
        <v>1884</v>
      </c>
      <c r="E169" s="11">
        <f>VLOOKUP($A169,Pivot_Fabric!$H$5:$N$5000,COLUMN(E169),FALSE)</f>
        <v>1349</v>
      </c>
      <c r="F169" s="11">
        <f>VLOOKUP($A169,Pivot_Fabric!$H$5:$N$5000,COLUMN(F169),FALSE)</f>
        <v>535</v>
      </c>
      <c r="G169" s="11">
        <f>VLOOKUP($A169,Pivot_Fabric!$H$5:$N$5000,COLUMN(G169),FALSE)</f>
        <v>11</v>
      </c>
    </row>
    <row r="170" spans="1:12" x14ac:dyDescent="0.25">
      <c r="A170" s="39" t="str">
        <f t="shared" si="24"/>
        <v>40609_RDC_JADE</v>
      </c>
      <c r="B170" s="47">
        <v>40609</v>
      </c>
      <c r="C170" s="9" t="s">
        <v>961</v>
      </c>
      <c r="D170" s="11">
        <f>VLOOKUP($A170,Pivot_Fabric!$H$5:$N$5000,COLUMN(D170),FALSE)</f>
        <v>1884</v>
      </c>
      <c r="E170" s="11">
        <f>VLOOKUP($A170,Pivot_Fabric!$H$5:$N$5000,COLUMN(E170),FALSE)</f>
        <v>1351</v>
      </c>
      <c r="F170" s="11">
        <f>VLOOKUP($A170,Pivot_Fabric!$H$5:$N$5000,COLUMN(F170),FALSE)</f>
        <v>533</v>
      </c>
      <c r="G170" s="11">
        <f>VLOOKUP($A170,Pivot_Fabric!$H$5:$N$5000,COLUMN(G170),FALSE)</f>
        <v>11</v>
      </c>
    </row>
    <row r="171" spans="1:12" x14ac:dyDescent="0.25">
      <c r="A171" s="39" t="str">
        <f t="shared" si="24"/>
        <v>40637_RDC_JADE</v>
      </c>
      <c r="B171" s="47">
        <v>40637</v>
      </c>
      <c r="C171" s="9" t="s">
        <v>961</v>
      </c>
      <c r="D171" s="11">
        <f>VLOOKUP($A171,Pivot_Fabric!$H$5:$N$5000,COLUMN(D171),FALSE)</f>
        <v>1884</v>
      </c>
      <c r="E171" s="11">
        <f>VLOOKUP($A171,Pivot_Fabric!$H$5:$N$5000,COLUMN(E171),FALSE)</f>
        <v>1393</v>
      </c>
      <c r="F171" s="11">
        <f>VLOOKUP($A171,Pivot_Fabric!$H$5:$N$5000,COLUMN(F171),FALSE)</f>
        <v>491</v>
      </c>
      <c r="G171" s="11">
        <f>VLOOKUP($A171,Pivot_Fabric!$H$5:$N$5000,COLUMN(G171),FALSE)</f>
        <v>11</v>
      </c>
    </row>
    <row r="172" spans="1:12" x14ac:dyDescent="0.25">
      <c r="A172" s="39" t="str">
        <f t="shared" si="24"/>
        <v>40646_RDC_JADE</v>
      </c>
      <c r="B172" s="47">
        <v>40646</v>
      </c>
      <c r="C172" s="9" t="s">
        <v>961</v>
      </c>
      <c r="D172" s="11">
        <f>VLOOKUP($A172,Pivot_Fabric!$H$5:$N$5000,COLUMN(D172),FALSE)</f>
        <v>1884</v>
      </c>
      <c r="E172" s="11">
        <f>VLOOKUP($A172,Pivot_Fabric!$H$5:$N$5000,COLUMN(E172),FALSE)</f>
        <v>1405</v>
      </c>
      <c r="F172" s="11">
        <f>VLOOKUP($A172,Pivot_Fabric!$H$5:$N$5000,COLUMN(F172),FALSE)</f>
        <v>479</v>
      </c>
      <c r="G172" s="11">
        <f>VLOOKUP($A172,Pivot_Fabric!$H$5:$N$5000,COLUMN(G172),FALSE)</f>
        <v>11</v>
      </c>
    </row>
    <row r="173" spans="1:12" x14ac:dyDescent="0.25">
      <c r="A173" s="39" t="str">
        <f t="shared" si="24"/>
        <v>40652_RDC_JADE</v>
      </c>
      <c r="B173" s="47">
        <v>40652</v>
      </c>
      <c r="C173" s="9" t="s">
        <v>961</v>
      </c>
      <c r="D173" s="11">
        <f>VLOOKUP($A173,Pivot_Fabric!$H$5:$N$5000,COLUMN(D173),FALSE)</f>
        <v>1884</v>
      </c>
      <c r="E173" s="11">
        <f>VLOOKUP($A173,Pivot_Fabric!$H$5:$N$5000,COLUMN(E173),FALSE)</f>
        <v>1418</v>
      </c>
      <c r="F173" s="11">
        <f>VLOOKUP($A173,Pivot_Fabric!$H$5:$N$5000,COLUMN(F173),FALSE)</f>
        <v>466</v>
      </c>
      <c r="G173" s="11">
        <f>VLOOKUP($A173,Pivot_Fabric!$H$5:$N$5000,COLUMN(G173),FALSE)</f>
        <v>11</v>
      </c>
    </row>
    <row r="174" spans="1:12" x14ac:dyDescent="0.25">
      <c r="A174" s="39" t="str">
        <f t="shared" si="24"/>
        <v>40659_RDC_JADE</v>
      </c>
      <c r="B174" s="47">
        <v>40659</v>
      </c>
      <c r="C174" s="9" t="s">
        <v>961</v>
      </c>
      <c r="D174" s="11">
        <f>VLOOKUP($A174,Pivot_Fabric!$H$5:$N$5000,COLUMN(D174),FALSE)</f>
        <v>1932</v>
      </c>
      <c r="E174" s="11">
        <f>VLOOKUP($A174,Pivot_Fabric!$H$5:$N$5000,COLUMN(E174),FALSE)</f>
        <v>1404</v>
      </c>
      <c r="F174" s="11">
        <f>VLOOKUP($A174,Pivot_Fabric!$H$5:$N$5000,COLUMN(F174),FALSE)</f>
        <v>528</v>
      </c>
      <c r="G174" s="11">
        <f>VLOOKUP($A174,Pivot_Fabric!$H$5:$N$5000,COLUMN(G174),FALSE)</f>
        <v>11</v>
      </c>
    </row>
    <row r="175" spans="1:12" x14ac:dyDescent="0.25">
      <c r="A175" s="39" t="str">
        <f t="shared" si="24"/>
        <v>40666_RDC_JADE</v>
      </c>
      <c r="B175" s="47">
        <v>40666</v>
      </c>
      <c r="C175" s="9" t="s">
        <v>961</v>
      </c>
      <c r="D175" s="11">
        <f>VLOOKUP($A175,Pivot_Fabric!$H$5:$N$5000,COLUMN(D175),FALSE)</f>
        <v>1932</v>
      </c>
      <c r="E175" s="11">
        <f>VLOOKUP($A175,Pivot_Fabric!$H$5:$N$5000,COLUMN(E175),FALSE)</f>
        <v>1411</v>
      </c>
      <c r="F175" s="11">
        <f>VLOOKUP($A175,Pivot_Fabric!$H$5:$N$5000,COLUMN(F175),FALSE)</f>
        <v>521</v>
      </c>
      <c r="G175" s="11">
        <f>VLOOKUP($A175,Pivot_Fabric!$H$5:$N$5000,COLUMN(G175),FALSE)</f>
        <v>11</v>
      </c>
    </row>
    <row r="176" spans="1:12" x14ac:dyDescent="0.25">
      <c r="A176" s="39" t="str">
        <f t="shared" si="24"/>
        <v>40679_RDC_JADE</v>
      </c>
      <c r="B176" s="47">
        <v>40679</v>
      </c>
      <c r="C176" s="9" t="s">
        <v>961</v>
      </c>
      <c r="D176" s="11">
        <f>VLOOKUP($A176,Pivot_Fabric!$H$5:$N$5000,COLUMN(D176),FALSE)</f>
        <v>1932</v>
      </c>
      <c r="E176" s="11">
        <f>VLOOKUP($A176,Pivot_Fabric!$H$5:$N$5000,COLUMN(E176),FALSE)</f>
        <v>1429</v>
      </c>
      <c r="F176" s="11">
        <f>VLOOKUP($A176,Pivot_Fabric!$H$5:$N$5000,COLUMN(F176),FALSE)</f>
        <v>503</v>
      </c>
      <c r="G176" s="11">
        <f>VLOOKUP($A176,Pivot_Fabric!$H$5:$N$5000,COLUMN(G176),FALSE)</f>
        <v>11</v>
      </c>
    </row>
    <row r="177" spans="1:7" x14ac:dyDescent="0.25">
      <c r="A177" s="39" t="str">
        <f t="shared" si="24"/>
        <v>40686_RDC_JADE</v>
      </c>
      <c r="B177" s="47">
        <v>40686</v>
      </c>
      <c r="C177" s="9" t="s">
        <v>961</v>
      </c>
      <c r="D177" s="11">
        <f>VLOOKUP($A177,Pivot_Fabric!$H$5:$N$5000,COLUMN(D177),FALSE)</f>
        <v>1932</v>
      </c>
      <c r="E177" s="11">
        <f>VLOOKUP($A177,Pivot_Fabric!$H$5:$N$5000,COLUMN(E177),FALSE)</f>
        <v>1438</v>
      </c>
      <c r="F177" s="11">
        <f>VLOOKUP($A177,Pivot_Fabric!$H$5:$N$5000,COLUMN(F177),FALSE)</f>
        <v>494</v>
      </c>
      <c r="G177" s="11">
        <f>VLOOKUP($A177,Pivot_Fabric!$H$5:$N$5000,COLUMN(G177),FALSE)</f>
        <v>11</v>
      </c>
    </row>
    <row r="178" spans="1:7" x14ac:dyDescent="0.25">
      <c r="A178" s="39" t="str">
        <f t="shared" si="24"/>
        <v>40690_RDC_JADE</v>
      </c>
      <c r="B178" s="47">
        <v>40690</v>
      </c>
      <c r="C178" s="9" t="s">
        <v>961</v>
      </c>
      <c r="D178" s="11">
        <f>VLOOKUP($A178,Pivot_Fabric!$H$5:$N$5000,COLUMN(D178),FALSE)</f>
        <v>1932</v>
      </c>
      <c r="E178" s="11">
        <f>VLOOKUP($A178,Pivot_Fabric!$H$5:$N$5000,COLUMN(E178),FALSE)</f>
        <v>1438</v>
      </c>
      <c r="F178" s="11">
        <f>VLOOKUP($A178,Pivot_Fabric!$H$5:$N$5000,COLUMN(F178),FALSE)</f>
        <v>494</v>
      </c>
      <c r="G178" s="11">
        <f>VLOOKUP($A178,Pivot_Fabric!$H$5:$N$5000,COLUMN(G178),FALSE)</f>
        <v>11</v>
      </c>
    </row>
    <row r="179" spans="1:7" x14ac:dyDescent="0.25">
      <c r="A179" s="39" t="str">
        <f t="shared" si="24"/>
        <v>40700_RDC_JADE</v>
      </c>
      <c r="B179" s="47">
        <v>40700</v>
      </c>
      <c r="C179" s="9" t="s">
        <v>961</v>
      </c>
      <c r="D179" s="11">
        <f>VLOOKUP($A179,Pivot_Fabric!$H$5:$N$5000,COLUMN(D179),FALSE)</f>
        <v>1932</v>
      </c>
      <c r="E179" s="11">
        <f>VLOOKUP($A179,Pivot_Fabric!$H$5:$N$5000,COLUMN(E179),FALSE)</f>
        <v>1438</v>
      </c>
      <c r="F179" s="11">
        <f>VLOOKUP($A179,Pivot_Fabric!$H$5:$N$5000,COLUMN(F179),FALSE)</f>
        <v>494</v>
      </c>
      <c r="G179" s="11">
        <f>VLOOKUP($A179,Pivot_Fabric!$H$5:$N$5000,COLUMN(G179),FALSE)</f>
        <v>11</v>
      </c>
    </row>
    <row r="180" spans="1:7" x14ac:dyDescent="0.25">
      <c r="A180" s="39" t="str">
        <f t="shared" ref="A180" si="25">CONCATENATE(B180,"_",C180)</f>
        <v>40707_RDC_JADE</v>
      </c>
      <c r="B180" s="47">
        <v>40707</v>
      </c>
      <c r="C180" s="9" t="s">
        <v>961</v>
      </c>
      <c r="D180" s="11">
        <f>VLOOKUP($A180,Pivot_Fabric!$H$5:$N$5000,COLUMN(D180),FALSE)</f>
        <v>1932</v>
      </c>
      <c r="E180" s="11">
        <f>VLOOKUP($A180,Pivot_Fabric!$H$5:$N$5000,COLUMN(E180),FALSE)</f>
        <v>1440</v>
      </c>
      <c r="F180" s="11">
        <f>VLOOKUP($A180,Pivot_Fabric!$H$5:$N$5000,COLUMN(F180),FALSE)</f>
        <v>492</v>
      </c>
      <c r="G180" s="11">
        <f>VLOOKUP($A180,Pivot_Fabric!$H$5:$N$5000,COLUMN(G180),FALSE)</f>
        <v>11</v>
      </c>
    </row>
    <row r="181" spans="1:7" x14ac:dyDescent="0.25">
      <c r="A181" s="39" t="str">
        <f t="shared" ref="A181" si="26">CONCATENATE(B181,"_",C181)</f>
        <v>40714_RDC_JADE</v>
      </c>
      <c r="B181" s="47">
        <v>40714</v>
      </c>
      <c r="C181" s="9" t="s">
        <v>961</v>
      </c>
      <c r="D181" s="11">
        <f>VLOOKUP($A181,Pivot_Fabric!$H$5:$N$5000,COLUMN(D181),FALSE)</f>
        <v>2076</v>
      </c>
      <c r="E181" s="11">
        <f>VLOOKUP($A181,Pivot_Fabric!$H$5:$N$5000,COLUMN(E181),FALSE)</f>
        <v>1486</v>
      </c>
      <c r="F181" s="11">
        <f>VLOOKUP($A181,Pivot_Fabric!$H$5:$N$5000,COLUMN(F181),FALSE)</f>
        <v>590</v>
      </c>
      <c r="G181" s="11">
        <f>VLOOKUP($A181,Pivot_Fabric!$H$5:$N$5000,COLUMN(G181),FALSE)</f>
        <v>12</v>
      </c>
    </row>
    <row r="182" spans="1:7" x14ac:dyDescent="0.25">
      <c r="A182" s="39" t="str">
        <f t="shared" ref="A182:A203" si="27">CONCATENATE(B182,"_",C182)</f>
        <v>40721_RDC_JADE</v>
      </c>
      <c r="B182" s="47">
        <v>40721</v>
      </c>
      <c r="C182" s="9" t="s">
        <v>961</v>
      </c>
      <c r="D182" s="11">
        <f>VLOOKUP($A182,Pivot_Fabric!$H$5:$N$5000,COLUMN(D182),FALSE)</f>
        <v>2076</v>
      </c>
      <c r="E182" s="11">
        <f>VLOOKUP($A182,Pivot_Fabric!$H$5:$N$5000,COLUMN(E182),FALSE)</f>
        <v>1516</v>
      </c>
      <c r="F182" s="11">
        <f>VLOOKUP($A182,Pivot_Fabric!$H$5:$N$5000,COLUMN(F182),FALSE)</f>
        <v>560</v>
      </c>
      <c r="G182" s="11">
        <f>VLOOKUP($A182,Pivot_Fabric!$H$5:$N$5000,COLUMN(G182),FALSE)</f>
        <v>12</v>
      </c>
    </row>
    <row r="183" spans="1:7" x14ac:dyDescent="0.25">
      <c r="A183" s="39" t="str">
        <f t="shared" si="27"/>
        <v>40728_RDC_JADE</v>
      </c>
      <c r="B183" s="47">
        <v>40728</v>
      </c>
      <c r="C183" s="9" t="s">
        <v>961</v>
      </c>
      <c r="D183" s="11">
        <f>VLOOKUP($A183,Pivot_Fabric!$H$5:$N$5000,COLUMN(D183),FALSE)</f>
        <v>2076</v>
      </c>
      <c r="E183" s="11">
        <f>VLOOKUP($A183,Pivot_Fabric!$H$5:$N$5000,COLUMN(E183),FALSE)</f>
        <v>1532</v>
      </c>
      <c r="F183" s="11">
        <f>VLOOKUP($A183,Pivot_Fabric!$H$5:$N$5000,COLUMN(F183),FALSE)</f>
        <v>544</v>
      </c>
      <c r="G183" s="11">
        <f>VLOOKUP($A183,Pivot_Fabric!$H$5:$N$5000,COLUMN(G183),FALSE)</f>
        <v>12</v>
      </c>
    </row>
    <row r="184" spans="1:7" x14ac:dyDescent="0.25">
      <c r="A184" s="39" t="str">
        <f t="shared" si="27"/>
        <v>40735_RDC_JADE</v>
      </c>
      <c r="B184" s="47">
        <v>40735</v>
      </c>
      <c r="C184" s="9" t="s">
        <v>961</v>
      </c>
      <c r="D184" s="11">
        <f>VLOOKUP($A184,Pivot_Fabric!$H$5:$N$5000,COLUMN(D184),FALSE)</f>
        <v>2076</v>
      </c>
      <c r="E184" s="11">
        <f>VLOOKUP($A184,Pivot_Fabric!$H$5:$N$5000,COLUMN(E184),FALSE)</f>
        <v>1557</v>
      </c>
      <c r="F184" s="11">
        <f>VLOOKUP($A184,Pivot_Fabric!$H$5:$N$5000,COLUMN(F184),FALSE)</f>
        <v>519</v>
      </c>
      <c r="G184" s="11">
        <f>VLOOKUP($A184,Pivot_Fabric!$H$5:$N$5000,COLUMN(G184),FALSE)</f>
        <v>12</v>
      </c>
    </row>
    <row r="185" spans="1:7" x14ac:dyDescent="0.25">
      <c r="A185" s="39" t="str">
        <f t="shared" si="27"/>
        <v>40743_RDC_JADE</v>
      </c>
      <c r="B185" s="47">
        <v>40743</v>
      </c>
      <c r="C185" s="9" t="s">
        <v>961</v>
      </c>
      <c r="D185" s="11">
        <f>VLOOKUP($A185,Pivot_Fabric!$H$5:$N$5000,COLUMN(D185),FALSE)</f>
        <v>2076</v>
      </c>
      <c r="E185" s="11">
        <f>VLOOKUP($A185,Pivot_Fabric!$H$5:$N$5000,COLUMN(E185),FALSE)</f>
        <v>1561</v>
      </c>
      <c r="F185" s="11">
        <f>VLOOKUP($A185,Pivot_Fabric!$H$5:$N$5000,COLUMN(F185),FALSE)</f>
        <v>515</v>
      </c>
      <c r="G185" s="11">
        <f>VLOOKUP($A185,Pivot_Fabric!$H$5:$N$5000,COLUMN(G185),FALSE)</f>
        <v>12</v>
      </c>
    </row>
    <row r="186" spans="1:7" x14ac:dyDescent="0.25">
      <c r="A186" s="39" t="str">
        <f t="shared" si="27"/>
        <v>40749_RDC_JADE</v>
      </c>
      <c r="B186" s="47">
        <v>40749</v>
      </c>
      <c r="C186" s="9" t="s">
        <v>961</v>
      </c>
      <c r="D186" s="11">
        <f>VLOOKUP($A186,Pivot_Fabric!$H$5:$N$5000,COLUMN(D186),FALSE)</f>
        <v>2076</v>
      </c>
      <c r="E186" s="11">
        <f>VLOOKUP($A186,Pivot_Fabric!$H$5:$N$5000,COLUMN(E186),FALSE)</f>
        <v>1562</v>
      </c>
      <c r="F186" s="11">
        <f>VLOOKUP($A186,Pivot_Fabric!$H$5:$N$5000,COLUMN(F186),FALSE)</f>
        <v>514</v>
      </c>
      <c r="G186" s="11">
        <f>VLOOKUP($A186,Pivot_Fabric!$H$5:$N$5000,COLUMN(G186),FALSE)</f>
        <v>12</v>
      </c>
    </row>
    <row r="187" spans="1:7" x14ac:dyDescent="0.25">
      <c r="A187" s="39" t="str">
        <f t="shared" si="27"/>
        <v>40770_RDC_JADE</v>
      </c>
      <c r="B187" s="47">
        <v>40770</v>
      </c>
      <c r="C187" s="9" t="s">
        <v>961</v>
      </c>
      <c r="D187" s="11">
        <f>VLOOKUP($A187,Pivot_Fabric!$H$5:$N$5000,COLUMN(D187),FALSE)</f>
        <v>2076</v>
      </c>
      <c r="E187" s="11">
        <f>VLOOKUP($A187,Pivot_Fabric!$H$5:$N$5000,COLUMN(E187),FALSE)</f>
        <v>1566</v>
      </c>
      <c r="F187" s="11">
        <f>VLOOKUP($A187,Pivot_Fabric!$H$5:$N$5000,COLUMN(F187),FALSE)</f>
        <v>510</v>
      </c>
      <c r="G187" s="11">
        <f>VLOOKUP($A187,Pivot_Fabric!$H$5:$N$5000,COLUMN(G187),FALSE)</f>
        <v>12</v>
      </c>
    </row>
    <row r="188" spans="1:7" x14ac:dyDescent="0.25">
      <c r="A188" s="39" t="str">
        <f t="shared" si="27"/>
        <v>40777_RDC_JADE</v>
      </c>
      <c r="B188" s="47">
        <v>40777</v>
      </c>
      <c r="C188" s="9" t="s">
        <v>961</v>
      </c>
      <c r="D188" s="11">
        <f>VLOOKUP($A188,Pivot_Fabric!$H$5:$N$5000,COLUMN(D188),FALSE)</f>
        <v>2076</v>
      </c>
      <c r="E188" s="11">
        <f>VLOOKUP($A188,Pivot_Fabric!$H$5:$N$5000,COLUMN(E188),FALSE)</f>
        <v>1568</v>
      </c>
      <c r="F188" s="11">
        <f>VLOOKUP($A188,Pivot_Fabric!$H$5:$N$5000,COLUMN(F188),FALSE)</f>
        <v>508</v>
      </c>
      <c r="G188" s="11">
        <f>VLOOKUP($A188,Pivot_Fabric!$H$5:$N$5000,COLUMN(G188),FALSE)</f>
        <v>12</v>
      </c>
    </row>
    <row r="189" spans="1:7" x14ac:dyDescent="0.25">
      <c r="A189" s="39" t="str">
        <f t="shared" si="27"/>
        <v>40785_RDC_JADE</v>
      </c>
      <c r="B189" s="47">
        <v>40785</v>
      </c>
      <c r="C189" s="9" t="s">
        <v>961</v>
      </c>
      <c r="D189" s="11">
        <f>VLOOKUP($A189,Pivot_Fabric!$H$5:$N$5000,COLUMN(D189),FALSE)</f>
        <v>2076</v>
      </c>
      <c r="E189" s="11">
        <f>VLOOKUP($A189,Pivot_Fabric!$H$5:$N$5000,COLUMN(E189),FALSE)</f>
        <v>1568</v>
      </c>
      <c r="F189" s="11">
        <f>VLOOKUP($A189,Pivot_Fabric!$H$5:$N$5000,COLUMN(F189),FALSE)</f>
        <v>508</v>
      </c>
      <c r="G189" s="11">
        <f>VLOOKUP($A189,Pivot_Fabric!$H$5:$N$5000,COLUMN(G189),FALSE)</f>
        <v>12</v>
      </c>
    </row>
    <row r="190" spans="1:7" x14ac:dyDescent="0.25">
      <c r="A190" s="39" t="str">
        <f t="shared" si="27"/>
        <v>40790_RDC_JADE</v>
      </c>
      <c r="B190" s="47">
        <v>40790</v>
      </c>
      <c r="C190" s="9" t="s">
        <v>961</v>
      </c>
      <c r="D190" s="11">
        <f>VLOOKUP($A190,Pivot_Fabric!$H$5:$N$5000,COLUMN(D190),FALSE)</f>
        <v>2076</v>
      </c>
      <c r="E190" s="11">
        <f>VLOOKUP($A190,Pivot_Fabric!$H$5:$N$5000,COLUMN(E190),FALSE)</f>
        <v>1569</v>
      </c>
      <c r="F190" s="11">
        <f>VLOOKUP($A190,Pivot_Fabric!$H$5:$N$5000,COLUMN(F190),FALSE)</f>
        <v>507</v>
      </c>
      <c r="G190" s="11">
        <f>VLOOKUP($A190,Pivot_Fabric!$H$5:$N$5000,COLUMN(G190),FALSE)</f>
        <v>12</v>
      </c>
    </row>
    <row r="191" spans="1:7" x14ac:dyDescent="0.25">
      <c r="A191" s="39" t="str">
        <f t="shared" si="27"/>
        <v>40798_RDC_JADE</v>
      </c>
      <c r="B191" s="47">
        <v>40798</v>
      </c>
      <c r="C191" s="9" t="s">
        <v>961</v>
      </c>
      <c r="D191" s="11">
        <f>VLOOKUP($A191,Pivot_Fabric!$H$5:$N$5000,COLUMN(D191),FALSE)</f>
        <v>2076</v>
      </c>
      <c r="E191" s="11">
        <f>VLOOKUP($A191,Pivot_Fabric!$H$5:$N$5000,COLUMN(E191),FALSE)</f>
        <v>1569</v>
      </c>
      <c r="F191" s="11">
        <f>VLOOKUP($A191,Pivot_Fabric!$H$5:$N$5000,COLUMN(F191),FALSE)</f>
        <v>507</v>
      </c>
      <c r="G191" s="11">
        <f>VLOOKUP($A191,Pivot_Fabric!$H$5:$N$5000,COLUMN(G191),FALSE)</f>
        <v>12</v>
      </c>
    </row>
    <row r="192" spans="1:7" x14ac:dyDescent="0.25">
      <c r="A192" s="39" t="str">
        <f t="shared" si="27"/>
        <v>40869_RDC_JADE</v>
      </c>
      <c r="B192" s="47">
        <v>40869</v>
      </c>
      <c r="C192" s="9" t="s">
        <v>961</v>
      </c>
      <c r="D192" s="11">
        <f>VLOOKUP($A192,Pivot_Fabric!$H$5:$N$5000,COLUMN(D192),FALSE)</f>
        <v>2412</v>
      </c>
      <c r="E192" s="11">
        <f>VLOOKUP($A192,Pivot_Fabric!$H$5:$N$5000,COLUMN(E192),FALSE)</f>
        <v>1750</v>
      </c>
      <c r="F192" s="11">
        <f>VLOOKUP($A192,Pivot_Fabric!$H$5:$N$5000,COLUMN(F192),FALSE)</f>
        <v>662</v>
      </c>
      <c r="G192" s="11">
        <f>VLOOKUP($A192,Pivot_Fabric!$H$5:$N$5000,COLUMN(G192),FALSE)</f>
        <v>13</v>
      </c>
    </row>
    <row r="193" spans="1:12" x14ac:dyDescent="0.25">
      <c r="A193" s="39" t="str">
        <f t="shared" si="27"/>
        <v>40885_RDC_JADE</v>
      </c>
      <c r="B193" s="47">
        <v>40885</v>
      </c>
      <c r="C193" s="9" t="s">
        <v>961</v>
      </c>
      <c r="D193" s="11">
        <f>VLOOKUP($A193,Pivot_Fabric!$H$5:$N$5000,COLUMN(D193),FALSE)</f>
        <v>2412</v>
      </c>
      <c r="E193" s="11">
        <f>VLOOKUP($A193,Pivot_Fabric!$H$5:$N$5000,COLUMN(E193),FALSE)</f>
        <v>1753</v>
      </c>
      <c r="F193" s="11">
        <f>VLOOKUP($A193,Pivot_Fabric!$H$5:$N$5000,COLUMN(F193),FALSE)</f>
        <v>659</v>
      </c>
      <c r="G193" s="11">
        <f>VLOOKUP($A193,Pivot_Fabric!$H$5:$N$5000,COLUMN(G193),FALSE)</f>
        <v>13</v>
      </c>
    </row>
    <row r="194" spans="1:12" x14ac:dyDescent="0.25">
      <c r="A194" s="39" t="str">
        <f t="shared" si="27"/>
        <v>40917_RDC_JADE</v>
      </c>
      <c r="B194" s="47">
        <v>40917</v>
      </c>
      <c r="C194" s="9" t="s">
        <v>961</v>
      </c>
      <c r="D194" s="11">
        <f>VLOOKUP($A194,Pivot_Fabric!$H$5:$N$5000,COLUMN(D194),FALSE)</f>
        <v>2412</v>
      </c>
      <c r="E194" s="11">
        <f>VLOOKUP($A194,Pivot_Fabric!$H$5:$N$5000,COLUMN(E194),FALSE)</f>
        <v>1753</v>
      </c>
      <c r="F194" s="11">
        <f>VLOOKUP($A194,Pivot_Fabric!$H$5:$N$5000,COLUMN(F194),FALSE)</f>
        <v>659</v>
      </c>
      <c r="G194" s="11">
        <f>VLOOKUP($A194,Pivot_Fabric!$H$5:$N$5000,COLUMN(G194),FALSE)</f>
        <v>13</v>
      </c>
    </row>
    <row r="195" spans="1:12" x14ac:dyDescent="0.25">
      <c r="A195" s="39" t="str">
        <f t="shared" si="27"/>
        <v>40948_RDC_JADE</v>
      </c>
      <c r="B195" s="47">
        <v>40948</v>
      </c>
      <c r="C195" s="9" t="s">
        <v>961</v>
      </c>
      <c r="D195" s="11">
        <f>VLOOKUP($A195,Pivot_Fabric!$H$5:$N$5000,COLUMN(D195),FALSE)</f>
        <v>2460</v>
      </c>
      <c r="E195" s="11">
        <f>VLOOKUP($A195,Pivot_Fabric!$H$5:$N$5000,COLUMN(E195),FALSE)</f>
        <v>1805</v>
      </c>
      <c r="F195" s="11">
        <f>VLOOKUP($A195,Pivot_Fabric!$H$5:$N$5000,COLUMN(F195),FALSE)</f>
        <v>655</v>
      </c>
      <c r="G195" s="11">
        <f>VLOOKUP($A195,Pivot_Fabric!$H$5:$N$5000,COLUMN(G195),FALSE)</f>
        <v>13</v>
      </c>
    </row>
    <row r="196" spans="1:12" x14ac:dyDescent="0.25">
      <c r="A196" s="39" t="str">
        <f t="shared" si="27"/>
        <v>40989_RDC_JADE</v>
      </c>
      <c r="B196" s="47">
        <v>40989</v>
      </c>
      <c r="C196" s="9" t="s">
        <v>961</v>
      </c>
      <c r="D196" s="11">
        <f>VLOOKUP($A196,Pivot_Fabric!$H$5:$N$5000,COLUMN(D196),FALSE)</f>
        <v>2652</v>
      </c>
      <c r="E196" s="11">
        <f>VLOOKUP($A196,Pivot_Fabric!$H$5:$N$5000,COLUMN(E196),FALSE)</f>
        <v>1754</v>
      </c>
      <c r="F196" s="11">
        <f>VLOOKUP($A196,Pivot_Fabric!$H$5:$N$5000,COLUMN(F196),FALSE)</f>
        <v>898</v>
      </c>
      <c r="G196" s="11">
        <f>VLOOKUP($A196,Pivot_Fabric!$H$5:$N$5000,COLUMN(G196),FALSE)</f>
        <v>14</v>
      </c>
    </row>
    <row r="197" spans="1:12" x14ac:dyDescent="0.25">
      <c r="A197" s="39" t="str">
        <f t="shared" si="27"/>
        <v>41016_RDC_JADE</v>
      </c>
      <c r="B197" s="47">
        <v>41016</v>
      </c>
      <c r="C197" s="9" t="s">
        <v>961</v>
      </c>
      <c r="D197" s="11">
        <f>VLOOKUP($A197,Pivot_Fabric!$H$5:$N$5000,COLUMN(D197),FALSE)</f>
        <v>2652</v>
      </c>
      <c r="E197" s="11">
        <f>VLOOKUP($A197,Pivot_Fabric!$H$5:$N$5000,COLUMN(E197),FALSE)</f>
        <v>1926</v>
      </c>
      <c r="F197" s="11">
        <f>VLOOKUP($A197,Pivot_Fabric!$H$5:$N$5000,COLUMN(F197),FALSE)</f>
        <v>726</v>
      </c>
      <c r="G197" s="11">
        <f>VLOOKUP($A197,Pivot_Fabric!$H$5:$N$5000,COLUMN(G197),FALSE)</f>
        <v>14</v>
      </c>
    </row>
    <row r="198" spans="1:12" x14ac:dyDescent="0.25">
      <c r="A198" s="39" t="str">
        <f t="shared" si="27"/>
        <v>41037_RDC_JADE</v>
      </c>
      <c r="B198" s="47">
        <v>41037</v>
      </c>
      <c r="C198" s="9" t="s">
        <v>961</v>
      </c>
      <c r="D198" s="11">
        <f>VLOOKUP($A198,Pivot_Fabric!$H$5:$N$5000,COLUMN(D198),FALSE)</f>
        <v>2652</v>
      </c>
      <c r="E198" s="11">
        <f>VLOOKUP($A198,Pivot_Fabric!$H$5:$N$5000,COLUMN(E198),FALSE)</f>
        <v>1945</v>
      </c>
      <c r="F198" s="11">
        <f>VLOOKUP($A198,Pivot_Fabric!$H$5:$N$5000,COLUMN(F198),FALSE)</f>
        <v>707</v>
      </c>
      <c r="G198" s="11">
        <f>VLOOKUP($A198,Pivot_Fabric!$H$5:$N$5000,COLUMN(G198),FALSE)</f>
        <v>14</v>
      </c>
    </row>
    <row r="199" spans="1:12" x14ac:dyDescent="0.25">
      <c r="A199" s="39" t="str">
        <f t="shared" si="27"/>
        <v>41107_RDC_JADE</v>
      </c>
      <c r="B199" s="47">
        <v>41107</v>
      </c>
      <c r="C199" s="9" t="s">
        <v>961</v>
      </c>
      <c r="D199" s="11">
        <f>VLOOKUP($A199,Pivot_Fabric!$H$5:$N$5000,COLUMN(D199),FALSE)</f>
        <v>2652</v>
      </c>
      <c r="E199" s="11">
        <f>VLOOKUP($A199,Pivot_Fabric!$H$5:$N$5000,COLUMN(E199),FALSE)</f>
        <v>1962</v>
      </c>
      <c r="F199" s="11">
        <f>VLOOKUP($A199,Pivot_Fabric!$H$5:$N$5000,COLUMN(F199),FALSE)</f>
        <v>690</v>
      </c>
      <c r="G199" s="11">
        <f>VLOOKUP($A199,Pivot_Fabric!$H$5:$N$5000,COLUMN(G199),FALSE)</f>
        <v>14</v>
      </c>
    </row>
    <row r="200" spans="1:12" x14ac:dyDescent="0.25">
      <c r="A200" s="39" t="str">
        <f t="shared" si="27"/>
        <v>41122_RDC_JADE</v>
      </c>
      <c r="B200" s="47">
        <v>41122</v>
      </c>
      <c r="C200" s="9" t="s">
        <v>961</v>
      </c>
      <c r="D200" s="11">
        <f>VLOOKUP($A200,Pivot_Fabric!$H$5:$N$5000,COLUMN(D200),FALSE)</f>
        <v>2932</v>
      </c>
      <c r="E200" s="11">
        <f>VLOOKUP($A200,Pivot_Fabric!$H$5:$N$5000,COLUMN(E200),FALSE)</f>
        <v>1961</v>
      </c>
      <c r="F200" s="11">
        <f>VLOOKUP($A200,Pivot_Fabric!$H$5:$N$5000,COLUMN(F200),FALSE)</f>
        <v>971</v>
      </c>
      <c r="G200" s="11">
        <f>VLOOKUP($A200,Pivot_Fabric!$H$5:$N$5000,COLUMN(G200),FALSE)</f>
        <v>15</v>
      </c>
    </row>
    <row r="201" spans="1:12" x14ac:dyDescent="0.25">
      <c r="A201" s="39" t="str">
        <f t="shared" si="27"/>
        <v>41162_RDC_JADE</v>
      </c>
      <c r="B201" s="47">
        <v>41162</v>
      </c>
      <c r="C201" s="9" t="s">
        <v>961</v>
      </c>
      <c r="D201" s="11">
        <f>VLOOKUP($A201,Pivot_Fabric!$H$5:$N$5000,COLUMN(D201),FALSE)</f>
        <v>2932</v>
      </c>
      <c r="E201" s="11">
        <f>VLOOKUP($A201,Pivot_Fabric!$H$5:$N$5000,COLUMN(E201),FALSE)</f>
        <v>2087</v>
      </c>
      <c r="F201" s="11">
        <f>VLOOKUP($A201,Pivot_Fabric!$H$5:$N$5000,COLUMN(F201),FALSE)</f>
        <v>845</v>
      </c>
      <c r="G201" s="11">
        <f>VLOOKUP($A201,Pivot_Fabric!$H$5:$N$5000,COLUMN(G201),FALSE)</f>
        <v>15</v>
      </c>
    </row>
    <row r="202" spans="1:12" x14ac:dyDescent="0.25">
      <c r="A202" s="39" t="str">
        <f t="shared" si="27"/>
        <v>41192_RDC_JADE</v>
      </c>
      <c r="B202" s="47">
        <v>41192</v>
      </c>
      <c r="C202" s="9" t="s">
        <v>961</v>
      </c>
      <c r="D202" s="11">
        <f>VLOOKUP($A202,Pivot_Fabric!$H$5:$N$5000,COLUMN(D202),FALSE)</f>
        <v>2932</v>
      </c>
      <c r="E202" s="11">
        <f>VLOOKUP($A202,Pivot_Fabric!$H$5:$N$5000,COLUMN(E202),FALSE)</f>
        <v>2135</v>
      </c>
      <c r="F202" s="11">
        <f>VLOOKUP($A202,Pivot_Fabric!$H$5:$N$5000,COLUMN(F202),FALSE)</f>
        <v>797</v>
      </c>
      <c r="G202" s="11">
        <f>VLOOKUP($A202,Pivot_Fabric!$H$5:$N$5000,COLUMN(G202),FALSE)</f>
        <v>15</v>
      </c>
    </row>
    <row r="203" spans="1:12" x14ac:dyDescent="0.25">
      <c r="A203" s="39" t="str">
        <f t="shared" si="27"/>
        <v>41347_RDC_JADE</v>
      </c>
      <c r="B203" s="47">
        <v>41347</v>
      </c>
      <c r="C203" s="9" t="s">
        <v>961</v>
      </c>
      <c r="D203" s="11">
        <f>VLOOKUP($A203,Pivot_Fabric!$H$5:$N$5000,COLUMN(D203),FALSE)</f>
        <v>3092</v>
      </c>
      <c r="E203" s="11">
        <f>VLOOKUP($A203,Pivot_Fabric!$H$5:$N$5000,COLUMN(E203),FALSE)</f>
        <v>362</v>
      </c>
      <c r="F203" s="11">
        <f>VLOOKUP($A203,Pivot_Fabric!$H$5:$N$5000,COLUMN(F203),FALSE)</f>
        <v>2730</v>
      </c>
      <c r="G203" s="11">
        <f>VLOOKUP($A203,Pivot_Fabric!$H$5:$N$5000,COLUMN(G203),FALSE)</f>
        <v>15</v>
      </c>
    </row>
    <row r="204" spans="1:12" x14ac:dyDescent="0.25">
      <c r="A204" s="39" t="str">
        <f t="shared" ref="A204" si="28">CONCATENATE(B204,"_",C204)</f>
        <v>41439_RDC_JADE</v>
      </c>
      <c r="B204" s="47">
        <v>41439</v>
      </c>
      <c r="C204" s="9" t="s">
        <v>961</v>
      </c>
      <c r="D204" s="11">
        <f>VLOOKUP($A204,Pivot_Fabric!$H$5:$N$5000,COLUMN(D204),FALSE)</f>
        <v>3092</v>
      </c>
      <c r="E204" s="11">
        <f>VLOOKUP($A204,Pivot_Fabric!$H$5:$N$5000,COLUMN(E204),FALSE)</f>
        <v>2198</v>
      </c>
      <c r="F204" s="11">
        <f>VLOOKUP($A204,Pivot_Fabric!$H$5:$N$5000,COLUMN(F204),FALSE)</f>
        <v>894</v>
      </c>
      <c r="G204" s="11">
        <f>VLOOKUP($A204,Pivot_Fabric!$H$5:$N$5000,COLUMN(G204),FALSE)</f>
        <v>15</v>
      </c>
    </row>
    <row r="205" spans="1:12" x14ac:dyDescent="0.25">
      <c r="B205" s="47"/>
      <c r="C205" s="9"/>
    </row>
    <row r="206" spans="1:12" x14ac:dyDescent="0.25">
      <c r="B206" s="47"/>
      <c r="C206" s="9"/>
    </row>
    <row r="208" spans="1:12" x14ac:dyDescent="0.25">
      <c r="A208" s="42" t="s">
        <v>881</v>
      </c>
      <c r="B208" s="42"/>
      <c r="C208" s="42"/>
      <c r="D208" s="25"/>
      <c r="E208" s="25"/>
      <c r="F208" s="25"/>
      <c r="G208" s="25"/>
      <c r="H208" s="42" t="str">
        <f>C168</f>
        <v>RDC_JADE</v>
      </c>
      <c r="I208" s="43" t="str">
        <f>CONCATENATE(H208,"_End")</f>
        <v>RDC_JADE_End</v>
      </c>
      <c r="J208" s="43">
        <f>ROW(I208)</f>
        <v>208</v>
      </c>
      <c r="K208" s="26"/>
      <c r="L208" s="26"/>
    </row>
    <row r="209" spans="1:10" x14ac:dyDescent="0.25">
      <c r="A209" s="39" t="str">
        <f t="shared" ref="A209:A220" si="29">CONCATENATE(B209,"_",C209)</f>
        <v>40598_RDC_RUBY</v>
      </c>
      <c r="B209" s="47">
        <v>40598</v>
      </c>
      <c r="C209" s="9" t="s">
        <v>965</v>
      </c>
      <c r="D209" s="11">
        <f>VLOOKUP($A209,Pivot_Fabric!$H$5:$N$5000,COLUMN(D209),FALSE)</f>
        <v>1884</v>
      </c>
      <c r="E209" s="11">
        <f>VLOOKUP($A209,Pivot_Fabric!$H$5:$N$5000,COLUMN(E209),FALSE)</f>
        <v>1335</v>
      </c>
      <c r="F209" s="11">
        <f>VLOOKUP($A209,Pivot_Fabric!$H$5:$N$5000,COLUMN(F209),FALSE)</f>
        <v>549</v>
      </c>
      <c r="G209" s="11">
        <f>VLOOKUP($A209,Pivot_Fabric!$H$5:$N$5000,COLUMN(G209),FALSE)</f>
        <v>11</v>
      </c>
      <c r="H209" s="9" t="str">
        <f>C209</f>
        <v>RDC_RUBY</v>
      </c>
      <c r="I209" s="39" t="str">
        <f>CONCATENATE(H209,"_Start")</f>
        <v>RDC_RUBY_Start</v>
      </c>
      <c r="J209" s="41">
        <f>ROW(I209)</f>
        <v>209</v>
      </c>
    </row>
    <row r="210" spans="1:10" x14ac:dyDescent="0.25">
      <c r="A210" s="39" t="str">
        <f t="shared" si="29"/>
        <v>40606_RDC_RUBY</v>
      </c>
      <c r="B210" s="47">
        <v>40606</v>
      </c>
      <c r="C210" s="9" t="s">
        <v>965</v>
      </c>
      <c r="D210" s="11">
        <f>VLOOKUP($A210,Pivot_Fabric!$H$5:$N$5000,COLUMN(D210),FALSE)</f>
        <v>1884</v>
      </c>
      <c r="E210" s="11">
        <f>VLOOKUP($A210,Pivot_Fabric!$H$5:$N$5000,COLUMN(E210),FALSE)</f>
        <v>1350</v>
      </c>
      <c r="F210" s="11">
        <f>VLOOKUP($A210,Pivot_Fabric!$H$5:$N$5000,COLUMN(F210),FALSE)</f>
        <v>534</v>
      </c>
      <c r="G210" s="11">
        <f>VLOOKUP($A210,Pivot_Fabric!$H$5:$N$5000,COLUMN(G210),FALSE)</f>
        <v>11</v>
      </c>
    </row>
    <row r="211" spans="1:10" x14ac:dyDescent="0.25">
      <c r="A211" s="39" t="str">
        <f t="shared" si="29"/>
        <v>40609_RDC_RUBY</v>
      </c>
      <c r="B211" s="47">
        <v>40609</v>
      </c>
      <c r="C211" s="9" t="s">
        <v>965</v>
      </c>
      <c r="D211" s="11">
        <f>VLOOKUP($A211,Pivot_Fabric!$H$5:$N$5000,COLUMN(D211),FALSE)</f>
        <v>1884</v>
      </c>
      <c r="E211" s="11">
        <f>VLOOKUP($A211,Pivot_Fabric!$H$5:$N$5000,COLUMN(E211),FALSE)</f>
        <v>1353</v>
      </c>
      <c r="F211" s="11">
        <f>VLOOKUP($A211,Pivot_Fabric!$H$5:$N$5000,COLUMN(F211),FALSE)</f>
        <v>531</v>
      </c>
      <c r="G211" s="11">
        <f>VLOOKUP($A211,Pivot_Fabric!$H$5:$N$5000,COLUMN(G211),FALSE)</f>
        <v>11</v>
      </c>
    </row>
    <row r="212" spans="1:10" x14ac:dyDescent="0.25">
      <c r="A212" s="39" t="str">
        <f t="shared" si="29"/>
        <v>40637_RDC_RUBY</v>
      </c>
      <c r="B212" s="47">
        <v>40637</v>
      </c>
      <c r="C212" s="9" t="s">
        <v>965</v>
      </c>
      <c r="D212" s="11">
        <f>VLOOKUP($A212,Pivot_Fabric!$H$5:$N$5000,COLUMN(D212),FALSE)</f>
        <v>1884</v>
      </c>
      <c r="E212" s="11">
        <f>VLOOKUP($A212,Pivot_Fabric!$H$5:$N$5000,COLUMN(E212),FALSE)</f>
        <v>1398</v>
      </c>
      <c r="F212" s="11">
        <f>VLOOKUP($A212,Pivot_Fabric!$H$5:$N$5000,COLUMN(F212),FALSE)</f>
        <v>486</v>
      </c>
      <c r="G212" s="11">
        <f>VLOOKUP($A212,Pivot_Fabric!$H$5:$N$5000,COLUMN(G212),FALSE)</f>
        <v>11</v>
      </c>
    </row>
    <row r="213" spans="1:10" x14ac:dyDescent="0.25">
      <c r="A213" s="39" t="str">
        <f t="shared" si="29"/>
        <v>40646_RDC_RUBY</v>
      </c>
      <c r="B213" s="47">
        <v>40646</v>
      </c>
      <c r="C213" s="9" t="s">
        <v>965</v>
      </c>
      <c r="D213" s="11">
        <f>VLOOKUP($A213,Pivot_Fabric!$H$5:$N$5000,COLUMN(D213),FALSE)</f>
        <v>1884</v>
      </c>
      <c r="E213" s="11">
        <f>VLOOKUP($A213,Pivot_Fabric!$H$5:$N$5000,COLUMN(E213),FALSE)</f>
        <v>1411</v>
      </c>
      <c r="F213" s="11">
        <f>VLOOKUP($A213,Pivot_Fabric!$H$5:$N$5000,COLUMN(F213),FALSE)</f>
        <v>473</v>
      </c>
      <c r="G213" s="11">
        <f>VLOOKUP($A213,Pivot_Fabric!$H$5:$N$5000,COLUMN(G213),FALSE)</f>
        <v>11</v>
      </c>
    </row>
    <row r="214" spans="1:10" x14ac:dyDescent="0.25">
      <c r="A214" s="39" t="str">
        <f t="shared" si="29"/>
        <v>40652_RDC_RUBY</v>
      </c>
      <c r="B214" s="47">
        <v>40652</v>
      </c>
      <c r="C214" s="9" t="s">
        <v>965</v>
      </c>
      <c r="D214" s="11">
        <f>VLOOKUP($A214,Pivot_Fabric!$H$5:$N$5000,COLUMN(D214),FALSE)</f>
        <v>1884</v>
      </c>
      <c r="E214" s="11">
        <f>VLOOKUP($A214,Pivot_Fabric!$H$5:$N$5000,COLUMN(E214),FALSE)</f>
        <v>1425</v>
      </c>
      <c r="F214" s="11">
        <f>VLOOKUP($A214,Pivot_Fabric!$H$5:$N$5000,COLUMN(F214),FALSE)</f>
        <v>459</v>
      </c>
      <c r="G214" s="11">
        <f>VLOOKUP($A214,Pivot_Fabric!$H$5:$N$5000,COLUMN(G214),FALSE)</f>
        <v>11</v>
      </c>
    </row>
    <row r="215" spans="1:10" x14ac:dyDescent="0.25">
      <c r="A215" s="39" t="str">
        <f t="shared" si="29"/>
        <v>40659_RDC_RUBY</v>
      </c>
      <c r="B215" s="47">
        <v>40659</v>
      </c>
      <c r="C215" s="9" t="s">
        <v>965</v>
      </c>
      <c r="D215" s="11">
        <f>VLOOKUP($A215,Pivot_Fabric!$H$5:$N$5000,COLUMN(D215),FALSE)</f>
        <v>1932</v>
      </c>
      <c r="E215" s="11">
        <f>VLOOKUP($A215,Pivot_Fabric!$H$5:$N$5000,COLUMN(E215),FALSE)</f>
        <v>1410</v>
      </c>
      <c r="F215" s="11">
        <f>VLOOKUP($A215,Pivot_Fabric!$H$5:$N$5000,COLUMN(F215),FALSE)</f>
        <v>522</v>
      </c>
      <c r="G215" s="11">
        <f>VLOOKUP($A215,Pivot_Fabric!$H$5:$N$5000,COLUMN(G215),FALSE)</f>
        <v>11</v>
      </c>
    </row>
    <row r="216" spans="1:10" x14ac:dyDescent="0.25">
      <c r="A216" s="39" t="str">
        <f t="shared" si="29"/>
        <v>40666_RDC_RUBY</v>
      </c>
      <c r="B216" s="47">
        <v>40666</v>
      </c>
      <c r="C216" s="9" t="s">
        <v>965</v>
      </c>
      <c r="D216" s="11">
        <f>VLOOKUP($A216,Pivot_Fabric!$H$5:$N$5000,COLUMN(D216),FALSE)</f>
        <v>1932</v>
      </c>
      <c r="E216" s="11">
        <f>VLOOKUP($A216,Pivot_Fabric!$H$5:$N$5000,COLUMN(E216),FALSE)</f>
        <v>1417</v>
      </c>
      <c r="F216" s="11">
        <f>VLOOKUP($A216,Pivot_Fabric!$H$5:$N$5000,COLUMN(F216),FALSE)</f>
        <v>515</v>
      </c>
      <c r="G216" s="11">
        <f>VLOOKUP($A216,Pivot_Fabric!$H$5:$N$5000,COLUMN(G216),FALSE)</f>
        <v>11</v>
      </c>
    </row>
    <row r="217" spans="1:10" x14ac:dyDescent="0.25">
      <c r="A217" s="39" t="str">
        <f t="shared" si="29"/>
        <v>40679_RDC_RUBY</v>
      </c>
      <c r="B217" s="47">
        <v>40679</v>
      </c>
      <c r="C217" s="9" t="s">
        <v>965</v>
      </c>
      <c r="D217" s="11">
        <f>VLOOKUP($A217,Pivot_Fabric!$H$5:$N$5000,COLUMN(D217),FALSE)</f>
        <v>1932</v>
      </c>
      <c r="E217" s="11">
        <f>VLOOKUP($A217,Pivot_Fabric!$H$5:$N$5000,COLUMN(E217),FALSE)</f>
        <v>1436</v>
      </c>
      <c r="F217" s="11">
        <f>VLOOKUP($A217,Pivot_Fabric!$H$5:$N$5000,COLUMN(F217),FALSE)</f>
        <v>496</v>
      </c>
      <c r="G217" s="11">
        <f>VLOOKUP($A217,Pivot_Fabric!$H$5:$N$5000,COLUMN(G217),FALSE)</f>
        <v>11</v>
      </c>
    </row>
    <row r="218" spans="1:10" x14ac:dyDescent="0.25">
      <c r="A218" s="39" t="str">
        <f t="shared" si="29"/>
        <v>40686_RDC_RUBY</v>
      </c>
      <c r="B218" s="47">
        <v>40686</v>
      </c>
      <c r="C218" s="9" t="s">
        <v>965</v>
      </c>
      <c r="D218" s="11">
        <f>VLOOKUP($A218,Pivot_Fabric!$H$5:$N$5000,COLUMN(D218),FALSE)</f>
        <v>2004</v>
      </c>
      <c r="E218" s="11">
        <f>VLOOKUP($A218,Pivot_Fabric!$H$5:$N$5000,COLUMN(E218),FALSE)</f>
        <v>1387</v>
      </c>
      <c r="F218" s="11">
        <f>VLOOKUP($A218,Pivot_Fabric!$H$5:$N$5000,COLUMN(F218),FALSE)</f>
        <v>617</v>
      </c>
      <c r="G218" s="11">
        <f>VLOOKUP($A218,Pivot_Fabric!$H$5:$N$5000,COLUMN(G218),FALSE)</f>
        <v>11</v>
      </c>
    </row>
    <row r="219" spans="1:10" x14ac:dyDescent="0.25">
      <c r="A219" s="39" t="str">
        <f t="shared" si="29"/>
        <v>40690_RDC_RUBY</v>
      </c>
      <c r="B219" s="47">
        <v>40690</v>
      </c>
      <c r="C219" s="9" t="s">
        <v>965</v>
      </c>
      <c r="D219" s="11">
        <f>VLOOKUP($A219,Pivot_Fabric!$H$5:$N$5000,COLUMN(D219),FALSE)</f>
        <v>2004</v>
      </c>
      <c r="E219" s="11">
        <f>VLOOKUP($A219,Pivot_Fabric!$H$5:$N$5000,COLUMN(E219),FALSE)</f>
        <v>1387</v>
      </c>
      <c r="F219" s="11">
        <f>VLOOKUP($A219,Pivot_Fabric!$H$5:$N$5000,COLUMN(F219),FALSE)</f>
        <v>617</v>
      </c>
      <c r="G219" s="11">
        <f>VLOOKUP($A219,Pivot_Fabric!$H$5:$N$5000,COLUMN(G219),FALSE)</f>
        <v>11</v>
      </c>
    </row>
    <row r="220" spans="1:10" x14ac:dyDescent="0.25">
      <c r="A220" s="39" t="str">
        <f t="shared" si="29"/>
        <v>40700_RDC_RUBY</v>
      </c>
      <c r="B220" s="47">
        <v>40700</v>
      </c>
      <c r="C220" s="9" t="s">
        <v>965</v>
      </c>
      <c r="D220" s="11">
        <f>VLOOKUP($A220,Pivot_Fabric!$H$5:$N$5000,COLUMN(D220),FALSE)</f>
        <v>2004</v>
      </c>
      <c r="E220" s="11">
        <f>VLOOKUP($A220,Pivot_Fabric!$H$5:$N$5000,COLUMN(E220),FALSE)</f>
        <v>1387</v>
      </c>
      <c r="F220" s="11">
        <f>VLOOKUP($A220,Pivot_Fabric!$H$5:$N$5000,COLUMN(F220),FALSE)</f>
        <v>617</v>
      </c>
      <c r="G220" s="11">
        <f>VLOOKUP($A220,Pivot_Fabric!$H$5:$N$5000,COLUMN(G220),FALSE)</f>
        <v>11</v>
      </c>
    </row>
    <row r="221" spans="1:10" x14ac:dyDescent="0.25">
      <c r="A221" s="39" t="str">
        <f t="shared" ref="A221" si="30">CONCATENATE(B221,"_",C221)</f>
        <v>40707_RDC_RUBY</v>
      </c>
      <c r="B221" s="47">
        <v>40707</v>
      </c>
      <c r="C221" s="9" t="s">
        <v>965</v>
      </c>
      <c r="D221" s="11">
        <f>VLOOKUP($A221,Pivot_Fabric!$H$5:$N$5000,COLUMN(D221),FALSE)</f>
        <v>2004</v>
      </c>
      <c r="E221" s="11">
        <f>VLOOKUP($A221,Pivot_Fabric!$H$5:$N$5000,COLUMN(E221),FALSE)</f>
        <v>1391</v>
      </c>
      <c r="F221" s="11">
        <f>VLOOKUP($A221,Pivot_Fabric!$H$5:$N$5000,COLUMN(F221),FALSE)</f>
        <v>613</v>
      </c>
      <c r="G221" s="11">
        <f>VLOOKUP($A221,Pivot_Fabric!$H$5:$N$5000,COLUMN(G221),FALSE)</f>
        <v>11</v>
      </c>
    </row>
    <row r="222" spans="1:10" x14ac:dyDescent="0.25">
      <c r="A222" s="39" t="str">
        <f t="shared" ref="A222" si="31">CONCATENATE(B222,"_",C222)</f>
        <v>40714_RDC_RUBY</v>
      </c>
      <c r="B222" s="47">
        <v>40714</v>
      </c>
      <c r="C222" s="9" t="s">
        <v>965</v>
      </c>
      <c r="D222" s="11">
        <f>VLOOKUP($A222,Pivot_Fabric!$H$5:$N$5000,COLUMN(D222),FALSE)</f>
        <v>2148</v>
      </c>
      <c r="E222" s="11">
        <f>VLOOKUP($A222,Pivot_Fabric!$H$5:$N$5000,COLUMN(E222),FALSE)</f>
        <v>1434</v>
      </c>
      <c r="F222" s="11">
        <f>VLOOKUP($A222,Pivot_Fabric!$H$5:$N$5000,COLUMN(F222),FALSE)</f>
        <v>714</v>
      </c>
      <c r="G222" s="11">
        <f>VLOOKUP($A222,Pivot_Fabric!$H$5:$N$5000,COLUMN(G222),FALSE)</f>
        <v>12</v>
      </c>
    </row>
    <row r="223" spans="1:10" x14ac:dyDescent="0.25">
      <c r="A223" s="39" t="str">
        <f t="shared" ref="A223:A244" si="32">CONCATENATE(B223,"_",C223)</f>
        <v>40721_RDC_RUBY</v>
      </c>
      <c r="B223" s="47">
        <v>40721</v>
      </c>
      <c r="C223" s="9" t="s">
        <v>965</v>
      </c>
      <c r="D223" s="11">
        <f>VLOOKUP($A223,Pivot_Fabric!$H$5:$N$5000,COLUMN(D223),FALSE)</f>
        <v>2148</v>
      </c>
      <c r="E223" s="11">
        <f>VLOOKUP($A223,Pivot_Fabric!$H$5:$N$5000,COLUMN(E223),FALSE)</f>
        <v>1466</v>
      </c>
      <c r="F223" s="11">
        <f>VLOOKUP($A223,Pivot_Fabric!$H$5:$N$5000,COLUMN(F223),FALSE)</f>
        <v>682</v>
      </c>
      <c r="G223" s="11">
        <f>VLOOKUP($A223,Pivot_Fabric!$H$5:$N$5000,COLUMN(G223),FALSE)</f>
        <v>12</v>
      </c>
    </row>
    <row r="224" spans="1:10" x14ac:dyDescent="0.25">
      <c r="A224" s="39" t="str">
        <f t="shared" si="32"/>
        <v>40728_RDC_RUBY</v>
      </c>
      <c r="B224" s="47">
        <v>40728</v>
      </c>
      <c r="C224" s="9" t="s">
        <v>965</v>
      </c>
      <c r="D224" s="11">
        <f>VLOOKUP($A224,Pivot_Fabric!$H$5:$N$5000,COLUMN(D224),FALSE)</f>
        <v>2148</v>
      </c>
      <c r="E224" s="11">
        <f>VLOOKUP($A224,Pivot_Fabric!$H$5:$N$5000,COLUMN(E224),FALSE)</f>
        <v>1482</v>
      </c>
      <c r="F224" s="11">
        <f>VLOOKUP($A224,Pivot_Fabric!$H$5:$N$5000,COLUMN(F224),FALSE)</f>
        <v>666</v>
      </c>
      <c r="G224" s="11">
        <f>VLOOKUP($A224,Pivot_Fabric!$H$5:$N$5000,COLUMN(G224),FALSE)</f>
        <v>12</v>
      </c>
    </row>
    <row r="225" spans="1:7" x14ac:dyDescent="0.25">
      <c r="A225" s="39" t="str">
        <f t="shared" si="32"/>
        <v>40735_RDC_RUBY</v>
      </c>
      <c r="B225" s="47">
        <v>40735</v>
      </c>
      <c r="C225" s="9" t="s">
        <v>965</v>
      </c>
      <c r="D225" s="11">
        <f>VLOOKUP($A225,Pivot_Fabric!$H$5:$N$5000,COLUMN(D225),FALSE)</f>
        <v>2148</v>
      </c>
      <c r="E225" s="11">
        <f>VLOOKUP($A225,Pivot_Fabric!$H$5:$N$5000,COLUMN(E225),FALSE)</f>
        <v>1507</v>
      </c>
      <c r="F225" s="11">
        <f>VLOOKUP($A225,Pivot_Fabric!$H$5:$N$5000,COLUMN(F225),FALSE)</f>
        <v>641</v>
      </c>
      <c r="G225" s="11">
        <f>VLOOKUP($A225,Pivot_Fabric!$H$5:$N$5000,COLUMN(G225),FALSE)</f>
        <v>12</v>
      </c>
    </row>
    <row r="226" spans="1:7" x14ac:dyDescent="0.25">
      <c r="A226" s="39" t="str">
        <f t="shared" si="32"/>
        <v>40743_RDC_RUBY</v>
      </c>
      <c r="B226" s="47">
        <v>40743</v>
      </c>
      <c r="C226" s="9" t="s">
        <v>965</v>
      </c>
      <c r="D226" s="11">
        <f>VLOOKUP($A226,Pivot_Fabric!$H$5:$N$5000,COLUMN(D226),FALSE)</f>
        <v>2148</v>
      </c>
      <c r="E226" s="11">
        <f>VLOOKUP($A226,Pivot_Fabric!$H$5:$N$5000,COLUMN(E226),FALSE)</f>
        <v>1513</v>
      </c>
      <c r="F226" s="11">
        <f>VLOOKUP($A226,Pivot_Fabric!$H$5:$N$5000,COLUMN(F226),FALSE)</f>
        <v>635</v>
      </c>
      <c r="G226" s="11">
        <f>VLOOKUP($A226,Pivot_Fabric!$H$5:$N$5000,COLUMN(G226),FALSE)</f>
        <v>12</v>
      </c>
    </row>
    <row r="227" spans="1:7" x14ac:dyDescent="0.25">
      <c r="A227" s="39" t="str">
        <f t="shared" si="32"/>
        <v>40749_RDC_RUBY</v>
      </c>
      <c r="B227" s="47">
        <v>40749</v>
      </c>
      <c r="C227" s="9" t="s">
        <v>965</v>
      </c>
      <c r="D227" s="11">
        <f>VLOOKUP($A227,Pivot_Fabric!$H$5:$N$5000,COLUMN(D227),FALSE)</f>
        <v>2148</v>
      </c>
      <c r="E227" s="11">
        <f>VLOOKUP($A227,Pivot_Fabric!$H$5:$N$5000,COLUMN(E227),FALSE)</f>
        <v>1514</v>
      </c>
      <c r="F227" s="11">
        <f>VLOOKUP($A227,Pivot_Fabric!$H$5:$N$5000,COLUMN(F227),FALSE)</f>
        <v>634</v>
      </c>
      <c r="G227" s="11">
        <f>VLOOKUP($A227,Pivot_Fabric!$H$5:$N$5000,COLUMN(G227),FALSE)</f>
        <v>12</v>
      </c>
    </row>
    <row r="228" spans="1:7" x14ac:dyDescent="0.25">
      <c r="A228" s="39" t="str">
        <f t="shared" si="32"/>
        <v>40770_RDC_RUBY</v>
      </c>
      <c r="B228" s="47">
        <v>40770</v>
      </c>
      <c r="C228" s="9" t="s">
        <v>965</v>
      </c>
      <c r="D228" s="11">
        <f>VLOOKUP($A228,Pivot_Fabric!$H$5:$N$5000,COLUMN(D228),FALSE)</f>
        <v>2148</v>
      </c>
      <c r="E228" s="11">
        <f>VLOOKUP($A228,Pivot_Fabric!$H$5:$N$5000,COLUMN(E228),FALSE)</f>
        <v>1519</v>
      </c>
      <c r="F228" s="11">
        <f>VLOOKUP($A228,Pivot_Fabric!$H$5:$N$5000,COLUMN(F228),FALSE)</f>
        <v>629</v>
      </c>
      <c r="G228" s="11">
        <f>VLOOKUP($A228,Pivot_Fabric!$H$5:$N$5000,COLUMN(G228),FALSE)</f>
        <v>12</v>
      </c>
    </row>
    <row r="229" spans="1:7" x14ac:dyDescent="0.25">
      <c r="A229" s="39" t="str">
        <f t="shared" si="32"/>
        <v>40777_RDC_RUBY</v>
      </c>
      <c r="B229" s="47">
        <v>40777</v>
      </c>
      <c r="C229" s="9" t="s">
        <v>965</v>
      </c>
      <c r="D229" s="11">
        <f>VLOOKUP($A229,Pivot_Fabric!$H$5:$N$5000,COLUMN(D229),FALSE)</f>
        <v>2148</v>
      </c>
      <c r="E229" s="11">
        <f>VLOOKUP($A229,Pivot_Fabric!$H$5:$N$5000,COLUMN(E229),FALSE)</f>
        <v>1520</v>
      </c>
      <c r="F229" s="11">
        <f>VLOOKUP($A229,Pivot_Fabric!$H$5:$N$5000,COLUMN(F229),FALSE)</f>
        <v>628</v>
      </c>
      <c r="G229" s="11">
        <f>VLOOKUP($A229,Pivot_Fabric!$H$5:$N$5000,COLUMN(G229),FALSE)</f>
        <v>12</v>
      </c>
    </row>
    <row r="230" spans="1:7" x14ac:dyDescent="0.25">
      <c r="A230" s="39" t="str">
        <f t="shared" si="32"/>
        <v>40785_RDC_RUBY</v>
      </c>
      <c r="B230" s="47">
        <v>40785</v>
      </c>
      <c r="C230" s="9" t="s">
        <v>965</v>
      </c>
      <c r="D230" s="11">
        <f>VLOOKUP($A230,Pivot_Fabric!$H$5:$N$5000,COLUMN(D230),FALSE)</f>
        <v>2148</v>
      </c>
      <c r="E230" s="11">
        <f>VLOOKUP($A230,Pivot_Fabric!$H$5:$N$5000,COLUMN(E230),FALSE)</f>
        <v>1520</v>
      </c>
      <c r="F230" s="11">
        <f>VLOOKUP($A230,Pivot_Fabric!$H$5:$N$5000,COLUMN(F230),FALSE)</f>
        <v>628</v>
      </c>
      <c r="G230" s="11">
        <f>VLOOKUP($A230,Pivot_Fabric!$H$5:$N$5000,COLUMN(G230),FALSE)</f>
        <v>12</v>
      </c>
    </row>
    <row r="231" spans="1:7" x14ac:dyDescent="0.25">
      <c r="A231" s="39" t="str">
        <f t="shared" si="32"/>
        <v>40790_RDC_RUBY</v>
      </c>
      <c r="B231" s="47">
        <v>40790</v>
      </c>
      <c r="C231" s="9" t="s">
        <v>965</v>
      </c>
      <c r="D231" s="11">
        <f>VLOOKUP($A231,Pivot_Fabric!$H$5:$N$5000,COLUMN(D231),FALSE)</f>
        <v>2148</v>
      </c>
      <c r="E231" s="11">
        <f>VLOOKUP($A231,Pivot_Fabric!$H$5:$N$5000,COLUMN(E231),FALSE)</f>
        <v>1520</v>
      </c>
      <c r="F231" s="11">
        <f>VLOOKUP($A231,Pivot_Fabric!$H$5:$N$5000,COLUMN(F231),FALSE)</f>
        <v>628</v>
      </c>
      <c r="G231" s="11">
        <f>VLOOKUP($A231,Pivot_Fabric!$H$5:$N$5000,COLUMN(G231),FALSE)</f>
        <v>12</v>
      </c>
    </row>
    <row r="232" spans="1:7" x14ac:dyDescent="0.25">
      <c r="A232" s="39" t="str">
        <f t="shared" si="32"/>
        <v>40798_RDC_RUBY</v>
      </c>
      <c r="B232" s="47">
        <v>40798</v>
      </c>
      <c r="C232" s="9" t="s">
        <v>965</v>
      </c>
      <c r="D232" s="11">
        <f>VLOOKUP($A232,Pivot_Fabric!$H$5:$N$5000,COLUMN(D232),FALSE)</f>
        <v>2148</v>
      </c>
      <c r="E232" s="11">
        <f>VLOOKUP($A232,Pivot_Fabric!$H$5:$N$5000,COLUMN(E232),FALSE)</f>
        <v>1520</v>
      </c>
      <c r="F232" s="11">
        <f>VLOOKUP($A232,Pivot_Fabric!$H$5:$N$5000,COLUMN(F232),FALSE)</f>
        <v>628</v>
      </c>
      <c r="G232" s="11">
        <f>VLOOKUP($A232,Pivot_Fabric!$H$5:$N$5000,COLUMN(G232),FALSE)</f>
        <v>12</v>
      </c>
    </row>
    <row r="233" spans="1:7" x14ac:dyDescent="0.25">
      <c r="A233" s="39" t="str">
        <f t="shared" si="32"/>
        <v>40869_RDC_RUBY</v>
      </c>
      <c r="B233" s="47">
        <v>40869</v>
      </c>
      <c r="C233" s="9" t="s">
        <v>965</v>
      </c>
      <c r="D233" s="11">
        <f>VLOOKUP($A233,Pivot_Fabric!$H$5:$N$5000,COLUMN(D233),FALSE)</f>
        <v>2436</v>
      </c>
      <c r="E233" s="11">
        <f>VLOOKUP($A233,Pivot_Fabric!$H$5:$N$5000,COLUMN(E233),FALSE)</f>
        <v>1708</v>
      </c>
      <c r="F233" s="11">
        <f>VLOOKUP($A233,Pivot_Fabric!$H$5:$N$5000,COLUMN(F233),FALSE)</f>
        <v>728</v>
      </c>
      <c r="G233" s="11">
        <f>VLOOKUP($A233,Pivot_Fabric!$H$5:$N$5000,COLUMN(G233),FALSE)</f>
        <v>13</v>
      </c>
    </row>
    <row r="234" spans="1:7" x14ac:dyDescent="0.25">
      <c r="A234" s="39" t="str">
        <f t="shared" si="32"/>
        <v>40885_RDC_RUBY</v>
      </c>
      <c r="B234" s="47">
        <v>40885</v>
      </c>
      <c r="C234" s="9" t="s">
        <v>965</v>
      </c>
      <c r="D234" s="11">
        <f>VLOOKUP($A234,Pivot_Fabric!$H$5:$N$5000,COLUMN(D234),FALSE)</f>
        <v>2436</v>
      </c>
      <c r="E234" s="11">
        <f>VLOOKUP($A234,Pivot_Fabric!$H$5:$N$5000,COLUMN(E234),FALSE)</f>
        <v>1711</v>
      </c>
      <c r="F234" s="11">
        <f>VLOOKUP($A234,Pivot_Fabric!$H$5:$N$5000,COLUMN(F234),FALSE)</f>
        <v>725</v>
      </c>
      <c r="G234" s="11">
        <f>VLOOKUP($A234,Pivot_Fabric!$H$5:$N$5000,COLUMN(G234),FALSE)</f>
        <v>13</v>
      </c>
    </row>
    <row r="235" spans="1:7" x14ac:dyDescent="0.25">
      <c r="A235" s="39" t="str">
        <f t="shared" si="32"/>
        <v>40917_RDC_RUBY</v>
      </c>
      <c r="B235" s="47">
        <v>40917</v>
      </c>
      <c r="C235" s="9" t="s">
        <v>965</v>
      </c>
      <c r="D235" s="11">
        <f>VLOOKUP($A235,Pivot_Fabric!$H$5:$N$5000,COLUMN(D235),FALSE)</f>
        <v>2436</v>
      </c>
      <c r="E235" s="11">
        <f>VLOOKUP($A235,Pivot_Fabric!$H$5:$N$5000,COLUMN(E235),FALSE)</f>
        <v>1711</v>
      </c>
      <c r="F235" s="11">
        <f>VLOOKUP($A235,Pivot_Fabric!$H$5:$N$5000,COLUMN(F235),FALSE)</f>
        <v>725</v>
      </c>
      <c r="G235" s="11">
        <f>VLOOKUP($A235,Pivot_Fabric!$H$5:$N$5000,COLUMN(G235),FALSE)</f>
        <v>13</v>
      </c>
    </row>
    <row r="236" spans="1:7" x14ac:dyDescent="0.25">
      <c r="A236" s="39" t="str">
        <f t="shared" si="32"/>
        <v>40948_RDC_RUBY</v>
      </c>
      <c r="B236" s="47">
        <v>40948</v>
      </c>
      <c r="C236" s="9" t="s">
        <v>965</v>
      </c>
      <c r="D236" s="11">
        <f>VLOOKUP($A236,Pivot_Fabric!$H$5:$N$5000,COLUMN(D236),FALSE)</f>
        <v>2484</v>
      </c>
      <c r="E236" s="11">
        <f>VLOOKUP($A236,Pivot_Fabric!$H$5:$N$5000,COLUMN(E236),FALSE)</f>
        <v>1797</v>
      </c>
      <c r="F236" s="11">
        <f>VLOOKUP($A236,Pivot_Fabric!$H$5:$N$5000,COLUMN(F236),FALSE)</f>
        <v>687</v>
      </c>
      <c r="G236" s="11">
        <f>VLOOKUP($A236,Pivot_Fabric!$H$5:$N$5000,COLUMN(G236),FALSE)</f>
        <v>13</v>
      </c>
    </row>
    <row r="237" spans="1:7" x14ac:dyDescent="0.25">
      <c r="A237" s="39" t="str">
        <f t="shared" si="32"/>
        <v>40989_RDC_RUBY</v>
      </c>
      <c r="B237" s="47">
        <v>40989</v>
      </c>
      <c r="C237" s="9" t="s">
        <v>965</v>
      </c>
      <c r="D237" s="11">
        <f>VLOOKUP($A237,Pivot_Fabric!$H$5:$N$5000,COLUMN(D237),FALSE)</f>
        <v>2604</v>
      </c>
      <c r="E237" s="11">
        <f>VLOOKUP($A237,Pivot_Fabric!$H$5:$N$5000,COLUMN(E237),FALSE)</f>
        <v>1797</v>
      </c>
      <c r="F237" s="11">
        <f>VLOOKUP($A237,Pivot_Fabric!$H$5:$N$5000,COLUMN(F237),FALSE)</f>
        <v>807</v>
      </c>
      <c r="G237" s="11">
        <f>VLOOKUP($A237,Pivot_Fabric!$H$5:$N$5000,COLUMN(G237),FALSE)</f>
        <v>14</v>
      </c>
    </row>
    <row r="238" spans="1:7" x14ac:dyDescent="0.25">
      <c r="A238" s="39" t="str">
        <f t="shared" si="32"/>
        <v>41016_RDC_RUBY</v>
      </c>
      <c r="B238" s="47">
        <v>41016</v>
      </c>
      <c r="C238" s="9" t="s">
        <v>965</v>
      </c>
      <c r="D238" s="11">
        <f>VLOOKUP($A238,Pivot_Fabric!$H$5:$N$5000,COLUMN(D238),FALSE)</f>
        <v>2676</v>
      </c>
      <c r="E238" s="11">
        <f>VLOOKUP($A238,Pivot_Fabric!$H$5:$N$5000,COLUMN(E238),FALSE)</f>
        <v>1916</v>
      </c>
      <c r="F238" s="11">
        <f>VLOOKUP($A238,Pivot_Fabric!$H$5:$N$5000,COLUMN(F238),FALSE)</f>
        <v>760</v>
      </c>
      <c r="G238" s="11">
        <f>VLOOKUP($A238,Pivot_Fabric!$H$5:$N$5000,COLUMN(G238),FALSE)</f>
        <v>14</v>
      </c>
    </row>
    <row r="239" spans="1:7" x14ac:dyDescent="0.25">
      <c r="A239" s="39" t="str">
        <f t="shared" si="32"/>
        <v>41037_RDC_RUBY</v>
      </c>
      <c r="B239" s="47">
        <v>41037</v>
      </c>
      <c r="C239" s="9" t="s">
        <v>965</v>
      </c>
      <c r="D239" s="11">
        <f>VLOOKUP($A239,Pivot_Fabric!$H$5:$N$5000,COLUMN(D239),FALSE)</f>
        <v>2676</v>
      </c>
      <c r="E239" s="11">
        <f>VLOOKUP($A239,Pivot_Fabric!$H$5:$N$5000,COLUMN(E239),FALSE)</f>
        <v>230</v>
      </c>
      <c r="F239" s="11">
        <f>VLOOKUP($A239,Pivot_Fabric!$H$5:$N$5000,COLUMN(F239),FALSE)</f>
        <v>2446</v>
      </c>
      <c r="G239" s="11">
        <f>VLOOKUP($A239,Pivot_Fabric!$H$5:$N$5000,COLUMN(G239),FALSE)</f>
        <v>14</v>
      </c>
    </row>
    <row r="240" spans="1:7" x14ac:dyDescent="0.25">
      <c r="A240" s="39" t="str">
        <f t="shared" si="32"/>
        <v>41107_RDC_RUBY</v>
      </c>
      <c r="B240" s="47">
        <v>41107</v>
      </c>
      <c r="C240" s="9" t="s">
        <v>965</v>
      </c>
      <c r="D240" s="11">
        <f>VLOOKUP($A240,Pivot_Fabric!$H$5:$N$5000,COLUMN(D240),FALSE)</f>
        <v>2676</v>
      </c>
      <c r="E240" s="11">
        <f>VLOOKUP($A240,Pivot_Fabric!$H$5:$N$5000,COLUMN(E240),FALSE)</f>
        <v>1959</v>
      </c>
      <c r="F240" s="11">
        <f>VLOOKUP($A240,Pivot_Fabric!$H$5:$N$5000,COLUMN(F240),FALSE)</f>
        <v>717</v>
      </c>
      <c r="G240" s="11">
        <f>VLOOKUP($A240,Pivot_Fabric!$H$5:$N$5000,COLUMN(G240),FALSE)</f>
        <v>14</v>
      </c>
    </row>
    <row r="241" spans="1:12" x14ac:dyDescent="0.25">
      <c r="A241" s="39" t="str">
        <f t="shared" si="32"/>
        <v>41122_RDC_RUBY</v>
      </c>
      <c r="B241" s="47">
        <v>41122</v>
      </c>
      <c r="C241" s="9" t="s">
        <v>965</v>
      </c>
      <c r="D241" s="11">
        <f>VLOOKUP($A241,Pivot_Fabric!$H$5:$N$5000,COLUMN(D241),FALSE)</f>
        <v>2892</v>
      </c>
      <c r="E241" s="11">
        <f>VLOOKUP($A241,Pivot_Fabric!$H$5:$N$5000,COLUMN(E241),FALSE)</f>
        <v>1959</v>
      </c>
      <c r="F241" s="11">
        <f>VLOOKUP($A241,Pivot_Fabric!$H$5:$N$5000,COLUMN(F241),FALSE)</f>
        <v>933</v>
      </c>
      <c r="G241" s="11">
        <f>VLOOKUP($A241,Pivot_Fabric!$H$5:$N$5000,COLUMN(G241),FALSE)</f>
        <v>15</v>
      </c>
    </row>
    <row r="242" spans="1:12" x14ac:dyDescent="0.25">
      <c r="A242" s="39" t="str">
        <f t="shared" si="32"/>
        <v>41162_RDC_RUBY</v>
      </c>
      <c r="B242" s="47">
        <v>41162</v>
      </c>
      <c r="C242" s="9" t="s">
        <v>965</v>
      </c>
      <c r="D242" s="11">
        <f>VLOOKUP($A242,Pivot_Fabric!$H$5:$N$5000,COLUMN(D242),FALSE)</f>
        <v>2956</v>
      </c>
      <c r="E242" s="11">
        <f>VLOOKUP($A242,Pivot_Fabric!$H$5:$N$5000,COLUMN(E242),FALSE)</f>
        <v>2089</v>
      </c>
      <c r="F242" s="11">
        <f>VLOOKUP($A242,Pivot_Fabric!$H$5:$N$5000,COLUMN(F242),FALSE)</f>
        <v>867</v>
      </c>
      <c r="G242" s="11">
        <f>VLOOKUP($A242,Pivot_Fabric!$H$5:$N$5000,COLUMN(G242),FALSE)</f>
        <v>15</v>
      </c>
    </row>
    <row r="243" spans="1:12" x14ac:dyDescent="0.25">
      <c r="A243" s="39" t="str">
        <f t="shared" si="32"/>
        <v>41192_RDC_RUBY</v>
      </c>
      <c r="B243" s="47">
        <v>41192</v>
      </c>
      <c r="C243" s="9" t="s">
        <v>965</v>
      </c>
      <c r="D243" s="11">
        <f>VLOOKUP($A243,Pivot_Fabric!$H$5:$N$5000,COLUMN(D243),FALSE)</f>
        <v>2956</v>
      </c>
      <c r="E243" s="11">
        <f>VLOOKUP($A243,Pivot_Fabric!$H$5:$N$5000,COLUMN(E243),FALSE)</f>
        <v>2137</v>
      </c>
      <c r="F243" s="11">
        <f>VLOOKUP($A243,Pivot_Fabric!$H$5:$N$5000,COLUMN(F243),FALSE)</f>
        <v>819</v>
      </c>
      <c r="G243" s="11">
        <f>VLOOKUP($A243,Pivot_Fabric!$H$5:$N$5000,COLUMN(G243),FALSE)</f>
        <v>15</v>
      </c>
    </row>
    <row r="244" spans="1:12" x14ac:dyDescent="0.25">
      <c r="A244" s="39" t="str">
        <f t="shared" si="32"/>
        <v>41347_RDC_RUBY</v>
      </c>
      <c r="B244" s="47">
        <v>41347</v>
      </c>
      <c r="C244" s="9" t="s">
        <v>965</v>
      </c>
      <c r="D244" s="11">
        <f>VLOOKUP($A244,Pivot_Fabric!$H$5:$N$5000,COLUMN(D244),FALSE)</f>
        <v>3116</v>
      </c>
      <c r="E244" s="11">
        <f>VLOOKUP($A244,Pivot_Fabric!$H$5:$N$5000,COLUMN(E244),FALSE)</f>
        <v>286</v>
      </c>
      <c r="F244" s="11">
        <f>VLOOKUP($A244,Pivot_Fabric!$H$5:$N$5000,COLUMN(F244),FALSE)</f>
        <v>2830</v>
      </c>
      <c r="G244" s="11">
        <f>VLOOKUP($A244,Pivot_Fabric!$H$5:$N$5000,COLUMN(G244),FALSE)</f>
        <v>15</v>
      </c>
    </row>
    <row r="245" spans="1:12" x14ac:dyDescent="0.25">
      <c r="A245" s="39" t="str">
        <f t="shared" ref="A245" si="33">CONCATENATE(B245,"_",C245)</f>
        <v>41439_RDC_RUBY</v>
      </c>
      <c r="B245" s="47">
        <v>41439</v>
      </c>
      <c r="C245" s="9" t="s">
        <v>965</v>
      </c>
      <c r="D245" s="11">
        <f>VLOOKUP($A245,Pivot_Fabric!$H$5:$N$5000,COLUMN(D245),FALSE)</f>
        <v>3116</v>
      </c>
      <c r="E245" s="11">
        <f>VLOOKUP($A245,Pivot_Fabric!$H$5:$N$5000,COLUMN(E245),FALSE)</f>
        <v>2144</v>
      </c>
      <c r="F245" s="11">
        <f>VLOOKUP($A245,Pivot_Fabric!$H$5:$N$5000,COLUMN(F245),FALSE)</f>
        <v>972</v>
      </c>
      <c r="G245" s="11">
        <f>VLOOKUP($A245,Pivot_Fabric!$H$5:$N$5000,COLUMN(G245),FALSE)</f>
        <v>15</v>
      </c>
    </row>
    <row r="246" spans="1:12" x14ac:dyDescent="0.25">
      <c r="B246" s="47"/>
      <c r="C246" s="9"/>
    </row>
    <row r="247" spans="1:12" x14ac:dyDescent="0.25">
      <c r="B247" s="47"/>
      <c r="C247" s="9"/>
    </row>
    <row r="249" spans="1:12" x14ac:dyDescent="0.25">
      <c r="A249" s="42" t="s">
        <v>881</v>
      </c>
      <c r="B249" s="42"/>
      <c r="C249" s="42"/>
      <c r="D249" s="25"/>
      <c r="E249" s="25"/>
      <c r="F249" s="25"/>
      <c r="G249" s="25"/>
      <c r="H249" s="42" t="str">
        <f>C209</f>
        <v>RDC_RUBY</v>
      </c>
      <c r="I249" s="43" t="str">
        <f>CONCATENATE(H249,"_End")</f>
        <v>RDC_RUBY_End</v>
      </c>
      <c r="J249" s="43">
        <f>ROW(I249)</f>
        <v>249</v>
      </c>
      <c r="K249" s="26"/>
      <c r="L249" s="26"/>
    </row>
    <row r="250" spans="1:12" x14ac:dyDescent="0.25">
      <c r="A250" s="39" t="str">
        <f t="shared" ref="A250:A261" si="34">CONCATENATE(B250,"_",C250)</f>
        <v>40598_FDC_JADE</v>
      </c>
      <c r="B250" s="47">
        <v>40598</v>
      </c>
      <c r="C250" s="9" t="s">
        <v>13</v>
      </c>
      <c r="D250" s="11">
        <f>VLOOKUP($A250,Pivot_Fabric!$H$5:$N$5000,COLUMN(D250),FALSE)</f>
        <v>2136</v>
      </c>
      <c r="E250" s="11">
        <f>VLOOKUP($A250,Pivot_Fabric!$H$5:$N$5000,COLUMN(E250),FALSE)</f>
        <v>1680</v>
      </c>
      <c r="F250" s="11">
        <f>VLOOKUP($A250,Pivot_Fabric!$H$5:$N$5000,COLUMN(F250),FALSE)</f>
        <v>456</v>
      </c>
      <c r="G250" s="11">
        <f>VLOOKUP($A250,Pivot_Fabric!$H$5:$N$5000,COLUMN(G250),FALSE)</f>
        <v>13</v>
      </c>
      <c r="H250" s="9" t="str">
        <f>C250</f>
        <v>FDC_JADE</v>
      </c>
      <c r="I250" s="39" t="str">
        <f>CONCATENATE(H250,"_Start")</f>
        <v>FDC_JADE_Start</v>
      </c>
      <c r="J250" s="41">
        <f>ROW(I250)</f>
        <v>250</v>
      </c>
    </row>
    <row r="251" spans="1:12" x14ac:dyDescent="0.25">
      <c r="A251" s="39" t="str">
        <f t="shared" si="34"/>
        <v>40606_FDC_JADE</v>
      </c>
      <c r="B251" s="47">
        <v>40606</v>
      </c>
      <c r="C251" s="9" t="s">
        <v>13</v>
      </c>
      <c r="D251" s="11">
        <f>VLOOKUP($A251,Pivot_Fabric!$H$5:$N$5000,COLUMN(D251),FALSE)</f>
        <v>2136</v>
      </c>
      <c r="E251" s="11">
        <f>VLOOKUP($A251,Pivot_Fabric!$H$5:$N$5000,COLUMN(E251),FALSE)</f>
        <v>1679</v>
      </c>
      <c r="F251" s="11">
        <f>VLOOKUP($A251,Pivot_Fabric!$H$5:$N$5000,COLUMN(F251),FALSE)</f>
        <v>457</v>
      </c>
      <c r="G251" s="11">
        <f>VLOOKUP($A251,Pivot_Fabric!$H$5:$N$5000,COLUMN(G251),FALSE)</f>
        <v>13</v>
      </c>
    </row>
    <row r="252" spans="1:12" x14ac:dyDescent="0.25">
      <c r="A252" s="39" t="str">
        <f t="shared" si="34"/>
        <v>40609_FDC_JADE</v>
      </c>
      <c r="B252" s="47">
        <v>40609</v>
      </c>
      <c r="C252" s="9" t="s">
        <v>13</v>
      </c>
      <c r="D252" s="11">
        <f>VLOOKUP($A252,Pivot_Fabric!$H$5:$N$5000,COLUMN(D252),FALSE)</f>
        <v>2136</v>
      </c>
      <c r="E252" s="11">
        <f>VLOOKUP($A252,Pivot_Fabric!$H$5:$N$5000,COLUMN(E252),FALSE)</f>
        <v>1679</v>
      </c>
      <c r="F252" s="11">
        <f>VLOOKUP($A252,Pivot_Fabric!$H$5:$N$5000,COLUMN(F252),FALSE)</f>
        <v>457</v>
      </c>
      <c r="G252" s="11">
        <f>VLOOKUP($A252,Pivot_Fabric!$H$5:$N$5000,COLUMN(G252),FALSE)</f>
        <v>13</v>
      </c>
    </row>
    <row r="253" spans="1:12" x14ac:dyDescent="0.25">
      <c r="A253" s="39" t="str">
        <f t="shared" si="34"/>
        <v>40637_FDC_JADE</v>
      </c>
      <c r="B253" s="47">
        <v>40637</v>
      </c>
      <c r="C253" s="9" t="s">
        <v>13</v>
      </c>
      <c r="D253" s="11">
        <f>VLOOKUP($A253,Pivot_Fabric!$H$5:$N$5000,COLUMN(D253),FALSE)</f>
        <v>2136</v>
      </c>
      <c r="E253" s="11">
        <f>VLOOKUP($A253,Pivot_Fabric!$H$5:$N$5000,COLUMN(E253),FALSE)</f>
        <v>1733</v>
      </c>
      <c r="F253" s="11">
        <f>VLOOKUP($A253,Pivot_Fabric!$H$5:$N$5000,COLUMN(F253),FALSE)</f>
        <v>403</v>
      </c>
      <c r="G253" s="11">
        <f>VLOOKUP($A253,Pivot_Fabric!$H$5:$N$5000,COLUMN(G253),FALSE)</f>
        <v>13</v>
      </c>
    </row>
    <row r="254" spans="1:12" x14ac:dyDescent="0.25">
      <c r="A254" s="39" t="str">
        <f t="shared" si="34"/>
        <v>40646_FDC_JADE</v>
      </c>
      <c r="B254" s="47">
        <v>40646</v>
      </c>
      <c r="C254" s="9" t="s">
        <v>13</v>
      </c>
      <c r="D254" s="11">
        <f>VLOOKUP($A254,Pivot_Fabric!$H$5:$N$5000,COLUMN(D254),FALSE)</f>
        <v>2136</v>
      </c>
      <c r="E254" s="11">
        <f>VLOOKUP($A254,Pivot_Fabric!$H$5:$N$5000,COLUMN(E254),FALSE)</f>
        <v>1733</v>
      </c>
      <c r="F254" s="11">
        <f>VLOOKUP($A254,Pivot_Fabric!$H$5:$N$5000,COLUMN(F254),FALSE)</f>
        <v>403</v>
      </c>
      <c r="G254" s="11">
        <f>VLOOKUP($A254,Pivot_Fabric!$H$5:$N$5000,COLUMN(G254),FALSE)</f>
        <v>13</v>
      </c>
    </row>
    <row r="255" spans="1:12" x14ac:dyDescent="0.25">
      <c r="A255" s="39" t="str">
        <f t="shared" si="34"/>
        <v>40652_FDC_JADE</v>
      </c>
      <c r="B255" s="47">
        <v>40652</v>
      </c>
      <c r="C255" s="9" t="s">
        <v>13</v>
      </c>
      <c r="D255" s="11">
        <f>VLOOKUP($A255,Pivot_Fabric!$H$5:$N$5000,COLUMN(D255),FALSE)</f>
        <v>2136</v>
      </c>
      <c r="E255" s="11">
        <f>VLOOKUP($A255,Pivot_Fabric!$H$5:$N$5000,COLUMN(E255),FALSE)</f>
        <v>1734</v>
      </c>
      <c r="F255" s="11">
        <f>VLOOKUP($A255,Pivot_Fabric!$H$5:$N$5000,COLUMN(F255),FALSE)</f>
        <v>402</v>
      </c>
      <c r="G255" s="11">
        <f>VLOOKUP($A255,Pivot_Fabric!$H$5:$N$5000,COLUMN(G255),FALSE)</f>
        <v>13</v>
      </c>
    </row>
    <row r="256" spans="1:12" x14ac:dyDescent="0.25">
      <c r="A256" s="39" t="str">
        <f t="shared" si="34"/>
        <v>40659_FDC_JADE</v>
      </c>
      <c r="B256" s="47">
        <v>40659</v>
      </c>
      <c r="C256" s="9" t="s">
        <v>13</v>
      </c>
      <c r="D256" s="11">
        <f>VLOOKUP($A256,Pivot_Fabric!$H$5:$N$5000,COLUMN(D256),FALSE)</f>
        <v>2136</v>
      </c>
      <c r="E256" s="11">
        <f>VLOOKUP($A256,Pivot_Fabric!$H$5:$N$5000,COLUMN(E256),FALSE)</f>
        <v>1734</v>
      </c>
      <c r="F256" s="11">
        <f>VLOOKUP($A256,Pivot_Fabric!$H$5:$N$5000,COLUMN(F256),FALSE)</f>
        <v>402</v>
      </c>
      <c r="G256" s="11">
        <f>VLOOKUP($A256,Pivot_Fabric!$H$5:$N$5000,COLUMN(G256),FALSE)</f>
        <v>13</v>
      </c>
    </row>
    <row r="257" spans="1:7" x14ac:dyDescent="0.25">
      <c r="A257" s="39" t="str">
        <f t="shared" si="34"/>
        <v>40666_FDC_JADE</v>
      </c>
      <c r="B257" s="47">
        <v>40666</v>
      </c>
      <c r="C257" s="9" t="s">
        <v>13</v>
      </c>
      <c r="D257" s="11">
        <f>VLOOKUP($A257,Pivot_Fabric!$H$5:$N$5000,COLUMN(D257),FALSE)</f>
        <v>2136</v>
      </c>
      <c r="E257" s="11">
        <f>VLOOKUP($A257,Pivot_Fabric!$H$5:$N$5000,COLUMN(E257),FALSE)</f>
        <v>1735</v>
      </c>
      <c r="F257" s="11">
        <f>VLOOKUP($A257,Pivot_Fabric!$H$5:$N$5000,COLUMN(F257),FALSE)</f>
        <v>401</v>
      </c>
      <c r="G257" s="11">
        <f>VLOOKUP($A257,Pivot_Fabric!$H$5:$N$5000,COLUMN(G257),FALSE)</f>
        <v>13</v>
      </c>
    </row>
    <row r="258" spans="1:7" x14ac:dyDescent="0.25">
      <c r="A258" s="39" t="str">
        <f t="shared" si="34"/>
        <v>40679_FDC_JADE</v>
      </c>
      <c r="B258" s="47">
        <v>40679</v>
      </c>
      <c r="C258" s="9" t="s">
        <v>13</v>
      </c>
      <c r="D258" s="11">
        <f>VLOOKUP($A258,Pivot_Fabric!$H$5:$N$5000,COLUMN(D258),FALSE)</f>
        <v>2208</v>
      </c>
      <c r="E258" s="11">
        <f>VLOOKUP($A258,Pivot_Fabric!$H$5:$N$5000,COLUMN(E258),FALSE)</f>
        <v>1736</v>
      </c>
      <c r="F258" s="11">
        <f>VLOOKUP($A258,Pivot_Fabric!$H$5:$N$5000,COLUMN(F258),FALSE)</f>
        <v>472</v>
      </c>
      <c r="G258" s="11">
        <f>VLOOKUP($A258,Pivot_Fabric!$H$5:$N$5000,COLUMN(G258),FALSE)</f>
        <v>13</v>
      </c>
    </row>
    <row r="259" spans="1:7" x14ac:dyDescent="0.25">
      <c r="A259" s="39" t="str">
        <f t="shared" si="34"/>
        <v>40686_FDC_JADE</v>
      </c>
      <c r="B259" s="47">
        <v>40686</v>
      </c>
      <c r="C259" s="9" t="s">
        <v>13</v>
      </c>
      <c r="D259" s="11">
        <f>VLOOKUP($A259,Pivot_Fabric!$H$5:$N$5000,COLUMN(D259),FALSE)</f>
        <v>2208</v>
      </c>
      <c r="E259" s="11">
        <f>VLOOKUP($A259,Pivot_Fabric!$H$5:$N$5000,COLUMN(E259),FALSE)</f>
        <v>1736</v>
      </c>
      <c r="F259" s="11">
        <f>VLOOKUP($A259,Pivot_Fabric!$H$5:$N$5000,COLUMN(F259),FALSE)</f>
        <v>472</v>
      </c>
      <c r="G259" s="11">
        <f>VLOOKUP($A259,Pivot_Fabric!$H$5:$N$5000,COLUMN(G259),FALSE)</f>
        <v>13</v>
      </c>
    </row>
    <row r="260" spans="1:7" x14ac:dyDescent="0.25">
      <c r="A260" s="39" t="str">
        <f t="shared" si="34"/>
        <v>40690_FDC_JADE</v>
      </c>
      <c r="B260" s="47">
        <v>40690</v>
      </c>
      <c r="C260" s="9" t="s">
        <v>13</v>
      </c>
      <c r="D260" s="11">
        <f>VLOOKUP($A260,Pivot_Fabric!$H$5:$N$5000,COLUMN(D260),FALSE)</f>
        <v>2208</v>
      </c>
      <c r="E260" s="11">
        <f>VLOOKUP($A260,Pivot_Fabric!$H$5:$N$5000,COLUMN(E260),FALSE)</f>
        <v>1738</v>
      </c>
      <c r="F260" s="11">
        <f>VLOOKUP($A260,Pivot_Fabric!$H$5:$N$5000,COLUMN(F260),FALSE)</f>
        <v>470</v>
      </c>
      <c r="G260" s="11">
        <f>VLOOKUP($A260,Pivot_Fabric!$H$5:$N$5000,COLUMN(G260),FALSE)</f>
        <v>13</v>
      </c>
    </row>
    <row r="261" spans="1:7" x14ac:dyDescent="0.25">
      <c r="A261" s="39" t="str">
        <f t="shared" si="34"/>
        <v>40700_FDC_JADE</v>
      </c>
      <c r="B261" s="47">
        <v>40700</v>
      </c>
      <c r="C261" s="9" t="s">
        <v>13</v>
      </c>
      <c r="D261" s="11">
        <f>VLOOKUP($A261,Pivot_Fabric!$H$5:$N$5000,COLUMN(D261),FALSE)</f>
        <v>2208</v>
      </c>
      <c r="E261" s="11">
        <f>VLOOKUP($A261,Pivot_Fabric!$H$5:$N$5000,COLUMN(E261),FALSE)</f>
        <v>1737</v>
      </c>
      <c r="F261" s="11">
        <f>VLOOKUP($A261,Pivot_Fabric!$H$5:$N$5000,COLUMN(F261),FALSE)</f>
        <v>471</v>
      </c>
      <c r="G261" s="11">
        <f>VLOOKUP($A261,Pivot_Fabric!$H$5:$N$5000,COLUMN(G261),FALSE)</f>
        <v>13</v>
      </c>
    </row>
    <row r="262" spans="1:7" x14ac:dyDescent="0.25">
      <c r="A262" s="39" t="str">
        <f t="shared" ref="A262" si="35">CONCATENATE(B262,"_",C262)</f>
        <v>40707_FDC_JADE</v>
      </c>
      <c r="B262" s="47">
        <v>40707</v>
      </c>
      <c r="C262" s="9" t="s">
        <v>13</v>
      </c>
      <c r="D262" s="11">
        <f>VLOOKUP($A262,Pivot_Fabric!$H$5:$N$5000,COLUMN(D262),FALSE)</f>
        <v>2208</v>
      </c>
      <c r="E262" s="11">
        <f>VLOOKUP($A262,Pivot_Fabric!$H$5:$N$5000,COLUMN(E262),FALSE)</f>
        <v>1766</v>
      </c>
      <c r="F262" s="11">
        <f>VLOOKUP($A262,Pivot_Fabric!$H$5:$N$5000,COLUMN(F262),FALSE)</f>
        <v>442</v>
      </c>
      <c r="G262" s="11">
        <f>VLOOKUP($A262,Pivot_Fabric!$H$5:$N$5000,COLUMN(G262),FALSE)</f>
        <v>13</v>
      </c>
    </row>
    <row r="263" spans="1:7" x14ac:dyDescent="0.25">
      <c r="A263" s="39" t="str">
        <f t="shared" ref="A263" si="36">CONCATENATE(B263,"_",C263)</f>
        <v>40714_FDC_JADE</v>
      </c>
      <c r="B263" s="47">
        <v>40714</v>
      </c>
      <c r="C263" s="9" t="s">
        <v>13</v>
      </c>
      <c r="D263" s="11">
        <f>VLOOKUP($A263,Pivot_Fabric!$H$5:$N$5000,COLUMN(D263),FALSE)</f>
        <v>2208</v>
      </c>
      <c r="E263" s="11">
        <f>VLOOKUP($A263,Pivot_Fabric!$H$5:$N$5000,COLUMN(E263),FALSE)</f>
        <v>1767</v>
      </c>
      <c r="F263" s="11">
        <f>VLOOKUP($A263,Pivot_Fabric!$H$5:$N$5000,COLUMN(F263),FALSE)</f>
        <v>441</v>
      </c>
      <c r="G263" s="11">
        <f>VLOOKUP($A263,Pivot_Fabric!$H$5:$N$5000,COLUMN(G263),FALSE)</f>
        <v>13</v>
      </c>
    </row>
    <row r="264" spans="1:7" x14ac:dyDescent="0.25">
      <c r="A264" s="39" t="str">
        <f t="shared" ref="A264:A285" si="37">CONCATENATE(B264,"_",C264)</f>
        <v>40721_FDC_JADE</v>
      </c>
      <c r="B264" s="47">
        <v>40721</v>
      </c>
      <c r="C264" s="9" t="s">
        <v>13</v>
      </c>
      <c r="D264" s="11">
        <f>VLOOKUP($A264,Pivot_Fabric!$H$5:$N$5000,COLUMN(D264),FALSE)</f>
        <v>2208</v>
      </c>
      <c r="E264" s="11">
        <f>VLOOKUP($A264,Pivot_Fabric!$H$5:$N$5000,COLUMN(E264),FALSE)</f>
        <v>1779</v>
      </c>
      <c r="F264" s="11">
        <f>VLOOKUP($A264,Pivot_Fabric!$H$5:$N$5000,COLUMN(F264),FALSE)</f>
        <v>429</v>
      </c>
      <c r="G264" s="11">
        <f>VLOOKUP($A264,Pivot_Fabric!$H$5:$N$5000,COLUMN(G264),FALSE)</f>
        <v>13</v>
      </c>
    </row>
    <row r="265" spans="1:7" x14ac:dyDescent="0.25">
      <c r="A265" s="39" t="str">
        <f t="shared" si="37"/>
        <v>40728_FDC_JADE</v>
      </c>
      <c r="B265" s="47">
        <v>40728</v>
      </c>
      <c r="C265" s="9" t="s">
        <v>13</v>
      </c>
      <c r="D265" s="11">
        <f>VLOOKUP($A265,Pivot_Fabric!$H$5:$N$5000,COLUMN(D265),FALSE)</f>
        <v>2208</v>
      </c>
      <c r="E265" s="11">
        <f>VLOOKUP($A265,Pivot_Fabric!$H$5:$N$5000,COLUMN(E265),FALSE)</f>
        <v>1785</v>
      </c>
      <c r="F265" s="11">
        <f>VLOOKUP($A265,Pivot_Fabric!$H$5:$N$5000,COLUMN(F265),FALSE)</f>
        <v>423</v>
      </c>
      <c r="G265" s="11">
        <f>VLOOKUP($A265,Pivot_Fabric!$H$5:$N$5000,COLUMN(G265),FALSE)</f>
        <v>13</v>
      </c>
    </row>
    <row r="266" spans="1:7" x14ac:dyDescent="0.25">
      <c r="A266" s="39" t="str">
        <f t="shared" si="37"/>
        <v>40735_FDC_JADE</v>
      </c>
      <c r="B266" s="47">
        <v>40735</v>
      </c>
      <c r="C266" s="9" t="s">
        <v>13</v>
      </c>
      <c r="D266" s="11">
        <f>VLOOKUP($A266,Pivot_Fabric!$H$5:$N$5000,COLUMN(D266),FALSE)</f>
        <v>2208</v>
      </c>
      <c r="E266" s="11">
        <f>VLOOKUP($A266,Pivot_Fabric!$H$5:$N$5000,COLUMN(E266),FALSE)</f>
        <v>1810</v>
      </c>
      <c r="F266" s="11">
        <f>VLOOKUP($A266,Pivot_Fabric!$H$5:$N$5000,COLUMN(F266),FALSE)</f>
        <v>398</v>
      </c>
      <c r="G266" s="11">
        <f>VLOOKUP($A266,Pivot_Fabric!$H$5:$N$5000,COLUMN(G266),FALSE)</f>
        <v>13</v>
      </c>
    </row>
    <row r="267" spans="1:7" x14ac:dyDescent="0.25">
      <c r="A267" s="39" t="str">
        <f t="shared" si="37"/>
        <v>40743_FDC_JADE</v>
      </c>
      <c r="B267" s="47">
        <v>40743</v>
      </c>
      <c r="C267" s="9" t="s">
        <v>13</v>
      </c>
      <c r="D267" s="11">
        <f>VLOOKUP($A267,Pivot_Fabric!$H$5:$N$5000,COLUMN(D267),FALSE)</f>
        <v>2208</v>
      </c>
      <c r="E267" s="11">
        <f>VLOOKUP($A267,Pivot_Fabric!$H$5:$N$5000,COLUMN(E267),FALSE)</f>
        <v>1810</v>
      </c>
      <c r="F267" s="11">
        <f>VLOOKUP($A267,Pivot_Fabric!$H$5:$N$5000,COLUMN(F267),FALSE)</f>
        <v>398</v>
      </c>
      <c r="G267" s="11">
        <f>VLOOKUP($A267,Pivot_Fabric!$H$5:$N$5000,COLUMN(G267),FALSE)</f>
        <v>13</v>
      </c>
    </row>
    <row r="268" spans="1:7" x14ac:dyDescent="0.25">
      <c r="A268" s="39" t="str">
        <f t="shared" si="37"/>
        <v>40749_FDC_JADE</v>
      </c>
      <c r="B268" s="47">
        <v>40749</v>
      </c>
      <c r="C268" s="9" t="s">
        <v>13</v>
      </c>
      <c r="D268" s="11">
        <f>VLOOKUP($A268,Pivot_Fabric!$H$5:$N$5000,COLUMN(D268),FALSE)</f>
        <v>2208</v>
      </c>
      <c r="E268" s="11">
        <f>VLOOKUP($A268,Pivot_Fabric!$H$5:$N$5000,COLUMN(E268),FALSE)</f>
        <v>1810</v>
      </c>
      <c r="F268" s="11">
        <f>VLOOKUP($A268,Pivot_Fabric!$H$5:$N$5000,COLUMN(F268),FALSE)</f>
        <v>398</v>
      </c>
      <c r="G268" s="11">
        <f>VLOOKUP($A268,Pivot_Fabric!$H$5:$N$5000,COLUMN(G268),FALSE)</f>
        <v>13</v>
      </c>
    </row>
    <row r="269" spans="1:7" x14ac:dyDescent="0.25">
      <c r="A269" s="39" t="str">
        <f t="shared" si="37"/>
        <v>40770_FDC_JADE</v>
      </c>
      <c r="B269" s="47">
        <v>40770</v>
      </c>
      <c r="C269" s="9" t="s">
        <v>13</v>
      </c>
      <c r="D269" s="11">
        <f>VLOOKUP($A269,Pivot_Fabric!$H$5:$N$5000,COLUMN(D269),FALSE)</f>
        <v>2208</v>
      </c>
      <c r="E269" s="11">
        <f>VLOOKUP($A269,Pivot_Fabric!$H$5:$N$5000,COLUMN(E269),FALSE)</f>
        <v>1810</v>
      </c>
      <c r="F269" s="11">
        <f>VLOOKUP($A269,Pivot_Fabric!$H$5:$N$5000,COLUMN(F269),FALSE)</f>
        <v>398</v>
      </c>
      <c r="G269" s="11">
        <f>VLOOKUP($A269,Pivot_Fabric!$H$5:$N$5000,COLUMN(G269),FALSE)</f>
        <v>13</v>
      </c>
    </row>
    <row r="270" spans="1:7" x14ac:dyDescent="0.25">
      <c r="A270" s="39" t="str">
        <f t="shared" si="37"/>
        <v>40777_FDC_JADE</v>
      </c>
      <c r="B270" s="47">
        <v>40777</v>
      </c>
      <c r="C270" s="9" t="s">
        <v>13</v>
      </c>
      <c r="D270" s="11">
        <f>VLOOKUP($A270,Pivot_Fabric!$H$5:$N$5000,COLUMN(D270),FALSE)</f>
        <v>2208</v>
      </c>
      <c r="E270" s="11">
        <f>VLOOKUP($A270,Pivot_Fabric!$H$5:$N$5000,COLUMN(E270),FALSE)</f>
        <v>1810</v>
      </c>
      <c r="F270" s="11">
        <f>VLOOKUP($A270,Pivot_Fabric!$H$5:$N$5000,COLUMN(F270),FALSE)</f>
        <v>398</v>
      </c>
      <c r="G270" s="11">
        <f>VLOOKUP($A270,Pivot_Fabric!$H$5:$N$5000,COLUMN(G270),FALSE)</f>
        <v>13</v>
      </c>
    </row>
    <row r="271" spans="1:7" x14ac:dyDescent="0.25">
      <c r="A271" s="39" t="str">
        <f t="shared" si="37"/>
        <v>40785_FDC_JADE</v>
      </c>
      <c r="B271" s="47">
        <v>40785</v>
      </c>
      <c r="C271" s="9" t="s">
        <v>13</v>
      </c>
      <c r="D271" s="11">
        <f>VLOOKUP($A271,Pivot_Fabric!$H$5:$N$5000,COLUMN(D271),FALSE)</f>
        <v>2208</v>
      </c>
      <c r="E271" s="11">
        <f>VLOOKUP($A271,Pivot_Fabric!$H$5:$N$5000,COLUMN(E271),FALSE)</f>
        <v>1810</v>
      </c>
      <c r="F271" s="11">
        <f>VLOOKUP($A271,Pivot_Fabric!$H$5:$N$5000,COLUMN(F271),FALSE)</f>
        <v>398</v>
      </c>
      <c r="G271" s="11">
        <f>VLOOKUP($A271,Pivot_Fabric!$H$5:$N$5000,COLUMN(G271),FALSE)</f>
        <v>13</v>
      </c>
    </row>
    <row r="272" spans="1:7" x14ac:dyDescent="0.25">
      <c r="A272" s="39" t="str">
        <f t="shared" si="37"/>
        <v>40790_FDC_JADE</v>
      </c>
      <c r="B272" s="47">
        <v>40790</v>
      </c>
      <c r="C272" s="9" t="s">
        <v>13</v>
      </c>
      <c r="D272" s="11">
        <f>VLOOKUP($A272,Pivot_Fabric!$H$5:$N$5000,COLUMN(D272),FALSE)</f>
        <v>2208</v>
      </c>
      <c r="E272" s="11">
        <f>VLOOKUP($A272,Pivot_Fabric!$H$5:$N$5000,COLUMN(E272),FALSE)</f>
        <v>1810</v>
      </c>
      <c r="F272" s="11">
        <f>VLOOKUP($A272,Pivot_Fabric!$H$5:$N$5000,COLUMN(F272),FALSE)</f>
        <v>398</v>
      </c>
      <c r="G272" s="11">
        <f>VLOOKUP($A272,Pivot_Fabric!$H$5:$N$5000,COLUMN(G272),FALSE)</f>
        <v>13</v>
      </c>
    </row>
    <row r="273" spans="1:7" x14ac:dyDescent="0.25">
      <c r="A273" s="39" t="str">
        <f t="shared" si="37"/>
        <v>40798_FDC_JADE</v>
      </c>
      <c r="B273" s="47">
        <v>40798</v>
      </c>
      <c r="C273" s="9" t="s">
        <v>13</v>
      </c>
      <c r="D273" s="11">
        <f>VLOOKUP($A273,Pivot_Fabric!$H$5:$N$5000,COLUMN(D273),FALSE)</f>
        <v>2208</v>
      </c>
      <c r="E273" s="11">
        <f>VLOOKUP($A273,Pivot_Fabric!$H$5:$N$5000,COLUMN(E273),FALSE)</f>
        <v>1810</v>
      </c>
      <c r="F273" s="11">
        <f>VLOOKUP($A273,Pivot_Fabric!$H$5:$N$5000,COLUMN(F273),FALSE)</f>
        <v>398</v>
      </c>
      <c r="G273" s="11">
        <f>VLOOKUP($A273,Pivot_Fabric!$H$5:$N$5000,COLUMN(G273),FALSE)</f>
        <v>13</v>
      </c>
    </row>
    <row r="274" spans="1:7" x14ac:dyDescent="0.25">
      <c r="A274" s="39" t="str">
        <f t="shared" si="37"/>
        <v>40869_FDC_JADE</v>
      </c>
      <c r="B274" s="47">
        <v>40869</v>
      </c>
      <c r="C274" s="9" t="s">
        <v>13</v>
      </c>
      <c r="D274" s="11">
        <f>VLOOKUP($A274,Pivot_Fabric!$H$5:$N$5000,COLUMN(D274),FALSE)</f>
        <v>2208</v>
      </c>
      <c r="E274" s="11">
        <f>VLOOKUP($A274,Pivot_Fabric!$H$5:$N$5000,COLUMN(E274),FALSE)</f>
        <v>1809</v>
      </c>
      <c r="F274" s="11">
        <f>VLOOKUP($A274,Pivot_Fabric!$H$5:$N$5000,COLUMN(F274),FALSE)</f>
        <v>399</v>
      </c>
      <c r="G274" s="11">
        <f>VLOOKUP($A274,Pivot_Fabric!$H$5:$N$5000,COLUMN(G274),FALSE)</f>
        <v>13</v>
      </c>
    </row>
    <row r="275" spans="1:7" x14ac:dyDescent="0.25">
      <c r="A275" s="39" t="str">
        <f t="shared" si="37"/>
        <v>40885_FDC_JADE</v>
      </c>
      <c r="B275" s="47">
        <v>40885</v>
      </c>
      <c r="C275" s="9" t="s">
        <v>13</v>
      </c>
      <c r="D275" s="11">
        <f>VLOOKUP($A275,Pivot_Fabric!$H$5:$N$5000,COLUMN(D275),FALSE)</f>
        <v>2412</v>
      </c>
      <c r="E275" s="11">
        <f>VLOOKUP($A275,Pivot_Fabric!$H$5:$N$5000,COLUMN(E275),FALSE)</f>
        <v>1814</v>
      </c>
      <c r="F275" s="11">
        <f>VLOOKUP($A275,Pivot_Fabric!$H$5:$N$5000,COLUMN(F275),FALSE)</f>
        <v>598</v>
      </c>
      <c r="G275" s="11">
        <f>VLOOKUP($A275,Pivot_Fabric!$H$5:$N$5000,COLUMN(G275),FALSE)</f>
        <v>13</v>
      </c>
    </row>
    <row r="276" spans="1:7" x14ac:dyDescent="0.25">
      <c r="A276" s="39" t="str">
        <f t="shared" si="37"/>
        <v>40917_FDC_JADE</v>
      </c>
      <c r="B276" s="47">
        <v>40917</v>
      </c>
      <c r="C276" s="9" t="s">
        <v>13</v>
      </c>
      <c r="D276" s="11">
        <f>VLOOKUP($A276,Pivot_Fabric!$H$5:$N$5000,COLUMN(D276),FALSE)</f>
        <v>2532</v>
      </c>
      <c r="E276" s="11">
        <f>VLOOKUP($A276,Pivot_Fabric!$H$5:$N$5000,COLUMN(E276),FALSE)</f>
        <v>1863</v>
      </c>
      <c r="F276" s="11">
        <f>VLOOKUP($A276,Pivot_Fabric!$H$5:$N$5000,COLUMN(F276),FALSE)</f>
        <v>669</v>
      </c>
      <c r="G276" s="11">
        <f>VLOOKUP($A276,Pivot_Fabric!$H$5:$N$5000,COLUMN(G276),FALSE)</f>
        <v>14</v>
      </c>
    </row>
    <row r="277" spans="1:7" x14ac:dyDescent="0.25">
      <c r="A277" s="39" t="str">
        <f t="shared" si="37"/>
        <v>40948_FDC_JADE</v>
      </c>
      <c r="B277" s="47">
        <v>40948</v>
      </c>
      <c r="C277" s="9" t="s">
        <v>13</v>
      </c>
      <c r="D277" s="11">
        <f>VLOOKUP($A277,Pivot_Fabric!$H$5:$N$5000,COLUMN(D277),FALSE)</f>
        <v>2532</v>
      </c>
      <c r="E277" s="11">
        <f>VLOOKUP($A277,Pivot_Fabric!$H$5:$N$5000,COLUMN(E277),FALSE)</f>
        <v>1928</v>
      </c>
      <c r="F277" s="11">
        <f>VLOOKUP($A277,Pivot_Fabric!$H$5:$N$5000,COLUMN(F277),FALSE)</f>
        <v>604</v>
      </c>
      <c r="G277" s="11">
        <f>VLOOKUP($A277,Pivot_Fabric!$H$5:$N$5000,COLUMN(G277),FALSE)</f>
        <v>14</v>
      </c>
    </row>
    <row r="278" spans="1:7" x14ac:dyDescent="0.25">
      <c r="A278" s="39" t="str">
        <f t="shared" si="37"/>
        <v>40989_FDC_JADE</v>
      </c>
      <c r="B278" s="47">
        <v>40989</v>
      </c>
      <c r="C278" s="9" t="s">
        <v>13</v>
      </c>
      <c r="D278" s="11">
        <f>VLOOKUP($A278,Pivot_Fabric!$H$5:$N$5000,COLUMN(D278),FALSE)</f>
        <v>2724</v>
      </c>
      <c r="E278" s="11">
        <f>VLOOKUP($A278,Pivot_Fabric!$H$5:$N$5000,COLUMN(E278),FALSE)</f>
        <v>1993</v>
      </c>
      <c r="F278" s="11">
        <f>VLOOKUP($A278,Pivot_Fabric!$H$5:$N$5000,COLUMN(F278),FALSE)</f>
        <v>731</v>
      </c>
      <c r="G278" s="11">
        <f>VLOOKUP($A278,Pivot_Fabric!$H$5:$N$5000,COLUMN(G278),FALSE)</f>
        <v>15</v>
      </c>
    </row>
    <row r="279" spans="1:7" x14ac:dyDescent="0.25">
      <c r="A279" s="39" t="str">
        <f t="shared" si="37"/>
        <v>41016_FDC_JADE</v>
      </c>
      <c r="B279" s="47">
        <v>41016</v>
      </c>
      <c r="C279" s="9" t="s">
        <v>13</v>
      </c>
      <c r="D279" s="11">
        <f>VLOOKUP($A279,Pivot_Fabric!$H$5:$N$5000,COLUMN(D279),FALSE)</f>
        <v>2748</v>
      </c>
      <c r="E279" s="11">
        <f>VLOOKUP($A279,Pivot_Fabric!$H$5:$N$5000,COLUMN(E279),FALSE)</f>
        <v>2176</v>
      </c>
      <c r="F279" s="11">
        <f>VLOOKUP($A279,Pivot_Fabric!$H$5:$N$5000,COLUMN(F279),FALSE)</f>
        <v>572</v>
      </c>
      <c r="G279" s="11">
        <f>VLOOKUP($A279,Pivot_Fabric!$H$5:$N$5000,COLUMN(G279),FALSE)</f>
        <v>15</v>
      </c>
    </row>
    <row r="280" spans="1:7" x14ac:dyDescent="0.25">
      <c r="A280" s="39" t="str">
        <f t="shared" si="37"/>
        <v>41037_FDC_JADE</v>
      </c>
      <c r="B280" s="47">
        <v>41037</v>
      </c>
      <c r="C280" s="9" t="s">
        <v>13</v>
      </c>
      <c r="D280" s="11">
        <f>VLOOKUP($A280,Pivot_Fabric!$H$5:$N$5000,COLUMN(D280),FALSE)</f>
        <v>2748</v>
      </c>
      <c r="E280" s="11">
        <f>VLOOKUP($A280,Pivot_Fabric!$H$5:$N$5000,COLUMN(E280),FALSE)</f>
        <v>2185</v>
      </c>
      <c r="F280" s="11">
        <f>VLOOKUP($A280,Pivot_Fabric!$H$5:$N$5000,COLUMN(F280),FALSE)</f>
        <v>563</v>
      </c>
      <c r="G280" s="11">
        <f>VLOOKUP($A280,Pivot_Fabric!$H$5:$N$5000,COLUMN(G280),FALSE)</f>
        <v>15</v>
      </c>
    </row>
    <row r="281" spans="1:7" x14ac:dyDescent="0.25">
      <c r="A281" s="39" t="str">
        <f t="shared" si="37"/>
        <v>41107_FDC_JADE</v>
      </c>
      <c r="B281" s="47">
        <v>41107</v>
      </c>
      <c r="C281" s="9" t="s">
        <v>13</v>
      </c>
      <c r="D281" s="11">
        <f>VLOOKUP($A281,Pivot_Fabric!$H$5:$N$5000,COLUMN(D281),FALSE)</f>
        <v>2868</v>
      </c>
      <c r="E281" s="11">
        <f>VLOOKUP($A281,Pivot_Fabric!$H$5:$N$5000,COLUMN(E281),FALSE)</f>
        <v>2206</v>
      </c>
      <c r="F281" s="11">
        <f>VLOOKUP($A281,Pivot_Fabric!$H$5:$N$5000,COLUMN(F281),FALSE)</f>
        <v>662</v>
      </c>
      <c r="G281" s="11">
        <f>VLOOKUP($A281,Pivot_Fabric!$H$5:$N$5000,COLUMN(G281),FALSE)</f>
        <v>16</v>
      </c>
    </row>
    <row r="282" spans="1:7" x14ac:dyDescent="0.25">
      <c r="A282" s="39" t="str">
        <f t="shared" si="37"/>
        <v>41122_FDC_JADE</v>
      </c>
      <c r="B282" s="47">
        <v>41122</v>
      </c>
      <c r="C282" s="9" t="s">
        <v>13</v>
      </c>
      <c r="D282" s="11">
        <f>VLOOKUP($A282,Pivot_Fabric!$H$5:$N$5000,COLUMN(D282),FALSE)</f>
        <v>2932</v>
      </c>
      <c r="E282" s="11">
        <f>VLOOKUP($A282,Pivot_Fabric!$H$5:$N$5000,COLUMN(E282),FALSE)</f>
        <v>2199</v>
      </c>
      <c r="F282" s="11">
        <f>VLOOKUP($A282,Pivot_Fabric!$H$5:$N$5000,COLUMN(F282),FALSE)</f>
        <v>733</v>
      </c>
      <c r="G282" s="11">
        <f>VLOOKUP($A282,Pivot_Fabric!$H$5:$N$5000,COLUMN(G282),FALSE)</f>
        <v>16</v>
      </c>
    </row>
    <row r="283" spans="1:7" x14ac:dyDescent="0.25">
      <c r="A283" s="39" t="str">
        <f t="shared" si="37"/>
        <v>41162_FDC_JADE</v>
      </c>
      <c r="B283" s="47">
        <v>41162</v>
      </c>
      <c r="C283" s="9" t="s">
        <v>13</v>
      </c>
      <c r="D283" s="11">
        <f>VLOOKUP($A283,Pivot_Fabric!$H$5:$N$5000,COLUMN(D283),FALSE)</f>
        <v>2932</v>
      </c>
      <c r="E283" s="11">
        <f>VLOOKUP($A283,Pivot_Fabric!$H$5:$N$5000,COLUMN(E283),FALSE)</f>
        <v>2246</v>
      </c>
      <c r="F283" s="11">
        <f>VLOOKUP($A283,Pivot_Fabric!$H$5:$N$5000,COLUMN(F283),FALSE)</f>
        <v>686</v>
      </c>
      <c r="G283" s="11">
        <f>VLOOKUP($A283,Pivot_Fabric!$H$5:$N$5000,COLUMN(G283),FALSE)</f>
        <v>16</v>
      </c>
    </row>
    <row r="284" spans="1:7" x14ac:dyDescent="0.25">
      <c r="A284" s="39" t="str">
        <f t="shared" si="37"/>
        <v>41192_FDC_JADE</v>
      </c>
      <c r="B284" s="47">
        <v>41192</v>
      </c>
      <c r="C284" s="9" t="s">
        <v>13</v>
      </c>
      <c r="D284" s="11">
        <f>VLOOKUP($A284,Pivot_Fabric!$H$5:$N$5000,COLUMN(D284),FALSE)</f>
        <v>2980</v>
      </c>
      <c r="E284" s="11">
        <f>VLOOKUP($A284,Pivot_Fabric!$H$5:$N$5000,COLUMN(E284),FALSE)</f>
        <v>2334</v>
      </c>
      <c r="F284" s="11">
        <f>VLOOKUP($A284,Pivot_Fabric!$H$5:$N$5000,COLUMN(F284),FALSE)</f>
        <v>646</v>
      </c>
      <c r="G284" s="11">
        <f>VLOOKUP($A284,Pivot_Fabric!$H$5:$N$5000,COLUMN(G284),FALSE)</f>
        <v>16</v>
      </c>
    </row>
    <row r="285" spans="1:7" x14ac:dyDescent="0.25">
      <c r="A285" s="39" t="str">
        <f t="shared" si="37"/>
        <v>41347_FDC_JADE</v>
      </c>
      <c r="B285" s="47">
        <v>41347</v>
      </c>
      <c r="C285" s="9" t="s">
        <v>13</v>
      </c>
      <c r="D285" s="11">
        <f>VLOOKUP($A285,Pivot_Fabric!$H$5:$N$5000,COLUMN(D285),FALSE)</f>
        <v>3284</v>
      </c>
      <c r="E285" s="11">
        <f>VLOOKUP($A285,Pivot_Fabric!$H$5:$N$5000,COLUMN(E285),FALSE)</f>
        <v>2371</v>
      </c>
      <c r="F285" s="11">
        <f>VLOOKUP($A285,Pivot_Fabric!$H$5:$N$5000,COLUMN(F285),FALSE)</f>
        <v>913</v>
      </c>
      <c r="G285" s="11">
        <f>VLOOKUP($A285,Pivot_Fabric!$H$5:$N$5000,COLUMN(G285),FALSE)</f>
        <v>15</v>
      </c>
    </row>
    <row r="286" spans="1:7" x14ac:dyDescent="0.25">
      <c r="A286" s="39" t="str">
        <f t="shared" ref="A286" si="38">CONCATENATE(B286,"_",C286)</f>
        <v>41439_FDC_JADE</v>
      </c>
      <c r="B286" s="47">
        <v>41439</v>
      </c>
      <c r="C286" s="9" t="s">
        <v>13</v>
      </c>
      <c r="D286" s="11">
        <f>VLOOKUP($A286,Pivot_Fabric!$H$5:$N$5000,COLUMN(D286),FALSE)</f>
        <v>3284</v>
      </c>
      <c r="E286" s="11">
        <f>VLOOKUP($A286,Pivot_Fabric!$H$5:$N$5000,COLUMN(E286),FALSE)</f>
        <v>2364</v>
      </c>
      <c r="F286" s="11">
        <f>VLOOKUP($A286,Pivot_Fabric!$H$5:$N$5000,COLUMN(F286),FALSE)</f>
        <v>920</v>
      </c>
      <c r="G286" s="11">
        <f>VLOOKUP($A286,Pivot_Fabric!$H$5:$N$5000,COLUMN(G286),FALSE)</f>
        <v>15</v>
      </c>
    </row>
    <row r="287" spans="1:7" x14ac:dyDescent="0.25">
      <c r="B287" s="47"/>
      <c r="C287" s="9"/>
    </row>
    <row r="288" spans="1:7" x14ac:dyDescent="0.25">
      <c r="B288" s="47"/>
      <c r="C288" s="9"/>
    </row>
    <row r="290" spans="1:12" x14ac:dyDescent="0.25">
      <c r="A290" s="42" t="s">
        <v>881</v>
      </c>
      <c r="B290" s="42"/>
      <c r="C290" s="42"/>
      <c r="D290" s="25"/>
      <c r="E290" s="25"/>
      <c r="F290" s="25"/>
      <c r="G290" s="25"/>
      <c r="H290" s="42" t="str">
        <f>C250</f>
        <v>FDC_JADE</v>
      </c>
      <c r="I290" s="43" t="str">
        <f>CONCATENATE(H290,"_End")</f>
        <v>FDC_JADE_End</v>
      </c>
      <c r="J290" s="43">
        <f>ROW(I290)</f>
        <v>290</v>
      </c>
      <c r="K290" s="26"/>
      <c r="L290" s="26"/>
    </row>
    <row r="291" spans="1:12" x14ac:dyDescent="0.25">
      <c r="A291" s="39" t="str">
        <f t="shared" ref="A291:A302" si="39">CONCATENATE(B291,"_",C291)</f>
        <v>40598_FDC_RUBY</v>
      </c>
      <c r="B291" s="47">
        <v>40598</v>
      </c>
      <c r="C291" s="9" t="s">
        <v>60</v>
      </c>
      <c r="D291" s="11">
        <f>VLOOKUP($A291,Pivot_Fabric!$H$5:$N$5000,COLUMN(D291),FALSE)</f>
        <v>2136</v>
      </c>
      <c r="E291" s="11">
        <f>VLOOKUP($A291,Pivot_Fabric!$H$5:$N$5000,COLUMN(E291),FALSE)</f>
        <v>1692</v>
      </c>
      <c r="F291" s="11">
        <f>VLOOKUP($A291,Pivot_Fabric!$H$5:$N$5000,COLUMN(F291),FALSE)</f>
        <v>444</v>
      </c>
      <c r="G291" s="11">
        <f>VLOOKUP($A291,Pivot_Fabric!$H$5:$N$5000,COLUMN(G291),FALSE)</f>
        <v>13</v>
      </c>
      <c r="H291" s="9" t="str">
        <f>C291</f>
        <v>FDC_RUBY</v>
      </c>
      <c r="I291" s="39" t="str">
        <f>CONCATENATE(H291,"_Start")</f>
        <v>FDC_RUBY_Start</v>
      </c>
      <c r="J291" s="41">
        <f>ROW(I291)</f>
        <v>291</v>
      </c>
    </row>
    <row r="292" spans="1:12" x14ac:dyDescent="0.25">
      <c r="A292" s="39" t="str">
        <f t="shared" si="39"/>
        <v>40606_FDC_RUBY</v>
      </c>
      <c r="B292" s="47">
        <v>40606</v>
      </c>
      <c r="C292" s="9" t="s">
        <v>60</v>
      </c>
      <c r="D292" s="11">
        <f>VLOOKUP($A292,Pivot_Fabric!$H$5:$N$5000,COLUMN(D292),FALSE)</f>
        <v>2136</v>
      </c>
      <c r="E292" s="11">
        <f>VLOOKUP($A292,Pivot_Fabric!$H$5:$N$5000,COLUMN(E292),FALSE)</f>
        <v>1693</v>
      </c>
      <c r="F292" s="11">
        <f>VLOOKUP($A292,Pivot_Fabric!$H$5:$N$5000,COLUMN(F292),FALSE)</f>
        <v>443</v>
      </c>
      <c r="G292" s="11">
        <f>VLOOKUP($A292,Pivot_Fabric!$H$5:$N$5000,COLUMN(G292),FALSE)</f>
        <v>13</v>
      </c>
    </row>
    <row r="293" spans="1:12" x14ac:dyDescent="0.25">
      <c r="A293" s="39" t="str">
        <f t="shared" si="39"/>
        <v>40609_FDC_RUBY</v>
      </c>
      <c r="B293" s="47">
        <v>40609</v>
      </c>
      <c r="C293" s="9" t="s">
        <v>60</v>
      </c>
      <c r="D293" s="11">
        <f>VLOOKUP($A293,Pivot_Fabric!$H$5:$N$5000,COLUMN(D293),FALSE)</f>
        <v>2136</v>
      </c>
      <c r="E293" s="11">
        <f>VLOOKUP($A293,Pivot_Fabric!$H$5:$N$5000,COLUMN(E293),FALSE)</f>
        <v>1693</v>
      </c>
      <c r="F293" s="11">
        <f>VLOOKUP($A293,Pivot_Fabric!$H$5:$N$5000,COLUMN(F293),FALSE)</f>
        <v>443</v>
      </c>
      <c r="G293" s="11">
        <f>VLOOKUP($A293,Pivot_Fabric!$H$5:$N$5000,COLUMN(G293),FALSE)</f>
        <v>13</v>
      </c>
    </row>
    <row r="294" spans="1:12" x14ac:dyDescent="0.25">
      <c r="A294" s="39" t="str">
        <f t="shared" si="39"/>
        <v>40637_FDC_RUBY</v>
      </c>
      <c r="B294" s="47">
        <v>40637</v>
      </c>
      <c r="C294" s="9" t="s">
        <v>60</v>
      </c>
      <c r="D294" s="11">
        <f>VLOOKUP($A294,Pivot_Fabric!$H$5:$N$5000,COLUMN(D294),FALSE)</f>
        <v>2136</v>
      </c>
      <c r="E294" s="11">
        <f>VLOOKUP($A294,Pivot_Fabric!$H$5:$N$5000,COLUMN(E294),FALSE)</f>
        <v>1741</v>
      </c>
      <c r="F294" s="11">
        <f>VLOOKUP($A294,Pivot_Fabric!$H$5:$N$5000,COLUMN(F294),FALSE)</f>
        <v>395</v>
      </c>
      <c r="G294" s="11">
        <f>VLOOKUP($A294,Pivot_Fabric!$H$5:$N$5000,COLUMN(G294),FALSE)</f>
        <v>13</v>
      </c>
    </row>
    <row r="295" spans="1:12" x14ac:dyDescent="0.25">
      <c r="A295" s="39" t="str">
        <f t="shared" si="39"/>
        <v>40646_FDC_RUBY</v>
      </c>
      <c r="B295" s="47">
        <v>40646</v>
      </c>
      <c r="C295" s="9" t="s">
        <v>60</v>
      </c>
      <c r="D295" s="11">
        <f>VLOOKUP($A295,Pivot_Fabric!$H$5:$N$5000,COLUMN(D295),FALSE)</f>
        <v>2136</v>
      </c>
      <c r="E295" s="11">
        <f>VLOOKUP($A295,Pivot_Fabric!$H$5:$N$5000,COLUMN(E295),FALSE)</f>
        <v>1741</v>
      </c>
      <c r="F295" s="11">
        <f>VLOOKUP($A295,Pivot_Fabric!$H$5:$N$5000,COLUMN(F295),FALSE)</f>
        <v>395</v>
      </c>
      <c r="G295" s="11">
        <f>VLOOKUP($A295,Pivot_Fabric!$H$5:$N$5000,COLUMN(G295),FALSE)</f>
        <v>13</v>
      </c>
    </row>
    <row r="296" spans="1:12" x14ac:dyDescent="0.25">
      <c r="A296" s="39" t="str">
        <f t="shared" si="39"/>
        <v>40652_FDC_RUBY</v>
      </c>
      <c r="B296" s="47">
        <v>40652</v>
      </c>
      <c r="C296" s="9" t="s">
        <v>60</v>
      </c>
      <c r="D296" s="11">
        <f>VLOOKUP($A296,Pivot_Fabric!$H$5:$N$5000,COLUMN(D296),FALSE)</f>
        <v>2136</v>
      </c>
      <c r="E296" s="11">
        <f>VLOOKUP($A296,Pivot_Fabric!$H$5:$N$5000,COLUMN(E296),FALSE)</f>
        <v>1742</v>
      </c>
      <c r="F296" s="11">
        <f>VLOOKUP($A296,Pivot_Fabric!$H$5:$N$5000,COLUMN(F296),FALSE)</f>
        <v>394</v>
      </c>
      <c r="G296" s="11">
        <f>VLOOKUP($A296,Pivot_Fabric!$H$5:$N$5000,COLUMN(G296),FALSE)</f>
        <v>13</v>
      </c>
    </row>
    <row r="297" spans="1:12" x14ac:dyDescent="0.25">
      <c r="A297" s="39" t="str">
        <f t="shared" si="39"/>
        <v>40659_FDC_RUBY</v>
      </c>
      <c r="B297" s="47">
        <v>40659</v>
      </c>
      <c r="C297" s="9" t="s">
        <v>60</v>
      </c>
      <c r="D297" s="11">
        <f>VLOOKUP($A297,Pivot_Fabric!$H$5:$N$5000,COLUMN(D297),FALSE)</f>
        <v>2136</v>
      </c>
      <c r="E297" s="11">
        <f>VLOOKUP($A297,Pivot_Fabric!$H$5:$N$5000,COLUMN(E297),FALSE)</f>
        <v>1742</v>
      </c>
      <c r="F297" s="11">
        <f>VLOOKUP($A297,Pivot_Fabric!$H$5:$N$5000,COLUMN(F297),FALSE)</f>
        <v>394</v>
      </c>
      <c r="G297" s="11">
        <f>VLOOKUP($A297,Pivot_Fabric!$H$5:$N$5000,COLUMN(G297),FALSE)</f>
        <v>13</v>
      </c>
    </row>
    <row r="298" spans="1:12" x14ac:dyDescent="0.25">
      <c r="A298" s="39" t="str">
        <f t="shared" si="39"/>
        <v>40666_FDC_RUBY</v>
      </c>
      <c r="B298" s="47">
        <v>40666</v>
      </c>
      <c r="C298" s="9" t="s">
        <v>60</v>
      </c>
      <c r="D298" s="11">
        <f>VLOOKUP($A298,Pivot_Fabric!$H$5:$N$5000,COLUMN(D298),FALSE)</f>
        <v>2136</v>
      </c>
      <c r="E298" s="11">
        <f>VLOOKUP($A298,Pivot_Fabric!$H$5:$N$5000,COLUMN(E298),FALSE)</f>
        <v>1743</v>
      </c>
      <c r="F298" s="11">
        <f>VLOOKUP($A298,Pivot_Fabric!$H$5:$N$5000,COLUMN(F298),FALSE)</f>
        <v>393</v>
      </c>
      <c r="G298" s="11">
        <f>VLOOKUP($A298,Pivot_Fabric!$H$5:$N$5000,COLUMN(G298),FALSE)</f>
        <v>13</v>
      </c>
    </row>
    <row r="299" spans="1:12" x14ac:dyDescent="0.25">
      <c r="A299" s="39" t="str">
        <f t="shared" si="39"/>
        <v>40679_FDC_RUBY</v>
      </c>
      <c r="B299" s="47">
        <v>40679</v>
      </c>
      <c r="C299" s="9" t="s">
        <v>60</v>
      </c>
      <c r="D299" s="11">
        <f>VLOOKUP($A299,Pivot_Fabric!$H$5:$N$5000,COLUMN(D299),FALSE)</f>
        <v>2208</v>
      </c>
      <c r="E299" s="11">
        <f>VLOOKUP($A299,Pivot_Fabric!$H$5:$N$5000,COLUMN(E299),FALSE)</f>
        <v>1746</v>
      </c>
      <c r="F299" s="11">
        <f>VLOOKUP($A299,Pivot_Fabric!$H$5:$N$5000,COLUMN(F299),FALSE)</f>
        <v>462</v>
      </c>
      <c r="G299" s="11">
        <f>VLOOKUP($A299,Pivot_Fabric!$H$5:$N$5000,COLUMN(G299),FALSE)</f>
        <v>13</v>
      </c>
    </row>
    <row r="300" spans="1:12" x14ac:dyDescent="0.25">
      <c r="A300" s="39" t="str">
        <f t="shared" si="39"/>
        <v>40686_FDC_RUBY</v>
      </c>
      <c r="B300" s="47">
        <v>40686</v>
      </c>
      <c r="C300" s="9" t="s">
        <v>60</v>
      </c>
      <c r="D300" s="11">
        <f>VLOOKUP($A300,Pivot_Fabric!$H$5:$N$5000,COLUMN(D300),FALSE)</f>
        <v>2208</v>
      </c>
      <c r="E300" s="11">
        <f>VLOOKUP($A300,Pivot_Fabric!$H$5:$N$5000,COLUMN(E300),FALSE)</f>
        <v>1746</v>
      </c>
      <c r="F300" s="11">
        <f>VLOOKUP($A300,Pivot_Fabric!$H$5:$N$5000,COLUMN(F300),FALSE)</f>
        <v>462</v>
      </c>
      <c r="G300" s="11">
        <f>VLOOKUP($A300,Pivot_Fabric!$H$5:$N$5000,COLUMN(G300),FALSE)</f>
        <v>13</v>
      </c>
    </row>
    <row r="301" spans="1:12" x14ac:dyDescent="0.25">
      <c r="A301" s="39" t="str">
        <f t="shared" si="39"/>
        <v>40690_FDC_RUBY</v>
      </c>
      <c r="B301" s="47">
        <v>40690</v>
      </c>
      <c r="C301" s="9" t="s">
        <v>60</v>
      </c>
      <c r="D301" s="11">
        <f>VLOOKUP($A301,Pivot_Fabric!$H$5:$N$5000,COLUMN(D301),FALSE)</f>
        <v>2208</v>
      </c>
      <c r="E301" s="11">
        <f>VLOOKUP($A301,Pivot_Fabric!$H$5:$N$5000,COLUMN(E301),FALSE)</f>
        <v>1746</v>
      </c>
      <c r="F301" s="11">
        <f>VLOOKUP($A301,Pivot_Fabric!$H$5:$N$5000,COLUMN(F301),FALSE)</f>
        <v>462</v>
      </c>
      <c r="G301" s="11">
        <f>VLOOKUP($A301,Pivot_Fabric!$H$5:$N$5000,COLUMN(G301),FALSE)</f>
        <v>13</v>
      </c>
    </row>
    <row r="302" spans="1:12" x14ac:dyDescent="0.25">
      <c r="A302" s="39" t="str">
        <f t="shared" si="39"/>
        <v>40700_FDC_RUBY</v>
      </c>
      <c r="B302" s="47">
        <v>40700</v>
      </c>
      <c r="C302" s="9" t="s">
        <v>60</v>
      </c>
      <c r="D302" s="11">
        <f>VLOOKUP($A302,Pivot_Fabric!$H$5:$N$5000,COLUMN(D302),FALSE)</f>
        <v>2208</v>
      </c>
      <c r="E302" s="11">
        <f>VLOOKUP($A302,Pivot_Fabric!$H$5:$N$5000,COLUMN(E302),FALSE)</f>
        <v>1747</v>
      </c>
      <c r="F302" s="11">
        <f>VLOOKUP($A302,Pivot_Fabric!$H$5:$N$5000,COLUMN(F302),FALSE)</f>
        <v>461</v>
      </c>
      <c r="G302" s="11">
        <f>VLOOKUP($A302,Pivot_Fabric!$H$5:$N$5000,COLUMN(G302),FALSE)</f>
        <v>13</v>
      </c>
    </row>
    <row r="303" spans="1:12" x14ac:dyDescent="0.25">
      <c r="A303" s="39" t="str">
        <f t="shared" ref="A303" si="40">CONCATENATE(B303,"_",C303)</f>
        <v>40707_FDC_RUBY</v>
      </c>
      <c r="B303" s="47">
        <v>40707</v>
      </c>
      <c r="C303" s="9" t="s">
        <v>60</v>
      </c>
      <c r="D303" s="11">
        <f>VLOOKUP($A303,Pivot_Fabric!$H$5:$N$5000,COLUMN(D303),FALSE)</f>
        <v>2208</v>
      </c>
      <c r="E303" s="11">
        <f>VLOOKUP($A303,Pivot_Fabric!$H$5:$N$5000,COLUMN(E303),FALSE)</f>
        <v>1775</v>
      </c>
      <c r="F303" s="11">
        <f>VLOOKUP($A303,Pivot_Fabric!$H$5:$N$5000,COLUMN(F303),FALSE)</f>
        <v>433</v>
      </c>
      <c r="G303" s="11">
        <f>VLOOKUP($A303,Pivot_Fabric!$H$5:$N$5000,COLUMN(G303),FALSE)</f>
        <v>13</v>
      </c>
    </row>
    <row r="304" spans="1:12" x14ac:dyDescent="0.25">
      <c r="A304" s="39" t="str">
        <f t="shared" ref="A304" si="41">CONCATENATE(B304,"_",C304)</f>
        <v>40714_FDC_RUBY</v>
      </c>
      <c r="B304" s="47">
        <v>40714</v>
      </c>
      <c r="C304" s="9" t="s">
        <v>60</v>
      </c>
      <c r="D304" s="11">
        <f>VLOOKUP($A304,Pivot_Fabric!$H$5:$N$5000,COLUMN(D304),FALSE)</f>
        <v>2208</v>
      </c>
      <c r="E304" s="11">
        <f>VLOOKUP($A304,Pivot_Fabric!$H$5:$N$5000,COLUMN(E304),FALSE)</f>
        <v>1777</v>
      </c>
      <c r="F304" s="11">
        <f>VLOOKUP($A304,Pivot_Fabric!$H$5:$N$5000,COLUMN(F304),FALSE)</f>
        <v>431</v>
      </c>
      <c r="G304" s="11">
        <f>VLOOKUP($A304,Pivot_Fabric!$H$5:$N$5000,COLUMN(G304),FALSE)</f>
        <v>13</v>
      </c>
    </row>
    <row r="305" spans="1:7" x14ac:dyDescent="0.25">
      <c r="A305" s="39" t="str">
        <f t="shared" ref="A305:A326" si="42">CONCATENATE(B305,"_",C305)</f>
        <v>40721_FDC_RUBY</v>
      </c>
      <c r="B305" s="47">
        <v>40721</v>
      </c>
      <c r="C305" s="9" t="s">
        <v>60</v>
      </c>
      <c r="D305" s="11">
        <f>VLOOKUP($A305,Pivot_Fabric!$H$5:$N$5000,COLUMN(D305),FALSE)</f>
        <v>2208</v>
      </c>
      <c r="E305" s="11">
        <f>VLOOKUP($A305,Pivot_Fabric!$H$5:$N$5000,COLUMN(E305),FALSE)</f>
        <v>1789</v>
      </c>
      <c r="F305" s="11">
        <f>VLOOKUP($A305,Pivot_Fabric!$H$5:$N$5000,COLUMN(F305),FALSE)</f>
        <v>419</v>
      </c>
      <c r="G305" s="11">
        <f>VLOOKUP($A305,Pivot_Fabric!$H$5:$N$5000,COLUMN(G305),FALSE)</f>
        <v>13</v>
      </c>
    </row>
    <row r="306" spans="1:7" x14ac:dyDescent="0.25">
      <c r="A306" s="39" t="str">
        <f t="shared" si="42"/>
        <v>40728_FDC_RUBY</v>
      </c>
      <c r="B306" s="47">
        <v>40728</v>
      </c>
      <c r="C306" s="9" t="s">
        <v>60</v>
      </c>
      <c r="D306" s="11">
        <f>VLOOKUP($A306,Pivot_Fabric!$H$5:$N$5000,COLUMN(D306),FALSE)</f>
        <v>2208</v>
      </c>
      <c r="E306" s="11">
        <f>VLOOKUP($A306,Pivot_Fabric!$H$5:$N$5000,COLUMN(E306),FALSE)</f>
        <v>1795</v>
      </c>
      <c r="F306" s="11">
        <f>VLOOKUP($A306,Pivot_Fabric!$H$5:$N$5000,COLUMN(F306),FALSE)</f>
        <v>413</v>
      </c>
      <c r="G306" s="11">
        <f>VLOOKUP($A306,Pivot_Fabric!$H$5:$N$5000,COLUMN(G306),FALSE)</f>
        <v>13</v>
      </c>
    </row>
    <row r="307" spans="1:7" x14ac:dyDescent="0.25">
      <c r="A307" s="39" t="str">
        <f t="shared" si="42"/>
        <v>40735_FDC_RUBY</v>
      </c>
      <c r="B307" s="47">
        <v>40735</v>
      </c>
      <c r="C307" s="9" t="s">
        <v>60</v>
      </c>
      <c r="D307" s="11">
        <f>VLOOKUP($A307,Pivot_Fabric!$H$5:$N$5000,COLUMN(D307),FALSE)</f>
        <v>2208</v>
      </c>
      <c r="E307" s="11">
        <f>VLOOKUP($A307,Pivot_Fabric!$H$5:$N$5000,COLUMN(E307),FALSE)</f>
        <v>1820</v>
      </c>
      <c r="F307" s="11">
        <f>VLOOKUP($A307,Pivot_Fabric!$H$5:$N$5000,COLUMN(F307),FALSE)</f>
        <v>388</v>
      </c>
      <c r="G307" s="11">
        <f>VLOOKUP($A307,Pivot_Fabric!$H$5:$N$5000,COLUMN(G307),FALSE)</f>
        <v>13</v>
      </c>
    </row>
    <row r="308" spans="1:7" x14ac:dyDescent="0.25">
      <c r="A308" s="39" t="str">
        <f t="shared" si="42"/>
        <v>40743_FDC_RUBY</v>
      </c>
      <c r="B308" s="47">
        <v>40743</v>
      </c>
      <c r="C308" s="9" t="s">
        <v>60</v>
      </c>
      <c r="D308" s="11">
        <f>VLOOKUP($A308,Pivot_Fabric!$H$5:$N$5000,COLUMN(D308),FALSE)</f>
        <v>2208</v>
      </c>
      <c r="E308" s="11">
        <f>VLOOKUP($A308,Pivot_Fabric!$H$5:$N$5000,COLUMN(E308),FALSE)</f>
        <v>1820</v>
      </c>
      <c r="F308" s="11">
        <f>VLOOKUP($A308,Pivot_Fabric!$H$5:$N$5000,COLUMN(F308),FALSE)</f>
        <v>388</v>
      </c>
      <c r="G308" s="11">
        <f>VLOOKUP($A308,Pivot_Fabric!$H$5:$N$5000,COLUMN(G308),FALSE)</f>
        <v>13</v>
      </c>
    </row>
    <row r="309" spans="1:7" x14ac:dyDescent="0.25">
      <c r="A309" s="39" t="str">
        <f t="shared" si="42"/>
        <v>40749_FDC_RUBY</v>
      </c>
      <c r="B309" s="47">
        <v>40749</v>
      </c>
      <c r="C309" s="9" t="s">
        <v>60</v>
      </c>
      <c r="D309" s="11">
        <f>VLOOKUP($A309,Pivot_Fabric!$H$5:$N$5000,COLUMN(D309),FALSE)</f>
        <v>2208</v>
      </c>
      <c r="E309" s="11">
        <f>VLOOKUP($A309,Pivot_Fabric!$H$5:$N$5000,COLUMN(E309),FALSE)</f>
        <v>1820</v>
      </c>
      <c r="F309" s="11">
        <f>VLOOKUP($A309,Pivot_Fabric!$H$5:$N$5000,COLUMN(F309),FALSE)</f>
        <v>388</v>
      </c>
      <c r="G309" s="11">
        <f>VLOOKUP($A309,Pivot_Fabric!$H$5:$N$5000,COLUMN(G309),FALSE)</f>
        <v>13</v>
      </c>
    </row>
    <row r="310" spans="1:7" x14ac:dyDescent="0.25">
      <c r="A310" s="39" t="str">
        <f t="shared" si="42"/>
        <v>40770_FDC_RUBY</v>
      </c>
      <c r="B310" s="47">
        <v>40770</v>
      </c>
      <c r="C310" s="9" t="s">
        <v>60</v>
      </c>
      <c r="D310" s="11">
        <f>VLOOKUP($A310,Pivot_Fabric!$H$5:$N$5000,COLUMN(D310),FALSE)</f>
        <v>2208</v>
      </c>
      <c r="E310" s="11">
        <f>VLOOKUP($A310,Pivot_Fabric!$H$5:$N$5000,COLUMN(E310),FALSE)</f>
        <v>1820</v>
      </c>
      <c r="F310" s="11">
        <f>VLOOKUP($A310,Pivot_Fabric!$H$5:$N$5000,COLUMN(F310),FALSE)</f>
        <v>388</v>
      </c>
      <c r="G310" s="11">
        <f>VLOOKUP($A310,Pivot_Fabric!$H$5:$N$5000,COLUMN(G310),FALSE)</f>
        <v>13</v>
      </c>
    </row>
    <row r="311" spans="1:7" x14ac:dyDescent="0.25">
      <c r="A311" s="39" t="str">
        <f t="shared" si="42"/>
        <v>40777_FDC_RUBY</v>
      </c>
      <c r="B311" s="47">
        <v>40777</v>
      </c>
      <c r="C311" s="9" t="s">
        <v>60</v>
      </c>
      <c r="D311" s="11">
        <f>VLOOKUP($A311,Pivot_Fabric!$H$5:$N$5000,COLUMN(D311),FALSE)</f>
        <v>2208</v>
      </c>
      <c r="E311" s="11">
        <f>VLOOKUP($A311,Pivot_Fabric!$H$5:$N$5000,COLUMN(E311),FALSE)</f>
        <v>1820</v>
      </c>
      <c r="F311" s="11">
        <f>VLOOKUP($A311,Pivot_Fabric!$H$5:$N$5000,COLUMN(F311),FALSE)</f>
        <v>388</v>
      </c>
      <c r="G311" s="11">
        <f>VLOOKUP($A311,Pivot_Fabric!$H$5:$N$5000,COLUMN(G311),FALSE)</f>
        <v>13</v>
      </c>
    </row>
    <row r="312" spans="1:7" x14ac:dyDescent="0.25">
      <c r="A312" s="39" t="str">
        <f t="shared" si="42"/>
        <v>40785_FDC_RUBY</v>
      </c>
      <c r="B312" s="47">
        <v>40785</v>
      </c>
      <c r="C312" s="9" t="s">
        <v>60</v>
      </c>
      <c r="D312" s="11">
        <f>VLOOKUP($A312,Pivot_Fabric!$H$5:$N$5000,COLUMN(D312),FALSE)</f>
        <v>2208</v>
      </c>
      <c r="E312" s="11">
        <f>VLOOKUP($A312,Pivot_Fabric!$H$5:$N$5000,COLUMN(E312),FALSE)</f>
        <v>1820</v>
      </c>
      <c r="F312" s="11">
        <f>VLOOKUP($A312,Pivot_Fabric!$H$5:$N$5000,COLUMN(F312),FALSE)</f>
        <v>388</v>
      </c>
      <c r="G312" s="11">
        <f>VLOOKUP($A312,Pivot_Fabric!$H$5:$N$5000,COLUMN(G312),FALSE)</f>
        <v>13</v>
      </c>
    </row>
    <row r="313" spans="1:7" x14ac:dyDescent="0.25">
      <c r="A313" s="39" t="str">
        <f t="shared" si="42"/>
        <v>40790_FDC_RUBY</v>
      </c>
      <c r="B313" s="47">
        <v>40790</v>
      </c>
      <c r="C313" s="9" t="s">
        <v>60</v>
      </c>
      <c r="D313" s="11">
        <f>VLOOKUP($A313,Pivot_Fabric!$H$5:$N$5000,COLUMN(D313),FALSE)</f>
        <v>2208</v>
      </c>
      <c r="E313" s="11">
        <f>VLOOKUP($A313,Pivot_Fabric!$H$5:$N$5000,COLUMN(E313),FALSE)</f>
        <v>1820</v>
      </c>
      <c r="F313" s="11">
        <f>VLOOKUP($A313,Pivot_Fabric!$H$5:$N$5000,COLUMN(F313),FALSE)</f>
        <v>388</v>
      </c>
      <c r="G313" s="11">
        <f>VLOOKUP($A313,Pivot_Fabric!$H$5:$N$5000,COLUMN(G313),FALSE)</f>
        <v>13</v>
      </c>
    </row>
    <row r="314" spans="1:7" x14ac:dyDescent="0.25">
      <c r="A314" s="39" t="str">
        <f t="shared" si="42"/>
        <v>40798_FDC_RUBY</v>
      </c>
      <c r="B314" s="47">
        <v>40798</v>
      </c>
      <c r="C314" s="9" t="s">
        <v>60</v>
      </c>
      <c r="D314" s="11">
        <f>VLOOKUP($A314,Pivot_Fabric!$H$5:$N$5000,COLUMN(D314),FALSE)</f>
        <v>2208</v>
      </c>
      <c r="E314" s="11">
        <f>VLOOKUP($A314,Pivot_Fabric!$H$5:$N$5000,COLUMN(E314),FALSE)</f>
        <v>1820</v>
      </c>
      <c r="F314" s="11">
        <f>VLOOKUP($A314,Pivot_Fabric!$H$5:$N$5000,COLUMN(F314),FALSE)</f>
        <v>388</v>
      </c>
      <c r="G314" s="11">
        <f>VLOOKUP($A314,Pivot_Fabric!$H$5:$N$5000,COLUMN(G314),FALSE)</f>
        <v>13</v>
      </c>
    </row>
    <row r="315" spans="1:7" x14ac:dyDescent="0.25">
      <c r="A315" s="39" t="str">
        <f t="shared" si="42"/>
        <v>40869_FDC_RUBY</v>
      </c>
      <c r="B315" s="47">
        <v>40869</v>
      </c>
      <c r="C315" s="9" t="s">
        <v>60</v>
      </c>
      <c r="D315" s="11">
        <f>VLOOKUP($A315,Pivot_Fabric!$H$5:$N$5000,COLUMN(D315),FALSE)</f>
        <v>2208</v>
      </c>
      <c r="E315" s="11">
        <f>VLOOKUP($A315,Pivot_Fabric!$H$5:$N$5000,COLUMN(E315),FALSE)</f>
        <v>1820</v>
      </c>
      <c r="F315" s="11">
        <f>VLOOKUP($A315,Pivot_Fabric!$H$5:$N$5000,COLUMN(F315),FALSE)</f>
        <v>388</v>
      </c>
      <c r="G315" s="11">
        <f>VLOOKUP($A315,Pivot_Fabric!$H$5:$N$5000,COLUMN(G315),FALSE)</f>
        <v>13</v>
      </c>
    </row>
    <row r="316" spans="1:7" x14ac:dyDescent="0.25">
      <c r="A316" s="39" t="str">
        <f t="shared" si="42"/>
        <v>40885_FDC_RUBY</v>
      </c>
      <c r="B316" s="47">
        <v>40885</v>
      </c>
      <c r="C316" s="9" t="s">
        <v>60</v>
      </c>
      <c r="D316" s="11">
        <f>VLOOKUP($A316,Pivot_Fabric!$H$5:$N$5000,COLUMN(D316),FALSE)</f>
        <v>2412</v>
      </c>
      <c r="E316" s="11">
        <f>VLOOKUP($A316,Pivot_Fabric!$H$5:$N$5000,COLUMN(E316),FALSE)</f>
        <v>1824</v>
      </c>
      <c r="F316" s="11">
        <f>VLOOKUP($A316,Pivot_Fabric!$H$5:$N$5000,COLUMN(F316),FALSE)</f>
        <v>588</v>
      </c>
      <c r="G316" s="11">
        <f>VLOOKUP($A316,Pivot_Fabric!$H$5:$N$5000,COLUMN(G316),FALSE)</f>
        <v>13</v>
      </c>
    </row>
    <row r="317" spans="1:7" x14ac:dyDescent="0.25">
      <c r="A317" s="39" t="str">
        <f t="shared" si="42"/>
        <v>40917_FDC_RUBY</v>
      </c>
      <c r="B317" s="47">
        <v>40917</v>
      </c>
      <c r="C317" s="9" t="s">
        <v>60</v>
      </c>
      <c r="D317" s="11">
        <f>VLOOKUP($A317,Pivot_Fabric!$H$5:$N$5000,COLUMN(D317),FALSE)</f>
        <v>2532</v>
      </c>
      <c r="E317" s="11">
        <f>VLOOKUP($A317,Pivot_Fabric!$H$5:$N$5000,COLUMN(E317),FALSE)</f>
        <v>1860</v>
      </c>
      <c r="F317" s="11">
        <f>VLOOKUP($A317,Pivot_Fabric!$H$5:$N$5000,COLUMN(F317),FALSE)</f>
        <v>672</v>
      </c>
      <c r="G317" s="11">
        <f>VLOOKUP($A317,Pivot_Fabric!$H$5:$N$5000,COLUMN(G317),FALSE)</f>
        <v>14</v>
      </c>
    </row>
    <row r="318" spans="1:7" x14ac:dyDescent="0.25">
      <c r="A318" s="39" t="str">
        <f t="shared" si="42"/>
        <v>40948_FDC_RUBY</v>
      </c>
      <c r="B318" s="47">
        <v>40948</v>
      </c>
      <c r="C318" s="9" t="s">
        <v>60</v>
      </c>
      <c r="D318" s="11">
        <f>VLOOKUP($A318,Pivot_Fabric!$H$5:$N$5000,COLUMN(D318),FALSE)</f>
        <v>2532</v>
      </c>
      <c r="E318" s="11">
        <f>VLOOKUP($A318,Pivot_Fabric!$H$5:$N$5000,COLUMN(E318),FALSE)</f>
        <v>1936</v>
      </c>
      <c r="F318" s="11">
        <f>VLOOKUP($A318,Pivot_Fabric!$H$5:$N$5000,COLUMN(F318),FALSE)</f>
        <v>596</v>
      </c>
      <c r="G318" s="11">
        <f>VLOOKUP($A318,Pivot_Fabric!$H$5:$N$5000,COLUMN(G318),FALSE)</f>
        <v>14</v>
      </c>
    </row>
    <row r="319" spans="1:7" x14ac:dyDescent="0.25">
      <c r="A319" s="39" t="str">
        <f t="shared" si="42"/>
        <v>40989_FDC_RUBY</v>
      </c>
      <c r="B319" s="47">
        <v>40989</v>
      </c>
      <c r="C319" s="9" t="s">
        <v>60</v>
      </c>
      <c r="D319" s="11">
        <f>VLOOKUP($A319,Pivot_Fabric!$H$5:$N$5000,COLUMN(D319),FALSE)</f>
        <v>2748</v>
      </c>
      <c r="E319" s="11">
        <f>VLOOKUP($A319,Pivot_Fabric!$H$5:$N$5000,COLUMN(E319),FALSE)</f>
        <v>2000</v>
      </c>
      <c r="F319" s="11">
        <f>VLOOKUP($A319,Pivot_Fabric!$H$5:$N$5000,COLUMN(F319),FALSE)</f>
        <v>748</v>
      </c>
      <c r="G319" s="11">
        <f>VLOOKUP($A319,Pivot_Fabric!$H$5:$N$5000,COLUMN(G319),FALSE)</f>
        <v>15</v>
      </c>
    </row>
    <row r="320" spans="1:7" x14ac:dyDescent="0.25">
      <c r="A320" s="39" t="str">
        <f t="shared" si="42"/>
        <v>41016_FDC_RUBY</v>
      </c>
      <c r="B320" s="47">
        <v>41016</v>
      </c>
      <c r="C320" s="9" t="s">
        <v>60</v>
      </c>
      <c r="D320" s="11">
        <f>VLOOKUP($A320,Pivot_Fabric!$H$5:$N$5000,COLUMN(D320),FALSE)</f>
        <v>2748</v>
      </c>
      <c r="E320" s="11">
        <f>VLOOKUP($A320,Pivot_Fabric!$H$5:$N$5000,COLUMN(E320),FALSE)</f>
        <v>2180</v>
      </c>
      <c r="F320" s="11">
        <f>VLOOKUP($A320,Pivot_Fabric!$H$5:$N$5000,COLUMN(F320),FALSE)</f>
        <v>568</v>
      </c>
      <c r="G320" s="11">
        <f>VLOOKUP($A320,Pivot_Fabric!$H$5:$N$5000,COLUMN(G320),FALSE)</f>
        <v>15</v>
      </c>
    </row>
    <row r="321" spans="1:12" x14ac:dyDescent="0.25">
      <c r="A321" s="39" t="str">
        <f t="shared" si="42"/>
        <v>41037_FDC_RUBY</v>
      </c>
      <c r="B321" s="47">
        <v>41037</v>
      </c>
      <c r="C321" s="9" t="s">
        <v>60</v>
      </c>
      <c r="D321" s="11">
        <f>VLOOKUP($A321,Pivot_Fabric!$H$5:$N$5000,COLUMN(D321),FALSE)</f>
        <v>2748</v>
      </c>
      <c r="E321" s="11">
        <f>VLOOKUP($A321,Pivot_Fabric!$H$5:$N$5000,COLUMN(E321),FALSE)</f>
        <v>2184</v>
      </c>
      <c r="F321" s="11">
        <f>VLOOKUP($A321,Pivot_Fabric!$H$5:$N$5000,COLUMN(F321),FALSE)</f>
        <v>564</v>
      </c>
      <c r="G321" s="11">
        <f>VLOOKUP($A321,Pivot_Fabric!$H$5:$N$5000,COLUMN(G321),FALSE)</f>
        <v>15</v>
      </c>
    </row>
    <row r="322" spans="1:12" x14ac:dyDescent="0.25">
      <c r="A322" s="39" t="str">
        <f t="shared" si="42"/>
        <v>41107_FDC_RUBY</v>
      </c>
      <c r="B322" s="47">
        <v>41107</v>
      </c>
      <c r="C322" s="9" t="s">
        <v>60</v>
      </c>
      <c r="D322" s="11">
        <f>VLOOKUP($A322,Pivot_Fabric!$H$5:$N$5000,COLUMN(D322),FALSE)</f>
        <v>2868</v>
      </c>
      <c r="E322" s="11">
        <f>VLOOKUP($A322,Pivot_Fabric!$H$5:$N$5000,COLUMN(E322),FALSE)</f>
        <v>2206</v>
      </c>
      <c r="F322" s="11">
        <f>VLOOKUP($A322,Pivot_Fabric!$H$5:$N$5000,COLUMN(F322),FALSE)</f>
        <v>662</v>
      </c>
      <c r="G322" s="11">
        <f>VLOOKUP($A322,Pivot_Fabric!$H$5:$N$5000,COLUMN(G322),FALSE)</f>
        <v>16</v>
      </c>
    </row>
    <row r="323" spans="1:12" x14ac:dyDescent="0.25">
      <c r="A323" s="39" t="str">
        <f t="shared" si="42"/>
        <v>41122_FDC_RUBY</v>
      </c>
      <c r="B323" s="47">
        <v>41122</v>
      </c>
      <c r="C323" s="9" t="s">
        <v>60</v>
      </c>
      <c r="D323" s="11">
        <f>VLOOKUP($A323,Pivot_Fabric!$H$5:$N$5000,COLUMN(D323),FALSE)</f>
        <v>2932</v>
      </c>
      <c r="E323" s="11">
        <f>VLOOKUP($A323,Pivot_Fabric!$H$5:$N$5000,COLUMN(E323),FALSE)</f>
        <v>2224</v>
      </c>
      <c r="F323" s="11">
        <f>VLOOKUP($A323,Pivot_Fabric!$H$5:$N$5000,COLUMN(F323),FALSE)</f>
        <v>708</v>
      </c>
      <c r="G323" s="11">
        <f>VLOOKUP($A323,Pivot_Fabric!$H$5:$N$5000,COLUMN(G323),FALSE)</f>
        <v>16</v>
      </c>
    </row>
    <row r="324" spans="1:12" x14ac:dyDescent="0.25">
      <c r="A324" s="39" t="str">
        <f t="shared" si="42"/>
        <v>41162_FDC_RUBY</v>
      </c>
      <c r="B324" s="47">
        <v>41162</v>
      </c>
      <c r="C324" s="9" t="s">
        <v>60</v>
      </c>
      <c r="D324" s="11">
        <f>VLOOKUP($A324,Pivot_Fabric!$H$5:$N$5000,COLUMN(D324),FALSE)</f>
        <v>2932</v>
      </c>
      <c r="E324" s="11">
        <f>VLOOKUP($A324,Pivot_Fabric!$H$5:$N$5000,COLUMN(E324),FALSE)</f>
        <v>2233</v>
      </c>
      <c r="F324" s="11">
        <f>VLOOKUP($A324,Pivot_Fabric!$H$5:$N$5000,COLUMN(F324),FALSE)</f>
        <v>699</v>
      </c>
      <c r="G324" s="11">
        <f>VLOOKUP($A324,Pivot_Fabric!$H$5:$N$5000,COLUMN(G324),FALSE)</f>
        <v>16</v>
      </c>
    </row>
    <row r="325" spans="1:12" x14ac:dyDescent="0.25">
      <c r="A325" s="39" t="str">
        <f t="shared" si="42"/>
        <v>41192_FDC_RUBY</v>
      </c>
      <c r="B325" s="47">
        <v>41192</v>
      </c>
      <c r="C325" s="9" t="s">
        <v>60</v>
      </c>
      <c r="D325" s="11">
        <f>VLOOKUP($A325,Pivot_Fabric!$H$5:$N$5000,COLUMN(D325),FALSE)</f>
        <v>2980</v>
      </c>
      <c r="E325" s="11">
        <f>VLOOKUP($A325,Pivot_Fabric!$H$5:$N$5000,COLUMN(E325),FALSE)</f>
        <v>2316</v>
      </c>
      <c r="F325" s="11">
        <f>VLOOKUP($A325,Pivot_Fabric!$H$5:$N$5000,COLUMN(F325),FALSE)</f>
        <v>664</v>
      </c>
      <c r="G325" s="11">
        <f>VLOOKUP($A325,Pivot_Fabric!$H$5:$N$5000,COLUMN(G325),FALSE)</f>
        <v>16</v>
      </c>
    </row>
    <row r="326" spans="1:12" x14ac:dyDescent="0.25">
      <c r="A326" s="39" t="str">
        <f t="shared" si="42"/>
        <v>41347_FDC_RUBY</v>
      </c>
      <c r="B326" s="47">
        <v>41347</v>
      </c>
      <c r="C326" s="9" t="s">
        <v>60</v>
      </c>
      <c r="D326" s="11">
        <f>VLOOKUP($A326,Pivot_Fabric!$H$5:$N$5000,COLUMN(D326),FALSE)</f>
        <v>3284</v>
      </c>
      <c r="E326" s="11">
        <f>VLOOKUP($A326,Pivot_Fabric!$H$5:$N$5000,COLUMN(E326),FALSE)</f>
        <v>2373</v>
      </c>
      <c r="F326" s="11">
        <f>VLOOKUP($A326,Pivot_Fabric!$H$5:$N$5000,COLUMN(F326),FALSE)</f>
        <v>911</v>
      </c>
      <c r="G326" s="11">
        <f>VLOOKUP($A326,Pivot_Fabric!$H$5:$N$5000,COLUMN(G326),FALSE)</f>
        <v>15</v>
      </c>
    </row>
    <row r="327" spans="1:12" x14ac:dyDescent="0.25">
      <c r="A327" s="39" t="str">
        <f t="shared" ref="A327" si="43">CONCATENATE(B327,"_",C327)</f>
        <v>41439_FDC_RUBY</v>
      </c>
      <c r="B327" s="47">
        <v>41439</v>
      </c>
      <c r="C327" s="9" t="s">
        <v>60</v>
      </c>
      <c r="D327" s="11">
        <f>VLOOKUP($A327,Pivot_Fabric!$H$5:$N$5000,COLUMN(D327),FALSE)</f>
        <v>3284</v>
      </c>
      <c r="E327" s="11">
        <f>VLOOKUP($A327,Pivot_Fabric!$H$5:$N$5000,COLUMN(E327),FALSE)</f>
        <v>0</v>
      </c>
      <c r="F327" s="11">
        <f>VLOOKUP($A327,Pivot_Fabric!$H$5:$N$5000,COLUMN(F327),FALSE)</f>
        <v>3284</v>
      </c>
      <c r="G327" s="11">
        <f>VLOOKUP($A327,Pivot_Fabric!$H$5:$N$5000,COLUMN(G327),FALSE)</f>
        <v>15</v>
      </c>
    </row>
    <row r="328" spans="1:12" x14ac:dyDescent="0.25">
      <c r="B328" s="47"/>
      <c r="C328" s="9"/>
    </row>
    <row r="329" spans="1:12" x14ac:dyDescent="0.25">
      <c r="B329" s="47"/>
      <c r="C329" s="9"/>
    </row>
    <row r="331" spans="1:12" x14ac:dyDescent="0.25">
      <c r="A331" s="42" t="s">
        <v>881</v>
      </c>
      <c r="B331" s="42"/>
      <c r="C331" s="42"/>
      <c r="D331" s="25"/>
      <c r="E331" s="25"/>
      <c r="F331" s="25"/>
      <c r="G331" s="25"/>
      <c r="H331" s="42" t="str">
        <f>C291</f>
        <v>FDC_RUBY</v>
      </c>
      <c r="I331" s="43" t="str">
        <f>CONCATENATE(H331,"_End")</f>
        <v>FDC_RUBY_End</v>
      </c>
      <c r="J331" s="43">
        <f>ROW(I331)</f>
        <v>331</v>
      </c>
      <c r="K331" s="26"/>
      <c r="L331" s="26"/>
    </row>
    <row r="332" spans="1:12" x14ac:dyDescent="0.25">
      <c r="A332" s="39" t="str">
        <f t="shared" ref="A332" si="44">CONCATENATE(B332,"_",C332)</f>
        <v>40989_COLT_Dog</v>
      </c>
      <c r="B332" s="47">
        <v>40989</v>
      </c>
      <c r="C332" s="9" t="s">
        <v>950</v>
      </c>
      <c r="D332" s="11">
        <f>VLOOKUP($A332,Pivot_Fabric!$H$5:$N$5000,COLUMN(D332),FALSE)</f>
        <v>24</v>
      </c>
      <c r="E332" s="11">
        <f>VLOOKUP($A332,Pivot_Fabric!$H$5:$N$5000,COLUMN(E332),FALSE)</f>
        <v>10</v>
      </c>
      <c r="F332" s="11">
        <f>VLOOKUP($A332,Pivot_Fabric!$H$5:$N$5000,COLUMN(F332),FALSE)</f>
        <v>14</v>
      </c>
      <c r="G332" s="11">
        <f>VLOOKUP($A332,Pivot_Fabric!$H$5:$N$5000,COLUMN(G332),FALSE)</f>
        <v>1</v>
      </c>
      <c r="H332" s="9" t="str">
        <f>C332</f>
        <v>COLT_Dog</v>
      </c>
      <c r="I332" s="39" t="str">
        <f>CONCATENATE(H332,"_Start")</f>
        <v>COLT_Dog_Start</v>
      </c>
      <c r="J332" s="41">
        <f>ROW(I332)</f>
        <v>332</v>
      </c>
    </row>
    <row r="333" spans="1:12" x14ac:dyDescent="0.25">
      <c r="A333" s="39" t="str">
        <f t="shared" ref="A333:A339" si="45">CONCATENATE(B333,"_",C333)</f>
        <v>41016_COLT_Dog</v>
      </c>
      <c r="B333" s="47">
        <v>41016</v>
      </c>
      <c r="C333" s="9" t="s">
        <v>950</v>
      </c>
      <c r="D333" s="11">
        <f>VLOOKUP($A333,Pivot_Fabric!$H$5:$N$5000,COLUMN(D333),FALSE)</f>
        <v>24</v>
      </c>
      <c r="E333" s="11">
        <f>VLOOKUP($A333,Pivot_Fabric!$H$5:$N$5000,COLUMN(E333),FALSE)</f>
        <v>10</v>
      </c>
      <c r="F333" s="11">
        <f>VLOOKUP($A333,Pivot_Fabric!$H$5:$N$5000,COLUMN(F333),FALSE)</f>
        <v>14</v>
      </c>
      <c r="G333" s="11">
        <f>VLOOKUP($A333,Pivot_Fabric!$H$5:$N$5000,COLUMN(G333),FALSE)</f>
        <v>1</v>
      </c>
    </row>
    <row r="334" spans="1:12" x14ac:dyDescent="0.25">
      <c r="A334" s="39" t="str">
        <f t="shared" si="45"/>
        <v>41037_COLT_Dog</v>
      </c>
      <c r="B334" s="47">
        <v>41037</v>
      </c>
      <c r="C334" s="9" t="s">
        <v>950</v>
      </c>
      <c r="D334" s="11">
        <f>VLOOKUP($A334,Pivot_Fabric!$H$5:$N$5000,COLUMN(D334),FALSE)</f>
        <v>24</v>
      </c>
      <c r="E334" s="11">
        <f>VLOOKUP($A334,Pivot_Fabric!$H$5:$N$5000,COLUMN(E334),FALSE)</f>
        <v>10</v>
      </c>
      <c r="F334" s="11">
        <f>VLOOKUP($A334,Pivot_Fabric!$H$5:$N$5000,COLUMN(F334),FALSE)</f>
        <v>14</v>
      </c>
      <c r="G334" s="11">
        <f>VLOOKUP($A334,Pivot_Fabric!$H$5:$N$5000,COLUMN(G334),FALSE)</f>
        <v>1</v>
      </c>
    </row>
    <row r="335" spans="1:12" x14ac:dyDescent="0.25">
      <c r="A335" s="39" t="str">
        <f t="shared" si="45"/>
        <v>41107_COLT_Dog</v>
      </c>
      <c r="B335" s="47">
        <v>41107</v>
      </c>
      <c r="C335" s="9" t="s">
        <v>950</v>
      </c>
      <c r="D335" s="11">
        <f>VLOOKUP($A335,Pivot_Fabric!$H$5:$N$5000,COLUMN(D335),FALSE)</f>
        <v>24</v>
      </c>
      <c r="E335" s="11">
        <f>VLOOKUP($A335,Pivot_Fabric!$H$5:$N$5000,COLUMN(E335),FALSE)</f>
        <v>10</v>
      </c>
      <c r="F335" s="11">
        <f>VLOOKUP($A335,Pivot_Fabric!$H$5:$N$5000,COLUMN(F335),FALSE)</f>
        <v>14</v>
      </c>
      <c r="G335" s="11">
        <f>VLOOKUP($A335,Pivot_Fabric!$H$5:$N$5000,COLUMN(G335),FALSE)</f>
        <v>1</v>
      </c>
    </row>
    <row r="336" spans="1:12" x14ac:dyDescent="0.25">
      <c r="A336" s="39" t="str">
        <f t="shared" si="45"/>
        <v>41122_COLT_Dog</v>
      </c>
      <c r="B336" s="47">
        <v>41122</v>
      </c>
      <c r="C336" s="9" t="s">
        <v>950</v>
      </c>
      <c r="D336" s="11">
        <f>VLOOKUP($A336,Pivot_Fabric!$H$5:$N$5000,COLUMN(D336),FALSE)</f>
        <v>24</v>
      </c>
      <c r="E336" s="11">
        <f>VLOOKUP($A336,Pivot_Fabric!$H$5:$N$5000,COLUMN(E336),FALSE)</f>
        <v>10</v>
      </c>
      <c r="F336" s="11">
        <f>VLOOKUP($A336,Pivot_Fabric!$H$5:$N$5000,COLUMN(F336),FALSE)</f>
        <v>14</v>
      </c>
      <c r="G336" s="11">
        <f>VLOOKUP($A336,Pivot_Fabric!$H$5:$N$5000,COLUMN(G336),FALSE)</f>
        <v>1</v>
      </c>
    </row>
    <row r="337" spans="1:12" x14ac:dyDescent="0.25">
      <c r="A337" s="39" t="str">
        <f t="shared" si="45"/>
        <v>41162_COLT_Dog</v>
      </c>
      <c r="B337" s="47">
        <v>41162</v>
      </c>
      <c r="C337" s="9" t="s">
        <v>950</v>
      </c>
      <c r="D337" s="11">
        <f>VLOOKUP($A337,Pivot_Fabric!$H$5:$N$5000,COLUMN(D337),FALSE)</f>
        <v>24</v>
      </c>
      <c r="E337" s="11">
        <f>VLOOKUP($A337,Pivot_Fabric!$H$5:$N$5000,COLUMN(E337),FALSE)</f>
        <v>10</v>
      </c>
      <c r="F337" s="11">
        <f>VLOOKUP($A337,Pivot_Fabric!$H$5:$N$5000,COLUMN(F337),FALSE)</f>
        <v>14</v>
      </c>
      <c r="G337" s="11">
        <f>VLOOKUP($A337,Pivot_Fabric!$H$5:$N$5000,COLUMN(G337),FALSE)</f>
        <v>1</v>
      </c>
    </row>
    <row r="338" spans="1:12" x14ac:dyDescent="0.25">
      <c r="A338" s="39" t="str">
        <f t="shared" si="45"/>
        <v>41192_COLT_Dog</v>
      </c>
      <c r="B338" s="47">
        <v>41192</v>
      </c>
      <c r="C338" s="9" t="s">
        <v>950</v>
      </c>
      <c r="D338" s="11">
        <f>VLOOKUP($A338,Pivot_Fabric!$H$5:$N$5000,COLUMN(D338),FALSE)</f>
        <v>24</v>
      </c>
      <c r="E338" s="11">
        <f>VLOOKUP($A338,Pivot_Fabric!$H$5:$N$5000,COLUMN(E338),FALSE)</f>
        <v>10</v>
      </c>
      <c r="F338" s="11">
        <f>VLOOKUP($A338,Pivot_Fabric!$H$5:$N$5000,COLUMN(F338),FALSE)</f>
        <v>14</v>
      </c>
      <c r="G338" s="11">
        <f>VLOOKUP($A338,Pivot_Fabric!$H$5:$N$5000,COLUMN(G338),FALSE)</f>
        <v>1</v>
      </c>
    </row>
    <row r="339" spans="1:12" x14ac:dyDescent="0.25">
      <c r="A339" s="39" t="str">
        <f t="shared" si="45"/>
        <v>41347_COLT_Dog</v>
      </c>
      <c r="B339" s="47">
        <v>41347</v>
      </c>
      <c r="C339" s="9" t="s">
        <v>950</v>
      </c>
      <c r="D339" s="11">
        <f>VLOOKUP($A339,Pivot_Fabric!$H$5:$N$5000,COLUMN(D339),FALSE)</f>
        <v>24</v>
      </c>
      <c r="E339" s="11">
        <f>VLOOKUP($A339,Pivot_Fabric!$H$5:$N$5000,COLUMN(E339),FALSE)</f>
        <v>10</v>
      </c>
      <c r="F339" s="11">
        <f>VLOOKUP($A339,Pivot_Fabric!$H$5:$N$5000,COLUMN(F339),FALSE)</f>
        <v>14</v>
      </c>
      <c r="G339" s="11">
        <f>VLOOKUP($A339,Pivot_Fabric!$H$5:$N$5000,COLUMN(G339),FALSE)</f>
        <v>1</v>
      </c>
    </row>
    <row r="340" spans="1:12" x14ac:dyDescent="0.25">
      <c r="A340" s="39" t="str">
        <f t="shared" ref="A340" si="46">CONCATENATE(B340,"_",C340)</f>
        <v>41439_COLT_Dog</v>
      </c>
      <c r="B340" s="47">
        <v>41439</v>
      </c>
      <c r="C340" s="9" t="s">
        <v>950</v>
      </c>
      <c r="D340" s="11">
        <f>VLOOKUP($A340,Pivot_Fabric!$H$5:$N$5000,COLUMN(D340),FALSE)</f>
        <v>24</v>
      </c>
      <c r="E340" s="11">
        <f>VLOOKUP($A340,Pivot_Fabric!$H$5:$N$5000,COLUMN(E340),FALSE)</f>
        <v>0</v>
      </c>
      <c r="F340" s="11">
        <f>VLOOKUP($A340,Pivot_Fabric!$H$5:$N$5000,COLUMN(F340),FALSE)</f>
        <v>24</v>
      </c>
      <c r="G340" s="11">
        <f>VLOOKUP($A340,Pivot_Fabric!$H$5:$N$5000,COLUMN(G340),FALSE)</f>
        <v>1</v>
      </c>
    </row>
    <row r="341" spans="1:12" x14ac:dyDescent="0.25">
      <c r="B341" s="47"/>
      <c r="C341" s="9"/>
    </row>
    <row r="342" spans="1:12" x14ac:dyDescent="0.25">
      <c r="B342" s="47"/>
      <c r="C342" s="9"/>
    </row>
    <row r="343" spans="1:12" x14ac:dyDescent="0.25">
      <c r="B343" s="47"/>
      <c r="C343" s="9"/>
    </row>
    <row r="345" spans="1:12" x14ac:dyDescent="0.25">
      <c r="A345" s="42" t="s">
        <v>881</v>
      </c>
      <c r="B345" s="61"/>
      <c r="C345" s="61"/>
      <c r="D345" s="25"/>
      <c r="E345" s="25"/>
      <c r="F345" s="25"/>
      <c r="G345" s="25"/>
      <c r="H345" s="42" t="str">
        <f>C332</f>
        <v>COLT_Dog</v>
      </c>
      <c r="I345" s="43" t="str">
        <f>CONCATENATE(H345,"_End")</f>
        <v>COLT_Dog_End</v>
      </c>
      <c r="J345" s="43">
        <f>ROW(I345)</f>
        <v>345</v>
      </c>
      <c r="K345" s="26"/>
      <c r="L345" s="26"/>
    </row>
    <row r="346" spans="1:12" x14ac:dyDescent="0.25">
      <c r="A346" s="39" t="str">
        <f t="shared" ref="A346" si="47">CONCATENATE(B346,"_",C346)</f>
        <v>40989_COLT_Cat</v>
      </c>
      <c r="B346" s="47">
        <v>40989</v>
      </c>
      <c r="C346" s="64" t="s">
        <v>946</v>
      </c>
      <c r="D346" s="11">
        <f>VLOOKUP($A346,Pivot_Fabric!$H$5:$N$5000,COLUMN(D346),FALSE)</f>
        <v>24</v>
      </c>
      <c r="E346" s="11">
        <f>VLOOKUP($A346,Pivot_Fabric!$H$5:$N$5000,COLUMN(E346),FALSE)</f>
        <v>10</v>
      </c>
      <c r="F346" s="11">
        <f>VLOOKUP($A346,Pivot_Fabric!$H$5:$N$5000,COLUMN(F346),FALSE)</f>
        <v>14</v>
      </c>
      <c r="G346" s="11">
        <f>VLOOKUP($A346,Pivot_Fabric!$H$5:$N$5000,COLUMN(G346),FALSE)</f>
        <v>1</v>
      </c>
      <c r="H346" s="9" t="str">
        <f>C346</f>
        <v>COLT_Cat</v>
      </c>
      <c r="I346" s="39" t="str">
        <f>CONCATENATE(H346,"_Start")</f>
        <v>COLT_Cat_Start</v>
      </c>
      <c r="J346" s="41">
        <f>ROW(I346)</f>
        <v>346</v>
      </c>
    </row>
    <row r="347" spans="1:12" x14ac:dyDescent="0.25">
      <c r="A347" s="39" t="str">
        <f t="shared" ref="A347:A353" si="48">CONCATENATE(B347,"_",C347)</f>
        <v>41016_COLT_Cat</v>
      </c>
      <c r="B347" s="47">
        <v>41016</v>
      </c>
      <c r="C347" s="64" t="s">
        <v>946</v>
      </c>
      <c r="D347" s="11">
        <f>VLOOKUP($A347,Pivot_Fabric!$H$5:$N$5000,COLUMN(D347),FALSE)</f>
        <v>24</v>
      </c>
      <c r="E347" s="11">
        <f>VLOOKUP($A347,Pivot_Fabric!$H$5:$N$5000,COLUMN(E347),FALSE)</f>
        <v>10</v>
      </c>
      <c r="F347" s="11">
        <f>VLOOKUP($A347,Pivot_Fabric!$H$5:$N$5000,COLUMN(F347),FALSE)</f>
        <v>14</v>
      </c>
      <c r="G347" s="11">
        <f>VLOOKUP($A347,Pivot_Fabric!$H$5:$N$5000,COLUMN(G347),FALSE)</f>
        <v>1</v>
      </c>
    </row>
    <row r="348" spans="1:12" x14ac:dyDescent="0.25">
      <c r="A348" s="39" t="str">
        <f t="shared" si="48"/>
        <v>41037_COLT_Cat</v>
      </c>
      <c r="B348" s="47">
        <v>41037</v>
      </c>
      <c r="C348" s="64" t="s">
        <v>946</v>
      </c>
      <c r="D348" s="11">
        <f>VLOOKUP($A348,Pivot_Fabric!$H$5:$N$5000,COLUMN(D348),FALSE)</f>
        <v>24</v>
      </c>
      <c r="E348" s="11">
        <f>VLOOKUP($A348,Pivot_Fabric!$H$5:$N$5000,COLUMN(E348),FALSE)</f>
        <v>10</v>
      </c>
      <c r="F348" s="11">
        <f>VLOOKUP($A348,Pivot_Fabric!$H$5:$N$5000,COLUMN(F348),FALSE)</f>
        <v>14</v>
      </c>
      <c r="G348" s="11">
        <f>VLOOKUP($A348,Pivot_Fabric!$H$5:$N$5000,COLUMN(G348),FALSE)</f>
        <v>1</v>
      </c>
    </row>
    <row r="349" spans="1:12" x14ac:dyDescent="0.25">
      <c r="A349" s="39" t="str">
        <f t="shared" si="48"/>
        <v>41107_COLT_Cat</v>
      </c>
      <c r="B349" s="47">
        <v>41107</v>
      </c>
      <c r="C349" s="64" t="s">
        <v>946</v>
      </c>
      <c r="D349" s="11">
        <f>VLOOKUP($A349,Pivot_Fabric!$H$5:$N$5000,COLUMN(D349),FALSE)</f>
        <v>24</v>
      </c>
      <c r="E349" s="11">
        <f>VLOOKUP($A349,Pivot_Fabric!$H$5:$N$5000,COLUMN(E349),FALSE)</f>
        <v>10</v>
      </c>
      <c r="F349" s="11">
        <f>VLOOKUP($A349,Pivot_Fabric!$H$5:$N$5000,COLUMN(F349),FALSE)</f>
        <v>14</v>
      </c>
      <c r="G349" s="11">
        <f>VLOOKUP($A349,Pivot_Fabric!$H$5:$N$5000,COLUMN(G349),FALSE)</f>
        <v>1</v>
      </c>
    </row>
    <row r="350" spans="1:12" x14ac:dyDescent="0.25">
      <c r="A350" s="39" t="str">
        <f t="shared" si="48"/>
        <v>41122_COLT_Cat</v>
      </c>
      <c r="B350" s="47">
        <v>41122</v>
      </c>
      <c r="C350" s="64" t="s">
        <v>946</v>
      </c>
      <c r="D350" s="11">
        <f>VLOOKUP($A350,Pivot_Fabric!$H$5:$N$5000,COLUMN(D350),FALSE)</f>
        <v>24</v>
      </c>
      <c r="E350" s="11">
        <f>VLOOKUP($A350,Pivot_Fabric!$H$5:$N$5000,COLUMN(E350),FALSE)</f>
        <v>10</v>
      </c>
      <c r="F350" s="11">
        <f>VLOOKUP($A350,Pivot_Fabric!$H$5:$N$5000,COLUMN(F350),FALSE)</f>
        <v>14</v>
      </c>
      <c r="G350" s="11">
        <f>VLOOKUP($A350,Pivot_Fabric!$H$5:$N$5000,COLUMN(G350),FALSE)</f>
        <v>1</v>
      </c>
    </row>
    <row r="351" spans="1:12" x14ac:dyDescent="0.25">
      <c r="A351" s="39" t="str">
        <f t="shared" si="48"/>
        <v>41162_COLT_Cat</v>
      </c>
      <c r="B351" s="47">
        <v>41162</v>
      </c>
      <c r="C351" s="64" t="s">
        <v>946</v>
      </c>
      <c r="D351" s="11">
        <f>VLOOKUP($A351,Pivot_Fabric!$H$5:$N$5000,COLUMN(D351),FALSE)</f>
        <v>24</v>
      </c>
      <c r="E351" s="11">
        <f>VLOOKUP($A351,Pivot_Fabric!$H$5:$N$5000,COLUMN(E351),FALSE)</f>
        <v>10</v>
      </c>
      <c r="F351" s="11">
        <f>VLOOKUP($A351,Pivot_Fabric!$H$5:$N$5000,COLUMN(F351),FALSE)</f>
        <v>14</v>
      </c>
      <c r="G351" s="11">
        <f>VLOOKUP($A351,Pivot_Fabric!$H$5:$N$5000,COLUMN(G351),FALSE)</f>
        <v>1</v>
      </c>
    </row>
    <row r="352" spans="1:12" x14ac:dyDescent="0.25">
      <c r="A352" s="39" t="str">
        <f t="shared" si="48"/>
        <v>41192_COLT_Cat</v>
      </c>
      <c r="B352" s="47">
        <v>41192</v>
      </c>
      <c r="C352" s="64" t="s">
        <v>946</v>
      </c>
      <c r="D352" s="11">
        <f>VLOOKUP($A352,Pivot_Fabric!$H$5:$N$5000,COLUMN(D352),FALSE)</f>
        <v>24</v>
      </c>
      <c r="E352" s="11">
        <f>VLOOKUP($A352,Pivot_Fabric!$H$5:$N$5000,COLUMN(E352),FALSE)</f>
        <v>10</v>
      </c>
      <c r="F352" s="11">
        <f>VLOOKUP($A352,Pivot_Fabric!$H$5:$N$5000,COLUMN(F352),FALSE)</f>
        <v>14</v>
      </c>
      <c r="G352" s="11">
        <f>VLOOKUP($A352,Pivot_Fabric!$H$5:$N$5000,COLUMN(G352),FALSE)</f>
        <v>1</v>
      </c>
    </row>
    <row r="353" spans="1:12" x14ac:dyDescent="0.25">
      <c r="A353" s="39" t="str">
        <f t="shared" si="48"/>
        <v>41347_COLT_Cat</v>
      </c>
      <c r="B353" s="47">
        <v>41347</v>
      </c>
      <c r="C353" s="64" t="s">
        <v>946</v>
      </c>
      <c r="D353" s="11">
        <f>VLOOKUP($A353,Pivot_Fabric!$H$5:$N$5000,COLUMN(D353),FALSE)</f>
        <v>24</v>
      </c>
      <c r="E353" s="11">
        <f>VLOOKUP($A353,Pivot_Fabric!$H$5:$N$5000,COLUMN(E353),FALSE)</f>
        <v>10</v>
      </c>
      <c r="F353" s="11">
        <f>VLOOKUP($A353,Pivot_Fabric!$H$5:$N$5000,COLUMN(F353),FALSE)</f>
        <v>14</v>
      </c>
      <c r="G353" s="11">
        <f>VLOOKUP($A353,Pivot_Fabric!$H$5:$N$5000,COLUMN(G353),FALSE)</f>
        <v>1</v>
      </c>
    </row>
    <row r="354" spans="1:12" x14ac:dyDescent="0.25">
      <c r="A354" s="39" t="str">
        <f t="shared" ref="A354" si="49">CONCATENATE(B354,"_",C354)</f>
        <v>41439_COLT_Cat</v>
      </c>
      <c r="B354" s="47">
        <v>41439</v>
      </c>
      <c r="C354" s="64" t="s">
        <v>946</v>
      </c>
      <c r="D354" s="11">
        <f>VLOOKUP($A354,Pivot_Fabric!$H$5:$N$5000,COLUMN(D354),FALSE)</f>
        <v>24</v>
      </c>
      <c r="E354" s="11">
        <f>VLOOKUP($A354,Pivot_Fabric!$H$5:$N$5000,COLUMN(E354),FALSE)</f>
        <v>0</v>
      </c>
      <c r="F354" s="11">
        <f>VLOOKUP($A354,Pivot_Fabric!$H$5:$N$5000,COLUMN(F354),FALSE)</f>
        <v>24</v>
      </c>
      <c r="G354" s="11">
        <f>VLOOKUP($A354,Pivot_Fabric!$H$5:$N$5000,COLUMN(G354),FALSE)</f>
        <v>1</v>
      </c>
    </row>
    <row r="355" spans="1:12" x14ac:dyDescent="0.25">
      <c r="B355" s="47"/>
      <c r="C355" s="64"/>
    </row>
    <row r="356" spans="1:12" x14ac:dyDescent="0.25">
      <c r="B356" s="47"/>
      <c r="C356" s="64"/>
    </row>
    <row r="357" spans="1:12" x14ac:dyDescent="0.25">
      <c r="B357" s="47"/>
      <c r="C357" s="63"/>
    </row>
    <row r="358" spans="1:12" x14ac:dyDescent="0.25">
      <c r="B358" s="64"/>
      <c r="C358" s="34"/>
    </row>
    <row r="359" spans="1:12" x14ac:dyDescent="0.25">
      <c r="A359" s="42" t="s">
        <v>881</v>
      </c>
      <c r="B359" s="61"/>
      <c r="C359" s="61"/>
      <c r="D359" s="25"/>
      <c r="E359" s="25"/>
      <c r="F359" s="25"/>
      <c r="G359" s="25"/>
      <c r="H359" s="42" t="str">
        <f>C346</f>
        <v>COLT_Cat</v>
      </c>
      <c r="I359" s="43" t="str">
        <f>CONCATENATE(H359,"_End")</f>
        <v>COLT_Cat_End</v>
      </c>
      <c r="J359" s="43">
        <f>ROW(I359)</f>
        <v>359</v>
      </c>
      <c r="K359" s="26"/>
      <c r="L359" s="26"/>
    </row>
    <row r="360" spans="1:12" x14ac:dyDescent="0.25">
      <c r="A360" s="39" t="str">
        <f t="shared" ref="A360" si="50">CONCATENATE(B360,"_",C360)</f>
        <v>40989_Bleicherweg_Cat</v>
      </c>
      <c r="B360" s="47">
        <v>40989</v>
      </c>
      <c r="C360" s="64" t="s">
        <v>936</v>
      </c>
      <c r="D360" s="11">
        <f>VLOOKUP($A360,Pivot_Fabric!$H$5:$N$5000,COLUMN(D360),FALSE)</f>
        <v>24</v>
      </c>
      <c r="E360" s="11">
        <f>VLOOKUP($A360,Pivot_Fabric!$H$5:$N$5000,COLUMN(E360),FALSE)</f>
        <v>10</v>
      </c>
      <c r="F360" s="11">
        <f>VLOOKUP($A360,Pivot_Fabric!$H$5:$N$5000,COLUMN(F360),FALSE)</f>
        <v>14</v>
      </c>
      <c r="G360" s="11">
        <f>VLOOKUP($A360,Pivot_Fabric!$H$5:$N$5000,COLUMN(G360),FALSE)</f>
        <v>1</v>
      </c>
      <c r="H360" s="9" t="str">
        <f>C360</f>
        <v>Bleicherweg_Cat</v>
      </c>
      <c r="I360" s="39" t="str">
        <f>CONCATENATE(H360,"_Start")</f>
        <v>Bleicherweg_Cat_Start</v>
      </c>
      <c r="J360" s="41">
        <f>ROW(I360)</f>
        <v>360</v>
      </c>
    </row>
    <row r="361" spans="1:12" x14ac:dyDescent="0.25">
      <c r="A361" s="39" t="str">
        <f t="shared" ref="A361:A367" si="51">CONCATENATE(B361,"_",C361)</f>
        <v>41016_Bleicherweg_Cat</v>
      </c>
      <c r="B361" s="47">
        <v>41016</v>
      </c>
      <c r="C361" s="64" t="s">
        <v>936</v>
      </c>
      <c r="D361" s="11">
        <f>VLOOKUP($A361,Pivot_Fabric!$H$5:$N$5000,COLUMN(D361),FALSE)</f>
        <v>24</v>
      </c>
      <c r="E361" s="11">
        <f>VLOOKUP($A361,Pivot_Fabric!$H$5:$N$5000,COLUMN(E361),FALSE)</f>
        <v>10</v>
      </c>
      <c r="F361" s="11">
        <f>VLOOKUP($A361,Pivot_Fabric!$H$5:$N$5000,COLUMN(F361),FALSE)</f>
        <v>14</v>
      </c>
      <c r="G361" s="11">
        <f>VLOOKUP($A361,Pivot_Fabric!$H$5:$N$5000,COLUMN(G361),FALSE)</f>
        <v>1</v>
      </c>
    </row>
    <row r="362" spans="1:12" x14ac:dyDescent="0.25">
      <c r="A362" s="39" t="str">
        <f t="shared" si="51"/>
        <v>41037_Bleicherweg_Cat</v>
      </c>
      <c r="B362" s="47">
        <v>41037</v>
      </c>
      <c r="C362" s="64" t="s">
        <v>936</v>
      </c>
      <c r="D362" s="11">
        <f>VLOOKUP($A362,Pivot_Fabric!$H$5:$N$5000,COLUMN(D362),FALSE)</f>
        <v>24</v>
      </c>
      <c r="E362" s="11">
        <f>VLOOKUP($A362,Pivot_Fabric!$H$5:$N$5000,COLUMN(E362),FALSE)</f>
        <v>10</v>
      </c>
      <c r="F362" s="11">
        <f>VLOOKUP($A362,Pivot_Fabric!$H$5:$N$5000,COLUMN(F362),FALSE)</f>
        <v>14</v>
      </c>
      <c r="G362" s="11">
        <f>VLOOKUP($A362,Pivot_Fabric!$H$5:$N$5000,COLUMN(G362),FALSE)</f>
        <v>1</v>
      </c>
    </row>
    <row r="363" spans="1:12" x14ac:dyDescent="0.25">
      <c r="A363" s="39" t="str">
        <f t="shared" si="51"/>
        <v>41107_Bleicherweg_Cat</v>
      </c>
      <c r="B363" s="47">
        <v>41107</v>
      </c>
      <c r="C363" s="64" t="s">
        <v>936</v>
      </c>
      <c r="D363" s="11">
        <f>VLOOKUP($A363,Pivot_Fabric!$H$5:$N$5000,COLUMN(D363),FALSE)</f>
        <v>24</v>
      </c>
      <c r="E363" s="11">
        <f>VLOOKUP($A363,Pivot_Fabric!$H$5:$N$5000,COLUMN(E363),FALSE)</f>
        <v>10</v>
      </c>
      <c r="F363" s="11">
        <f>VLOOKUP($A363,Pivot_Fabric!$H$5:$N$5000,COLUMN(F363),FALSE)</f>
        <v>14</v>
      </c>
      <c r="G363" s="11">
        <f>VLOOKUP($A363,Pivot_Fabric!$H$5:$N$5000,COLUMN(G363),FALSE)</f>
        <v>1</v>
      </c>
    </row>
    <row r="364" spans="1:12" x14ac:dyDescent="0.25">
      <c r="A364" s="39" t="str">
        <f t="shared" si="51"/>
        <v>41122_Bleicherweg_Cat</v>
      </c>
      <c r="B364" s="47">
        <v>41122</v>
      </c>
      <c r="C364" s="64" t="s">
        <v>936</v>
      </c>
      <c r="D364" s="11">
        <f>VLOOKUP($A364,Pivot_Fabric!$H$5:$N$5000,COLUMN(D364),FALSE)</f>
        <v>24</v>
      </c>
      <c r="E364" s="11">
        <f>VLOOKUP($A364,Pivot_Fabric!$H$5:$N$5000,COLUMN(E364),FALSE)</f>
        <v>10</v>
      </c>
      <c r="F364" s="11">
        <f>VLOOKUP($A364,Pivot_Fabric!$H$5:$N$5000,COLUMN(F364),FALSE)</f>
        <v>14</v>
      </c>
      <c r="G364" s="11">
        <f>VLOOKUP($A364,Pivot_Fabric!$H$5:$N$5000,COLUMN(G364),FALSE)</f>
        <v>1</v>
      </c>
    </row>
    <row r="365" spans="1:12" x14ac:dyDescent="0.25">
      <c r="A365" s="39" t="str">
        <f t="shared" si="51"/>
        <v>41162_Bleicherweg_Cat</v>
      </c>
      <c r="B365" s="47">
        <v>41162</v>
      </c>
      <c r="C365" s="64" t="s">
        <v>936</v>
      </c>
      <c r="D365" s="11">
        <f>VLOOKUP($A365,Pivot_Fabric!$H$5:$N$5000,COLUMN(D365),FALSE)</f>
        <v>24</v>
      </c>
      <c r="E365" s="11">
        <f>VLOOKUP($A365,Pivot_Fabric!$H$5:$N$5000,COLUMN(E365),FALSE)</f>
        <v>10</v>
      </c>
      <c r="F365" s="11">
        <f>VLOOKUP($A365,Pivot_Fabric!$H$5:$N$5000,COLUMN(F365),FALSE)</f>
        <v>14</v>
      </c>
      <c r="G365" s="11">
        <f>VLOOKUP($A365,Pivot_Fabric!$H$5:$N$5000,COLUMN(G365),FALSE)</f>
        <v>1</v>
      </c>
    </row>
    <row r="366" spans="1:12" x14ac:dyDescent="0.25">
      <c r="A366" s="39" t="str">
        <f t="shared" si="51"/>
        <v>41192_Bleicherweg_Cat</v>
      </c>
      <c r="B366" s="47">
        <v>41192</v>
      </c>
      <c r="C366" s="64" t="s">
        <v>936</v>
      </c>
      <c r="D366" s="11">
        <f>VLOOKUP($A366,Pivot_Fabric!$H$5:$N$5000,COLUMN(D366),FALSE)</f>
        <v>24</v>
      </c>
      <c r="E366" s="11">
        <f>VLOOKUP($A366,Pivot_Fabric!$H$5:$N$5000,COLUMN(E366),FALSE)</f>
        <v>10</v>
      </c>
      <c r="F366" s="11">
        <f>VLOOKUP($A366,Pivot_Fabric!$H$5:$N$5000,COLUMN(F366),FALSE)</f>
        <v>14</v>
      </c>
      <c r="G366" s="11">
        <f>VLOOKUP($A366,Pivot_Fabric!$H$5:$N$5000,COLUMN(G366),FALSE)</f>
        <v>1</v>
      </c>
    </row>
    <row r="367" spans="1:12" x14ac:dyDescent="0.25">
      <c r="A367" s="39" t="str">
        <f t="shared" si="51"/>
        <v>41347_Bleicherweg_Cat</v>
      </c>
      <c r="B367" s="47">
        <v>41347</v>
      </c>
      <c r="C367" s="64" t="s">
        <v>936</v>
      </c>
      <c r="D367" s="11">
        <f>VLOOKUP($A367,Pivot_Fabric!$H$5:$N$5000,COLUMN(D367),FALSE)</f>
        <v>24</v>
      </c>
      <c r="E367" s="11">
        <f>VLOOKUP($A367,Pivot_Fabric!$H$5:$N$5000,COLUMN(E367),FALSE)</f>
        <v>10</v>
      </c>
      <c r="F367" s="11">
        <f>VLOOKUP($A367,Pivot_Fabric!$H$5:$N$5000,COLUMN(F367),FALSE)</f>
        <v>14</v>
      </c>
      <c r="G367" s="11">
        <f>VLOOKUP($A367,Pivot_Fabric!$H$5:$N$5000,COLUMN(G367),FALSE)</f>
        <v>1</v>
      </c>
    </row>
    <row r="368" spans="1:12" x14ac:dyDescent="0.25">
      <c r="A368" s="39" t="str">
        <f t="shared" ref="A368" si="52">CONCATENATE(B368,"_",C368)</f>
        <v>41439_Bleicherweg_Cat</v>
      </c>
      <c r="B368" s="47">
        <v>41439</v>
      </c>
      <c r="C368" s="64" t="s">
        <v>936</v>
      </c>
      <c r="D368" s="11">
        <f>VLOOKUP($A368,Pivot_Fabric!$H$5:$N$5000,COLUMN(D368),FALSE)</f>
        <v>24</v>
      </c>
      <c r="E368" s="11">
        <f>VLOOKUP($A368,Pivot_Fabric!$H$5:$N$5000,COLUMN(E368),FALSE)</f>
        <v>0</v>
      </c>
      <c r="F368" s="11">
        <f>VLOOKUP($A368,Pivot_Fabric!$H$5:$N$5000,COLUMN(F368),FALSE)</f>
        <v>24</v>
      </c>
      <c r="G368" s="11">
        <f>VLOOKUP($A368,Pivot_Fabric!$H$5:$N$5000,COLUMN(G368),FALSE)</f>
        <v>1</v>
      </c>
    </row>
    <row r="369" spans="1:12" x14ac:dyDescent="0.25">
      <c r="B369" s="47"/>
      <c r="C369" s="64"/>
    </row>
    <row r="370" spans="1:12" x14ac:dyDescent="0.25">
      <c r="B370" s="47"/>
      <c r="C370" s="64"/>
    </row>
    <row r="371" spans="1:12" x14ac:dyDescent="0.25">
      <c r="B371" s="47"/>
      <c r="C371" s="63"/>
    </row>
    <row r="372" spans="1:12" x14ac:dyDescent="0.25">
      <c r="B372" s="64"/>
      <c r="C372" s="34"/>
    </row>
    <row r="373" spans="1:12" x14ac:dyDescent="0.25">
      <c r="A373" s="42" t="s">
        <v>881</v>
      </c>
      <c r="B373" s="61"/>
      <c r="C373" s="61"/>
      <c r="D373" s="25"/>
      <c r="E373" s="25"/>
      <c r="F373" s="25"/>
      <c r="G373" s="25"/>
      <c r="H373" s="42" t="str">
        <f>C360</f>
        <v>Bleicherweg_Cat</v>
      </c>
      <c r="I373" s="43" t="str">
        <f>CONCATENATE(H373,"_End")</f>
        <v>Bleicherweg_Cat_End</v>
      </c>
      <c r="J373" s="43">
        <f>ROW(I373)</f>
        <v>373</v>
      </c>
      <c r="K373" s="26"/>
      <c r="L373" s="26"/>
    </row>
    <row r="374" spans="1:12" x14ac:dyDescent="0.25">
      <c r="A374" s="39" t="str">
        <f t="shared" ref="A374" si="53">CONCATENATE(B374,"_",C374)</f>
        <v>40989_Bleicherweg_Dog</v>
      </c>
      <c r="B374" s="47">
        <v>40989</v>
      </c>
      <c r="C374" s="64" t="s">
        <v>942</v>
      </c>
      <c r="D374" s="11">
        <f>VLOOKUP($A374,Pivot_Fabric!$H$5:$N$5000,COLUMN(D374),FALSE)</f>
        <v>24</v>
      </c>
      <c r="E374" s="11">
        <f>VLOOKUP($A374,Pivot_Fabric!$H$5:$N$5000,COLUMN(E374),FALSE)</f>
        <v>10</v>
      </c>
      <c r="F374" s="11">
        <f>VLOOKUP($A374,Pivot_Fabric!$H$5:$N$5000,COLUMN(F374),FALSE)</f>
        <v>14</v>
      </c>
      <c r="G374" s="11">
        <f>VLOOKUP($A374,Pivot_Fabric!$H$5:$N$5000,COLUMN(G374),FALSE)</f>
        <v>1</v>
      </c>
      <c r="H374" s="9" t="str">
        <f>C374</f>
        <v>Bleicherweg_Dog</v>
      </c>
      <c r="I374" s="39" t="str">
        <f>CONCATENATE(H374,"_Start")</f>
        <v>Bleicherweg_Dog_Start</v>
      </c>
      <c r="J374" s="41">
        <f>ROW(I374)</f>
        <v>374</v>
      </c>
    </row>
    <row r="375" spans="1:12" x14ac:dyDescent="0.25">
      <c r="A375" s="39" t="str">
        <f t="shared" ref="A375:A381" si="54">CONCATENATE(B375,"_",C375)</f>
        <v>41016_Bleicherweg_Dog</v>
      </c>
      <c r="B375" s="47">
        <v>41016</v>
      </c>
      <c r="C375" s="64" t="s">
        <v>942</v>
      </c>
      <c r="D375" s="11">
        <f>VLOOKUP($A375,Pivot_Fabric!$H$5:$N$5000,COLUMN(D375),FALSE)</f>
        <v>24</v>
      </c>
      <c r="E375" s="11">
        <f>VLOOKUP($A375,Pivot_Fabric!$H$5:$N$5000,COLUMN(E375),FALSE)</f>
        <v>10</v>
      </c>
      <c r="F375" s="11">
        <f>VLOOKUP($A375,Pivot_Fabric!$H$5:$N$5000,COLUMN(F375),FALSE)</f>
        <v>14</v>
      </c>
      <c r="G375" s="11">
        <f>VLOOKUP($A375,Pivot_Fabric!$H$5:$N$5000,COLUMN(G375),FALSE)</f>
        <v>1</v>
      </c>
    </row>
    <row r="376" spans="1:12" x14ac:dyDescent="0.25">
      <c r="A376" s="39" t="str">
        <f t="shared" si="54"/>
        <v>41037_Bleicherweg_Dog</v>
      </c>
      <c r="B376" s="47">
        <v>41037</v>
      </c>
      <c r="C376" s="64" t="s">
        <v>942</v>
      </c>
      <c r="D376" s="11">
        <f>VLOOKUP($A376,Pivot_Fabric!$H$5:$N$5000,COLUMN(D376),FALSE)</f>
        <v>24</v>
      </c>
      <c r="E376" s="11">
        <f>VLOOKUP($A376,Pivot_Fabric!$H$5:$N$5000,COLUMN(E376),FALSE)</f>
        <v>10</v>
      </c>
      <c r="F376" s="11">
        <f>VLOOKUP($A376,Pivot_Fabric!$H$5:$N$5000,COLUMN(F376),FALSE)</f>
        <v>14</v>
      </c>
      <c r="G376" s="11">
        <f>VLOOKUP($A376,Pivot_Fabric!$H$5:$N$5000,COLUMN(G376),FALSE)</f>
        <v>1</v>
      </c>
    </row>
    <row r="377" spans="1:12" x14ac:dyDescent="0.25">
      <c r="A377" s="39" t="str">
        <f t="shared" si="54"/>
        <v>41107_Bleicherweg_Dog</v>
      </c>
      <c r="B377" s="47">
        <v>41107</v>
      </c>
      <c r="C377" s="64" t="s">
        <v>942</v>
      </c>
      <c r="D377" s="11">
        <f>VLOOKUP($A377,Pivot_Fabric!$H$5:$N$5000,COLUMN(D377),FALSE)</f>
        <v>24</v>
      </c>
      <c r="E377" s="11">
        <f>VLOOKUP($A377,Pivot_Fabric!$H$5:$N$5000,COLUMN(E377),FALSE)</f>
        <v>10</v>
      </c>
      <c r="F377" s="11">
        <f>VLOOKUP($A377,Pivot_Fabric!$H$5:$N$5000,COLUMN(F377),FALSE)</f>
        <v>14</v>
      </c>
      <c r="G377" s="11">
        <f>VLOOKUP($A377,Pivot_Fabric!$H$5:$N$5000,COLUMN(G377),FALSE)</f>
        <v>1</v>
      </c>
    </row>
    <row r="378" spans="1:12" x14ac:dyDescent="0.25">
      <c r="A378" s="39" t="str">
        <f t="shared" si="54"/>
        <v>41122_Bleicherweg_Dog</v>
      </c>
      <c r="B378" s="47">
        <v>41122</v>
      </c>
      <c r="C378" s="64" t="s">
        <v>942</v>
      </c>
      <c r="D378" s="11">
        <f>VLOOKUP($A378,Pivot_Fabric!$H$5:$N$5000,COLUMN(D378),FALSE)</f>
        <v>24</v>
      </c>
      <c r="E378" s="11">
        <f>VLOOKUP($A378,Pivot_Fabric!$H$5:$N$5000,COLUMN(E378),FALSE)</f>
        <v>10</v>
      </c>
      <c r="F378" s="11">
        <f>VLOOKUP($A378,Pivot_Fabric!$H$5:$N$5000,COLUMN(F378),FALSE)</f>
        <v>14</v>
      </c>
      <c r="G378" s="11">
        <f>VLOOKUP($A378,Pivot_Fabric!$H$5:$N$5000,COLUMN(G378),FALSE)</f>
        <v>1</v>
      </c>
    </row>
    <row r="379" spans="1:12" x14ac:dyDescent="0.25">
      <c r="A379" s="39" t="str">
        <f t="shared" si="54"/>
        <v>41162_Bleicherweg_Dog</v>
      </c>
      <c r="B379" s="47">
        <v>41162</v>
      </c>
      <c r="C379" s="64" t="s">
        <v>942</v>
      </c>
      <c r="D379" s="11">
        <f>VLOOKUP($A379,Pivot_Fabric!$H$5:$N$5000,COLUMN(D379),FALSE)</f>
        <v>24</v>
      </c>
      <c r="E379" s="11">
        <f>VLOOKUP($A379,Pivot_Fabric!$H$5:$N$5000,COLUMN(E379),FALSE)</f>
        <v>10</v>
      </c>
      <c r="F379" s="11">
        <f>VLOOKUP($A379,Pivot_Fabric!$H$5:$N$5000,COLUMN(F379),FALSE)</f>
        <v>14</v>
      </c>
      <c r="G379" s="11">
        <f>VLOOKUP($A379,Pivot_Fabric!$H$5:$N$5000,COLUMN(G379),FALSE)</f>
        <v>1</v>
      </c>
    </row>
    <row r="380" spans="1:12" x14ac:dyDescent="0.25">
      <c r="A380" s="39" t="str">
        <f t="shared" si="54"/>
        <v>41192_Bleicherweg_Dog</v>
      </c>
      <c r="B380" s="47">
        <v>41192</v>
      </c>
      <c r="C380" s="64" t="s">
        <v>942</v>
      </c>
      <c r="D380" s="11">
        <f>VLOOKUP($A380,Pivot_Fabric!$H$5:$N$5000,COLUMN(D380),FALSE)</f>
        <v>24</v>
      </c>
      <c r="E380" s="11">
        <f>VLOOKUP($A380,Pivot_Fabric!$H$5:$N$5000,COLUMN(E380),FALSE)</f>
        <v>10</v>
      </c>
      <c r="F380" s="11">
        <f>VLOOKUP($A380,Pivot_Fabric!$H$5:$N$5000,COLUMN(F380),FALSE)</f>
        <v>14</v>
      </c>
      <c r="G380" s="11">
        <f>VLOOKUP($A380,Pivot_Fabric!$H$5:$N$5000,COLUMN(G380),FALSE)</f>
        <v>1</v>
      </c>
    </row>
    <row r="381" spans="1:12" x14ac:dyDescent="0.25">
      <c r="A381" s="39" t="str">
        <f t="shared" si="54"/>
        <v>41347_Bleicherweg_Dog</v>
      </c>
      <c r="B381" s="47">
        <v>41347</v>
      </c>
      <c r="C381" s="64" t="s">
        <v>942</v>
      </c>
      <c r="D381" s="11">
        <f>VLOOKUP($A381,Pivot_Fabric!$H$5:$N$5000,COLUMN(D381),FALSE)</f>
        <v>24</v>
      </c>
      <c r="E381" s="11">
        <f>VLOOKUP($A381,Pivot_Fabric!$H$5:$N$5000,COLUMN(E381),FALSE)</f>
        <v>10</v>
      </c>
      <c r="F381" s="11">
        <f>VLOOKUP($A381,Pivot_Fabric!$H$5:$N$5000,COLUMN(F381),FALSE)</f>
        <v>14</v>
      </c>
      <c r="G381" s="11">
        <f>VLOOKUP($A381,Pivot_Fabric!$H$5:$N$5000,COLUMN(G381),FALSE)</f>
        <v>1</v>
      </c>
    </row>
    <row r="382" spans="1:12" x14ac:dyDescent="0.25">
      <c r="A382" s="39" t="str">
        <f t="shared" ref="A382" si="55">CONCATENATE(B382,"_",C382)</f>
        <v>41439_Bleicherweg_Dog</v>
      </c>
      <c r="B382" s="47">
        <v>41439</v>
      </c>
      <c r="C382" s="64" t="s">
        <v>942</v>
      </c>
      <c r="D382" s="11">
        <f>VLOOKUP($A382,Pivot_Fabric!$H$5:$N$5000,COLUMN(D382),FALSE)</f>
        <v>24</v>
      </c>
      <c r="E382" s="11">
        <f>VLOOKUP($A382,Pivot_Fabric!$H$5:$N$5000,COLUMN(E382),FALSE)</f>
        <v>0</v>
      </c>
      <c r="F382" s="11">
        <f>VLOOKUP($A382,Pivot_Fabric!$H$5:$N$5000,COLUMN(F382),FALSE)</f>
        <v>24</v>
      </c>
      <c r="G382" s="11">
        <f>VLOOKUP($A382,Pivot_Fabric!$H$5:$N$5000,COLUMN(G382),FALSE)</f>
        <v>1</v>
      </c>
    </row>
    <row r="383" spans="1:12" x14ac:dyDescent="0.25">
      <c r="B383" s="47"/>
      <c r="C383" s="64"/>
    </row>
    <row r="384" spans="1:12" x14ac:dyDescent="0.25">
      <c r="B384" s="47"/>
      <c r="C384" s="64"/>
    </row>
    <row r="385" spans="1:12" x14ac:dyDescent="0.25">
      <c r="B385" s="47"/>
      <c r="C385" s="63"/>
    </row>
    <row r="386" spans="1:12" x14ac:dyDescent="0.25">
      <c r="B386" s="64"/>
      <c r="C386" s="34"/>
    </row>
    <row r="387" spans="1:12" x14ac:dyDescent="0.25">
      <c r="A387" s="42" t="s">
        <v>881</v>
      </c>
      <c r="B387" s="61"/>
      <c r="C387" s="61"/>
      <c r="D387" s="25"/>
      <c r="E387" s="25"/>
      <c r="F387" s="25"/>
      <c r="G387" s="25"/>
      <c r="H387" s="42" t="str">
        <f>C374</f>
        <v>Bleicherweg_Dog</v>
      </c>
      <c r="I387" s="43" t="str">
        <f>CONCATENATE(H387,"_End")</f>
        <v>Bleicherweg_Dog_End</v>
      </c>
      <c r="J387" s="43">
        <f>ROW(I387)</f>
        <v>387</v>
      </c>
      <c r="K387" s="26"/>
      <c r="L387" s="26"/>
    </row>
    <row r="388" spans="1:12" x14ac:dyDescent="0.25">
      <c r="B388" s="62"/>
      <c r="C388" s="34"/>
    </row>
    <row r="389" spans="1:12" x14ac:dyDescent="0.25">
      <c r="B389" s="62"/>
      <c r="C389" s="34"/>
    </row>
    <row r="390" spans="1:12" x14ac:dyDescent="0.25">
      <c r="B390" s="62"/>
      <c r="C390" s="34"/>
    </row>
    <row r="391" spans="1:12" x14ac:dyDescent="0.25">
      <c r="B391" s="64"/>
      <c r="C391" s="3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7409" r:id="rId3" name="cmdUpdate">
          <controlPr defaultSize="0" autoLine="0" r:id="rId4">
            <anchor moveWithCells="1">
              <from>
                <xdr:col>0</xdr:col>
                <xdr:colOff>390525</xdr:colOff>
                <xdr:row>0</xdr:row>
                <xdr:rowOff>123825</xdr:rowOff>
              </from>
              <to>
                <xdr:col>0</xdr:col>
                <xdr:colOff>1219200</xdr:colOff>
                <xdr:row>2</xdr:row>
                <xdr:rowOff>95250</xdr:rowOff>
              </to>
            </anchor>
          </controlPr>
        </control>
      </mc:Choice>
      <mc:Fallback>
        <control shapeId="17409" r:id="rId3" name="cmdUpdat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topLeftCell="A157" zoomScaleNormal="100" workbookViewId="0">
      <selection activeCell="L25" sqref="L25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N76"/>
  <sheetViews>
    <sheetView topLeftCell="E19" workbookViewId="0">
      <selection activeCell="H41" sqref="H41:N42"/>
    </sheetView>
  </sheetViews>
  <sheetFormatPr defaultRowHeight="15" x14ac:dyDescent="0.25"/>
  <cols>
    <col min="1" max="1" width="4.42578125" customWidth="1"/>
    <col min="2" max="2" width="13.140625" bestFit="1" customWidth="1"/>
    <col min="3" max="3" width="16.28515625" bestFit="1" customWidth="1"/>
    <col min="4" max="4" width="16.42578125" bestFit="1" customWidth="1"/>
    <col min="5" max="5" width="20.28515625" bestFit="1" customWidth="1"/>
    <col min="6" max="6" width="14.28515625" bestFit="1" customWidth="1"/>
    <col min="7" max="7" width="6.28515625" customWidth="1"/>
    <col min="8" max="8" width="17.42578125" style="7" bestFit="1" customWidth="1"/>
    <col min="9" max="9" width="10.7109375" style="7" bestFit="1" customWidth="1"/>
    <col min="10" max="10" width="11.140625" style="7" bestFit="1" customWidth="1"/>
    <col min="11" max="12" width="16.28515625" style="6" bestFit="1" customWidth="1"/>
    <col min="13" max="13" width="20.28515625" style="6" bestFit="1" customWidth="1"/>
    <col min="14" max="14" width="14.28515625" style="6" bestFit="1" customWidth="1"/>
  </cols>
  <sheetData>
    <row r="2" spans="2:14" x14ac:dyDescent="0.25">
      <c r="C2" s="1" t="s">
        <v>872</v>
      </c>
    </row>
    <row r="3" spans="2:14" x14ac:dyDescent="0.25">
      <c r="B3" s="1" t="s">
        <v>870</v>
      </c>
      <c r="C3" t="s">
        <v>875</v>
      </c>
      <c r="D3" t="s">
        <v>876</v>
      </c>
      <c r="E3" t="s">
        <v>877</v>
      </c>
      <c r="F3" t="s">
        <v>874</v>
      </c>
      <c r="H3" s="7" t="s">
        <v>873</v>
      </c>
      <c r="I3" s="7" t="s">
        <v>310</v>
      </c>
      <c r="J3" s="7" t="s">
        <v>316</v>
      </c>
      <c r="K3" s="6" t="str">
        <f t="shared" ref="K3:N4" si="0">C3</f>
        <v>Total No of Ports </v>
      </c>
      <c r="L3" s="6" t="str">
        <f t="shared" si="0"/>
        <v>No of Used Ports </v>
      </c>
      <c r="M3" s="6" t="str">
        <f t="shared" si="0"/>
        <v>No of Available Ports </v>
      </c>
      <c r="N3" s="6" t="str">
        <f t="shared" si="0"/>
        <v>No of Switches</v>
      </c>
    </row>
    <row r="4" spans="2:14" x14ac:dyDescent="0.25">
      <c r="B4" s="4">
        <v>40598</v>
      </c>
      <c r="C4" s="3">
        <v>10764</v>
      </c>
      <c r="D4" s="3">
        <v>6687</v>
      </c>
      <c r="E4" s="3">
        <v>4077</v>
      </c>
      <c r="F4" s="3">
        <v>68</v>
      </c>
      <c r="H4" s="7" t="str">
        <f>CONCATENATE(I4,"_",J4)</f>
        <v>40598_All</v>
      </c>
      <c r="I4" s="8">
        <f>B4</f>
        <v>40598</v>
      </c>
      <c r="J4" s="9" t="s">
        <v>886</v>
      </c>
      <c r="K4" s="6">
        <f t="shared" si="0"/>
        <v>10764</v>
      </c>
      <c r="L4" s="6">
        <f t="shared" si="0"/>
        <v>6687</v>
      </c>
      <c r="M4" s="6">
        <f t="shared" si="0"/>
        <v>4077</v>
      </c>
      <c r="N4" s="6">
        <f t="shared" si="0"/>
        <v>68</v>
      </c>
    </row>
    <row r="5" spans="2:14" x14ac:dyDescent="0.25">
      <c r="B5" s="4">
        <v>40606</v>
      </c>
      <c r="C5" s="3">
        <v>10764</v>
      </c>
      <c r="D5" s="3">
        <v>6723</v>
      </c>
      <c r="E5" s="3">
        <v>4041</v>
      </c>
      <c r="F5" s="3">
        <v>68</v>
      </c>
      <c r="H5" s="7" t="str">
        <f t="shared" ref="H5:H16" si="1">CONCATENATE(I5,"_",J5)</f>
        <v>40606_All</v>
      </c>
      <c r="I5" s="8">
        <f t="shared" ref="I5:I16" si="2">B5</f>
        <v>40606</v>
      </c>
      <c r="J5" s="9" t="s">
        <v>886</v>
      </c>
      <c r="K5" s="6">
        <f t="shared" ref="K5:N16" si="3">C5</f>
        <v>10764</v>
      </c>
      <c r="L5" s="6">
        <f t="shared" si="3"/>
        <v>6723</v>
      </c>
      <c r="M5" s="6">
        <f t="shared" si="3"/>
        <v>4041</v>
      </c>
      <c r="N5" s="6">
        <f t="shared" si="3"/>
        <v>68</v>
      </c>
    </row>
    <row r="6" spans="2:14" x14ac:dyDescent="0.25">
      <c r="B6" s="4">
        <v>40609</v>
      </c>
      <c r="C6" s="3">
        <v>10956</v>
      </c>
      <c r="D6" s="3">
        <v>6794</v>
      </c>
      <c r="E6" s="3">
        <v>4162</v>
      </c>
      <c r="F6" s="3">
        <v>68</v>
      </c>
      <c r="H6" s="7" t="str">
        <f t="shared" si="1"/>
        <v>40609_All</v>
      </c>
      <c r="I6" s="8">
        <f t="shared" si="2"/>
        <v>40609</v>
      </c>
      <c r="J6" s="9" t="s">
        <v>886</v>
      </c>
      <c r="K6" s="6">
        <f t="shared" si="3"/>
        <v>10956</v>
      </c>
      <c r="L6" s="6">
        <f t="shared" si="3"/>
        <v>6794</v>
      </c>
      <c r="M6" s="6">
        <f t="shared" si="3"/>
        <v>4162</v>
      </c>
      <c r="N6" s="6">
        <f t="shared" si="3"/>
        <v>68</v>
      </c>
    </row>
    <row r="7" spans="2:14" x14ac:dyDescent="0.25">
      <c r="B7" s="4">
        <v>40637</v>
      </c>
      <c r="C7" s="3">
        <v>10956</v>
      </c>
      <c r="D7" s="3">
        <v>7011</v>
      </c>
      <c r="E7" s="3">
        <v>3945</v>
      </c>
      <c r="F7" s="3">
        <v>68</v>
      </c>
      <c r="H7" s="7" t="str">
        <f t="shared" si="1"/>
        <v>40637_All</v>
      </c>
      <c r="I7" s="8">
        <f t="shared" si="2"/>
        <v>40637</v>
      </c>
      <c r="J7" s="9" t="s">
        <v>886</v>
      </c>
      <c r="K7" s="6">
        <f t="shared" si="3"/>
        <v>10956</v>
      </c>
      <c r="L7" s="6">
        <f t="shared" si="3"/>
        <v>7011</v>
      </c>
      <c r="M7" s="6">
        <f t="shared" si="3"/>
        <v>3945</v>
      </c>
      <c r="N7" s="6">
        <f t="shared" si="3"/>
        <v>68</v>
      </c>
    </row>
    <row r="8" spans="2:14" x14ac:dyDescent="0.25">
      <c r="B8" s="4">
        <v>40646</v>
      </c>
      <c r="C8" s="3">
        <v>10956</v>
      </c>
      <c r="D8" s="3">
        <v>7038</v>
      </c>
      <c r="E8" s="3">
        <v>3918</v>
      </c>
      <c r="F8" s="3">
        <v>68</v>
      </c>
      <c r="H8" s="7" t="str">
        <f t="shared" si="1"/>
        <v>40646_All</v>
      </c>
      <c r="I8" s="8">
        <f t="shared" si="2"/>
        <v>40646</v>
      </c>
      <c r="J8" s="9" t="s">
        <v>886</v>
      </c>
      <c r="K8" s="6">
        <f t="shared" si="3"/>
        <v>10956</v>
      </c>
      <c r="L8" s="6">
        <f t="shared" si="3"/>
        <v>7038</v>
      </c>
      <c r="M8" s="6">
        <f t="shared" si="3"/>
        <v>3918</v>
      </c>
      <c r="N8" s="6">
        <f t="shared" si="3"/>
        <v>68</v>
      </c>
    </row>
    <row r="9" spans="2:14" x14ac:dyDescent="0.25">
      <c r="B9" s="4">
        <v>40652</v>
      </c>
      <c r="C9" s="3">
        <v>10956</v>
      </c>
      <c r="D9" s="3">
        <v>7135</v>
      </c>
      <c r="E9" s="3">
        <v>3821</v>
      </c>
      <c r="F9" s="3">
        <v>68</v>
      </c>
      <c r="H9" s="7" t="str">
        <f t="shared" si="1"/>
        <v>40652_All</v>
      </c>
      <c r="I9" s="8">
        <f t="shared" si="2"/>
        <v>40652</v>
      </c>
      <c r="J9" s="9" t="s">
        <v>886</v>
      </c>
      <c r="K9" s="6">
        <f t="shared" si="3"/>
        <v>10956</v>
      </c>
      <c r="L9" s="6">
        <f t="shared" si="3"/>
        <v>7135</v>
      </c>
      <c r="M9" s="6">
        <f t="shared" si="3"/>
        <v>3821</v>
      </c>
      <c r="N9" s="6">
        <f t="shared" si="3"/>
        <v>68</v>
      </c>
    </row>
    <row r="10" spans="2:14" x14ac:dyDescent="0.25">
      <c r="B10" s="4">
        <v>40659</v>
      </c>
      <c r="C10" s="3">
        <v>11052</v>
      </c>
      <c r="D10" s="3">
        <v>7072</v>
      </c>
      <c r="E10" s="3">
        <v>3980</v>
      </c>
      <c r="F10" s="3">
        <v>68</v>
      </c>
      <c r="H10" s="7" t="str">
        <f t="shared" si="1"/>
        <v>40659_All</v>
      </c>
      <c r="I10" s="8">
        <f t="shared" si="2"/>
        <v>40659</v>
      </c>
      <c r="J10" s="9" t="s">
        <v>886</v>
      </c>
      <c r="K10" s="6">
        <f t="shared" si="3"/>
        <v>11052</v>
      </c>
      <c r="L10" s="6">
        <f t="shared" si="3"/>
        <v>7072</v>
      </c>
      <c r="M10" s="6">
        <f t="shared" si="3"/>
        <v>3980</v>
      </c>
      <c r="N10" s="6">
        <f t="shared" si="3"/>
        <v>68</v>
      </c>
    </row>
    <row r="11" spans="2:14" x14ac:dyDescent="0.25">
      <c r="B11" s="4">
        <v>40666</v>
      </c>
      <c r="C11" s="3">
        <v>11052</v>
      </c>
      <c r="D11" s="3">
        <v>7106</v>
      </c>
      <c r="E11" s="3">
        <v>3946</v>
      </c>
      <c r="F11" s="3">
        <v>68</v>
      </c>
      <c r="H11" s="7" t="str">
        <f t="shared" si="1"/>
        <v>40666_All</v>
      </c>
      <c r="I11" s="8">
        <f t="shared" si="2"/>
        <v>40666</v>
      </c>
      <c r="J11" s="9" t="s">
        <v>886</v>
      </c>
      <c r="K11" s="6">
        <f t="shared" si="3"/>
        <v>11052</v>
      </c>
      <c r="L11" s="6">
        <f t="shared" si="3"/>
        <v>7106</v>
      </c>
      <c r="M11" s="6">
        <f t="shared" si="3"/>
        <v>3946</v>
      </c>
      <c r="N11" s="6">
        <f t="shared" si="3"/>
        <v>68</v>
      </c>
    </row>
    <row r="12" spans="2:14" x14ac:dyDescent="0.25">
      <c r="B12" s="4">
        <v>40679</v>
      </c>
      <c r="C12" s="3">
        <v>11172</v>
      </c>
      <c r="D12" s="3">
        <v>7155</v>
      </c>
      <c r="E12" s="3">
        <v>4017</v>
      </c>
      <c r="F12" s="3">
        <v>68</v>
      </c>
      <c r="H12" s="7" t="str">
        <f t="shared" si="1"/>
        <v>40679_All</v>
      </c>
      <c r="I12" s="8">
        <f t="shared" si="2"/>
        <v>40679</v>
      </c>
      <c r="J12" s="9" t="s">
        <v>886</v>
      </c>
      <c r="K12" s="6">
        <f t="shared" si="3"/>
        <v>11172</v>
      </c>
      <c r="L12" s="6">
        <f t="shared" si="3"/>
        <v>7155</v>
      </c>
      <c r="M12" s="6">
        <f t="shared" si="3"/>
        <v>4017</v>
      </c>
      <c r="N12" s="6">
        <f t="shared" si="3"/>
        <v>68</v>
      </c>
    </row>
    <row r="13" spans="2:14" x14ac:dyDescent="0.25">
      <c r="B13" s="4">
        <v>40686</v>
      </c>
      <c r="C13" s="3">
        <v>11244</v>
      </c>
      <c r="D13" s="3">
        <v>7099</v>
      </c>
      <c r="E13" s="3">
        <v>4145</v>
      </c>
      <c r="F13" s="3">
        <v>68</v>
      </c>
      <c r="H13" s="7" t="str">
        <f t="shared" si="1"/>
        <v>40686_All</v>
      </c>
      <c r="I13" s="8">
        <f t="shared" si="2"/>
        <v>40686</v>
      </c>
      <c r="J13" s="9" t="s">
        <v>886</v>
      </c>
      <c r="K13" s="6">
        <f t="shared" si="3"/>
        <v>11244</v>
      </c>
      <c r="L13" s="6">
        <f t="shared" si="3"/>
        <v>7099</v>
      </c>
      <c r="M13" s="6">
        <f t="shared" si="3"/>
        <v>4145</v>
      </c>
      <c r="N13" s="6">
        <f t="shared" si="3"/>
        <v>68</v>
      </c>
    </row>
    <row r="14" spans="2:14" x14ac:dyDescent="0.25">
      <c r="B14" s="4">
        <v>40690</v>
      </c>
      <c r="C14" s="3">
        <v>11244</v>
      </c>
      <c r="D14" s="3">
        <v>7101</v>
      </c>
      <c r="E14" s="3">
        <v>4143</v>
      </c>
      <c r="F14" s="3">
        <v>68</v>
      </c>
      <c r="H14" s="7" t="str">
        <f t="shared" si="1"/>
        <v>40690_All</v>
      </c>
      <c r="I14" s="8">
        <f t="shared" si="2"/>
        <v>40690</v>
      </c>
      <c r="J14" s="9" t="s">
        <v>886</v>
      </c>
      <c r="K14" s="6">
        <f t="shared" si="3"/>
        <v>11244</v>
      </c>
      <c r="L14" s="6">
        <f t="shared" si="3"/>
        <v>7101</v>
      </c>
      <c r="M14" s="6">
        <f t="shared" si="3"/>
        <v>4143</v>
      </c>
      <c r="N14" s="6">
        <f t="shared" si="3"/>
        <v>68</v>
      </c>
    </row>
    <row r="15" spans="2:14" x14ac:dyDescent="0.25">
      <c r="B15" s="4">
        <v>40700</v>
      </c>
      <c r="C15" s="3">
        <v>11268</v>
      </c>
      <c r="D15" s="3">
        <v>7101</v>
      </c>
      <c r="E15" s="3">
        <v>4167</v>
      </c>
      <c r="F15" s="3">
        <v>68</v>
      </c>
      <c r="H15" s="7" t="str">
        <f t="shared" si="1"/>
        <v>40700_All</v>
      </c>
      <c r="I15" s="8">
        <f t="shared" si="2"/>
        <v>40700</v>
      </c>
      <c r="J15" s="9" t="s">
        <v>886</v>
      </c>
      <c r="K15" s="6">
        <f t="shared" si="3"/>
        <v>11268</v>
      </c>
      <c r="L15" s="6">
        <f t="shared" si="3"/>
        <v>7101</v>
      </c>
      <c r="M15" s="6">
        <f t="shared" si="3"/>
        <v>4167</v>
      </c>
      <c r="N15" s="6">
        <f t="shared" si="3"/>
        <v>68</v>
      </c>
    </row>
    <row r="16" spans="2:14" x14ac:dyDescent="0.25">
      <c r="B16" s="4">
        <v>40707</v>
      </c>
      <c r="C16" s="3">
        <v>11268</v>
      </c>
      <c r="D16" s="3">
        <v>7171</v>
      </c>
      <c r="E16" s="3">
        <v>4097</v>
      </c>
      <c r="F16" s="3">
        <v>68</v>
      </c>
      <c r="H16" s="7" t="str">
        <f t="shared" si="1"/>
        <v>40707_All</v>
      </c>
      <c r="I16" s="8">
        <f t="shared" si="2"/>
        <v>40707</v>
      </c>
      <c r="J16" s="9" t="s">
        <v>886</v>
      </c>
      <c r="K16" s="6">
        <f t="shared" si="3"/>
        <v>11268</v>
      </c>
      <c r="L16" s="6">
        <f t="shared" si="3"/>
        <v>7171</v>
      </c>
      <c r="M16" s="6">
        <f t="shared" si="3"/>
        <v>4097</v>
      </c>
      <c r="N16" s="6">
        <f t="shared" si="3"/>
        <v>68</v>
      </c>
    </row>
    <row r="17" spans="2:14" x14ac:dyDescent="0.25">
      <c r="B17" s="4">
        <v>40714</v>
      </c>
      <c r="C17" s="3">
        <v>11556</v>
      </c>
      <c r="D17" s="3">
        <v>7265</v>
      </c>
      <c r="E17" s="3">
        <v>4291</v>
      </c>
      <c r="F17" s="3">
        <v>70</v>
      </c>
      <c r="H17" s="7" t="str">
        <f t="shared" ref="H17" si="4">CONCATENATE(I17,"_",J17)</f>
        <v>40714_All</v>
      </c>
      <c r="I17" s="8">
        <f t="shared" ref="I17" si="5">B17</f>
        <v>40714</v>
      </c>
      <c r="J17" s="9" t="s">
        <v>886</v>
      </c>
      <c r="K17" s="6">
        <f t="shared" ref="K17" si="6">C17</f>
        <v>11556</v>
      </c>
      <c r="L17" s="6">
        <f t="shared" ref="L17" si="7">D17</f>
        <v>7265</v>
      </c>
      <c r="M17" s="6">
        <f t="shared" ref="M17" si="8">E17</f>
        <v>4291</v>
      </c>
      <c r="N17" s="6">
        <f t="shared" ref="N17" si="9">F17</f>
        <v>70</v>
      </c>
    </row>
    <row r="18" spans="2:14" x14ac:dyDescent="0.25">
      <c r="B18" s="4">
        <v>40721</v>
      </c>
      <c r="C18" s="3">
        <v>11556</v>
      </c>
      <c r="D18" s="3">
        <v>7356</v>
      </c>
      <c r="E18" s="3">
        <v>4200</v>
      </c>
      <c r="F18" s="3">
        <v>70</v>
      </c>
      <c r="H18" s="7" t="str">
        <f t="shared" ref="H18" si="10">CONCATENATE(I18,"_",J18)</f>
        <v>40721_All</v>
      </c>
      <c r="I18" s="8">
        <f t="shared" ref="I18" si="11">B18</f>
        <v>40721</v>
      </c>
      <c r="J18" s="9" t="s">
        <v>886</v>
      </c>
      <c r="K18" s="6">
        <f t="shared" ref="K18" si="12">C18</f>
        <v>11556</v>
      </c>
      <c r="L18" s="6">
        <f t="shared" ref="L18" si="13">D18</f>
        <v>7356</v>
      </c>
      <c r="M18" s="6">
        <f t="shared" ref="M18" si="14">E18</f>
        <v>4200</v>
      </c>
      <c r="N18" s="6">
        <f t="shared" ref="N18" si="15">F18</f>
        <v>70</v>
      </c>
    </row>
    <row r="19" spans="2:14" x14ac:dyDescent="0.25">
      <c r="B19" s="4">
        <v>40728</v>
      </c>
      <c r="C19" s="3">
        <v>11556</v>
      </c>
      <c r="D19" s="3">
        <v>7402</v>
      </c>
      <c r="E19" s="3">
        <v>4154</v>
      </c>
      <c r="F19" s="3">
        <v>70</v>
      </c>
      <c r="H19" s="7" t="str">
        <f t="shared" ref="H19" si="16">CONCATENATE(I19,"_",J19)</f>
        <v>40728_All</v>
      </c>
      <c r="I19" s="8">
        <f t="shared" ref="I19" si="17">B19</f>
        <v>40728</v>
      </c>
      <c r="J19" s="9" t="s">
        <v>886</v>
      </c>
      <c r="K19" s="6">
        <f t="shared" ref="K19" si="18">C19</f>
        <v>11556</v>
      </c>
      <c r="L19" s="6">
        <f t="shared" ref="L19" si="19">D19</f>
        <v>7402</v>
      </c>
      <c r="M19" s="6">
        <f t="shared" ref="M19" si="20">E19</f>
        <v>4154</v>
      </c>
      <c r="N19" s="6">
        <f t="shared" ref="N19" si="21">F19</f>
        <v>70</v>
      </c>
    </row>
    <row r="20" spans="2:14" x14ac:dyDescent="0.25">
      <c r="B20" s="4">
        <v>40735</v>
      </c>
      <c r="C20" s="3">
        <v>11556</v>
      </c>
      <c r="D20" s="3">
        <v>7504</v>
      </c>
      <c r="E20" s="3">
        <v>4052</v>
      </c>
      <c r="F20" s="3">
        <v>70</v>
      </c>
      <c r="H20" s="7" t="str">
        <f t="shared" ref="H20" si="22">CONCATENATE(I20,"_",J20)</f>
        <v>40735_All</v>
      </c>
      <c r="I20" s="8">
        <f t="shared" ref="I20" si="23">B20</f>
        <v>40735</v>
      </c>
      <c r="J20" s="9" t="s">
        <v>886</v>
      </c>
      <c r="K20" s="6">
        <f t="shared" ref="K20" si="24">C20</f>
        <v>11556</v>
      </c>
      <c r="L20" s="6">
        <f t="shared" ref="L20" si="25">D20</f>
        <v>7504</v>
      </c>
      <c r="M20" s="6">
        <f t="shared" ref="M20" si="26">E20</f>
        <v>4052</v>
      </c>
      <c r="N20" s="6">
        <f t="shared" ref="N20" si="27">F20</f>
        <v>70</v>
      </c>
    </row>
    <row r="21" spans="2:14" x14ac:dyDescent="0.25">
      <c r="B21" s="4">
        <v>40743</v>
      </c>
      <c r="C21" s="3">
        <v>11556</v>
      </c>
      <c r="D21" s="3">
        <v>7542</v>
      </c>
      <c r="E21" s="3">
        <v>4014</v>
      </c>
      <c r="F21" s="3">
        <v>70</v>
      </c>
      <c r="H21" s="7" t="str">
        <f t="shared" ref="H21" si="28">CONCATENATE(I21,"_",J21)</f>
        <v>40743_All</v>
      </c>
      <c r="I21" s="8">
        <f t="shared" ref="I21" si="29">B21</f>
        <v>40743</v>
      </c>
      <c r="J21" s="9" t="s">
        <v>886</v>
      </c>
      <c r="K21" s="6">
        <f t="shared" ref="K21" si="30">C21</f>
        <v>11556</v>
      </c>
      <c r="L21" s="6">
        <f t="shared" ref="L21" si="31">D21</f>
        <v>7542</v>
      </c>
      <c r="M21" s="6">
        <f t="shared" ref="M21" si="32">E21</f>
        <v>4014</v>
      </c>
      <c r="N21" s="6">
        <f t="shared" ref="N21" si="33">F21</f>
        <v>70</v>
      </c>
    </row>
    <row r="22" spans="2:14" x14ac:dyDescent="0.25">
      <c r="B22" s="4">
        <v>40749</v>
      </c>
      <c r="C22" s="3">
        <v>11556</v>
      </c>
      <c r="D22" s="3">
        <v>7544</v>
      </c>
      <c r="E22" s="3">
        <v>4012</v>
      </c>
      <c r="F22" s="3">
        <v>70</v>
      </c>
      <c r="H22" s="7" t="str">
        <f t="shared" ref="H22:H24" si="34">CONCATENATE(I22,"_",J22)</f>
        <v>40749_All</v>
      </c>
      <c r="I22" s="8">
        <f t="shared" ref="I22:I24" si="35">B22</f>
        <v>40749</v>
      </c>
      <c r="J22" s="9" t="s">
        <v>886</v>
      </c>
      <c r="K22" s="6">
        <f t="shared" ref="K22:K24" si="36">C22</f>
        <v>11556</v>
      </c>
      <c r="L22" s="6">
        <f t="shared" ref="L22:L24" si="37">D22</f>
        <v>7544</v>
      </c>
      <c r="M22" s="6">
        <f t="shared" ref="M22:M24" si="38">E22</f>
        <v>4012</v>
      </c>
      <c r="N22" s="6">
        <f t="shared" ref="N22:N24" si="39">F22</f>
        <v>70</v>
      </c>
    </row>
    <row r="23" spans="2:14" x14ac:dyDescent="0.25">
      <c r="B23" s="4">
        <v>40770</v>
      </c>
      <c r="C23" s="3">
        <v>11556</v>
      </c>
      <c r="D23" s="3">
        <v>7566</v>
      </c>
      <c r="E23" s="3">
        <v>3990</v>
      </c>
      <c r="F23" s="3">
        <v>70</v>
      </c>
      <c r="H23" s="7" t="str">
        <f t="shared" si="34"/>
        <v>40770_All</v>
      </c>
      <c r="I23" s="8">
        <f t="shared" si="35"/>
        <v>40770</v>
      </c>
      <c r="J23" s="9" t="s">
        <v>886</v>
      </c>
      <c r="K23" s="6">
        <f t="shared" si="36"/>
        <v>11556</v>
      </c>
      <c r="L23" s="6">
        <f t="shared" si="37"/>
        <v>7566</v>
      </c>
      <c r="M23" s="6">
        <f t="shared" si="38"/>
        <v>3990</v>
      </c>
      <c r="N23" s="6">
        <f t="shared" si="39"/>
        <v>70</v>
      </c>
    </row>
    <row r="24" spans="2:14" x14ac:dyDescent="0.25">
      <c r="B24" s="4">
        <v>40777</v>
      </c>
      <c r="C24" s="3">
        <v>11556</v>
      </c>
      <c r="D24" s="3">
        <v>7602</v>
      </c>
      <c r="E24" s="3">
        <v>3954</v>
      </c>
      <c r="F24" s="3">
        <v>70</v>
      </c>
      <c r="H24" s="7" t="str">
        <f t="shared" si="34"/>
        <v>40777_All</v>
      </c>
      <c r="I24" s="8">
        <f t="shared" si="35"/>
        <v>40777</v>
      </c>
      <c r="J24" s="9" t="s">
        <v>886</v>
      </c>
      <c r="K24" s="6">
        <f t="shared" si="36"/>
        <v>11556</v>
      </c>
      <c r="L24" s="6">
        <f t="shared" si="37"/>
        <v>7602</v>
      </c>
      <c r="M24" s="6">
        <f t="shared" si="38"/>
        <v>3954</v>
      </c>
      <c r="N24" s="6">
        <f t="shared" si="39"/>
        <v>70</v>
      </c>
    </row>
    <row r="25" spans="2:14" x14ac:dyDescent="0.25">
      <c r="B25" s="4">
        <v>40785</v>
      </c>
      <c r="C25" s="3">
        <v>11556</v>
      </c>
      <c r="D25" s="3">
        <v>7582</v>
      </c>
      <c r="E25" s="3">
        <v>3974</v>
      </c>
      <c r="F25" s="3">
        <v>70</v>
      </c>
      <c r="H25" s="7" t="str">
        <f t="shared" ref="H25" si="40">CONCATENATE(I25,"_",J25)</f>
        <v>40785_All</v>
      </c>
      <c r="I25" s="8">
        <f t="shared" ref="I25" si="41">B25</f>
        <v>40785</v>
      </c>
      <c r="J25" s="9" t="s">
        <v>886</v>
      </c>
      <c r="K25" s="6">
        <f t="shared" ref="K25" si="42">C25</f>
        <v>11556</v>
      </c>
      <c r="L25" s="6">
        <f t="shared" ref="L25" si="43">D25</f>
        <v>7582</v>
      </c>
      <c r="M25" s="6">
        <f t="shared" ref="M25" si="44">E25</f>
        <v>3974</v>
      </c>
      <c r="N25" s="6">
        <f t="shared" ref="N25" si="45">F25</f>
        <v>70</v>
      </c>
    </row>
    <row r="26" spans="2:14" x14ac:dyDescent="0.25">
      <c r="B26" s="4">
        <v>40790</v>
      </c>
      <c r="C26" s="3">
        <v>11556</v>
      </c>
      <c r="D26" s="3">
        <v>7571</v>
      </c>
      <c r="E26" s="3">
        <v>3985</v>
      </c>
      <c r="F26" s="3">
        <v>70</v>
      </c>
      <c r="H26" s="7" t="str">
        <f t="shared" ref="H26" si="46">CONCATENATE(I26,"_",J26)</f>
        <v>40790_All</v>
      </c>
      <c r="I26" s="8">
        <f t="shared" ref="I26" si="47">B26</f>
        <v>40790</v>
      </c>
      <c r="J26" s="9" t="s">
        <v>886</v>
      </c>
      <c r="K26" s="6">
        <f t="shared" ref="K26" si="48">C26</f>
        <v>11556</v>
      </c>
      <c r="L26" s="6">
        <f t="shared" ref="L26" si="49">D26</f>
        <v>7571</v>
      </c>
      <c r="M26" s="6">
        <f t="shared" ref="M26" si="50">E26</f>
        <v>3985</v>
      </c>
      <c r="N26" s="6">
        <f t="shared" ref="N26" si="51">F26</f>
        <v>70</v>
      </c>
    </row>
    <row r="27" spans="2:14" x14ac:dyDescent="0.25">
      <c r="B27" s="4">
        <v>40798</v>
      </c>
      <c r="C27" s="3">
        <v>11556</v>
      </c>
      <c r="D27" s="3">
        <v>7571</v>
      </c>
      <c r="E27" s="3">
        <v>3985</v>
      </c>
      <c r="F27" s="3">
        <v>70</v>
      </c>
      <c r="H27" s="7" t="str">
        <f t="shared" ref="H27" si="52">CONCATENATE(I27,"_",J27)</f>
        <v>40798_All</v>
      </c>
      <c r="I27" s="8">
        <f t="shared" ref="I27" si="53">B27</f>
        <v>40798</v>
      </c>
      <c r="J27" s="9" t="s">
        <v>886</v>
      </c>
      <c r="K27" s="6">
        <f t="shared" ref="K27" si="54">C27</f>
        <v>11556</v>
      </c>
      <c r="L27" s="6">
        <f t="shared" ref="L27" si="55">D27</f>
        <v>7571</v>
      </c>
      <c r="M27" s="6">
        <f t="shared" ref="M27" si="56">E27</f>
        <v>3985</v>
      </c>
      <c r="N27" s="6">
        <f t="shared" ref="N27" si="57">F27</f>
        <v>70</v>
      </c>
    </row>
    <row r="28" spans="2:14" x14ac:dyDescent="0.25">
      <c r="B28" s="4">
        <v>40869</v>
      </c>
      <c r="C28" s="3">
        <v>12300</v>
      </c>
      <c r="D28" s="3">
        <v>8011</v>
      </c>
      <c r="E28" s="3">
        <v>4289</v>
      </c>
      <c r="F28" s="3">
        <v>72</v>
      </c>
      <c r="H28" s="7" t="str">
        <f t="shared" ref="H28:H29" si="58">CONCATENATE(I28,"_",J28)</f>
        <v>40869_All</v>
      </c>
      <c r="I28" s="8">
        <f t="shared" ref="I28:I29" si="59">B28</f>
        <v>40869</v>
      </c>
      <c r="J28" s="9" t="s">
        <v>886</v>
      </c>
      <c r="K28" s="6">
        <f t="shared" ref="K28:K29" si="60">C28</f>
        <v>12300</v>
      </c>
      <c r="L28" s="6">
        <f t="shared" ref="L28:L29" si="61">D28</f>
        <v>8011</v>
      </c>
      <c r="M28" s="6">
        <f t="shared" ref="M28:M29" si="62">E28</f>
        <v>4289</v>
      </c>
      <c r="N28" s="6">
        <f t="shared" ref="N28:N29" si="63">F28</f>
        <v>72</v>
      </c>
    </row>
    <row r="29" spans="2:14" x14ac:dyDescent="0.25">
      <c r="B29" s="4">
        <v>40885</v>
      </c>
      <c r="C29" s="3">
        <v>12708</v>
      </c>
      <c r="D29" s="3">
        <v>8016</v>
      </c>
      <c r="E29" s="3">
        <v>4692</v>
      </c>
      <c r="F29" s="3">
        <v>72</v>
      </c>
      <c r="H29" s="7" t="str">
        <f t="shared" si="58"/>
        <v>40885_All</v>
      </c>
      <c r="I29" s="8">
        <f t="shared" si="59"/>
        <v>40885</v>
      </c>
      <c r="J29" s="9" t="s">
        <v>886</v>
      </c>
      <c r="K29" s="6">
        <f t="shared" si="60"/>
        <v>12708</v>
      </c>
      <c r="L29" s="6">
        <f t="shared" si="61"/>
        <v>8016</v>
      </c>
      <c r="M29" s="6">
        <f t="shared" si="62"/>
        <v>4692</v>
      </c>
      <c r="N29" s="6">
        <f t="shared" si="63"/>
        <v>72</v>
      </c>
    </row>
    <row r="30" spans="2:14" x14ac:dyDescent="0.25">
      <c r="B30" s="4">
        <v>40917</v>
      </c>
      <c r="C30" s="3">
        <v>12924</v>
      </c>
      <c r="D30" s="3">
        <v>8083</v>
      </c>
      <c r="E30" s="3">
        <v>4841</v>
      </c>
      <c r="F30" s="3">
        <v>74</v>
      </c>
      <c r="H30" s="7" t="str">
        <f t="shared" ref="H30:H31" si="64">CONCATENATE(I30,"_",J30)</f>
        <v>40917_All</v>
      </c>
      <c r="I30" s="8">
        <f t="shared" ref="I30:I31" si="65">B30</f>
        <v>40917</v>
      </c>
      <c r="J30" s="9" t="s">
        <v>886</v>
      </c>
      <c r="K30" s="6">
        <f t="shared" ref="K30:K31" si="66">C30</f>
        <v>12924</v>
      </c>
      <c r="L30" s="6">
        <f t="shared" ref="L30:L31" si="67">D30</f>
        <v>8083</v>
      </c>
      <c r="M30" s="6">
        <f t="shared" ref="M30:M31" si="68">E30</f>
        <v>4841</v>
      </c>
      <c r="N30" s="6">
        <f t="shared" ref="N30:N31" si="69">F30</f>
        <v>74</v>
      </c>
    </row>
    <row r="31" spans="2:14" x14ac:dyDescent="0.25">
      <c r="B31" s="4">
        <v>40948</v>
      </c>
      <c r="C31" s="3">
        <v>13020</v>
      </c>
      <c r="D31" s="3">
        <v>8363</v>
      </c>
      <c r="E31" s="3">
        <v>4657</v>
      </c>
      <c r="F31" s="3">
        <v>74</v>
      </c>
      <c r="H31" s="7" t="str">
        <f t="shared" si="64"/>
        <v>40948_All</v>
      </c>
      <c r="I31" s="8">
        <f t="shared" si="65"/>
        <v>40948</v>
      </c>
      <c r="J31" s="9" t="s">
        <v>886</v>
      </c>
      <c r="K31" s="6">
        <f t="shared" si="66"/>
        <v>13020</v>
      </c>
      <c r="L31" s="6">
        <f t="shared" si="67"/>
        <v>8363</v>
      </c>
      <c r="M31" s="6">
        <f t="shared" si="68"/>
        <v>4657</v>
      </c>
      <c r="N31" s="6">
        <f t="shared" si="69"/>
        <v>74</v>
      </c>
    </row>
    <row r="32" spans="2:14" x14ac:dyDescent="0.25">
      <c r="B32" s="4">
        <v>40989</v>
      </c>
      <c r="C32" s="3">
        <v>13860</v>
      </c>
      <c r="D32" s="3">
        <v>8369</v>
      </c>
      <c r="E32" s="3">
        <v>5491</v>
      </c>
      <c r="F32" s="3">
        <v>82</v>
      </c>
      <c r="H32" s="7" t="str">
        <f t="shared" ref="H32" si="70">CONCATENATE(I32,"_",J32)</f>
        <v>40989_All</v>
      </c>
      <c r="I32" s="8">
        <f t="shared" ref="I32" si="71">B32</f>
        <v>40989</v>
      </c>
      <c r="J32" s="9" t="s">
        <v>886</v>
      </c>
      <c r="K32" s="6">
        <f t="shared" ref="K32" si="72">C32</f>
        <v>13860</v>
      </c>
      <c r="L32" s="6">
        <f t="shared" ref="L32" si="73">D32</f>
        <v>8369</v>
      </c>
      <c r="M32" s="6">
        <f t="shared" ref="M32" si="74">E32</f>
        <v>5491</v>
      </c>
      <c r="N32" s="6">
        <f t="shared" ref="N32" si="75">F32</f>
        <v>82</v>
      </c>
    </row>
    <row r="33" spans="2:14" x14ac:dyDescent="0.25">
      <c r="B33" s="4">
        <v>41016</v>
      </c>
      <c r="C33" s="3">
        <v>13956</v>
      </c>
      <c r="D33" s="3">
        <v>9047</v>
      </c>
      <c r="E33" s="3">
        <v>4909</v>
      </c>
      <c r="F33" s="3">
        <v>82</v>
      </c>
      <c r="H33" s="7" t="str">
        <f t="shared" ref="H33" si="76">CONCATENATE(I33,"_",J33)</f>
        <v>41016_All</v>
      </c>
      <c r="I33" s="8">
        <f t="shared" ref="I33" si="77">B33</f>
        <v>41016</v>
      </c>
      <c r="J33" s="9" t="s">
        <v>886</v>
      </c>
      <c r="K33" s="6">
        <f t="shared" ref="K33" si="78">C33</f>
        <v>13956</v>
      </c>
      <c r="L33" s="6">
        <f t="shared" ref="L33" si="79">D33</f>
        <v>9047</v>
      </c>
      <c r="M33" s="6">
        <f t="shared" ref="M33" si="80">E33</f>
        <v>4909</v>
      </c>
      <c r="N33" s="6">
        <f t="shared" ref="N33" si="81">F33</f>
        <v>82</v>
      </c>
    </row>
    <row r="34" spans="2:14" x14ac:dyDescent="0.25">
      <c r="B34" s="4">
        <v>41037</v>
      </c>
      <c r="C34" s="3">
        <v>13956</v>
      </c>
      <c r="D34" s="3">
        <v>7401</v>
      </c>
      <c r="E34" s="3">
        <v>6555</v>
      </c>
      <c r="F34" s="3">
        <v>82</v>
      </c>
      <c r="H34" s="7" t="str">
        <f t="shared" ref="H34" si="82">CONCATENATE(I34,"_",J34)</f>
        <v>41037_All</v>
      </c>
      <c r="I34" s="8">
        <f t="shared" ref="I34" si="83">B34</f>
        <v>41037</v>
      </c>
      <c r="J34" s="9" t="s">
        <v>886</v>
      </c>
      <c r="K34" s="6">
        <f t="shared" ref="K34" si="84">C34</f>
        <v>13956</v>
      </c>
      <c r="L34" s="6">
        <f t="shared" ref="L34" si="85">D34</f>
        <v>7401</v>
      </c>
      <c r="M34" s="6">
        <f t="shared" ref="M34" si="86">E34</f>
        <v>6555</v>
      </c>
      <c r="N34" s="6">
        <f t="shared" ref="N34" si="87">F34</f>
        <v>82</v>
      </c>
    </row>
    <row r="35" spans="2:14" x14ac:dyDescent="0.25">
      <c r="B35" s="4">
        <v>41071</v>
      </c>
      <c r="C35" s="3">
        <v>13956</v>
      </c>
      <c r="D35" s="3">
        <v>9171</v>
      </c>
      <c r="E35" s="3">
        <v>4785</v>
      </c>
      <c r="F35" s="3">
        <v>82</v>
      </c>
      <c r="H35" s="7" t="str">
        <f t="shared" ref="H35:H37" si="88">CONCATENATE(I35,"_",J35)</f>
        <v>41071_All</v>
      </c>
      <c r="I35" s="8">
        <f t="shared" ref="I35:I37" si="89">B35</f>
        <v>41071</v>
      </c>
      <c r="J35" s="9" t="s">
        <v>886</v>
      </c>
      <c r="K35" s="6">
        <f t="shared" ref="K35:K37" si="90">C35</f>
        <v>13956</v>
      </c>
      <c r="L35" s="6">
        <f t="shared" ref="L35:L37" si="91">D35</f>
        <v>9171</v>
      </c>
      <c r="M35" s="6">
        <f t="shared" ref="M35:M37" si="92">E35</f>
        <v>4785</v>
      </c>
      <c r="N35" s="6">
        <f t="shared" ref="N35:N37" si="93">F35</f>
        <v>82</v>
      </c>
    </row>
    <row r="36" spans="2:14" x14ac:dyDescent="0.25">
      <c r="B36" s="4">
        <v>41107</v>
      </c>
      <c r="C36" s="3">
        <v>14196</v>
      </c>
      <c r="D36" s="3">
        <v>9259</v>
      </c>
      <c r="E36" s="3">
        <v>4937</v>
      </c>
      <c r="F36" s="3">
        <v>84</v>
      </c>
      <c r="H36" s="7" t="str">
        <f t="shared" si="88"/>
        <v>41107_All</v>
      </c>
      <c r="I36" s="8">
        <f t="shared" si="89"/>
        <v>41107</v>
      </c>
      <c r="J36" s="9" t="s">
        <v>886</v>
      </c>
      <c r="K36" s="6">
        <f t="shared" si="90"/>
        <v>14196</v>
      </c>
      <c r="L36" s="6">
        <f t="shared" si="91"/>
        <v>9259</v>
      </c>
      <c r="M36" s="6">
        <f t="shared" si="92"/>
        <v>4937</v>
      </c>
      <c r="N36" s="6">
        <f t="shared" si="93"/>
        <v>84</v>
      </c>
    </row>
    <row r="37" spans="2:14" x14ac:dyDescent="0.25">
      <c r="B37" s="4">
        <v>41122</v>
      </c>
      <c r="C37" s="3">
        <v>14820</v>
      </c>
      <c r="D37" s="3">
        <v>9291</v>
      </c>
      <c r="E37" s="3">
        <v>5529</v>
      </c>
      <c r="F37" s="3">
        <v>86</v>
      </c>
      <c r="H37" s="7" t="str">
        <f t="shared" si="88"/>
        <v>41122_All</v>
      </c>
      <c r="I37" s="8">
        <f t="shared" si="89"/>
        <v>41122</v>
      </c>
      <c r="J37" s="9" t="s">
        <v>886</v>
      </c>
      <c r="K37" s="6">
        <f t="shared" si="90"/>
        <v>14820</v>
      </c>
      <c r="L37" s="6">
        <f t="shared" si="91"/>
        <v>9291</v>
      </c>
      <c r="M37" s="6">
        <f t="shared" si="92"/>
        <v>5529</v>
      </c>
      <c r="N37" s="6">
        <f t="shared" si="93"/>
        <v>86</v>
      </c>
    </row>
    <row r="38" spans="2:14" x14ac:dyDescent="0.25">
      <c r="B38" s="4">
        <v>41162</v>
      </c>
      <c r="C38" s="3">
        <v>14884</v>
      </c>
      <c r="D38" s="3">
        <v>9650</v>
      </c>
      <c r="E38" s="3">
        <v>5234</v>
      </c>
      <c r="F38" s="3">
        <v>86</v>
      </c>
      <c r="H38" s="7" t="str">
        <f t="shared" ref="H38" si="94">CONCATENATE(I38,"_",J38)</f>
        <v>41162_All</v>
      </c>
      <c r="I38" s="8">
        <f t="shared" ref="I38" si="95">B38</f>
        <v>41162</v>
      </c>
      <c r="J38" s="9" t="s">
        <v>886</v>
      </c>
      <c r="K38" s="6">
        <f t="shared" ref="K38" si="96">C38</f>
        <v>14884</v>
      </c>
      <c r="L38" s="6">
        <f t="shared" ref="L38" si="97">D38</f>
        <v>9650</v>
      </c>
      <c r="M38" s="6">
        <f t="shared" ref="M38" si="98">E38</f>
        <v>5234</v>
      </c>
      <c r="N38" s="6">
        <f t="shared" ref="N38" si="99">F38</f>
        <v>86</v>
      </c>
    </row>
    <row r="39" spans="2:14" x14ac:dyDescent="0.25">
      <c r="B39" s="4">
        <v>41192</v>
      </c>
      <c r="C39" s="3">
        <v>14980</v>
      </c>
      <c r="D39" s="3">
        <v>9934</v>
      </c>
      <c r="E39" s="3">
        <v>5046</v>
      </c>
      <c r="F39" s="3">
        <v>86</v>
      </c>
      <c r="H39" s="7" t="str">
        <f t="shared" ref="H39:H40" si="100">CONCATENATE(I39,"_",J39)</f>
        <v>41192_All</v>
      </c>
      <c r="I39" s="8">
        <f t="shared" ref="I39:I40" si="101">B39</f>
        <v>41192</v>
      </c>
      <c r="J39" s="9" t="s">
        <v>886</v>
      </c>
      <c r="K39" s="6">
        <f t="shared" ref="K39:K40" si="102">C39</f>
        <v>14980</v>
      </c>
      <c r="L39" s="6">
        <f t="shared" ref="L39:L40" si="103">D39</f>
        <v>9934</v>
      </c>
      <c r="M39" s="6">
        <f t="shared" ref="M39:M40" si="104">E39</f>
        <v>5046</v>
      </c>
      <c r="N39" s="6">
        <f t="shared" ref="N39:N40" si="105">F39</f>
        <v>86</v>
      </c>
    </row>
    <row r="40" spans="2:14" x14ac:dyDescent="0.25">
      <c r="B40" s="4">
        <v>41347</v>
      </c>
      <c r="C40" s="3">
        <v>16208</v>
      </c>
      <c r="D40" s="3">
        <v>6737</v>
      </c>
      <c r="E40" s="3">
        <v>9471</v>
      </c>
      <c r="F40" s="3">
        <v>87</v>
      </c>
      <c r="H40" s="7" t="str">
        <f t="shared" si="100"/>
        <v>41347_All</v>
      </c>
      <c r="I40" s="8">
        <f t="shared" si="101"/>
        <v>41347</v>
      </c>
      <c r="J40" s="9" t="s">
        <v>886</v>
      </c>
      <c r="K40" s="6">
        <f t="shared" si="102"/>
        <v>16208</v>
      </c>
      <c r="L40" s="6">
        <f t="shared" si="103"/>
        <v>6737</v>
      </c>
      <c r="M40" s="6">
        <f t="shared" si="104"/>
        <v>9471</v>
      </c>
      <c r="N40" s="6">
        <f t="shared" si="105"/>
        <v>87</v>
      </c>
    </row>
    <row r="41" spans="2:14" x14ac:dyDescent="0.25">
      <c r="B41" s="4">
        <v>41415</v>
      </c>
      <c r="C41" s="3">
        <v>16208</v>
      </c>
      <c r="D41" s="3">
        <v>10257</v>
      </c>
      <c r="E41" s="3">
        <v>5807</v>
      </c>
      <c r="F41" s="3">
        <v>91</v>
      </c>
      <c r="H41" s="7" t="str">
        <f t="shared" ref="H41" si="106">CONCATENATE(I41,"_",J41)</f>
        <v>41415_All</v>
      </c>
      <c r="I41" s="8">
        <f t="shared" ref="I41" si="107">B41</f>
        <v>41415</v>
      </c>
      <c r="J41" s="9" t="s">
        <v>886</v>
      </c>
      <c r="K41" s="6">
        <f t="shared" ref="K41" si="108">C41</f>
        <v>16208</v>
      </c>
      <c r="L41" s="6">
        <f t="shared" ref="L41" si="109">D41</f>
        <v>10257</v>
      </c>
      <c r="M41" s="6">
        <f t="shared" ref="M41" si="110">E41</f>
        <v>5807</v>
      </c>
      <c r="N41" s="6">
        <f t="shared" ref="N41" si="111">F41</f>
        <v>91</v>
      </c>
    </row>
    <row r="42" spans="2:14" x14ac:dyDescent="0.25">
      <c r="B42" s="4">
        <v>41439</v>
      </c>
      <c r="C42" s="3">
        <v>16208</v>
      </c>
      <c r="D42" s="3">
        <v>7719</v>
      </c>
      <c r="E42" s="3">
        <v>8489</v>
      </c>
      <c r="F42" s="3">
        <v>91</v>
      </c>
      <c r="H42" s="7" t="str">
        <f t="shared" ref="H42" si="112">CONCATENATE(I42,"_",J42)</f>
        <v>41439_All</v>
      </c>
      <c r="I42" s="8">
        <f t="shared" ref="I42" si="113">B42</f>
        <v>41439</v>
      </c>
      <c r="J42" s="9" t="s">
        <v>886</v>
      </c>
      <c r="K42" s="6">
        <f t="shared" ref="K42" si="114">C42</f>
        <v>16208</v>
      </c>
      <c r="L42" s="6">
        <f t="shared" ref="L42" si="115">D42</f>
        <v>7719</v>
      </c>
      <c r="M42" s="6">
        <f t="shared" ref="M42" si="116">E42</f>
        <v>8489</v>
      </c>
      <c r="N42" s="6">
        <f t="shared" ref="N42" si="117">F42</f>
        <v>91</v>
      </c>
    </row>
    <row r="43" spans="2:14" x14ac:dyDescent="0.25">
      <c r="B43" s="2" t="s">
        <v>871</v>
      </c>
      <c r="C43" s="3">
        <v>484952</v>
      </c>
      <c r="D43" s="3">
        <v>303006</v>
      </c>
      <c r="E43" s="3">
        <v>181802</v>
      </c>
      <c r="F43" s="3">
        <v>2885</v>
      </c>
      <c r="I43" s="8"/>
      <c r="J43" s="9"/>
    </row>
    <row r="44" spans="2:14" x14ac:dyDescent="0.25">
      <c r="I44" s="8"/>
      <c r="J44" s="9"/>
    </row>
    <row r="45" spans="2:14" x14ac:dyDescent="0.25">
      <c r="I45" s="8"/>
      <c r="J45" s="9"/>
    </row>
    <row r="46" spans="2:14" x14ac:dyDescent="0.25">
      <c r="I46" s="8"/>
      <c r="J46" s="9"/>
    </row>
    <row r="47" spans="2:14" x14ac:dyDescent="0.25">
      <c r="I47" s="8"/>
      <c r="J47" s="9"/>
    </row>
    <row r="48" spans="2:14" x14ac:dyDescent="0.25">
      <c r="I48" s="8"/>
      <c r="J48" s="9"/>
    </row>
    <row r="49" spans="9:10" x14ac:dyDescent="0.25">
      <c r="I49" s="8"/>
      <c r="J49" s="9"/>
    </row>
    <row r="50" spans="9:10" x14ac:dyDescent="0.25">
      <c r="I50" s="8"/>
      <c r="J50" s="9"/>
    </row>
    <row r="51" spans="9:10" x14ac:dyDescent="0.25">
      <c r="I51" s="8"/>
      <c r="J51" s="9"/>
    </row>
    <row r="52" spans="9:10" x14ac:dyDescent="0.25">
      <c r="I52" s="8"/>
      <c r="J52" s="9"/>
    </row>
    <row r="53" spans="9:10" x14ac:dyDescent="0.25">
      <c r="I53" s="8"/>
      <c r="J53" s="9"/>
    </row>
    <row r="54" spans="9:10" x14ac:dyDescent="0.25">
      <c r="I54" s="8"/>
      <c r="J54" s="9"/>
    </row>
    <row r="55" spans="9:10" x14ac:dyDescent="0.25">
      <c r="I55" s="8"/>
      <c r="J55" s="9"/>
    </row>
    <row r="56" spans="9:10" x14ac:dyDescent="0.25">
      <c r="I56" s="8"/>
      <c r="J56" s="9"/>
    </row>
    <row r="57" spans="9:10" x14ac:dyDescent="0.25">
      <c r="I57" s="8"/>
      <c r="J57" s="9"/>
    </row>
    <row r="58" spans="9:10" x14ac:dyDescent="0.25">
      <c r="I58" s="8"/>
      <c r="J58" s="9"/>
    </row>
    <row r="59" spans="9:10" x14ac:dyDescent="0.25">
      <c r="I59" s="8"/>
      <c r="J59" s="9"/>
    </row>
    <row r="60" spans="9:10" x14ac:dyDescent="0.25">
      <c r="I60" s="8"/>
      <c r="J60" s="9"/>
    </row>
    <row r="61" spans="9:10" x14ac:dyDescent="0.25">
      <c r="I61" s="8"/>
      <c r="J61" s="9"/>
    </row>
    <row r="62" spans="9:10" x14ac:dyDescent="0.25">
      <c r="I62" s="8"/>
      <c r="J62" s="9"/>
    </row>
    <row r="63" spans="9:10" x14ac:dyDescent="0.25">
      <c r="I63" s="8"/>
      <c r="J63" s="9"/>
    </row>
    <row r="64" spans="9:10" x14ac:dyDescent="0.25">
      <c r="I64" s="8"/>
      <c r="J64" s="9"/>
    </row>
    <row r="65" spans="9:10" x14ac:dyDescent="0.25">
      <c r="I65" s="8"/>
      <c r="J65" s="9"/>
    </row>
    <row r="66" spans="9:10" x14ac:dyDescent="0.25">
      <c r="I66" s="8"/>
      <c r="J66" s="9"/>
    </row>
    <row r="67" spans="9:10" x14ac:dyDescent="0.25">
      <c r="I67" s="8"/>
      <c r="J67" s="9"/>
    </row>
    <row r="68" spans="9:10" x14ac:dyDescent="0.25">
      <c r="I68" s="8"/>
      <c r="J68" s="9"/>
    </row>
    <row r="69" spans="9:10" x14ac:dyDescent="0.25">
      <c r="I69" s="8"/>
      <c r="J69" s="9"/>
    </row>
    <row r="70" spans="9:10" x14ac:dyDescent="0.25">
      <c r="I70" s="8"/>
      <c r="J70" s="9"/>
    </row>
    <row r="71" spans="9:10" x14ac:dyDescent="0.25">
      <c r="I71" s="8"/>
      <c r="J71" s="9"/>
    </row>
    <row r="72" spans="9:10" x14ac:dyDescent="0.25">
      <c r="I72" s="8"/>
      <c r="J72" s="9"/>
    </row>
    <row r="73" spans="9:10" x14ac:dyDescent="0.25">
      <c r="I73" s="8"/>
      <c r="J73" s="9"/>
    </row>
    <row r="74" spans="9:10" x14ac:dyDescent="0.25">
      <c r="I74" s="8"/>
      <c r="J74" s="9"/>
    </row>
    <row r="75" spans="9:10" x14ac:dyDescent="0.25">
      <c r="I75" s="8"/>
      <c r="J75" s="9"/>
    </row>
    <row r="76" spans="9:10" x14ac:dyDescent="0.25">
      <c r="I76" s="8"/>
      <c r="J76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Q48"/>
  <sheetViews>
    <sheetView topLeftCell="A19" workbookViewId="0">
      <selection activeCell="A41" sqref="A41:XFD41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5.5703125" style="39" bestFit="1" customWidth="1"/>
    <col min="9" max="9" width="8.5703125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879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15" t="s">
        <v>886</v>
      </c>
      <c r="N3" s="16" t="str">
        <f t="shared" ref="N3" si="0">CONCATENATE(M3,"_Start")</f>
        <v>All_Start</v>
      </c>
      <c r="O3" s="17">
        <f>VLOOKUP(N3,I:J,2,FALSE)</f>
        <v>4</v>
      </c>
      <c r="P3" s="18" t="str">
        <f t="shared" ref="P3" si="1">CONCATENATE(M3,"_End")</f>
        <v>All_End</v>
      </c>
      <c r="Q3" s="17">
        <f>VLOOKUP(P3,I:J,2,FALSE)</f>
        <v>47</v>
      </c>
    </row>
    <row r="4" spans="1:17" x14ac:dyDescent="0.25">
      <c r="A4" s="39" t="str">
        <f t="shared" ref="A4:A15" si="2">CONCATENATE(B4,"_",C4)</f>
        <v>40598_All</v>
      </c>
      <c r="B4" s="47">
        <v>40598</v>
      </c>
      <c r="C4" s="39" t="s">
        <v>886</v>
      </c>
      <c r="D4" s="11">
        <f>VLOOKUP($A4,Pivot_All!$H$4:$N$5000,COLUMN(D4),FALSE)</f>
        <v>10764</v>
      </c>
      <c r="E4" s="11">
        <f>VLOOKUP($A4,Pivot_All!$H$4:$N$5000,COLUMN(E4),FALSE)</f>
        <v>6687</v>
      </c>
      <c r="F4" s="11">
        <f>VLOOKUP($A4,Pivot_All!$H$4:$N$5000,COLUMN(F4),FALSE)</f>
        <v>4077</v>
      </c>
      <c r="G4" s="11">
        <f>VLOOKUP($A4,Pivot_All!$H$4:$N$5000,COLUMN(G4),FALSE)</f>
        <v>68</v>
      </c>
      <c r="H4" s="39" t="str">
        <f>C4</f>
        <v>All</v>
      </c>
      <c r="I4" s="39" t="str">
        <f>CONCATENATE(H4,"_Start")</f>
        <v>All_Start</v>
      </c>
      <c r="J4" s="41">
        <f>ROW(I4)</f>
        <v>4</v>
      </c>
      <c r="M4" s="15"/>
      <c r="N4" s="16"/>
      <c r="O4" s="17"/>
      <c r="P4" s="18"/>
      <c r="Q4" s="17"/>
    </row>
    <row r="5" spans="1:17" x14ac:dyDescent="0.25">
      <c r="A5" s="39" t="str">
        <f t="shared" si="2"/>
        <v>40606_All</v>
      </c>
      <c r="B5" s="47">
        <v>40606</v>
      </c>
      <c r="C5" s="39" t="s">
        <v>886</v>
      </c>
      <c r="D5" s="11">
        <f>VLOOKUP($A5,Pivot_All!$H$4:$N$5000,COLUMN(D5),FALSE)</f>
        <v>10764</v>
      </c>
      <c r="E5" s="11">
        <f>VLOOKUP($A5,Pivot_All!$H$4:$N$5000,COLUMN(E5),FALSE)</f>
        <v>6723</v>
      </c>
      <c r="F5" s="11">
        <f>VLOOKUP($A5,Pivot_All!$H$4:$N$5000,COLUMN(F5),FALSE)</f>
        <v>4041</v>
      </c>
      <c r="G5" s="11">
        <f>VLOOKUP($A5,Pivot_All!$H$4:$N$5000,COLUMN(G5),FALSE)</f>
        <v>68</v>
      </c>
      <c r="M5" s="15"/>
      <c r="N5" s="16"/>
      <c r="O5" s="17"/>
      <c r="P5" s="18"/>
      <c r="Q5" s="17"/>
    </row>
    <row r="6" spans="1:17" x14ac:dyDescent="0.25">
      <c r="A6" s="39" t="str">
        <f t="shared" si="2"/>
        <v>40609_All</v>
      </c>
      <c r="B6" s="47">
        <v>40609</v>
      </c>
      <c r="C6" s="39" t="s">
        <v>886</v>
      </c>
      <c r="D6" s="11">
        <f>VLOOKUP($A6,Pivot_All!$H$4:$N$5000,COLUMN(D6),FALSE)</f>
        <v>10956</v>
      </c>
      <c r="E6" s="11">
        <f>VLOOKUP($A6,Pivot_All!$H$4:$N$5000,COLUMN(E6),FALSE)</f>
        <v>6794</v>
      </c>
      <c r="F6" s="11">
        <f>VLOOKUP($A6,Pivot_All!$H$4:$N$5000,COLUMN(F6),FALSE)</f>
        <v>4162</v>
      </c>
      <c r="G6" s="11">
        <f>VLOOKUP($A6,Pivot_All!$H$4:$N$5000,COLUMN(G6),FALSE)</f>
        <v>68</v>
      </c>
      <c r="M6" s="15"/>
      <c r="N6" s="16"/>
      <c r="O6" s="17"/>
      <c r="P6" s="18"/>
      <c r="Q6" s="17"/>
    </row>
    <row r="7" spans="1:17" x14ac:dyDescent="0.25">
      <c r="A7" s="39" t="str">
        <f t="shared" si="2"/>
        <v>40637_All</v>
      </c>
      <c r="B7" s="47">
        <v>40637</v>
      </c>
      <c r="C7" s="39" t="s">
        <v>886</v>
      </c>
      <c r="D7" s="11">
        <f>VLOOKUP($A7,Pivot_All!$H$4:$N$5000,COLUMN(D7),FALSE)</f>
        <v>10956</v>
      </c>
      <c r="E7" s="11">
        <f>VLOOKUP($A7,Pivot_All!$H$4:$N$5000,COLUMN(E7),FALSE)</f>
        <v>7011</v>
      </c>
      <c r="F7" s="11">
        <f>VLOOKUP($A7,Pivot_All!$H$4:$N$5000,COLUMN(F7),FALSE)</f>
        <v>3945</v>
      </c>
      <c r="G7" s="11">
        <f>VLOOKUP($A7,Pivot_All!$H$4:$N$5000,COLUMN(G7),FALSE)</f>
        <v>68</v>
      </c>
      <c r="M7" s="15"/>
      <c r="N7" s="16"/>
      <c r="O7" s="17"/>
      <c r="P7" s="18"/>
      <c r="Q7" s="17"/>
    </row>
    <row r="8" spans="1:17" x14ac:dyDescent="0.25">
      <c r="A8" s="39" t="str">
        <f t="shared" si="2"/>
        <v>40646_All</v>
      </c>
      <c r="B8" s="47">
        <v>40646</v>
      </c>
      <c r="C8" s="39" t="s">
        <v>886</v>
      </c>
      <c r="D8" s="11">
        <f>VLOOKUP($A8,Pivot_All!$H$4:$N$5000,COLUMN(D8),FALSE)</f>
        <v>10956</v>
      </c>
      <c r="E8" s="11">
        <f>VLOOKUP($A8,Pivot_All!$H$4:$N$5000,COLUMN(E8),FALSE)</f>
        <v>7038</v>
      </c>
      <c r="F8" s="11">
        <f>VLOOKUP($A8,Pivot_All!$H$4:$N$5000,COLUMN(F8),FALSE)</f>
        <v>3918</v>
      </c>
      <c r="G8" s="11">
        <f>VLOOKUP($A8,Pivot_All!$H$4:$N$5000,COLUMN(G8),FALSE)</f>
        <v>68</v>
      </c>
      <c r="M8" s="15"/>
      <c r="N8" s="16"/>
      <c r="O8" s="17"/>
      <c r="P8" s="18"/>
      <c r="Q8" s="17"/>
    </row>
    <row r="9" spans="1:17" x14ac:dyDescent="0.25">
      <c r="A9" s="39" t="str">
        <f t="shared" si="2"/>
        <v>40652_All</v>
      </c>
      <c r="B9" s="47">
        <v>40652</v>
      </c>
      <c r="C9" s="39" t="s">
        <v>886</v>
      </c>
      <c r="D9" s="11">
        <f>VLOOKUP($A9,Pivot_All!$H$4:$N$5000,COLUMN(D9),FALSE)</f>
        <v>10956</v>
      </c>
      <c r="E9" s="11">
        <f>VLOOKUP($A9,Pivot_All!$H$4:$N$5000,COLUMN(E9),FALSE)</f>
        <v>7135</v>
      </c>
      <c r="F9" s="11">
        <f>VLOOKUP($A9,Pivot_All!$H$4:$N$5000,COLUMN(F9),FALSE)</f>
        <v>3821</v>
      </c>
      <c r="G9" s="11">
        <f>VLOOKUP($A9,Pivot_All!$H$4:$N$5000,COLUMN(G9),FALSE)</f>
        <v>68</v>
      </c>
      <c r="M9" s="15"/>
      <c r="N9" s="16"/>
      <c r="O9" s="17"/>
      <c r="P9" s="18"/>
      <c r="Q9" s="17"/>
    </row>
    <row r="10" spans="1:17" x14ac:dyDescent="0.25">
      <c r="A10" s="39" t="str">
        <f t="shared" si="2"/>
        <v>40659_All</v>
      </c>
      <c r="B10" s="47">
        <v>40659</v>
      </c>
      <c r="C10" s="39" t="s">
        <v>886</v>
      </c>
      <c r="D10" s="11">
        <f>VLOOKUP($A10,Pivot_All!$H$4:$N$5000,COLUMN(D10),FALSE)</f>
        <v>11052</v>
      </c>
      <c r="E10" s="11">
        <f>VLOOKUP($A10,Pivot_All!$H$4:$N$5000,COLUMN(E10),FALSE)</f>
        <v>7072</v>
      </c>
      <c r="F10" s="11">
        <f>VLOOKUP($A10,Pivot_All!$H$4:$N$5000,COLUMN(F10),FALSE)</f>
        <v>3980</v>
      </c>
      <c r="G10" s="11">
        <f>VLOOKUP($A10,Pivot_All!$H$4:$N$5000,COLUMN(G10),FALSE)</f>
        <v>68</v>
      </c>
      <c r="M10" s="15"/>
      <c r="N10" s="16"/>
      <c r="O10" s="17"/>
      <c r="P10" s="18"/>
      <c r="Q10" s="17"/>
    </row>
    <row r="11" spans="1:17" x14ac:dyDescent="0.25">
      <c r="A11" s="39" t="str">
        <f t="shared" si="2"/>
        <v>40666_All</v>
      </c>
      <c r="B11" s="47">
        <v>40666</v>
      </c>
      <c r="C11" s="39" t="s">
        <v>886</v>
      </c>
      <c r="D11" s="11">
        <f>VLOOKUP($A11,Pivot_All!$H$4:$N$5000,COLUMN(D11),FALSE)</f>
        <v>11052</v>
      </c>
      <c r="E11" s="11">
        <f>VLOOKUP($A11,Pivot_All!$H$4:$N$5000,COLUMN(E11),FALSE)</f>
        <v>7106</v>
      </c>
      <c r="F11" s="11">
        <f>VLOOKUP($A11,Pivot_All!$H$4:$N$5000,COLUMN(F11),FALSE)</f>
        <v>3946</v>
      </c>
      <c r="G11" s="11">
        <f>VLOOKUP($A11,Pivot_All!$H$4:$N$5000,COLUMN(G11),FALSE)</f>
        <v>68</v>
      </c>
      <c r="M11" s="15"/>
      <c r="N11" s="16"/>
      <c r="O11" s="17"/>
      <c r="P11" s="18"/>
      <c r="Q11" s="17"/>
    </row>
    <row r="12" spans="1:17" x14ac:dyDescent="0.25">
      <c r="A12" s="39" t="str">
        <f t="shared" si="2"/>
        <v>40679_All</v>
      </c>
      <c r="B12" s="47">
        <v>40679</v>
      </c>
      <c r="C12" s="39" t="s">
        <v>886</v>
      </c>
      <c r="D12" s="11">
        <f>VLOOKUP($A12,Pivot_All!$H$4:$N$5000,COLUMN(D12),FALSE)</f>
        <v>11172</v>
      </c>
      <c r="E12" s="11">
        <f>VLOOKUP($A12,Pivot_All!$H$4:$N$5000,COLUMN(E12),FALSE)</f>
        <v>7155</v>
      </c>
      <c r="F12" s="11">
        <f>VLOOKUP($A12,Pivot_All!$H$4:$N$5000,COLUMN(F12),FALSE)</f>
        <v>4017</v>
      </c>
      <c r="G12" s="11">
        <f>VLOOKUP($A12,Pivot_All!$H$4:$N$5000,COLUMN(G12),FALSE)</f>
        <v>68</v>
      </c>
      <c r="M12" s="15"/>
      <c r="N12" s="16"/>
      <c r="O12" s="17"/>
      <c r="P12" s="18"/>
      <c r="Q12" s="17"/>
    </row>
    <row r="13" spans="1:17" ht="15.75" thickBot="1" x14ac:dyDescent="0.3">
      <c r="A13" s="39" t="str">
        <f t="shared" si="2"/>
        <v>40686_All</v>
      </c>
      <c r="B13" s="47">
        <v>40686</v>
      </c>
      <c r="C13" s="39" t="s">
        <v>886</v>
      </c>
      <c r="D13" s="11">
        <f>VLOOKUP($A13,Pivot_All!$H$4:$N$5000,COLUMN(D13),FALSE)</f>
        <v>11244</v>
      </c>
      <c r="E13" s="11">
        <f>VLOOKUP($A13,Pivot_All!$H$4:$N$5000,COLUMN(E13),FALSE)</f>
        <v>7099</v>
      </c>
      <c r="F13" s="11">
        <f>VLOOKUP($A13,Pivot_All!$H$4:$N$5000,COLUMN(F13),FALSE)</f>
        <v>4145</v>
      </c>
      <c r="G13" s="11">
        <f>VLOOKUP($A13,Pivot_All!$H$4:$N$5000,COLUMN(G13),FALSE)</f>
        <v>68</v>
      </c>
      <c r="M13" s="20"/>
      <c r="N13" s="21"/>
      <c r="O13" s="22"/>
      <c r="P13" s="23"/>
      <c r="Q13" s="22"/>
    </row>
    <row r="14" spans="1:17" x14ac:dyDescent="0.25">
      <c r="A14" s="39" t="str">
        <f t="shared" si="2"/>
        <v>40690_All</v>
      </c>
      <c r="B14" s="47">
        <v>40690</v>
      </c>
      <c r="C14" s="39" t="s">
        <v>886</v>
      </c>
      <c r="D14" s="11">
        <f>VLOOKUP($A14,Pivot_All!$H$4:$N$5000,COLUMN(D14),FALSE)</f>
        <v>11244</v>
      </c>
      <c r="E14" s="11">
        <f>VLOOKUP($A14,Pivot_All!$H$4:$N$5000,COLUMN(E14),FALSE)</f>
        <v>7101</v>
      </c>
      <c r="F14" s="11">
        <f>VLOOKUP($A14,Pivot_All!$H$4:$N$5000,COLUMN(F14),FALSE)</f>
        <v>4143</v>
      </c>
      <c r="G14" s="11">
        <f>VLOOKUP($A14,Pivot_All!$H$4:$N$5000,COLUMN(G14),FALSE)</f>
        <v>68</v>
      </c>
    </row>
    <row r="15" spans="1:17" x14ac:dyDescent="0.25">
      <c r="A15" s="39" t="str">
        <f t="shared" si="2"/>
        <v>40700_All</v>
      </c>
      <c r="B15" s="47">
        <v>40700</v>
      </c>
      <c r="C15" s="39" t="s">
        <v>886</v>
      </c>
      <c r="D15" s="11">
        <f>VLOOKUP($A15,Pivot_All!$H$4:$N$5000,COLUMN(D15),FALSE)</f>
        <v>11268</v>
      </c>
      <c r="E15" s="11">
        <f>VLOOKUP($A15,Pivot_All!$H$4:$N$5000,COLUMN(E15),FALSE)</f>
        <v>7101</v>
      </c>
      <c r="F15" s="11">
        <f>VLOOKUP($A15,Pivot_All!$H$4:$N$5000,COLUMN(F15),FALSE)</f>
        <v>4167</v>
      </c>
      <c r="G15" s="11">
        <f>VLOOKUP($A15,Pivot_All!$H$4:$N$5000,COLUMN(G15),FALSE)</f>
        <v>68</v>
      </c>
    </row>
    <row r="16" spans="1:17" x14ac:dyDescent="0.25">
      <c r="A16" s="39" t="str">
        <f t="shared" ref="A16" si="3">CONCATENATE(B16,"_",C16)</f>
        <v>40707_All</v>
      </c>
      <c r="B16" s="47">
        <v>40707</v>
      </c>
      <c r="C16" s="39" t="s">
        <v>886</v>
      </c>
      <c r="D16" s="11">
        <f>VLOOKUP($A16,Pivot_All!$H$4:$N$5000,COLUMN(D16),FALSE)</f>
        <v>11268</v>
      </c>
      <c r="E16" s="11">
        <f>VLOOKUP($A16,Pivot_All!$H$4:$N$5000,COLUMN(E16),FALSE)</f>
        <v>7171</v>
      </c>
      <c r="F16" s="11">
        <f>VLOOKUP($A16,Pivot_All!$H$4:$N$5000,COLUMN(F16),FALSE)</f>
        <v>4097</v>
      </c>
      <c r="G16" s="11">
        <f>VLOOKUP($A16,Pivot_All!$H$4:$N$5000,COLUMN(G16),FALSE)</f>
        <v>68</v>
      </c>
    </row>
    <row r="17" spans="1:12" x14ac:dyDescent="0.25">
      <c r="A17" s="39" t="str">
        <f t="shared" ref="A17" si="4">CONCATENATE(B17,"_",C17)</f>
        <v>40714_All</v>
      </c>
      <c r="B17" s="47">
        <v>40714</v>
      </c>
      <c r="C17" s="39" t="s">
        <v>886</v>
      </c>
      <c r="D17" s="11">
        <f>VLOOKUP($A17,Pivot_All!$H$4:$N$5000,COLUMN(D17),FALSE)</f>
        <v>11556</v>
      </c>
      <c r="E17" s="11">
        <f>VLOOKUP($A17,Pivot_All!$H$4:$N$5000,COLUMN(E17),FALSE)</f>
        <v>7265</v>
      </c>
      <c r="F17" s="11">
        <f>VLOOKUP($A17,Pivot_All!$H$4:$N$5000,COLUMN(F17),FALSE)</f>
        <v>4291</v>
      </c>
      <c r="G17" s="11">
        <f>VLOOKUP($A17,Pivot_All!$H$4:$N$5000,COLUMN(G17),FALSE)</f>
        <v>70</v>
      </c>
    </row>
    <row r="18" spans="1:12" x14ac:dyDescent="0.25">
      <c r="A18" s="39" t="str">
        <f t="shared" ref="A18:A41" si="5">CONCATENATE(B18,"_",C18)</f>
        <v>40721_All</v>
      </c>
      <c r="B18" s="47">
        <v>40721</v>
      </c>
      <c r="C18" s="39" t="s">
        <v>886</v>
      </c>
      <c r="D18" s="11">
        <f>VLOOKUP($A18,Pivot_All!$H$4:$N$5000,COLUMN(D18),FALSE)</f>
        <v>11556</v>
      </c>
      <c r="E18" s="11">
        <f>VLOOKUP($A18,Pivot_All!$H$4:$N$5000,COLUMN(E18),FALSE)</f>
        <v>7356</v>
      </c>
      <c r="F18" s="11">
        <f>VLOOKUP($A18,Pivot_All!$H$4:$N$5000,COLUMN(F18),FALSE)</f>
        <v>4200</v>
      </c>
      <c r="G18" s="11">
        <f>VLOOKUP($A18,Pivot_All!$H$4:$N$5000,COLUMN(G18),FALSE)</f>
        <v>70</v>
      </c>
    </row>
    <row r="19" spans="1:12" x14ac:dyDescent="0.25">
      <c r="A19" s="39" t="str">
        <f t="shared" si="5"/>
        <v>40728_All</v>
      </c>
      <c r="B19" s="47">
        <v>40728</v>
      </c>
      <c r="C19" s="39" t="s">
        <v>886</v>
      </c>
      <c r="D19" s="11">
        <f>VLOOKUP($A19,Pivot_All!$H$4:$N$5000,COLUMN(D19),FALSE)</f>
        <v>11556</v>
      </c>
      <c r="E19" s="11">
        <f>VLOOKUP($A19,Pivot_All!$H$4:$N$5000,COLUMN(E19),FALSE)</f>
        <v>7402</v>
      </c>
      <c r="F19" s="11">
        <f>VLOOKUP($A19,Pivot_All!$H$4:$N$5000,COLUMN(F19),FALSE)</f>
        <v>4154</v>
      </c>
      <c r="G19" s="11">
        <f>VLOOKUP($A19,Pivot_All!$H$4:$N$5000,COLUMN(G19),FALSE)</f>
        <v>70</v>
      </c>
    </row>
    <row r="20" spans="1:12" x14ac:dyDescent="0.25">
      <c r="A20" s="39" t="str">
        <f t="shared" si="5"/>
        <v>40735_All</v>
      </c>
      <c r="B20" s="47">
        <v>40735</v>
      </c>
      <c r="C20" s="39" t="s">
        <v>886</v>
      </c>
      <c r="D20" s="11">
        <f>VLOOKUP($A20,Pivot_All!$H$4:$N$5000,COLUMN(D20),FALSE)</f>
        <v>11556</v>
      </c>
      <c r="E20" s="11">
        <f>VLOOKUP($A20,Pivot_All!$H$4:$N$5000,COLUMN(E20),FALSE)</f>
        <v>7504</v>
      </c>
      <c r="F20" s="11">
        <f>VLOOKUP($A20,Pivot_All!$H$4:$N$5000,COLUMN(F20),FALSE)</f>
        <v>4052</v>
      </c>
      <c r="G20" s="11">
        <f>VLOOKUP($A20,Pivot_All!$H$4:$N$5000,COLUMN(G20),FALSE)</f>
        <v>70</v>
      </c>
    </row>
    <row r="21" spans="1:12" x14ac:dyDescent="0.25">
      <c r="A21" s="39" t="str">
        <f t="shared" si="5"/>
        <v>40743_All</v>
      </c>
      <c r="B21" s="47">
        <v>40743</v>
      </c>
      <c r="C21" s="39" t="s">
        <v>886</v>
      </c>
      <c r="D21" s="11">
        <f>VLOOKUP($A21,Pivot_All!$H$4:$N$5000,COLUMN(D21),FALSE)</f>
        <v>11556</v>
      </c>
      <c r="E21" s="11">
        <f>VLOOKUP($A21,Pivot_All!$H$4:$N$5000,COLUMN(E21),FALSE)</f>
        <v>7542</v>
      </c>
      <c r="F21" s="11">
        <f>VLOOKUP($A21,Pivot_All!$H$4:$N$5000,COLUMN(F21),FALSE)</f>
        <v>4014</v>
      </c>
      <c r="G21" s="11">
        <f>VLOOKUP($A21,Pivot_All!$H$4:$N$5000,COLUMN(G21),FALSE)</f>
        <v>70</v>
      </c>
    </row>
    <row r="22" spans="1:12" x14ac:dyDescent="0.25">
      <c r="A22" s="39" t="str">
        <f t="shared" si="5"/>
        <v>40749_All</v>
      </c>
      <c r="B22" s="47">
        <v>40749</v>
      </c>
      <c r="C22" s="39" t="s">
        <v>886</v>
      </c>
      <c r="D22" s="11">
        <f>VLOOKUP($A22,Pivot_All!$H$4:$N$5000,COLUMN(D22),FALSE)</f>
        <v>11556</v>
      </c>
      <c r="E22" s="11">
        <f>VLOOKUP($A22,Pivot_All!$H$4:$N$5000,COLUMN(E22),FALSE)</f>
        <v>7544</v>
      </c>
      <c r="F22" s="11">
        <f>VLOOKUP($A22,Pivot_All!$H$4:$N$5000,COLUMN(F22),FALSE)</f>
        <v>4012</v>
      </c>
      <c r="G22" s="11">
        <f>VLOOKUP($A22,Pivot_All!$H$4:$N$5000,COLUMN(G22),FALSE)</f>
        <v>70</v>
      </c>
    </row>
    <row r="23" spans="1:12" x14ac:dyDescent="0.25">
      <c r="A23" s="39" t="str">
        <f t="shared" si="5"/>
        <v>40770_All</v>
      </c>
      <c r="B23" s="47">
        <v>40770</v>
      </c>
      <c r="C23" s="39" t="s">
        <v>886</v>
      </c>
      <c r="D23" s="11">
        <f>VLOOKUP($A23,Pivot_All!$H$4:$N$5000,COLUMN(D23),FALSE)</f>
        <v>11556</v>
      </c>
      <c r="E23" s="11">
        <f>VLOOKUP($A23,Pivot_All!$H$4:$N$5000,COLUMN(E23),FALSE)</f>
        <v>7566</v>
      </c>
      <c r="F23" s="11">
        <f>VLOOKUP($A23,Pivot_All!$H$4:$N$5000,COLUMN(F23),FALSE)</f>
        <v>3990</v>
      </c>
      <c r="G23" s="11">
        <f>VLOOKUP($A23,Pivot_All!$H$4:$N$5000,COLUMN(G23),FALSE)</f>
        <v>70</v>
      </c>
    </row>
    <row r="24" spans="1:12" s="26" customFormat="1" x14ac:dyDescent="0.25">
      <c r="A24" s="39" t="str">
        <f t="shared" si="5"/>
        <v>40777_All</v>
      </c>
      <c r="B24" s="47">
        <v>40777</v>
      </c>
      <c r="C24" s="39" t="s">
        <v>886</v>
      </c>
      <c r="D24" s="11">
        <f>VLOOKUP($A24,Pivot_All!$H$4:$N$5000,COLUMN(D24),FALSE)</f>
        <v>11556</v>
      </c>
      <c r="E24" s="11">
        <f>VLOOKUP($A24,Pivot_All!$H$4:$N$5000,COLUMN(E24),FALSE)</f>
        <v>7602</v>
      </c>
      <c r="F24" s="11">
        <f>VLOOKUP($A24,Pivot_All!$H$4:$N$5000,COLUMN(F24),FALSE)</f>
        <v>3954</v>
      </c>
      <c r="G24" s="11">
        <f>VLOOKUP($A24,Pivot_All!$H$4:$N$5000,COLUMN(G24),FALSE)</f>
        <v>70</v>
      </c>
      <c r="H24" s="39"/>
      <c r="I24" s="39"/>
      <c r="J24" s="39"/>
      <c r="K24" s="10"/>
      <c r="L24" s="10"/>
    </row>
    <row r="25" spans="1:12" x14ac:dyDescent="0.25">
      <c r="A25" s="39" t="str">
        <f t="shared" si="5"/>
        <v>40785_All</v>
      </c>
      <c r="B25" s="47">
        <v>40785</v>
      </c>
      <c r="C25" s="39" t="s">
        <v>886</v>
      </c>
      <c r="D25" s="11">
        <f>VLOOKUP($A25,Pivot_All!$H$4:$N$5000,COLUMN(D25),FALSE)</f>
        <v>11556</v>
      </c>
      <c r="E25" s="11">
        <f>VLOOKUP($A25,Pivot_All!$H$4:$N$5000,COLUMN(E25),FALSE)</f>
        <v>7582</v>
      </c>
      <c r="F25" s="11">
        <f>VLOOKUP($A25,Pivot_All!$H$4:$N$5000,COLUMN(F25),FALSE)</f>
        <v>3974</v>
      </c>
      <c r="G25" s="11">
        <f>VLOOKUP($A25,Pivot_All!$H$4:$N$5000,COLUMN(G25),FALSE)</f>
        <v>70</v>
      </c>
    </row>
    <row r="26" spans="1:12" x14ac:dyDescent="0.25">
      <c r="A26" s="39" t="str">
        <f t="shared" si="5"/>
        <v>40790_All</v>
      </c>
      <c r="B26" s="47">
        <v>40790</v>
      </c>
      <c r="C26" s="39" t="s">
        <v>886</v>
      </c>
      <c r="D26" s="11">
        <f>VLOOKUP($A26,Pivot_All!$H$4:$N$5000,COLUMN(D26),FALSE)</f>
        <v>11556</v>
      </c>
      <c r="E26" s="11">
        <f>VLOOKUP($A26,Pivot_All!$H$4:$N$5000,COLUMN(E26),FALSE)</f>
        <v>7571</v>
      </c>
      <c r="F26" s="11">
        <f>VLOOKUP($A26,Pivot_All!$H$4:$N$5000,COLUMN(F26),FALSE)</f>
        <v>3985</v>
      </c>
      <c r="G26" s="11">
        <f>VLOOKUP($A26,Pivot_All!$H$4:$N$5000,COLUMN(G26),FALSE)</f>
        <v>70</v>
      </c>
    </row>
    <row r="27" spans="1:12" x14ac:dyDescent="0.25">
      <c r="A27" s="39" t="str">
        <f t="shared" si="5"/>
        <v>40798_All</v>
      </c>
      <c r="B27" s="47">
        <v>40798</v>
      </c>
      <c r="C27" s="39" t="s">
        <v>886</v>
      </c>
      <c r="D27" s="11">
        <f>VLOOKUP($A27,Pivot_All!$H$4:$N$5000,COLUMN(D27),FALSE)</f>
        <v>11556</v>
      </c>
      <c r="E27" s="11">
        <f>VLOOKUP($A27,Pivot_All!$H$4:$N$5000,COLUMN(E27),FALSE)</f>
        <v>7571</v>
      </c>
      <c r="F27" s="11">
        <f>VLOOKUP($A27,Pivot_All!$H$4:$N$5000,COLUMN(F27),FALSE)</f>
        <v>3985</v>
      </c>
      <c r="G27" s="11">
        <f>VLOOKUP($A27,Pivot_All!$H$4:$N$5000,COLUMN(G27),FALSE)</f>
        <v>70</v>
      </c>
    </row>
    <row r="28" spans="1:12" x14ac:dyDescent="0.25">
      <c r="A28" s="39" t="str">
        <f t="shared" si="5"/>
        <v>40869_All</v>
      </c>
      <c r="B28" s="47">
        <v>40869</v>
      </c>
      <c r="C28" s="39" t="s">
        <v>886</v>
      </c>
      <c r="D28" s="11">
        <f>VLOOKUP($A28,Pivot_All!$H$4:$N$5000,COLUMN(D28),FALSE)</f>
        <v>12300</v>
      </c>
      <c r="E28" s="11">
        <f>VLOOKUP($A28,Pivot_All!$H$4:$N$5000,COLUMN(E28),FALSE)</f>
        <v>8011</v>
      </c>
      <c r="F28" s="11">
        <f>VLOOKUP($A28,Pivot_All!$H$4:$N$5000,COLUMN(F28),FALSE)</f>
        <v>4289</v>
      </c>
      <c r="G28" s="11">
        <f>VLOOKUP($A28,Pivot_All!$H$4:$N$5000,COLUMN(G28),FALSE)</f>
        <v>72</v>
      </c>
    </row>
    <row r="29" spans="1:12" x14ac:dyDescent="0.25">
      <c r="A29" s="39" t="str">
        <f t="shared" si="5"/>
        <v>40885_All</v>
      </c>
      <c r="B29" s="47">
        <v>40885</v>
      </c>
      <c r="C29" s="39" t="s">
        <v>886</v>
      </c>
      <c r="D29" s="11">
        <f>VLOOKUP($A29,Pivot_All!$H$4:$N$5000,COLUMN(D29),FALSE)</f>
        <v>12708</v>
      </c>
      <c r="E29" s="11">
        <f>VLOOKUP($A29,Pivot_All!$H$4:$N$5000,COLUMN(E29),FALSE)</f>
        <v>8016</v>
      </c>
      <c r="F29" s="11">
        <f>VLOOKUP($A29,Pivot_All!$H$4:$N$5000,COLUMN(F29),FALSE)</f>
        <v>4692</v>
      </c>
      <c r="G29" s="11">
        <f>VLOOKUP($A29,Pivot_All!$H$4:$N$5000,COLUMN(G29),FALSE)</f>
        <v>72</v>
      </c>
    </row>
    <row r="30" spans="1:12" x14ac:dyDescent="0.25">
      <c r="A30" s="39" t="str">
        <f t="shared" si="5"/>
        <v>40917_All</v>
      </c>
      <c r="B30" s="47">
        <v>40917</v>
      </c>
      <c r="C30" s="39" t="s">
        <v>886</v>
      </c>
      <c r="D30" s="11">
        <f>VLOOKUP($A30,Pivot_All!$H$4:$N$5000,COLUMN(D30),FALSE)</f>
        <v>12924</v>
      </c>
      <c r="E30" s="11">
        <f>VLOOKUP($A30,Pivot_All!$H$4:$N$5000,COLUMN(E30),FALSE)</f>
        <v>8083</v>
      </c>
      <c r="F30" s="11">
        <f>VLOOKUP($A30,Pivot_All!$H$4:$N$5000,COLUMN(F30),FALSE)</f>
        <v>4841</v>
      </c>
      <c r="G30" s="11">
        <f>VLOOKUP($A30,Pivot_All!$H$4:$N$5000,COLUMN(G30),FALSE)</f>
        <v>74</v>
      </c>
    </row>
    <row r="31" spans="1:12" x14ac:dyDescent="0.25">
      <c r="A31" s="39" t="str">
        <f t="shared" si="5"/>
        <v>40948_All</v>
      </c>
      <c r="B31" s="47">
        <v>40948</v>
      </c>
      <c r="C31" s="39" t="s">
        <v>886</v>
      </c>
      <c r="D31" s="11">
        <f>VLOOKUP($A31,Pivot_All!$H$4:$N$5000,COLUMN(D31),FALSE)</f>
        <v>13020</v>
      </c>
      <c r="E31" s="11">
        <f>VLOOKUP($A31,Pivot_All!$H$4:$N$5000,COLUMN(E31),FALSE)</f>
        <v>8363</v>
      </c>
      <c r="F31" s="11">
        <f>VLOOKUP($A31,Pivot_All!$H$4:$N$5000,COLUMN(F31),FALSE)</f>
        <v>4657</v>
      </c>
      <c r="G31" s="11">
        <f>VLOOKUP($A31,Pivot_All!$H$4:$N$5000,COLUMN(G31),FALSE)</f>
        <v>74</v>
      </c>
    </row>
    <row r="32" spans="1:12" x14ac:dyDescent="0.25">
      <c r="A32" s="39" t="str">
        <f t="shared" si="5"/>
        <v>40989_All</v>
      </c>
      <c r="B32" s="47">
        <v>40989</v>
      </c>
      <c r="C32" s="39" t="s">
        <v>886</v>
      </c>
      <c r="D32" s="11">
        <f>VLOOKUP($A32,Pivot_All!$H$4:$N$5000,COLUMN(D32),FALSE)</f>
        <v>13860</v>
      </c>
      <c r="E32" s="11">
        <f>VLOOKUP($A32,Pivot_All!$H$4:$N$5000,COLUMN(E32),FALSE)</f>
        <v>8369</v>
      </c>
      <c r="F32" s="11">
        <f>VLOOKUP($A32,Pivot_All!$H$4:$N$5000,COLUMN(F32),FALSE)</f>
        <v>5491</v>
      </c>
      <c r="G32" s="11">
        <f>VLOOKUP($A32,Pivot_All!$H$4:$N$5000,COLUMN(G32),FALSE)</f>
        <v>82</v>
      </c>
    </row>
    <row r="33" spans="1:12" x14ac:dyDescent="0.25">
      <c r="A33" s="39" t="str">
        <f t="shared" si="5"/>
        <v>41016_All</v>
      </c>
      <c r="B33" s="47">
        <v>41016</v>
      </c>
      <c r="C33" s="39" t="s">
        <v>886</v>
      </c>
      <c r="D33" s="11">
        <f>VLOOKUP($A33,Pivot_All!$H$4:$N$5000,COLUMN(D33),FALSE)</f>
        <v>13956</v>
      </c>
      <c r="E33" s="11">
        <f>VLOOKUP($A33,Pivot_All!$H$4:$N$5000,COLUMN(E33),FALSE)</f>
        <v>9047</v>
      </c>
      <c r="F33" s="11">
        <f>VLOOKUP($A33,Pivot_All!$H$4:$N$5000,COLUMN(F33),FALSE)</f>
        <v>4909</v>
      </c>
      <c r="G33" s="11">
        <f>VLOOKUP($A33,Pivot_All!$H$4:$N$5000,COLUMN(G33),FALSE)</f>
        <v>82</v>
      </c>
    </row>
    <row r="34" spans="1:12" x14ac:dyDescent="0.25">
      <c r="A34" s="39" t="str">
        <f t="shared" si="5"/>
        <v>41037_All</v>
      </c>
      <c r="B34" s="47">
        <v>41037</v>
      </c>
      <c r="C34" s="39" t="s">
        <v>886</v>
      </c>
      <c r="D34" s="11">
        <f>VLOOKUP($A34,Pivot_All!$H$4:$N$5000,COLUMN(D34),FALSE)</f>
        <v>13956</v>
      </c>
      <c r="E34" s="11">
        <f>VLOOKUP($A34,Pivot_All!$H$4:$N$5000,COLUMN(E34),FALSE)</f>
        <v>7401</v>
      </c>
      <c r="F34" s="11">
        <f>VLOOKUP($A34,Pivot_All!$H$4:$N$5000,COLUMN(F34),FALSE)</f>
        <v>6555</v>
      </c>
      <c r="G34" s="11">
        <f>VLOOKUP($A34,Pivot_All!$H$4:$N$5000,COLUMN(G34),FALSE)</f>
        <v>82</v>
      </c>
    </row>
    <row r="35" spans="1:12" x14ac:dyDescent="0.25">
      <c r="A35" s="39" t="str">
        <f t="shared" si="5"/>
        <v>41071_All</v>
      </c>
      <c r="B35" s="47">
        <v>41071</v>
      </c>
      <c r="C35" s="39" t="s">
        <v>886</v>
      </c>
      <c r="D35" s="11">
        <f>VLOOKUP($A35,Pivot_All!$H$4:$N$5000,COLUMN(D35),FALSE)</f>
        <v>13956</v>
      </c>
      <c r="E35" s="11">
        <f>VLOOKUP($A35,Pivot_All!$H$4:$N$5000,COLUMN(E35),FALSE)</f>
        <v>9171</v>
      </c>
      <c r="F35" s="11">
        <f>VLOOKUP($A35,Pivot_All!$H$4:$N$5000,COLUMN(F35),FALSE)</f>
        <v>4785</v>
      </c>
      <c r="G35" s="11">
        <f>VLOOKUP($A35,Pivot_All!$H$4:$N$5000,COLUMN(G35),FALSE)</f>
        <v>82</v>
      </c>
    </row>
    <row r="36" spans="1:12" x14ac:dyDescent="0.25">
      <c r="A36" s="39" t="str">
        <f t="shared" si="5"/>
        <v>41107_All</v>
      </c>
      <c r="B36" s="47">
        <v>41107</v>
      </c>
      <c r="C36" s="39" t="s">
        <v>886</v>
      </c>
      <c r="D36" s="11">
        <f>VLOOKUP($A36,Pivot_All!$H$4:$N$5000,COLUMN(D36),FALSE)</f>
        <v>14196</v>
      </c>
      <c r="E36" s="11">
        <f>VLOOKUP($A36,Pivot_All!$H$4:$N$5000,COLUMN(E36),FALSE)</f>
        <v>9259</v>
      </c>
      <c r="F36" s="11">
        <f>VLOOKUP($A36,Pivot_All!$H$4:$N$5000,COLUMN(F36),FALSE)</f>
        <v>4937</v>
      </c>
      <c r="G36" s="11">
        <f>VLOOKUP($A36,Pivot_All!$H$4:$N$5000,COLUMN(G36),FALSE)</f>
        <v>84</v>
      </c>
    </row>
    <row r="37" spans="1:12" x14ac:dyDescent="0.25">
      <c r="A37" s="39" t="str">
        <f t="shared" si="5"/>
        <v>41122_All</v>
      </c>
      <c r="B37" s="47">
        <v>41122</v>
      </c>
      <c r="C37" s="39" t="s">
        <v>886</v>
      </c>
      <c r="D37" s="11">
        <f>VLOOKUP($A37,Pivot_All!$H$4:$N$5000,COLUMN(D37),FALSE)</f>
        <v>14820</v>
      </c>
      <c r="E37" s="11">
        <f>VLOOKUP($A37,Pivot_All!$H$4:$N$5000,COLUMN(E37),FALSE)</f>
        <v>9291</v>
      </c>
      <c r="F37" s="11">
        <f>VLOOKUP($A37,Pivot_All!$H$4:$N$5000,COLUMN(F37),FALSE)</f>
        <v>5529</v>
      </c>
      <c r="G37" s="11">
        <f>VLOOKUP($A37,Pivot_All!$H$4:$N$5000,COLUMN(G37),FALSE)</f>
        <v>86</v>
      </c>
    </row>
    <row r="38" spans="1:12" x14ac:dyDescent="0.25">
      <c r="A38" s="39" t="str">
        <f t="shared" si="5"/>
        <v>41162_All</v>
      </c>
      <c r="B38" s="47">
        <v>41162</v>
      </c>
      <c r="C38" s="39" t="s">
        <v>886</v>
      </c>
      <c r="D38" s="11">
        <f>VLOOKUP($A38,Pivot_All!$H$4:$N$5000,COLUMN(D38),FALSE)</f>
        <v>14884</v>
      </c>
      <c r="E38" s="11">
        <f>VLOOKUP($A38,Pivot_All!$H$4:$N$5000,COLUMN(E38),FALSE)</f>
        <v>9650</v>
      </c>
      <c r="F38" s="11">
        <f>VLOOKUP($A38,Pivot_All!$H$4:$N$5000,COLUMN(F38),FALSE)</f>
        <v>5234</v>
      </c>
      <c r="G38" s="11">
        <f>VLOOKUP($A38,Pivot_All!$H$4:$N$5000,COLUMN(G38),FALSE)</f>
        <v>86</v>
      </c>
    </row>
    <row r="39" spans="1:12" x14ac:dyDescent="0.25">
      <c r="A39" s="39" t="str">
        <f t="shared" si="5"/>
        <v>41192_All</v>
      </c>
      <c r="B39" s="47">
        <v>41192</v>
      </c>
      <c r="C39" s="39" t="s">
        <v>886</v>
      </c>
      <c r="D39" s="11">
        <f>VLOOKUP($A39,Pivot_All!$H$4:$N$5000,COLUMN(D39),FALSE)</f>
        <v>14980</v>
      </c>
      <c r="E39" s="11">
        <f>VLOOKUP($A39,Pivot_All!$H$4:$N$5000,COLUMN(E39),FALSE)</f>
        <v>9934</v>
      </c>
      <c r="F39" s="11">
        <f>VLOOKUP($A39,Pivot_All!$H$4:$N$5000,COLUMN(F39),FALSE)</f>
        <v>5046</v>
      </c>
      <c r="G39" s="11">
        <f>VLOOKUP($A39,Pivot_All!$H$4:$N$5000,COLUMN(G39),FALSE)</f>
        <v>86</v>
      </c>
    </row>
    <row r="40" spans="1:12" x14ac:dyDescent="0.25">
      <c r="A40" s="39" t="str">
        <f t="shared" ref="A40" si="6">CONCATENATE(B40,"_",C40)</f>
        <v>41347_All</v>
      </c>
      <c r="B40" s="47">
        <v>41347</v>
      </c>
      <c r="C40" s="39" t="s">
        <v>886</v>
      </c>
      <c r="D40" s="11">
        <f>VLOOKUP($A40,Pivot_All!$H$4:$N$5000,COLUMN(D40),FALSE)</f>
        <v>16208</v>
      </c>
      <c r="E40" s="11">
        <f>VLOOKUP($A40,Pivot_All!$H$4:$N$5000,COLUMN(E40),FALSE)</f>
        <v>6737</v>
      </c>
      <c r="F40" s="11">
        <f>VLOOKUP($A40,Pivot_All!$H$4:$N$5000,COLUMN(F40),FALSE)</f>
        <v>9471</v>
      </c>
      <c r="G40" s="11">
        <f>VLOOKUP($A40,Pivot_All!$H$4:$N$5000,COLUMN(G40),FALSE)</f>
        <v>87</v>
      </c>
    </row>
    <row r="41" spans="1:12" x14ac:dyDescent="0.25">
      <c r="A41" s="39" t="str">
        <f t="shared" si="5"/>
        <v>41439_All</v>
      </c>
      <c r="B41" s="47">
        <v>41439</v>
      </c>
      <c r="C41" s="39" t="s">
        <v>886</v>
      </c>
      <c r="D41" s="11">
        <f>VLOOKUP($A41,Pivot_All!$H$4:$N$5000,COLUMN(D41),FALSE)</f>
        <v>16208</v>
      </c>
      <c r="E41" s="11">
        <f>VLOOKUP($A41,Pivot_All!$H$4:$N$5000,COLUMN(E41),FALSE)</f>
        <v>7719</v>
      </c>
      <c r="F41" s="11">
        <f>VLOOKUP($A41,Pivot_All!$H$4:$N$5000,COLUMN(F41),FALSE)</f>
        <v>8489</v>
      </c>
      <c r="G41" s="11">
        <f>VLOOKUP($A41,Pivot_All!$H$4:$N$5000,COLUMN(G41),FALSE)</f>
        <v>91</v>
      </c>
    </row>
    <row r="42" spans="1:12" x14ac:dyDescent="0.25">
      <c r="B42" s="47"/>
    </row>
    <row r="43" spans="1:12" x14ac:dyDescent="0.25">
      <c r="B43" s="47"/>
    </row>
    <row r="44" spans="1:12" x14ac:dyDescent="0.25">
      <c r="B44" s="47"/>
    </row>
    <row r="45" spans="1:12" x14ac:dyDescent="0.25">
      <c r="B45" s="47"/>
    </row>
    <row r="47" spans="1:12" x14ac:dyDescent="0.25">
      <c r="A47" s="42" t="s">
        <v>881</v>
      </c>
      <c r="B47" s="42"/>
      <c r="C47" s="42"/>
      <c r="D47" s="25"/>
      <c r="E47" s="25"/>
      <c r="F47" s="25"/>
      <c r="G47" s="25"/>
      <c r="H47" s="42" t="str">
        <f>C4</f>
        <v>All</v>
      </c>
      <c r="I47" s="43" t="str">
        <f>CONCATENATE(H47,"_End")</f>
        <v>All_End</v>
      </c>
      <c r="J47" s="43">
        <f>ROW(I47)</f>
        <v>47</v>
      </c>
      <c r="K47" s="26"/>
      <c r="L47" s="26"/>
    </row>
    <row r="48" spans="1:12" x14ac:dyDescent="0.25">
      <c r="J48" s="4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5" r:id="rId3" name="cmdUpdate">
          <controlPr defaultSize="0" autoLine="0" r:id="rId4">
            <anchor moveWithCells="1">
              <from>
                <xdr:col>0</xdr:col>
                <xdr:colOff>390525</xdr:colOff>
                <xdr:row>0</xdr:row>
                <xdr:rowOff>123825</xdr:rowOff>
              </from>
              <to>
                <xdr:col>0</xdr:col>
                <xdr:colOff>1219200</xdr:colOff>
                <xdr:row>2</xdr:row>
                <xdr:rowOff>95250</xdr:rowOff>
              </to>
            </anchor>
          </controlPr>
        </control>
      </mc:Choice>
      <mc:Fallback>
        <control shapeId="16385" r:id="rId3" name="cmdUpdate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"/>
  <sheetViews>
    <sheetView zoomScaleNormal="100" workbookViewId="0">
      <selection activeCell="A28" sqref="A28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N2928"/>
  <sheetViews>
    <sheetView topLeftCell="F2899" workbookViewId="0">
      <selection activeCell="H2743" sqref="H2743:N2927"/>
    </sheetView>
  </sheetViews>
  <sheetFormatPr defaultRowHeight="15" x14ac:dyDescent="0.25"/>
  <cols>
    <col min="1" max="1" width="4.42578125" customWidth="1"/>
    <col min="2" max="2" width="20.85546875" bestFit="1" customWidth="1"/>
    <col min="3" max="3" width="16.28515625" bestFit="1" customWidth="1"/>
    <col min="4" max="4" width="16.42578125" bestFit="1" customWidth="1"/>
    <col min="5" max="5" width="20.28515625" bestFit="1" customWidth="1"/>
    <col min="6" max="6" width="14.28515625" bestFit="1" customWidth="1"/>
    <col min="7" max="7" width="6.28515625" customWidth="1"/>
    <col min="8" max="8" width="24" style="7" customWidth="1"/>
    <col min="9" max="9" width="15.28515625" style="7" customWidth="1"/>
    <col min="10" max="10" width="21.42578125" style="7" customWidth="1"/>
    <col min="11" max="12" width="16.28515625" style="6" bestFit="1" customWidth="1"/>
    <col min="13" max="13" width="20.28515625" style="6" bestFit="1" customWidth="1"/>
    <col min="14" max="14" width="14.28515625" style="6" bestFit="1" customWidth="1"/>
  </cols>
  <sheetData>
    <row r="2" spans="2:14" x14ac:dyDescent="0.25">
      <c r="C2" s="1" t="s">
        <v>872</v>
      </c>
    </row>
    <row r="3" spans="2:14" x14ac:dyDescent="0.25">
      <c r="B3" s="1" t="s">
        <v>870</v>
      </c>
      <c r="C3" t="s">
        <v>875</v>
      </c>
      <c r="D3" t="s">
        <v>876</v>
      </c>
      <c r="E3" t="s">
        <v>877</v>
      </c>
      <c r="F3" t="s">
        <v>874</v>
      </c>
      <c r="H3" s="7" t="s">
        <v>873</v>
      </c>
      <c r="I3" s="7" t="s">
        <v>310</v>
      </c>
      <c r="J3" s="7" t="s">
        <v>316</v>
      </c>
      <c r="K3" s="6" t="str">
        <f t="shared" ref="K3:N18" si="0">C3</f>
        <v>Total No of Ports </v>
      </c>
      <c r="L3" s="6" t="str">
        <f t="shared" si="0"/>
        <v>No of Used Ports </v>
      </c>
      <c r="M3" s="6" t="str">
        <f t="shared" si="0"/>
        <v>No of Available Ports </v>
      </c>
      <c r="N3" s="6" t="str">
        <f t="shared" si="0"/>
        <v>No of Switches</v>
      </c>
    </row>
    <row r="4" spans="2:14" x14ac:dyDescent="0.25">
      <c r="B4" s="4">
        <v>40598</v>
      </c>
      <c r="C4" s="3">
        <v>10764</v>
      </c>
      <c r="D4" s="3">
        <v>6687</v>
      </c>
      <c r="E4" s="3">
        <v>4077</v>
      </c>
      <c r="F4" s="3">
        <v>68</v>
      </c>
      <c r="H4" s="7" t="str">
        <f>CONCATENATE(I4,"_",J4)</f>
        <v>40598_40598</v>
      </c>
      <c r="I4" s="8">
        <f>IF(ISTEXT(J4),I3,J4)</f>
        <v>40598</v>
      </c>
      <c r="J4" s="9">
        <f>B4</f>
        <v>40598</v>
      </c>
      <c r="K4" s="6">
        <f t="shared" si="0"/>
        <v>10764</v>
      </c>
      <c r="L4" s="6">
        <f t="shared" si="0"/>
        <v>6687</v>
      </c>
      <c r="M4" s="6">
        <f t="shared" si="0"/>
        <v>4077</v>
      </c>
      <c r="N4" s="6">
        <f t="shared" si="0"/>
        <v>68</v>
      </c>
    </row>
    <row r="5" spans="2:14" x14ac:dyDescent="0.25">
      <c r="B5" s="5" t="s">
        <v>214</v>
      </c>
      <c r="C5" s="3">
        <v>48</v>
      </c>
      <c r="D5" s="3">
        <v>40</v>
      </c>
      <c r="E5" s="3">
        <v>8</v>
      </c>
      <c r="F5" s="3">
        <v>1</v>
      </c>
      <c r="H5" s="7" t="str">
        <f t="shared" ref="H5:H68" si="1">CONCATENATE(I5,"_",J5)</f>
        <v>40598_cmdscgc1-ct-01</v>
      </c>
      <c r="I5" s="8">
        <f t="shared" ref="I5:I68" si="2">IF(ISTEXT(J5),I4,J5)</f>
        <v>40598</v>
      </c>
      <c r="J5" s="9" t="str">
        <f t="shared" ref="J5:N67" si="3">B5</f>
        <v>cmdscgc1-ct-01</v>
      </c>
      <c r="K5" s="6">
        <f t="shared" si="0"/>
        <v>48</v>
      </c>
      <c r="L5" s="6">
        <f t="shared" si="0"/>
        <v>40</v>
      </c>
      <c r="M5" s="6">
        <f t="shared" si="0"/>
        <v>8</v>
      </c>
      <c r="N5" s="6">
        <f t="shared" si="0"/>
        <v>1</v>
      </c>
    </row>
    <row r="6" spans="2:14" x14ac:dyDescent="0.25">
      <c r="B6" s="5" t="s">
        <v>174</v>
      </c>
      <c r="C6" s="3">
        <v>48</v>
      </c>
      <c r="D6" s="3">
        <v>41</v>
      </c>
      <c r="E6" s="3">
        <v>7</v>
      </c>
      <c r="F6" s="3">
        <v>1</v>
      </c>
      <c r="H6" s="7" t="str">
        <f t="shared" si="1"/>
        <v>40598_cmdscgc1-dg-01</v>
      </c>
      <c r="I6" s="8">
        <f t="shared" si="2"/>
        <v>40598</v>
      </c>
      <c r="J6" s="9" t="str">
        <f t="shared" si="3"/>
        <v>cmdscgc1-dg-01</v>
      </c>
      <c r="K6" s="6">
        <f t="shared" si="0"/>
        <v>48</v>
      </c>
      <c r="L6" s="6">
        <f t="shared" si="0"/>
        <v>41</v>
      </c>
      <c r="M6" s="6">
        <f t="shared" si="0"/>
        <v>7</v>
      </c>
      <c r="N6" s="6">
        <f t="shared" si="0"/>
        <v>1</v>
      </c>
    </row>
    <row r="7" spans="2:14" x14ac:dyDescent="0.25">
      <c r="B7" s="5" t="s">
        <v>102</v>
      </c>
      <c r="C7" s="3">
        <v>204</v>
      </c>
      <c r="D7" s="3">
        <v>46</v>
      </c>
      <c r="E7" s="3">
        <v>158</v>
      </c>
      <c r="F7" s="3">
        <v>1</v>
      </c>
      <c r="H7" s="7" t="str">
        <f t="shared" si="1"/>
        <v>40598_cmdscgc1-jd-01</v>
      </c>
      <c r="I7" s="8">
        <f t="shared" si="2"/>
        <v>40598</v>
      </c>
      <c r="J7" s="9" t="str">
        <f t="shared" si="3"/>
        <v>cmdscgc1-jd-01</v>
      </c>
      <c r="K7" s="6">
        <f t="shared" si="0"/>
        <v>204</v>
      </c>
      <c r="L7" s="6">
        <f t="shared" si="0"/>
        <v>46</v>
      </c>
      <c r="M7" s="6">
        <f t="shared" si="0"/>
        <v>158</v>
      </c>
      <c r="N7" s="6">
        <f t="shared" si="0"/>
        <v>1</v>
      </c>
    </row>
    <row r="8" spans="2:14" x14ac:dyDescent="0.25">
      <c r="B8" s="5" t="s">
        <v>120</v>
      </c>
      <c r="C8" s="3">
        <v>204</v>
      </c>
      <c r="D8" s="3">
        <v>45</v>
      </c>
      <c r="E8" s="3">
        <v>159</v>
      </c>
      <c r="F8" s="3">
        <v>1</v>
      </c>
      <c r="H8" s="7" t="str">
        <f t="shared" si="1"/>
        <v>40598_cmdscgc1-rb-01</v>
      </c>
      <c r="I8" s="8">
        <f t="shared" si="2"/>
        <v>40598</v>
      </c>
      <c r="J8" s="9" t="str">
        <f t="shared" si="3"/>
        <v>cmdscgc1-rb-01</v>
      </c>
      <c r="K8" s="6">
        <f t="shared" si="0"/>
        <v>204</v>
      </c>
      <c r="L8" s="6">
        <f t="shared" si="0"/>
        <v>45</v>
      </c>
      <c r="M8" s="6">
        <f t="shared" si="0"/>
        <v>159</v>
      </c>
      <c r="N8" s="6">
        <f t="shared" si="0"/>
        <v>1</v>
      </c>
    </row>
    <row r="9" spans="2:14" x14ac:dyDescent="0.25">
      <c r="B9" s="5" t="s">
        <v>106</v>
      </c>
      <c r="C9" s="3">
        <v>144</v>
      </c>
      <c r="D9" s="3">
        <v>31</v>
      </c>
      <c r="E9" s="3">
        <v>113</v>
      </c>
      <c r="F9" s="3">
        <v>1</v>
      </c>
      <c r="H9" s="7" t="str">
        <f t="shared" si="1"/>
        <v>40598_cmdscgc2-jd-02</v>
      </c>
      <c r="I9" s="8">
        <f t="shared" si="2"/>
        <v>40598</v>
      </c>
      <c r="J9" s="9" t="str">
        <f t="shared" si="3"/>
        <v>cmdscgc2-jd-02</v>
      </c>
      <c r="K9" s="6">
        <f t="shared" si="0"/>
        <v>144</v>
      </c>
      <c r="L9" s="6">
        <f t="shared" si="0"/>
        <v>31</v>
      </c>
      <c r="M9" s="6">
        <f t="shared" si="0"/>
        <v>113</v>
      </c>
      <c r="N9" s="6">
        <f t="shared" si="0"/>
        <v>1</v>
      </c>
    </row>
    <row r="10" spans="2:14" x14ac:dyDescent="0.25">
      <c r="B10" s="5" t="s">
        <v>124</v>
      </c>
      <c r="C10" s="3">
        <v>144</v>
      </c>
      <c r="D10" s="3">
        <v>29</v>
      </c>
      <c r="E10" s="3">
        <v>115</v>
      </c>
      <c r="F10" s="3">
        <v>1</v>
      </c>
      <c r="H10" s="7" t="str">
        <f t="shared" si="1"/>
        <v>40598_cmdscgc2-rb-02</v>
      </c>
      <c r="I10" s="8">
        <f t="shared" si="2"/>
        <v>40598</v>
      </c>
      <c r="J10" s="9" t="str">
        <f t="shared" si="3"/>
        <v>cmdscgc2-rb-02</v>
      </c>
      <c r="K10" s="6">
        <f t="shared" si="0"/>
        <v>144</v>
      </c>
      <c r="L10" s="6">
        <f t="shared" si="0"/>
        <v>29</v>
      </c>
      <c r="M10" s="6">
        <f t="shared" si="0"/>
        <v>115</v>
      </c>
      <c r="N10" s="6">
        <f t="shared" si="0"/>
        <v>1</v>
      </c>
    </row>
    <row r="11" spans="2:14" x14ac:dyDescent="0.25">
      <c r="B11" s="5" t="s">
        <v>14</v>
      </c>
      <c r="C11" s="3">
        <v>144</v>
      </c>
      <c r="D11" s="3">
        <v>121</v>
      </c>
      <c r="E11" s="3">
        <v>23</v>
      </c>
      <c r="F11" s="3">
        <v>1</v>
      </c>
      <c r="H11" s="7" t="str">
        <f t="shared" si="1"/>
        <v>40598_cmdsfdc1a-jd-01</v>
      </c>
      <c r="I11" s="8">
        <f t="shared" si="2"/>
        <v>40598</v>
      </c>
      <c r="J11" s="9" t="str">
        <f t="shared" si="3"/>
        <v>cmdsfdc1a-jd-01</v>
      </c>
      <c r="K11" s="6">
        <f t="shared" si="0"/>
        <v>144</v>
      </c>
      <c r="L11" s="6">
        <f t="shared" si="0"/>
        <v>121</v>
      </c>
      <c r="M11" s="6">
        <f t="shared" si="0"/>
        <v>23</v>
      </c>
      <c r="N11" s="6">
        <f t="shared" si="0"/>
        <v>1</v>
      </c>
    </row>
    <row r="12" spans="2:14" x14ac:dyDescent="0.25">
      <c r="B12" s="5" t="s">
        <v>23</v>
      </c>
      <c r="C12" s="3">
        <v>144</v>
      </c>
      <c r="D12" s="3">
        <v>118</v>
      </c>
      <c r="E12" s="3">
        <v>26</v>
      </c>
      <c r="F12" s="3">
        <v>1</v>
      </c>
      <c r="H12" s="7" t="str">
        <f t="shared" si="1"/>
        <v>40598_cmdsfdc1a-jd-02</v>
      </c>
      <c r="I12" s="8">
        <f t="shared" si="2"/>
        <v>40598</v>
      </c>
      <c r="J12" s="9" t="str">
        <f t="shared" si="3"/>
        <v>cmdsfdc1a-jd-02</v>
      </c>
      <c r="K12" s="6">
        <f t="shared" si="0"/>
        <v>144</v>
      </c>
      <c r="L12" s="6">
        <f t="shared" si="0"/>
        <v>118</v>
      </c>
      <c r="M12" s="6">
        <f t="shared" si="0"/>
        <v>26</v>
      </c>
      <c r="N12" s="6">
        <f t="shared" si="0"/>
        <v>1</v>
      </c>
    </row>
    <row r="13" spans="2:14" x14ac:dyDescent="0.25">
      <c r="B13" s="5" t="s">
        <v>26</v>
      </c>
      <c r="C13" s="3">
        <v>132</v>
      </c>
      <c r="D13" s="3">
        <v>57</v>
      </c>
      <c r="E13" s="3">
        <v>75</v>
      </c>
      <c r="F13" s="3">
        <v>1</v>
      </c>
      <c r="H13" s="7" t="str">
        <f t="shared" si="1"/>
        <v>40598_cmdsfdc1a-jd-09</v>
      </c>
      <c r="I13" s="8">
        <f t="shared" si="2"/>
        <v>40598</v>
      </c>
      <c r="J13" s="9" t="str">
        <f t="shared" si="3"/>
        <v>cmdsfdc1a-jd-09</v>
      </c>
      <c r="K13" s="6">
        <f t="shared" si="0"/>
        <v>132</v>
      </c>
      <c r="L13" s="6">
        <f t="shared" si="0"/>
        <v>57</v>
      </c>
      <c r="M13" s="6">
        <f t="shared" si="0"/>
        <v>75</v>
      </c>
      <c r="N13" s="6">
        <f t="shared" si="0"/>
        <v>1</v>
      </c>
    </row>
    <row r="14" spans="2:14" x14ac:dyDescent="0.25">
      <c r="B14" s="5" t="s">
        <v>61</v>
      </c>
      <c r="C14" s="3">
        <v>144</v>
      </c>
      <c r="D14" s="3">
        <v>126</v>
      </c>
      <c r="E14" s="3">
        <v>18</v>
      </c>
      <c r="F14" s="3">
        <v>1</v>
      </c>
      <c r="H14" s="7" t="str">
        <f t="shared" si="1"/>
        <v>40598_cmdsfdc1a-rb-01</v>
      </c>
      <c r="I14" s="8">
        <f t="shared" si="2"/>
        <v>40598</v>
      </c>
      <c r="J14" s="9" t="str">
        <f t="shared" si="3"/>
        <v>cmdsfdc1a-rb-01</v>
      </c>
      <c r="K14" s="6">
        <f t="shared" si="0"/>
        <v>144</v>
      </c>
      <c r="L14" s="6">
        <f t="shared" si="0"/>
        <v>126</v>
      </c>
      <c r="M14" s="6">
        <f t="shared" si="0"/>
        <v>18</v>
      </c>
      <c r="N14" s="6">
        <f t="shared" si="0"/>
        <v>1</v>
      </c>
    </row>
    <row r="15" spans="2:14" x14ac:dyDescent="0.25">
      <c r="B15" s="5" t="s">
        <v>64</v>
      </c>
      <c r="C15" s="3">
        <v>144</v>
      </c>
      <c r="D15" s="3">
        <v>123</v>
      </c>
      <c r="E15" s="3">
        <v>21</v>
      </c>
      <c r="F15" s="3">
        <v>1</v>
      </c>
      <c r="H15" s="7" t="str">
        <f t="shared" si="1"/>
        <v>40598_cmdsfdc1a-rb-02</v>
      </c>
      <c r="I15" s="8">
        <f t="shared" si="2"/>
        <v>40598</v>
      </c>
      <c r="J15" s="9" t="str">
        <f t="shared" si="3"/>
        <v>cmdsfdc1a-rb-02</v>
      </c>
      <c r="K15" s="6">
        <f t="shared" si="0"/>
        <v>144</v>
      </c>
      <c r="L15" s="6">
        <f t="shared" si="0"/>
        <v>123</v>
      </c>
      <c r="M15" s="6">
        <f t="shared" si="0"/>
        <v>21</v>
      </c>
      <c r="N15" s="6">
        <f t="shared" si="0"/>
        <v>1</v>
      </c>
    </row>
    <row r="16" spans="2:14" x14ac:dyDescent="0.25">
      <c r="B16" s="5" t="s">
        <v>67</v>
      </c>
      <c r="C16" s="3">
        <v>132</v>
      </c>
      <c r="D16" s="3">
        <v>57</v>
      </c>
      <c r="E16" s="3">
        <v>75</v>
      </c>
      <c r="F16" s="3">
        <v>1</v>
      </c>
      <c r="H16" s="7" t="str">
        <f t="shared" si="1"/>
        <v>40598_cmdsfdc1a-rb-09</v>
      </c>
      <c r="I16" s="8">
        <f t="shared" si="2"/>
        <v>40598</v>
      </c>
      <c r="J16" s="9" t="str">
        <f t="shared" si="3"/>
        <v>cmdsfdc1a-rb-09</v>
      </c>
      <c r="K16" s="6">
        <f t="shared" si="0"/>
        <v>132</v>
      </c>
      <c r="L16" s="6">
        <f t="shared" si="0"/>
        <v>57</v>
      </c>
      <c r="M16" s="6">
        <f t="shared" si="0"/>
        <v>75</v>
      </c>
      <c r="N16" s="6">
        <f t="shared" si="0"/>
        <v>1</v>
      </c>
    </row>
    <row r="17" spans="2:14" x14ac:dyDescent="0.25">
      <c r="B17" s="5" t="s">
        <v>71</v>
      </c>
      <c r="C17" s="3">
        <v>108</v>
      </c>
      <c r="D17" s="3">
        <v>90</v>
      </c>
      <c r="E17" s="3">
        <v>18</v>
      </c>
      <c r="F17" s="3">
        <v>1</v>
      </c>
      <c r="H17" s="7" t="str">
        <f t="shared" si="1"/>
        <v>40598_cmdsfdc1b-ct-01</v>
      </c>
      <c r="I17" s="8">
        <f t="shared" si="2"/>
        <v>40598</v>
      </c>
      <c r="J17" s="9" t="str">
        <f t="shared" si="3"/>
        <v>cmdsfdc1b-ct-01</v>
      </c>
      <c r="K17" s="6">
        <f t="shared" si="0"/>
        <v>108</v>
      </c>
      <c r="L17" s="6">
        <f t="shared" si="0"/>
        <v>90</v>
      </c>
      <c r="M17" s="6">
        <f t="shared" si="0"/>
        <v>18</v>
      </c>
      <c r="N17" s="6">
        <f t="shared" si="0"/>
        <v>1</v>
      </c>
    </row>
    <row r="18" spans="2:14" x14ac:dyDescent="0.25">
      <c r="B18" s="5" t="s">
        <v>29</v>
      </c>
      <c r="C18" s="3">
        <v>108</v>
      </c>
      <c r="D18" s="3">
        <v>89</v>
      </c>
      <c r="E18" s="3">
        <v>19</v>
      </c>
      <c r="F18" s="3">
        <v>1</v>
      </c>
      <c r="H18" s="7" t="str">
        <f t="shared" si="1"/>
        <v>40598_cmdsfdc1b-dg-01</v>
      </c>
      <c r="I18" s="8">
        <f t="shared" si="2"/>
        <v>40598</v>
      </c>
      <c r="J18" s="9" t="str">
        <f t="shared" si="3"/>
        <v>cmdsfdc1b-dg-01</v>
      </c>
      <c r="K18" s="6">
        <f t="shared" si="0"/>
        <v>108</v>
      </c>
      <c r="L18" s="6">
        <f t="shared" si="0"/>
        <v>89</v>
      </c>
      <c r="M18" s="6">
        <f t="shared" si="0"/>
        <v>19</v>
      </c>
      <c r="N18" s="6">
        <f t="shared" si="0"/>
        <v>1</v>
      </c>
    </row>
    <row r="19" spans="2:14" x14ac:dyDescent="0.25">
      <c r="B19" s="5" t="s">
        <v>218</v>
      </c>
      <c r="C19" s="3">
        <v>108</v>
      </c>
      <c r="D19" s="3">
        <v>86</v>
      </c>
      <c r="E19" s="3">
        <v>22</v>
      </c>
      <c r="F19" s="3">
        <v>1</v>
      </c>
      <c r="H19" s="7" t="str">
        <f t="shared" si="1"/>
        <v>40598_cmdsrdc3-ct-01</v>
      </c>
      <c r="I19" s="8">
        <f t="shared" si="2"/>
        <v>40598</v>
      </c>
      <c r="J19" s="9" t="str">
        <f t="shared" si="3"/>
        <v>cmdsrdc3-ct-01</v>
      </c>
      <c r="K19" s="6">
        <f t="shared" si="3"/>
        <v>108</v>
      </c>
      <c r="L19" s="6">
        <f t="shared" si="3"/>
        <v>86</v>
      </c>
      <c r="M19" s="6">
        <f t="shared" si="3"/>
        <v>22</v>
      </c>
      <c r="N19" s="6">
        <f t="shared" si="3"/>
        <v>1</v>
      </c>
    </row>
    <row r="20" spans="2:14" x14ac:dyDescent="0.25">
      <c r="B20" s="5" t="s">
        <v>178</v>
      </c>
      <c r="C20" s="3">
        <v>108</v>
      </c>
      <c r="D20" s="3">
        <v>86</v>
      </c>
      <c r="E20" s="3">
        <v>22</v>
      </c>
      <c r="F20" s="3">
        <v>1</v>
      </c>
      <c r="H20" s="7" t="str">
        <f t="shared" si="1"/>
        <v>40598_cmdsrdc3-dg-01</v>
      </c>
      <c r="I20" s="8">
        <f t="shared" si="2"/>
        <v>40598</v>
      </c>
      <c r="J20" s="9" t="str">
        <f t="shared" si="3"/>
        <v>cmdsrdc3-dg-01</v>
      </c>
      <c r="K20" s="6">
        <f t="shared" si="3"/>
        <v>108</v>
      </c>
      <c r="L20" s="6">
        <f t="shared" si="3"/>
        <v>86</v>
      </c>
      <c r="M20" s="6">
        <f t="shared" si="3"/>
        <v>22</v>
      </c>
      <c r="N20" s="6">
        <f t="shared" si="3"/>
        <v>1</v>
      </c>
    </row>
    <row r="21" spans="2:14" x14ac:dyDescent="0.25">
      <c r="B21" s="5" t="s">
        <v>182</v>
      </c>
      <c r="C21" s="3">
        <v>120</v>
      </c>
      <c r="D21" s="3">
        <v>104</v>
      </c>
      <c r="E21" s="3">
        <v>16</v>
      </c>
      <c r="F21" s="3">
        <v>1</v>
      </c>
      <c r="H21" s="7" t="str">
        <f t="shared" si="1"/>
        <v>40598_cmdsrdc4-jd-01</v>
      </c>
      <c r="I21" s="8">
        <f t="shared" si="2"/>
        <v>40598</v>
      </c>
      <c r="J21" s="9" t="str">
        <f t="shared" si="3"/>
        <v>cmdsrdc4-jd-01</v>
      </c>
      <c r="K21" s="6">
        <f t="shared" si="3"/>
        <v>120</v>
      </c>
      <c r="L21" s="6">
        <f t="shared" si="3"/>
        <v>104</v>
      </c>
      <c r="M21" s="6">
        <f t="shared" si="3"/>
        <v>16</v>
      </c>
      <c r="N21" s="6">
        <f t="shared" si="3"/>
        <v>1</v>
      </c>
    </row>
    <row r="22" spans="2:14" x14ac:dyDescent="0.25">
      <c r="B22" s="5" t="s">
        <v>185</v>
      </c>
      <c r="C22" s="3">
        <v>120</v>
      </c>
      <c r="D22" s="3">
        <v>102</v>
      </c>
      <c r="E22" s="3">
        <v>18</v>
      </c>
      <c r="F22" s="3">
        <v>1</v>
      </c>
      <c r="H22" s="7" t="str">
        <f t="shared" si="1"/>
        <v>40598_cmdsrdc4-jd-02</v>
      </c>
      <c r="I22" s="8">
        <f t="shared" si="2"/>
        <v>40598</v>
      </c>
      <c r="J22" s="9" t="str">
        <f t="shared" si="3"/>
        <v>cmdsrdc4-jd-02</v>
      </c>
      <c r="K22" s="6">
        <f t="shared" si="3"/>
        <v>120</v>
      </c>
      <c r="L22" s="6">
        <f t="shared" si="3"/>
        <v>102</v>
      </c>
      <c r="M22" s="6">
        <f t="shared" si="3"/>
        <v>18</v>
      </c>
      <c r="N22" s="6">
        <f t="shared" si="3"/>
        <v>1</v>
      </c>
    </row>
    <row r="23" spans="2:14" x14ac:dyDescent="0.25">
      <c r="B23" s="5" t="s">
        <v>221</v>
      </c>
      <c r="C23" s="3">
        <v>120</v>
      </c>
      <c r="D23" s="3">
        <v>104</v>
      </c>
      <c r="E23" s="3">
        <v>16</v>
      </c>
      <c r="F23" s="3">
        <v>1</v>
      </c>
      <c r="H23" s="7" t="str">
        <f t="shared" si="1"/>
        <v>40598_cmdsrdc4-rb-01</v>
      </c>
      <c r="I23" s="8">
        <f t="shared" si="2"/>
        <v>40598</v>
      </c>
      <c r="J23" s="9" t="str">
        <f t="shared" si="3"/>
        <v>cmdsrdc4-rb-01</v>
      </c>
      <c r="K23" s="6">
        <f t="shared" si="3"/>
        <v>120</v>
      </c>
      <c r="L23" s="6">
        <f t="shared" si="3"/>
        <v>104</v>
      </c>
      <c r="M23" s="6">
        <f t="shared" si="3"/>
        <v>16</v>
      </c>
      <c r="N23" s="6">
        <f t="shared" si="3"/>
        <v>1</v>
      </c>
    </row>
    <row r="24" spans="2:14" x14ac:dyDescent="0.25">
      <c r="B24" s="5" t="s">
        <v>224</v>
      </c>
      <c r="C24" s="3">
        <v>120</v>
      </c>
      <c r="D24" s="3">
        <v>103</v>
      </c>
      <c r="E24" s="3">
        <v>17</v>
      </c>
      <c r="F24" s="3">
        <v>1</v>
      </c>
      <c r="H24" s="7" t="str">
        <f t="shared" si="1"/>
        <v>40598_cmdsrdc4-rb-02</v>
      </c>
      <c r="I24" s="8">
        <f t="shared" si="2"/>
        <v>40598</v>
      </c>
      <c r="J24" s="9" t="str">
        <f t="shared" si="3"/>
        <v>cmdsrdc4-rb-02</v>
      </c>
      <c r="K24" s="6">
        <f t="shared" si="3"/>
        <v>120</v>
      </c>
      <c r="L24" s="6">
        <f t="shared" si="3"/>
        <v>103</v>
      </c>
      <c r="M24" s="6">
        <f t="shared" si="3"/>
        <v>17</v>
      </c>
      <c r="N24" s="6">
        <f t="shared" si="3"/>
        <v>1</v>
      </c>
    </row>
    <row r="25" spans="2:14" x14ac:dyDescent="0.25">
      <c r="B25" s="5" t="s">
        <v>74</v>
      </c>
      <c r="C25" s="3">
        <v>48</v>
      </c>
      <c r="D25" s="3">
        <v>43</v>
      </c>
      <c r="E25" s="3">
        <v>5</v>
      </c>
      <c r="F25" s="3">
        <v>1</v>
      </c>
      <c r="H25" s="7" t="str">
        <f t="shared" si="1"/>
        <v>40598_cmdswell-ct-01</v>
      </c>
      <c r="I25" s="8">
        <f t="shared" si="2"/>
        <v>40598</v>
      </c>
      <c r="J25" s="9" t="str">
        <f t="shared" si="3"/>
        <v>cmdswell-ct-01</v>
      </c>
      <c r="K25" s="6">
        <f t="shared" si="3"/>
        <v>48</v>
      </c>
      <c r="L25" s="6">
        <f t="shared" si="3"/>
        <v>43</v>
      </c>
      <c r="M25" s="6">
        <f t="shared" si="3"/>
        <v>5</v>
      </c>
      <c r="N25" s="6">
        <f t="shared" si="3"/>
        <v>1</v>
      </c>
    </row>
    <row r="26" spans="2:14" x14ac:dyDescent="0.25">
      <c r="B26" s="5" t="s">
        <v>32</v>
      </c>
      <c r="C26" s="3">
        <v>48</v>
      </c>
      <c r="D26" s="3">
        <v>43</v>
      </c>
      <c r="E26" s="3">
        <v>5</v>
      </c>
      <c r="F26" s="3">
        <v>1</v>
      </c>
      <c r="H26" s="7" t="str">
        <f t="shared" si="1"/>
        <v>40598_cmdswell-dg-01</v>
      </c>
      <c r="I26" s="8">
        <f t="shared" si="2"/>
        <v>40598</v>
      </c>
      <c r="J26" s="9" t="str">
        <f t="shared" si="3"/>
        <v>cmdswell-dg-01</v>
      </c>
      <c r="K26" s="6">
        <f t="shared" si="3"/>
        <v>48</v>
      </c>
      <c r="L26" s="6">
        <f t="shared" si="3"/>
        <v>43</v>
      </c>
      <c r="M26" s="6">
        <f t="shared" si="3"/>
        <v>5</v>
      </c>
      <c r="N26" s="6">
        <f t="shared" si="3"/>
        <v>1</v>
      </c>
    </row>
    <row r="27" spans="2:14" x14ac:dyDescent="0.25">
      <c r="B27" s="5" t="s">
        <v>110</v>
      </c>
      <c r="C27" s="3">
        <v>0</v>
      </c>
      <c r="D27" s="3">
        <v>0</v>
      </c>
      <c r="E27" s="3">
        <v>0</v>
      </c>
      <c r="F27" s="3">
        <v>1</v>
      </c>
      <c r="H27" s="7" t="str">
        <f t="shared" si="1"/>
        <v>40598_emdscgc1-jd-03</v>
      </c>
      <c r="I27" s="8">
        <f t="shared" si="2"/>
        <v>40598</v>
      </c>
      <c r="J27" s="9" t="str">
        <f t="shared" si="3"/>
        <v>emdscgc1-jd-03</v>
      </c>
      <c r="K27" s="6">
        <f t="shared" si="3"/>
        <v>0</v>
      </c>
      <c r="L27" s="6">
        <f t="shared" si="3"/>
        <v>0</v>
      </c>
      <c r="M27" s="6">
        <f t="shared" si="3"/>
        <v>0</v>
      </c>
      <c r="N27" s="6">
        <f t="shared" si="3"/>
        <v>1</v>
      </c>
    </row>
    <row r="28" spans="2:14" x14ac:dyDescent="0.25">
      <c r="B28" s="5" t="s">
        <v>113</v>
      </c>
      <c r="C28" s="3">
        <v>192</v>
      </c>
      <c r="D28" s="3">
        <v>5</v>
      </c>
      <c r="E28" s="3">
        <v>187</v>
      </c>
      <c r="F28" s="3">
        <v>1</v>
      </c>
      <c r="H28" s="7" t="str">
        <f t="shared" si="1"/>
        <v>40598_emdscgc1-jd-04</v>
      </c>
      <c r="I28" s="8">
        <f t="shared" si="2"/>
        <v>40598</v>
      </c>
      <c r="J28" s="9" t="str">
        <f t="shared" si="3"/>
        <v>emdscgc1-jd-04</v>
      </c>
      <c r="K28" s="6">
        <f t="shared" si="3"/>
        <v>192</v>
      </c>
      <c r="L28" s="6">
        <f t="shared" si="3"/>
        <v>5</v>
      </c>
      <c r="M28" s="6">
        <f t="shared" si="3"/>
        <v>187</v>
      </c>
      <c r="N28" s="6">
        <f t="shared" si="3"/>
        <v>1</v>
      </c>
    </row>
    <row r="29" spans="2:14" x14ac:dyDescent="0.25">
      <c r="B29" s="5" t="s">
        <v>116</v>
      </c>
      <c r="C29" s="3">
        <v>264</v>
      </c>
      <c r="D29" s="3">
        <v>92</v>
      </c>
      <c r="E29" s="3">
        <v>172</v>
      </c>
      <c r="F29" s="3">
        <v>1</v>
      </c>
      <c r="H29" s="7" t="str">
        <f t="shared" si="1"/>
        <v>40598_emdscgc1-jd-05</v>
      </c>
      <c r="I29" s="8">
        <f t="shared" si="2"/>
        <v>40598</v>
      </c>
      <c r="J29" s="9" t="str">
        <f t="shared" si="3"/>
        <v>emdscgc1-jd-05</v>
      </c>
      <c r="K29" s="6">
        <f t="shared" si="3"/>
        <v>264</v>
      </c>
      <c r="L29" s="6">
        <f t="shared" si="3"/>
        <v>92</v>
      </c>
      <c r="M29" s="6">
        <f t="shared" si="3"/>
        <v>172</v>
      </c>
      <c r="N29" s="6">
        <f t="shared" si="3"/>
        <v>1</v>
      </c>
    </row>
    <row r="30" spans="2:14" x14ac:dyDescent="0.25">
      <c r="B30" s="5" t="s">
        <v>127</v>
      </c>
      <c r="C30" s="3">
        <v>192</v>
      </c>
      <c r="D30" s="3">
        <v>61</v>
      </c>
      <c r="E30" s="3">
        <v>131</v>
      </c>
      <c r="F30" s="3">
        <v>1</v>
      </c>
      <c r="H30" s="7" t="str">
        <f t="shared" si="1"/>
        <v>40598_emdscgc1-rb-03</v>
      </c>
      <c r="I30" s="8">
        <f t="shared" si="2"/>
        <v>40598</v>
      </c>
      <c r="J30" s="9" t="str">
        <f t="shared" si="3"/>
        <v>emdscgc1-rb-03</v>
      </c>
      <c r="K30" s="6">
        <f t="shared" si="3"/>
        <v>192</v>
      </c>
      <c r="L30" s="6">
        <f t="shared" si="3"/>
        <v>61</v>
      </c>
      <c r="M30" s="6">
        <f t="shared" si="3"/>
        <v>131</v>
      </c>
      <c r="N30" s="6">
        <f t="shared" si="3"/>
        <v>1</v>
      </c>
    </row>
    <row r="31" spans="2:14" x14ac:dyDescent="0.25">
      <c r="B31" s="5" t="s">
        <v>130</v>
      </c>
      <c r="C31" s="3">
        <v>192</v>
      </c>
      <c r="D31" s="3">
        <v>5</v>
      </c>
      <c r="E31" s="3">
        <v>187</v>
      </c>
      <c r="F31" s="3">
        <v>1</v>
      </c>
      <c r="H31" s="7" t="str">
        <f t="shared" si="1"/>
        <v>40598_emdscgc1-rb-04</v>
      </c>
      <c r="I31" s="8">
        <f t="shared" si="2"/>
        <v>40598</v>
      </c>
      <c r="J31" s="9" t="str">
        <f t="shared" si="3"/>
        <v>emdscgc1-rb-04</v>
      </c>
      <c r="K31" s="6">
        <f t="shared" si="3"/>
        <v>192</v>
      </c>
      <c r="L31" s="6">
        <f t="shared" si="3"/>
        <v>5</v>
      </c>
      <c r="M31" s="6">
        <f t="shared" si="3"/>
        <v>187</v>
      </c>
      <c r="N31" s="6">
        <f t="shared" si="3"/>
        <v>1</v>
      </c>
    </row>
    <row r="32" spans="2:14" x14ac:dyDescent="0.25">
      <c r="B32" s="5" t="s">
        <v>134</v>
      </c>
      <c r="C32" s="3">
        <v>264</v>
      </c>
      <c r="D32" s="3">
        <v>93</v>
      </c>
      <c r="E32" s="3">
        <v>171</v>
      </c>
      <c r="F32" s="3">
        <v>1</v>
      </c>
      <c r="H32" s="7" t="str">
        <f t="shared" si="1"/>
        <v>40598_emdscgc1-rb-05</v>
      </c>
      <c r="I32" s="8">
        <f t="shared" si="2"/>
        <v>40598</v>
      </c>
      <c r="J32" s="9" t="str">
        <f t="shared" si="3"/>
        <v>emdscgc1-rb-05</v>
      </c>
      <c r="K32" s="6">
        <f t="shared" si="3"/>
        <v>264</v>
      </c>
      <c r="L32" s="6">
        <f t="shared" si="3"/>
        <v>93</v>
      </c>
      <c r="M32" s="6">
        <f t="shared" si="3"/>
        <v>171</v>
      </c>
      <c r="N32" s="6">
        <f t="shared" si="3"/>
        <v>1</v>
      </c>
    </row>
    <row r="33" spans="2:14" x14ac:dyDescent="0.25">
      <c r="B33" s="5" t="s">
        <v>35</v>
      </c>
      <c r="C33" s="3">
        <v>240</v>
      </c>
      <c r="D33" s="3">
        <v>231</v>
      </c>
      <c r="E33" s="3">
        <v>9</v>
      </c>
      <c r="F33" s="3">
        <v>1</v>
      </c>
      <c r="H33" s="7" t="str">
        <f t="shared" si="1"/>
        <v>40598_emdsfdc1a-jd-03</v>
      </c>
      <c r="I33" s="8">
        <f t="shared" si="2"/>
        <v>40598</v>
      </c>
      <c r="J33" s="9" t="str">
        <f t="shared" si="3"/>
        <v>emdsfdc1a-jd-03</v>
      </c>
      <c r="K33" s="6">
        <f t="shared" si="3"/>
        <v>240</v>
      </c>
      <c r="L33" s="6">
        <f t="shared" si="3"/>
        <v>231</v>
      </c>
      <c r="M33" s="6">
        <f t="shared" si="3"/>
        <v>9</v>
      </c>
      <c r="N33" s="6">
        <f t="shared" si="3"/>
        <v>1</v>
      </c>
    </row>
    <row r="34" spans="2:14" x14ac:dyDescent="0.25">
      <c r="B34" s="5" t="s">
        <v>38</v>
      </c>
      <c r="C34" s="3">
        <v>120</v>
      </c>
      <c r="D34" s="3">
        <v>101</v>
      </c>
      <c r="E34" s="3">
        <v>19</v>
      </c>
      <c r="F34" s="3">
        <v>1</v>
      </c>
      <c r="H34" s="7" t="str">
        <f t="shared" si="1"/>
        <v>40598_emdsfdc1a-jd-04</v>
      </c>
      <c r="I34" s="8">
        <f t="shared" si="2"/>
        <v>40598</v>
      </c>
      <c r="J34" s="9" t="str">
        <f t="shared" si="3"/>
        <v>emdsfdc1a-jd-04</v>
      </c>
      <c r="K34" s="6">
        <f t="shared" si="3"/>
        <v>120</v>
      </c>
      <c r="L34" s="6">
        <f t="shared" si="3"/>
        <v>101</v>
      </c>
      <c r="M34" s="6">
        <f t="shared" si="3"/>
        <v>19</v>
      </c>
      <c r="N34" s="6">
        <f t="shared" si="3"/>
        <v>1</v>
      </c>
    </row>
    <row r="35" spans="2:14" x14ac:dyDescent="0.25">
      <c r="B35" s="5" t="s">
        <v>41</v>
      </c>
      <c r="C35" s="3">
        <v>120</v>
      </c>
      <c r="D35" s="3">
        <v>102</v>
      </c>
      <c r="E35" s="3">
        <v>18</v>
      </c>
      <c r="F35" s="3">
        <v>1</v>
      </c>
      <c r="H35" s="7" t="str">
        <f t="shared" si="1"/>
        <v>40598_emdsfdc1a-jd-05</v>
      </c>
      <c r="I35" s="8">
        <f t="shared" si="2"/>
        <v>40598</v>
      </c>
      <c r="J35" s="9" t="str">
        <f t="shared" si="3"/>
        <v>emdsfdc1a-jd-05</v>
      </c>
      <c r="K35" s="6">
        <f t="shared" si="3"/>
        <v>120</v>
      </c>
      <c r="L35" s="6">
        <f t="shared" si="3"/>
        <v>102</v>
      </c>
      <c r="M35" s="6">
        <f t="shared" si="3"/>
        <v>18</v>
      </c>
      <c r="N35" s="6">
        <f t="shared" si="3"/>
        <v>1</v>
      </c>
    </row>
    <row r="36" spans="2:14" x14ac:dyDescent="0.25">
      <c r="B36" s="5" t="s">
        <v>44</v>
      </c>
      <c r="C36" s="3">
        <v>168</v>
      </c>
      <c r="D36" s="3">
        <v>133</v>
      </c>
      <c r="E36" s="3">
        <v>35</v>
      </c>
      <c r="F36" s="3">
        <v>1</v>
      </c>
      <c r="H36" s="7" t="str">
        <f t="shared" si="1"/>
        <v>40598_emdsfdc1a-jd-06</v>
      </c>
      <c r="I36" s="8">
        <f t="shared" si="2"/>
        <v>40598</v>
      </c>
      <c r="J36" s="9" t="str">
        <f t="shared" si="3"/>
        <v>emdsfdc1a-jd-06</v>
      </c>
      <c r="K36" s="6">
        <f t="shared" si="3"/>
        <v>168</v>
      </c>
      <c r="L36" s="6">
        <f t="shared" si="3"/>
        <v>133</v>
      </c>
      <c r="M36" s="6">
        <f t="shared" si="3"/>
        <v>35</v>
      </c>
      <c r="N36" s="6">
        <f t="shared" si="3"/>
        <v>1</v>
      </c>
    </row>
    <row r="37" spans="2:14" x14ac:dyDescent="0.25">
      <c r="B37" s="5" t="s">
        <v>47</v>
      </c>
      <c r="C37" s="3">
        <v>192</v>
      </c>
      <c r="D37" s="3">
        <v>146</v>
      </c>
      <c r="E37" s="3">
        <v>46</v>
      </c>
      <c r="F37" s="3">
        <v>1</v>
      </c>
      <c r="H37" s="7" t="str">
        <f t="shared" si="1"/>
        <v>40598_emdsfdc1a-jd-07</v>
      </c>
      <c r="I37" s="8">
        <f t="shared" si="2"/>
        <v>40598</v>
      </c>
      <c r="J37" s="9" t="str">
        <f t="shared" si="3"/>
        <v>emdsfdc1a-jd-07</v>
      </c>
      <c r="K37" s="6">
        <f t="shared" si="3"/>
        <v>192</v>
      </c>
      <c r="L37" s="6">
        <f t="shared" si="3"/>
        <v>146</v>
      </c>
      <c r="M37" s="6">
        <f t="shared" si="3"/>
        <v>46</v>
      </c>
      <c r="N37" s="6">
        <f t="shared" si="3"/>
        <v>1</v>
      </c>
    </row>
    <row r="38" spans="2:14" x14ac:dyDescent="0.25">
      <c r="B38" s="5" t="s">
        <v>50</v>
      </c>
      <c r="C38" s="3">
        <v>240</v>
      </c>
      <c r="D38" s="3">
        <v>230</v>
      </c>
      <c r="E38" s="3">
        <v>10</v>
      </c>
      <c r="F38" s="3">
        <v>1</v>
      </c>
      <c r="H38" s="7" t="str">
        <f t="shared" si="1"/>
        <v>40598_emdsfdc1a-jd-08</v>
      </c>
      <c r="I38" s="8">
        <f t="shared" si="2"/>
        <v>40598</v>
      </c>
      <c r="J38" s="9" t="str">
        <f t="shared" si="3"/>
        <v>emdsfdc1a-jd-08</v>
      </c>
      <c r="K38" s="6">
        <f t="shared" si="3"/>
        <v>240</v>
      </c>
      <c r="L38" s="6">
        <f t="shared" si="3"/>
        <v>230</v>
      </c>
      <c r="M38" s="6">
        <f t="shared" si="3"/>
        <v>10</v>
      </c>
      <c r="N38" s="6">
        <f t="shared" si="3"/>
        <v>1</v>
      </c>
    </row>
    <row r="39" spans="2:14" x14ac:dyDescent="0.25">
      <c r="B39" s="5" t="s">
        <v>53</v>
      </c>
      <c r="C39" s="3">
        <v>240</v>
      </c>
      <c r="D39" s="3">
        <v>158</v>
      </c>
      <c r="E39" s="3">
        <v>82</v>
      </c>
      <c r="F39" s="3">
        <v>1</v>
      </c>
      <c r="H39" s="7" t="str">
        <f t="shared" si="1"/>
        <v>40598_emdsfdc1a-jd-11</v>
      </c>
      <c r="I39" s="8">
        <f t="shared" si="2"/>
        <v>40598</v>
      </c>
      <c r="J39" s="9" t="str">
        <f t="shared" si="3"/>
        <v>emdsfdc1a-jd-11</v>
      </c>
      <c r="K39" s="6">
        <f t="shared" si="3"/>
        <v>240</v>
      </c>
      <c r="L39" s="6">
        <f t="shared" si="3"/>
        <v>158</v>
      </c>
      <c r="M39" s="6">
        <f t="shared" si="3"/>
        <v>82</v>
      </c>
      <c r="N39" s="6">
        <f t="shared" si="3"/>
        <v>1</v>
      </c>
    </row>
    <row r="40" spans="2:14" x14ac:dyDescent="0.25">
      <c r="B40" s="5" t="s">
        <v>77</v>
      </c>
      <c r="C40" s="3">
        <v>240</v>
      </c>
      <c r="D40" s="3">
        <v>231</v>
      </c>
      <c r="E40" s="3">
        <v>9</v>
      </c>
      <c r="F40" s="3">
        <v>1</v>
      </c>
      <c r="H40" s="7" t="str">
        <f t="shared" si="1"/>
        <v>40598_emdsfdc1a-rb-03</v>
      </c>
      <c r="I40" s="8">
        <f t="shared" si="2"/>
        <v>40598</v>
      </c>
      <c r="J40" s="9" t="str">
        <f t="shared" si="3"/>
        <v>emdsfdc1a-rb-03</v>
      </c>
      <c r="K40" s="6">
        <f t="shared" si="3"/>
        <v>240</v>
      </c>
      <c r="L40" s="6">
        <f t="shared" si="3"/>
        <v>231</v>
      </c>
      <c r="M40" s="6">
        <f t="shared" si="3"/>
        <v>9</v>
      </c>
      <c r="N40" s="6">
        <f t="shared" si="3"/>
        <v>1</v>
      </c>
    </row>
    <row r="41" spans="2:14" x14ac:dyDescent="0.25">
      <c r="B41" s="5" t="s">
        <v>80</v>
      </c>
      <c r="C41" s="3">
        <v>120</v>
      </c>
      <c r="D41" s="3">
        <v>100</v>
      </c>
      <c r="E41" s="3">
        <v>20</v>
      </c>
      <c r="F41" s="3">
        <v>1</v>
      </c>
      <c r="H41" s="7" t="str">
        <f t="shared" si="1"/>
        <v>40598_emdsfdc1a-rb-04</v>
      </c>
      <c r="I41" s="8">
        <f t="shared" si="2"/>
        <v>40598</v>
      </c>
      <c r="J41" s="9" t="str">
        <f t="shared" si="3"/>
        <v>emdsfdc1a-rb-04</v>
      </c>
      <c r="K41" s="6">
        <f t="shared" si="3"/>
        <v>120</v>
      </c>
      <c r="L41" s="6">
        <f t="shared" si="3"/>
        <v>100</v>
      </c>
      <c r="M41" s="6">
        <f t="shared" si="3"/>
        <v>20</v>
      </c>
      <c r="N41" s="6">
        <f t="shared" si="3"/>
        <v>1</v>
      </c>
    </row>
    <row r="42" spans="2:14" x14ac:dyDescent="0.25">
      <c r="B42" s="5" t="s">
        <v>83</v>
      </c>
      <c r="C42" s="3">
        <v>120</v>
      </c>
      <c r="D42" s="3">
        <v>102</v>
      </c>
      <c r="E42" s="3">
        <v>18</v>
      </c>
      <c r="F42" s="3">
        <v>1</v>
      </c>
      <c r="H42" s="7" t="str">
        <f t="shared" si="1"/>
        <v>40598_emdsfdc1a-rb-05</v>
      </c>
      <c r="I42" s="8">
        <f t="shared" si="2"/>
        <v>40598</v>
      </c>
      <c r="J42" s="9" t="str">
        <f t="shared" si="3"/>
        <v>emdsfdc1a-rb-05</v>
      </c>
      <c r="K42" s="6">
        <f t="shared" si="3"/>
        <v>120</v>
      </c>
      <c r="L42" s="6">
        <f t="shared" si="3"/>
        <v>102</v>
      </c>
      <c r="M42" s="6">
        <f t="shared" si="3"/>
        <v>18</v>
      </c>
      <c r="N42" s="6">
        <f t="shared" si="3"/>
        <v>1</v>
      </c>
    </row>
    <row r="43" spans="2:14" x14ac:dyDescent="0.25">
      <c r="B43" s="5" t="s">
        <v>86</v>
      </c>
      <c r="C43" s="3">
        <v>168</v>
      </c>
      <c r="D43" s="3">
        <v>133</v>
      </c>
      <c r="E43" s="3">
        <v>35</v>
      </c>
      <c r="F43" s="3">
        <v>1</v>
      </c>
      <c r="H43" s="7" t="str">
        <f t="shared" si="1"/>
        <v>40598_emdsfdc1a-rb-06</v>
      </c>
      <c r="I43" s="8">
        <f t="shared" si="2"/>
        <v>40598</v>
      </c>
      <c r="J43" s="9" t="str">
        <f t="shared" si="3"/>
        <v>emdsfdc1a-rb-06</v>
      </c>
      <c r="K43" s="6">
        <f t="shared" si="3"/>
        <v>168</v>
      </c>
      <c r="L43" s="6">
        <f t="shared" si="3"/>
        <v>133</v>
      </c>
      <c r="M43" s="6">
        <f t="shared" si="3"/>
        <v>35</v>
      </c>
      <c r="N43" s="6">
        <f t="shared" si="3"/>
        <v>1</v>
      </c>
    </row>
    <row r="44" spans="2:14" x14ac:dyDescent="0.25">
      <c r="B44" s="5" t="s">
        <v>89</v>
      </c>
      <c r="C44" s="3">
        <v>192</v>
      </c>
      <c r="D44" s="3">
        <v>146</v>
      </c>
      <c r="E44" s="3">
        <v>46</v>
      </c>
      <c r="F44" s="3">
        <v>1</v>
      </c>
      <c r="H44" s="7" t="str">
        <f t="shared" si="1"/>
        <v>40598_emdsfdc1a-rb-07</v>
      </c>
      <c r="I44" s="8">
        <f t="shared" si="2"/>
        <v>40598</v>
      </c>
      <c r="J44" s="9" t="str">
        <f t="shared" si="3"/>
        <v>emdsfdc1a-rb-07</v>
      </c>
      <c r="K44" s="6">
        <f t="shared" si="3"/>
        <v>192</v>
      </c>
      <c r="L44" s="6">
        <f t="shared" si="3"/>
        <v>146</v>
      </c>
      <c r="M44" s="6">
        <f t="shared" si="3"/>
        <v>46</v>
      </c>
      <c r="N44" s="6">
        <f t="shared" si="3"/>
        <v>1</v>
      </c>
    </row>
    <row r="45" spans="2:14" x14ac:dyDescent="0.25">
      <c r="B45" s="5" t="s">
        <v>92</v>
      </c>
      <c r="C45" s="3">
        <v>240</v>
      </c>
      <c r="D45" s="3">
        <v>230</v>
      </c>
      <c r="E45" s="3">
        <v>10</v>
      </c>
      <c r="F45" s="3">
        <v>1</v>
      </c>
      <c r="H45" s="7" t="str">
        <f t="shared" si="1"/>
        <v>40598_emdsfdc1a-rb-08</v>
      </c>
      <c r="I45" s="8">
        <f t="shared" si="2"/>
        <v>40598</v>
      </c>
      <c r="J45" s="9" t="str">
        <f t="shared" si="3"/>
        <v>emdsfdc1a-rb-08</v>
      </c>
      <c r="K45" s="6">
        <f t="shared" si="3"/>
        <v>240</v>
      </c>
      <c r="L45" s="6">
        <f t="shared" si="3"/>
        <v>230</v>
      </c>
      <c r="M45" s="6">
        <f t="shared" si="3"/>
        <v>10</v>
      </c>
      <c r="N45" s="6">
        <f t="shared" si="3"/>
        <v>1</v>
      </c>
    </row>
    <row r="46" spans="2:14" x14ac:dyDescent="0.25">
      <c r="B46" s="5" t="s">
        <v>95</v>
      </c>
      <c r="C46" s="3">
        <v>240</v>
      </c>
      <c r="D46" s="3">
        <v>159</v>
      </c>
      <c r="E46" s="3">
        <v>81</v>
      </c>
      <c r="F46" s="3">
        <v>1</v>
      </c>
      <c r="H46" s="7" t="str">
        <f t="shared" si="1"/>
        <v>40598_emdsfdc1a-rb-11</v>
      </c>
      <c r="I46" s="8">
        <f t="shared" si="2"/>
        <v>40598</v>
      </c>
      <c r="J46" s="9" t="str">
        <f t="shared" si="3"/>
        <v>emdsfdc1a-rb-11</v>
      </c>
      <c r="K46" s="6">
        <f t="shared" si="3"/>
        <v>240</v>
      </c>
      <c r="L46" s="6">
        <f t="shared" si="3"/>
        <v>159</v>
      </c>
      <c r="M46" s="6">
        <f t="shared" si="3"/>
        <v>81</v>
      </c>
      <c r="N46" s="6">
        <f t="shared" si="3"/>
        <v>1</v>
      </c>
    </row>
    <row r="47" spans="2:14" x14ac:dyDescent="0.25">
      <c r="B47" s="5" t="s">
        <v>56</v>
      </c>
      <c r="C47" s="3">
        <v>240</v>
      </c>
      <c r="D47" s="3">
        <v>151</v>
      </c>
      <c r="E47" s="3">
        <v>89</v>
      </c>
      <c r="F47" s="3">
        <v>1</v>
      </c>
      <c r="H47" s="7" t="str">
        <f t="shared" si="1"/>
        <v>40598_emdsfdc1b-jd-10</v>
      </c>
      <c r="I47" s="8">
        <f t="shared" si="2"/>
        <v>40598</v>
      </c>
      <c r="J47" s="9" t="str">
        <f t="shared" si="3"/>
        <v>emdsfdc1b-jd-10</v>
      </c>
      <c r="K47" s="6">
        <f t="shared" si="3"/>
        <v>240</v>
      </c>
      <c r="L47" s="6">
        <f t="shared" si="3"/>
        <v>151</v>
      </c>
      <c r="M47" s="6">
        <f t="shared" si="3"/>
        <v>89</v>
      </c>
      <c r="N47" s="6">
        <f t="shared" si="3"/>
        <v>1</v>
      </c>
    </row>
    <row r="48" spans="2:14" x14ac:dyDescent="0.25">
      <c r="B48" s="5" t="s">
        <v>98</v>
      </c>
      <c r="C48" s="3">
        <v>240</v>
      </c>
      <c r="D48" s="3">
        <v>152</v>
      </c>
      <c r="E48" s="3">
        <v>88</v>
      </c>
      <c r="F48" s="3">
        <v>1</v>
      </c>
      <c r="H48" s="7" t="str">
        <f t="shared" si="1"/>
        <v>40598_emdsfdc1b-rb-10</v>
      </c>
      <c r="I48" s="8">
        <f t="shared" si="2"/>
        <v>40598</v>
      </c>
      <c r="J48" s="9" t="str">
        <f t="shared" si="3"/>
        <v>emdsfdc1b-rb-10</v>
      </c>
      <c r="K48" s="6">
        <f t="shared" si="3"/>
        <v>240</v>
      </c>
      <c r="L48" s="6">
        <f t="shared" si="3"/>
        <v>152</v>
      </c>
      <c r="M48" s="6">
        <f t="shared" si="3"/>
        <v>88</v>
      </c>
      <c r="N48" s="6">
        <f t="shared" si="3"/>
        <v>1</v>
      </c>
    </row>
    <row r="49" spans="2:14" x14ac:dyDescent="0.25">
      <c r="B49" s="5" t="s">
        <v>188</v>
      </c>
      <c r="C49" s="3">
        <v>72</v>
      </c>
      <c r="D49" s="3">
        <v>45</v>
      </c>
      <c r="E49" s="3">
        <v>27</v>
      </c>
      <c r="F49" s="3">
        <v>1</v>
      </c>
      <c r="H49" s="7" t="str">
        <f t="shared" si="1"/>
        <v>40598_emdsrdc1-jd-06</v>
      </c>
      <c r="I49" s="8">
        <f t="shared" si="2"/>
        <v>40598</v>
      </c>
      <c r="J49" s="9" t="str">
        <f t="shared" si="3"/>
        <v>emdsrdc1-jd-06</v>
      </c>
      <c r="K49" s="6">
        <f t="shared" si="3"/>
        <v>72</v>
      </c>
      <c r="L49" s="6">
        <f t="shared" si="3"/>
        <v>45</v>
      </c>
      <c r="M49" s="6">
        <f t="shared" si="3"/>
        <v>27</v>
      </c>
      <c r="N49" s="6">
        <f t="shared" si="3"/>
        <v>1</v>
      </c>
    </row>
    <row r="50" spans="2:14" x14ac:dyDescent="0.25">
      <c r="B50" s="5" t="s">
        <v>227</v>
      </c>
      <c r="C50" s="3">
        <v>72</v>
      </c>
      <c r="D50" s="3">
        <v>45</v>
      </c>
      <c r="E50" s="3">
        <v>27</v>
      </c>
      <c r="F50" s="3">
        <v>1</v>
      </c>
      <c r="H50" s="7" t="str">
        <f t="shared" si="1"/>
        <v>40598_emdsrdc1-rb-06</v>
      </c>
      <c r="I50" s="8">
        <f t="shared" si="2"/>
        <v>40598</v>
      </c>
      <c r="J50" s="9" t="str">
        <f t="shared" si="3"/>
        <v>emdsrdc1-rb-06</v>
      </c>
      <c r="K50" s="6">
        <f t="shared" si="3"/>
        <v>72</v>
      </c>
      <c r="L50" s="6">
        <f t="shared" si="3"/>
        <v>45</v>
      </c>
      <c r="M50" s="6">
        <f t="shared" si="3"/>
        <v>27</v>
      </c>
      <c r="N50" s="6">
        <f t="shared" si="3"/>
        <v>1</v>
      </c>
    </row>
    <row r="51" spans="2:14" x14ac:dyDescent="0.25">
      <c r="B51" s="5" t="s">
        <v>191</v>
      </c>
      <c r="C51" s="3">
        <v>336</v>
      </c>
      <c r="D51" s="3">
        <v>263</v>
      </c>
      <c r="E51" s="3">
        <v>73</v>
      </c>
      <c r="F51" s="3">
        <v>1</v>
      </c>
      <c r="H51" s="7" t="str">
        <f t="shared" si="1"/>
        <v>40598_emdsrdc3-jd-04</v>
      </c>
      <c r="I51" s="8">
        <f t="shared" si="2"/>
        <v>40598</v>
      </c>
      <c r="J51" s="9" t="str">
        <f t="shared" si="3"/>
        <v>emdsrdc3-jd-04</v>
      </c>
      <c r="K51" s="6">
        <f t="shared" si="3"/>
        <v>336</v>
      </c>
      <c r="L51" s="6">
        <f t="shared" si="3"/>
        <v>263</v>
      </c>
      <c r="M51" s="6">
        <f t="shared" si="3"/>
        <v>73</v>
      </c>
      <c r="N51" s="6">
        <f t="shared" si="3"/>
        <v>1</v>
      </c>
    </row>
    <row r="52" spans="2:14" x14ac:dyDescent="0.25">
      <c r="B52" s="5" t="s">
        <v>194</v>
      </c>
      <c r="C52" s="3">
        <v>264</v>
      </c>
      <c r="D52" s="3">
        <v>150</v>
      </c>
      <c r="E52" s="3">
        <v>114</v>
      </c>
      <c r="F52" s="3">
        <v>1</v>
      </c>
      <c r="H52" s="7" t="str">
        <f t="shared" si="1"/>
        <v>40598_emdsrdc3-jd-07</v>
      </c>
      <c r="I52" s="8">
        <f t="shared" si="2"/>
        <v>40598</v>
      </c>
      <c r="J52" s="9" t="str">
        <f t="shared" si="3"/>
        <v>emdsrdc3-jd-07</v>
      </c>
      <c r="K52" s="6">
        <f t="shared" si="3"/>
        <v>264</v>
      </c>
      <c r="L52" s="6">
        <f t="shared" si="3"/>
        <v>150</v>
      </c>
      <c r="M52" s="6">
        <f t="shared" si="3"/>
        <v>114</v>
      </c>
      <c r="N52" s="6">
        <f t="shared" si="3"/>
        <v>1</v>
      </c>
    </row>
    <row r="53" spans="2:14" x14ac:dyDescent="0.25">
      <c r="B53" s="5" t="s">
        <v>198</v>
      </c>
      <c r="C53" s="3">
        <v>168</v>
      </c>
      <c r="D53" s="3">
        <v>66</v>
      </c>
      <c r="E53" s="3">
        <v>102</v>
      </c>
      <c r="F53" s="3">
        <v>1</v>
      </c>
      <c r="H53" s="7" t="str">
        <f t="shared" si="1"/>
        <v>40598_emdsrdc3-jd-09</v>
      </c>
      <c r="I53" s="8">
        <f t="shared" si="2"/>
        <v>40598</v>
      </c>
      <c r="J53" s="9" t="str">
        <f t="shared" si="3"/>
        <v>emdsrdc3-jd-09</v>
      </c>
      <c r="K53" s="6">
        <f t="shared" si="3"/>
        <v>168</v>
      </c>
      <c r="L53" s="6">
        <f t="shared" si="3"/>
        <v>66</v>
      </c>
      <c r="M53" s="6">
        <f t="shared" si="3"/>
        <v>102</v>
      </c>
      <c r="N53" s="6">
        <f t="shared" si="3"/>
        <v>1</v>
      </c>
    </row>
    <row r="54" spans="2:14" x14ac:dyDescent="0.25">
      <c r="B54" s="5" t="s">
        <v>230</v>
      </c>
      <c r="C54" s="3">
        <v>336</v>
      </c>
      <c r="D54" s="3">
        <v>262</v>
      </c>
      <c r="E54" s="3">
        <v>74</v>
      </c>
      <c r="F54" s="3">
        <v>1</v>
      </c>
      <c r="H54" s="7" t="str">
        <f t="shared" si="1"/>
        <v>40598_emdsrdc3-rb-04</v>
      </c>
      <c r="I54" s="8">
        <f t="shared" si="2"/>
        <v>40598</v>
      </c>
      <c r="J54" s="9" t="str">
        <f t="shared" si="3"/>
        <v>emdsrdc3-rb-04</v>
      </c>
      <c r="K54" s="6">
        <f t="shared" si="3"/>
        <v>336</v>
      </c>
      <c r="L54" s="6">
        <f t="shared" si="3"/>
        <v>262</v>
      </c>
      <c r="M54" s="6">
        <f t="shared" si="3"/>
        <v>74</v>
      </c>
      <c r="N54" s="6">
        <f t="shared" si="3"/>
        <v>1</v>
      </c>
    </row>
    <row r="55" spans="2:14" x14ac:dyDescent="0.25">
      <c r="B55" s="5" t="s">
        <v>233</v>
      </c>
      <c r="C55" s="3">
        <v>264</v>
      </c>
      <c r="D55" s="3">
        <v>153</v>
      </c>
      <c r="E55" s="3">
        <v>111</v>
      </c>
      <c r="F55" s="3">
        <v>1</v>
      </c>
      <c r="H55" s="7" t="str">
        <f t="shared" si="1"/>
        <v>40598_emdsrdc3-rb-07</v>
      </c>
      <c r="I55" s="8">
        <f t="shared" si="2"/>
        <v>40598</v>
      </c>
      <c r="J55" s="9" t="str">
        <f t="shared" si="3"/>
        <v>emdsrdc3-rb-07</v>
      </c>
      <c r="K55" s="6">
        <f t="shared" si="3"/>
        <v>264</v>
      </c>
      <c r="L55" s="6">
        <f t="shared" si="3"/>
        <v>153</v>
      </c>
      <c r="M55" s="6">
        <f t="shared" si="3"/>
        <v>111</v>
      </c>
      <c r="N55" s="6">
        <f t="shared" si="3"/>
        <v>1</v>
      </c>
    </row>
    <row r="56" spans="2:14" x14ac:dyDescent="0.25">
      <c r="B56" s="5" t="s">
        <v>236</v>
      </c>
      <c r="C56" s="3">
        <v>168</v>
      </c>
      <c r="D56" s="3">
        <v>66</v>
      </c>
      <c r="E56" s="3">
        <v>102</v>
      </c>
      <c r="F56" s="3">
        <v>1</v>
      </c>
      <c r="H56" s="7" t="str">
        <f t="shared" si="1"/>
        <v>40598_emdsrdc3-rb-09</v>
      </c>
      <c r="I56" s="8">
        <f t="shared" si="2"/>
        <v>40598</v>
      </c>
      <c r="J56" s="9" t="str">
        <f t="shared" si="3"/>
        <v>emdsrdc3-rb-09</v>
      </c>
      <c r="K56" s="6">
        <f t="shared" si="3"/>
        <v>168</v>
      </c>
      <c r="L56" s="6">
        <f t="shared" si="3"/>
        <v>66</v>
      </c>
      <c r="M56" s="6">
        <f t="shared" si="3"/>
        <v>102</v>
      </c>
      <c r="N56" s="6">
        <f t="shared" si="3"/>
        <v>1</v>
      </c>
    </row>
    <row r="57" spans="2:14" x14ac:dyDescent="0.25">
      <c r="B57" s="5" t="s">
        <v>202</v>
      </c>
      <c r="C57" s="3">
        <v>240</v>
      </c>
      <c r="D57" s="3">
        <v>176</v>
      </c>
      <c r="E57" s="3">
        <v>64</v>
      </c>
      <c r="F57" s="3">
        <v>1</v>
      </c>
      <c r="H57" s="7" t="str">
        <f t="shared" si="1"/>
        <v>40598_emdsrdc4-jd-03</v>
      </c>
      <c r="I57" s="8">
        <f t="shared" si="2"/>
        <v>40598</v>
      </c>
      <c r="J57" s="9" t="str">
        <f t="shared" si="3"/>
        <v>emdsrdc4-jd-03</v>
      </c>
      <c r="K57" s="6">
        <f t="shared" si="3"/>
        <v>240</v>
      </c>
      <c r="L57" s="6">
        <f t="shared" si="3"/>
        <v>176</v>
      </c>
      <c r="M57" s="6">
        <f t="shared" si="3"/>
        <v>64</v>
      </c>
      <c r="N57" s="6">
        <f t="shared" si="3"/>
        <v>1</v>
      </c>
    </row>
    <row r="58" spans="2:14" x14ac:dyDescent="0.25">
      <c r="B58" s="5" t="s">
        <v>205</v>
      </c>
      <c r="C58" s="3">
        <v>216</v>
      </c>
      <c r="D58" s="3">
        <v>149</v>
      </c>
      <c r="E58" s="3">
        <v>67</v>
      </c>
      <c r="F58" s="3">
        <v>1</v>
      </c>
      <c r="H58" s="7" t="str">
        <f t="shared" si="1"/>
        <v>40598_emdsrdc4-jd-05</v>
      </c>
      <c r="I58" s="8">
        <f t="shared" si="2"/>
        <v>40598</v>
      </c>
      <c r="J58" s="9" t="str">
        <f t="shared" si="3"/>
        <v>emdsrdc4-jd-05</v>
      </c>
      <c r="K58" s="6">
        <f t="shared" si="3"/>
        <v>216</v>
      </c>
      <c r="L58" s="6">
        <f t="shared" si="3"/>
        <v>149</v>
      </c>
      <c r="M58" s="6">
        <f t="shared" si="3"/>
        <v>67</v>
      </c>
      <c r="N58" s="6">
        <f t="shared" si="3"/>
        <v>1</v>
      </c>
    </row>
    <row r="59" spans="2:14" x14ac:dyDescent="0.25">
      <c r="B59" s="5" t="s">
        <v>209</v>
      </c>
      <c r="C59" s="3">
        <v>192</v>
      </c>
      <c r="D59" s="3">
        <v>149</v>
      </c>
      <c r="E59" s="3">
        <v>43</v>
      </c>
      <c r="F59" s="3">
        <v>1</v>
      </c>
      <c r="H59" s="7" t="str">
        <f t="shared" si="1"/>
        <v>40598_emdsrdc4-jd-08</v>
      </c>
      <c r="I59" s="8">
        <f t="shared" si="2"/>
        <v>40598</v>
      </c>
      <c r="J59" s="9" t="str">
        <f t="shared" si="3"/>
        <v>emdsrdc4-jd-08</v>
      </c>
      <c r="K59" s="6">
        <f t="shared" si="3"/>
        <v>192</v>
      </c>
      <c r="L59" s="6">
        <f t="shared" si="3"/>
        <v>149</v>
      </c>
      <c r="M59" s="6">
        <f t="shared" si="3"/>
        <v>43</v>
      </c>
      <c r="N59" s="6">
        <f t="shared" si="3"/>
        <v>1</v>
      </c>
    </row>
    <row r="60" spans="2:14" x14ac:dyDescent="0.25">
      <c r="B60" s="5" t="s">
        <v>239</v>
      </c>
      <c r="C60" s="3">
        <v>240</v>
      </c>
      <c r="D60" s="3">
        <v>176</v>
      </c>
      <c r="E60" s="3">
        <v>64</v>
      </c>
      <c r="F60" s="3">
        <v>1</v>
      </c>
      <c r="H60" s="7" t="str">
        <f t="shared" si="1"/>
        <v>40598_emdsrdc4-rb-03</v>
      </c>
      <c r="I60" s="8">
        <f t="shared" si="2"/>
        <v>40598</v>
      </c>
      <c r="J60" s="9" t="str">
        <f t="shared" si="3"/>
        <v>emdsrdc4-rb-03</v>
      </c>
      <c r="K60" s="6">
        <f t="shared" si="3"/>
        <v>240</v>
      </c>
      <c r="L60" s="6">
        <f t="shared" si="3"/>
        <v>176</v>
      </c>
      <c r="M60" s="6">
        <f t="shared" si="3"/>
        <v>64</v>
      </c>
      <c r="N60" s="6">
        <f t="shared" si="3"/>
        <v>1</v>
      </c>
    </row>
    <row r="61" spans="2:14" x14ac:dyDescent="0.25">
      <c r="B61" s="5" t="s">
        <v>242</v>
      </c>
      <c r="C61" s="3">
        <v>216</v>
      </c>
      <c r="D61" s="3">
        <v>151</v>
      </c>
      <c r="E61" s="3">
        <v>65</v>
      </c>
      <c r="F61" s="3">
        <v>1</v>
      </c>
      <c r="H61" s="7" t="str">
        <f t="shared" si="1"/>
        <v>40598_emdsrdc4-rb-05</v>
      </c>
      <c r="I61" s="8">
        <f t="shared" si="2"/>
        <v>40598</v>
      </c>
      <c r="J61" s="9" t="str">
        <f t="shared" si="3"/>
        <v>emdsrdc4-rb-05</v>
      </c>
      <c r="K61" s="6">
        <f t="shared" si="3"/>
        <v>216</v>
      </c>
      <c r="L61" s="6">
        <f t="shared" si="3"/>
        <v>151</v>
      </c>
      <c r="M61" s="6">
        <f t="shared" si="3"/>
        <v>65</v>
      </c>
      <c r="N61" s="6">
        <f t="shared" si="3"/>
        <v>1</v>
      </c>
    </row>
    <row r="62" spans="2:14" x14ac:dyDescent="0.25">
      <c r="B62" s="5" t="s">
        <v>245</v>
      </c>
      <c r="C62" s="3">
        <v>192</v>
      </c>
      <c r="D62" s="3">
        <v>149</v>
      </c>
      <c r="E62" s="3">
        <v>43</v>
      </c>
      <c r="F62" s="3">
        <v>1</v>
      </c>
      <c r="H62" s="7" t="str">
        <f t="shared" si="1"/>
        <v>40598_emdsrdc4-rb-08</v>
      </c>
      <c r="I62" s="8">
        <f t="shared" si="2"/>
        <v>40598</v>
      </c>
      <c r="J62" s="9" t="str">
        <f t="shared" si="3"/>
        <v>emdsrdc4-rb-08</v>
      </c>
      <c r="K62" s="6">
        <f t="shared" si="3"/>
        <v>192</v>
      </c>
      <c r="L62" s="6">
        <f t="shared" si="3"/>
        <v>149</v>
      </c>
      <c r="M62" s="6">
        <f t="shared" si="3"/>
        <v>43</v>
      </c>
      <c r="N62" s="6">
        <f t="shared" si="3"/>
        <v>1</v>
      </c>
    </row>
    <row r="63" spans="2:14" x14ac:dyDescent="0.25">
      <c r="B63" s="5" t="s">
        <v>138</v>
      </c>
      <c r="C63" s="3">
        <v>72</v>
      </c>
      <c r="D63" s="3">
        <v>13</v>
      </c>
      <c r="E63" s="3">
        <v>59</v>
      </c>
      <c r="F63" s="3">
        <v>1</v>
      </c>
      <c r="H63" s="7" t="str">
        <f t="shared" si="1"/>
        <v>40598_rmdscgc1-gl-01</v>
      </c>
      <c r="I63" s="8">
        <f t="shared" si="2"/>
        <v>40598</v>
      </c>
      <c r="J63" s="9" t="str">
        <f t="shared" si="3"/>
        <v>rmdscgc1-gl-01</v>
      </c>
      <c r="K63" s="6">
        <f t="shared" si="3"/>
        <v>72</v>
      </c>
      <c r="L63" s="6">
        <f t="shared" si="3"/>
        <v>13</v>
      </c>
      <c r="M63" s="6">
        <f t="shared" si="3"/>
        <v>59</v>
      </c>
      <c r="N63" s="6">
        <f t="shared" si="3"/>
        <v>1</v>
      </c>
    </row>
    <row r="64" spans="2:14" x14ac:dyDescent="0.25">
      <c r="B64" s="5" t="s">
        <v>158</v>
      </c>
      <c r="C64" s="3">
        <v>72</v>
      </c>
      <c r="D64" s="3">
        <v>13</v>
      </c>
      <c r="E64" s="3">
        <v>59</v>
      </c>
      <c r="F64" s="3">
        <v>1</v>
      </c>
      <c r="H64" s="7" t="str">
        <f t="shared" si="1"/>
        <v>40598_rmdscgc1-sl-01</v>
      </c>
      <c r="I64" s="8">
        <f t="shared" si="2"/>
        <v>40598</v>
      </c>
      <c r="J64" s="9" t="str">
        <f t="shared" si="3"/>
        <v>rmdscgc1-sl-01</v>
      </c>
      <c r="K64" s="6">
        <f t="shared" si="3"/>
        <v>72</v>
      </c>
      <c r="L64" s="6">
        <f t="shared" si="3"/>
        <v>13</v>
      </c>
      <c r="M64" s="6">
        <f t="shared" si="3"/>
        <v>59</v>
      </c>
      <c r="N64" s="6">
        <f t="shared" si="3"/>
        <v>1</v>
      </c>
    </row>
    <row r="65" spans="2:14" x14ac:dyDescent="0.25">
      <c r="B65" s="5" t="s">
        <v>143</v>
      </c>
      <c r="C65" s="3">
        <v>36</v>
      </c>
      <c r="D65" s="3">
        <v>9</v>
      </c>
      <c r="E65" s="3">
        <v>27</v>
      </c>
      <c r="F65" s="3">
        <v>1</v>
      </c>
      <c r="H65" s="7" t="str">
        <f t="shared" si="1"/>
        <v>40598_rmdsedc-gl-01</v>
      </c>
      <c r="I65" s="8">
        <f t="shared" si="2"/>
        <v>40598</v>
      </c>
      <c r="J65" s="9" t="str">
        <f t="shared" si="3"/>
        <v>rmdsedc-gl-01</v>
      </c>
      <c r="K65" s="6">
        <f t="shared" si="3"/>
        <v>36</v>
      </c>
      <c r="L65" s="6">
        <f t="shared" si="3"/>
        <v>9</v>
      </c>
      <c r="M65" s="6">
        <f t="shared" si="3"/>
        <v>27</v>
      </c>
      <c r="N65" s="6">
        <f t="shared" si="3"/>
        <v>1</v>
      </c>
    </row>
    <row r="66" spans="2:14" x14ac:dyDescent="0.25">
      <c r="B66" s="5" t="s">
        <v>161</v>
      </c>
      <c r="C66" s="3">
        <v>36</v>
      </c>
      <c r="D66" s="3">
        <v>11</v>
      </c>
      <c r="E66" s="3">
        <v>25</v>
      </c>
      <c r="F66" s="3">
        <v>1</v>
      </c>
      <c r="H66" s="7" t="str">
        <f t="shared" si="1"/>
        <v>40598_rmdsedc-sl-01</v>
      </c>
      <c r="I66" s="8">
        <f t="shared" si="2"/>
        <v>40598</v>
      </c>
      <c r="J66" s="9" t="str">
        <f t="shared" si="3"/>
        <v>rmdsedc-sl-01</v>
      </c>
      <c r="K66" s="6">
        <f t="shared" si="3"/>
        <v>36</v>
      </c>
      <c r="L66" s="6">
        <f t="shared" si="3"/>
        <v>11</v>
      </c>
      <c r="M66" s="6">
        <f t="shared" si="3"/>
        <v>25</v>
      </c>
      <c r="N66" s="6">
        <f t="shared" si="3"/>
        <v>1</v>
      </c>
    </row>
    <row r="67" spans="2:14" x14ac:dyDescent="0.25">
      <c r="B67" s="5" t="s">
        <v>147</v>
      </c>
      <c r="C67" s="3">
        <v>156</v>
      </c>
      <c r="D67" s="3">
        <v>37</v>
      </c>
      <c r="E67" s="3">
        <v>119</v>
      </c>
      <c r="F67" s="3">
        <v>1</v>
      </c>
      <c r="H67" s="7" t="str">
        <f t="shared" si="1"/>
        <v>40598_rmdsfdc1a-gl-01</v>
      </c>
      <c r="I67" s="8">
        <f t="shared" si="2"/>
        <v>40598</v>
      </c>
      <c r="J67" s="9" t="str">
        <f t="shared" si="3"/>
        <v>rmdsfdc1a-gl-01</v>
      </c>
      <c r="K67" s="6">
        <f t="shared" ref="K67:N88" si="4">C67</f>
        <v>156</v>
      </c>
      <c r="L67" s="6">
        <f t="shared" si="4"/>
        <v>37</v>
      </c>
      <c r="M67" s="6">
        <f t="shared" si="4"/>
        <v>119</v>
      </c>
      <c r="N67" s="6">
        <f t="shared" si="4"/>
        <v>1</v>
      </c>
    </row>
    <row r="68" spans="2:14" x14ac:dyDescent="0.25">
      <c r="B68" s="5" t="s">
        <v>164</v>
      </c>
      <c r="C68" s="3">
        <v>156</v>
      </c>
      <c r="D68" s="3">
        <v>36</v>
      </c>
      <c r="E68" s="3">
        <v>120</v>
      </c>
      <c r="F68" s="3">
        <v>1</v>
      </c>
      <c r="H68" s="7" t="str">
        <f t="shared" si="1"/>
        <v>40598_rmdsfdc1a-sl-01</v>
      </c>
      <c r="I68" s="8">
        <f t="shared" si="2"/>
        <v>40598</v>
      </c>
      <c r="J68" s="9" t="str">
        <f t="shared" ref="J68:J88" si="5">B68</f>
        <v>rmdsfdc1a-sl-01</v>
      </c>
      <c r="K68" s="6">
        <f t="shared" si="4"/>
        <v>156</v>
      </c>
      <c r="L68" s="6">
        <f t="shared" si="4"/>
        <v>36</v>
      </c>
      <c r="M68" s="6">
        <f t="shared" si="4"/>
        <v>120</v>
      </c>
      <c r="N68" s="6">
        <f t="shared" si="4"/>
        <v>1</v>
      </c>
    </row>
    <row r="69" spans="2:14" x14ac:dyDescent="0.25">
      <c r="B69" s="5" t="s">
        <v>150</v>
      </c>
      <c r="C69" s="3">
        <v>144</v>
      </c>
      <c r="D69" s="3">
        <v>41</v>
      </c>
      <c r="E69" s="3">
        <v>103</v>
      </c>
      <c r="F69" s="3">
        <v>1</v>
      </c>
      <c r="H69" s="7" t="str">
        <f t="shared" ref="H69:H88" si="6">CONCATENATE(I69,"_",J69)</f>
        <v>40598_rmdsrdc4-gl-01</v>
      </c>
      <c r="I69" s="8">
        <f t="shared" ref="I69:I88" si="7">IF(ISTEXT(J69),I68,J69)</f>
        <v>40598</v>
      </c>
      <c r="J69" s="9" t="str">
        <f t="shared" si="5"/>
        <v>rmdsrdc4-gl-01</v>
      </c>
      <c r="K69" s="6">
        <f t="shared" si="4"/>
        <v>144</v>
      </c>
      <c r="L69" s="6">
        <f t="shared" si="4"/>
        <v>41</v>
      </c>
      <c r="M69" s="6">
        <f t="shared" si="4"/>
        <v>103</v>
      </c>
      <c r="N69" s="6">
        <f t="shared" si="4"/>
        <v>1</v>
      </c>
    </row>
    <row r="70" spans="2:14" x14ac:dyDescent="0.25">
      <c r="B70" s="5" t="s">
        <v>167</v>
      </c>
      <c r="C70" s="3">
        <v>144</v>
      </c>
      <c r="D70" s="3">
        <v>42</v>
      </c>
      <c r="E70" s="3">
        <v>102</v>
      </c>
      <c r="F70" s="3">
        <v>1</v>
      </c>
      <c r="H70" s="7" t="str">
        <f t="shared" si="6"/>
        <v>40598_rmdsrdc4-sl-01</v>
      </c>
      <c r="I70" s="8">
        <f t="shared" si="7"/>
        <v>40598</v>
      </c>
      <c r="J70" s="9" t="str">
        <f t="shared" si="5"/>
        <v>rmdsrdc4-sl-01</v>
      </c>
      <c r="K70" s="6">
        <f t="shared" si="4"/>
        <v>144</v>
      </c>
      <c r="L70" s="6">
        <f t="shared" si="4"/>
        <v>42</v>
      </c>
      <c r="M70" s="6">
        <f t="shared" si="4"/>
        <v>102</v>
      </c>
      <c r="N70" s="6">
        <f t="shared" si="4"/>
        <v>1</v>
      </c>
    </row>
    <row r="71" spans="2:14" x14ac:dyDescent="0.25">
      <c r="B71" s="5" t="s">
        <v>154</v>
      </c>
      <c r="C71" s="3">
        <v>54</v>
      </c>
      <c r="D71" s="3">
        <v>20</v>
      </c>
      <c r="E71" s="3">
        <v>34</v>
      </c>
      <c r="F71" s="3">
        <v>1</v>
      </c>
      <c r="H71" s="7" t="str">
        <f t="shared" si="6"/>
        <v>40598_rmdswell-gl-01</v>
      </c>
      <c r="I71" s="8">
        <f t="shared" si="7"/>
        <v>40598</v>
      </c>
      <c r="J71" s="9" t="str">
        <f t="shared" si="5"/>
        <v>rmdswell-gl-01</v>
      </c>
      <c r="K71" s="6">
        <f t="shared" si="4"/>
        <v>54</v>
      </c>
      <c r="L71" s="6">
        <f t="shared" si="4"/>
        <v>20</v>
      </c>
      <c r="M71" s="6">
        <f t="shared" si="4"/>
        <v>34</v>
      </c>
      <c r="N71" s="6">
        <f t="shared" si="4"/>
        <v>1</v>
      </c>
    </row>
    <row r="72" spans="2:14" x14ac:dyDescent="0.25">
      <c r="B72" s="5" t="s">
        <v>170</v>
      </c>
      <c r="C72" s="3">
        <v>54</v>
      </c>
      <c r="D72" s="3">
        <v>20</v>
      </c>
      <c r="E72" s="3">
        <v>34</v>
      </c>
      <c r="F72" s="3">
        <v>1</v>
      </c>
      <c r="H72" s="7" t="str">
        <f t="shared" si="6"/>
        <v>40598_rmdswell-sl-01</v>
      </c>
      <c r="I72" s="8">
        <f t="shared" si="7"/>
        <v>40598</v>
      </c>
      <c r="J72" s="9" t="str">
        <f t="shared" si="5"/>
        <v>rmdswell-sl-01</v>
      </c>
      <c r="K72" s="6">
        <f t="shared" si="4"/>
        <v>54</v>
      </c>
      <c r="L72" s="6">
        <f t="shared" si="4"/>
        <v>20</v>
      </c>
      <c r="M72" s="6">
        <f t="shared" si="4"/>
        <v>34</v>
      </c>
      <c r="N72" s="6">
        <f t="shared" si="4"/>
        <v>1</v>
      </c>
    </row>
    <row r="73" spans="2:14" x14ac:dyDescent="0.25">
      <c r="B73" s="4">
        <v>40606</v>
      </c>
      <c r="C73" s="3">
        <v>10764</v>
      </c>
      <c r="D73" s="3">
        <v>6723</v>
      </c>
      <c r="E73" s="3">
        <v>4041</v>
      </c>
      <c r="F73" s="3">
        <v>68</v>
      </c>
      <c r="H73" s="7" t="str">
        <f t="shared" si="6"/>
        <v>40606_40606</v>
      </c>
      <c r="I73" s="8">
        <f t="shared" si="7"/>
        <v>40606</v>
      </c>
      <c r="J73" s="9">
        <f t="shared" si="5"/>
        <v>40606</v>
      </c>
      <c r="K73" s="6">
        <f t="shared" si="4"/>
        <v>10764</v>
      </c>
      <c r="L73" s="6">
        <f t="shared" si="4"/>
        <v>6723</v>
      </c>
      <c r="M73" s="6">
        <f t="shared" si="4"/>
        <v>4041</v>
      </c>
      <c r="N73" s="6">
        <f t="shared" si="4"/>
        <v>68</v>
      </c>
    </row>
    <row r="74" spans="2:14" x14ac:dyDescent="0.25">
      <c r="B74" s="5" t="s">
        <v>214</v>
      </c>
      <c r="C74" s="3">
        <v>48</v>
      </c>
      <c r="D74" s="3">
        <v>40</v>
      </c>
      <c r="E74" s="3">
        <v>8</v>
      </c>
      <c r="F74" s="3">
        <v>1</v>
      </c>
      <c r="H74" s="7" t="str">
        <f t="shared" si="6"/>
        <v>40606_cmdscgc1-ct-01</v>
      </c>
      <c r="I74" s="8">
        <f t="shared" si="7"/>
        <v>40606</v>
      </c>
      <c r="J74" s="9" t="str">
        <f t="shared" si="5"/>
        <v>cmdscgc1-ct-01</v>
      </c>
      <c r="K74" s="6">
        <f t="shared" si="4"/>
        <v>48</v>
      </c>
      <c r="L74" s="6">
        <f t="shared" si="4"/>
        <v>40</v>
      </c>
      <c r="M74" s="6">
        <f t="shared" si="4"/>
        <v>8</v>
      </c>
      <c r="N74" s="6">
        <f t="shared" si="4"/>
        <v>1</v>
      </c>
    </row>
    <row r="75" spans="2:14" x14ac:dyDescent="0.25">
      <c r="B75" s="5" t="s">
        <v>174</v>
      </c>
      <c r="C75" s="3">
        <v>48</v>
      </c>
      <c r="D75" s="3">
        <v>41</v>
      </c>
      <c r="E75" s="3">
        <v>7</v>
      </c>
      <c r="F75" s="3">
        <v>1</v>
      </c>
      <c r="H75" s="7" t="str">
        <f t="shared" si="6"/>
        <v>40606_cmdscgc1-dg-01</v>
      </c>
      <c r="I75" s="8">
        <f t="shared" si="7"/>
        <v>40606</v>
      </c>
      <c r="J75" s="9" t="str">
        <f t="shared" si="5"/>
        <v>cmdscgc1-dg-01</v>
      </c>
      <c r="K75" s="6">
        <f t="shared" si="4"/>
        <v>48</v>
      </c>
      <c r="L75" s="6">
        <f t="shared" si="4"/>
        <v>41</v>
      </c>
      <c r="M75" s="6">
        <f t="shared" si="4"/>
        <v>7</v>
      </c>
      <c r="N75" s="6">
        <f t="shared" si="4"/>
        <v>1</v>
      </c>
    </row>
    <row r="76" spans="2:14" x14ac:dyDescent="0.25">
      <c r="B76" s="5" t="s">
        <v>102</v>
      </c>
      <c r="C76" s="3">
        <v>204</v>
      </c>
      <c r="D76" s="3">
        <v>46</v>
      </c>
      <c r="E76" s="3">
        <v>158</v>
      </c>
      <c r="F76" s="3">
        <v>1</v>
      </c>
      <c r="H76" s="7" t="str">
        <f t="shared" si="6"/>
        <v>40606_cmdscgc1-jd-01</v>
      </c>
      <c r="I76" s="8">
        <f t="shared" si="7"/>
        <v>40606</v>
      </c>
      <c r="J76" s="9" t="str">
        <f t="shared" si="5"/>
        <v>cmdscgc1-jd-01</v>
      </c>
      <c r="K76" s="6">
        <f t="shared" si="4"/>
        <v>204</v>
      </c>
      <c r="L76" s="6">
        <f t="shared" si="4"/>
        <v>46</v>
      </c>
      <c r="M76" s="6">
        <f t="shared" si="4"/>
        <v>158</v>
      </c>
      <c r="N76" s="6">
        <f t="shared" si="4"/>
        <v>1</v>
      </c>
    </row>
    <row r="77" spans="2:14" x14ac:dyDescent="0.25">
      <c r="B77" s="5" t="s">
        <v>120</v>
      </c>
      <c r="C77" s="3">
        <v>204</v>
      </c>
      <c r="D77" s="3">
        <v>45</v>
      </c>
      <c r="E77" s="3">
        <v>159</v>
      </c>
      <c r="F77" s="3">
        <v>1</v>
      </c>
      <c r="H77" s="7" t="str">
        <f t="shared" si="6"/>
        <v>40606_cmdscgc1-rb-01</v>
      </c>
      <c r="I77" s="8">
        <f t="shared" si="7"/>
        <v>40606</v>
      </c>
      <c r="J77" s="9" t="str">
        <f t="shared" si="5"/>
        <v>cmdscgc1-rb-01</v>
      </c>
      <c r="K77" s="6">
        <f t="shared" si="4"/>
        <v>204</v>
      </c>
      <c r="L77" s="6">
        <f t="shared" si="4"/>
        <v>45</v>
      </c>
      <c r="M77" s="6">
        <f t="shared" si="4"/>
        <v>159</v>
      </c>
      <c r="N77" s="6">
        <f t="shared" si="4"/>
        <v>1</v>
      </c>
    </row>
    <row r="78" spans="2:14" x14ac:dyDescent="0.25">
      <c r="B78" s="5" t="s">
        <v>106</v>
      </c>
      <c r="C78" s="3">
        <v>144</v>
      </c>
      <c r="D78" s="3">
        <v>31</v>
      </c>
      <c r="E78" s="3">
        <v>113</v>
      </c>
      <c r="F78" s="3">
        <v>1</v>
      </c>
      <c r="H78" s="7" t="str">
        <f t="shared" si="6"/>
        <v>40606_cmdscgc2-jd-02</v>
      </c>
      <c r="I78" s="8">
        <f t="shared" si="7"/>
        <v>40606</v>
      </c>
      <c r="J78" s="9" t="str">
        <f t="shared" si="5"/>
        <v>cmdscgc2-jd-02</v>
      </c>
      <c r="K78" s="6">
        <f t="shared" si="4"/>
        <v>144</v>
      </c>
      <c r="L78" s="6">
        <f t="shared" si="4"/>
        <v>31</v>
      </c>
      <c r="M78" s="6">
        <f t="shared" si="4"/>
        <v>113</v>
      </c>
      <c r="N78" s="6">
        <f t="shared" si="4"/>
        <v>1</v>
      </c>
    </row>
    <row r="79" spans="2:14" x14ac:dyDescent="0.25">
      <c r="B79" s="5" t="s">
        <v>124</v>
      </c>
      <c r="C79" s="3">
        <v>144</v>
      </c>
      <c r="D79" s="3">
        <v>29</v>
      </c>
      <c r="E79" s="3">
        <v>115</v>
      </c>
      <c r="F79" s="3">
        <v>1</v>
      </c>
      <c r="H79" s="7" t="str">
        <f t="shared" si="6"/>
        <v>40606_cmdscgc2-rb-02</v>
      </c>
      <c r="I79" s="8">
        <f t="shared" si="7"/>
        <v>40606</v>
      </c>
      <c r="J79" s="9" t="str">
        <f t="shared" si="5"/>
        <v>cmdscgc2-rb-02</v>
      </c>
      <c r="K79" s="6">
        <f t="shared" si="4"/>
        <v>144</v>
      </c>
      <c r="L79" s="6">
        <f t="shared" si="4"/>
        <v>29</v>
      </c>
      <c r="M79" s="6">
        <f t="shared" si="4"/>
        <v>115</v>
      </c>
      <c r="N79" s="6">
        <f t="shared" si="4"/>
        <v>1</v>
      </c>
    </row>
    <row r="80" spans="2:14" x14ac:dyDescent="0.25">
      <c r="B80" s="5" t="s">
        <v>14</v>
      </c>
      <c r="C80" s="3">
        <v>144</v>
      </c>
      <c r="D80" s="3">
        <v>120</v>
      </c>
      <c r="E80" s="3">
        <v>24</v>
      </c>
      <c r="F80" s="3">
        <v>1</v>
      </c>
      <c r="H80" s="7" t="str">
        <f t="shared" si="6"/>
        <v>40606_cmdsfdc1a-jd-01</v>
      </c>
      <c r="I80" s="8">
        <f t="shared" si="7"/>
        <v>40606</v>
      </c>
      <c r="J80" s="9" t="str">
        <f t="shared" si="5"/>
        <v>cmdsfdc1a-jd-01</v>
      </c>
      <c r="K80" s="6">
        <f t="shared" si="4"/>
        <v>144</v>
      </c>
      <c r="L80" s="6">
        <f t="shared" si="4"/>
        <v>120</v>
      </c>
      <c r="M80" s="6">
        <f t="shared" si="4"/>
        <v>24</v>
      </c>
      <c r="N80" s="6">
        <f t="shared" si="4"/>
        <v>1</v>
      </c>
    </row>
    <row r="81" spans="2:14" x14ac:dyDescent="0.25">
      <c r="B81" s="5" t="s">
        <v>23</v>
      </c>
      <c r="C81" s="3">
        <v>144</v>
      </c>
      <c r="D81" s="3">
        <v>118</v>
      </c>
      <c r="E81" s="3">
        <v>26</v>
      </c>
      <c r="F81" s="3">
        <v>1</v>
      </c>
      <c r="H81" s="7" t="str">
        <f t="shared" si="6"/>
        <v>40606_cmdsfdc1a-jd-02</v>
      </c>
      <c r="I81" s="8">
        <f t="shared" si="7"/>
        <v>40606</v>
      </c>
      <c r="J81" s="9" t="str">
        <f t="shared" si="5"/>
        <v>cmdsfdc1a-jd-02</v>
      </c>
      <c r="K81" s="6">
        <f t="shared" si="4"/>
        <v>144</v>
      </c>
      <c r="L81" s="6">
        <f t="shared" si="4"/>
        <v>118</v>
      </c>
      <c r="M81" s="6">
        <f t="shared" si="4"/>
        <v>26</v>
      </c>
      <c r="N81" s="6">
        <f t="shared" si="4"/>
        <v>1</v>
      </c>
    </row>
    <row r="82" spans="2:14" x14ac:dyDescent="0.25">
      <c r="B82" s="5" t="s">
        <v>26</v>
      </c>
      <c r="C82" s="3">
        <v>132</v>
      </c>
      <c r="D82" s="3">
        <v>57</v>
      </c>
      <c r="E82" s="3">
        <v>75</v>
      </c>
      <c r="F82" s="3">
        <v>1</v>
      </c>
      <c r="H82" s="7" t="str">
        <f t="shared" si="6"/>
        <v>40606_cmdsfdc1a-jd-09</v>
      </c>
      <c r="I82" s="8">
        <f t="shared" si="7"/>
        <v>40606</v>
      </c>
      <c r="J82" s="9" t="str">
        <f t="shared" si="5"/>
        <v>cmdsfdc1a-jd-09</v>
      </c>
      <c r="K82" s="6">
        <f t="shared" si="4"/>
        <v>132</v>
      </c>
      <c r="L82" s="6">
        <f t="shared" si="4"/>
        <v>57</v>
      </c>
      <c r="M82" s="6">
        <f t="shared" si="4"/>
        <v>75</v>
      </c>
      <c r="N82" s="6">
        <f t="shared" si="4"/>
        <v>1</v>
      </c>
    </row>
    <row r="83" spans="2:14" x14ac:dyDescent="0.25">
      <c r="B83" s="5" t="s">
        <v>61</v>
      </c>
      <c r="C83" s="3">
        <v>144</v>
      </c>
      <c r="D83" s="3">
        <v>126</v>
      </c>
      <c r="E83" s="3">
        <v>18</v>
      </c>
      <c r="F83" s="3">
        <v>1</v>
      </c>
      <c r="H83" s="7" t="str">
        <f t="shared" si="6"/>
        <v>40606_cmdsfdc1a-rb-01</v>
      </c>
      <c r="I83" s="8">
        <f t="shared" si="7"/>
        <v>40606</v>
      </c>
      <c r="J83" s="9" t="str">
        <f t="shared" si="5"/>
        <v>cmdsfdc1a-rb-01</v>
      </c>
      <c r="K83" s="6">
        <f t="shared" si="4"/>
        <v>144</v>
      </c>
      <c r="L83" s="6">
        <f t="shared" si="4"/>
        <v>126</v>
      </c>
      <c r="M83" s="6">
        <f t="shared" si="4"/>
        <v>18</v>
      </c>
      <c r="N83" s="6">
        <f t="shared" si="4"/>
        <v>1</v>
      </c>
    </row>
    <row r="84" spans="2:14" x14ac:dyDescent="0.25">
      <c r="B84" s="5" t="s">
        <v>64</v>
      </c>
      <c r="C84" s="3">
        <v>144</v>
      </c>
      <c r="D84" s="3">
        <v>123</v>
      </c>
      <c r="E84" s="3">
        <v>21</v>
      </c>
      <c r="F84" s="3">
        <v>1</v>
      </c>
      <c r="H84" s="7" t="str">
        <f t="shared" si="6"/>
        <v>40606_cmdsfdc1a-rb-02</v>
      </c>
      <c r="I84" s="8">
        <f t="shared" si="7"/>
        <v>40606</v>
      </c>
      <c r="J84" s="9" t="str">
        <f t="shared" si="5"/>
        <v>cmdsfdc1a-rb-02</v>
      </c>
      <c r="K84" s="6">
        <f t="shared" si="4"/>
        <v>144</v>
      </c>
      <c r="L84" s="6">
        <f t="shared" si="4"/>
        <v>123</v>
      </c>
      <c r="M84" s="6">
        <f t="shared" si="4"/>
        <v>21</v>
      </c>
      <c r="N84" s="6">
        <f t="shared" si="4"/>
        <v>1</v>
      </c>
    </row>
    <row r="85" spans="2:14" x14ac:dyDescent="0.25">
      <c r="B85" s="5" t="s">
        <v>67</v>
      </c>
      <c r="C85" s="3">
        <v>132</v>
      </c>
      <c r="D85" s="3">
        <v>57</v>
      </c>
      <c r="E85" s="3">
        <v>75</v>
      </c>
      <c r="F85" s="3">
        <v>1</v>
      </c>
      <c r="H85" s="7" t="str">
        <f t="shared" si="6"/>
        <v>40606_cmdsfdc1a-rb-09</v>
      </c>
      <c r="I85" s="8">
        <f t="shared" si="7"/>
        <v>40606</v>
      </c>
      <c r="J85" s="9" t="str">
        <f t="shared" si="5"/>
        <v>cmdsfdc1a-rb-09</v>
      </c>
      <c r="K85" s="6">
        <f t="shared" si="4"/>
        <v>132</v>
      </c>
      <c r="L85" s="6">
        <f t="shared" si="4"/>
        <v>57</v>
      </c>
      <c r="M85" s="6">
        <f t="shared" si="4"/>
        <v>75</v>
      </c>
      <c r="N85" s="6">
        <f t="shared" si="4"/>
        <v>1</v>
      </c>
    </row>
    <row r="86" spans="2:14" x14ac:dyDescent="0.25">
      <c r="B86" s="5" t="s">
        <v>71</v>
      </c>
      <c r="C86" s="3">
        <v>108</v>
      </c>
      <c r="D86" s="3">
        <v>90</v>
      </c>
      <c r="E86" s="3">
        <v>18</v>
      </c>
      <c r="F86" s="3">
        <v>1</v>
      </c>
      <c r="H86" s="7" t="str">
        <f t="shared" si="6"/>
        <v>40606_cmdsfdc1b-ct-01</v>
      </c>
      <c r="I86" s="8">
        <f t="shared" si="7"/>
        <v>40606</v>
      </c>
      <c r="J86" s="9" t="str">
        <f t="shared" si="5"/>
        <v>cmdsfdc1b-ct-01</v>
      </c>
      <c r="K86" s="6">
        <f t="shared" si="4"/>
        <v>108</v>
      </c>
      <c r="L86" s="6">
        <f t="shared" si="4"/>
        <v>90</v>
      </c>
      <c r="M86" s="6">
        <f t="shared" si="4"/>
        <v>18</v>
      </c>
      <c r="N86" s="6">
        <f t="shared" si="4"/>
        <v>1</v>
      </c>
    </row>
    <row r="87" spans="2:14" x14ac:dyDescent="0.25">
      <c r="B87" s="5" t="s">
        <v>29</v>
      </c>
      <c r="C87" s="3">
        <v>108</v>
      </c>
      <c r="D87" s="3">
        <v>89</v>
      </c>
      <c r="E87" s="3">
        <v>19</v>
      </c>
      <c r="F87" s="3">
        <v>1</v>
      </c>
      <c r="H87" s="7" t="str">
        <f t="shared" si="6"/>
        <v>40606_cmdsfdc1b-dg-01</v>
      </c>
      <c r="I87" s="8">
        <f t="shared" si="7"/>
        <v>40606</v>
      </c>
      <c r="J87" s="9" t="str">
        <f t="shared" si="5"/>
        <v>cmdsfdc1b-dg-01</v>
      </c>
      <c r="K87" s="6">
        <f t="shared" si="4"/>
        <v>108</v>
      </c>
      <c r="L87" s="6">
        <f t="shared" si="4"/>
        <v>89</v>
      </c>
      <c r="M87" s="6">
        <f t="shared" si="4"/>
        <v>19</v>
      </c>
      <c r="N87" s="6">
        <f t="shared" si="4"/>
        <v>1</v>
      </c>
    </row>
    <row r="88" spans="2:14" x14ac:dyDescent="0.25">
      <c r="B88" s="5" t="s">
        <v>218</v>
      </c>
      <c r="C88" s="3">
        <v>108</v>
      </c>
      <c r="D88" s="3">
        <v>86</v>
      </c>
      <c r="E88" s="3">
        <v>22</v>
      </c>
      <c r="F88" s="3">
        <v>1</v>
      </c>
      <c r="H88" s="7" t="str">
        <f t="shared" si="6"/>
        <v>40606_cmdsrdc3-ct-01</v>
      </c>
      <c r="I88" s="8">
        <f t="shared" si="7"/>
        <v>40606</v>
      </c>
      <c r="J88" s="9" t="str">
        <f t="shared" si="5"/>
        <v>cmdsrdc3-ct-01</v>
      </c>
      <c r="K88" s="6">
        <f t="shared" si="4"/>
        <v>108</v>
      </c>
      <c r="L88" s="6">
        <f t="shared" si="4"/>
        <v>86</v>
      </c>
      <c r="M88" s="6">
        <f t="shared" si="4"/>
        <v>22</v>
      </c>
      <c r="N88" s="6">
        <f t="shared" si="4"/>
        <v>1</v>
      </c>
    </row>
    <row r="89" spans="2:14" x14ac:dyDescent="0.25">
      <c r="B89" s="5" t="s">
        <v>178</v>
      </c>
      <c r="C89" s="3">
        <v>108</v>
      </c>
      <c r="D89" s="3">
        <v>87</v>
      </c>
      <c r="E89" s="3">
        <v>21</v>
      </c>
      <c r="F89" s="3">
        <v>1</v>
      </c>
      <c r="H89" s="7" t="str">
        <f t="shared" ref="H89:H152" si="8">CONCATENATE(I89,"_",J89)</f>
        <v>40606_cmdsrdc3-dg-01</v>
      </c>
      <c r="I89" s="8">
        <f t="shared" ref="I89:I152" si="9">IF(ISTEXT(J89),I88,J89)</f>
        <v>40606</v>
      </c>
      <c r="J89" s="9" t="str">
        <f t="shared" ref="J89:J152" si="10">B89</f>
        <v>cmdsrdc3-dg-01</v>
      </c>
      <c r="K89" s="6">
        <f t="shared" ref="K89:K152" si="11">C89</f>
        <v>108</v>
      </c>
      <c r="L89" s="6">
        <f t="shared" ref="L89:L152" si="12">D89</f>
        <v>87</v>
      </c>
      <c r="M89" s="6">
        <f t="shared" ref="M89:M152" si="13">E89</f>
        <v>21</v>
      </c>
      <c r="N89" s="6">
        <f t="shared" ref="N89:N152" si="14">F89</f>
        <v>1</v>
      </c>
    </row>
    <row r="90" spans="2:14" x14ac:dyDescent="0.25">
      <c r="B90" s="5" t="s">
        <v>182</v>
      </c>
      <c r="C90" s="3">
        <v>120</v>
      </c>
      <c r="D90" s="3">
        <v>104</v>
      </c>
      <c r="E90" s="3">
        <v>16</v>
      </c>
      <c r="F90" s="3">
        <v>1</v>
      </c>
      <c r="H90" s="7" t="str">
        <f t="shared" si="8"/>
        <v>40606_cmdsrdc4-jd-01</v>
      </c>
      <c r="I90" s="8">
        <f t="shared" si="9"/>
        <v>40606</v>
      </c>
      <c r="J90" s="9" t="str">
        <f t="shared" si="10"/>
        <v>cmdsrdc4-jd-01</v>
      </c>
      <c r="K90" s="6">
        <f t="shared" si="11"/>
        <v>120</v>
      </c>
      <c r="L90" s="6">
        <f t="shared" si="12"/>
        <v>104</v>
      </c>
      <c r="M90" s="6">
        <f t="shared" si="13"/>
        <v>16</v>
      </c>
      <c r="N90" s="6">
        <f t="shared" si="14"/>
        <v>1</v>
      </c>
    </row>
    <row r="91" spans="2:14" x14ac:dyDescent="0.25">
      <c r="B91" s="5" t="s">
        <v>185</v>
      </c>
      <c r="C91" s="3">
        <v>120</v>
      </c>
      <c r="D91" s="3">
        <v>102</v>
      </c>
      <c r="E91" s="3">
        <v>18</v>
      </c>
      <c r="F91" s="3">
        <v>1</v>
      </c>
      <c r="H91" s="7" t="str">
        <f t="shared" si="8"/>
        <v>40606_cmdsrdc4-jd-02</v>
      </c>
      <c r="I91" s="8">
        <f t="shared" si="9"/>
        <v>40606</v>
      </c>
      <c r="J91" s="9" t="str">
        <f t="shared" si="10"/>
        <v>cmdsrdc4-jd-02</v>
      </c>
      <c r="K91" s="6">
        <f t="shared" si="11"/>
        <v>120</v>
      </c>
      <c r="L91" s="6">
        <f t="shared" si="12"/>
        <v>102</v>
      </c>
      <c r="M91" s="6">
        <f t="shared" si="13"/>
        <v>18</v>
      </c>
      <c r="N91" s="6">
        <f t="shared" si="14"/>
        <v>1</v>
      </c>
    </row>
    <row r="92" spans="2:14" x14ac:dyDescent="0.25">
      <c r="B92" s="5" t="s">
        <v>221</v>
      </c>
      <c r="C92" s="3">
        <v>120</v>
      </c>
      <c r="D92" s="3">
        <v>104</v>
      </c>
      <c r="E92" s="3">
        <v>16</v>
      </c>
      <c r="F92" s="3">
        <v>1</v>
      </c>
      <c r="H92" s="7" t="str">
        <f t="shared" si="8"/>
        <v>40606_cmdsrdc4-rb-01</v>
      </c>
      <c r="I92" s="8">
        <f t="shared" si="9"/>
        <v>40606</v>
      </c>
      <c r="J92" s="9" t="str">
        <f t="shared" si="10"/>
        <v>cmdsrdc4-rb-01</v>
      </c>
      <c r="K92" s="6">
        <f t="shared" si="11"/>
        <v>120</v>
      </c>
      <c r="L92" s="6">
        <f t="shared" si="12"/>
        <v>104</v>
      </c>
      <c r="M92" s="6">
        <f t="shared" si="13"/>
        <v>16</v>
      </c>
      <c r="N92" s="6">
        <f t="shared" si="14"/>
        <v>1</v>
      </c>
    </row>
    <row r="93" spans="2:14" x14ac:dyDescent="0.25">
      <c r="B93" s="5" t="s">
        <v>224</v>
      </c>
      <c r="C93" s="3">
        <v>120</v>
      </c>
      <c r="D93" s="3">
        <v>103</v>
      </c>
      <c r="E93" s="3">
        <v>17</v>
      </c>
      <c r="F93" s="3">
        <v>1</v>
      </c>
      <c r="H93" s="7" t="str">
        <f t="shared" si="8"/>
        <v>40606_cmdsrdc4-rb-02</v>
      </c>
      <c r="I93" s="8">
        <f t="shared" si="9"/>
        <v>40606</v>
      </c>
      <c r="J93" s="9" t="str">
        <f t="shared" si="10"/>
        <v>cmdsrdc4-rb-02</v>
      </c>
      <c r="K93" s="6">
        <f t="shared" si="11"/>
        <v>120</v>
      </c>
      <c r="L93" s="6">
        <f t="shared" si="12"/>
        <v>103</v>
      </c>
      <c r="M93" s="6">
        <f t="shared" si="13"/>
        <v>17</v>
      </c>
      <c r="N93" s="6">
        <f t="shared" si="14"/>
        <v>1</v>
      </c>
    </row>
    <row r="94" spans="2:14" x14ac:dyDescent="0.25">
      <c r="B94" s="5" t="s">
        <v>74</v>
      </c>
      <c r="C94" s="3">
        <v>48</v>
      </c>
      <c r="D94" s="3">
        <v>43</v>
      </c>
      <c r="E94" s="3">
        <v>5</v>
      </c>
      <c r="F94" s="3">
        <v>1</v>
      </c>
      <c r="H94" s="7" t="str">
        <f t="shared" si="8"/>
        <v>40606_cmdswell-ct-01</v>
      </c>
      <c r="I94" s="8">
        <f t="shared" si="9"/>
        <v>40606</v>
      </c>
      <c r="J94" s="9" t="str">
        <f t="shared" si="10"/>
        <v>cmdswell-ct-01</v>
      </c>
      <c r="K94" s="6">
        <f t="shared" si="11"/>
        <v>48</v>
      </c>
      <c r="L94" s="6">
        <f t="shared" si="12"/>
        <v>43</v>
      </c>
      <c r="M94" s="6">
        <f t="shared" si="13"/>
        <v>5</v>
      </c>
      <c r="N94" s="6">
        <f t="shared" si="14"/>
        <v>1</v>
      </c>
    </row>
    <row r="95" spans="2:14" x14ac:dyDescent="0.25">
      <c r="B95" s="5" t="s">
        <v>32</v>
      </c>
      <c r="C95" s="3">
        <v>48</v>
      </c>
      <c r="D95" s="3">
        <v>43</v>
      </c>
      <c r="E95" s="3">
        <v>5</v>
      </c>
      <c r="F95" s="3">
        <v>1</v>
      </c>
      <c r="H95" s="7" t="str">
        <f t="shared" si="8"/>
        <v>40606_cmdswell-dg-01</v>
      </c>
      <c r="I95" s="8">
        <f t="shared" si="9"/>
        <v>40606</v>
      </c>
      <c r="J95" s="9" t="str">
        <f t="shared" si="10"/>
        <v>cmdswell-dg-01</v>
      </c>
      <c r="K95" s="6">
        <f t="shared" si="11"/>
        <v>48</v>
      </c>
      <c r="L95" s="6">
        <f t="shared" si="12"/>
        <v>43</v>
      </c>
      <c r="M95" s="6">
        <f t="shared" si="13"/>
        <v>5</v>
      </c>
      <c r="N95" s="6">
        <f t="shared" si="14"/>
        <v>1</v>
      </c>
    </row>
    <row r="96" spans="2:14" x14ac:dyDescent="0.25">
      <c r="B96" s="5" t="s">
        <v>110</v>
      </c>
      <c r="C96" s="3">
        <v>0</v>
      </c>
      <c r="D96" s="3">
        <v>0</v>
      </c>
      <c r="E96" s="3">
        <v>0</v>
      </c>
      <c r="F96" s="3">
        <v>1</v>
      </c>
      <c r="H96" s="7" t="str">
        <f t="shared" si="8"/>
        <v>40606_emdscgc1-jd-03</v>
      </c>
      <c r="I96" s="8">
        <f t="shared" si="9"/>
        <v>40606</v>
      </c>
      <c r="J96" s="9" t="str">
        <f t="shared" si="10"/>
        <v>emdscgc1-jd-03</v>
      </c>
      <c r="K96" s="6">
        <f t="shared" si="11"/>
        <v>0</v>
      </c>
      <c r="L96" s="6">
        <f t="shared" si="12"/>
        <v>0</v>
      </c>
      <c r="M96" s="6">
        <f t="shared" si="13"/>
        <v>0</v>
      </c>
      <c r="N96" s="6">
        <f t="shared" si="14"/>
        <v>1</v>
      </c>
    </row>
    <row r="97" spans="2:14" x14ac:dyDescent="0.25">
      <c r="B97" s="5" t="s">
        <v>113</v>
      </c>
      <c r="C97" s="3">
        <v>192</v>
      </c>
      <c r="D97" s="3">
        <v>5</v>
      </c>
      <c r="E97" s="3">
        <v>187</v>
      </c>
      <c r="F97" s="3">
        <v>1</v>
      </c>
      <c r="H97" s="7" t="str">
        <f t="shared" si="8"/>
        <v>40606_emdscgc1-jd-04</v>
      </c>
      <c r="I97" s="8">
        <f t="shared" si="9"/>
        <v>40606</v>
      </c>
      <c r="J97" s="9" t="str">
        <f t="shared" si="10"/>
        <v>emdscgc1-jd-04</v>
      </c>
      <c r="K97" s="6">
        <f t="shared" si="11"/>
        <v>192</v>
      </c>
      <c r="L97" s="6">
        <f t="shared" si="12"/>
        <v>5</v>
      </c>
      <c r="M97" s="6">
        <f t="shared" si="13"/>
        <v>187</v>
      </c>
      <c r="N97" s="6">
        <f t="shared" si="14"/>
        <v>1</v>
      </c>
    </row>
    <row r="98" spans="2:14" x14ac:dyDescent="0.25">
      <c r="B98" s="5" t="s">
        <v>116</v>
      </c>
      <c r="C98" s="3">
        <v>264</v>
      </c>
      <c r="D98" s="3">
        <v>92</v>
      </c>
      <c r="E98" s="3">
        <v>172</v>
      </c>
      <c r="F98" s="3">
        <v>1</v>
      </c>
      <c r="H98" s="7" t="str">
        <f t="shared" si="8"/>
        <v>40606_emdscgc1-jd-05</v>
      </c>
      <c r="I98" s="8">
        <f t="shared" si="9"/>
        <v>40606</v>
      </c>
      <c r="J98" s="9" t="str">
        <f t="shared" si="10"/>
        <v>emdscgc1-jd-05</v>
      </c>
      <c r="K98" s="6">
        <f t="shared" si="11"/>
        <v>264</v>
      </c>
      <c r="L98" s="6">
        <f t="shared" si="12"/>
        <v>92</v>
      </c>
      <c r="M98" s="6">
        <f t="shared" si="13"/>
        <v>172</v>
      </c>
      <c r="N98" s="6">
        <f t="shared" si="14"/>
        <v>1</v>
      </c>
    </row>
    <row r="99" spans="2:14" x14ac:dyDescent="0.25">
      <c r="B99" s="5" t="s">
        <v>127</v>
      </c>
      <c r="C99" s="3">
        <v>192</v>
      </c>
      <c r="D99" s="3">
        <v>64</v>
      </c>
      <c r="E99" s="3">
        <v>128</v>
      </c>
      <c r="F99" s="3">
        <v>1</v>
      </c>
      <c r="H99" s="7" t="str">
        <f t="shared" si="8"/>
        <v>40606_emdscgc1-rb-03</v>
      </c>
      <c r="I99" s="8">
        <f t="shared" si="9"/>
        <v>40606</v>
      </c>
      <c r="J99" s="9" t="str">
        <f t="shared" si="10"/>
        <v>emdscgc1-rb-03</v>
      </c>
      <c r="K99" s="6">
        <f t="shared" si="11"/>
        <v>192</v>
      </c>
      <c r="L99" s="6">
        <f t="shared" si="12"/>
        <v>64</v>
      </c>
      <c r="M99" s="6">
        <f t="shared" si="13"/>
        <v>128</v>
      </c>
      <c r="N99" s="6">
        <f t="shared" si="14"/>
        <v>1</v>
      </c>
    </row>
    <row r="100" spans="2:14" x14ac:dyDescent="0.25">
      <c r="B100" s="5" t="s">
        <v>130</v>
      </c>
      <c r="C100" s="3">
        <v>192</v>
      </c>
      <c r="D100" s="3">
        <v>5</v>
      </c>
      <c r="E100" s="3">
        <v>187</v>
      </c>
      <c r="F100" s="3">
        <v>1</v>
      </c>
      <c r="H100" s="7" t="str">
        <f t="shared" si="8"/>
        <v>40606_emdscgc1-rb-04</v>
      </c>
      <c r="I100" s="8">
        <f t="shared" si="9"/>
        <v>40606</v>
      </c>
      <c r="J100" s="9" t="str">
        <f t="shared" si="10"/>
        <v>emdscgc1-rb-04</v>
      </c>
      <c r="K100" s="6">
        <f t="shared" si="11"/>
        <v>192</v>
      </c>
      <c r="L100" s="6">
        <f t="shared" si="12"/>
        <v>5</v>
      </c>
      <c r="M100" s="6">
        <f t="shared" si="13"/>
        <v>187</v>
      </c>
      <c r="N100" s="6">
        <f t="shared" si="14"/>
        <v>1</v>
      </c>
    </row>
    <row r="101" spans="2:14" x14ac:dyDescent="0.25">
      <c r="B101" s="5" t="s">
        <v>134</v>
      </c>
      <c r="C101" s="3">
        <v>264</v>
      </c>
      <c r="D101" s="3">
        <v>93</v>
      </c>
      <c r="E101" s="3">
        <v>171</v>
      </c>
      <c r="F101" s="3">
        <v>1</v>
      </c>
      <c r="H101" s="7" t="str">
        <f t="shared" si="8"/>
        <v>40606_emdscgc1-rb-05</v>
      </c>
      <c r="I101" s="8">
        <f t="shared" si="9"/>
        <v>40606</v>
      </c>
      <c r="J101" s="9" t="str">
        <f t="shared" si="10"/>
        <v>emdscgc1-rb-05</v>
      </c>
      <c r="K101" s="6">
        <f t="shared" si="11"/>
        <v>264</v>
      </c>
      <c r="L101" s="6">
        <f t="shared" si="12"/>
        <v>93</v>
      </c>
      <c r="M101" s="6">
        <f t="shared" si="13"/>
        <v>171</v>
      </c>
      <c r="N101" s="6">
        <f t="shared" si="14"/>
        <v>1</v>
      </c>
    </row>
    <row r="102" spans="2:14" x14ac:dyDescent="0.25">
      <c r="B102" s="5" t="s">
        <v>35</v>
      </c>
      <c r="C102" s="3">
        <v>240</v>
      </c>
      <c r="D102" s="3">
        <v>231</v>
      </c>
      <c r="E102" s="3">
        <v>9</v>
      </c>
      <c r="F102" s="3">
        <v>1</v>
      </c>
      <c r="H102" s="7" t="str">
        <f t="shared" si="8"/>
        <v>40606_emdsfdc1a-jd-03</v>
      </c>
      <c r="I102" s="8">
        <f t="shared" si="9"/>
        <v>40606</v>
      </c>
      <c r="J102" s="9" t="str">
        <f t="shared" si="10"/>
        <v>emdsfdc1a-jd-03</v>
      </c>
      <c r="K102" s="6">
        <f t="shared" si="11"/>
        <v>240</v>
      </c>
      <c r="L102" s="6">
        <f t="shared" si="12"/>
        <v>231</v>
      </c>
      <c r="M102" s="6">
        <f t="shared" si="13"/>
        <v>9</v>
      </c>
      <c r="N102" s="6">
        <f t="shared" si="14"/>
        <v>1</v>
      </c>
    </row>
    <row r="103" spans="2:14" x14ac:dyDescent="0.25">
      <c r="B103" s="5" t="s">
        <v>38</v>
      </c>
      <c r="C103" s="3">
        <v>120</v>
      </c>
      <c r="D103" s="3">
        <v>101</v>
      </c>
      <c r="E103" s="3">
        <v>19</v>
      </c>
      <c r="F103" s="3">
        <v>1</v>
      </c>
      <c r="H103" s="7" t="str">
        <f t="shared" si="8"/>
        <v>40606_emdsfdc1a-jd-04</v>
      </c>
      <c r="I103" s="8">
        <f t="shared" si="9"/>
        <v>40606</v>
      </c>
      <c r="J103" s="9" t="str">
        <f t="shared" si="10"/>
        <v>emdsfdc1a-jd-04</v>
      </c>
      <c r="K103" s="6">
        <f t="shared" si="11"/>
        <v>120</v>
      </c>
      <c r="L103" s="6">
        <f t="shared" si="12"/>
        <v>101</v>
      </c>
      <c r="M103" s="6">
        <f t="shared" si="13"/>
        <v>19</v>
      </c>
      <c r="N103" s="6">
        <f t="shared" si="14"/>
        <v>1</v>
      </c>
    </row>
    <row r="104" spans="2:14" x14ac:dyDescent="0.25">
      <c r="B104" s="5" t="s">
        <v>41</v>
      </c>
      <c r="C104" s="3">
        <v>120</v>
      </c>
      <c r="D104" s="3">
        <v>102</v>
      </c>
      <c r="E104" s="3">
        <v>18</v>
      </c>
      <c r="F104" s="3">
        <v>1</v>
      </c>
      <c r="H104" s="7" t="str">
        <f t="shared" si="8"/>
        <v>40606_emdsfdc1a-jd-05</v>
      </c>
      <c r="I104" s="8">
        <f t="shared" si="9"/>
        <v>40606</v>
      </c>
      <c r="J104" s="9" t="str">
        <f t="shared" si="10"/>
        <v>emdsfdc1a-jd-05</v>
      </c>
      <c r="K104" s="6">
        <f t="shared" si="11"/>
        <v>120</v>
      </c>
      <c r="L104" s="6">
        <f t="shared" si="12"/>
        <v>102</v>
      </c>
      <c r="M104" s="6">
        <f t="shared" si="13"/>
        <v>18</v>
      </c>
      <c r="N104" s="6">
        <f t="shared" si="14"/>
        <v>1</v>
      </c>
    </row>
    <row r="105" spans="2:14" x14ac:dyDescent="0.25">
      <c r="B105" s="5" t="s">
        <v>44</v>
      </c>
      <c r="C105" s="3">
        <v>168</v>
      </c>
      <c r="D105" s="3">
        <v>133</v>
      </c>
      <c r="E105" s="3">
        <v>35</v>
      </c>
      <c r="F105" s="3">
        <v>1</v>
      </c>
      <c r="H105" s="7" t="str">
        <f t="shared" si="8"/>
        <v>40606_emdsfdc1a-jd-06</v>
      </c>
      <c r="I105" s="8">
        <f t="shared" si="9"/>
        <v>40606</v>
      </c>
      <c r="J105" s="9" t="str">
        <f t="shared" si="10"/>
        <v>emdsfdc1a-jd-06</v>
      </c>
      <c r="K105" s="6">
        <f t="shared" si="11"/>
        <v>168</v>
      </c>
      <c r="L105" s="6">
        <f t="shared" si="12"/>
        <v>133</v>
      </c>
      <c r="M105" s="6">
        <f t="shared" si="13"/>
        <v>35</v>
      </c>
      <c r="N105" s="6">
        <f t="shared" si="14"/>
        <v>1</v>
      </c>
    </row>
    <row r="106" spans="2:14" x14ac:dyDescent="0.25">
      <c r="B106" s="5" t="s">
        <v>47</v>
      </c>
      <c r="C106" s="3">
        <v>192</v>
      </c>
      <c r="D106" s="3">
        <v>147</v>
      </c>
      <c r="E106" s="3">
        <v>45</v>
      </c>
      <c r="F106" s="3">
        <v>1</v>
      </c>
      <c r="H106" s="7" t="str">
        <f t="shared" si="8"/>
        <v>40606_emdsfdc1a-jd-07</v>
      </c>
      <c r="I106" s="8">
        <f t="shared" si="9"/>
        <v>40606</v>
      </c>
      <c r="J106" s="9" t="str">
        <f t="shared" si="10"/>
        <v>emdsfdc1a-jd-07</v>
      </c>
      <c r="K106" s="6">
        <f t="shared" si="11"/>
        <v>192</v>
      </c>
      <c r="L106" s="6">
        <f t="shared" si="12"/>
        <v>147</v>
      </c>
      <c r="M106" s="6">
        <f t="shared" si="13"/>
        <v>45</v>
      </c>
      <c r="N106" s="6">
        <f t="shared" si="14"/>
        <v>1</v>
      </c>
    </row>
    <row r="107" spans="2:14" x14ac:dyDescent="0.25">
      <c r="B107" s="5" t="s">
        <v>50</v>
      </c>
      <c r="C107" s="3">
        <v>240</v>
      </c>
      <c r="D107" s="3">
        <v>229</v>
      </c>
      <c r="E107" s="3">
        <v>11</v>
      </c>
      <c r="F107" s="3">
        <v>1</v>
      </c>
      <c r="H107" s="7" t="str">
        <f t="shared" si="8"/>
        <v>40606_emdsfdc1a-jd-08</v>
      </c>
      <c r="I107" s="8">
        <f t="shared" si="9"/>
        <v>40606</v>
      </c>
      <c r="J107" s="9" t="str">
        <f t="shared" si="10"/>
        <v>emdsfdc1a-jd-08</v>
      </c>
      <c r="K107" s="6">
        <f t="shared" si="11"/>
        <v>240</v>
      </c>
      <c r="L107" s="6">
        <f t="shared" si="12"/>
        <v>229</v>
      </c>
      <c r="M107" s="6">
        <f t="shared" si="13"/>
        <v>11</v>
      </c>
      <c r="N107" s="6">
        <f t="shared" si="14"/>
        <v>1</v>
      </c>
    </row>
    <row r="108" spans="2:14" x14ac:dyDescent="0.25">
      <c r="B108" s="5" t="s">
        <v>53</v>
      </c>
      <c r="C108" s="3">
        <v>240</v>
      </c>
      <c r="D108" s="3">
        <v>158</v>
      </c>
      <c r="E108" s="3">
        <v>82</v>
      </c>
      <c r="F108" s="3">
        <v>1</v>
      </c>
      <c r="H108" s="7" t="str">
        <f t="shared" si="8"/>
        <v>40606_emdsfdc1a-jd-11</v>
      </c>
      <c r="I108" s="8">
        <f t="shared" si="9"/>
        <v>40606</v>
      </c>
      <c r="J108" s="9" t="str">
        <f t="shared" si="10"/>
        <v>emdsfdc1a-jd-11</v>
      </c>
      <c r="K108" s="6">
        <f t="shared" si="11"/>
        <v>240</v>
      </c>
      <c r="L108" s="6">
        <f t="shared" si="12"/>
        <v>158</v>
      </c>
      <c r="M108" s="6">
        <f t="shared" si="13"/>
        <v>82</v>
      </c>
      <c r="N108" s="6">
        <f t="shared" si="14"/>
        <v>1</v>
      </c>
    </row>
    <row r="109" spans="2:14" x14ac:dyDescent="0.25">
      <c r="B109" s="5" t="s">
        <v>77</v>
      </c>
      <c r="C109" s="3">
        <v>240</v>
      </c>
      <c r="D109" s="3">
        <v>231</v>
      </c>
      <c r="E109" s="3">
        <v>9</v>
      </c>
      <c r="F109" s="3">
        <v>1</v>
      </c>
      <c r="H109" s="7" t="str">
        <f t="shared" si="8"/>
        <v>40606_emdsfdc1a-rb-03</v>
      </c>
      <c r="I109" s="8">
        <f t="shared" si="9"/>
        <v>40606</v>
      </c>
      <c r="J109" s="9" t="str">
        <f t="shared" si="10"/>
        <v>emdsfdc1a-rb-03</v>
      </c>
      <c r="K109" s="6">
        <f t="shared" si="11"/>
        <v>240</v>
      </c>
      <c r="L109" s="6">
        <f t="shared" si="12"/>
        <v>231</v>
      </c>
      <c r="M109" s="6">
        <f t="shared" si="13"/>
        <v>9</v>
      </c>
      <c r="N109" s="6">
        <f t="shared" si="14"/>
        <v>1</v>
      </c>
    </row>
    <row r="110" spans="2:14" x14ac:dyDescent="0.25">
      <c r="B110" s="5" t="s">
        <v>80</v>
      </c>
      <c r="C110" s="3">
        <v>120</v>
      </c>
      <c r="D110" s="3">
        <v>100</v>
      </c>
      <c r="E110" s="3">
        <v>20</v>
      </c>
      <c r="F110" s="3">
        <v>1</v>
      </c>
      <c r="H110" s="7" t="str">
        <f t="shared" si="8"/>
        <v>40606_emdsfdc1a-rb-04</v>
      </c>
      <c r="I110" s="8">
        <f t="shared" si="9"/>
        <v>40606</v>
      </c>
      <c r="J110" s="9" t="str">
        <f t="shared" si="10"/>
        <v>emdsfdc1a-rb-04</v>
      </c>
      <c r="K110" s="6">
        <f t="shared" si="11"/>
        <v>120</v>
      </c>
      <c r="L110" s="6">
        <f t="shared" si="12"/>
        <v>100</v>
      </c>
      <c r="M110" s="6">
        <f t="shared" si="13"/>
        <v>20</v>
      </c>
      <c r="N110" s="6">
        <f t="shared" si="14"/>
        <v>1</v>
      </c>
    </row>
    <row r="111" spans="2:14" x14ac:dyDescent="0.25">
      <c r="B111" s="5" t="s">
        <v>83</v>
      </c>
      <c r="C111" s="3">
        <v>120</v>
      </c>
      <c r="D111" s="3">
        <v>102</v>
      </c>
      <c r="E111" s="3">
        <v>18</v>
      </c>
      <c r="F111" s="3">
        <v>1</v>
      </c>
      <c r="H111" s="7" t="str">
        <f t="shared" si="8"/>
        <v>40606_emdsfdc1a-rb-05</v>
      </c>
      <c r="I111" s="8">
        <f t="shared" si="9"/>
        <v>40606</v>
      </c>
      <c r="J111" s="9" t="str">
        <f t="shared" si="10"/>
        <v>emdsfdc1a-rb-05</v>
      </c>
      <c r="K111" s="6">
        <f t="shared" si="11"/>
        <v>120</v>
      </c>
      <c r="L111" s="6">
        <f t="shared" si="12"/>
        <v>102</v>
      </c>
      <c r="M111" s="6">
        <f t="shared" si="13"/>
        <v>18</v>
      </c>
      <c r="N111" s="6">
        <f t="shared" si="14"/>
        <v>1</v>
      </c>
    </row>
    <row r="112" spans="2:14" x14ac:dyDescent="0.25">
      <c r="B112" s="5" t="s">
        <v>86</v>
      </c>
      <c r="C112" s="3">
        <v>168</v>
      </c>
      <c r="D112" s="3">
        <v>133</v>
      </c>
      <c r="E112" s="3">
        <v>35</v>
      </c>
      <c r="F112" s="3">
        <v>1</v>
      </c>
      <c r="H112" s="7" t="str">
        <f t="shared" si="8"/>
        <v>40606_emdsfdc1a-rb-06</v>
      </c>
      <c r="I112" s="8">
        <f t="shared" si="9"/>
        <v>40606</v>
      </c>
      <c r="J112" s="9" t="str">
        <f t="shared" si="10"/>
        <v>emdsfdc1a-rb-06</v>
      </c>
      <c r="K112" s="6">
        <f t="shared" si="11"/>
        <v>168</v>
      </c>
      <c r="L112" s="6">
        <f t="shared" si="12"/>
        <v>133</v>
      </c>
      <c r="M112" s="6">
        <f t="shared" si="13"/>
        <v>35</v>
      </c>
      <c r="N112" s="6">
        <f t="shared" si="14"/>
        <v>1</v>
      </c>
    </row>
    <row r="113" spans="2:14" x14ac:dyDescent="0.25">
      <c r="B113" s="5" t="s">
        <v>89</v>
      </c>
      <c r="C113" s="3">
        <v>192</v>
      </c>
      <c r="D113" s="3">
        <v>147</v>
      </c>
      <c r="E113" s="3">
        <v>45</v>
      </c>
      <c r="F113" s="3">
        <v>1</v>
      </c>
      <c r="H113" s="7" t="str">
        <f t="shared" si="8"/>
        <v>40606_emdsfdc1a-rb-07</v>
      </c>
      <c r="I113" s="8">
        <f t="shared" si="9"/>
        <v>40606</v>
      </c>
      <c r="J113" s="9" t="str">
        <f t="shared" si="10"/>
        <v>emdsfdc1a-rb-07</v>
      </c>
      <c r="K113" s="6">
        <f t="shared" si="11"/>
        <v>192</v>
      </c>
      <c r="L113" s="6">
        <f t="shared" si="12"/>
        <v>147</v>
      </c>
      <c r="M113" s="6">
        <f t="shared" si="13"/>
        <v>45</v>
      </c>
      <c r="N113" s="6">
        <f t="shared" si="14"/>
        <v>1</v>
      </c>
    </row>
    <row r="114" spans="2:14" x14ac:dyDescent="0.25">
      <c r="B114" s="5" t="s">
        <v>92</v>
      </c>
      <c r="C114" s="3">
        <v>240</v>
      </c>
      <c r="D114" s="3">
        <v>230</v>
      </c>
      <c r="E114" s="3">
        <v>10</v>
      </c>
      <c r="F114" s="3">
        <v>1</v>
      </c>
      <c r="H114" s="7" t="str">
        <f t="shared" si="8"/>
        <v>40606_emdsfdc1a-rb-08</v>
      </c>
      <c r="I114" s="8">
        <f t="shared" si="9"/>
        <v>40606</v>
      </c>
      <c r="J114" s="9" t="str">
        <f t="shared" si="10"/>
        <v>emdsfdc1a-rb-08</v>
      </c>
      <c r="K114" s="6">
        <f t="shared" si="11"/>
        <v>240</v>
      </c>
      <c r="L114" s="6">
        <f t="shared" si="12"/>
        <v>230</v>
      </c>
      <c r="M114" s="6">
        <f t="shared" si="13"/>
        <v>10</v>
      </c>
      <c r="N114" s="6">
        <f t="shared" si="14"/>
        <v>1</v>
      </c>
    </row>
    <row r="115" spans="2:14" x14ac:dyDescent="0.25">
      <c r="B115" s="5" t="s">
        <v>95</v>
      </c>
      <c r="C115" s="3">
        <v>240</v>
      </c>
      <c r="D115" s="3">
        <v>159</v>
      </c>
      <c r="E115" s="3">
        <v>81</v>
      </c>
      <c r="F115" s="3">
        <v>1</v>
      </c>
      <c r="H115" s="7" t="str">
        <f t="shared" si="8"/>
        <v>40606_emdsfdc1a-rb-11</v>
      </c>
      <c r="I115" s="8">
        <f t="shared" si="9"/>
        <v>40606</v>
      </c>
      <c r="J115" s="9" t="str">
        <f t="shared" si="10"/>
        <v>emdsfdc1a-rb-11</v>
      </c>
      <c r="K115" s="6">
        <f t="shared" si="11"/>
        <v>240</v>
      </c>
      <c r="L115" s="6">
        <f t="shared" si="12"/>
        <v>159</v>
      </c>
      <c r="M115" s="6">
        <f t="shared" si="13"/>
        <v>81</v>
      </c>
      <c r="N115" s="6">
        <f t="shared" si="14"/>
        <v>1</v>
      </c>
    </row>
    <row r="116" spans="2:14" x14ac:dyDescent="0.25">
      <c r="B116" s="5" t="s">
        <v>56</v>
      </c>
      <c r="C116" s="3">
        <v>240</v>
      </c>
      <c r="D116" s="3">
        <v>151</v>
      </c>
      <c r="E116" s="3">
        <v>89</v>
      </c>
      <c r="F116" s="3">
        <v>1</v>
      </c>
      <c r="H116" s="7" t="str">
        <f t="shared" si="8"/>
        <v>40606_emdsfdc1b-jd-10</v>
      </c>
      <c r="I116" s="8">
        <f t="shared" si="9"/>
        <v>40606</v>
      </c>
      <c r="J116" s="9" t="str">
        <f t="shared" si="10"/>
        <v>emdsfdc1b-jd-10</v>
      </c>
      <c r="K116" s="6">
        <f t="shared" si="11"/>
        <v>240</v>
      </c>
      <c r="L116" s="6">
        <f t="shared" si="12"/>
        <v>151</v>
      </c>
      <c r="M116" s="6">
        <f t="shared" si="13"/>
        <v>89</v>
      </c>
      <c r="N116" s="6">
        <f t="shared" si="14"/>
        <v>1</v>
      </c>
    </row>
    <row r="117" spans="2:14" x14ac:dyDescent="0.25">
      <c r="B117" s="5" t="s">
        <v>98</v>
      </c>
      <c r="C117" s="3">
        <v>240</v>
      </c>
      <c r="D117" s="3">
        <v>152</v>
      </c>
      <c r="E117" s="3">
        <v>88</v>
      </c>
      <c r="F117" s="3">
        <v>1</v>
      </c>
      <c r="H117" s="7" t="str">
        <f t="shared" si="8"/>
        <v>40606_emdsfdc1b-rb-10</v>
      </c>
      <c r="I117" s="8">
        <f t="shared" si="9"/>
        <v>40606</v>
      </c>
      <c r="J117" s="9" t="str">
        <f t="shared" si="10"/>
        <v>emdsfdc1b-rb-10</v>
      </c>
      <c r="K117" s="6">
        <f t="shared" si="11"/>
        <v>240</v>
      </c>
      <c r="L117" s="6">
        <f t="shared" si="12"/>
        <v>152</v>
      </c>
      <c r="M117" s="6">
        <f t="shared" si="13"/>
        <v>88</v>
      </c>
      <c r="N117" s="6">
        <f t="shared" si="14"/>
        <v>1</v>
      </c>
    </row>
    <row r="118" spans="2:14" x14ac:dyDescent="0.25">
      <c r="B118" s="5" t="s">
        <v>188</v>
      </c>
      <c r="C118" s="3">
        <v>72</v>
      </c>
      <c r="D118" s="3">
        <v>45</v>
      </c>
      <c r="E118" s="3">
        <v>27</v>
      </c>
      <c r="F118" s="3">
        <v>1</v>
      </c>
      <c r="H118" s="7" t="str">
        <f t="shared" si="8"/>
        <v>40606_emdsrdc1-jd-06</v>
      </c>
      <c r="I118" s="8">
        <f t="shared" si="9"/>
        <v>40606</v>
      </c>
      <c r="J118" s="9" t="str">
        <f t="shared" si="10"/>
        <v>emdsrdc1-jd-06</v>
      </c>
      <c r="K118" s="6">
        <f t="shared" si="11"/>
        <v>72</v>
      </c>
      <c r="L118" s="6">
        <f t="shared" si="12"/>
        <v>45</v>
      </c>
      <c r="M118" s="6">
        <f t="shared" si="13"/>
        <v>27</v>
      </c>
      <c r="N118" s="6">
        <f t="shared" si="14"/>
        <v>1</v>
      </c>
    </row>
    <row r="119" spans="2:14" x14ac:dyDescent="0.25">
      <c r="B119" s="5" t="s">
        <v>227</v>
      </c>
      <c r="C119" s="3">
        <v>72</v>
      </c>
      <c r="D119" s="3">
        <v>45</v>
      </c>
      <c r="E119" s="3">
        <v>27</v>
      </c>
      <c r="F119" s="3">
        <v>1</v>
      </c>
      <c r="H119" s="7" t="str">
        <f t="shared" si="8"/>
        <v>40606_emdsrdc1-rb-06</v>
      </c>
      <c r="I119" s="8">
        <f t="shared" si="9"/>
        <v>40606</v>
      </c>
      <c r="J119" s="9" t="str">
        <f t="shared" si="10"/>
        <v>emdsrdc1-rb-06</v>
      </c>
      <c r="K119" s="6">
        <f t="shared" si="11"/>
        <v>72</v>
      </c>
      <c r="L119" s="6">
        <f t="shared" si="12"/>
        <v>45</v>
      </c>
      <c r="M119" s="6">
        <f t="shared" si="13"/>
        <v>27</v>
      </c>
      <c r="N119" s="6">
        <f t="shared" si="14"/>
        <v>1</v>
      </c>
    </row>
    <row r="120" spans="2:14" x14ac:dyDescent="0.25">
      <c r="B120" s="5" t="s">
        <v>191</v>
      </c>
      <c r="C120" s="3">
        <v>336</v>
      </c>
      <c r="D120" s="3">
        <v>263</v>
      </c>
      <c r="E120" s="3">
        <v>73</v>
      </c>
      <c r="F120" s="3">
        <v>1</v>
      </c>
      <c r="H120" s="7" t="str">
        <f t="shared" si="8"/>
        <v>40606_emdsrdc3-jd-04</v>
      </c>
      <c r="I120" s="8">
        <f t="shared" si="9"/>
        <v>40606</v>
      </c>
      <c r="J120" s="9" t="str">
        <f t="shared" si="10"/>
        <v>emdsrdc3-jd-04</v>
      </c>
      <c r="K120" s="6">
        <f t="shared" si="11"/>
        <v>336</v>
      </c>
      <c r="L120" s="6">
        <f t="shared" si="12"/>
        <v>263</v>
      </c>
      <c r="M120" s="6">
        <f t="shared" si="13"/>
        <v>73</v>
      </c>
      <c r="N120" s="6">
        <f t="shared" si="14"/>
        <v>1</v>
      </c>
    </row>
    <row r="121" spans="2:14" x14ac:dyDescent="0.25">
      <c r="B121" s="5" t="s">
        <v>194</v>
      </c>
      <c r="C121" s="3">
        <v>264</v>
      </c>
      <c r="D121" s="3">
        <v>150</v>
      </c>
      <c r="E121" s="3">
        <v>114</v>
      </c>
      <c r="F121" s="3">
        <v>1</v>
      </c>
      <c r="H121" s="7" t="str">
        <f t="shared" si="8"/>
        <v>40606_emdsrdc3-jd-07</v>
      </c>
      <c r="I121" s="8">
        <f t="shared" si="9"/>
        <v>40606</v>
      </c>
      <c r="J121" s="9" t="str">
        <f t="shared" si="10"/>
        <v>emdsrdc3-jd-07</v>
      </c>
      <c r="K121" s="6">
        <f t="shared" si="11"/>
        <v>264</v>
      </c>
      <c r="L121" s="6">
        <f t="shared" si="12"/>
        <v>150</v>
      </c>
      <c r="M121" s="6">
        <f t="shared" si="13"/>
        <v>114</v>
      </c>
      <c r="N121" s="6">
        <f t="shared" si="14"/>
        <v>1</v>
      </c>
    </row>
    <row r="122" spans="2:14" x14ac:dyDescent="0.25">
      <c r="B122" s="5" t="s">
        <v>198</v>
      </c>
      <c r="C122" s="3">
        <v>168</v>
      </c>
      <c r="D122" s="3">
        <v>83</v>
      </c>
      <c r="E122" s="3">
        <v>85</v>
      </c>
      <c r="F122" s="3">
        <v>1</v>
      </c>
      <c r="H122" s="7" t="str">
        <f t="shared" si="8"/>
        <v>40606_emdsrdc3-jd-09</v>
      </c>
      <c r="I122" s="8">
        <f t="shared" si="9"/>
        <v>40606</v>
      </c>
      <c r="J122" s="9" t="str">
        <f t="shared" si="10"/>
        <v>emdsrdc3-jd-09</v>
      </c>
      <c r="K122" s="6">
        <f t="shared" si="11"/>
        <v>168</v>
      </c>
      <c r="L122" s="6">
        <f t="shared" si="12"/>
        <v>83</v>
      </c>
      <c r="M122" s="6">
        <f t="shared" si="13"/>
        <v>85</v>
      </c>
      <c r="N122" s="6">
        <f t="shared" si="14"/>
        <v>1</v>
      </c>
    </row>
    <row r="123" spans="2:14" x14ac:dyDescent="0.25">
      <c r="B123" s="5" t="s">
        <v>230</v>
      </c>
      <c r="C123" s="3">
        <v>336</v>
      </c>
      <c r="D123" s="3">
        <v>262</v>
      </c>
      <c r="E123" s="3">
        <v>74</v>
      </c>
      <c r="F123" s="3">
        <v>1</v>
      </c>
      <c r="H123" s="7" t="str">
        <f t="shared" si="8"/>
        <v>40606_emdsrdc3-rb-04</v>
      </c>
      <c r="I123" s="8">
        <f t="shared" si="9"/>
        <v>40606</v>
      </c>
      <c r="J123" s="9" t="str">
        <f t="shared" si="10"/>
        <v>emdsrdc3-rb-04</v>
      </c>
      <c r="K123" s="6">
        <f t="shared" si="11"/>
        <v>336</v>
      </c>
      <c r="L123" s="6">
        <f t="shared" si="12"/>
        <v>262</v>
      </c>
      <c r="M123" s="6">
        <f t="shared" si="13"/>
        <v>74</v>
      </c>
      <c r="N123" s="6">
        <f t="shared" si="14"/>
        <v>1</v>
      </c>
    </row>
    <row r="124" spans="2:14" x14ac:dyDescent="0.25">
      <c r="B124" s="5" t="s">
        <v>233</v>
      </c>
      <c r="C124" s="3">
        <v>264</v>
      </c>
      <c r="D124" s="3">
        <v>153</v>
      </c>
      <c r="E124" s="3">
        <v>111</v>
      </c>
      <c r="F124" s="3">
        <v>1</v>
      </c>
      <c r="H124" s="7" t="str">
        <f t="shared" si="8"/>
        <v>40606_emdsrdc3-rb-07</v>
      </c>
      <c r="I124" s="8">
        <f t="shared" si="9"/>
        <v>40606</v>
      </c>
      <c r="J124" s="9" t="str">
        <f t="shared" si="10"/>
        <v>emdsrdc3-rb-07</v>
      </c>
      <c r="K124" s="6">
        <f t="shared" si="11"/>
        <v>264</v>
      </c>
      <c r="L124" s="6">
        <f t="shared" si="12"/>
        <v>153</v>
      </c>
      <c r="M124" s="6">
        <f t="shared" si="13"/>
        <v>111</v>
      </c>
      <c r="N124" s="6">
        <f t="shared" si="14"/>
        <v>1</v>
      </c>
    </row>
    <row r="125" spans="2:14" x14ac:dyDescent="0.25">
      <c r="B125" s="5" t="s">
        <v>236</v>
      </c>
      <c r="C125" s="3">
        <v>168</v>
      </c>
      <c r="D125" s="3">
        <v>81</v>
      </c>
      <c r="E125" s="3">
        <v>87</v>
      </c>
      <c r="F125" s="3">
        <v>1</v>
      </c>
      <c r="H125" s="7" t="str">
        <f t="shared" si="8"/>
        <v>40606_emdsrdc3-rb-09</v>
      </c>
      <c r="I125" s="8">
        <f t="shared" si="9"/>
        <v>40606</v>
      </c>
      <c r="J125" s="9" t="str">
        <f t="shared" si="10"/>
        <v>emdsrdc3-rb-09</v>
      </c>
      <c r="K125" s="6">
        <f t="shared" si="11"/>
        <v>168</v>
      </c>
      <c r="L125" s="6">
        <f t="shared" si="12"/>
        <v>81</v>
      </c>
      <c r="M125" s="6">
        <f t="shared" si="13"/>
        <v>87</v>
      </c>
      <c r="N125" s="6">
        <f t="shared" si="14"/>
        <v>1</v>
      </c>
    </row>
    <row r="126" spans="2:14" x14ac:dyDescent="0.25">
      <c r="B126" s="5" t="s">
        <v>202</v>
      </c>
      <c r="C126" s="3">
        <v>240</v>
      </c>
      <c r="D126" s="3">
        <v>176</v>
      </c>
      <c r="E126" s="3">
        <v>64</v>
      </c>
      <c r="F126" s="3">
        <v>1</v>
      </c>
      <c r="H126" s="7" t="str">
        <f t="shared" si="8"/>
        <v>40606_emdsrdc4-jd-03</v>
      </c>
      <c r="I126" s="8">
        <f t="shared" si="9"/>
        <v>40606</v>
      </c>
      <c r="J126" s="9" t="str">
        <f t="shared" si="10"/>
        <v>emdsrdc4-jd-03</v>
      </c>
      <c r="K126" s="6">
        <f t="shared" si="11"/>
        <v>240</v>
      </c>
      <c r="L126" s="6">
        <f t="shared" si="12"/>
        <v>176</v>
      </c>
      <c r="M126" s="6">
        <f t="shared" si="13"/>
        <v>64</v>
      </c>
      <c r="N126" s="6">
        <f t="shared" si="14"/>
        <v>1</v>
      </c>
    </row>
    <row r="127" spans="2:14" x14ac:dyDescent="0.25">
      <c r="B127" s="5" t="s">
        <v>205</v>
      </c>
      <c r="C127" s="3">
        <v>216</v>
      </c>
      <c r="D127" s="3">
        <v>149</v>
      </c>
      <c r="E127" s="3">
        <v>67</v>
      </c>
      <c r="F127" s="3">
        <v>1</v>
      </c>
      <c r="H127" s="7" t="str">
        <f t="shared" si="8"/>
        <v>40606_emdsrdc4-jd-05</v>
      </c>
      <c r="I127" s="8">
        <f t="shared" si="9"/>
        <v>40606</v>
      </c>
      <c r="J127" s="9" t="str">
        <f t="shared" si="10"/>
        <v>emdsrdc4-jd-05</v>
      </c>
      <c r="K127" s="6">
        <f t="shared" si="11"/>
        <v>216</v>
      </c>
      <c r="L127" s="6">
        <f t="shared" si="12"/>
        <v>149</v>
      </c>
      <c r="M127" s="6">
        <f t="shared" si="13"/>
        <v>67</v>
      </c>
      <c r="N127" s="6">
        <f t="shared" si="14"/>
        <v>1</v>
      </c>
    </row>
    <row r="128" spans="2:14" x14ac:dyDescent="0.25">
      <c r="B128" s="5" t="s">
        <v>209</v>
      </c>
      <c r="C128" s="3">
        <v>192</v>
      </c>
      <c r="D128" s="3">
        <v>149</v>
      </c>
      <c r="E128" s="3">
        <v>43</v>
      </c>
      <c r="F128" s="3">
        <v>1</v>
      </c>
      <c r="H128" s="7" t="str">
        <f t="shared" si="8"/>
        <v>40606_emdsrdc4-jd-08</v>
      </c>
      <c r="I128" s="8">
        <f t="shared" si="9"/>
        <v>40606</v>
      </c>
      <c r="J128" s="9" t="str">
        <f t="shared" si="10"/>
        <v>emdsrdc4-jd-08</v>
      </c>
      <c r="K128" s="6">
        <f t="shared" si="11"/>
        <v>192</v>
      </c>
      <c r="L128" s="6">
        <f t="shared" si="12"/>
        <v>149</v>
      </c>
      <c r="M128" s="6">
        <f t="shared" si="13"/>
        <v>43</v>
      </c>
      <c r="N128" s="6">
        <f t="shared" si="14"/>
        <v>1</v>
      </c>
    </row>
    <row r="129" spans="2:14" x14ac:dyDescent="0.25">
      <c r="B129" s="5" t="s">
        <v>239</v>
      </c>
      <c r="C129" s="3">
        <v>240</v>
      </c>
      <c r="D129" s="3">
        <v>176</v>
      </c>
      <c r="E129" s="3">
        <v>64</v>
      </c>
      <c r="F129" s="3">
        <v>1</v>
      </c>
      <c r="H129" s="7" t="str">
        <f t="shared" si="8"/>
        <v>40606_emdsrdc4-rb-03</v>
      </c>
      <c r="I129" s="8">
        <f t="shared" si="9"/>
        <v>40606</v>
      </c>
      <c r="J129" s="9" t="str">
        <f t="shared" si="10"/>
        <v>emdsrdc4-rb-03</v>
      </c>
      <c r="K129" s="6">
        <f t="shared" si="11"/>
        <v>240</v>
      </c>
      <c r="L129" s="6">
        <f t="shared" si="12"/>
        <v>176</v>
      </c>
      <c r="M129" s="6">
        <f t="shared" si="13"/>
        <v>64</v>
      </c>
      <c r="N129" s="6">
        <f t="shared" si="14"/>
        <v>1</v>
      </c>
    </row>
    <row r="130" spans="2:14" x14ac:dyDescent="0.25">
      <c r="B130" s="5" t="s">
        <v>242</v>
      </c>
      <c r="C130" s="3">
        <v>216</v>
      </c>
      <c r="D130" s="3">
        <v>151</v>
      </c>
      <c r="E130" s="3">
        <v>65</v>
      </c>
      <c r="F130" s="3">
        <v>1</v>
      </c>
      <c r="H130" s="7" t="str">
        <f t="shared" si="8"/>
        <v>40606_emdsrdc4-rb-05</v>
      </c>
      <c r="I130" s="8">
        <f t="shared" si="9"/>
        <v>40606</v>
      </c>
      <c r="J130" s="9" t="str">
        <f t="shared" si="10"/>
        <v>emdsrdc4-rb-05</v>
      </c>
      <c r="K130" s="6">
        <f t="shared" si="11"/>
        <v>216</v>
      </c>
      <c r="L130" s="6">
        <f t="shared" si="12"/>
        <v>151</v>
      </c>
      <c r="M130" s="6">
        <f t="shared" si="13"/>
        <v>65</v>
      </c>
      <c r="N130" s="6">
        <f t="shared" si="14"/>
        <v>1</v>
      </c>
    </row>
    <row r="131" spans="2:14" x14ac:dyDescent="0.25">
      <c r="B131" s="5" t="s">
        <v>245</v>
      </c>
      <c r="C131" s="3">
        <v>192</v>
      </c>
      <c r="D131" s="3">
        <v>149</v>
      </c>
      <c r="E131" s="3">
        <v>43</v>
      </c>
      <c r="F131" s="3">
        <v>1</v>
      </c>
      <c r="H131" s="7" t="str">
        <f t="shared" si="8"/>
        <v>40606_emdsrdc4-rb-08</v>
      </c>
      <c r="I131" s="8">
        <f t="shared" si="9"/>
        <v>40606</v>
      </c>
      <c r="J131" s="9" t="str">
        <f t="shared" si="10"/>
        <v>emdsrdc4-rb-08</v>
      </c>
      <c r="K131" s="6">
        <f t="shared" si="11"/>
        <v>192</v>
      </c>
      <c r="L131" s="6">
        <f t="shared" si="12"/>
        <v>149</v>
      </c>
      <c r="M131" s="6">
        <f t="shared" si="13"/>
        <v>43</v>
      </c>
      <c r="N131" s="6">
        <f t="shared" si="14"/>
        <v>1</v>
      </c>
    </row>
    <row r="132" spans="2:14" x14ac:dyDescent="0.25">
      <c r="B132" s="5" t="s">
        <v>138</v>
      </c>
      <c r="C132" s="3">
        <v>72</v>
      </c>
      <c r="D132" s="3">
        <v>13</v>
      </c>
      <c r="E132" s="3">
        <v>59</v>
      </c>
      <c r="F132" s="3">
        <v>1</v>
      </c>
      <c r="H132" s="7" t="str">
        <f t="shared" si="8"/>
        <v>40606_rmdscgc1-gl-01</v>
      </c>
      <c r="I132" s="8">
        <f t="shared" si="9"/>
        <v>40606</v>
      </c>
      <c r="J132" s="9" t="str">
        <f t="shared" si="10"/>
        <v>rmdscgc1-gl-01</v>
      </c>
      <c r="K132" s="6">
        <f t="shared" si="11"/>
        <v>72</v>
      </c>
      <c r="L132" s="6">
        <f t="shared" si="12"/>
        <v>13</v>
      </c>
      <c r="M132" s="6">
        <f t="shared" si="13"/>
        <v>59</v>
      </c>
      <c r="N132" s="6">
        <f t="shared" si="14"/>
        <v>1</v>
      </c>
    </row>
    <row r="133" spans="2:14" x14ac:dyDescent="0.25">
      <c r="B133" s="5" t="s">
        <v>158</v>
      </c>
      <c r="C133" s="3">
        <v>72</v>
      </c>
      <c r="D133" s="3">
        <v>13</v>
      </c>
      <c r="E133" s="3">
        <v>59</v>
      </c>
      <c r="F133" s="3">
        <v>1</v>
      </c>
      <c r="H133" s="7" t="str">
        <f t="shared" si="8"/>
        <v>40606_rmdscgc1-sl-01</v>
      </c>
      <c r="I133" s="8">
        <f t="shared" si="9"/>
        <v>40606</v>
      </c>
      <c r="J133" s="9" t="str">
        <f t="shared" si="10"/>
        <v>rmdscgc1-sl-01</v>
      </c>
      <c r="K133" s="6">
        <f t="shared" si="11"/>
        <v>72</v>
      </c>
      <c r="L133" s="6">
        <f t="shared" si="12"/>
        <v>13</v>
      </c>
      <c r="M133" s="6">
        <f t="shared" si="13"/>
        <v>59</v>
      </c>
      <c r="N133" s="6">
        <f t="shared" si="14"/>
        <v>1</v>
      </c>
    </row>
    <row r="134" spans="2:14" x14ac:dyDescent="0.25">
      <c r="B134" s="5" t="s">
        <v>143</v>
      </c>
      <c r="C134" s="3">
        <v>36</v>
      </c>
      <c r="D134" s="3">
        <v>9</v>
      </c>
      <c r="E134" s="3">
        <v>27</v>
      </c>
      <c r="F134" s="3">
        <v>1</v>
      </c>
      <c r="H134" s="7" t="str">
        <f t="shared" si="8"/>
        <v>40606_rmdsedc-gl-01</v>
      </c>
      <c r="I134" s="8">
        <f t="shared" si="9"/>
        <v>40606</v>
      </c>
      <c r="J134" s="9" t="str">
        <f t="shared" si="10"/>
        <v>rmdsedc-gl-01</v>
      </c>
      <c r="K134" s="6">
        <f t="shared" si="11"/>
        <v>36</v>
      </c>
      <c r="L134" s="6">
        <f t="shared" si="12"/>
        <v>9</v>
      </c>
      <c r="M134" s="6">
        <f t="shared" si="13"/>
        <v>27</v>
      </c>
      <c r="N134" s="6">
        <f t="shared" si="14"/>
        <v>1</v>
      </c>
    </row>
    <row r="135" spans="2:14" x14ac:dyDescent="0.25">
      <c r="B135" s="5" t="s">
        <v>161</v>
      </c>
      <c r="C135" s="3">
        <v>36</v>
      </c>
      <c r="D135" s="3">
        <v>11</v>
      </c>
      <c r="E135" s="3">
        <v>25</v>
      </c>
      <c r="F135" s="3">
        <v>1</v>
      </c>
      <c r="H135" s="7" t="str">
        <f t="shared" si="8"/>
        <v>40606_rmdsedc-sl-01</v>
      </c>
      <c r="I135" s="8">
        <f t="shared" si="9"/>
        <v>40606</v>
      </c>
      <c r="J135" s="9" t="str">
        <f t="shared" si="10"/>
        <v>rmdsedc-sl-01</v>
      </c>
      <c r="K135" s="6">
        <f t="shared" si="11"/>
        <v>36</v>
      </c>
      <c r="L135" s="6">
        <f t="shared" si="12"/>
        <v>11</v>
      </c>
      <c r="M135" s="6">
        <f t="shared" si="13"/>
        <v>25</v>
      </c>
      <c r="N135" s="6">
        <f t="shared" si="14"/>
        <v>1</v>
      </c>
    </row>
    <row r="136" spans="2:14" x14ac:dyDescent="0.25">
      <c r="B136" s="5" t="s">
        <v>147</v>
      </c>
      <c r="C136" s="3">
        <v>156</v>
      </c>
      <c r="D136" s="3">
        <v>37</v>
      </c>
      <c r="E136" s="3">
        <v>119</v>
      </c>
      <c r="F136" s="3">
        <v>1</v>
      </c>
      <c r="H136" s="7" t="str">
        <f t="shared" si="8"/>
        <v>40606_rmdsfdc1a-gl-01</v>
      </c>
      <c r="I136" s="8">
        <f t="shared" si="9"/>
        <v>40606</v>
      </c>
      <c r="J136" s="9" t="str">
        <f t="shared" si="10"/>
        <v>rmdsfdc1a-gl-01</v>
      </c>
      <c r="K136" s="6">
        <f t="shared" si="11"/>
        <v>156</v>
      </c>
      <c r="L136" s="6">
        <f t="shared" si="12"/>
        <v>37</v>
      </c>
      <c r="M136" s="6">
        <f t="shared" si="13"/>
        <v>119</v>
      </c>
      <c r="N136" s="6">
        <f t="shared" si="14"/>
        <v>1</v>
      </c>
    </row>
    <row r="137" spans="2:14" x14ac:dyDescent="0.25">
      <c r="B137" s="5" t="s">
        <v>164</v>
      </c>
      <c r="C137" s="3">
        <v>156</v>
      </c>
      <c r="D137" s="3">
        <v>36</v>
      </c>
      <c r="E137" s="3">
        <v>120</v>
      </c>
      <c r="F137" s="3">
        <v>1</v>
      </c>
      <c r="H137" s="7" t="str">
        <f t="shared" si="8"/>
        <v>40606_rmdsfdc1a-sl-01</v>
      </c>
      <c r="I137" s="8">
        <f t="shared" si="9"/>
        <v>40606</v>
      </c>
      <c r="J137" s="9" t="str">
        <f t="shared" si="10"/>
        <v>rmdsfdc1a-sl-01</v>
      </c>
      <c r="K137" s="6">
        <f t="shared" si="11"/>
        <v>156</v>
      </c>
      <c r="L137" s="6">
        <f t="shared" si="12"/>
        <v>36</v>
      </c>
      <c r="M137" s="6">
        <f t="shared" si="13"/>
        <v>120</v>
      </c>
      <c r="N137" s="6">
        <f t="shared" si="14"/>
        <v>1</v>
      </c>
    </row>
    <row r="138" spans="2:14" x14ac:dyDescent="0.25">
      <c r="B138" s="5" t="s">
        <v>150</v>
      </c>
      <c r="C138" s="3">
        <v>144</v>
      </c>
      <c r="D138" s="3">
        <v>41</v>
      </c>
      <c r="E138" s="3">
        <v>103</v>
      </c>
      <c r="F138" s="3">
        <v>1</v>
      </c>
      <c r="H138" s="7" t="str">
        <f t="shared" si="8"/>
        <v>40606_rmdsrdc4-gl-01</v>
      </c>
      <c r="I138" s="8">
        <f t="shared" si="9"/>
        <v>40606</v>
      </c>
      <c r="J138" s="9" t="str">
        <f t="shared" si="10"/>
        <v>rmdsrdc4-gl-01</v>
      </c>
      <c r="K138" s="6">
        <f t="shared" si="11"/>
        <v>144</v>
      </c>
      <c r="L138" s="6">
        <f t="shared" si="12"/>
        <v>41</v>
      </c>
      <c r="M138" s="6">
        <f t="shared" si="13"/>
        <v>103</v>
      </c>
      <c r="N138" s="6">
        <f t="shared" si="14"/>
        <v>1</v>
      </c>
    </row>
    <row r="139" spans="2:14" x14ac:dyDescent="0.25">
      <c r="B139" s="5" t="s">
        <v>167</v>
      </c>
      <c r="C139" s="3">
        <v>144</v>
      </c>
      <c r="D139" s="3">
        <v>42</v>
      </c>
      <c r="E139" s="3">
        <v>102</v>
      </c>
      <c r="F139" s="3">
        <v>1</v>
      </c>
      <c r="H139" s="7" t="str">
        <f t="shared" si="8"/>
        <v>40606_rmdsrdc4-sl-01</v>
      </c>
      <c r="I139" s="8">
        <f t="shared" si="9"/>
        <v>40606</v>
      </c>
      <c r="J139" s="9" t="str">
        <f t="shared" si="10"/>
        <v>rmdsrdc4-sl-01</v>
      </c>
      <c r="K139" s="6">
        <f t="shared" si="11"/>
        <v>144</v>
      </c>
      <c r="L139" s="6">
        <f t="shared" si="12"/>
        <v>42</v>
      </c>
      <c r="M139" s="6">
        <f t="shared" si="13"/>
        <v>102</v>
      </c>
      <c r="N139" s="6">
        <f t="shared" si="14"/>
        <v>1</v>
      </c>
    </row>
    <row r="140" spans="2:14" x14ac:dyDescent="0.25">
      <c r="B140" s="5" t="s">
        <v>154</v>
      </c>
      <c r="C140" s="3">
        <v>54</v>
      </c>
      <c r="D140" s="3">
        <v>20</v>
      </c>
      <c r="E140" s="3">
        <v>34</v>
      </c>
      <c r="F140" s="3">
        <v>1</v>
      </c>
      <c r="H140" s="7" t="str">
        <f t="shared" si="8"/>
        <v>40606_rmdswell-gl-01</v>
      </c>
      <c r="I140" s="8">
        <f t="shared" si="9"/>
        <v>40606</v>
      </c>
      <c r="J140" s="9" t="str">
        <f t="shared" si="10"/>
        <v>rmdswell-gl-01</v>
      </c>
      <c r="K140" s="6">
        <f t="shared" si="11"/>
        <v>54</v>
      </c>
      <c r="L140" s="6">
        <f t="shared" si="12"/>
        <v>20</v>
      </c>
      <c r="M140" s="6">
        <f t="shared" si="13"/>
        <v>34</v>
      </c>
      <c r="N140" s="6">
        <f t="shared" si="14"/>
        <v>1</v>
      </c>
    </row>
    <row r="141" spans="2:14" x14ac:dyDescent="0.25">
      <c r="B141" s="5" t="s">
        <v>170</v>
      </c>
      <c r="C141" s="3">
        <v>54</v>
      </c>
      <c r="D141" s="3">
        <v>20</v>
      </c>
      <c r="E141" s="3">
        <v>34</v>
      </c>
      <c r="F141" s="3">
        <v>1</v>
      </c>
      <c r="H141" s="7" t="str">
        <f t="shared" si="8"/>
        <v>40606_rmdswell-sl-01</v>
      </c>
      <c r="I141" s="8">
        <f t="shared" si="9"/>
        <v>40606</v>
      </c>
      <c r="J141" s="9" t="str">
        <f t="shared" si="10"/>
        <v>rmdswell-sl-01</v>
      </c>
      <c r="K141" s="6">
        <f t="shared" si="11"/>
        <v>54</v>
      </c>
      <c r="L141" s="6">
        <f t="shared" si="12"/>
        <v>20</v>
      </c>
      <c r="M141" s="6">
        <f t="shared" si="13"/>
        <v>34</v>
      </c>
      <c r="N141" s="6">
        <f t="shared" si="14"/>
        <v>1</v>
      </c>
    </row>
    <row r="142" spans="2:14" x14ac:dyDescent="0.25">
      <c r="B142" s="4">
        <v>40609</v>
      </c>
      <c r="C142" s="3">
        <v>10956</v>
      </c>
      <c r="D142" s="3">
        <v>6794</v>
      </c>
      <c r="E142" s="3">
        <v>4162</v>
      </c>
      <c r="F142" s="3">
        <v>68</v>
      </c>
      <c r="H142" s="7" t="str">
        <f t="shared" si="8"/>
        <v>40609_40609</v>
      </c>
      <c r="I142" s="8">
        <f t="shared" si="9"/>
        <v>40609</v>
      </c>
      <c r="J142" s="9">
        <f t="shared" si="10"/>
        <v>40609</v>
      </c>
      <c r="K142" s="6">
        <f t="shared" si="11"/>
        <v>10956</v>
      </c>
      <c r="L142" s="6">
        <f t="shared" si="12"/>
        <v>6794</v>
      </c>
      <c r="M142" s="6">
        <f t="shared" si="13"/>
        <v>4162</v>
      </c>
      <c r="N142" s="6">
        <f t="shared" si="14"/>
        <v>68</v>
      </c>
    </row>
    <row r="143" spans="2:14" x14ac:dyDescent="0.25">
      <c r="B143" s="5" t="s">
        <v>214</v>
      </c>
      <c r="C143" s="3">
        <v>48</v>
      </c>
      <c r="D143" s="3">
        <v>40</v>
      </c>
      <c r="E143" s="3">
        <v>8</v>
      </c>
      <c r="F143" s="3">
        <v>1</v>
      </c>
      <c r="H143" s="7" t="str">
        <f t="shared" si="8"/>
        <v>40609_cmdscgc1-ct-01</v>
      </c>
      <c r="I143" s="8">
        <f t="shared" si="9"/>
        <v>40609</v>
      </c>
      <c r="J143" s="9" t="str">
        <f t="shared" si="10"/>
        <v>cmdscgc1-ct-01</v>
      </c>
      <c r="K143" s="6">
        <f t="shared" si="11"/>
        <v>48</v>
      </c>
      <c r="L143" s="6">
        <f t="shared" si="12"/>
        <v>40</v>
      </c>
      <c r="M143" s="6">
        <f t="shared" si="13"/>
        <v>8</v>
      </c>
      <c r="N143" s="6">
        <f t="shared" si="14"/>
        <v>1</v>
      </c>
    </row>
    <row r="144" spans="2:14" x14ac:dyDescent="0.25">
      <c r="B144" s="5" t="s">
        <v>174</v>
      </c>
      <c r="C144" s="3">
        <v>48</v>
      </c>
      <c r="D144" s="3">
        <v>41</v>
      </c>
      <c r="E144" s="3">
        <v>7</v>
      </c>
      <c r="F144" s="3">
        <v>1</v>
      </c>
      <c r="H144" s="7" t="str">
        <f t="shared" si="8"/>
        <v>40609_cmdscgc1-dg-01</v>
      </c>
      <c r="I144" s="8">
        <f t="shared" si="9"/>
        <v>40609</v>
      </c>
      <c r="J144" s="9" t="str">
        <f t="shared" si="10"/>
        <v>cmdscgc1-dg-01</v>
      </c>
      <c r="K144" s="6">
        <f t="shared" si="11"/>
        <v>48</v>
      </c>
      <c r="L144" s="6">
        <f t="shared" si="12"/>
        <v>41</v>
      </c>
      <c r="M144" s="6">
        <f t="shared" si="13"/>
        <v>7</v>
      </c>
      <c r="N144" s="6">
        <f t="shared" si="14"/>
        <v>1</v>
      </c>
    </row>
    <row r="145" spans="2:14" x14ac:dyDescent="0.25">
      <c r="B145" s="5" t="s">
        <v>102</v>
      </c>
      <c r="C145" s="3">
        <v>204</v>
      </c>
      <c r="D145" s="3">
        <v>46</v>
      </c>
      <c r="E145" s="3">
        <v>158</v>
      </c>
      <c r="F145" s="3">
        <v>1</v>
      </c>
      <c r="H145" s="7" t="str">
        <f t="shared" si="8"/>
        <v>40609_cmdscgc1-jd-01</v>
      </c>
      <c r="I145" s="8">
        <f t="shared" si="9"/>
        <v>40609</v>
      </c>
      <c r="J145" s="9" t="str">
        <f t="shared" si="10"/>
        <v>cmdscgc1-jd-01</v>
      </c>
      <c r="K145" s="6">
        <f t="shared" si="11"/>
        <v>204</v>
      </c>
      <c r="L145" s="6">
        <f t="shared" si="12"/>
        <v>46</v>
      </c>
      <c r="M145" s="6">
        <f t="shared" si="13"/>
        <v>158</v>
      </c>
      <c r="N145" s="6">
        <f t="shared" si="14"/>
        <v>1</v>
      </c>
    </row>
    <row r="146" spans="2:14" x14ac:dyDescent="0.25">
      <c r="B146" s="5" t="s">
        <v>120</v>
      </c>
      <c r="C146" s="3">
        <v>204</v>
      </c>
      <c r="D146" s="3">
        <v>45</v>
      </c>
      <c r="E146" s="3">
        <v>159</v>
      </c>
      <c r="F146" s="3">
        <v>1</v>
      </c>
      <c r="H146" s="7" t="str">
        <f t="shared" si="8"/>
        <v>40609_cmdscgc1-rb-01</v>
      </c>
      <c r="I146" s="8">
        <f t="shared" si="9"/>
        <v>40609</v>
      </c>
      <c r="J146" s="9" t="str">
        <f t="shared" si="10"/>
        <v>cmdscgc1-rb-01</v>
      </c>
      <c r="K146" s="6">
        <f t="shared" si="11"/>
        <v>204</v>
      </c>
      <c r="L146" s="6">
        <f t="shared" si="12"/>
        <v>45</v>
      </c>
      <c r="M146" s="6">
        <f t="shared" si="13"/>
        <v>159</v>
      </c>
      <c r="N146" s="6">
        <f t="shared" si="14"/>
        <v>1</v>
      </c>
    </row>
    <row r="147" spans="2:14" x14ac:dyDescent="0.25">
      <c r="B147" s="5" t="s">
        <v>106</v>
      </c>
      <c r="C147" s="3">
        <v>144</v>
      </c>
      <c r="D147" s="3">
        <v>31</v>
      </c>
      <c r="E147" s="3">
        <v>113</v>
      </c>
      <c r="F147" s="3">
        <v>1</v>
      </c>
      <c r="H147" s="7" t="str">
        <f t="shared" si="8"/>
        <v>40609_cmdscgc2-jd-02</v>
      </c>
      <c r="I147" s="8">
        <f t="shared" si="9"/>
        <v>40609</v>
      </c>
      <c r="J147" s="9" t="str">
        <f t="shared" si="10"/>
        <v>cmdscgc2-jd-02</v>
      </c>
      <c r="K147" s="6">
        <f t="shared" si="11"/>
        <v>144</v>
      </c>
      <c r="L147" s="6">
        <f t="shared" si="12"/>
        <v>31</v>
      </c>
      <c r="M147" s="6">
        <f t="shared" si="13"/>
        <v>113</v>
      </c>
      <c r="N147" s="6">
        <f t="shared" si="14"/>
        <v>1</v>
      </c>
    </row>
    <row r="148" spans="2:14" x14ac:dyDescent="0.25">
      <c r="B148" s="5" t="s">
        <v>124</v>
      </c>
      <c r="C148" s="3">
        <v>144</v>
      </c>
      <c r="D148" s="3">
        <v>29</v>
      </c>
      <c r="E148" s="3">
        <v>115</v>
      </c>
      <c r="F148" s="3">
        <v>1</v>
      </c>
      <c r="H148" s="7" t="str">
        <f t="shared" si="8"/>
        <v>40609_cmdscgc2-rb-02</v>
      </c>
      <c r="I148" s="8">
        <f t="shared" si="9"/>
        <v>40609</v>
      </c>
      <c r="J148" s="9" t="str">
        <f t="shared" si="10"/>
        <v>cmdscgc2-rb-02</v>
      </c>
      <c r="K148" s="6">
        <f t="shared" si="11"/>
        <v>144</v>
      </c>
      <c r="L148" s="6">
        <f t="shared" si="12"/>
        <v>29</v>
      </c>
      <c r="M148" s="6">
        <f t="shared" si="13"/>
        <v>115</v>
      </c>
      <c r="N148" s="6">
        <f t="shared" si="14"/>
        <v>1</v>
      </c>
    </row>
    <row r="149" spans="2:14" x14ac:dyDescent="0.25">
      <c r="B149" s="5" t="s">
        <v>14</v>
      </c>
      <c r="C149" s="3">
        <v>144</v>
      </c>
      <c r="D149" s="3">
        <v>120</v>
      </c>
      <c r="E149" s="3">
        <v>24</v>
      </c>
      <c r="F149" s="3">
        <v>1</v>
      </c>
      <c r="H149" s="7" t="str">
        <f t="shared" si="8"/>
        <v>40609_cmdsfdc1a-jd-01</v>
      </c>
      <c r="I149" s="8">
        <f t="shared" si="9"/>
        <v>40609</v>
      </c>
      <c r="J149" s="9" t="str">
        <f t="shared" si="10"/>
        <v>cmdsfdc1a-jd-01</v>
      </c>
      <c r="K149" s="6">
        <f t="shared" si="11"/>
        <v>144</v>
      </c>
      <c r="L149" s="6">
        <f t="shared" si="12"/>
        <v>120</v>
      </c>
      <c r="M149" s="6">
        <f t="shared" si="13"/>
        <v>24</v>
      </c>
      <c r="N149" s="6">
        <f t="shared" si="14"/>
        <v>1</v>
      </c>
    </row>
    <row r="150" spans="2:14" x14ac:dyDescent="0.25">
      <c r="B150" s="5" t="s">
        <v>23</v>
      </c>
      <c r="C150" s="3">
        <v>144</v>
      </c>
      <c r="D150" s="3">
        <v>118</v>
      </c>
      <c r="E150" s="3">
        <v>26</v>
      </c>
      <c r="F150" s="3">
        <v>1</v>
      </c>
      <c r="H150" s="7" t="str">
        <f t="shared" si="8"/>
        <v>40609_cmdsfdc1a-jd-02</v>
      </c>
      <c r="I150" s="8">
        <f t="shared" si="9"/>
        <v>40609</v>
      </c>
      <c r="J150" s="9" t="str">
        <f t="shared" si="10"/>
        <v>cmdsfdc1a-jd-02</v>
      </c>
      <c r="K150" s="6">
        <f t="shared" si="11"/>
        <v>144</v>
      </c>
      <c r="L150" s="6">
        <f t="shared" si="12"/>
        <v>118</v>
      </c>
      <c r="M150" s="6">
        <f t="shared" si="13"/>
        <v>26</v>
      </c>
      <c r="N150" s="6">
        <f t="shared" si="14"/>
        <v>1</v>
      </c>
    </row>
    <row r="151" spans="2:14" x14ac:dyDescent="0.25">
      <c r="B151" s="5" t="s">
        <v>26</v>
      </c>
      <c r="C151" s="3">
        <v>132</v>
      </c>
      <c r="D151" s="3">
        <v>57</v>
      </c>
      <c r="E151" s="3">
        <v>75</v>
      </c>
      <c r="F151" s="3">
        <v>1</v>
      </c>
      <c r="H151" s="7" t="str">
        <f t="shared" si="8"/>
        <v>40609_cmdsfdc1a-jd-09</v>
      </c>
      <c r="I151" s="8">
        <f t="shared" si="9"/>
        <v>40609</v>
      </c>
      <c r="J151" s="9" t="str">
        <f t="shared" si="10"/>
        <v>cmdsfdc1a-jd-09</v>
      </c>
      <c r="K151" s="6">
        <f t="shared" si="11"/>
        <v>132</v>
      </c>
      <c r="L151" s="6">
        <f t="shared" si="12"/>
        <v>57</v>
      </c>
      <c r="M151" s="6">
        <f t="shared" si="13"/>
        <v>75</v>
      </c>
      <c r="N151" s="6">
        <f t="shared" si="14"/>
        <v>1</v>
      </c>
    </row>
    <row r="152" spans="2:14" x14ac:dyDescent="0.25">
      <c r="B152" s="5" t="s">
        <v>61</v>
      </c>
      <c r="C152" s="3">
        <v>144</v>
      </c>
      <c r="D152" s="3">
        <v>126</v>
      </c>
      <c r="E152" s="3">
        <v>18</v>
      </c>
      <c r="F152" s="3">
        <v>1</v>
      </c>
      <c r="H152" s="7" t="str">
        <f t="shared" si="8"/>
        <v>40609_cmdsfdc1a-rb-01</v>
      </c>
      <c r="I152" s="8">
        <f t="shared" si="9"/>
        <v>40609</v>
      </c>
      <c r="J152" s="9" t="str">
        <f t="shared" si="10"/>
        <v>cmdsfdc1a-rb-01</v>
      </c>
      <c r="K152" s="6">
        <f t="shared" si="11"/>
        <v>144</v>
      </c>
      <c r="L152" s="6">
        <f t="shared" si="12"/>
        <v>126</v>
      </c>
      <c r="M152" s="6">
        <f t="shared" si="13"/>
        <v>18</v>
      </c>
      <c r="N152" s="6">
        <f t="shared" si="14"/>
        <v>1</v>
      </c>
    </row>
    <row r="153" spans="2:14" x14ac:dyDescent="0.25">
      <c r="B153" s="5" t="s">
        <v>64</v>
      </c>
      <c r="C153" s="3">
        <v>144</v>
      </c>
      <c r="D153" s="3">
        <v>123</v>
      </c>
      <c r="E153" s="3">
        <v>21</v>
      </c>
      <c r="F153" s="3">
        <v>1</v>
      </c>
      <c r="H153" s="7" t="str">
        <f t="shared" ref="H153:H216" si="15">CONCATENATE(I153,"_",J153)</f>
        <v>40609_cmdsfdc1a-rb-02</v>
      </c>
      <c r="I153" s="8">
        <f t="shared" ref="I153:I216" si="16">IF(ISTEXT(J153),I152,J153)</f>
        <v>40609</v>
      </c>
      <c r="J153" s="9" t="str">
        <f t="shared" ref="J153:J216" si="17">B153</f>
        <v>cmdsfdc1a-rb-02</v>
      </c>
      <c r="K153" s="6">
        <f t="shared" ref="K153:K216" si="18">C153</f>
        <v>144</v>
      </c>
      <c r="L153" s="6">
        <f t="shared" ref="L153:L216" si="19">D153</f>
        <v>123</v>
      </c>
      <c r="M153" s="6">
        <f t="shared" ref="M153:M216" si="20">E153</f>
        <v>21</v>
      </c>
      <c r="N153" s="6">
        <f t="shared" ref="N153:N216" si="21">F153</f>
        <v>1</v>
      </c>
    </row>
    <row r="154" spans="2:14" x14ac:dyDescent="0.25">
      <c r="B154" s="5" t="s">
        <v>67</v>
      </c>
      <c r="C154" s="3">
        <v>132</v>
      </c>
      <c r="D154" s="3">
        <v>57</v>
      </c>
      <c r="E154" s="3">
        <v>75</v>
      </c>
      <c r="F154" s="3">
        <v>1</v>
      </c>
      <c r="H154" s="7" t="str">
        <f t="shared" si="15"/>
        <v>40609_cmdsfdc1a-rb-09</v>
      </c>
      <c r="I154" s="8">
        <f t="shared" si="16"/>
        <v>40609</v>
      </c>
      <c r="J154" s="9" t="str">
        <f t="shared" si="17"/>
        <v>cmdsfdc1a-rb-09</v>
      </c>
      <c r="K154" s="6">
        <f t="shared" si="18"/>
        <v>132</v>
      </c>
      <c r="L154" s="6">
        <f t="shared" si="19"/>
        <v>57</v>
      </c>
      <c r="M154" s="6">
        <f t="shared" si="20"/>
        <v>75</v>
      </c>
      <c r="N154" s="6">
        <f t="shared" si="21"/>
        <v>1</v>
      </c>
    </row>
    <row r="155" spans="2:14" x14ac:dyDescent="0.25">
      <c r="B155" s="5" t="s">
        <v>71</v>
      </c>
      <c r="C155" s="3">
        <v>108</v>
      </c>
      <c r="D155" s="3">
        <v>90</v>
      </c>
      <c r="E155" s="3">
        <v>18</v>
      </c>
      <c r="F155" s="3">
        <v>1</v>
      </c>
      <c r="H155" s="7" t="str">
        <f t="shared" si="15"/>
        <v>40609_cmdsfdc1b-ct-01</v>
      </c>
      <c r="I155" s="8">
        <f t="shared" si="16"/>
        <v>40609</v>
      </c>
      <c r="J155" s="9" t="str">
        <f t="shared" si="17"/>
        <v>cmdsfdc1b-ct-01</v>
      </c>
      <c r="K155" s="6">
        <f t="shared" si="18"/>
        <v>108</v>
      </c>
      <c r="L155" s="6">
        <f t="shared" si="19"/>
        <v>90</v>
      </c>
      <c r="M155" s="6">
        <f t="shared" si="20"/>
        <v>18</v>
      </c>
      <c r="N155" s="6">
        <f t="shared" si="21"/>
        <v>1</v>
      </c>
    </row>
    <row r="156" spans="2:14" x14ac:dyDescent="0.25">
      <c r="B156" s="5" t="s">
        <v>29</v>
      </c>
      <c r="C156" s="3">
        <v>108</v>
      </c>
      <c r="D156" s="3">
        <v>89</v>
      </c>
      <c r="E156" s="3">
        <v>19</v>
      </c>
      <c r="F156" s="3">
        <v>1</v>
      </c>
      <c r="H156" s="7" t="str">
        <f t="shared" si="15"/>
        <v>40609_cmdsfdc1b-dg-01</v>
      </c>
      <c r="I156" s="8">
        <f t="shared" si="16"/>
        <v>40609</v>
      </c>
      <c r="J156" s="9" t="str">
        <f t="shared" si="17"/>
        <v>cmdsfdc1b-dg-01</v>
      </c>
      <c r="K156" s="6">
        <f t="shared" si="18"/>
        <v>108</v>
      </c>
      <c r="L156" s="6">
        <f t="shared" si="19"/>
        <v>89</v>
      </c>
      <c r="M156" s="6">
        <f t="shared" si="20"/>
        <v>19</v>
      </c>
      <c r="N156" s="6">
        <f t="shared" si="21"/>
        <v>1</v>
      </c>
    </row>
    <row r="157" spans="2:14" x14ac:dyDescent="0.25">
      <c r="B157" s="5" t="s">
        <v>218</v>
      </c>
      <c r="C157" s="3">
        <v>108</v>
      </c>
      <c r="D157" s="3">
        <v>86</v>
      </c>
      <c r="E157" s="3">
        <v>22</v>
      </c>
      <c r="F157" s="3">
        <v>1</v>
      </c>
      <c r="H157" s="7" t="str">
        <f t="shared" si="15"/>
        <v>40609_cmdsrdc3-ct-01</v>
      </c>
      <c r="I157" s="8">
        <f t="shared" si="16"/>
        <v>40609</v>
      </c>
      <c r="J157" s="9" t="str">
        <f t="shared" si="17"/>
        <v>cmdsrdc3-ct-01</v>
      </c>
      <c r="K157" s="6">
        <f t="shared" si="18"/>
        <v>108</v>
      </c>
      <c r="L157" s="6">
        <f t="shared" si="19"/>
        <v>86</v>
      </c>
      <c r="M157" s="6">
        <f t="shared" si="20"/>
        <v>22</v>
      </c>
      <c r="N157" s="6">
        <f t="shared" si="21"/>
        <v>1</v>
      </c>
    </row>
    <row r="158" spans="2:14" x14ac:dyDescent="0.25">
      <c r="B158" s="5" t="s">
        <v>178</v>
      </c>
      <c r="C158" s="3">
        <v>108</v>
      </c>
      <c r="D158" s="3">
        <v>87</v>
      </c>
      <c r="E158" s="3">
        <v>21</v>
      </c>
      <c r="F158" s="3">
        <v>1</v>
      </c>
      <c r="H158" s="7" t="str">
        <f t="shared" si="15"/>
        <v>40609_cmdsrdc3-dg-01</v>
      </c>
      <c r="I158" s="8">
        <f t="shared" si="16"/>
        <v>40609</v>
      </c>
      <c r="J158" s="9" t="str">
        <f t="shared" si="17"/>
        <v>cmdsrdc3-dg-01</v>
      </c>
      <c r="K158" s="6">
        <f t="shared" si="18"/>
        <v>108</v>
      </c>
      <c r="L158" s="6">
        <f t="shared" si="19"/>
        <v>87</v>
      </c>
      <c r="M158" s="6">
        <f t="shared" si="20"/>
        <v>21</v>
      </c>
      <c r="N158" s="6">
        <f t="shared" si="21"/>
        <v>1</v>
      </c>
    </row>
    <row r="159" spans="2:14" x14ac:dyDescent="0.25">
      <c r="B159" s="5" t="s">
        <v>182</v>
      </c>
      <c r="C159" s="3">
        <v>120</v>
      </c>
      <c r="D159" s="3">
        <v>104</v>
      </c>
      <c r="E159" s="3">
        <v>16</v>
      </c>
      <c r="F159" s="3">
        <v>1</v>
      </c>
      <c r="H159" s="7" t="str">
        <f t="shared" si="15"/>
        <v>40609_cmdsrdc4-jd-01</v>
      </c>
      <c r="I159" s="8">
        <f t="shared" si="16"/>
        <v>40609</v>
      </c>
      <c r="J159" s="9" t="str">
        <f t="shared" si="17"/>
        <v>cmdsrdc4-jd-01</v>
      </c>
      <c r="K159" s="6">
        <f t="shared" si="18"/>
        <v>120</v>
      </c>
      <c r="L159" s="6">
        <f t="shared" si="19"/>
        <v>104</v>
      </c>
      <c r="M159" s="6">
        <f t="shared" si="20"/>
        <v>16</v>
      </c>
      <c r="N159" s="6">
        <f t="shared" si="21"/>
        <v>1</v>
      </c>
    </row>
    <row r="160" spans="2:14" x14ac:dyDescent="0.25">
      <c r="B160" s="5" t="s">
        <v>185</v>
      </c>
      <c r="C160" s="3">
        <v>120</v>
      </c>
      <c r="D160" s="3">
        <v>102</v>
      </c>
      <c r="E160" s="3">
        <v>18</v>
      </c>
      <c r="F160" s="3">
        <v>1</v>
      </c>
      <c r="H160" s="7" t="str">
        <f t="shared" si="15"/>
        <v>40609_cmdsrdc4-jd-02</v>
      </c>
      <c r="I160" s="8">
        <f t="shared" si="16"/>
        <v>40609</v>
      </c>
      <c r="J160" s="9" t="str">
        <f t="shared" si="17"/>
        <v>cmdsrdc4-jd-02</v>
      </c>
      <c r="K160" s="6">
        <f t="shared" si="18"/>
        <v>120</v>
      </c>
      <c r="L160" s="6">
        <f t="shared" si="19"/>
        <v>102</v>
      </c>
      <c r="M160" s="6">
        <f t="shared" si="20"/>
        <v>18</v>
      </c>
      <c r="N160" s="6">
        <f t="shared" si="21"/>
        <v>1</v>
      </c>
    </row>
    <row r="161" spans="2:14" x14ac:dyDescent="0.25">
      <c r="B161" s="5" t="s">
        <v>221</v>
      </c>
      <c r="C161" s="3">
        <v>120</v>
      </c>
      <c r="D161" s="3">
        <v>104</v>
      </c>
      <c r="E161" s="3">
        <v>16</v>
      </c>
      <c r="F161" s="3">
        <v>1</v>
      </c>
      <c r="H161" s="7" t="str">
        <f t="shared" si="15"/>
        <v>40609_cmdsrdc4-rb-01</v>
      </c>
      <c r="I161" s="8">
        <f t="shared" si="16"/>
        <v>40609</v>
      </c>
      <c r="J161" s="9" t="str">
        <f t="shared" si="17"/>
        <v>cmdsrdc4-rb-01</v>
      </c>
      <c r="K161" s="6">
        <f t="shared" si="18"/>
        <v>120</v>
      </c>
      <c r="L161" s="6">
        <f t="shared" si="19"/>
        <v>104</v>
      </c>
      <c r="M161" s="6">
        <f t="shared" si="20"/>
        <v>16</v>
      </c>
      <c r="N161" s="6">
        <f t="shared" si="21"/>
        <v>1</v>
      </c>
    </row>
    <row r="162" spans="2:14" x14ac:dyDescent="0.25">
      <c r="B162" s="5" t="s">
        <v>224</v>
      </c>
      <c r="C162" s="3">
        <v>120</v>
      </c>
      <c r="D162" s="3">
        <v>103</v>
      </c>
      <c r="E162" s="3">
        <v>17</v>
      </c>
      <c r="F162" s="3">
        <v>1</v>
      </c>
      <c r="H162" s="7" t="str">
        <f t="shared" si="15"/>
        <v>40609_cmdsrdc4-rb-02</v>
      </c>
      <c r="I162" s="8">
        <f t="shared" si="16"/>
        <v>40609</v>
      </c>
      <c r="J162" s="9" t="str">
        <f t="shared" si="17"/>
        <v>cmdsrdc4-rb-02</v>
      </c>
      <c r="K162" s="6">
        <f t="shared" si="18"/>
        <v>120</v>
      </c>
      <c r="L162" s="6">
        <f t="shared" si="19"/>
        <v>103</v>
      </c>
      <c r="M162" s="6">
        <f t="shared" si="20"/>
        <v>17</v>
      </c>
      <c r="N162" s="6">
        <f t="shared" si="21"/>
        <v>1</v>
      </c>
    </row>
    <row r="163" spans="2:14" x14ac:dyDescent="0.25">
      <c r="B163" s="5" t="s">
        <v>74</v>
      </c>
      <c r="C163" s="3">
        <v>48</v>
      </c>
      <c r="D163" s="3">
        <v>43</v>
      </c>
      <c r="E163" s="3">
        <v>5</v>
      </c>
      <c r="F163" s="3">
        <v>1</v>
      </c>
      <c r="H163" s="7" t="str">
        <f t="shared" si="15"/>
        <v>40609_cmdswell-ct-01</v>
      </c>
      <c r="I163" s="8">
        <f t="shared" si="16"/>
        <v>40609</v>
      </c>
      <c r="J163" s="9" t="str">
        <f t="shared" si="17"/>
        <v>cmdswell-ct-01</v>
      </c>
      <c r="K163" s="6">
        <f t="shared" si="18"/>
        <v>48</v>
      </c>
      <c r="L163" s="6">
        <f t="shared" si="19"/>
        <v>43</v>
      </c>
      <c r="M163" s="6">
        <f t="shared" si="20"/>
        <v>5</v>
      </c>
      <c r="N163" s="6">
        <f t="shared" si="21"/>
        <v>1</v>
      </c>
    </row>
    <row r="164" spans="2:14" x14ac:dyDescent="0.25">
      <c r="B164" s="5" t="s">
        <v>32</v>
      </c>
      <c r="C164" s="3">
        <v>48</v>
      </c>
      <c r="D164" s="3">
        <v>43</v>
      </c>
      <c r="E164" s="3">
        <v>5</v>
      </c>
      <c r="F164" s="3">
        <v>1</v>
      </c>
      <c r="H164" s="7" t="str">
        <f t="shared" si="15"/>
        <v>40609_cmdswell-dg-01</v>
      </c>
      <c r="I164" s="8">
        <f t="shared" si="16"/>
        <v>40609</v>
      </c>
      <c r="J164" s="9" t="str">
        <f t="shared" si="17"/>
        <v>cmdswell-dg-01</v>
      </c>
      <c r="K164" s="6">
        <f t="shared" si="18"/>
        <v>48</v>
      </c>
      <c r="L164" s="6">
        <f t="shared" si="19"/>
        <v>43</v>
      </c>
      <c r="M164" s="6">
        <f t="shared" si="20"/>
        <v>5</v>
      </c>
      <c r="N164" s="6">
        <f t="shared" si="21"/>
        <v>1</v>
      </c>
    </row>
    <row r="165" spans="2:14" x14ac:dyDescent="0.25">
      <c r="B165" s="5" t="s">
        <v>110</v>
      </c>
      <c r="C165" s="3">
        <v>192</v>
      </c>
      <c r="D165" s="3">
        <v>65</v>
      </c>
      <c r="E165" s="3">
        <v>127</v>
      </c>
      <c r="F165" s="3">
        <v>1</v>
      </c>
      <c r="H165" s="7" t="str">
        <f t="shared" si="15"/>
        <v>40609_emdscgc1-jd-03</v>
      </c>
      <c r="I165" s="8">
        <f t="shared" si="16"/>
        <v>40609</v>
      </c>
      <c r="J165" s="9" t="str">
        <f t="shared" si="17"/>
        <v>emdscgc1-jd-03</v>
      </c>
      <c r="K165" s="6">
        <f t="shared" si="18"/>
        <v>192</v>
      </c>
      <c r="L165" s="6">
        <f t="shared" si="19"/>
        <v>65</v>
      </c>
      <c r="M165" s="6">
        <f t="shared" si="20"/>
        <v>127</v>
      </c>
      <c r="N165" s="6">
        <f t="shared" si="21"/>
        <v>1</v>
      </c>
    </row>
    <row r="166" spans="2:14" x14ac:dyDescent="0.25">
      <c r="B166" s="5" t="s">
        <v>113</v>
      </c>
      <c r="C166" s="3">
        <v>192</v>
      </c>
      <c r="D166" s="3">
        <v>5</v>
      </c>
      <c r="E166" s="3">
        <v>187</v>
      </c>
      <c r="F166" s="3">
        <v>1</v>
      </c>
      <c r="H166" s="7" t="str">
        <f t="shared" si="15"/>
        <v>40609_emdscgc1-jd-04</v>
      </c>
      <c r="I166" s="8">
        <f t="shared" si="16"/>
        <v>40609</v>
      </c>
      <c r="J166" s="9" t="str">
        <f t="shared" si="17"/>
        <v>emdscgc1-jd-04</v>
      </c>
      <c r="K166" s="6">
        <f t="shared" si="18"/>
        <v>192</v>
      </c>
      <c r="L166" s="6">
        <f t="shared" si="19"/>
        <v>5</v>
      </c>
      <c r="M166" s="6">
        <f t="shared" si="20"/>
        <v>187</v>
      </c>
      <c r="N166" s="6">
        <f t="shared" si="21"/>
        <v>1</v>
      </c>
    </row>
    <row r="167" spans="2:14" x14ac:dyDescent="0.25">
      <c r="B167" s="5" t="s">
        <v>116</v>
      </c>
      <c r="C167" s="3">
        <v>264</v>
      </c>
      <c r="D167" s="3">
        <v>92</v>
      </c>
      <c r="E167" s="3">
        <v>172</v>
      </c>
      <c r="F167" s="3">
        <v>1</v>
      </c>
      <c r="H167" s="7" t="str">
        <f t="shared" si="15"/>
        <v>40609_emdscgc1-jd-05</v>
      </c>
      <c r="I167" s="8">
        <f t="shared" si="16"/>
        <v>40609</v>
      </c>
      <c r="J167" s="9" t="str">
        <f t="shared" si="17"/>
        <v>emdscgc1-jd-05</v>
      </c>
      <c r="K167" s="6">
        <f t="shared" si="18"/>
        <v>264</v>
      </c>
      <c r="L167" s="6">
        <f t="shared" si="19"/>
        <v>92</v>
      </c>
      <c r="M167" s="6">
        <f t="shared" si="20"/>
        <v>172</v>
      </c>
      <c r="N167" s="6">
        <f t="shared" si="21"/>
        <v>1</v>
      </c>
    </row>
    <row r="168" spans="2:14" x14ac:dyDescent="0.25">
      <c r="B168" s="5" t="s">
        <v>127</v>
      </c>
      <c r="C168" s="3">
        <v>192</v>
      </c>
      <c r="D168" s="3">
        <v>65</v>
      </c>
      <c r="E168" s="3">
        <v>127</v>
      </c>
      <c r="F168" s="3">
        <v>1</v>
      </c>
      <c r="H168" s="7" t="str">
        <f t="shared" si="15"/>
        <v>40609_emdscgc1-rb-03</v>
      </c>
      <c r="I168" s="8">
        <f t="shared" si="16"/>
        <v>40609</v>
      </c>
      <c r="J168" s="9" t="str">
        <f t="shared" si="17"/>
        <v>emdscgc1-rb-03</v>
      </c>
      <c r="K168" s="6">
        <f t="shared" si="18"/>
        <v>192</v>
      </c>
      <c r="L168" s="6">
        <f t="shared" si="19"/>
        <v>65</v>
      </c>
      <c r="M168" s="6">
        <f t="shared" si="20"/>
        <v>127</v>
      </c>
      <c r="N168" s="6">
        <f t="shared" si="21"/>
        <v>1</v>
      </c>
    </row>
    <row r="169" spans="2:14" x14ac:dyDescent="0.25">
      <c r="B169" s="5" t="s">
        <v>130</v>
      </c>
      <c r="C169" s="3">
        <v>192</v>
      </c>
      <c r="D169" s="3">
        <v>5</v>
      </c>
      <c r="E169" s="3">
        <v>187</v>
      </c>
      <c r="F169" s="3">
        <v>1</v>
      </c>
      <c r="H169" s="7" t="str">
        <f t="shared" si="15"/>
        <v>40609_emdscgc1-rb-04</v>
      </c>
      <c r="I169" s="8">
        <f t="shared" si="16"/>
        <v>40609</v>
      </c>
      <c r="J169" s="9" t="str">
        <f t="shared" si="17"/>
        <v>emdscgc1-rb-04</v>
      </c>
      <c r="K169" s="6">
        <f t="shared" si="18"/>
        <v>192</v>
      </c>
      <c r="L169" s="6">
        <f t="shared" si="19"/>
        <v>5</v>
      </c>
      <c r="M169" s="6">
        <f t="shared" si="20"/>
        <v>187</v>
      </c>
      <c r="N169" s="6">
        <f t="shared" si="21"/>
        <v>1</v>
      </c>
    </row>
    <row r="170" spans="2:14" x14ac:dyDescent="0.25">
      <c r="B170" s="5" t="s">
        <v>134</v>
      </c>
      <c r="C170" s="3">
        <v>264</v>
      </c>
      <c r="D170" s="3">
        <v>93</v>
      </c>
      <c r="E170" s="3">
        <v>171</v>
      </c>
      <c r="F170" s="3">
        <v>1</v>
      </c>
      <c r="H170" s="7" t="str">
        <f t="shared" si="15"/>
        <v>40609_emdscgc1-rb-05</v>
      </c>
      <c r="I170" s="8">
        <f t="shared" si="16"/>
        <v>40609</v>
      </c>
      <c r="J170" s="9" t="str">
        <f t="shared" si="17"/>
        <v>emdscgc1-rb-05</v>
      </c>
      <c r="K170" s="6">
        <f t="shared" si="18"/>
        <v>264</v>
      </c>
      <c r="L170" s="6">
        <f t="shared" si="19"/>
        <v>93</v>
      </c>
      <c r="M170" s="6">
        <f t="shared" si="20"/>
        <v>171</v>
      </c>
      <c r="N170" s="6">
        <f t="shared" si="21"/>
        <v>1</v>
      </c>
    </row>
    <row r="171" spans="2:14" x14ac:dyDescent="0.25">
      <c r="B171" s="5" t="s">
        <v>35</v>
      </c>
      <c r="C171" s="3">
        <v>240</v>
      </c>
      <c r="D171" s="3">
        <v>231</v>
      </c>
      <c r="E171" s="3">
        <v>9</v>
      </c>
      <c r="F171" s="3">
        <v>1</v>
      </c>
      <c r="H171" s="7" t="str">
        <f t="shared" si="15"/>
        <v>40609_emdsfdc1a-jd-03</v>
      </c>
      <c r="I171" s="8">
        <f t="shared" si="16"/>
        <v>40609</v>
      </c>
      <c r="J171" s="9" t="str">
        <f t="shared" si="17"/>
        <v>emdsfdc1a-jd-03</v>
      </c>
      <c r="K171" s="6">
        <f t="shared" si="18"/>
        <v>240</v>
      </c>
      <c r="L171" s="6">
        <f t="shared" si="19"/>
        <v>231</v>
      </c>
      <c r="M171" s="6">
        <f t="shared" si="20"/>
        <v>9</v>
      </c>
      <c r="N171" s="6">
        <f t="shared" si="21"/>
        <v>1</v>
      </c>
    </row>
    <row r="172" spans="2:14" x14ac:dyDescent="0.25">
      <c r="B172" s="5" t="s">
        <v>38</v>
      </c>
      <c r="C172" s="3">
        <v>120</v>
      </c>
      <c r="D172" s="3">
        <v>101</v>
      </c>
      <c r="E172" s="3">
        <v>19</v>
      </c>
      <c r="F172" s="3">
        <v>1</v>
      </c>
      <c r="H172" s="7" t="str">
        <f t="shared" si="15"/>
        <v>40609_emdsfdc1a-jd-04</v>
      </c>
      <c r="I172" s="8">
        <f t="shared" si="16"/>
        <v>40609</v>
      </c>
      <c r="J172" s="9" t="str">
        <f t="shared" si="17"/>
        <v>emdsfdc1a-jd-04</v>
      </c>
      <c r="K172" s="6">
        <f t="shared" si="18"/>
        <v>120</v>
      </c>
      <c r="L172" s="6">
        <f t="shared" si="19"/>
        <v>101</v>
      </c>
      <c r="M172" s="6">
        <f t="shared" si="20"/>
        <v>19</v>
      </c>
      <c r="N172" s="6">
        <f t="shared" si="21"/>
        <v>1</v>
      </c>
    </row>
    <row r="173" spans="2:14" x14ac:dyDescent="0.25">
      <c r="B173" s="5" t="s">
        <v>41</v>
      </c>
      <c r="C173" s="3">
        <v>120</v>
      </c>
      <c r="D173" s="3">
        <v>102</v>
      </c>
      <c r="E173" s="3">
        <v>18</v>
      </c>
      <c r="F173" s="3">
        <v>1</v>
      </c>
      <c r="H173" s="7" t="str">
        <f t="shared" si="15"/>
        <v>40609_emdsfdc1a-jd-05</v>
      </c>
      <c r="I173" s="8">
        <f t="shared" si="16"/>
        <v>40609</v>
      </c>
      <c r="J173" s="9" t="str">
        <f t="shared" si="17"/>
        <v>emdsfdc1a-jd-05</v>
      </c>
      <c r="K173" s="6">
        <f t="shared" si="18"/>
        <v>120</v>
      </c>
      <c r="L173" s="6">
        <f t="shared" si="19"/>
        <v>102</v>
      </c>
      <c r="M173" s="6">
        <f t="shared" si="20"/>
        <v>18</v>
      </c>
      <c r="N173" s="6">
        <f t="shared" si="21"/>
        <v>1</v>
      </c>
    </row>
    <row r="174" spans="2:14" x14ac:dyDescent="0.25">
      <c r="B174" s="5" t="s">
        <v>44</v>
      </c>
      <c r="C174" s="3">
        <v>168</v>
      </c>
      <c r="D174" s="3">
        <v>133</v>
      </c>
      <c r="E174" s="3">
        <v>35</v>
      </c>
      <c r="F174" s="3">
        <v>1</v>
      </c>
      <c r="H174" s="7" t="str">
        <f t="shared" si="15"/>
        <v>40609_emdsfdc1a-jd-06</v>
      </c>
      <c r="I174" s="8">
        <f t="shared" si="16"/>
        <v>40609</v>
      </c>
      <c r="J174" s="9" t="str">
        <f t="shared" si="17"/>
        <v>emdsfdc1a-jd-06</v>
      </c>
      <c r="K174" s="6">
        <f t="shared" si="18"/>
        <v>168</v>
      </c>
      <c r="L174" s="6">
        <f t="shared" si="19"/>
        <v>133</v>
      </c>
      <c r="M174" s="6">
        <f t="shared" si="20"/>
        <v>35</v>
      </c>
      <c r="N174" s="6">
        <f t="shared" si="21"/>
        <v>1</v>
      </c>
    </row>
    <row r="175" spans="2:14" x14ac:dyDescent="0.25">
      <c r="B175" s="5" t="s">
        <v>47</v>
      </c>
      <c r="C175" s="3">
        <v>192</v>
      </c>
      <c r="D175" s="3">
        <v>147</v>
      </c>
      <c r="E175" s="3">
        <v>45</v>
      </c>
      <c r="F175" s="3">
        <v>1</v>
      </c>
      <c r="H175" s="7" t="str">
        <f t="shared" si="15"/>
        <v>40609_emdsfdc1a-jd-07</v>
      </c>
      <c r="I175" s="8">
        <f t="shared" si="16"/>
        <v>40609</v>
      </c>
      <c r="J175" s="9" t="str">
        <f t="shared" si="17"/>
        <v>emdsfdc1a-jd-07</v>
      </c>
      <c r="K175" s="6">
        <f t="shared" si="18"/>
        <v>192</v>
      </c>
      <c r="L175" s="6">
        <f t="shared" si="19"/>
        <v>147</v>
      </c>
      <c r="M175" s="6">
        <f t="shared" si="20"/>
        <v>45</v>
      </c>
      <c r="N175" s="6">
        <f t="shared" si="21"/>
        <v>1</v>
      </c>
    </row>
    <row r="176" spans="2:14" x14ac:dyDescent="0.25">
      <c r="B176" s="5" t="s">
        <v>50</v>
      </c>
      <c r="C176" s="3">
        <v>240</v>
      </c>
      <c r="D176" s="3">
        <v>229</v>
      </c>
      <c r="E176" s="3">
        <v>11</v>
      </c>
      <c r="F176" s="3">
        <v>1</v>
      </c>
      <c r="H176" s="7" t="str">
        <f t="shared" si="15"/>
        <v>40609_emdsfdc1a-jd-08</v>
      </c>
      <c r="I176" s="8">
        <f t="shared" si="16"/>
        <v>40609</v>
      </c>
      <c r="J176" s="9" t="str">
        <f t="shared" si="17"/>
        <v>emdsfdc1a-jd-08</v>
      </c>
      <c r="K176" s="6">
        <f t="shared" si="18"/>
        <v>240</v>
      </c>
      <c r="L176" s="6">
        <f t="shared" si="19"/>
        <v>229</v>
      </c>
      <c r="M176" s="6">
        <f t="shared" si="20"/>
        <v>11</v>
      </c>
      <c r="N176" s="6">
        <f t="shared" si="21"/>
        <v>1</v>
      </c>
    </row>
    <row r="177" spans="2:14" x14ac:dyDescent="0.25">
      <c r="B177" s="5" t="s">
        <v>53</v>
      </c>
      <c r="C177" s="3">
        <v>240</v>
      </c>
      <c r="D177" s="3">
        <v>158</v>
      </c>
      <c r="E177" s="3">
        <v>82</v>
      </c>
      <c r="F177" s="3">
        <v>1</v>
      </c>
      <c r="H177" s="7" t="str">
        <f t="shared" si="15"/>
        <v>40609_emdsfdc1a-jd-11</v>
      </c>
      <c r="I177" s="8">
        <f t="shared" si="16"/>
        <v>40609</v>
      </c>
      <c r="J177" s="9" t="str">
        <f t="shared" si="17"/>
        <v>emdsfdc1a-jd-11</v>
      </c>
      <c r="K177" s="6">
        <f t="shared" si="18"/>
        <v>240</v>
      </c>
      <c r="L177" s="6">
        <f t="shared" si="19"/>
        <v>158</v>
      </c>
      <c r="M177" s="6">
        <f t="shared" si="20"/>
        <v>82</v>
      </c>
      <c r="N177" s="6">
        <f t="shared" si="21"/>
        <v>1</v>
      </c>
    </row>
    <row r="178" spans="2:14" x14ac:dyDescent="0.25">
      <c r="B178" s="5" t="s">
        <v>77</v>
      </c>
      <c r="C178" s="3">
        <v>240</v>
      </c>
      <c r="D178" s="3">
        <v>231</v>
      </c>
      <c r="E178" s="3">
        <v>9</v>
      </c>
      <c r="F178" s="3">
        <v>1</v>
      </c>
      <c r="H178" s="7" t="str">
        <f t="shared" si="15"/>
        <v>40609_emdsfdc1a-rb-03</v>
      </c>
      <c r="I178" s="8">
        <f t="shared" si="16"/>
        <v>40609</v>
      </c>
      <c r="J178" s="9" t="str">
        <f t="shared" si="17"/>
        <v>emdsfdc1a-rb-03</v>
      </c>
      <c r="K178" s="6">
        <f t="shared" si="18"/>
        <v>240</v>
      </c>
      <c r="L178" s="6">
        <f t="shared" si="19"/>
        <v>231</v>
      </c>
      <c r="M178" s="6">
        <f t="shared" si="20"/>
        <v>9</v>
      </c>
      <c r="N178" s="6">
        <f t="shared" si="21"/>
        <v>1</v>
      </c>
    </row>
    <row r="179" spans="2:14" x14ac:dyDescent="0.25">
      <c r="B179" s="5" t="s">
        <v>80</v>
      </c>
      <c r="C179" s="3">
        <v>120</v>
      </c>
      <c r="D179" s="3">
        <v>100</v>
      </c>
      <c r="E179" s="3">
        <v>20</v>
      </c>
      <c r="F179" s="3">
        <v>1</v>
      </c>
      <c r="H179" s="7" t="str">
        <f t="shared" si="15"/>
        <v>40609_emdsfdc1a-rb-04</v>
      </c>
      <c r="I179" s="8">
        <f t="shared" si="16"/>
        <v>40609</v>
      </c>
      <c r="J179" s="9" t="str">
        <f t="shared" si="17"/>
        <v>emdsfdc1a-rb-04</v>
      </c>
      <c r="K179" s="6">
        <f t="shared" si="18"/>
        <v>120</v>
      </c>
      <c r="L179" s="6">
        <f t="shared" si="19"/>
        <v>100</v>
      </c>
      <c r="M179" s="6">
        <f t="shared" si="20"/>
        <v>20</v>
      </c>
      <c r="N179" s="6">
        <f t="shared" si="21"/>
        <v>1</v>
      </c>
    </row>
    <row r="180" spans="2:14" x14ac:dyDescent="0.25">
      <c r="B180" s="5" t="s">
        <v>83</v>
      </c>
      <c r="C180" s="3">
        <v>120</v>
      </c>
      <c r="D180" s="3">
        <v>102</v>
      </c>
      <c r="E180" s="3">
        <v>18</v>
      </c>
      <c r="F180" s="3">
        <v>1</v>
      </c>
      <c r="H180" s="7" t="str">
        <f t="shared" si="15"/>
        <v>40609_emdsfdc1a-rb-05</v>
      </c>
      <c r="I180" s="8">
        <f t="shared" si="16"/>
        <v>40609</v>
      </c>
      <c r="J180" s="9" t="str">
        <f t="shared" si="17"/>
        <v>emdsfdc1a-rb-05</v>
      </c>
      <c r="K180" s="6">
        <f t="shared" si="18"/>
        <v>120</v>
      </c>
      <c r="L180" s="6">
        <f t="shared" si="19"/>
        <v>102</v>
      </c>
      <c r="M180" s="6">
        <f t="shared" si="20"/>
        <v>18</v>
      </c>
      <c r="N180" s="6">
        <f t="shared" si="21"/>
        <v>1</v>
      </c>
    </row>
    <row r="181" spans="2:14" x14ac:dyDescent="0.25">
      <c r="B181" s="5" t="s">
        <v>86</v>
      </c>
      <c r="C181" s="3">
        <v>168</v>
      </c>
      <c r="D181" s="3">
        <v>133</v>
      </c>
      <c r="E181" s="3">
        <v>35</v>
      </c>
      <c r="F181" s="3">
        <v>1</v>
      </c>
      <c r="H181" s="7" t="str">
        <f t="shared" si="15"/>
        <v>40609_emdsfdc1a-rb-06</v>
      </c>
      <c r="I181" s="8">
        <f t="shared" si="16"/>
        <v>40609</v>
      </c>
      <c r="J181" s="9" t="str">
        <f t="shared" si="17"/>
        <v>emdsfdc1a-rb-06</v>
      </c>
      <c r="K181" s="6">
        <f t="shared" si="18"/>
        <v>168</v>
      </c>
      <c r="L181" s="6">
        <f t="shared" si="19"/>
        <v>133</v>
      </c>
      <c r="M181" s="6">
        <f t="shared" si="20"/>
        <v>35</v>
      </c>
      <c r="N181" s="6">
        <f t="shared" si="21"/>
        <v>1</v>
      </c>
    </row>
    <row r="182" spans="2:14" x14ac:dyDescent="0.25">
      <c r="B182" s="5" t="s">
        <v>89</v>
      </c>
      <c r="C182" s="3">
        <v>192</v>
      </c>
      <c r="D182" s="3">
        <v>147</v>
      </c>
      <c r="E182" s="3">
        <v>45</v>
      </c>
      <c r="F182" s="3">
        <v>1</v>
      </c>
      <c r="H182" s="7" t="str">
        <f t="shared" si="15"/>
        <v>40609_emdsfdc1a-rb-07</v>
      </c>
      <c r="I182" s="8">
        <f t="shared" si="16"/>
        <v>40609</v>
      </c>
      <c r="J182" s="9" t="str">
        <f t="shared" si="17"/>
        <v>emdsfdc1a-rb-07</v>
      </c>
      <c r="K182" s="6">
        <f t="shared" si="18"/>
        <v>192</v>
      </c>
      <c r="L182" s="6">
        <f t="shared" si="19"/>
        <v>147</v>
      </c>
      <c r="M182" s="6">
        <f t="shared" si="20"/>
        <v>45</v>
      </c>
      <c r="N182" s="6">
        <f t="shared" si="21"/>
        <v>1</v>
      </c>
    </row>
    <row r="183" spans="2:14" x14ac:dyDescent="0.25">
      <c r="B183" s="5" t="s">
        <v>92</v>
      </c>
      <c r="C183" s="3">
        <v>240</v>
      </c>
      <c r="D183" s="3">
        <v>230</v>
      </c>
      <c r="E183" s="3">
        <v>10</v>
      </c>
      <c r="F183" s="3">
        <v>1</v>
      </c>
      <c r="H183" s="7" t="str">
        <f t="shared" si="15"/>
        <v>40609_emdsfdc1a-rb-08</v>
      </c>
      <c r="I183" s="8">
        <f t="shared" si="16"/>
        <v>40609</v>
      </c>
      <c r="J183" s="9" t="str">
        <f t="shared" si="17"/>
        <v>emdsfdc1a-rb-08</v>
      </c>
      <c r="K183" s="6">
        <f t="shared" si="18"/>
        <v>240</v>
      </c>
      <c r="L183" s="6">
        <f t="shared" si="19"/>
        <v>230</v>
      </c>
      <c r="M183" s="6">
        <f t="shared" si="20"/>
        <v>10</v>
      </c>
      <c r="N183" s="6">
        <f t="shared" si="21"/>
        <v>1</v>
      </c>
    </row>
    <row r="184" spans="2:14" x14ac:dyDescent="0.25">
      <c r="B184" s="5" t="s">
        <v>95</v>
      </c>
      <c r="C184" s="3">
        <v>240</v>
      </c>
      <c r="D184" s="3">
        <v>159</v>
      </c>
      <c r="E184" s="3">
        <v>81</v>
      </c>
      <c r="F184" s="3">
        <v>1</v>
      </c>
      <c r="H184" s="7" t="str">
        <f t="shared" si="15"/>
        <v>40609_emdsfdc1a-rb-11</v>
      </c>
      <c r="I184" s="8">
        <f t="shared" si="16"/>
        <v>40609</v>
      </c>
      <c r="J184" s="9" t="str">
        <f t="shared" si="17"/>
        <v>emdsfdc1a-rb-11</v>
      </c>
      <c r="K184" s="6">
        <f t="shared" si="18"/>
        <v>240</v>
      </c>
      <c r="L184" s="6">
        <f t="shared" si="19"/>
        <v>159</v>
      </c>
      <c r="M184" s="6">
        <f t="shared" si="20"/>
        <v>81</v>
      </c>
      <c r="N184" s="6">
        <f t="shared" si="21"/>
        <v>1</v>
      </c>
    </row>
    <row r="185" spans="2:14" x14ac:dyDescent="0.25">
      <c r="B185" s="5" t="s">
        <v>56</v>
      </c>
      <c r="C185" s="3">
        <v>240</v>
      </c>
      <c r="D185" s="3">
        <v>151</v>
      </c>
      <c r="E185" s="3">
        <v>89</v>
      </c>
      <c r="F185" s="3">
        <v>1</v>
      </c>
      <c r="H185" s="7" t="str">
        <f t="shared" si="15"/>
        <v>40609_emdsfdc1b-jd-10</v>
      </c>
      <c r="I185" s="8">
        <f t="shared" si="16"/>
        <v>40609</v>
      </c>
      <c r="J185" s="9" t="str">
        <f t="shared" si="17"/>
        <v>emdsfdc1b-jd-10</v>
      </c>
      <c r="K185" s="6">
        <f t="shared" si="18"/>
        <v>240</v>
      </c>
      <c r="L185" s="6">
        <f t="shared" si="19"/>
        <v>151</v>
      </c>
      <c r="M185" s="6">
        <f t="shared" si="20"/>
        <v>89</v>
      </c>
      <c r="N185" s="6">
        <f t="shared" si="21"/>
        <v>1</v>
      </c>
    </row>
    <row r="186" spans="2:14" x14ac:dyDescent="0.25">
      <c r="B186" s="5" t="s">
        <v>98</v>
      </c>
      <c r="C186" s="3">
        <v>240</v>
      </c>
      <c r="D186" s="3">
        <v>152</v>
      </c>
      <c r="E186" s="3">
        <v>88</v>
      </c>
      <c r="F186" s="3">
        <v>1</v>
      </c>
      <c r="H186" s="7" t="str">
        <f t="shared" si="15"/>
        <v>40609_emdsfdc1b-rb-10</v>
      </c>
      <c r="I186" s="8">
        <f t="shared" si="16"/>
        <v>40609</v>
      </c>
      <c r="J186" s="9" t="str">
        <f t="shared" si="17"/>
        <v>emdsfdc1b-rb-10</v>
      </c>
      <c r="K186" s="6">
        <f t="shared" si="18"/>
        <v>240</v>
      </c>
      <c r="L186" s="6">
        <f t="shared" si="19"/>
        <v>152</v>
      </c>
      <c r="M186" s="6">
        <f t="shared" si="20"/>
        <v>88</v>
      </c>
      <c r="N186" s="6">
        <f t="shared" si="21"/>
        <v>1</v>
      </c>
    </row>
    <row r="187" spans="2:14" x14ac:dyDescent="0.25">
      <c r="B187" s="5" t="s">
        <v>188</v>
      </c>
      <c r="C187" s="3">
        <v>72</v>
      </c>
      <c r="D187" s="3">
        <v>45</v>
      </c>
      <c r="E187" s="3">
        <v>27</v>
      </c>
      <c r="F187" s="3">
        <v>1</v>
      </c>
      <c r="H187" s="7" t="str">
        <f t="shared" si="15"/>
        <v>40609_emdsrdc1-jd-06</v>
      </c>
      <c r="I187" s="8">
        <f t="shared" si="16"/>
        <v>40609</v>
      </c>
      <c r="J187" s="9" t="str">
        <f t="shared" si="17"/>
        <v>emdsrdc1-jd-06</v>
      </c>
      <c r="K187" s="6">
        <f t="shared" si="18"/>
        <v>72</v>
      </c>
      <c r="L187" s="6">
        <f t="shared" si="19"/>
        <v>45</v>
      </c>
      <c r="M187" s="6">
        <f t="shared" si="20"/>
        <v>27</v>
      </c>
      <c r="N187" s="6">
        <f t="shared" si="21"/>
        <v>1</v>
      </c>
    </row>
    <row r="188" spans="2:14" x14ac:dyDescent="0.25">
      <c r="B188" s="5" t="s">
        <v>227</v>
      </c>
      <c r="C188" s="3">
        <v>72</v>
      </c>
      <c r="D188" s="3">
        <v>45</v>
      </c>
      <c r="E188" s="3">
        <v>27</v>
      </c>
      <c r="F188" s="3">
        <v>1</v>
      </c>
      <c r="H188" s="7" t="str">
        <f t="shared" si="15"/>
        <v>40609_emdsrdc1-rb-06</v>
      </c>
      <c r="I188" s="8">
        <f t="shared" si="16"/>
        <v>40609</v>
      </c>
      <c r="J188" s="9" t="str">
        <f t="shared" si="17"/>
        <v>emdsrdc1-rb-06</v>
      </c>
      <c r="K188" s="6">
        <f t="shared" si="18"/>
        <v>72</v>
      </c>
      <c r="L188" s="6">
        <f t="shared" si="19"/>
        <v>45</v>
      </c>
      <c r="M188" s="6">
        <f t="shared" si="20"/>
        <v>27</v>
      </c>
      <c r="N188" s="6">
        <f t="shared" si="21"/>
        <v>1</v>
      </c>
    </row>
    <row r="189" spans="2:14" x14ac:dyDescent="0.25">
      <c r="B189" s="5" t="s">
        <v>191</v>
      </c>
      <c r="C189" s="3">
        <v>336</v>
      </c>
      <c r="D189" s="3">
        <v>263</v>
      </c>
      <c r="E189" s="3">
        <v>73</v>
      </c>
      <c r="F189" s="3">
        <v>1</v>
      </c>
      <c r="H189" s="7" t="str">
        <f t="shared" si="15"/>
        <v>40609_emdsrdc3-jd-04</v>
      </c>
      <c r="I189" s="8">
        <f t="shared" si="16"/>
        <v>40609</v>
      </c>
      <c r="J189" s="9" t="str">
        <f t="shared" si="17"/>
        <v>emdsrdc3-jd-04</v>
      </c>
      <c r="K189" s="6">
        <f t="shared" si="18"/>
        <v>336</v>
      </c>
      <c r="L189" s="6">
        <f t="shared" si="19"/>
        <v>263</v>
      </c>
      <c r="M189" s="6">
        <f t="shared" si="20"/>
        <v>73</v>
      </c>
      <c r="N189" s="6">
        <f t="shared" si="21"/>
        <v>1</v>
      </c>
    </row>
    <row r="190" spans="2:14" x14ac:dyDescent="0.25">
      <c r="B190" s="5" t="s">
        <v>194</v>
      </c>
      <c r="C190" s="3">
        <v>264</v>
      </c>
      <c r="D190" s="3">
        <v>150</v>
      </c>
      <c r="E190" s="3">
        <v>114</v>
      </c>
      <c r="F190" s="3">
        <v>1</v>
      </c>
      <c r="H190" s="7" t="str">
        <f t="shared" si="15"/>
        <v>40609_emdsrdc3-jd-07</v>
      </c>
      <c r="I190" s="8">
        <f t="shared" si="16"/>
        <v>40609</v>
      </c>
      <c r="J190" s="9" t="str">
        <f t="shared" si="17"/>
        <v>emdsrdc3-jd-07</v>
      </c>
      <c r="K190" s="6">
        <f t="shared" si="18"/>
        <v>264</v>
      </c>
      <c r="L190" s="6">
        <f t="shared" si="19"/>
        <v>150</v>
      </c>
      <c r="M190" s="6">
        <f t="shared" si="20"/>
        <v>114</v>
      </c>
      <c r="N190" s="6">
        <f t="shared" si="21"/>
        <v>1</v>
      </c>
    </row>
    <row r="191" spans="2:14" x14ac:dyDescent="0.25">
      <c r="B191" s="5" t="s">
        <v>198</v>
      </c>
      <c r="C191" s="3">
        <v>168</v>
      </c>
      <c r="D191" s="3">
        <v>83</v>
      </c>
      <c r="E191" s="3">
        <v>85</v>
      </c>
      <c r="F191" s="3">
        <v>1</v>
      </c>
      <c r="H191" s="7" t="str">
        <f t="shared" si="15"/>
        <v>40609_emdsrdc3-jd-09</v>
      </c>
      <c r="I191" s="8">
        <f t="shared" si="16"/>
        <v>40609</v>
      </c>
      <c r="J191" s="9" t="str">
        <f t="shared" si="17"/>
        <v>emdsrdc3-jd-09</v>
      </c>
      <c r="K191" s="6">
        <f t="shared" si="18"/>
        <v>168</v>
      </c>
      <c r="L191" s="6">
        <f t="shared" si="19"/>
        <v>83</v>
      </c>
      <c r="M191" s="6">
        <f t="shared" si="20"/>
        <v>85</v>
      </c>
      <c r="N191" s="6">
        <f t="shared" si="21"/>
        <v>1</v>
      </c>
    </row>
    <row r="192" spans="2:14" x14ac:dyDescent="0.25">
      <c r="B192" s="5" t="s">
        <v>230</v>
      </c>
      <c r="C192" s="3">
        <v>336</v>
      </c>
      <c r="D192" s="3">
        <v>262</v>
      </c>
      <c r="E192" s="3">
        <v>74</v>
      </c>
      <c r="F192" s="3">
        <v>1</v>
      </c>
      <c r="H192" s="7" t="str">
        <f t="shared" si="15"/>
        <v>40609_emdsrdc3-rb-04</v>
      </c>
      <c r="I192" s="8">
        <f t="shared" si="16"/>
        <v>40609</v>
      </c>
      <c r="J192" s="9" t="str">
        <f t="shared" si="17"/>
        <v>emdsrdc3-rb-04</v>
      </c>
      <c r="K192" s="6">
        <f t="shared" si="18"/>
        <v>336</v>
      </c>
      <c r="L192" s="6">
        <f t="shared" si="19"/>
        <v>262</v>
      </c>
      <c r="M192" s="6">
        <f t="shared" si="20"/>
        <v>74</v>
      </c>
      <c r="N192" s="6">
        <f t="shared" si="21"/>
        <v>1</v>
      </c>
    </row>
    <row r="193" spans="2:14" x14ac:dyDescent="0.25">
      <c r="B193" s="5" t="s">
        <v>233</v>
      </c>
      <c r="C193" s="3">
        <v>264</v>
      </c>
      <c r="D193" s="3">
        <v>153</v>
      </c>
      <c r="E193" s="3">
        <v>111</v>
      </c>
      <c r="F193" s="3">
        <v>1</v>
      </c>
      <c r="H193" s="7" t="str">
        <f t="shared" si="15"/>
        <v>40609_emdsrdc3-rb-07</v>
      </c>
      <c r="I193" s="8">
        <f t="shared" si="16"/>
        <v>40609</v>
      </c>
      <c r="J193" s="9" t="str">
        <f t="shared" si="17"/>
        <v>emdsrdc3-rb-07</v>
      </c>
      <c r="K193" s="6">
        <f t="shared" si="18"/>
        <v>264</v>
      </c>
      <c r="L193" s="6">
        <f t="shared" si="19"/>
        <v>153</v>
      </c>
      <c r="M193" s="6">
        <f t="shared" si="20"/>
        <v>111</v>
      </c>
      <c r="N193" s="6">
        <f t="shared" si="21"/>
        <v>1</v>
      </c>
    </row>
    <row r="194" spans="2:14" x14ac:dyDescent="0.25">
      <c r="B194" s="5" t="s">
        <v>236</v>
      </c>
      <c r="C194" s="3">
        <v>168</v>
      </c>
      <c r="D194" s="3">
        <v>82</v>
      </c>
      <c r="E194" s="3">
        <v>86</v>
      </c>
      <c r="F194" s="3">
        <v>1</v>
      </c>
      <c r="H194" s="7" t="str">
        <f t="shared" si="15"/>
        <v>40609_emdsrdc3-rb-09</v>
      </c>
      <c r="I194" s="8">
        <f t="shared" si="16"/>
        <v>40609</v>
      </c>
      <c r="J194" s="9" t="str">
        <f t="shared" si="17"/>
        <v>emdsrdc3-rb-09</v>
      </c>
      <c r="K194" s="6">
        <f t="shared" si="18"/>
        <v>168</v>
      </c>
      <c r="L194" s="6">
        <f t="shared" si="19"/>
        <v>82</v>
      </c>
      <c r="M194" s="6">
        <f t="shared" si="20"/>
        <v>86</v>
      </c>
      <c r="N194" s="6">
        <f t="shared" si="21"/>
        <v>1</v>
      </c>
    </row>
    <row r="195" spans="2:14" x14ac:dyDescent="0.25">
      <c r="B195" s="5" t="s">
        <v>202</v>
      </c>
      <c r="C195" s="3">
        <v>240</v>
      </c>
      <c r="D195" s="3">
        <v>178</v>
      </c>
      <c r="E195" s="3">
        <v>62</v>
      </c>
      <c r="F195" s="3">
        <v>1</v>
      </c>
      <c r="H195" s="7" t="str">
        <f t="shared" si="15"/>
        <v>40609_emdsrdc4-jd-03</v>
      </c>
      <c r="I195" s="8">
        <f t="shared" si="16"/>
        <v>40609</v>
      </c>
      <c r="J195" s="9" t="str">
        <f t="shared" si="17"/>
        <v>emdsrdc4-jd-03</v>
      </c>
      <c r="K195" s="6">
        <f t="shared" si="18"/>
        <v>240</v>
      </c>
      <c r="L195" s="6">
        <f t="shared" si="19"/>
        <v>178</v>
      </c>
      <c r="M195" s="6">
        <f t="shared" si="20"/>
        <v>62</v>
      </c>
      <c r="N195" s="6">
        <f t="shared" si="21"/>
        <v>1</v>
      </c>
    </row>
    <row r="196" spans="2:14" x14ac:dyDescent="0.25">
      <c r="B196" s="5" t="s">
        <v>205</v>
      </c>
      <c r="C196" s="3">
        <v>216</v>
      </c>
      <c r="D196" s="3">
        <v>149</v>
      </c>
      <c r="E196" s="3">
        <v>67</v>
      </c>
      <c r="F196" s="3">
        <v>1</v>
      </c>
      <c r="H196" s="7" t="str">
        <f t="shared" si="15"/>
        <v>40609_emdsrdc4-jd-05</v>
      </c>
      <c r="I196" s="8">
        <f t="shared" si="16"/>
        <v>40609</v>
      </c>
      <c r="J196" s="9" t="str">
        <f t="shared" si="17"/>
        <v>emdsrdc4-jd-05</v>
      </c>
      <c r="K196" s="6">
        <f t="shared" si="18"/>
        <v>216</v>
      </c>
      <c r="L196" s="6">
        <f t="shared" si="19"/>
        <v>149</v>
      </c>
      <c r="M196" s="6">
        <f t="shared" si="20"/>
        <v>67</v>
      </c>
      <c r="N196" s="6">
        <f t="shared" si="21"/>
        <v>1</v>
      </c>
    </row>
    <row r="197" spans="2:14" x14ac:dyDescent="0.25">
      <c r="B197" s="5" t="s">
        <v>209</v>
      </c>
      <c r="C197" s="3">
        <v>192</v>
      </c>
      <c r="D197" s="3">
        <v>149</v>
      </c>
      <c r="E197" s="3">
        <v>43</v>
      </c>
      <c r="F197" s="3">
        <v>1</v>
      </c>
      <c r="H197" s="7" t="str">
        <f t="shared" si="15"/>
        <v>40609_emdsrdc4-jd-08</v>
      </c>
      <c r="I197" s="8">
        <f t="shared" si="16"/>
        <v>40609</v>
      </c>
      <c r="J197" s="9" t="str">
        <f t="shared" si="17"/>
        <v>emdsrdc4-jd-08</v>
      </c>
      <c r="K197" s="6">
        <f t="shared" si="18"/>
        <v>192</v>
      </c>
      <c r="L197" s="6">
        <f t="shared" si="19"/>
        <v>149</v>
      </c>
      <c r="M197" s="6">
        <f t="shared" si="20"/>
        <v>43</v>
      </c>
      <c r="N197" s="6">
        <f t="shared" si="21"/>
        <v>1</v>
      </c>
    </row>
    <row r="198" spans="2:14" x14ac:dyDescent="0.25">
      <c r="B198" s="5" t="s">
        <v>239</v>
      </c>
      <c r="C198" s="3">
        <v>240</v>
      </c>
      <c r="D198" s="3">
        <v>178</v>
      </c>
      <c r="E198" s="3">
        <v>62</v>
      </c>
      <c r="F198" s="3">
        <v>1</v>
      </c>
      <c r="H198" s="7" t="str">
        <f t="shared" si="15"/>
        <v>40609_emdsrdc4-rb-03</v>
      </c>
      <c r="I198" s="8">
        <f t="shared" si="16"/>
        <v>40609</v>
      </c>
      <c r="J198" s="9" t="str">
        <f t="shared" si="17"/>
        <v>emdsrdc4-rb-03</v>
      </c>
      <c r="K198" s="6">
        <f t="shared" si="18"/>
        <v>240</v>
      </c>
      <c r="L198" s="6">
        <f t="shared" si="19"/>
        <v>178</v>
      </c>
      <c r="M198" s="6">
        <f t="shared" si="20"/>
        <v>62</v>
      </c>
      <c r="N198" s="6">
        <f t="shared" si="21"/>
        <v>1</v>
      </c>
    </row>
    <row r="199" spans="2:14" x14ac:dyDescent="0.25">
      <c r="B199" s="5" t="s">
        <v>242</v>
      </c>
      <c r="C199" s="3">
        <v>216</v>
      </c>
      <c r="D199" s="3">
        <v>151</v>
      </c>
      <c r="E199" s="3">
        <v>65</v>
      </c>
      <c r="F199" s="3">
        <v>1</v>
      </c>
      <c r="H199" s="7" t="str">
        <f t="shared" si="15"/>
        <v>40609_emdsrdc4-rb-05</v>
      </c>
      <c r="I199" s="8">
        <f t="shared" si="16"/>
        <v>40609</v>
      </c>
      <c r="J199" s="9" t="str">
        <f t="shared" si="17"/>
        <v>emdsrdc4-rb-05</v>
      </c>
      <c r="K199" s="6">
        <f t="shared" si="18"/>
        <v>216</v>
      </c>
      <c r="L199" s="6">
        <f t="shared" si="19"/>
        <v>151</v>
      </c>
      <c r="M199" s="6">
        <f t="shared" si="20"/>
        <v>65</v>
      </c>
      <c r="N199" s="6">
        <f t="shared" si="21"/>
        <v>1</v>
      </c>
    </row>
    <row r="200" spans="2:14" x14ac:dyDescent="0.25">
      <c r="B200" s="5" t="s">
        <v>245</v>
      </c>
      <c r="C200" s="3">
        <v>192</v>
      </c>
      <c r="D200" s="3">
        <v>149</v>
      </c>
      <c r="E200" s="3">
        <v>43</v>
      </c>
      <c r="F200" s="3">
        <v>1</v>
      </c>
      <c r="H200" s="7" t="str">
        <f t="shared" si="15"/>
        <v>40609_emdsrdc4-rb-08</v>
      </c>
      <c r="I200" s="8">
        <f t="shared" si="16"/>
        <v>40609</v>
      </c>
      <c r="J200" s="9" t="str">
        <f t="shared" si="17"/>
        <v>emdsrdc4-rb-08</v>
      </c>
      <c r="K200" s="6">
        <f t="shared" si="18"/>
        <v>192</v>
      </c>
      <c r="L200" s="6">
        <f t="shared" si="19"/>
        <v>149</v>
      </c>
      <c r="M200" s="6">
        <f t="shared" si="20"/>
        <v>43</v>
      </c>
      <c r="N200" s="6">
        <f t="shared" si="21"/>
        <v>1</v>
      </c>
    </row>
    <row r="201" spans="2:14" x14ac:dyDescent="0.25">
      <c r="B201" s="5" t="s">
        <v>138</v>
      </c>
      <c r="C201" s="3">
        <v>72</v>
      </c>
      <c r="D201" s="3">
        <v>13</v>
      </c>
      <c r="E201" s="3">
        <v>59</v>
      </c>
      <c r="F201" s="3">
        <v>1</v>
      </c>
      <c r="H201" s="7" t="str">
        <f t="shared" si="15"/>
        <v>40609_rmdscgc1-gl-01</v>
      </c>
      <c r="I201" s="8">
        <f t="shared" si="16"/>
        <v>40609</v>
      </c>
      <c r="J201" s="9" t="str">
        <f t="shared" si="17"/>
        <v>rmdscgc1-gl-01</v>
      </c>
      <c r="K201" s="6">
        <f t="shared" si="18"/>
        <v>72</v>
      </c>
      <c r="L201" s="6">
        <f t="shared" si="19"/>
        <v>13</v>
      </c>
      <c r="M201" s="6">
        <f t="shared" si="20"/>
        <v>59</v>
      </c>
      <c r="N201" s="6">
        <f t="shared" si="21"/>
        <v>1</v>
      </c>
    </row>
    <row r="202" spans="2:14" x14ac:dyDescent="0.25">
      <c r="B202" s="5" t="s">
        <v>158</v>
      </c>
      <c r="C202" s="3">
        <v>72</v>
      </c>
      <c r="D202" s="3">
        <v>13</v>
      </c>
      <c r="E202" s="3">
        <v>59</v>
      </c>
      <c r="F202" s="3">
        <v>1</v>
      </c>
      <c r="H202" s="7" t="str">
        <f t="shared" si="15"/>
        <v>40609_rmdscgc1-sl-01</v>
      </c>
      <c r="I202" s="8">
        <f t="shared" si="16"/>
        <v>40609</v>
      </c>
      <c r="J202" s="9" t="str">
        <f t="shared" si="17"/>
        <v>rmdscgc1-sl-01</v>
      </c>
      <c r="K202" s="6">
        <f t="shared" si="18"/>
        <v>72</v>
      </c>
      <c r="L202" s="6">
        <f t="shared" si="19"/>
        <v>13</v>
      </c>
      <c r="M202" s="6">
        <f t="shared" si="20"/>
        <v>59</v>
      </c>
      <c r="N202" s="6">
        <f t="shared" si="21"/>
        <v>1</v>
      </c>
    </row>
    <row r="203" spans="2:14" x14ac:dyDescent="0.25">
      <c r="B203" s="5" t="s">
        <v>143</v>
      </c>
      <c r="C203" s="3">
        <v>36</v>
      </c>
      <c r="D203" s="3">
        <v>9</v>
      </c>
      <c r="E203" s="3">
        <v>27</v>
      </c>
      <c r="F203" s="3">
        <v>1</v>
      </c>
      <c r="H203" s="7" t="str">
        <f t="shared" si="15"/>
        <v>40609_rmdsedc-gl-01</v>
      </c>
      <c r="I203" s="8">
        <f t="shared" si="16"/>
        <v>40609</v>
      </c>
      <c r="J203" s="9" t="str">
        <f t="shared" si="17"/>
        <v>rmdsedc-gl-01</v>
      </c>
      <c r="K203" s="6">
        <f t="shared" si="18"/>
        <v>36</v>
      </c>
      <c r="L203" s="6">
        <f t="shared" si="19"/>
        <v>9</v>
      </c>
      <c r="M203" s="6">
        <f t="shared" si="20"/>
        <v>27</v>
      </c>
      <c r="N203" s="6">
        <f t="shared" si="21"/>
        <v>1</v>
      </c>
    </row>
    <row r="204" spans="2:14" x14ac:dyDescent="0.25">
      <c r="B204" s="5" t="s">
        <v>161</v>
      </c>
      <c r="C204" s="3">
        <v>36</v>
      </c>
      <c r="D204" s="3">
        <v>11</v>
      </c>
      <c r="E204" s="3">
        <v>25</v>
      </c>
      <c r="F204" s="3">
        <v>1</v>
      </c>
      <c r="H204" s="7" t="str">
        <f t="shared" si="15"/>
        <v>40609_rmdsedc-sl-01</v>
      </c>
      <c r="I204" s="8">
        <f t="shared" si="16"/>
        <v>40609</v>
      </c>
      <c r="J204" s="9" t="str">
        <f t="shared" si="17"/>
        <v>rmdsedc-sl-01</v>
      </c>
      <c r="K204" s="6">
        <f t="shared" si="18"/>
        <v>36</v>
      </c>
      <c r="L204" s="6">
        <f t="shared" si="19"/>
        <v>11</v>
      </c>
      <c r="M204" s="6">
        <f t="shared" si="20"/>
        <v>25</v>
      </c>
      <c r="N204" s="6">
        <f t="shared" si="21"/>
        <v>1</v>
      </c>
    </row>
    <row r="205" spans="2:14" x14ac:dyDescent="0.25">
      <c r="B205" s="5" t="s">
        <v>147</v>
      </c>
      <c r="C205" s="3">
        <v>156</v>
      </c>
      <c r="D205" s="3">
        <v>37</v>
      </c>
      <c r="E205" s="3">
        <v>119</v>
      </c>
      <c r="F205" s="3">
        <v>1</v>
      </c>
      <c r="H205" s="7" t="str">
        <f t="shared" si="15"/>
        <v>40609_rmdsfdc1a-gl-01</v>
      </c>
      <c r="I205" s="8">
        <f t="shared" si="16"/>
        <v>40609</v>
      </c>
      <c r="J205" s="9" t="str">
        <f t="shared" si="17"/>
        <v>rmdsfdc1a-gl-01</v>
      </c>
      <c r="K205" s="6">
        <f t="shared" si="18"/>
        <v>156</v>
      </c>
      <c r="L205" s="6">
        <f t="shared" si="19"/>
        <v>37</v>
      </c>
      <c r="M205" s="6">
        <f t="shared" si="20"/>
        <v>119</v>
      </c>
      <c r="N205" s="6">
        <f t="shared" si="21"/>
        <v>1</v>
      </c>
    </row>
    <row r="206" spans="2:14" x14ac:dyDescent="0.25">
      <c r="B206" s="5" t="s">
        <v>164</v>
      </c>
      <c r="C206" s="3">
        <v>156</v>
      </c>
      <c r="D206" s="3">
        <v>36</v>
      </c>
      <c r="E206" s="3">
        <v>120</v>
      </c>
      <c r="F206" s="3">
        <v>1</v>
      </c>
      <c r="H206" s="7" t="str">
        <f t="shared" si="15"/>
        <v>40609_rmdsfdc1a-sl-01</v>
      </c>
      <c r="I206" s="8">
        <f t="shared" si="16"/>
        <v>40609</v>
      </c>
      <c r="J206" s="9" t="str">
        <f t="shared" si="17"/>
        <v>rmdsfdc1a-sl-01</v>
      </c>
      <c r="K206" s="6">
        <f t="shared" si="18"/>
        <v>156</v>
      </c>
      <c r="L206" s="6">
        <f t="shared" si="19"/>
        <v>36</v>
      </c>
      <c r="M206" s="6">
        <f t="shared" si="20"/>
        <v>120</v>
      </c>
      <c r="N206" s="6">
        <f t="shared" si="21"/>
        <v>1</v>
      </c>
    </row>
    <row r="207" spans="2:14" x14ac:dyDescent="0.25">
      <c r="B207" s="5" t="s">
        <v>150</v>
      </c>
      <c r="C207" s="3">
        <v>144</v>
      </c>
      <c r="D207" s="3">
        <v>41</v>
      </c>
      <c r="E207" s="3">
        <v>103</v>
      </c>
      <c r="F207" s="3">
        <v>1</v>
      </c>
      <c r="H207" s="7" t="str">
        <f t="shared" si="15"/>
        <v>40609_rmdsrdc4-gl-01</v>
      </c>
      <c r="I207" s="8">
        <f t="shared" si="16"/>
        <v>40609</v>
      </c>
      <c r="J207" s="9" t="str">
        <f t="shared" si="17"/>
        <v>rmdsrdc4-gl-01</v>
      </c>
      <c r="K207" s="6">
        <f t="shared" si="18"/>
        <v>144</v>
      </c>
      <c r="L207" s="6">
        <f t="shared" si="19"/>
        <v>41</v>
      </c>
      <c r="M207" s="6">
        <f t="shared" si="20"/>
        <v>103</v>
      </c>
      <c r="N207" s="6">
        <f t="shared" si="21"/>
        <v>1</v>
      </c>
    </row>
    <row r="208" spans="2:14" x14ac:dyDescent="0.25">
      <c r="B208" s="5" t="s">
        <v>167</v>
      </c>
      <c r="C208" s="3">
        <v>144</v>
      </c>
      <c r="D208" s="3">
        <v>42</v>
      </c>
      <c r="E208" s="3">
        <v>102</v>
      </c>
      <c r="F208" s="3">
        <v>1</v>
      </c>
      <c r="H208" s="7" t="str">
        <f t="shared" si="15"/>
        <v>40609_rmdsrdc4-sl-01</v>
      </c>
      <c r="I208" s="8">
        <f t="shared" si="16"/>
        <v>40609</v>
      </c>
      <c r="J208" s="9" t="str">
        <f t="shared" si="17"/>
        <v>rmdsrdc4-sl-01</v>
      </c>
      <c r="K208" s="6">
        <f t="shared" si="18"/>
        <v>144</v>
      </c>
      <c r="L208" s="6">
        <f t="shared" si="19"/>
        <v>42</v>
      </c>
      <c r="M208" s="6">
        <f t="shared" si="20"/>
        <v>102</v>
      </c>
      <c r="N208" s="6">
        <f t="shared" si="21"/>
        <v>1</v>
      </c>
    </row>
    <row r="209" spans="2:14" x14ac:dyDescent="0.25">
      <c r="B209" s="5" t="s">
        <v>154</v>
      </c>
      <c r="C209" s="3">
        <v>54</v>
      </c>
      <c r="D209" s="3">
        <v>20</v>
      </c>
      <c r="E209" s="3">
        <v>34</v>
      </c>
      <c r="F209" s="3">
        <v>1</v>
      </c>
      <c r="H209" s="7" t="str">
        <f t="shared" si="15"/>
        <v>40609_rmdswell-gl-01</v>
      </c>
      <c r="I209" s="8">
        <f t="shared" si="16"/>
        <v>40609</v>
      </c>
      <c r="J209" s="9" t="str">
        <f t="shared" si="17"/>
        <v>rmdswell-gl-01</v>
      </c>
      <c r="K209" s="6">
        <f t="shared" si="18"/>
        <v>54</v>
      </c>
      <c r="L209" s="6">
        <f t="shared" si="19"/>
        <v>20</v>
      </c>
      <c r="M209" s="6">
        <f t="shared" si="20"/>
        <v>34</v>
      </c>
      <c r="N209" s="6">
        <f t="shared" si="21"/>
        <v>1</v>
      </c>
    </row>
    <row r="210" spans="2:14" x14ac:dyDescent="0.25">
      <c r="B210" s="5" t="s">
        <v>170</v>
      </c>
      <c r="C210" s="3">
        <v>54</v>
      </c>
      <c r="D210" s="3">
        <v>20</v>
      </c>
      <c r="E210" s="3">
        <v>34</v>
      </c>
      <c r="F210" s="3">
        <v>1</v>
      </c>
      <c r="H210" s="7" t="str">
        <f t="shared" si="15"/>
        <v>40609_rmdswell-sl-01</v>
      </c>
      <c r="I210" s="8">
        <f t="shared" si="16"/>
        <v>40609</v>
      </c>
      <c r="J210" s="9" t="str">
        <f t="shared" si="17"/>
        <v>rmdswell-sl-01</v>
      </c>
      <c r="K210" s="6">
        <f t="shared" si="18"/>
        <v>54</v>
      </c>
      <c r="L210" s="6">
        <f t="shared" si="19"/>
        <v>20</v>
      </c>
      <c r="M210" s="6">
        <f t="shared" si="20"/>
        <v>34</v>
      </c>
      <c r="N210" s="6">
        <f t="shared" si="21"/>
        <v>1</v>
      </c>
    </row>
    <row r="211" spans="2:14" x14ac:dyDescent="0.25">
      <c r="B211" s="4">
        <v>40637</v>
      </c>
      <c r="C211" s="3">
        <v>10956</v>
      </c>
      <c r="D211" s="3">
        <v>7011</v>
      </c>
      <c r="E211" s="3">
        <v>3945</v>
      </c>
      <c r="F211" s="3">
        <v>68</v>
      </c>
      <c r="H211" s="7" t="str">
        <f t="shared" si="15"/>
        <v>40637_40637</v>
      </c>
      <c r="I211" s="8">
        <f t="shared" si="16"/>
        <v>40637</v>
      </c>
      <c r="J211" s="9">
        <f t="shared" si="17"/>
        <v>40637</v>
      </c>
      <c r="K211" s="6">
        <f t="shared" si="18"/>
        <v>10956</v>
      </c>
      <c r="L211" s="6">
        <f t="shared" si="19"/>
        <v>7011</v>
      </c>
      <c r="M211" s="6">
        <f t="shared" si="20"/>
        <v>3945</v>
      </c>
      <c r="N211" s="6">
        <f t="shared" si="21"/>
        <v>68</v>
      </c>
    </row>
    <row r="212" spans="2:14" x14ac:dyDescent="0.25">
      <c r="B212" s="5" t="s">
        <v>214</v>
      </c>
      <c r="C212" s="3">
        <v>48</v>
      </c>
      <c r="D212" s="3">
        <v>41</v>
      </c>
      <c r="E212" s="3">
        <v>7</v>
      </c>
      <c r="F212" s="3">
        <v>1</v>
      </c>
      <c r="H212" s="7" t="str">
        <f t="shared" si="15"/>
        <v>40637_cmdscgc1-ct-01</v>
      </c>
      <c r="I212" s="8">
        <f t="shared" si="16"/>
        <v>40637</v>
      </c>
      <c r="J212" s="9" t="str">
        <f t="shared" si="17"/>
        <v>cmdscgc1-ct-01</v>
      </c>
      <c r="K212" s="6">
        <f t="shared" si="18"/>
        <v>48</v>
      </c>
      <c r="L212" s="6">
        <f t="shared" si="19"/>
        <v>41</v>
      </c>
      <c r="M212" s="6">
        <f t="shared" si="20"/>
        <v>7</v>
      </c>
      <c r="N212" s="6">
        <f t="shared" si="21"/>
        <v>1</v>
      </c>
    </row>
    <row r="213" spans="2:14" x14ac:dyDescent="0.25">
      <c r="B213" s="5" t="s">
        <v>174</v>
      </c>
      <c r="C213" s="3">
        <v>48</v>
      </c>
      <c r="D213" s="3">
        <v>42</v>
      </c>
      <c r="E213" s="3">
        <v>6</v>
      </c>
      <c r="F213" s="3">
        <v>1</v>
      </c>
      <c r="H213" s="7" t="str">
        <f t="shared" si="15"/>
        <v>40637_cmdscgc1-dg-01</v>
      </c>
      <c r="I213" s="8">
        <f t="shared" si="16"/>
        <v>40637</v>
      </c>
      <c r="J213" s="9" t="str">
        <f t="shared" si="17"/>
        <v>cmdscgc1-dg-01</v>
      </c>
      <c r="K213" s="6">
        <f t="shared" si="18"/>
        <v>48</v>
      </c>
      <c r="L213" s="6">
        <f t="shared" si="19"/>
        <v>42</v>
      </c>
      <c r="M213" s="6">
        <f t="shared" si="20"/>
        <v>6</v>
      </c>
      <c r="N213" s="6">
        <f t="shared" si="21"/>
        <v>1</v>
      </c>
    </row>
    <row r="214" spans="2:14" x14ac:dyDescent="0.25">
      <c r="B214" s="5" t="s">
        <v>102</v>
      </c>
      <c r="C214" s="3">
        <v>204</v>
      </c>
      <c r="D214" s="3">
        <v>46</v>
      </c>
      <c r="E214" s="3">
        <v>158</v>
      </c>
      <c r="F214" s="3">
        <v>1</v>
      </c>
      <c r="H214" s="7" t="str">
        <f t="shared" si="15"/>
        <v>40637_cmdscgc1-jd-01</v>
      </c>
      <c r="I214" s="8">
        <f t="shared" si="16"/>
        <v>40637</v>
      </c>
      <c r="J214" s="9" t="str">
        <f t="shared" si="17"/>
        <v>cmdscgc1-jd-01</v>
      </c>
      <c r="K214" s="6">
        <f t="shared" si="18"/>
        <v>204</v>
      </c>
      <c r="L214" s="6">
        <f t="shared" si="19"/>
        <v>46</v>
      </c>
      <c r="M214" s="6">
        <f t="shared" si="20"/>
        <v>158</v>
      </c>
      <c r="N214" s="6">
        <f t="shared" si="21"/>
        <v>1</v>
      </c>
    </row>
    <row r="215" spans="2:14" x14ac:dyDescent="0.25">
      <c r="B215" s="5" t="s">
        <v>120</v>
      </c>
      <c r="C215" s="3">
        <v>204</v>
      </c>
      <c r="D215" s="3">
        <v>45</v>
      </c>
      <c r="E215" s="3">
        <v>159</v>
      </c>
      <c r="F215" s="3">
        <v>1</v>
      </c>
      <c r="H215" s="7" t="str">
        <f t="shared" si="15"/>
        <v>40637_cmdscgc1-rb-01</v>
      </c>
      <c r="I215" s="8">
        <f t="shared" si="16"/>
        <v>40637</v>
      </c>
      <c r="J215" s="9" t="str">
        <f t="shared" si="17"/>
        <v>cmdscgc1-rb-01</v>
      </c>
      <c r="K215" s="6">
        <f t="shared" si="18"/>
        <v>204</v>
      </c>
      <c r="L215" s="6">
        <f t="shared" si="19"/>
        <v>45</v>
      </c>
      <c r="M215" s="6">
        <f t="shared" si="20"/>
        <v>159</v>
      </c>
      <c r="N215" s="6">
        <f t="shared" si="21"/>
        <v>1</v>
      </c>
    </row>
    <row r="216" spans="2:14" x14ac:dyDescent="0.25">
      <c r="B216" s="5" t="s">
        <v>106</v>
      </c>
      <c r="C216" s="3">
        <v>144</v>
      </c>
      <c r="D216" s="3">
        <v>31</v>
      </c>
      <c r="E216" s="3">
        <v>113</v>
      </c>
      <c r="F216" s="3">
        <v>1</v>
      </c>
      <c r="H216" s="7" t="str">
        <f t="shared" si="15"/>
        <v>40637_cmdscgc2-jd-02</v>
      </c>
      <c r="I216" s="8">
        <f t="shared" si="16"/>
        <v>40637</v>
      </c>
      <c r="J216" s="9" t="str">
        <f t="shared" si="17"/>
        <v>cmdscgc2-jd-02</v>
      </c>
      <c r="K216" s="6">
        <f t="shared" si="18"/>
        <v>144</v>
      </c>
      <c r="L216" s="6">
        <f t="shared" si="19"/>
        <v>31</v>
      </c>
      <c r="M216" s="6">
        <f t="shared" si="20"/>
        <v>113</v>
      </c>
      <c r="N216" s="6">
        <f t="shared" si="21"/>
        <v>1</v>
      </c>
    </row>
    <row r="217" spans="2:14" x14ac:dyDescent="0.25">
      <c r="B217" s="5" t="s">
        <v>124</v>
      </c>
      <c r="C217" s="3">
        <v>144</v>
      </c>
      <c r="D217" s="3">
        <v>29</v>
      </c>
      <c r="E217" s="3">
        <v>115</v>
      </c>
      <c r="F217" s="3">
        <v>1</v>
      </c>
      <c r="H217" s="7" t="str">
        <f t="shared" ref="H217:H280" si="22">CONCATENATE(I217,"_",J217)</f>
        <v>40637_cmdscgc2-rb-02</v>
      </c>
      <c r="I217" s="8">
        <f t="shared" ref="I217:I280" si="23">IF(ISTEXT(J217),I216,J217)</f>
        <v>40637</v>
      </c>
      <c r="J217" s="9" t="str">
        <f t="shared" ref="J217:J280" si="24">B217</f>
        <v>cmdscgc2-rb-02</v>
      </c>
      <c r="K217" s="6">
        <f t="shared" ref="K217:K280" si="25">C217</f>
        <v>144</v>
      </c>
      <c r="L217" s="6">
        <f t="shared" ref="L217:L280" si="26">D217</f>
        <v>29</v>
      </c>
      <c r="M217" s="6">
        <f t="shared" ref="M217:M280" si="27">E217</f>
        <v>115</v>
      </c>
      <c r="N217" s="6">
        <f t="shared" ref="N217:N280" si="28">F217</f>
        <v>1</v>
      </c>
    </row>
    <row r="218" spans="2:14" x14ac:dyDescent="0.25">
      <c r="B218" s="5" t="s">
        <v>14</v>
      </c>
      <c r="C218" s="3">
        <v>144</v>
      </c>
      <c r="D218" s="3">
        <v>124</v>
      </c>
      <c r="E218" s="3">
        <v>20</v>
      </c>
      <c r="F218" s="3">
        <v>1</v>
      </c>
      <c r="H218" s="7" t="str">
        <f t="shared" si="22"/>
        <v>40637_cmdsfdc1a-jd-01</v>
      </c>
      <c r="I218" s="8">
        <f t="shared" si="23"/>
        <v>40637</v>
      </c>
      <c r="J218" s="9" t="str">
        <f t="shared" si="24"/>
        <v>cmdsfdc1a-jd-01</v>
      </c>
      <c r="K218" s="6">
        <f t="shared" si="25"/>
        <v>144</v>
      </c>
      <c r="L218" s="6">
        <f t="shared" si="26"/>
        <v>124</v>
      </c>
      <c r="M218" s="6">
        <f t="shared" si="27"/>
        <v>20</v>
      </c>
      <c r="N218" s="6">
        <f t="shared" si="28"/>
        <v>1</v>
      </c>
    </row>
    <row r="219" spans="2:14" x14ac:dyDescent="0.25">
      <c r="B219" s="5" t="s">
        <v>23</v>
      </c>
      <c r="C219" s="3">
        <v>144</v>
      </c>
      <c r="D219" s="3">
        <v>123</v>
      </c>
      <c r="E219" s="3">
        <v>21</v>
      </c>
      <c r="F219" s="3">
        <v>1</v>
      </c>
      <c r="H219" s="7" t="str">
        <f t="shared" si="22"/>
        <v>40637_cmdsfdc1a-jd-02</v>
      </c>
      <c r="I219" s="8">
        <f t="shared" si="23"/>
        <v>40637</v>
      </c>
      <c r="J219" s="9" t="str">
        <f t="shared" si="24"/>
        <v>cmdsfdc1a-jd-02</v>
      </c>
      <c r="K219" s="6">
        <f t="shared" si="25"/>
        <v>144</v>
      </c>
      <c r="L219" s="6">
        <f t="shared" si="26"/>
        <v>123</v>
      </c>
      <c r="M219" s="6">
        <f t="shared" si="27"/>
        <v>21</v>
      </c>
      <c r="N219" s="6">
        <f t="shared" si="28"/>
        <v>1</v>
      </c>
    </row>
    <row r="220" spans="2:14" x14ac:dyDescent="0.25">
      <c r="B220" s="5" t="s">
        <v>26</v>
      </c>
      <c r="C220" s="3">
        <v>132</v>
      </c>
      <c r="D220" s="3">
        <v>91</v>
      </c>
      <c r="E220" s="3">
        <v>41</v>
      </c>
      <c r="F220" s="3">
        <v>1</v>
      </c>
      <c r="H220" s="7" t="str">
        <f t="shared" si="22"/>
        <v>40637_cmdsfdc1a-jd-09</v>
      </c>
      <c r="I220" s="8">
        <f t="shared" si="23"/>
        <v>40637</v>
      </c>
      <c r="J220" s="9" t="str">
        <f t="shared" si="24"/>
        <v>cmdsfdc1a-jd-09</v>
      </c>
      <c r="K220" s="6">
        <f t="shared" si="25"/>
        <v>132</v>
      </c>
      <c r="L220" s="6">
        <f t="shared" si="26"/>
        <v>91</v>
      </c>
      <c r="M220" s="6">
        <f t="shared" si="27"/>
        <v>41</v>
      </c>
      <c r="N220" s="6">
        <f t="shared" si="28"/>
        <v>1</v>
      </c>
    </row>
    <row r="221" spans="2:14" x14ac:dyDescent="0.25">
      <c r="B221" s="5" t="s">
        <v>61</v>
      </c>
      <c r="C221" s="3">
        <v>144</v>
      </c>
      <c r="D221" s="3">
        <v>128</v>
      </c>
      <c r="E221" s="3">
        <v>16</v>
      </c>
      <c r="F221" s="3">
        <v>1</v>
      </c>
      <c r="H221" s="7" t="str">
        <f t="shared" si="22"/>
        <v>40637_cmdsfdc1a-rb-01</v>
      </c>
      <c r="I221" s="8">
        <f t="shared" si="23"/>
        <v>40637</v>
      </c>
      <c r="J221" s="9" t="str">
        <f t="shared" si="24"/>
        <v>cmdsfdc1a-rb-01</v>
      </c>
      <c r="K221" s="6">
        <f t="shared" si="25"/>
        <v>144</v>
      </c>
      <c r="L221" s="6">
        <f t="shared" si="26"/>
        <v>128</v>
      </c>
      <c r="M221" s="6">
        <f t="shared" si="27"/>
        <v>16</v>
      </c>
      <c r="N221" s="6">
        <f t="shared" si="28"/>
        <v>1</v>
      </c>
    </row>
    <row r="222" spans="2:14" x14ac:dyDescent="0.25">
      <c r="B222" s="5" t="s">
        <v>64</v>
      </c>
      <c r="C222" s="3">
        <v>144</v>
      </c>
      <c r="D222" s="3">
        <v>126</v>
      </c>
      <c r="E222" s="3">
        <v>18</v>
      </c>
      <c r="F222" s="3">
        <v>1</v>
      </c>
      <c r="H222" s="7" t="str">
        <f t="shared" si="22"/>
        <v>40637_cmdsfdc1a-rb-02</v>
      </c>
      <c r="I222" s="8">
        <f t="shared" si="23"/>
        <v>40637</v>
      </c>
      <c r="J222" s="9" t="str">
        <f t="shared" si="24"/>
        <v>cmdsfdc1a-rb-02</v>
      </c>
      <c r="K222" s="6">
        <f t="shared" si="25"/>
        <v>144</v>
      </c>
      <c r="L222" s="6">
        <f t="shared" si="26"/>
        <v>126</v>
      </c>
      <c r="M222" s="6">
        <f t="shared" si="27"/>
        <v>18</v>
      </c>
      <c r="N222" s="6">
        <f t="shared" si="28"/>
        <v>1</v>
      </c>
    </row>
    <row r="223" spans="2:14" x14ac:dyDescent="0.25">
      <c r="B223" s="5" t="s">
        <v>67</v>
      </c>
      <c r="C223" s="3">
        <v>132</v>
      </c>
      <c r="D223" s="3">
        <v>91</v>
      </c>
      <c r="E223" s="3">
        <v>41</v>
      </c>
      <c r="F223" s="3">
        <v>1</v>
      </c>
      <c r="H223" s="7" t="str">
        <f t="shared" si="22"/>
        <v>40637_cmdsfdc1a-rb-09</v>
      </c>
      <c r="I223" s="8">
        <f t="shared" si="23"/>
        <v>40637</v>
      </c>
      <c r="J223" s="9" t="str">
        <f t="shared" si="24"/>
        <v>cmdsfdc1a-rb-09</v>
      </c>
      <c r="K223" s="6">
        <f t="shared" si="25"/>
        <v>132</v>
      </c>
      <c r="L223" s="6">
        <f t="shared" si="26"/>
        <v>91</v>
      </c>
      <c r="M223" s="6">
        <f t="shared" si="27"/>
        <v>41</v>
      </c>
      <c r="N223" s="6">
        <f t="shared" si="28"/>
        <v>1</v>
      </c>
    </row>
    <row r="224" spans="2:14" x14ac:dyDescent="0.25">
      <c r="B224" s="5" t="s">
        <v>71</v>
      </c>
      <c r="C224" s="3">
        <v>108</v>
      </c>
      <c r="D224" s="3">
        <v>95</v>
      </c>
      <c r="E224" s="3">
        <v>13</v>
      </c>
      <c r="F224" s="3">
        <v>1</v>
      </c>
      <c r="H224" s="7" t="str">
        <f t="shared" si="22"/>
        <v>40637_cmdsfdc1b-ct-01</v>
      </c>
      <c r="I224" s="8">
        <f t="shared" si="23"/>
        <v>40637</v>
      </c>
      <c r="J224" s="9" t="str">
        <f t="shared" si="24"/>
        <v>cmdsfdc1b-ct-01</v>
      </c>
      <c r="K224" s="6">
        <f t="shared" si="25"/>
        <v>108</v>
      </c>
      <c r="L224" s="6">
        <f t="shared" si="26"/>
        <v>95</v>
      </c>
      <c r="M224" s="6">
        <f t="shared" si="27"/>
        <v>13</v>
      </c>
      <c r="N224" s="6">
        <f t="shared" si="28"/>
        <v>1</v>
      </c>
    </row>
    <row r="225" spans="2:14" x14ac:dyDescent="0.25">
      <c r="B225" s="5" t="s">
        <v>29</v>
      </c>
      <c r="C225" s="3">
        <v>108</v>
      </c>
      <c r="D225" s="3">
        <v>96</v>
      </c>
      <c r="E225" s="3">
        <v>12</v>
      </c>
      <c r="F225" s="3">
        <v>1</v>
      </c>
      <c r="H225" s="7" t="str">
        <f t="shared" si="22"/>
        <v>40637_cmdsfdc1b-dg-01</v>
      </c>
      <c r="I225" s="8">
        <f t="shared" si="23"/>
        <v>40637</v>
      </c>
      <c r="J225" s="9" t="str">
        <f t="shared" si="24"/>
        <v>cmdsfdc1b-dg-01</v>
      </c>
      <c r="K225" s="6">
        <f t="shared" si="25"/>
        <v>108</v>
      </c>
      <c r="L225" s="6">
        <f t="shared" si="26"/>
        <v>96</v>
      </c>
      <c r="M225" s="6">
        <f t="shared" si="27"/>
        <v>12</v>
      </c>
      <c r="N225" s="6">
        <f t="shared" si="28"/>
        <v>1</v>
      </c>
    </row>
    <row r="226" spans="2:14" x14ac:dyDescent="0.25">
      <c r="B226" s="5" t="s">
        <v>218</v>
      </c>
      <c r="C226" s="3">
        <v>108</v>
      </c>
      <c r="D226" s="3">
        <v>95</v>
      </c>
      <c r="E226" s="3">
        <v>13</v>
      </c>
      <c r="F226" s="3">
        <v>1</v>
      </c>
      <c r="H226" s="7" t="str">
        <f t="shared" si="22"/>
        <v>40637_cmdsrdc3-ct-01</v>
      </c>
      <c r="I226" s="8">
        <f t="shared" si="23"/>
        <v>40637</v>
      </c>
      <c r="J226" s="9" t="str">
        <f t="shared" si="24"/>
        <v>cmdsrdc3-ct-01</v>
      </c>
      <c r="K226" s="6">
        <f t="shared" si="25"/>
        <v>108</v>
      </c>
      <c r="L226" s="6">
        <f t="shared" si="26"/>
        <v>95</v>
      </c>
      <c r="M226" s="6">
        <f t="shared" si="27"/>
        <v>13</v>
      </c>
      <c r="N226" s="6">
        <f t="shared" si="28"/>
        <v>1</v>
      </c>
    </row>
    <row r="227" spans="2:14" x14ac:dyDescent="0.25">
      <c r="B227" s="5" t="s">
        <v>178</v>
      </c>
      <c r="C227" s="3">
        <v>108</v>
      </c>
      <c r="D227" s="3">
        <v>94</v>
      </c>
      <c r="E227" s="3">
        <v>14</v>
      </c>
      <c r="F227" s="3">
        <v>1</v>
      </c>
      <c r="H227" s="7" t="str">
        <f t="shared" si="22"/>
        <v>40637_cmdsrdc3-dg-01</v>
      </c>
      <c r="I227" s="8">
        <f t="shared" si="23"/>
        <v>40637</v>
      </c>
      <c r="J227" s="9" t="str">
        <f t="shared" si="24"/>
        <v>cmdsrdc3-dg-01</v>
      </c>
      <c r="K227" s="6">
        <f t="shared" si="25"/>
        <v>108</v>
      </c>
      <c r="L227" s="6">
        <f t="shared" si="26"/>
        <v>94</v>
      </c>
      <c r="M227" s="6">
        <f t="shared" si="27"/>
        <v>14</v>
      </c>
      <c r="N227" s="6">
        <f t="shared" si="28"/>
        <v>1</v>
      </c>
    </row>
    <row r="228" spans="2:14" x14ac:dyDescent="0.25">
      <c r="B228" s="5" t="s">
        <v>182</v>
      </c>
      <c r="C228" s="3">
        <v>120</v>
      </c>
      <c r="D228" s="3">
        <v>104</v>
      </c>
      <c r="E228" s="3">
        <v>16</v>
      </c>
      <c r="F228" s="3">
        <v>1</v>
      </c>
      <c r="H228" s="7" t="str">
        <f t="shared" si="22"/>
        <v>40637_cmdsrdc4-jd-01</v>
      </c>
      <c r="I228" s="8">
        <f t="shared" si="23"/>
        <v>40637</v>
      </c>
      <c r="J228" s="9" t="str">
        <f t="shared" si="24"/>
        <v>cmdsrdc4-jd-01</v>
      </c>
      <c r="K228" s="6">
        <f t="shared" si="25"/>
        <v>120</v>
      </c>
      <c r="L228" s="6">
        <f t="shared" si="26"/>
        <v>104</v>
      </c>
      <c r="M228" s="6">
        <f t="shared" si="27"/>
        <v>16</v>
      </c>
      <c r="N228" s="6">
        <f t="shared" si="28"/>
        <v>1</v>
      </c>
    </row>
    <row r="229" spans="2:14" x14ac:dyDescent="0.25">
      <c r="B229" s="5" t="s">
        <v>185</v>
      </c>
      <c r="C229" s="3">
        <v>120</v>
      </c>
      <c r="D229" s="3">
        <v>101</v>
      </c>
      <c r="E229" s="3">
        <v>19</v>
      </c>
      <c r="F229" s="3">
        <v>1</v>
      </c>
      <c r="H229" s="7" t="str">
        <f t="shared" si="22"/>
        <v>40637_cmdsrdc4-jd-02</v>
      </c>
      <c r="I229" s="8">
        <f t="shared" si="23"/>
        <v>40637</v>
      </c>
      <c r="J229" s="9" t="str">
        <f t="shared" si="24"/>
        <v>cmdsrdc4-jd-02</v>
      </c>
      <c r="K229" s="6">
        <f t="shared" si="25"/>
        <v>120</v>
      </c>
      <c r="L229" s="6">
        <f t="shared" si="26"/>
        <v>101</v>
      </c>
      <c r="M229" s="6">
        <f t="shared" si="27"/>
        <v>19</v>
      </c>
      <c r="N229" s="6">
        <f t="shared" si="28"/>
        <v>1</v>
      </c>
    </row>
    <row r="230" spans="2:14" x14ac:dyDescent="0.25">
      <c r="B230" s="5" t="s">
        <v>221</v>
      </c>
      <c r="C230" s="3">
        <v>120</v>
      </c>
      <c r="D230" s="3">
        <v>104</v>
      </c>
      <c r="E230" s="3">
        <v>16</v>
      </c>
      <c r="F230" s="3">
        <v>1</v>
      </c>
      <c r="H230" s="7" t="str">
        <f t="shared" si="22"/>
        <v>40637_cmdsrdc4-rb-01</v>
      </c>
      <c r="I230" s="8">
        <f t="shared" si="23"/>
        <v>40637</v>
      </c>
      <c r="J230" s="9" t="str">
        <f t="shared" si="24"/>
        <v>cmdsrdc4-rb-01</v>
      </c>
      <c r="K230" s="6">
        <f t="shared" si="25"/>
        <v>120</v>
      </c>
      <c r="L230" s="6">
        <f t="shared" si="26"/>
        <v>104</v>
      </c>
      <c r="M230" s="6">
        <f t="shared" si="27"/>
        <v>16</v>
      </c>
      <c r="N230" s="6">
        <f t="shared" si="28"/>
        <v>1</v>
      </c>
    </row>
    <row r="231" spans="2:14" x14ac:dyDescent="0.25">
      <c r="B231" s="5" t="s">
        <v>224</v>
      </c>
      <c r="C231" s="3">
        <v>120</v>
      </c>
      <c r="D231" s="3">
        <v>102</v>
      </c>
      <c r="E231" s="3">
        <v>18</v>
      </c>
      <c r="F231" s="3">
        <v>1</v>
      </c>
      <c r="H231" s="7" t="str">
        <f t="shared" si="22"/>
        <v>40637_cmdsrdc4-rb-02</v>
      </c>
      <c r="I231" s="8">
        <f t="shared" si="23"/>
        <v>40637</v>
      </c>
      <c r="J231" s="9" t="str">
        <f t="shared" si="24"/>
        <v>cmdsrdc4-rb-02</v>
      </c>
      <c r="K231" s="6">
        <f t="shared" si="25"/>
        <v>120</v>
      </c>
      <c r="L231" s="6">
        <f t="shared" si="26"/>
        <v>102</v>
      </c>
      <c r="M231" s="6">
        <f t="shared" si="27"/>
        <v>18</v>
      </c>
      <c r="N231" s="6">
        <f t="shared" si="28"/>
        <v>1</v>
      </c>
    </row>
    <row r="232" spans="2:14" x14ac:dyDescent="0.25">
      <c r="B232" s="5" t="s">
        <v>74</v>
      </c>
      <c r="C232" s="3">
        <v>48</v>
      </c>
      <c r="D232" s="3">
        <v>43</v>
      </c>
      <c r="E232" s="3">
        <v>5</v>
      </c>
      <c r="F232" s="3">
        <v>1</v>
      </c>
      <c r="H232" s="7" t="str">
        <f t="shared" si="22"/>
        <v>40637_cmdswell-ct-01</v>
      </c>
      <c r="I232" s="8">
        <f t="shared" si="23"/>
        <v>40637</v>
      </c>
      <c r="J232" s="9" t="str">
        <f t="shared" si="24"/>
        <v>cmdswell-ct-01</v>
      </c>
      <c r="K232" s="6">
        <f t="shared" si="25"/>
        <v>48</v>
      </c>
      <c r="L232" s="6">
        <f t="shared" si="26"/>
        <v>43</v>
      </c>
      <c r="M232" s="6">
        <f t="shared" si="27"/>
        <v>5</v>
      </c>
      <c r="N232" s="6">
        <f t="shared" si="28"/>
        <v>1</v>
      </c>
    </row>
    <row r="233" spans="2:14" x14ac:dyDescent="0.25">
      <c r="B233" s="5" t="s">
        <v>32</v>
      </c>
      <c r="C233" s="3">
        <v>48</v>
      </c>
      <c r="D233" s="3">
        <v>43</v>
      </c>
      <c r="E233" s="3">
        <v>5</v>
      </c>
      <c r="F233" s="3">
        <v>1</v>
      </c>
      <c r="H233" s="7" t="str">
        <f t="shared" si="22"/>
        <v>40637_cmdswell-dg-01</v>
      </c>
      <c r="I233" s="8">
        <f t="shared" si="23"/>
        <v>40637</v>
      </c>
      <c r="J233" s="9" t="str">
        <f t="shared" si="24"/>
        <v>cmdswell-dg-01</v>
      </c>
      <c r="K233" s="6">
        <f t="shared" si="25"/>
        <v>48</v>
      </c>
      <c r="L233" s="6">
        <f t="shared" si="26"/>
        <v>43</v>
      </c>
      <c r="M233" s="6">
        <f t="shared" si="27"/>
        <v>5</v>
      </c>
      <c r="N233" s="6">
        <f t="shared" si="28"/>
        <v>1</v>
      </c>
    </row>
    <row r="234" spans="2:14" x14ac:dyDescent="0.25">
      <c r="B234" s="5" t="s">
        <v>110</v>
      </c>
      <c r="C234" s="3">
        <v>192</v>
      </c>
      <c r="D234" s="3">
        <v>73</v>
      </c>
      <c r="E234" s="3">
        <v>119</v>
      </c>
      <c r="F234" s="3">
        <v>1</v>
      </c>
      <c r="H234" s="7" t="str">
        <f t="shared" si="22"/>
        <v>40637_emdscgc1-jd-03</v>
      </c>
      <c r="I234" s="8">
        <f t="shared" si="23"/>
        <v>40637</v>
      </c>
      <c r="J234" s="9" t="str">
        <f t="shared" si="24"/>
        <v>emdscgc1-jd-03</v>
      </c>
      <c r="K234" s="6">
        <f t="shared" si="25"/>
        <v>192</v>
      </c>
      <c r="L234" s="6">
        <f t="shared" si="26"/>
        <v>73</v>
      </c>
      <c r="M234" s="6">
        <f t="shared" si="27"/>
        <v>119</v>
      </c>
      <c r="N234" s="6">
        <f t="shared" si="28"/>
        <v>1</v>
      </c>
    </row>
    <row r="235" spans="2:14" x14ac:dyDescent="0.25">
      <c r="B235" s="5" t="s">
        <v>113</v>
      </c>
      <c r="C235" s="3">
        <v>192</v>
      </c>
      <c r="D235" s="3">
        <v>5</v>
      </c>
      <c r="E235" s="3">
        <v>187</v>
      </c>
      <c r="F235" s="3">
        <v>1</v>
      </c>
      <c r="H235" s="7" t="str">
        <f t="shared" si="22"/>
        <v>40637_emdscgc1-jd-04</v>
      </c>
      <c r="I235" s="8">
        <f t="shared" si="23"/>
        <v>40637</v>
      </c>
      <c r="J235" s="9" t="str">
        <f t="shared" si="24"/>
        <v>emdscgc1-jd-04</v>
      </c>
      <c r="K235" s="6">
        <f t="shared" si="25"/>
        <v>192</v>
      </c>
      <c r="L235" s="6">
        <f t="shared" si="26"/>
        <v>5</v>
      </c>
      <c r="M235" s="6">
        <f t="shared" si="27"/>
        <v>187</v>
      </c>
      <c r="N235" s="6">
        <f t="shared" si="28"/>
        <v>1</v>
      </c>
    </row>
    <row r="236" spans="2:14" x14ac:dyDescent="0.25">
      <c r="B236" s="5" t="s">
        <v>116</v>
      </c>
      <c r="C236" s="3">
        <v>264</v>
      </c>
      <c r="D236" s="3">
        <v>92</v>
      </c>
      <c r="E236" s="3">
        <v>172</v>
      </c>
      <c r="F236" s="3">
        <v>1</v>
      </c>
      <c r="H236" s="7" t="str">
        <f t="shared" si="22"/>
        <v>40637_emdscgc1-jd-05</v>
      </c>
      <c r="I236" s="8">
        <f t="shared" si="23"/>
        <v>40637</v>
      </c>
      <c r="J236" s="9" t="str">
        <f t="shared" si="24"/>
        <v>emdscgc1-jd-05</v>
      </c>
      <c r="K236" s="6">
        <f t="shared" si="25"/>
        <v>264</v>
      </c>
      <c r="L236" s="6">
        <f t="shared" si="26"/>
        <v>92</v>
      </c>
      <c r="M236" s="6">
        <f t="shared" si="27"/>
        <v>172</v>
      </c>
      <c r="N236" s="6">
        <f t="shared" si="28"/>
        <v>1</v>
      </c>
    </row>
    <row r="237" spans="2:14" x14ac:dyDescent="0.25">
      <c r="B237" s="5" t="s">
        <v>127</v>
      </c>
      <c r="C237" s="3">
        <v>192</v>
      </c>
      <c r="D237" s="3">
        <v>73</v>
      </c>
      <c r="E237" s="3">
        <v>119</v>
      </c>
      <c r="F237" s="3">
        <v>1</v>
      </c>
      <c r="H237" s="7" t="str">
        <f t="shared" si="22"/>
        <v>40637_emdscgc1-rb-03</v>
      </c>
      <c r="I237" s="8">
        <f t="shared" si="23"/>
        <v>40637</v>
      </c>
      <c r="J237" s="9" t="str">
        <f t="shared" si="24"/>
        <v>emdscgc1-rb-03</v>
      </c>
      <c r="K237" s="6">
        <f t="shared" si="25"/>
        <v>192</v>
      </c>
      <c r="L237" s="6">
        <f t="shared" si="26"/>
        <v>73</v>
      </c>
      <c r="M237" s="6">
        <f t="shared" si="27"/>
        <v>119</v>
      </c>
      <c r="N237" s="6">
        <f t="shared" si="28"/>
        <v>1</v>
      </c>
    </row>
    <row r="238" spans="2:14" x14ac:dyDescent="0.25">
      <c r="B238" s="5" t="s">
        <v>130</v>
      </c>
      <c r="C238" s="3">
        <v>192</v>
      </c>
      <c r="D238" s="3">
        <v>5</v>
      </c>
      <c r="E238" s="3">
        <v>187</v>
      </c>
      <c r="F238" s="3">
        <v>1</v>
      </c>
      <c r="H238" s="7" t="str">
        <f t="shared" si="22"/>
        <v>40637_emdscgc1-rb-04</v>
      </c>
      <c r="I238" s="8">
        <f t="shared" si="23"/>
        <v>40637</v>
      </c>
      <c r="J238" s="9" t="str">
        <f t="shared" si="24"/>
        <v>emdscgc1-rb-04</v>
      </c>
      <c r="K238" s="6">
        <f t="shared" si="25"/>
        <v>192</v>
      </c>
      <c r="L238" s="6">
        <f t="shared" si="26"/>
        <v>5</v>
      </c>
      <c r="M238" s="6">
        <f t="shared" si="27"/>
        <v>187</v>
      </c>
      <c r="N238" s="6">
        <f t="shared" si="28"/>
        <v>1</v>
      </c>
    </row>
    <row r="239" spans="2:14" x14ac:dyDescent="0.25">
      <c r="B239" s="5" t="s">
        <v>134</v>
      </c>
      <c r="C239" s="3">
        <v>264</v>
      </c>
      <c r="D239" s="3">
        <v>93</v>
      </c>
      <c r="E239" s="3">
        <v>171</v>
      </c>
      <c r="F239" s="3">
        <v>1</v>
      </c>
      <c r="H239" s="7" t="str">
        <f t="shared" si="22"/>
        <v>40637_emdscgc1-rb-05</v>
      </c>
      <c r="I239" s="8">
        <f t="shared" si="23"/>
        <v>40637</v>
      </c>
      <c r="J239" s="9" t="str">
        <f t="shared" si="24"/>
        <v>emdscgc1-rb-05</v>
      </c>
      <c r="K239" s="6">
        <f t="shared" si="25"/>
        <v>264</v>
      </c>
      <c r="L239" s="6">
        <f t="shared" si="26"/>
        <v>93</v>
      </c>
      <c r="M239" s="6">
        <f t="shared" si="27"/>
        <v>171</v>
      </c>
      <c r="N239" s="6">
        <f t="shared" si="28"/>
        <v>1</v>
      </c>
    </row>
    <row r="240" spans="2:14" x14ac:dyDescent="0.25">
      <c r="B240" s="5" t="s">
        <v>35</v>
      </c>
      <c r="C240" s="3">
        <v>240</v>
      </c>
      <c r="D240" s="3">
        <v>231</v>
      </c>
      <c r="E240" s="3">
        <v>9</v>
      </c>
      <c r="F240" s="3">
        <v>1</v>
      </c>
      <c r="H240" s="7" t="str">
        <f t="shared" si="22"/>
        <v>40637_emdsfdc1a-jd-03</v>
      </c>
      <c r="I240" s="8">
        <f t="shared" si="23"/>
        <v>40637</v>
      </c>
      <c r="J240" s="9" t="str">
        <f t="shared" si="24"/>
        <v>emdsfdc1a-jd-03</v>
      </c>
      <c r="K240" s="6">
        <f t="shared" si="25"/>
        <v>240</v>
      </c>
      <c r="L240" s="6">
        <f t="shared" si="26"/>
        <v>231</v>
      </c>
      <c r="M240" s="6">
        <f t="shared" si="27"/>
        <v>9</v>
      </c>
      <c r="N240" s="6">
        <f t="shared" si="28"/>
        <v>1</v>
      </c>
    </row>
    <row r="241" spans="2:14" x14ac:dyDescent="0.25">
      <c r="B241" s="5" t="s">
        <v>38</v>
      </c>
      <c r="C241" s="3">
        <v>120</v>
      </c>
      <c r="D241" s="3">
        <v>101</v>
      </c>
      <c r="E241" s="3">
        <v>19</v>
      </c>
      <c r="F241" s="3">
        <v>1</v>
      </c>
      <c r="H241" s="7" t="str">
        <f t="shared" si="22"/>
        <v>40637_emdsfdc1a-jd-04</v>
      </c>
      <c r="I241" s="8">
        <f t="shared" si="23"/>
        <v>40637</v>
      </c>
      <c r="J241" s="9" t="str">
        <f t="shared" si="24"/>
        <v>emdsfdc1a-jd-04</v>
      </c>
      <c r="K241" s="6">
        <f t="shared" si="25"/>
        <v>120</v>
      </c>
      <c r="L241" s="6">
        <f t="shared" si="26"/>
        <v>101</v>
      </c>
      <c r="M241" s="6">
        <f t="shared" si="27"/>
        <v>19</v>
      </c>
      <c r="N241" s="6">
        <f t="shared" si="28"/>
        <v>1</v>
      </c>
    </row>
    <row r="242" spans="2:14" x14ac:dyDescent="0.25">
      <c r="B242" s="5" t="s">
        <v>41</v>
      </c>
      <c r="C242" s="3">
        <v>120</v>
      </c>
      <c r="D242" s="3">
        <v>102</v>
      </c>
      <c r="E242" s="3">
        <v>18</v>
      </c>
      <c r="F242" s="3">
        <v>1</v>
      </c>
      <c r="H242" s="7" t="str">
        <f t="shared" si="22"/>
        <v>40637_emdsfdc1a-jd-05</v>
      </c>
      <c r="I242" s="8">
        <f t="shared" si="23"/>
        <v>40637</v>
      </c>
      <c r="J242" s="9" t="str">
        <f t="shared" si="24"/>
        <v>emdsfdc1a-jd-05</v>
      </c>
      <c r="K242" s="6">
        <f t="shared" si="25"/>
        <v>120</v>
      </c>
      <c r="L242" s="6">
        <f t="shared" si="26"/>
        <v>102</v>
      </c>
      <c r="M242" s="6">
        <f t="shared" si="27"/>
        <v>18</v>
      </c>
      <c r="N242" s="6">
        <f t="shared" si="28"/>
        <v>1</v>
      </c>
    </row>
    <row r="243" spans="2:14" x14ac:dyDescent="0.25">
      <c r="B243" s="5" t="s">
        <v>44</v>
      </c>
      <c r="C243" s="3">
        <v>168</v>
      </c>
      <c r="D243" s="3">
        <v>133</v>
      </c>
      <c r="E243" s="3">
        <v>35</v>
      </c>
      <c r="F243" s="3">
        <v>1</v>
      </c>
      <c r="H243" s="7" t="str">
        <f t="shared" si="22"/>
        <v>40637_emdsfdc1a-jd-06</v>
      </c>
      <c r="I243" s="8">
        <f t="shared" si="23"/>
        <v>40637</v>
      </c>
      <c r="J243" s="9" t="str">
        <f t="shared" si="24"/>
        <v>emdsfdc1a-jd-06</v>
      </c>
      <c r="K243" s="6">
        <f t="shared" si="25"/>
        <v>168</v>
      </c>
      <c r="L243" s="6">
        <f t="shared" si="26"/>
        <v>133</v>
      </c>
      <c r="M243" s="6">
        <f t="shared" si="27"/>
        <v>35</v>
      </c>
      <c r="N243" s="6">
        <f t="shared" si="28"/>
        <v>1</v>
      </c>
    </row>
    <row r="244" spans="2:14" x14ac:dyDescent="0.25">
      <c r="B244" s="5" t="s">
        <v>47</v>
      </c>
      <c r="C244" s="3">
        <v>192</v>
      </c>
      <c r="D244" s="3">
        <v>147</v>
      </c>
      <c r="E244" s="3">
        <v>45</v>
      </c>
      <c r="F244" s="3">
        <v>1</v>
      </c>
      <c r="H244" s="7" t="str">
        <f t="shared" si="22"/>
        <v>40637_emdsfdc1a-jd-07</v>
      </c>
      <c r="I244" s="8">
        <f t="shared" si="23"/>
        <v>40637</v>
      </c>
      <c r="J244" s="9" t="str">
        <f t="shared" si="24"/>
        <v>emdsfdc1a-jd-07</v>
      </c>
      <c r="K244" s="6">
        <f t="shared" si="25"/>
        <v>192</v>
      </c>
      <c r="L244" s="6">
        <f t="shared" si="26"/>
        <v>147</v>
      </c>
      <c r="M244" s="6">
        <f t="shared" si="27"/>
        <v>45</v>
      </c>
      <c r="N244" s="6">
        <f t="shared" si="28"/>
        <v>1</v>
      </c>
    </row>
    <row r="245" spans="2:14" x14ac:dyDescent="0.25">
      <c r="B245" s="5" t="s">
        <v>50</v>
      </c>
      <c r="C245" s="3">
        <v>240</v>
      </c>
      <c r="D245" s="3">
        <v>229</v>
      </c>
      <c r="E245" s="3">
        <v>11</v>
      </c>
      <c r="F245" s="3">
        <v>1</v>
      </c>
      <c r="H245" s="7" t="str">
        <f t="shared" si="22"/>
        <v>40637_emdsfdc1a-jd-08</v>
      </c>
      <c r="I245" s="8">
        <f t="shared" si="23"/>
        <v>40637</v>
      </c>
      <c r="J245" s="9" t="str">
        <f t="shared" si="24"/>
        <v>emdsfdc1a-jd-08</v>
      </c>
      <c r="K245" s="6">
        <f t="shared" si="25"/>
        <v>240</v>
      </c>
      <c r="L245" s="6">
        <f t="shared" si="26"/>
        <v>229</v>
      </c>
      <c r="M245" s="6">
        <f t="shared" si="27"/>
        <v>11</v>
      </c>
      <c r="N245" s="6">
        <f t="shared" si="28"/>
        <v>1</v>
      </c>
    </row>
    <row r="246" spans="2:14" x14ac:dyDescent="0.25">
      <c r="B246" s="5" t="s">
        <v>53</v>
      </c>
      <c r="C246" s="3">
        <v>240</v>
      </c>
      <c r="D246" s="3">
        <v>157</v>
      </c>
      <c r="E246" s="3">
        <v>83</v>
      </c>
      <c r="F246" s="3">
        <v>1</v>
      </c>
      <c r="H246" s="7" t="str">
        <f t="shared" si="22"/>
        <v>40637_emdsfdc1a-jd-11</v>
      </c>
      <c r="I246" s="8">
        <f t="shared" si="23"/>
        <v>40637</v>
      </c>
      <c r="J246" s="9" t="str">
        <f t="shared" si="24"/>
        <v>emdsfdc1a-jd-11</v>
      </c>
      <c r="K246" s="6">
        <f t="shared" si="25"/>
        <v>240</v>
      </c>
      <c r="L246" s="6">
        <f t="shared" si="26"/>
        <v>157</v>
      </c>
      <c r="M246" s="6">
        <f t="shared" si="27"/>
        <v>83</v>
      </c>
      <c r="N246" s="6">
        <f t="shared" si="28"/>
        <v>1</v>
      </c>
    </row>
    <row r="247" spans="2:14" x14ac:dyDescent="0.25">
      <c r="B247" s="5" t="s">
        <v>77</v>
      </c>
      <c r="C247" s="3">
        <v>240</v>
      </c>
      <c r="D247" s="3">
        <v>231</v>
      </c>
      <c r="E247" s="3">
        <v>9</v>
      </c>
      <c r="F247" s="3">
        <v>1</v>
      </c>
      <c r="H247" s="7" t="str">
        <f t="shared" si="22"/>
        <v>40637_emdsfdc1a-rb-03</v>
      </c>
      <c r="I247" s="8">
        <f t="shared" si="23"/>
        <v>40637</v>
      </c>
      <c r="J247" s="9" t="str">
        <f t="shared" si="24"/>
        <v>emdsfdc1a-rb-03</v>
      </c>
      <c r="K247" s="6">
        <f t="shared" si="25"/>
        <v>240</v>
      </c>
      <c r="L247" s="6">
        <f t="shared" si="26"/>
        <v>231</v>
      </c>
      <c r="M247" s="6">
        <f t="shared" si="27"/>
        <v>9</v>
      </c>
      <c r="N247" s="6">
        <f t="shared" si="28"/>
        <v>1</v>
      </c>
    </row>
    <row r="248" spans="2:14" x14ac:dyDescent="0.25">
      <c r="B248" s="5" t="s">
        <v>80</v>
      </c>
      <c r="C248" s="3">
        <v>120</v>
      </c>
      <c r="D248" s="3">
        <v>100</v>
      </c>
      <c r="E248" s="3">
        <v>20</v>
      </c>
      <c r="F248" s="3">
        <v>1</v>
      </c>
      <c r="H248" s="7" t="str">
        <f t="shared" si="22"/>
        <v>40637_emdsfdc1a-rb-04</v>
      </c>
      <c r="I248" s="8">
        <f t="shared" si="23"/>
        <v>40637</v>
      </c>
      <c r="J248" s="9" t="str">
        <f t="shared" si="24"/>
        <v>emdsfdc1a-rb-04</v>
      </c>
      <c r="K248" s="6">
        <f t="shared" si="25"/>
        <v>120</v>
      </c>
      <c r="L248" s="6">
        <f t="shared" si="26"/>
        <v>100</v>
      </c>
      <c r="M248" s="6">
        <f t="shared" si="27"/>
        <v>20</v>
      </c>
      <c r="N248" s="6">
        <f t="shared" si="28"/>
        <v>1</v>
      </c>
    </row>
    <row r="249" spans="2:14" x14ac:dyDescent="0.25">
      <c r="B249" s="5" t="s">
        <v>83</v>
      </c>
      <c r="C249" s="3">
        <v>120</v>
      </c>
      <c r="D249" s="3">
        <v>102</v>
      </c>
      <c r="E249" s="3">
        <v>18</v>
      </c>
      <c r="F249" s="3">
        <v>1</v>
      </c>
      <c r="H249" s="7" t="str">
        <f t="shared" si="22"/>
        <v>40637_emdsfdc1a-rb-05</v>
      </c>
      <c r="I249" s="8">
        <f t="shared" si="23"/>
        <v>40637</v>
      </c>
      <c r="J249" s="9" t="str">
        <f t="shared" si="24"/>
        <v>emdsfdc1a-rb-05</v>
      </c>
      <c r="K249" s="6">
        <f t="shared" si="25"/>
        <v>120</v>
      </c>
      <c r="L249" s="6">
        <f t="shared" si="26"/>
        <v>102</v>
      </c>
      <c r="M249" s="6">
        <f t="shared" si="27"/>
        <v>18</v>
      </c>
      <c r="N249" s="6">
        <f t="shared" si="28"/>
        <v>1</v>
      </c>
    </row>
    <row r="250" spans="2:14" x14ac:dyDescent="0.25">
      <c r="B250" s="5" t="s">
        <v>86</v>
      </c>
      <c r="C250" s="3">
        <v>168</v>
      </c>
      <c r="D250" s="3">
        <v>133</v>
      </c>
      <c r="E250" s="3">
        <v>35</v>
      </c>
      <c r="F250" s="3">
        <v>1</v>
      </c>
      <c r="H250" s="7" t="str">
        <f t="shared" si="22"/>
        <v>40637_emdsfdc1a-rb-06</v>
      </c>
      <c r="I250" s="8">
        <f t="shared" si="23"/>
        <v>40637</v>
      </c>
      <c r="J250" s="9" t="str">
        <f t="shared" si="24"/>
        <v>emdsfdc1a-rb-06</v>
      </c>
      <c r="K250" s="6">
        <f t="shared" si="25"/>
        <v>168</v>
      </c>
      <c r="L250" s="6">
        <f t="shared" si="26"/>
        <v>133</v>
      </c>
      <c r="M250" s="6">
        <f t="shared" si="27"/>
        <v>35</v>
      </c>
      <c r="N250" s="6">
        <f t="shared" si="28"/>
        <v>1</v>
      </c>
    </row>
    <row r="251" spans="2:14" x14ac:dyDescent="0.25">
      <c r="B251" s="5" t="s">
        <v>89</v>
      </c>
      <c r="C251" s="3">
        <v>192</v>
      </c>
      <c r="D251" s="3">
        <v>147</v>
      </c>
      <c r="E251" s="3">
        <v>45</v>
      </c>
      <c r="F251" s="3">
        <v>1</v>
      </c>
      <c r="H251" s="7" t="str">
        <f t="shared" si="22"/>
        <v>40637_emdsfdc1a-rb-07</v>
      </c>
      <c r="I251" s="8">
        <f t="shared" si="23"/>
        <v>40637</v>
      </c>
      <c r="J251" s="9" t="str">
        <f t="shared" si="24"/>
        <v>emdsfdc1a-rb-07</v>
      </c>
      <c r="K251" s="6">
        <f t="shared" si="25"/>
        <v>192</v>
      </c>
      <c r="L251" s="6">
        <f t="shared" si="26"/>
        <v>147</v>
      </c>
      <c r="M251" s="6">
        <f t="shared" si="27"/>
        <v>45</v>
      </c>
      <c r="N251" s="6">
        <f t="shared" si="28"/>
        <v>1</v>
      </c>
    </row>
    <row r="252" spans="2:14" x14ac:dyDescent="0.25">
      <c r="B252" s="5" t="s">
        <v>92</v>
      </c>
      <c r="C252" s="3">
        <v>240</v>
      </c>
      <c r="D252" s="3">
        <v>230</v>
      </c>
      <c r="E252" s="3">
        <v>10</v>
      </c>
      <c r="F252" s="3">
        <v>1</v>
      </c>
      <c r="H252" s="7" t="str">
        <f t="shared" si="22"/>
        <v>40637_emdsfdc1a-rb-08</v>
      </c>
      <c r="I252" s="8">
        <f t="shared" si="23"/>
        <v>40637</v>
      </c>
      <c r="J252" s="9" t="str">
        <f t="shared" si="24"/>
        <v>emdsfdc1a-rb-08</v>
      </c>
      <c r="K252" s="6">
        <f t="shared" si="25"/>
        <v>240</v>
      </c>
      <c r="L252" s="6">
        <f t="shared" si="26"/>
        <v>230</v>
      </c>
      <c r="M252" s="6">
        <f t="shared" si="27"/>
        <v>10</v>
      </c>
      <c r="N252" s="6">
        <f t="shared" si="28"/>
        <v>1</v>
      </c>
    </row>
    <row r="253" spans="2:14" x14ac:dyDescent="0.25">
      <c r="B253" s="5" t="s">
        <v>95</v>
      </c>
      <c r="C253" s="3">
        <v>240</v>
      </c>
      <c r="D253" s="3">
        <v>158</v>
      </c>
      <c r="E253" s="3">
        <v>82</v>
      </c>
      <c r="F253" s="3">
        <v>1</v>
      </c>
      <c r="H253" s="7" t="str">
        <f t="shared" si="22"/>
        <v>40637_emdsfdc1a-rb-11</v>
      </c>
      <c r="I253" s="8">
        <f t="shared" si="23"/>
        <v>40637</v>
      </c>
      <c r="J253" s="9" t="str">
        <f t="shared" si="24"/>
        <v>emdsfdc1a-rb-11</v>
      </c>
      <c r="K253" s="6">
        <f t="shared" si="25"/>
        <v>240</v>
      </c>
      <c r="L253" s="6">
        <f t="shared" si="26"/>
        <v>158</v>
      </c>
      <c r="M253" s="6">
        <f t="shared" si="27"/>
        <v>82</v>
      </c>
      <c r="N253" s="6">
        <f t="shared" si="28"/>
        <v>1</v>
      </c>
    </row>
    <row r="254" spans="2:14" x14ac:dyDescent="0.25">
      <c r="B254" s="5" t="s">
        <v>56</v>
      </c>
      <c r="C254" s="3">
        <v>240</v>
      </c>
      <c r="D254" s="3">
        <v>156</v>
      </c>
      <c r="E254" s="3">
        <v>84</v>
      </c>
      <c r="F254" s="3">
        <v>1</v>
      </c>
      <c r="H254" s="7" t="str">
        <f t="shared" si="22"/>
        <v>40637_emdsfdc1b-jd-10</v>
      </c>
      <c r="I254" s="8">
        <f t="shared" si="23"/>
        <v>40637</v>
      </c>
      <c r="J254" s="9" t="str">
        <f t="shared" si="24"/>
        <v>emdsfdc1b-jd-10</v>
      </c>
      <c r="K254" s="6">
        <f t="shared" si="25"/>
        <v>240</v>
      </c>
      <c r="L254" s="6">
        <f t="shared" si="26"/>
        <v>156</v>
      </c>
      <c r="M254" s="6">
        <f t="shared" si="27"/>
        <v>84</v>
      </c>
      <c r="N254" s="6">
        <f t="shared" si="28"/>
        <v>1</v>
      </c>
    </row>
    <row r="255" spans="2:14" x14ac:dyDescent="0.25">
      <c r="B255" s="5" t="s">
        <v>98</v>
      </c>
      <c r="C255" s="3">
        <v>240</v>
      </c>
      <c r="D255" s="3">
        <v>157</v>
      </c>
      <c r="E255" s="3">
        <v>83</v>
      </c>
      <c r="F255" s="3">
        <v>1</v>
      </c>
      <c r="H255" s="7" t="str">
        <f t="shared" si="22"/>
        <v>40637_emdsfdc1b-rb-10</v>
      </c>
      <c r="I255" s="8">
        <f t="shared" si="23"/>
        <v>40637</v>
      </c>
      <c r="J255" s="9" t="str">
        <f t="shared" si="24"/>
        <v>emdsfdc1b-rb-10</v>
      </c>
      <c r="K255" s="6">
        <f t="shared" si="25"/>
        <v>240</v>
      </c>
      <c r="L255" s="6">
        <f t="shared" si="26"/>
        <v>157</v>
      </c>
      <c r="M255" s="6">
        <f t="shared" si="27"/>
        <v>83</v>
      </c>
      <c r="N255" s="6">
        <f t="shared" si="28"/>
        <v>1</v>
      </c>
    </row>
    <row r="256" spans="2:14" x14ac:dyDescent="0.25">
      <c r="B256" s="5" t="s">
        <v>188</v>
      </c>
      <c r="C256" s="3">
        <v>72</v>
      </c>
      <c r="D256" s="3">
        <v>44</v>
      </c>
      <c r="E256" s="3">
        <v>28</v>
      </c>
      <c r="F256" s="3">
        <v>1</v>
      </c>
      <c r="H256" s="7" t="str">
        <f t="shared" si="22"/>
        <v>40637_emdsrdc1-jd-06</v>
      </c>
      <c r="I256" s="8">
        <f t="shared" si="23"/>
        <v>40637</v>
      </c>
      <c r="J256" s="9" t="str">
        <f t="shared" si="24"/>
        <v>emdsrdc1-jd-06</v>
      </c>
      <c r="K256" s="6">
        <f t="shared" si="25"/>
        <v>72</v>
      </c>
      <c r="L256" s="6">
        <f t="shared" si="26"/>
        <v>44</v>
      </c>
      <c r="M256" s="6">
        <f t="shared" si="27"/>
        <v>28</v>
      </c>
      <c r="N256" s="6">
        <f t="shared" si="28"/>
        <v>1</v>
      </c>
    </row>
    <row r="257" spans="2:14" x14ac:dyDescent="0.25">
      <c r="B257" s="5" t="s">
        <v>227</v>
      </c>
      <c r="C257" s="3">
        <v>72</v>
      </c>
      <c r="D257" s="3">
        <v>45</v>
      </c>
      <c r="E257" s="3">
        <v>27</v>
      </c>
      <c r="F257" s="3">
        <v>1</v>
      </c>
      <c r="H257" s="7" t="str">
        <f t="shared" si="22"/>
        <v>40637_emdsrdc1-rb-06</v>
      </c>
      <c r="I257" s="8">
        <f t="shared" si="23"/>
        <v>40637</v>
      </c>
      <c r="J257" s="9" t="str">
        <f t="shared" si="24"/>
        <v>emdsrdc1-rb-06</v>
      </c>
      <c r="K257" s="6">
        <f t="shared" si="25"/>
        <v>72</v>
      </c>
      <c r="L257" s="6">
        <f t="shared" si="26"/>
        <v>45</v>
      </c>
      <c r="M257" s="6">
        <f t="shared" si="27"/>
        <v>27</v>
      </c>
      <c r="N257" s="6">
        <f t="shared" si="28"/>
        <v>1</v>
      </c>
    </row>
    <row r="258" spans="2:14" x14ac:dyDescent="0.25">
      <c r="B258" s="5" t="s">
        <v>191</v>
      </c>
      <c r="C258" s="3">
        <v>336</v>
      </c>
      <c r="D258" s="3">
        <v>263</v>
      </c>
      <c r="E258" s="3">
        <v>73</v>
      </c>
      <c r="F258" s="3">
        <v>1</v>
      </c>
      <c r="H258" s="7" t="str">
        <f t="shared" si="22"/>
        <v>40637_emdsrdc3-jd-04</v>
      </c>
      <c r="I258" s="8">
        <f t="shared" si="23"/>
        <v>40637</v>
      </c>
      <c r="J258" s="9" t="str">
        <f t="shared" si="24"/>
        <v>emdsrdc3-jd-04</v>
      </c>
      <c r="K258" s="6">
        <f t="shared" si="25"/>
        <v>336</v>
      </c>
      <c r="L258" s="6">
        <f t="shared" si="26"/>
        <v>263</v>
      </c>
      <c r="M258" s="6">
        <f t="shared" si="27"/>
        <v>73</v>
      </c>
      <c r="N258" s="6">
        <f t="shared" si="28"/>
        <v>1</v>
      </c>
    </row>
    <row r="259" spans="2:14" x14ac:dyDescent="0.25">
      <c r="B259" s="5" t="s">
        <v>194</v>
      </c>
      <c r="C259" s="3">
        <v>264</v>
      </c>
      <c r="D259" s="3">
        <v>150</v>
      </c>
      <c r="E259" s="3">
        <v>114</v>
      </c>
      <c r="F259" s="3">
        <v>1</v>
      </c>
      <c r="H259" s="7" t="str">
        <f t="shared" si="22"/>
        <v>40637_emdsrdc3-jd-07</v>
      </c>
      <c r="I259" s="8">
        <f t="shared" si="23"/>
        <v>40637</v>
      </c>
      <c r="J259" s="9" t="str">
        <f t="shared" si="24"/>
        <v>emdsrdc3-jd-07</v>
      </c>
      <c r="K259" s="6">
        <f t="shared" si="25"/>
        <v>264</v>
      </c>
      <c r="L259" s="6">
        <f t="shared" si="26"/>
        <v>150</v>
      </c>
      <c r="M259" s="6">
        <f t="shared" si="27"/>
        <v>114</v>
      </c>
      <c r="N259" s="6">
        <f t="shared" si="28"/>
        <v>1</v>
      </c>
    </row>
    <row r="260" spans="2:14" x14ac:dyDescent="0.25">
      <c r="B260" s="5" t="s">
        <v>198</v>
      </c>
      <c r="C260" s="3">
        <v>168</v>
      </c>
      <c r="D260" s="3">
        <v>112</v>
      </c>
      <c r="E260" s="3">
        <v>56</v>
      </c>
      <c r="F260" s="3">
        <v>1</v>
      </c>
      <c r="H260" s="7" t="str">
        <f t="shared" si="22"/>
        <v>40637_emdsrdc3-jd-09</v>
      </c>
      <c r="I260" s="8">
        <f t="shared" si="23"/>
        <v>40637</v>
      </c>
      <c r="J260" s="9" t="str">
        <f t="shared" si="24"/>
        <v>emdsrdc3-jd-09</v>
      </c>
      <c r="K260" s="6">
        <f t="shared" si="25"/>
        <v>168</v>
      </c>
      <c r="L260" s="6">
        <f t="shared" si="26"/>
        <v>112</v>
      </c>
      <c r="M260" s="6">
        <f t="shared" si="27"/>
        <v>56</v>
      </c>
      <c r="N260" s="6">
        <f t="shared" si="28"/>
        <v>1</v>
      </c>
    </row>
    <row r="261" spans="2:14" x14ac:dyDescent="0.25">
      <c r="B261" s="5" t="s">
        <v>230</v>
      </c>
      <c r="C261" s="3">
        <v>336</v>
      </c>
      <c r="D261" s="3">
        <v>262</v>
      </c>
      <c r="E261" s="3">
        <v>74</v>
      </c>
      <c r="F261" s="3">
        <v>1</v>
      </c>
      <c r="H261" s="7" t="str">
        <f t="shared" si="22"/>
        <v>40637_emdsrdc3-rb-04</v>
      </c>
      <c r="I261" s="8">
        <f t="shared" si="23"/>
        <v>40637</v>
      </c>
      <c r="J261" s="9" t="str">
        <f t="shared" si="24"/>
        <v>emdsrdc3-rb-04</v>
      </c>
      <c r="K261" s="6">
        <f t="shared" si="25"/>
        <v>336</v>
      </c>
      <c r="L261" s="6">
        <f t="shared" si="26"/>
        <v>262</v>
      </c>
      <c r="M261" s="6">
        <f t="shared" si="27"/>
        <v>74</v>
      </c>
      <c r="N261" s="6">
        <f t="shared" si="28"/>
        <v>1</v>
      </c>
    </row>
    <row r="262" spans="2:14" x14ac:dyDescent="0.25">
      <c r="B262" s="5" t="s">
        <v>233</v>
      </c>
      <c r="C262" s="3">
        <v>264</v>
      </c>
      <c r="D262" s="3">
        <v>153</v>
      </c>
      <c r="E262" s="3">
        <v>111</v>
      </c>
      <c r="F262" s="3">
        <v>1</v>
      </c>
      <c r="H262" s="7" t="str">
        <f t="shared" si="22"/>
        <v>40637_emdsrdc3-rb-07</v>
      </c>
      <c r="I262" s="8">
        <f t="shared" si="23"/>
        <v>40637</v>
      </c>
      <c r="J262" s="9" t="str">
        <f t="shared" si="24"/>
        <v>emdsrdc3-rb-07</v>
      </c>
      <c r="K262" s="6">
        <f t="shared" si="25"/>
        <v>264</v>
      </c>
      <c r="L262" s="6">
        <f t="shared" si="26"/>
        <v>153</v>
      </c>
      <c r="M262" s="6">
        <f t="shared" si="27"/>
        <v>111</v>
      </c>
      <c r="N262" s="6">
        <f t="shared" si="28"/>
        <v>1</v>
      </c>
    </row>
    <row r="263" spans="2:14" x14ac:dyDescent="0.25">
      <c r="B263" s="5" t="s">
        <v>236</v>
      </c>
      <c r="C263" s="3">
        <v>168</v>
      </c>
      <c r="D263" s="3">
        <v>111</v>
      </c>
      <c r="E263" s="3">
        <v>57</v>
      </c>
      <c r="F263" s="3">
        <v>1</v>
      </c>
      <c r="H263" s="7" t="str">
        <f t="shared" si="22"/>
        <v>40637_emdsrdc3-rb-09</v>
      </c>
      <c r="I263" s="8">
        <f t="shared" si="23"/>
        <v>40637</v>
      </c>
      <c r="J263" s="9" t="str">
        <f t="shared" si="24"/>
        <v>emdsrdc3-rb-09</v>
      </c>
      <c r="K263" s="6">
        <f t="shared" si="25"/>
        <v>168</v>
      </c>
      <c r="L263" s="6">
        <f t="shared" si="26"/>
        <v>111</v>
      </c>
      <c r="M263" s="6">
        <f t="shared" si="27"/>
        <v>57</v>
      </c>
      <c r="N263" s="6">
        <f t="shared" si="28"/>
        <v>1</v>
      </c>
    </row>
    <row r="264" spans="2:14" x14ac:dyDescent="0.25">
      <c r="B264" s="5" t="s">
        <v>202</v>
      </c>
      <c r="C264" s="3">
        <v>240</v>
      </c>
      <c r="D264" s="3">
        <v>183</v>
      </c>
      <c r="E264" s="3">
        <v>57</v>
      </c>
      <c r="F264" s="3">
        <v>1</v>
      </c>
      <c r="H264" s="7" t="str">
        <f t="shared" si="22"/>
        <v>40637_emdsrdc4-jd-03</v>
      </c>
      <c r="I264" s="8">
        <f t="shared" si="23"/>
        <v>40637</v>
      </c>
      <c r="J264" s="9" t="str">
        <f t="shared" si="24"/>
        <v>emdsrdc4-jd-03</v>
      </c>
      <c r="K264" s="6">
        <f t="shared" si="25"/>
        <v>240</v>
      </c>
      <c r="L264" s="6">
        <f t="shared" si="26"/>
        <v>183</v>
      </c>
      <c r="M264" s="6">
        <f t="shared" si="27"/>
        <v>57</v>
      </c>
      <c r="N264" s="6">
        <f t="shared" si="28"/>
        <v>1</v>
      </c>
    </row>
    <row r="265" spans="2:14" x14ac:dyDescent="0.25">
      <c r="B265" s="5" t="s">
        <v>205</v>
      </c>
      <c r="C265" s="3">
        <v>216</v>
      </c>
      <c r="D265" s="3">
        <v>150</v>
      </c>
      <c r="E265" s="3">
        <v>66</v>
      </c>
      <c r="F265" s="3">
        <v>1</v>
      </c>
      <c r="H265" s="7" t="str">
        <f t="shared" si="22"/>
        <v>40637_emdsrdc4-jd-05</v>
      </c>
      <c r="I265" s="8">
        <f t="shared" si="23"/>
        <v>40637</v>
      </c>
      <c r="J265" s="9" t="str">
        <f t="shared" si="24"/>
        <v>emdsrdc4-jd-05</v>
      </c>
      <c r="K265" s="6">
        <f t="shared" si="25"/>
        <v>216</v>
      </c>
      <c r="L265" s="6">
        <f t="shared" si="26"/>
        <v>150</v>
      </c>
      <c r="M265" s="6">
        <f t="shared" si="27"/>
        <v>66</v>
      </c>
      <c r="N265" s="6">
        <f t="shared" si="28"/>
        <v>1</v>
      </c>
    </row>
    <row r="266" spans="2:14" x14ac:dyDescent="0.25">
      <c r="B266" s="5" t="s">
        <v>209</v>
      </c>
      <c r="C266" s="3">
        <v>192</v>
      </c>
      <c r="D266" s="3">
        <v>150</v>
      </c>
      <c r="E266" s="3">
        <v>42</v>
      </c>
      <c r="F266" s="3">
        <v>1</v>
      </c>
      <c r="H266" s="7" t="str">
        <f t="shared" si="22"/>
        <v>40637_emdsrdc4-jd-08</v>
      </c>
      <c r="I266" s="8">
        <f t="shared" si="23"/>
        <v>40637</v>
      </c>
      <c r="J266" s="9" t="str">
        <f t="shared" si="24"/>
        <v>emdsrdc4-jd-08</v>
      </c>
      <c r="K266" s="6">
        <f t="shared" si="25"/>
        <v>192</v>
      </c>
      <c r="L266" s="6">
        <f t="shared" si="26"/>
        <v>150</v>
      </c>
      <c r="M266" s="6">
        <f t="shared" si="27"/>
        <v>42</v>
      </c>
      <c r="N266" s="6">
        <f t="shared" si="28"/>
        <v>1</v>
      </c>
    </row>
    <row r="267" spans="2:14" x14ac:dyDescent="0.25">
      <c r="B267" s="5" t="s">
        <v>239</v>
      </c>
      <c r="C267" s="3">
        <v>240</v>
      </c>
      <c r="D267" s="3">
        <v>183</v>
      </c>
      <c r="E267" s="3">
        <v>57</v>
      </c>
      <c r="F267" s="3">
        <v>1</v>
      </c>
      <c r="H267" s="7" t="str">
        <f t="shared" si="22"/>
        <v>40637_emdsrdc4-rb-03</v>
      </c>
      <c r="I267" s="8">
        <f t="shared" si="23"/>
        <v>40637</v>
      </c>
      <c r="J267" s="9" t="str">
        <f t="shared" si="24"/>
        <v>emdsrdc4-rb-03</v>
      </c>
      <c r="K267" s="6">
        <f t="shared" si="25"/>
        <v>240</v>
      </c>
      <c r="L267" s="6">
        <f t="shared" si="26"/>
        <v>183</v>
      </c>
      <c r="M267" s="6">
        <f t="shared" si="27"/>
        <v>57</v>
      </c>
      <c r="N267" s="6">
        <f t="shared" si="28"/>
        <v>1</v>
      </c>
    </row>
    <row r="268" spans="2:14" x14ac:dyDescent="0.25">
      <c r="B268" s="5" t="s">
        <v>242</v>
      </c>
      <c r="C268" s="3">
        <v>216</v>
      </c>
      <c r="D268" s="3">
        <v>152</v>
      </c>
      <c r="E268" s="3">
        <v>64</v>
      </c>
      <c r="F268" s="3">
        <v>1</v>
      </c>
      <c r="H268" s="7" t="str">
        <f t="shared" si="22"/>
        <v>40637_emdsrdc4-rb-05</v>
      </c>
      <c r="I268" s="8">
        <f t="shared" si="23"/>
        <v>40637</v>
      </c>
      <c r="J268" s="9" t="str">
        <f t="shared" si="24"/>
        <v>emdsrdc4-rb-05</v>
      </c>
      <c r="K268" s="6">
        <f t="shared" si="25"/>
        <v>216</v>
      </c>
      <c r="L268" s="6">
        <f t="shared" si="26"/>
        <v>152</v>
      </c>
      <c r="M268" s="6">
        <f t="shared" si="27"/>
        <v>64</v>
      </c>
      <c r="N268" s="6">
        <f t="shared" si="28"/>
        <v>1</v>
      </c>
    </row>
    <row r="269" spans="2:14" x14ac:dyDescent="0.25">
      <c r="B269" s="5" t="s">
        <v>245</v>
      </c>
      <c r="C269" s="3">
        <v>192</v>
      </c>
      <c r="D269" s="3">
        <v>150</v>
      </c>
      <c r="E269" s="3">
        <v>42</v>
      </c>
      <c r="F269" s="3">
        <v>1</v>
      </c>
      <c r="H269" s="7" t="str">
        <f t="shared" si="22"/>
        <v>40637_emdsrdc4-rb-08</v>
      </c>
      <c r="I269" s="8">
        <f t="shared" si="23"/>
        <v>40637</v>
      </c>
      <c r="J269" s="9" t="str">
        <f t="shared" si="24"/>
        <v>emdsrdc4-rb-08</v>
      </c>
      <c r="K269" s="6">
        <f t="shared" si="25"/>
        <v>192</v>
      </c>
      <c r="L269" s="6">
        <f t="shared" si="26"/>
        <v>150</v>
      </c>
      <c r="M269" s="6">
        <f t="shared" si="27"/>
        <v>42</v>
      </c>
      <c r="N269" s="6">
        <f t="shared" si="28"/>
        <v>1</v>
      </c>
    </row>
    <row r="270" spans="2:14" x14ac:dyDescent="0.25">
      <c r="B270" s="5" t="s">
        <v>138</v>
      </c>
      <c r="C270" s="3">
        <v>72</v>
      </c>
      <c r="D270" s="3">
        <v>13</v>
      </c>
      <c r="E270" s="3">
        <v>59</v>
      </c>
      <c r="F270" s="3">
        <v>1</v>
      </c>
      <c r="H270" s="7" t="str">
        <f t="shared" si="22"/>
        <v>40637_rmdscgc1-gl-01</v>
      </c>
      <c r="I270" s="8">
        <f t="shared" si="23"/>
        <v>40637</v>
      </c>
      <c r="J270" s="9" t="str">
        <f t="shared" si="24"/>
        <v>rmdscgc1-gl-01</v>
      </c>
      <c r="K270" s="6">
        <f t="shared" si="25"/>
        <v>72</v>
      </c>
      <c r="L270" s="6">
        <f t="shared" si="26"/>
        <v>13</v>
      </c>
      <c r="M270" s="6">
        <f t="shared" si="27"/>
        <v>59</v>
      </c>
      <c r="N270" s="6">
        <f t="shared" si="28"/>
        <v>1</v>
      </c>
    </row>
    <row r="271" spans="2:14" x14ac:dyDescent="0.25">
      <c r="B271" s="5" t="s">
        <v>158</v>
      </c>
      <c r="C271" s="3">
        <v>72</v>
      </c>
      <c r="D271" s="3">
        <v>13</v>
      </c>
      <c r="E271" s="3">
        <v>59</v>
      </c>
      <c r="F271" s="3">
        <v>1</v>
      </c>
      <c r="H271" s="7" t="str">
        <f t="shared" si="22"/>
        <v>40637_rmdscgc1-sl-01</v>
      </c>
      <c r="I271" s="8">
        <f t="shared" si="23"/>
        <v>40637</v>
      </c>
      <c r="J271" s="9" t="str">
        <f t="shared" si="24"/>
        <v>rmdscgc1-sl-01</v>
      </c>
      <c r="K271" s="6">
        <f t="shared" si="25"/>
        <v>72</v>
      </c>
      <c r="L271" s="6">
        <f t="shared" si="26"/>
        <v>13</v>
      </c>
      <c r="M271" s="6">
        <f t="shared" si="27"/>
        <v>59</v>
      </c>
      <c r="N271" s="6">
        <f t="shared" si="28"/>
        <v>1</v>
      </c>
    </row>
    <row r="272" spans="2:14" x14ac:dyDescent="0.25">
      <c r="B272" s="5" t="s">
        <v>143</v>
      </c>
      <c r="C272" s="3">
        <v>36</v>
      </c>
      <c r="D272" s="3">
        <v>11</v>
      </c>
      <c r="E272" s="3">
        <v>25</v>
      </c>
      <c r="F272" s="3">
        <v>1</v>
      </c>
      <c r="H272" s="7" t="str">
        <f t="shared" si="22"/>
        <v>40637_rmdsedc-gl-01</v>
      </c>
      <c r="I272" s="8">
        <f t="shared" si="23"/>
        <v>40637</v>
      </c>
      <c r="J272" s="9" t="str">
        <f t="shared" si="24"/>
        <v>rmdsedc-gl-01</v>
      </c>
      <c r="K272" s="6">
        <f t="shared" si="25"/>
        <v>36</v>
      </c>
      <c r="L272" s="6">
        <f t="shared" si="26"/>
        <v>11</v>
      </c>
      <c r="M272" s="6">
        <f t="shared" si="27"/>
        <v>25</v>
      </c>
      <c r="N272" s="6">
        <f t="shared" si="28"/>
        <v>1</v>
      </c>
    </row>
    <row r="273" spans="2:14" x14ac:dyDescent="0.25">
      <c r="B273" s="5" t="s">
        <v>161</v>
      </c>
      <c r="C273" s="3">
        <v>36</v>
      </c>
      <c r="D273" s="3">
        <v>11</v>
      </c>
      <c r="E273" s="3">
        <v>25</v>
      </c>
      <c r="F273" s="3">
        <v>1</v>
      </c>
      <c r="H273" s="7" t="str">
        <f t="shared" si="22"/>
        <v>40637_rmdsedc-sl-01</v>
      </c>
      <c r="I273" s="8">
        <f t="shared" si="23"/>
        <v>40637</v>
      </c>
      <c r="J273" s="9" t="str">
        <f t="shared" si="24"/>
        <v>rmdsedc-sl-01</v>
      </c>
      <c r="K273" s="6">
        <f t="shared" si="25"/>
        <v>36</v>
      </c>
      <c r="L273" s="6">
        <f t="shared" si="26"/>
        <v>11</v>
      </c>
      <c r="M273" s="6">
        <f t="shared" si="27"/>
        <v>25</v>
      </c>
      <c r="N273" s="6">
        <f t="shared" si="28"/>
        <v>1</v>
      </c>
    </row>
    <row r="274" spans="2:14" x14ac:dyDescent="0.25">
      <c r="B274" s="5" t="s">
        <v>147</v>
      </c>
      <c r="C274" s="3">
        <v>156</v>
      </c>
      <c r="D274" s="3">
        <v>41</v>
      </c>
      <c r="E274" s="3">
        <v>115</v>
      </c>
      <c r="F274" s="3">
        <v>1</v>
      </c>
      <c r="H274" s="7" t="str">
        <f t="shared" si="22"/>
        <v>40637_rmdsfdc1a-gl-01</v>
      </c>
      <c r="I274" s="8">
        <f t="shared" si="23"/>
        <v>40637</v>
      </c>
      <c r="J274" s="9" t="str">
        <f t="shared" si="24"/>
        <v>rmdsfdc1a-gl-01</v>
      </c>
      <c r="K274" s="6">
        <f t="shared" si="25"/>
        <v>156</v>
      </c>
      <c r="L274" s="6">
        <f t="shared" si="26"/>
        <v>41</v>
      </c>
      <c r="M274" s="6">
        <f t="shared" si="27"/>
        <v>115</v>
      </c>
      <c r="N274" s="6">
        <f t="shared" si="28"/>
        <v>1</v>
      </c>
    </row>
    <row r="275" spans="2:14" x14ac:dyDescent="0.25">
      <c r="B275" s="5" t="s">
        <v>164</v>
      </c>
      <c r="C275" s="3">
        <v>156</v>
      </c>
      <c r="D275" s="3">
        <v>40</v>
      </c>
      <c r="E275" s="3">
        <v>116</v>
      </c>
      <c r="F275" s="3">
        <v>1</v>
      </c>
      <c r="H275" s="7" t="str">
        <f t="shared" si="22"/>
        <v>40637_rmdsfdc1a-sl-01</v>
      </c>
      <c r="I275" s="8">
        <f t="shared" si="23"/>
        <v>40637</v>
      </c>
      <c r="J275" s="9" t="str">
        <f t="shared" si="24"/>
        <v>rmdsfdc1a-sl-01</v>
      </c>
      <c r="K275" s="6">
        <f t="shared" si="25"/>
        <v>156</v>
      </c>
      <c r="L275" s="6">
        <f t="shared" si="26"/>
        <v>40</v>
      </c>
      <c r="M275" s="6">
        <f t="shared" si="27"/>
        <v>116</v>
      </c>
      <c r="N275" s="6">
        <f t="shared" si="28"/>
        <v>1</v>
      </c>
    </row>
    <row r="276" spans="2:14" x14ac:dyDescent="0.25">
      <c r="B276" s="5" t="s">
        <v>150</v>
      </c>
      <c r="C276" s="3">
        <v>144</v>
      </c>
      <c r="D276" s="3">
        <v>41</v>
      </c>
      <c r="E276" s="3">
        <v>103</v>
      </c>
      <c r="F276" s="3">
        <v>1</v>
      </c>
      <c r="H276" s="7" t="str">
        <f t="shared" si="22"/>
        <v>40637_rmdsrdc4-gl-01</v>
      </c>
      <c r="I276" s="8">
        <f t="shared" si="23"/>
        <v>40637</v>
      </c>
      <c r="J276" s="9" t="str">
        <f t="shared" si="24"/>
        <v>rmdsrdc4-gl-01</v>
      </c>
      <c r="K276" s="6">
        <f t="shared" si="25"/>
        <v>144</v>
      </c>
      <c r="L276" s="6">
        <f t="shared" si="26"/>
        <v>41</v>
      </c>
      <c r="M276" s="6">
        <f t="shared" si="27"/>
        <v>103</v>
      </c>
      <c r="N276" s="6">
        <f t="shared" si="28"/>
        <v>1</v>
      </c>
    </row>
    <row r="277" spans="2:14" x14ac:dyDescent="0.25">
      <c r="B277" s="5" t="s">
        <v>167</v>
      </c>
      <c r="C277" s="3">
        <v>144</v>
      </c>
      <c r="D277" s="3">
        <v>42</v>
      </c>
      <c r="E277" s="3">
        <v>102</v>
      </c>
      <c r="F277" s="3">
        <v>1</v>
      </c>
      <c r="H277" s="7" t="str">
        <f t="shared" si="22"/>
        <v>40637_rmdsrdc4-sl-01</v>
      </c>
      <c r="I277" s="8">
        <f t="shared" si="23"/>
        <v>40637</v>
      </c>
      <c r="J277" s="9" t="str">
        <f t="shared" si="24"/>
        <v>rmdsrdc4-sl-01</v>
      </c>
      <c r="K277" s="6">
        <f t="shared" si="25"/>
        <v>144</v>
      </c>
      <c r="L277" s="6">
        <f t="shared" si="26"/>
        <v>42</v>
      </c>
      <c r="M277" s="6">
        <f t="shared" si="27"/>
        <v>102</v>
      </c>
      <c r="N277" s="6">
        <f t="shared" si="28"/>
        <v>1</v>
      </c>
    </row>
    <row r="278" spans="2:14" x14ac:dyDescent="0.25">
      <c r="B278" s="5" t="s">
        <v>154</v>
      </c>
      <c r="C278" s="3">
        <v>54</v>
      </c>
      <c r="D278" s="3">
        <v>21</v>
      </c>
      <c r="E278" s="3">
        <v>33</v>
      </c>
      <c r="F278" s="3">
        <v>1</v>
      </c>
      <c r="H278" s="7" t="str">
        <f t="shared" si="22"/>
        <v>40637_rmdswell-gl-01</v>
      </c>
      <c r="I278" s="8">
        <f t="shared" si="23"/>
        <v>40637</v>
      </c>
      <c r="J278" s="9" t="str">
        <f t="shared" si="24"/>
        <v>rmdswell-gl-01</v>
      </c>
      <c r="K278" s="6">
        <f t="shared" si="25"/>
        <v>54</v>
      </c>
      <c r="L278" s="6">
        <f t="shared" si="26"/>
        <v>21</v>
      </c>
      <c r="M278" s="6">
        <f t="shared" si="27"/>
        <v>33</v>
      </c>
      <c r="N278" s="6">
        <f t="shared" si="28"/>
        <v>1</v>
      </c>
    </row>
    <row r="279" spans="2:14" x14ac:dyDescent="0.25">
      <c r="B279" s="5" t="s">
        <v>170</v>
      </c>
      <c r="C279" s="3">
        <v>54</v>
      </c>
      <c r="D279" s="3">
        <v>21</v>
      </c>
      <c r="E279" s="3">
        <v>33</v>
      </c>
      <c r="F279" s="3">
        <v>1</v>
      </c>
      <c r="H279" s="7" t="str">
        <f t="shared" si="22"/>
        <v>40637_rmdswell-sl-01</v>
      </c>
      <c r="I279" s="8">
        <f t="shared" si="23"/>
        <v>40637</v>
      </c>
      <c r="J279" s="9" t="str">
        <f t="shared" si="24"/>
        <v>rmdswell-sl-01</v>
      </c>
      <c r="K279" s="6">
        <f t="shared" si="25"/>
        <v>54</v>
      </c>
      <c r="L279" s="6">
        <f t="shared" si="26"/>
        <v>21</v>
      </c>
      <c r="M279" s="6">
        <f t="shared" si="27"/>
        <v>33</v>
      </c>
      <c r="N279" s="6">
        <f t="shared" si="28"/>
        <v>1</v>
      </c>
    </row>
    <row r="280" spans="2:14" x14ac:dyDescent="0.25">
      <c r="B280" s="4">
        <v>40646</v>
      </c>
      <c r="C280" s="3">
        <v>10956</v>
      </c>
      <c r="D280" s="3">
        <v>7038</v>
      </c>
      <c r="E280" s="3">
        <v>3918</v>
      </c>
      <c r="F280" s="3">
        <v>68</v>
      </c>
      <c r="H280" s="7" t="str">
        <f t="shared" si="22"/>
        <v>40646_40646</v>
      </c>
      <c r="I280" s="8">
        <f t="shared" si="23"/>
        <v>40646</v>
      </c>
      <c r="J280" s="9">
        <f t="shared" si="24"/>
        <v>40646</v>
      </c>
      <c r="K280" s="6">
        <f t="shared" si="25"/>
        <v>10956</v>
      </c>
      <c r="L280" s="6">
        <f t="shared" si="26"/>
        <v>7038</v>
      </c>
      <c r="M280" s="6">
        <f t="shared" si="27"/>
        <v>3918</v>
      </c>
      <c r="N280" s="6">
        <f t="shared" si="28"/>
        <v>68</v>
      </c>
    </row>
    <row r="281" spans="2:14" x14ac:dyDescent="0.25">
      <c r="B281" s="5" t="s">
        <v>214</v>
      </c>
      <c r="C281" s="3">
        <v>48</v>
      </c>
      <c r="D281" s="3">
        <v>41</v>
      </c>
      <c r="E281" s="3">
        <v>7</v>
      </c>
      <c r="F281" s="3">
        <v>1</v>
      </c>
      <c r="H281" s="7" t="str">
        <f t="shared" ref="H281:H344" si="29">CONCATENATE(I281,"_",J281)</f>
        <v>40646_cmdscgc1-ct-01</v>
      </c>
      <c r="I281" s="8">
        <f t="shared" ref="I281:I344" si="30">IF(ISTEXT(J281),I280,J281)</f>
        <v>40646</v>
      </c>
      <c r="J281" s="9" t="str">
        <f t="shared" ref="J281:J344" si="31">B281</f>
        <v>cmdscgc1-ct-01</v>
      </c>
      <c r="K281" s="6">
        <f t="shared" ref="K281:K344" si="32">C281</f>
        <v>48</v>
      </c>
      <c r="L281" s="6">
        <f t="shared" ref="L281:L344" si="33">D281</f>
        <v>41</v>
      </c>
      <c r="M281" s="6">
        <f t="shared" ref="M281:M344" si="34">E281</f>
        <v>7</v>
      </c>
      <c r="N281" s="6">
        <f t="shared" ref="N281:N344" si="35">F281</f>
        <v>1</v>
      </c>
    </row>
    <row r="282" spans="2:14" x14ac:dyDescent="0.25">
      <c r="B282" s="5" t="s">
        <v>174</v>
      </c>
      <c r="C282" s="3">
        <v>48</v>
      </c>
      <c r="D282" s="3">
        <v>42</v>
      </c>
      <c r="E282" s="3">
        <v>6</v>
      </c>
      <c r="F282" s="3">
        <v>1</v>
      </c>
      <c r="H282" s="7" t="str">
        <f t="shared" si="29"/>
        <v>40646_cmdscgc1-dg-01</v>
      </c>
      <c r="I282" s="8">
        <f t="shared" si="30"/>
        <v>40646</v>
      </c>
      <c r="J282" s="9" t="str">
        <f t="shared" si="31"/>
        <v>cmdscgc1-dg-01</v>
      </c>
      <c r="K282" s="6">
        <f t="shared" si="32"/>
        <v>48</v>
      </c>
      <c r="L282" s="6">
        <f t="shared" si="33"/>
        <v>42</v>
      </c>
      <c r="M282" s="6">
        <f t="shared" si="34"/>
        <v>6</v>
      </c>
      <c r="N282" s="6">
        <f t="shared" si="35"/>
        <v>1</v>
      </c>
    </row>
    <row r="283" spans="2:14" x14ac:dyDescent="0.25">
      <c r="B283" s="5" t="s">
        <v>102</v>
      </c>
      <c r="C283" s="3">
        <v>204</v>
      </c>
      <c r="D283" s="3">
        <v>46</v>
      </c>
      <c r="E283" s="3">
        <v>158</v>
      </c>
      <c r="F283" s="3">
        <v>1</v>
      </c>
      <c r="H283" s="7" t="str">
        <f t="shared" si="29"/>
        <v>40646_cmdscgc1-jd-01</v>
      </c>
      <c r="I283" s="8">
        <f t="shared" si="30"/>
        <v>40646</v>
      </c>
      <c r="J283" s="9" t="str">
        <f t="shared" si="31"/>
        <v>cmdscgc1-jd-01</v>
      </c>
      <c r="K283" s="6">
        <f t="shared" si="32"/>
        <v>204</v>
      </c>
      <c r="L283" s="6">
        <f t="shared" si="33"/>
        <v>46</v>
      </c>
      <c r="M283" s="6">
        <f t="shared" si="34"/>
        <v>158</v>
      </c>
      <c r="N283" s="6">
        <f t="shared" si="35"/>
        <v>1</v>
      </c>
    </row>
    <row r="284" spans="2:14" x14ac:dyDescent="0.25">
      <c r="B284" s="5" t="s">
        <v>120</v>
      </c>
      <c r="C284" s="3">
        <v>204</v>
      </c>
      <c r="D284" s="3">
        <v>45</v>
      </c>
      <c r="E284" s="3">
        <v>159</v>
      </c>
      <c r="F284" s="3">
        <v>1</v>
      </c>
      <c r="H284" s="7" t="str">
        <f t="shared" si="29"/>
        <v>40646_cmdscgc1-rb-01</v>
      </c>
      <c r="I284" s="8">
        <f t="shared" si="30"/>
        <v>40646</v>
      </c>
      <c r="J284" s="9" t="str">
        <f t="shared" si="31"/>
        <v>cmdscgc1-rb-01</v>
      </c>
      <c r="K284" s="6">
        <f t="shared" si="32"/>
        <v>204</v>
      </c>
      <c r="L284" s="6">
        <f t="shared" si="33"/>
        <v>45</v>
      </c>
      <c r="M284" s="6">
        <f t="shared" si="34"/>
        <v>159</v>
      </c>
      <c r="N284" s="6">
        <f t="shared" si="35"/>
        <v>1</v>
      </c>
    </row>
    <row r="285" spans="2:14" x14ac:dyDescent="0.25">
      <c r="B285" s="5" t="s">
        <v>106</v>
      </c>
      <c r="C285" s="3">
        <v>144</v>
      </c>
      <c r="D285" s="3">
        <v>31</v>
      </c>
      <c r="E285" s="3">
        <v>113</v>
      </c>
      <c r="F285" s="3">
        <v>1</v>
      </c>
      <c r="H285" s="7" t="str">
        <f t="shared" si="29"/>
        <v>40646_cmdscgc2-jd-02</v>
      </c>
      <c r="I285" s="8">
        <f t="shared" si="30"/>
        <v>40646</v>
      </c>
      <c r="J285" s="9" t="str">
        <f t="shared" si="31"/>
        <v>cmdscgc2-jd-02</v>
      </c>
      <c r="K285" s="6">
        <f t="shared" si="32"/>
        <v>144</v>
      </c>
      <c r="L285" s="6">
        <f t="shared" si="33"/>
        <v>31</v>
      </c>
      <c r="M285" s="6">
        <f t="shared" si="34"/>
        <v>113</v>
      </c>
      <c r="N285" s="6">
        <f t="shared" si="35"/>
        <v>1</v>
      </c>
    </row>
    <row r="286" spans="2:14" x14ac:dyDescent="0.25">
      <c r="B286" s="5" t="s">
        <v>124</v>
      </c>
      <c r="C286" s="3">
        <v>144</v>
      </c>
      <c r="D286" s="3">
        <v>29</v>
      </c>
      <c r="E286" s="3">
        <v>115</v>
      </c>
      <c r="F286" s="3">
        <v>1</v>
      </c>
      <c r="H286" s="7" t="str">
        <f t="shared" si="29"/>
        <v>40646_cmdscgc2-rb-02</v>
      </c>
      <c r="I286" s="8">
        <f t="shared" si="30"/>
        <v>40646</v>
      </c>
      <c r="J286" s="9" t="str">
        <f t="shared" si="31"/>
        <v>cmdscgc2-rb-02</v>
      </c>
      <c r="K286" s="6">
        <f t="shared" si="32"/>
        <v>144</v>
      </c>
      <c r="L286" s="6">
        <f t="shared" si="33"/>
        <v>29</v>
      </c>
      <c r="M286" s="6">
        <f t="shared" si="34"/>
        <v>115</v>
      </c>
      <c r="N286" s="6">
        <f t="shared" si="35"/>
        <v>1</v>
      </c>
    </row>
    <row r="287" spans="2:14" x14ac:dyDescent="0.25">
      <c r="B287" s="5" t="s">
        <v>14</v>
      </c>
      <c r="C287" s="3">
        <v>144</v>
      </c>
      <c r="D287" s="3">
        <v>124</v>
      </c>
      <c r="E287" s="3">
        <v>20</v>
      </c>
      <c r="F287" s="3">
        <v>1</v>
      </c>
      <c r="H287" s="7" t="str">
        <f t="shared" si="29"/>
        <v>40646_cmdsfdc1a-jd-01</v>
      </c>
      <c r="I287" s="8">
        <f t="shared" si="30"/>
        <v>40646</v>
      </c>
      <c r="J287" s="9" t="str">
        <f t="shared" si="31"/>
        <v>cmdsfdc1a-jd-01</v>
      </c>
      <c r="K287" s="6">
        <f t="shared" si="32"/>
        <v>144</v>
      </c>
      <c r="L287" s="6">
        <f t="shared" si="33"/>
        <v>124</v>
      </c>
      <c r="M287" s="6">
        <f t="shared" si="34"/>
        <v>20</v>
      </c>
      <c r="N287" s="6">
        <f t="shared" si="35"/>
        <v>1</v>
      </c>
    </row>
    <row r="288" spans="2:14" x14ac:dyDescent="0.25">
      <c r="B288" s="5" t="s">
        <v>23</v>
      </c>
      <c r="C288" s="3">
        <v>144</v>
      </c>
      <c r="D288" s="3">
        <v>123</v>
      </c>
      <c r="E288" s="3">
        <v>21</v>
      </c>
      <c r="F288" s="3">
        <v>1</v>
      </c>
      <c r="H288" s="7" t="str">
        <f t="shared" si="29"/>
        <v>40646_cmdsfdc1a-jd-02</v>
      </c>
      <c r="I288" s="8">
        <f t="shared" si="30"/>
        <v>40646</v>
      </c>
      <c r="J288" s="9" t="str">
        <f t="shared" si="31"/>
        <v>cmdsfdc1a-jd-02</v>
      </c>
      <c r="K288" s="6">
        <f t="shared" si="32"/>
        <v>144</v>
      </c>
      <c r="L288" s="6">
        <f t="shared" si="33"/>
        <v>123</v>
      </c>
      <c r="M288" s="6">
        <f t="shared" si="34"/>
        <v>21</v>
      </c>
      <c r="N288" s="6">
        <f t="shared" si="35"/>
        <v>1</v>
      </c>
    </row>
    <row r="289" spans="2:14" x14ac:dyDescent="0.25">
      <c r="B289" s="5" t="s">
        <v>26</v>
      </c>
      <c r="C289" s="3">
        <v>132</v>
      </c>
      <c r="D289" s="3">
        <v>91</v>
      </c>
      <c r="E289" s="3">
        <v>41</v>
      </c>
      <c r="F289" s="3">
        <v>1</v>
      </c>
      <c r="H289" s="7" t="str">
        <f t="shared" si="29"/>
        <v>40646_cmdsfdc1a-jd-09</v>
      </c>
      <c r="I289" s="8">
        <f t="shared" si="30"/>
        <v>40646</v>
      </c>
      <c r="J289" s="9" t="str">
        <f t="shared" si="31"/>
        <v>cmdsfdc1a-jd-09</v>
      </c>
      <c r="K289" s="6">
        <f t="shared" si="32"/>
        <v>132</v>
      </c>
      <c r="L289" s="6">
        <f t="shared" si="33"/>
        <v>91</v>
      </c>
      <c r="M289" s="6">
        <f t="shared" si="34"/>
        <v>41</v>
      </c>
      <c r="N289" s="6">
        <f t="shared" si="35"/>
        <v>1</v>
      </c>
    </row>
    <row r="290" spans="2:14" x14ac:dyDescent="0.25">
      <c r="B290" s="5" t="s">
        <v>61</v>
      </c>
      <c r="C290" s="3">
        <v>144</v>
      </c>
      <c r="D290" s="3">
        <v>128</v>
      </c>
      <c r="E290" s="3">
        <v>16</v>
      </c>
      <c r="F290" s="3">
        <v>1</v>
      </c>
      <c r="H290" s="7" t="str">
        <f t="shared" si="29"/>
        <v>40646_cmdsfdc1a-rb-01</v>
      </c>
      <c r="I290" s="8">
        <f t="shared" si="30"/>
        <v>40646</v>
      </c>
      <c r="J290" s="9" t="str">
        <f t="shared" si="31"/>
        <v>cmdsfdc1a-rb-01</v>
      </c>
      <c r="K290" s="6">
        <f t="shared" si="32"/>
        <v>144</v>
      </c>
      <c r="L290" s="6">
        <f t="shared" si="33"/>
        <v>128</v>
      </c>
      <c r="M290" s="6">
        <f t="shared" si="34"/>
        <v>16</v>
      </c>
      <c r="N290" s="6">
        <f t="shared" si="35"/>
        <v>1</v>
      </c>
    </row>
    <row r="291" spans="2:14" x14ac:dyDescent="0.25">
      <c r="B291" s="5" t="s">
        <v>64</v>
      </c>
      <c r="C291" s="3">
        <v>144</v>
      </c>
      <c r="D291" s="3">
        <v>126</v>
      </c>
      <c r="E291" s="3">
        <v>18</v>
      </c>
      <c r="F291" s="3">
        <v>1</v>
      </c>
      <c r="H291" s="7" t="str">
        <f t="shared" si="29"/>
        <v>40646_cmdsfdc1a-rb-02</v>
      </c>
      <c r="I291" s="8">
        <f t="shared" si="30"/>
        <v>40646</v>
      </c>
      <c r="J291" s="9" t="str">
        <f t="shared" si="31"/>
        <v>cmdsfdc1a-rb-02</v>
      </c>
      <c r="K291" s="6">
        <f t="shared" si="32"/>
        <v>144</v>
      </c>
      <c r="L291" s="6">
        <f t="shared" si="33"/>
        <v>126</v>
      </c>
      <c r="M291" s="6">
        <f t="shared" si="34"/>
        <v>18</v>
      </c>
      <c r="N291" s="6">
        <f t="shared" si="35"/>
        <v>1</v>
      </c>
    </row>
    <row r="292" spans="2:14" x14ac:dyDescent="0.25">
      <c r="B292" s="5" t="s">
        <v>67</v>
      </c>
      <c r="C292" s="3">
        <v>132</v>
      </c>
      <c r="D292" s="3">
        <v>91</v>
      </c>
      <c r="E292" s="3">
        <v>41</v>
      </c>
      <c r="F292" s="3">
        <v>1</v>
      </c>
      <c r="H292" s="7" t="str">
        <f t="shared" si="29"/>
        <v>40646_cmdsfdc1a-rb-09</v>
      </c>
      <c r="I292" s="8">
        <f t="shared" si="30"/>
        <v>40646</v>
      </c>
      <c r="J292" s="9" t="str">
        <f t="shared" si="31"/>
        <v>cmdsfdc1a-rb-09</v>
      </c>
      <c r="K292" s="6">
        <f t="shared" si="32"/>
        <v>132</v>
      </c>
      <c r="L292" s="6">
        <f t="shared" si="33"/>
        <v>91</v>
      </c>
      <c r="M292" s="6">
        <f t="shared" si="34"/>
        <v>41</v>
      </c>
      <c r="N292" s="6">
        <f t="shared" si="35"/>
        <v>1</v>
      </c>
    </row>
    <row r="293" spans="2:14" x14ac:dyDescent="0.25">
      <c r="B293" s="5" t="s">
        <v>71</v>
      </c>
      <c r="C293" s="3">
        <v>108</v>
      </c>
      <c r="D293" s="3">
        <v>95</v>
      </c>
      <c r="E293" s="3">
        <v>13</v>
      </c>
      <c r="F293" s="3">
        <v>1</v>
      </c>
      <c r="H293" s="7" t="str">
        <f t="shared" si="29"/>
        <v>40646_cmdsfdc1b-ct-01</v>
      </c>
      <c r="I293" s="8">
        <f t="shared" si="30"/>
        <v>40646</v>
      </c>
      <c r="J293" s="9" t="str">
        <f t="shared" si="31"/>
        <v>cmdsfdc1b-ct-01</v>
      </c>
      <c r="K293" s="6">
        <f t="shared" si="32"/>
        <v>108</v>
      </c>
      <c r="L293" s="6">
        <f t="shared" si="33"/>
        <v>95</v>
      </c>
      <c r="M293" s="6">
        <f t="shared" si="34"/>
        <v>13</v>
      </c>
      <c r="N293" s="6">
        <f t="shared" si="35"/>
        <v>1</v>
      </c>
    </row>
    <row r="294" spans="2:14" x14ac:dyDescent="0.25">
      <c r="B294" s="5" t="s">
        <v>29</v>
      </c>
      <c r="C294" s="3">
        <v>108</v>
      </c>
      <c r="D294" s="3">
        <v>96</v>
      </c>
      <c r="E294" s="3">
        <v>12</v>
      </c>
      <c r="F294" s="3">
        <v>1</v>
      </c>
      <c r="H294" s="7" t="str">
        <f t="shared" si="29"/>
        <v>40646_cmdsfdc1b-dg-01</v>
      </c>
      <c r="I294" s="8">
        <f t="shared" si="30"/>
        <v>40646</v>
      </c>
      <c r="J294" s="9" t="str">
        <f t="shared" si="31"/>
        <v>cmdsfdc1b-dg-01</v>
      </c>
      <c r="K294" s="6">
        <f t="shared" si="32"/>
        <v>108</v>
      </c>
      <c r="L294" s="6">
        <f t="shared" si="33"/>
        <v>96</v>
      </c>
      <c r="M294" s="6">
        <f t="shared" si="34"/>
        <v>12</v>
      </c>
      <c r="N294" s="6">
        <f t="shared" si="35"/>
        <v>1</v>
      </c>
    </row>
    <row r="295" spans="2:14" x14ac:dyDescent="0.25">
      <c r="B295" s="5" t="s">
        <v>218</v>
      </c>
      <c r="C295" s="3">
        <v>108</v>
      </c>
      <c r="D295" s="3">
        <v>95</v>
      </c>
      <c r="E295" s="3">
        <v>13</v>
      </c>
      <c r="F295" s="3">
        <v>1</v>
      </c>
      <c r="H295" s="7" t="str">
        <f t="shared" si="29"/>
        <v>40646_cmdsrdc3-ct-01</v>
      </c>
      <c r="I295" s="8">
        <f t="shared" si="30"/>
        <v>40646</v>
      </c>
      <c r="J295" s="9" t="str">
        <f t="shared" si="31"/>
        <v>cmdsrdc3-ct-01</v>
      </c>
      <c r="K295" s="6">
        <f t="shared" si="32"/>
        <v>108</v>
      </c>
      <c r="L295" s="6">
        <f t="shared" si="33"/>
        <v>95</v>
      </c>
      <c r="M295" s="6">
        <f t="shared" si="34"/>
        <v>13</v>
      </c>
      <c r="N295" s="6">
        <f t="shared" si="35"/>
        <v>1</v>
      </c>
    </row>
    <row r="296" spans="2:14" x14ac:dyDescent="0.25">
      <c r="B296" s="5" t="s">
        <v>178</v>
      </c>
      <c r="C296" s="3">
        <v>108</v>
      </c>
      <c r="D296" s="3">
        <v>94</v>
      </c>
      <c r="E296" s="3">
        <v>14</v>
      </c>
      <c r="F296" s="3">
        <v>1</v>
      </c>
      <c r="H296" s="7" t="str">
        <f t="shared" si="29"/>
        <v>40646_cmdsrdc3-dg-01</v>
      </c>
      <c r="I296" s="8">
        <f t="shared" si="30"/>
        <v>40646</v>
      </c>
      <c r="J296" s="9" t="str">
        <f t="shared" si="31"/>
        <v>cmdsrdc3-dg-01</v>
      </c>
      <c r="K296" s="6">
        <f t="shared" si="32"/>
        <v>108</v>
      </c>
      <c r="L296" s="6">
        <f t="shared" si="33"/>
        <v>94</v>
      </c>
      <c r="M296" s="6">
        <f t="shared" si="34"/>
        <v>14</v>
      </c>
      <c r="N296" s="6">
        <f t="shared" si="35"/>
        <v>1</v>
      </c>
    </row>
    <row r="297" spans="2:14" x14ac:dyDescent="0.25">
      <c r="B297" s="5" t="s">
        <v>182</v>
      </c>
      <c r="C297" s="3">
        <v>120</v>
      </c>
      <c r="D297" s="3">
        <v>104</v>
      </c>
      <c r="E297" s="3">
        <v>16</v>
      </c>
      <c r="F297" s="3">
        <v>1</v>
      </c>
      <c r="H297" s="7" t="str">
        <f t="shared" si="29"/>
        <v>40646_cmdsrdc4-jd-01</v>
      </c>
      <c r="I297" s="8">
        <f t="shared" si="30"/>
        <v>40646</v>
      </c>
      <c r="J297" s="9" t="str">
        <f t="shared" si="31"/>
        <v>cmdsrdc4-jd-01</v>
      </c>
      <c r="K297" s="6">
        <f t="shared" si="32"/>
        <v>120</v>
      </c>
      <c r="L297" s="6">
        <f t="shared" si="33"/>
        <v>104</v>
      </c>
      <c r="M297" s="6">
        <f t="shared" si="34"/>
        <v>16</v>
      </c>
      <c r="N297" s="6">
        <f t="shared" si="35"/>
        <v>1</v>
      </c>
    </row>
    <row r="298" spans="2:14" x14ac:dyDescent="0.25">
      <c r="B298" s="5" t="s">
        <v>185</v>
      </c>
      <c r="C298" s="3">
        <v>120</v>
      </c>
      <c r="D298" s="3">
        <v>101</v>
      </c>
      <c r="E298" s="3">
        <v>19</v>
      </c>
      <c r="F298" s="3">
        <v>1</v>
      </c>
      <c r="H298" s="7" t="str">
        <f t="shared" si="29"/>
        <v>40646_cmdsrdc4-jd-02</v>
      </c>
      <c r="I298" s="8">
        <f t="shared" si="30"/>
        <v>40646</v>
      </c>
      <c r="J298" s="9" t="str">
        <f t="shared" si="31"/>
        <v>cmdsrdc4-jd-02</v>
      </c>
      <c r="K298" s="6">
        <f t="shared" si="32"/>
        <v>120</v>
      </c>
      <c r="L298" s="6">
        <f t="shared" si="33"/>
        <v>101</v>
      </c>
      <c r="M298" s="6">
        <f t="shared" si="34"/>
        <v>19</v>
      </c>
      <c r="N298" s="6">
        <f t="shared" si="35"/>
        <v>1</v>
      </c>
    </row>
    <row r="299" spans="2:14" x14ac:dyDescent="0.25">
      <c r="B299" s="5" t="s">
        <v>221</v>
      </c>
      <c r="C299" s="3">
        <v>120</v>
      </c>
      <c r="D299" s="3">
        <v>104</v>
      </c>
      <c r="E299" s="3">
        <v>16</v>
      </c>
      <c r="F299" s="3">
        <v>1</v>
      </c>
      <c r="H299" s="7" t="str">
        <f t="shared" si="29"/>
        <v>40646_cmdsrdc4-rb-01</v>
      </c>
      <c r="I299" s="8">
        <f t="shared" si="30"/>
        <v>40646</v>
      </c>
      <c r="J299" s="9" t="str">
        <f t="shared" si="31"/>
        <v>cmdsrdc4-rb-01</v>
      </c>
      <c r="K299" s="6">
        <f t="shared" si="32"/>
        <v>120</v>
      </c>
      <c r="L299" s="6">
        <f t="shared" si="33"/>
        <v>104</v>
      </c>
      <c r="M299" s="6">
        <f t="shared" si="34"/>
        <v>16</v>
      </c>
      <c r="N299" s="6">
        <f t="shared" si="35"/>
        <v>1</v>
      </c>
    </row>
    <row r="300" spans="2:14" x14ac:dyDescent="0.25">
      <c r="B300" s="5" t="s">
        <v>224</v>
      </c>
      <c r="C300" s="3">
        <v>120</v>
      </c>
      <c r="D300" s="3">
        <v>102</v>
      </c>
      <c r="E300" s="3">
        <v>18</v>
      </c>
      <c r="F300" s="3">
        <v>1</v>
      </c>
      <c r="H300" s="7" t="str">
        <f t="shared" si="29"/>
        <v>40646_cmdsrdc4-rb-02</v>
      </c>
      <c r="I300" s="8">
        <f t="shared" si="30"/>
        <v>40646</v>
      </c>
      <c r="J300" s="9" t="str">
        <f t="shared" si="31"/>
        <v>cmdsrdc4-rb-02</v>
      </c>
      <c r="K300" s="6">
        <f t="shared" si="32"/>
        <v>120</v>
      </c>
      <c r="L300" s="6">
        <f t="shared" si="33"/>
        <v>102</v>
      </c>
      <c r="M300" s="6">
        <f t="shared" si="34"/>
        <v>18</v>
      </c>
      <c r="N300" s="6">
        <f t="shared" si="35"/>
        <v>1</v>
      </c>
    </row>
    <row r="301" spans="2:14" x14ac:dyDescent="0.25">
      <c r="B301" s="5" t="s">
        <v>74</v>
      </c>
      <c r="C301" s="3">
        <v>48</v>
      </c>
      <c r="D301" s="3">
        <v>43</v>
      </c>
      <c r="E301" s="3">
        <v>5</v>
      </c>
      <c r="F301" s="3">
        <v>1</v>
      </c>
      <c r="H301" s="7" t="str">
        <f t="shared" si="29"/>
        <v>40646_cmdswell-ct-01</v>
      </c>
      <c r="I301" s="8">
        <f t="shared" si="30"/>
        <v>40646</v>
      </c>
      <c r="J301" s="9" t="str">
        <f t="shared" si="31"/>
        <v>cmdswell-ct-01</v>
      </c>
      <c r="K301" s="6">
        <f t="shared" si="32"/>
        <v>48</v>
      </c>
      <c r="L301" s="6">
        <f t="shared" si="33"/>
        <v>43</v>
      </c>
      <c r="M301" s="6">
        <f t="shared" si="34"/>
        <v>5</v>
      </c>
      <c r="N301" s="6">
        <f t="shared" si="35"/>
        <v>1</v>
      </c>
    </row>
    <row r="302" spans="2:14" x14ac:dyDescent="0.25">
      <c r="B302" s="5" t="s">
        <v>32</v>
      </c>
      <c r="C302" s="3">
        <v>48</v>
      </c>
      <c r="D302" s="3">
        <v>43</v>
      </c>
      <c r="E302" s="3">
        <v>5</v>
      </c>
      <c r="F302" s="3">
        <v>1</v>
      </c>
      <c r="H302" s="7" t="str">
        <f t="shared" si="29"/>
        <v>40646_cmdswell-dg-01</v>
      </c>
      <c r="I302" s="8">
        <f t="shared" si="30"/>
        <v>40646</v>
      </c>
      <c r="J302" s="9" t="str">
        <f t="shared" si="31"/>
        <v>cmdswell-dg-01</v>
      </c>
      <c r="K302" s="6">
        <f t="shared" si="32"/>
        <v>48</v>
      </c>
      <c r="L302" s="6">
        <f t="shared" si="33"/>
        <v>43</v>
      </c>
      <c r="M302" s="6">
        <f t="shared" si="34"/>
        <v>5</v>
      </c>
      <c r="N302" s="6">
        <f t="shared" si="35"/>
        <v>1</v>
      </c>
    </row>
    <row r="303" spans="2:14" x14ac:dyDescent="0.25">
      <c r="B303" s="5" t="s">
        <v>110</v>
      </c>
      <c r="C303" s="3">
        <v>192</v>
      </c>
      <c r="D303" s="3">
        <v>74</v>
      </c>
      <c r="E303" s="3">
        <v>118</v>
      </c>
      <c r="F303" s="3">
        <v>1</v>
      </c>
      <c r="H303" s="7" t="str">
        <f t="shared" si="29"/>
        <v>40646_emdscgc1-jd-03</v>
      </c>
      <c r="I303" s="8">
        <f t="shared" si="30"/>
        <v>40646</v>
      </c>
      <c r="J303" s="9" t="str">
        <f t="shared" si="31"/>
        <v>emdscgc1-jd-03</v>
      </c>
      <c r="K303" s="6">
        <f t="shared" si="32"/>
        <v>192</v>
      </c>
      <c r="L303" s="6">
        <f t="shared" si="33"/>
        <v>74</v>
      </c>
      <c r="M303" s="6">
        <f t="shared" si="34"/>
        <v>118</v>
      </c>
      <c r="N303" s="6">
        <f t="shared" si="35"/>
        <v>1</v>
      </c>
    </row>
    <row r="304" spans="2:14" x14ac:dyDescent="0.25">
      <c r="B304" s="5" t="s">
        <v>113</v>
      </c>
      <c r="C304" s="3">
        <v>192</v>
      </c>
      <c r="D304" s="3">
        <v>5</v>
      </c>
      <c r="E304" s="3">
        <v>187</v>
      </c>
      <c r="F304" s="3">
        <v>1</v>
      </c>
      <c r="H304" s="7" t="str">
        <f t="shared" si="29"/>
        <v>40646_emdscgc1-jd-04</v>
      </c>
      <c r="I304" s="8">
        <f t="shared" si="30"/>
        <v>40646</v>
      </c>
      <c r="J304" s="9" t="str">
        <f t="shared" si="31"/>
        <v>emdscgc1-jd-04</v>
      </c>
      <c r="K304" s="6">
        <f t="shared" si="32"/>
        <v>192</v>
      </c>
      <c r="L304" s="6">
        <f t="shared" si="33"/>
        <v>5</v>
      </c>
      <c r="M304" s="6">
        <f t="shared" si="34"/>
        <v>187</v>
      </c>
      <c r="N304" s="6">
        <f t="shared" si="35"/>
        <v>1</v>
      </c>
    </row>
    <row r="305" spans="2:14" x14ac:dyDescent="0.25">
      <c r="B305" s="5" t="s">
        <v>116</v>
      </c>
      <c r="C305" s="3">
        <v>264</v>
      </c>
      <c r="D305" s="3">
        <v>92</v>
      </c>
      <c r="E305" s="3">
        <v>172</v>
      </c>
      <c r="F305" s="3">
        <v>1</v>
      </c>
      <c r="H305" s="7" t="str">
        <f t="shared" si="29"/>
        <v>40646_emdscgc1-jd-05</v>
      </c>
      <c r="I305" s="8">
        <f t="shared" si="30"/>
        <v>40646</v>
      </c>
      <c r="J305" s="9" t="str">
        <f t="shared" si="31"/>
        <v>emdscgc1-jd-05</v>
      </c>
      <c r="K305" s="6">
        <f t="shared" si="32"/>
        <v>264</v>
      </c>
      <c r="L305" s="6">
        <f t="shared" si="33"/>
        <v>92</v>
      </c>
      <c r="M305" s="6">
        <f t="shared" si="34"/>
        <v>172</v>
      </c>
      <c r="N305" s="6">
        <f t="shared" si="35"/>
        <v>1</v>
      </c>
    </row>
    <row r="306" spans="2:14" x14ac:dyDescent="0.25">
      <c r="B306" s="5" t="s">
        <v>127</v>
      </c>
      <c r="C306" s="3">
        <v>192</v>
      </c>
      <c r="D306" s="3">
        <v>74</v>
      </c>
      <c r="E306" s="3">
        <v>118</v>
      </c>
      <c r="F306" s="3">
        <v>1</v>
      </c>
      <c r="H306" s="7" t="str">
        <f t="shared" si="29"/>
        <v>40646_emdscgc1-rb-03</v>
      </c>
      <c r="I306" s="8">
        <f t="shared" si="30"/>
        <v>40646</v>
      </c>
      <c r="J306" s="9" t="str">
        <f t="shared" si="31"/>
        <v>emdscgc1-rb-03</v>
      </c>
      <c r="K306" s="6">
        <f t="shared" si="32"/>
        <v>192</v>
      </c>
      <c r="L306" s="6">
        <f t="shared" si="33"/>
        <v>74</v>
      </c>
      <c r="M306" s="6">
        <f t="shared" si="34"/>
        <v>118</v>
      </c>
      <c r="N306" s="6">
        <f t="shared" si="35"/>
        <v>1</v>
      </c>
    </row>
    <row r="307" spans="2:14" x14ac:dyDescent="0.25">
      <c r="B307" s="5" t="s">
        <v>130</v>
      </c>
      <c r="C307" s="3">
        <v>192</v>
      </c>
      <c r="D307" s="3">
        <v>5</v>
      </c>
      <c r="E307" s="3">
        <v>187</v>
      </c>
      <c r="F307" s="3">
        <v>1</v>
      </c>
      <c r="H307" s="7" t="str">
        <f t="shared" si="29"/>
        <v>40646_emdscgc1-rb-04</v>
      </c>
      <c r="I307" s="8">
        <f t="shared" si="30"/>
        <v>40646</v>
      </c>
      <c r="J307" s="9" t="str">
        <f t="shared" si="31"/>
        <v>emdscgc1-rb-04</v>
      </c>
      <c r="K307" s="6">
        <f t="shared" si="32"/>
        <v>192</v>
      </c>
      <c r="L307" s="6">
        <f t="shared" si="33"/>
        <v>5</v>
      </c>
      <c r="M307" s="6">
        <f t="shared" si="34"/>
        <v>187</v>
      </c>
      <c r="N307" s="6">
        <f t="shared" si="35"/>
        <v>1</v>
      </c>
    </row>
    <row r="308" spans="2:14" x14ac:dyDescent="0.25">
      <c r="B308" s="5" t="s">
        <v>134</v>
      </c>
      <c r="C308" s="3">
        <v>264</v>
      </c>
      <c r="D308" s="3">
        <v>93</v>
      </c>
      <c r="E308" s="3">
        <v>171</v>
      </c>
      <c r="F308" s="3">
        <v>1</v>
      </c>
      <c r="H308" s="7" t="str">
        <f t="shared" si="29"/>
        <v>40646_emdscgc1-rb-05</v>
      </c>
      <c r="I308" s="8">
        <f t="shared" si="30"/>
        <v>40646</v>
      </c>
      <c r="J308" s="9" t="str">
        <f t="shared" si="31"/>
        <v>emdscgc1-rb-05</v>
      </c>
      <c r="K308" s="6">
        <f t="shared" si="32"/>
        <v>264</v>
      </c>
      <c r="L308" s="6">
        <f t="shared" si="33"/>
        <v>93</v>
      </c>
      <c r="M308" s="6">
        <f t="shared" si="34"/>
        <v>171</v>
      </c>
      <c r="N308" s="6">
        <f t="shared" si="35"/>
        <v>1</v>
      </c>
    </row>
    <row r="309" spans="2:14" x14ac:dyDescent="0.25">
      <c r="B309" s="5" t="s">
        <v>35</v>
      </c>
      <c r="C309" s="3">
        <v>240</v>
      </c>
      <c r="D309" s="3">
        <v>231</v>
      </c>
      <c r="E309" s="3">
        <v>9</v>
      </c>
      <c r="F309" s="3">
        <v>1</v>
      </c>
      <c r="H309" s="7" t="str">
        <f t="shared" si="29"/>
        <v>40646_emdsfdc1a-jd-03</v>
      </c>
      <c r="I309" s="8">
        <f t="shared" si="30"/>
        <v>40646</v>
      </c>
      <c r="J309" s="9" t="str">
        <f t="shared" si="31"/>
        <v>emdsfdc1a-jd-03</v>
      </c>
      <c r="K309" s="6">
        <f t="shared" si="32"/>
        <v>240</v>
      </c>
      <c r="L309" s="6">
        <f t="shared" si="33"/>
        <v>231</v>
      </c>
      <c r="M309" s="6">
        <f t="shared" si="34"/>
        <v>9</v>
      </c>
      <c r="N309" s="6">
        <f t="shared" si="35"/>
        <v>1</v>
      </c>
    </row>
    <row r="310" spans="2:14" x14ac:dyDescent="0.25">
      <c r="B310" s="5" t="s">
        <v>38</v>
      </c>
      <c r="C310" s="3">
        <v>120</v>
      </c>
      <c r="D310" s="3">
        <v>101</v>
      </c>
      <c r="E310" s="3">
        <v>19</v>
      </c>
      <c r="F310" s="3">
        <v>1</v>
      </c>
      <c r="H310" s="7" t="str">
        <f t="shared" si="29"/>
        <v>40646_emdsfdc1a-jd-04</v>
      </c>
      <c r="I310" s="8">
        <f t="shared" si="30"/>
        <v>40646</v>
      </c>
      <c r="J310" s="9" t="str">
        <f t="shared" si="31"/>
        <v>emdsfdc1a-jd-04</v>
      </c>
      <c r="K310" s="6">
        <f t="shared" si="32"/>
        <v>120</v>
      </c>
      <c r="L310" s="6">
        <f t="shared" si="33"/>
        <v>101</v>
      </c>
      <c r="M310" s="6">
        <f t="shared" si="34"/>
        <v>19</v>
      </c>
      <c r="N310" s="6">
        <f t="shared" si="35"/>
        <v>1</v>
      </c>
    </row>
    <row r="311" spans="2:14" x14ac:dyDescent="0.25">
      <c r="B311" s="5" t="s">
        <v>41</v>
      </c>
      <c r="C311" s="3">
        <v>120</v>
      </c>
      <c r="D311" s="3">
        <v>102</v>
      </c>
      <c r="E311" s="3">
        <v>18</v>
      </c>
      <c r="F311" s="3">
        <v>1</v>
      </c>
      <c r="H311" s="7" t="str">
        <f t="shared" si="29"/>
        <v>40646_emdsfdc1a-jd-05</v>
      </c>
      <c r="I311" s="8">
        <f t="shared" si="30"/>
        <v>40646</v>
      </c>
      <c r="J311" s="9" t="str">
        <f t="shared" si="31"/>
        <v>emdsfdc1a-jd-05</v>
      </c>
      <c r="K311" s="6">
        <f t="shared" si="32"/>
        <v>120</v>
      </c>
      <c r="L311" s="6">
        <f t="shared" si="33"/>
        <v>102</v>
      </c>
      <c r="M311" s="6">
        <f t="shared" si="34"/>
        <v>18</v>
      </c>
      <c r="N311" s="6">
        <f t="shared" si="35"/>
        <v>1</v>
      </c>
    </row>
    <row r="312" spans="2:14" x14ac:dyDescent="0.25">
      <c r="B312" s="5" t="s">
        <v>44</v>
      </c>
      <c r="C312" s="3">
        <v>168</v>
      </c>
      <c r="D312" s="3">
        <v>133</v>
      </c>
      <c r="E312" s="3">
        <v>35</v>
      </c>
      <c r="F312" s="3">
        <v>1</v>
      </c>
      <c r="H312" s="7" t="str">
        <f t="shared" si="29"/>
        <v>40646_emdsfdc1a-jd-06</v>
      </c>
      <c r="I312" s="8">
        <f t="shared" si="30"/>
        <v>40646</v>
      </c>
      <c r="J312" s="9" t="str">
        <f t="shared" si="31"/>
        <v>emdsfdc1a-jd-06</v>
      </c>
      <c r="K312" s="6">
        <f t="shared" si="32"/>
        <v>168</v>
      </c>
      <c r="L312" s="6">
        <f t="shared" si="33"/>
        <v>133</v>
      </c>
      <c r="M312" s="6">
        <f t="shared" si="34"/>
        <v>35</v>
      </c>
      <c r="N312" s="6">
        <f t="shared" si="35"/>
        <v>1</v>
      </c>
    </row>
    <row r="313" spans="2:14" x14ac:dyDescent="0.25">
      <c r="B313" s="5" t="s">
        <v>47</v>
      </c>
      <c r="C313" s="3">
        <v>192</v>
      </c>
      <c r="D313" s="3">
        <v>147</v>
      </c>
      <c r="E313" s="3">
        <v>45</v>
      </c>
      <c r="F313" s="3">
        <v>1</v>
      </c>
      <c r="H313" s="7" t="str">
        <f t="shared" si="29"/>
        <v>40646_emdsfdc1a-jd-07</v>
      </c>
      <c r="I313" s="8">
        <f t="shared" si="30"/>
        <v>40646</v>
      </c>
      <c r="J313" s="9" t="str">
        <f t="shared" si="31"/>
        <v>emdsfdc1a-jd-07</v>
      </c>
      <c r="K313" s="6">
        <f t="shared" si="32"/>
        <v>192</v>
      </c>
      <c r="L313" s="6">
        <f t="shared" si="33"/>
        <v>147</v>
      </c>
      <c r="M313" s="6">
        <f t="shared" si="34"/>
        <v>45</v>
      </c>
      <c r="N313" s="6">
        <f t="shared" si="35"/>
        <v>1</v>
      </c>
    </row>
    <row r="314" spans="2:14" x14ac:dyDescent="0.25">
      <c r="B314" s="5" t="s">
        <v>50</v>
      </c>
      <c r="C314" s="3">
        <v>240</v>
      </c>
      <c r="D314" s="3">
        <v>229</v>
      </c>
      <c r="E314" s="3">
        <v>11</v>
      </c>
      <c r="F314" s="3">
        <v>1</v>
      </c>
      <c r="H314" s="7" t="str">
        <f t="shared" si="29"/>
        <v>40646_emdsfdc1a-jd-08</v>
      </c>
      <c r="I314" s="8">
        <f t="shared" si="30"/>
        <v>40646</v>
      </c>
      <c r="J314" s="9" t="str">
        <f t="shared" si="31"/>
        <v>emdsfdc1a-jd-08</v>
      </c>
      <c r="K314" s="6">
        <f t="shared" si="32"/>
        <v>240</v>
      </c>
      <c r="L314" s="6">
        <f t="shared" si="33"/>
        <v>229</v>
      </c>
      <c r="M314" s="6">
        <f t="shared" si="34"/>
        <v>11</v>
      </c>
      <c r="N314" s="6">
        <f t="shared" si="35"/>
        <v>1</v>
      </c>
    </row>
    <row r="315" spans="2:14" x14ac:dyDescent="0.25">
      <c r="B315" s="5" t="s">
        <v>53</v>
      </c>
      <c r="C315" s="3">
        <v>240</v>
      </c>
      <c r="D315" s="3">
        <v>157</v>
      </c>
      <c r="E315" s="3">
        <v>83</v>
      </c>
      <c r="F315" s="3">
        <v>1</v>
      </c>
      <c r="H315" s="7" t="str">
        <f t="shared" si="29"/>
        <v>40646_emdsfdc1a-jd-11</v>
      </c>
      <c r="I315" s="8">
        <f t="shared" si="30"/>
        <v>40646</v>
      </c>
      <c r="J315" s="9" t="str">
        <f t="shared" si="31"/>
        <v>emdsfdc1a-jd-11</v>
      </c>
      <c r="K315" s="6">
        <f t="shared" si="32"/>
        <v>240</v>
      </c>
      <c r="L315" s="6">
        <f t="shared" si="33"/>
        <v>157</v>
      </c>
      <c r="M315" s="6">
        <f t="shared" si="34"/>
        <v>83</v>
      </c>
      <c r="N315" s="6">
        <f t="shared" si="35"/>
        <v>1</v>
      </c>
    </row>
    <row r="316" spans="2:14" x14ac:dyDescent="0.25">
      <c r="B316" s="5" t="s">
        <v>77</v>
      </c>
      <c r="C316" s="3">
        <v>240</v>
      </c>
      <c r="D316" s="3">
        <v>231</v>
      </c>
      <c r="E316" s="3">
        <v>9</v>
      </c>
      <c r="F316" s="3">
        <v>1</v>
      </c>
      <c r="H316" s="7" t="str">
        <f t="shared" si="29"/>
        <v>40646_emdsfdc1a-rb-03</v>
      </c>
      <c r="I316" s="8">
        <f t="shared" si="30"/>
        <v>40646</v>
      </c>
      <c r="J316" s="9" t="str">
        <f t="shared" si="31"/>
        <v>emdsfdc1a-rb-03</v>
      </c>
      <c r="K316" s="6">
        <f t="shared" si="32"/>
        <v>240</v>
      </c>
      <c r="L316" s="6">
        <f t="shared" si="33"/>
        <v>231</v>
      </c>
      <c r="M316" s="6">
        <f t="shared" si="34"/>
        <v>9</v>
      </c>
      <c r="N316" s="6">
        <f t="shared" si="35"/>
        <v>1</v>
      </c>
    </row>
    <row r="317" spans="2:14" x14ac:dyDescent="0.25">
      <c r="B317" s="5" t="s">
        <v>80</v>
      </c>
      <c r="C317" s="3">
        <v>120</v>
      </c>
      <c r="D317" s="3">
        <v>100</v>
      </c>
      <c r="E317" s="3">
        <v>20</v>
      </c>
      <c r="F317" s="3">
        <v>1</v>
      </c>
      <c r="H317" s="7" t="str">
        <f t="shared" si="29"/>
        <v>40646_emdsfdc1a-rb-04</v>
      </c>
      <c r="I317" s="8">
        <f t="shared" si="30"/>
        <v>40646</v>
      </c>
      <c r="J317" s="9" t="str">
        <f t="shared" si="31"/>
        <v>emdsfdc1a-rb-04</v>
      </c>
      <c r="K317" s="6">
        <f t="shared" si="32"/>
        <v>120</v>
      </c>
      <c r="L317" s="6">
        <f t="shared" si="33"/>
        <v>100</v>
      </c>
      <c r="M317" s="6">
        <f t="shared" si="34"/>
        <v>20</v>
      </c>
      <c r="N317" s="6">
        <f t="shared" si="35"/>
        <v>1</v>
      </c>
    </row>
    <row r="318" spans="2:14" x14ac:dyDescent="0.25">
      <c r="B318" s="5" t="s">
        <v>83</v>
      </c>
      <c r="C318" s="3">
        <v>120</v>
      </c>
      <c r="D318" s="3">
        <v>102</v>
      </c>
      <c r="E318" s="3">
        <v>18</v>
      </c>
      <c r="F318" s="3">
        <v>1</v>
      </c>
      <c r="H318" s="7" t="str">
        <f t="shared" si="29"/>
        <v>40646_emdsfdc1a-rb-05</v>
      </c>
      <c r="I318" s="8">
        <f t="shared" si="30"/>
        <v>40646</v>
      </c>
      <c r="J318" s="9" t="str">
        <f t="shared" si="31"/>
        <v>emdsfdc1a-rb-05</v>
      </c>
      <c r="K318" s="6">
        <f t="shared" si="32"/>
        <v>120</v>
      </c>
      <c r="L318" s="6">
        <f t="shared" si="33"/>
        <v>102</v>
      </c>
      <c r="M318" s="6">
        <f t="shared" si="34"/>
        <v>18</v>
      </c>
      <c r="N318" s="6">
        <f t="shared" si="35"/>
        <v>1</v>
      </c>
    </row>
    <row r="319" spans="2:14" x14ac:dyDescent="0.25">
      <c r="B319" s="5" t="s">
        <v>86</v>
      </c>
      <c r="C319" s="3">
        <v>168</v>
      </c>
      <c r="D319" s="3">
        <v>133</v>
      </c>
      <c r="E319" s="3">
        <v>35</v>
      </c>
      <c r="F319" s="3">
        <v>1</v>
      </c>
      <c r="H319" s="7" t="str">
        <f t="shared" si="29"/>
        <v>40646_emdsfdc1a-rb-06</v>
      </c>
      <c r="I319" s="8">
        <f t="shared" si="30"/>
        <v>40646</v>
      </c>
      <c r="J319" s="9" t="str">
        <f t="shared" si="31"/>
        <v>emdsfdc1a-rb-06</v>
      </c>
      <c r="K319" s="6">
        <f t="shared" si="32"/>
        <v>168</v>
      </c>
      <c r="L319" s="6">
        <f t="shared" si="33"/>
        <v>133</v>
      </c>
      <c r="M319" s="6">
        <f t="shared" si="34"/>
        <v>35</v>
      </c>
      <c r="N319" s="6">
        <f t="shared" si="35"/>
        <v>1</v>
      </c>
    </row>
    <row r="320" spans="2:14" x14ac:dyDescent="0.25">
      <c r="B320" s="5" t="s">
        <v>89</v>
      </c>
      <c r="C320" s="3">
        <v>192</v>
      </c>
      <c r="D320" s="3">
        <v>147</v>
      </c>
      <c r="E320" s="3">
        <v>45</v>
      </c>
      <c r="F320" s="3">
        <v>1</v>
      </c>
      <c r="H320" s="7" t="str">
        <f t="shared" si="29"/>
        <v>40646_emdsfdc1a-rb-07</v>
      </c>
      <c r="I320" s="8">
        <f t="shared" si="30"/>
        <v>40646</v>
      </c>
      <c r="J320" s="9" t="str">
        <f t="shared" si="31"/>
        <v>emdsfdc1a-rb-07</v>
      </c>
      <c r="K320" s="6">
        <f t="shared" si="32"/>
        <v>192</v>
      </c>
      <c r="L320" s="6">
        <f t="shared" si="33"/>
        <v>147</v>
      </c>
      <c r="M320" s="6">
        <f t="shared" si="34"/>
        <v>45</v>
      </c>
      <c r="N320" s="6">
        <f t="shared" si="35"/>
        <v>1</v>
      </c>
    </row>
    <row r="321" spans="2:14" x14ac:dyDescent="0.25">
      <c r="B321" s="5" t="s">
        <v>92</v>
      </c>
      <c r="C321" s="3">
        <v>240</v>
      </c>
      <c r="D321" s="3">
        <v>230</v>
      </c>
      <c r="E321" s="3">
        <v>10</v>
      </c>
      <c r="F321" s="3">
        <v>1</v>
      </c>
      <c r="H321" s="7" t="str">
        <f t="shared" si="29"/>
        <v>40646_emdsfdc1a-rb-08</v>
      </c>
      <c r="I321" s="8">
        <f t="shared" si="30"/>
        <v>40646</v>
      </c>
      <c r="J321" s="9" t="str">
        <f t="shared" si="31"/>
        <v>emdsfdc1a-rb-08</v>
      </c>
      <c r="K321" s="6">
        <f t="shared" si="32"/>
        <v>240</v>
      </c>
      <c r="L321" s="6">
        <f t="shared" si="33"/>
        <v>230</v>
      </c>
      <c r="M321" s="6">
        <f t="shared" si="34"/>
        <v>10</v>
      </c>
      <c r="N321" s="6">
        <f t="shared" si="35"/>
        <v>1</v>
      </c>
    </row>
    <row r="322" spans="2:14" x14ac:dyDescent="0.25">
      <c r="B322" s="5" t="s">
        <v>95</v>
      </c>
      <c r="C322" s="3">
        <v>240</v>
      </c>
      <c r="D322" s="3">
        <v>158</v>
      </c>
      <c r="E322" s="3">
        <v>82</v>
      </c>
      <c r="F322" s="3">
        <v>1</v>
      </c>
      <c r="H322" s="7" t="str">
        <f t="shared" si="29"/>
        <v>40646_emdsfdc1a-rb-11</v>
      </c>
      <c r="I322" s="8">
        <f t="shared" si="30"/>
        <v>40646</v>
      </c>
      <c r="J322" s="9" t="str">
        <f t="shared" si="31"/>
        <v>emdsfdc1a-rb-11</v>
      </c>
      <c r="K322" s="6">
        <f t="shared" si="32"/>
        <v>240</v>
      </c>
      <c r="L322" s="6">
        <f t="shared" si="33"/>
        <v>158</v>
      </c>
      <c r="M322" s="6">
        <f t="shared" si="34"/>
        <v>82</v>
      </c>
      <c r="N322" s="6">
        <f t="shared" si="35"/>
        <v>1</v>
      </c>
    </row>
    <row r="323" spans="2:14" x14ac:dyDescent="0.25">
      <c r="B323" s="5" t="s">
        <v>56</v>
      </c>
      <c r="C323" s="3">
        <v>240</v>
      </c>
      <c r="D323" s="3">
        <v>156</v>
      </c>
      <c r="E323" s="3">
        <v>84</v>
      </c>
      <c r="F323" s="3">
        <v>1</v>
      </c>
      <c r="H323" s="7" t="str">
        <f t="shared" si="29"/>
        <v>40646_emdsfdc1b-jd-10</v>
      </c>
      <c r="I323" s="8">
        <f t="shared" si="30"/>
        <v>40646</v>
      </c>
      <c r="J323" s="9" t="str">
        <f t="shared" si="31"/>
        <v>emdsfdc1b-jd-10</v>
      </c>
      <c r="K323" s="6">
        <f t="shared" si="32"/>
        <v>240</v>
      </c>
      <c r="L323" s="6">
        <f t="shared" si="33"/>
        <v>156</v>
      </c>
      <c r="M323" s="6">
        <f t="shared" si="34"/>
        <v>84</v>
      </c>
      <c r="N323" s="6">
        <f t="shared" si="35"/>
        <v>1</v>
      </c>
    </row>
    <row r="324" spans="2:14" x14ac:dyDescent="0.25">
      <c r="B324" s="5" t="s">
        <v>98</v>
      </c>
      <c r="C324" s="3">
        <v>240</v>
      </c>
      <c r="D324" s="3">
        <v>157</v>
      </c>
      <c r="E324" s="3">
        <v>83</v>
      </c>
      <c r="F324" s="3">
        <v>1</v>
      </c>
      <c r="H324" s="7" t="str">
        <f t="shared" si="29"/>
        <v>40646_emdsfdc1b-rb-10</v>
      </c>
      <c r="I324" s="8">
        <f t="shared" si="30"/>
        <v>40646</v>
      </c>
      <c r="J324" s="9" t="str">
        <f t="shared" si="31"/>
        <v>emdsfdc1b-rb-10</v>
      </c>
      <c r="K324" s="6">
        <f t="shared" si="32"/>
        <v>240</v>
      </c>
      <c r="L324" s="6">
        <f t="shared" si="33"/>
        <v>157</v>
      </c>
      <c r="M324" s="6">
        <f t="shared" si="34"/>
        <v>83</v>
      </c>
      <c r="N324" s="6">
        <f t="shared" si="35"/>
        <v>1</v>
      </c>
    </row>
    <row r="325" spans="2:14" x14ac:dyDescent="0.25">
      <c r="B325" s="5" t="s">
        <v>188</v>
      </c>
      <c r="C325" s="3">
        <v>72</v>
      </c>
      <c r="D325" s="3">
        <v>44</v>
      </c>
      <c r="E325" s="3">
        <v>28</v>
      </c>
      <c r="F325" s="3">
        <v>1</v>
      </c>
      <c r="H325" s="7" t="str">
        <f t="shared" si="29"/>
        <v>40646_emdsrdc1-jd-06</v>
      </c>
      <c r="I325" s="8">
        <f t="shared" si="30"/>
        <v>40646</v>
      </c>
      <c r="J325" s="9" t="str">
        <f t="shared" si="31"/>
        <v>emdsrdc1-jd-06</v>
      </c>
      <c r="K325" s="6">
        <f t="shared" si="32"/>
        <v>72</v>
      </c>
      <c r="L325" s="6">
        <f t="shared" si="33"/>
        <v>44</v>
      </c>
      <c r="M325" s="6">
        <f t="shared" si="34"/>
        <v>28</v>
      </c>
      <c r="N325" s="6">
        <f t="shared" si="35"/>
        <v>1</v>
      </c>
    </row>
    <row r="326" spans="2:14" x14ac:dyDescent="0.25">
      <c r="B326" s="5" t="s">
        <v>227</v>
      </c>
      <c r="C326" s="3">
        <v>72</v>
      </c>
      <c r="D326" s="3">
        <v>45</v>
      </c>
      <c r="E326" s="3">
        <v>27</v>
      </c>
      <c r="F326" s="3">
        <v>1</v>
      </c>
      <c r="H326" s="7" t="str">
        <f t="shared" si="29"/>
        <v>40646_emdsrdc1-rb-06</v>
      </c>
      <c r="I326" s="8">
        <f t="shared" si="30"/>
        <v>40646</v>
      </c>
      <c r="J326" s="9" t="str">
        <f t="shared" si="31"/>
        <v>emdsrdc1-rb-06</v>
      </c>
      <c r="K326" s="6">
        <f t="shared" si="32"/>
        <v>72</v>
      </c>
      <c r="L326" s="6">
        <f t="shared" si="33"/>
        <v>45</v>
      </c>
      <c r="M326" s="6">
        <f t="shared" si="34"/>
        <v>27</v>
      </c>
      <c r="N326" s="6">
        <f t="shared" si="35"/>
        <v>1</v>
      </c>
    </row>
    <row r="327" spans="2:14" x14ac:dyDescent="0.25">
      <c r="B327" s="5" t="s">
        <v>191</v>
      </c>
      <c r="C327" s="3">
        <v>336</v>
      </c>
      <c r="D327" s="3">
        <v>263</v>
      </c>
      <c r="E327" s="3">
        <v>73</v>
      </c>
      <c r="F327" s="3">
        <v>1</v>
      </c>
      <c r="H327" s="7" t="str">
        <f t="shared" si="29"/>
        <v>40646_emdsrdc3-jd-04</v>
      </c>
      <c r="I327" s="8">
        <f t="shared" si="30"/>
        <v>40646</v>
      </c>
      <c r="J327" s="9" t="str">
        <f t="shared" si="31"/>
        <v>emdsrdc3-jd-04</v>
      </c>
      <c r="K327" s="6">
        <f t="shared" si="32"/>
        <v>336</v>
      </c>
      <c r="L327" s="6">
        <f t="shared" si="33"/>
        <v>263</v>
      </c>
      <c r="M327" s="6">
        <f t="shared" si="34"/>
        <v>73</v>
      </c>
      <c r="N327" s="6">
        <f t="shared" si="35"/>
        <v>1</v>
      </c>
    </row>
    <row r="328" spans="2:14" x14ac:dyDescent="0.25">
      <c r="B328" s="5" t="s">
        <v>194</v>
      </c>
      <c r="C328" s="3">
        <v>264</v>
      </c>
      <c r="D328" s="3">
        <v>150</v>
      </c>
      <c r="E328" s="3">
        <v>114</v>
      </c>
      <c r="F328" s="3">
        <v>1</v>
      </c>
      <c r="H328" s="7" t="str">
        <f t="shared" si="29"/>
        <v>40646_emdsrdc3-jd-07</v>
      </c>
      <c r="I328" s="8">
        <f t="shared" si="30"/>
        <v>40646</v>
      </c>
      <c r="J328" s="9" t="str">
        <f t="shared" si="31"/>
        <v>emdsrdc3-jd-07</v>
      </c>
      <c r="K328" s="6">
        <f t="shared" si="32"/>
        <v>264</v>
      </c>
      <c r="L328" s="6">
        <f t="shared" si="33"/>
        <v>150</v>
      </c>
      <c r="M328" s="6">
        <f t="shared" si="34"/>
        <v>114</v>
      </c>
      <c r="N328" s="6">
        <f t="shared" si="35"/>
        <v>1</v>
      </c>
    </row>
    <row r="329" spans="2:14" x14ac:dyDescent="0.25">
      <c r="B329" s="5" t="s">
        <v>198</v>
      </c>
      <c r="C329" s="3">
        <v>168</v>
      </c>
      <c r="D329" s="3">
        <v>124</v>
      </c>
      <c r="E329" s="3">
        <v>44</v>
      </c>
      <c r="F329" s="3">
        <v>1</v>
      </c>
      <c r="H329" s="7" t="str">
        <f t="shared" si="29"/>
        <v>40646_emdsrdc3-jd-09</v>
      </c>
      <c r="I329" s="8">
        <f t="shared" si="30"/>
        <v>40646</v>
      </c>
      <c r="J329" s="9" t="str">
        <f t="shared" si="31"/>
        <v>emdsrdc3-jd-09</v>
      </c>
      <c r="K329" s="6">
        <f t="shared" si="32"/>
        <v>168</v>
      </c>
      <c r="L329" s="6">
        <f t="shared" si="33"/>
        <v>124</v>
      </c>
      <c r="M329" s="6">
        <f t="shared" si="34"/>
        <v>44</v>
      </c>
      <c r="N329" s="6">
        <f t="shared" si="35"/>
        <v>1</v>
      </c>
    </row>
    <row r="330" spans="2:14" x14ac:dyDescent="0.25">
      <c r="B330" s="5" t="s">
        <v>230</v>
      </c>
      <c r="C330" s="3">
        <v>336</v>
      </c>
      <c r="D330" s="3">
        <v>262</v>
      </c>
      <c r="E330" s="3">
        <v>74</v>
      </c>
      <c r="F330" s="3">
        <v>1</v>
      </c>
      <c r="H330" s="7" t="str">
        <f t="shared" si="29"/>
        <v>40646_emdsrdc3-rb-04</v>
      </c>
      <c r="I330" s="8">
        <f t="shared" si="30"/>
        <v>40646</v>
      </c>
      <c r="J330" s="9" t="str">
        <f t="shared" si="31"/>
        <v>emdsrdc3-rb-04</v>
      </c>
      <c r="K330" s="6">
        <f t="shared" si="32"/>
        <v>336</v>
      </c>
      <c r="L330" s="6">
        <f t="shared" si="33"/>
        <v>262</v>
      </c>
      <c r="M330" s="6">
        <f t="shared" si="34"/>
        <v>74</v>
      </c>
      <c r="N330" s="6">
        <f t="shared" si="35"/>
        <v>1</v>
      </c>
    </row>
    <row r="331" spans="2:14" x14ac:dyDescent="0.25">
      <c r="B331" s="5" t="s">
        <v>233</v>
      </c>
      <c r="C331" s="3">
        <v>264</v>
      </c>
      <c r="D331" s="3">
        <v>153</v>
      </c>
      <c r="E331" s="3">
        <v>111</v>
      </c>
      <c r="F331" s="3">
        <v>1</v>
      </c>
      <c r="H331" s="7" t="str">
        <f t="shared" si="29"/>
        <v>40646_emdsrdc3-rb-07</v>
      </c>
      <c r="I331" s="8">
        <f t="shared" si="30"/>
        <v>40646</v>
      </c>
      <c r="J331" s="9" t="str">
        <f t="shared" si="31"/>
        <v>emdsrdc3-rb-07</v>
      </c>
      <c r="K331" s="6">
        <f t="shared" si="32"/>
        <v>264</v>
      </c>
      <c r="L331" s="6">
        <f t="shared" si="33"/>
        <v>153</v>
      </c>
      <c r="M331" s="6">
        <f t="shared" si="34"/>
        <v>111</v>
      </c>
      <c r="N331" s="6">
        <f t="shared" si="35"/>
        <v>1</v>
      </c>
    </row>
    <row r="332" spans="2:14" x14ac:dyDescent="0.25">
      <c r="B332" s="5" t="s">
        <v>236</v>
      </c>
      <c r="C332" s="3">
        <v>168</v>
      </c>
      <c r="D332" s="3">
        <v>124</v>
      </c>
      <c r="E332" s="3">
        <v>44</v>
      </c>
      <c r="F332" s="3">
        <v>1</v>
      </c>
      <c r="H332" s="7" t="str">
        <f t="shared" si="29"/>
        <v>40646_emdsrdc3-rb-09</v>
      </c>
      <c r="I332" s="8">
        <f t="shared" si="30"/>
        <v>40646</v>
      </c>
      <c r="J332" s="9" t="str">
        <f t="shared" si="31"/>
        <v>emdsrdc3-rb-09</v>
      </c>
      <c r="K332" s="6">
        <f t="shared" si="32"/>
        <v>168</v>
      </c>
      <c r="L332" s="6">
        <f t="shared" si="33"/>
        <v>124</v>
      </c>
      <c r="M332" s="6">
        <f t="shared" si="34"/>
        <v>44</v>
      </c>
      <c r="N332" s="6">
        <f t="shared" si="35"/>
        <v>1</v>
      </c>
    </row>
    <row r="333" spans="2:14" x14ac:dyDescent="0.25">
      <c r="B333" s="5" t="s">
        <v>202</v>
      </c>
      <c r="C333" s="3">
        <v>240</v>
      </c>
      <c r="D333" s="3">
        <v>183</v>
      </c>
      <c r="E333" s="3">
        <v>57</v>
      </c>
      <c r="F333" s="3">
        <v>1</v>
      </c>
      <c r="H333" s="7" t="str">
        <f t="shared" si="29"/>
        <v>40646_emdsrdc4-jd-03</v>
      </c>
      <c r="I333" s="8">
        <f t="shared" si="30"/>
        <v>40646</v>
      </c>
      <c r="J333" s="9" t="str">
        <f t="shared" si="31"/>
        <v>emdsrdc4-jd-03</v>
      </c>
      <c r="K333" s="6">
        <f t="shared" si="32"/>
        <v>240</v>
      </c>
      <c r="L333" s="6">
        <f t="shared" si="33"/>
        <v>183</v>
      </c>
      <c r="M333" s="6">
        <f t="shared" si="34"/>
        <v>57</v>
      </c>
      <c r="N333" s="6">
        <f t="shared" si="35"/>
        <v>1</v>
      </c>
    </row>
    <row r="334" spans="2:14" x14ac:dyDescent="0.25">
      <c r="B334" s="5" t="s">
        <v>205</v>
      </c>
      <c r="C334" s="3">
        <v>216</v>
      </c>
      <c r="D334" s="3">
        <v>150</v>
      </c>
      <c r="E334" s="3">
        <v>66</v>
      </c>
      <c r="F334" s="3">
        <v>1</v>
      </c>
      <c r="H334" s="7" t="str">
        <f t="shared" si="29"/>
        <v>40646_emdsrdc4-jd-05</v>
      </c>
      <c r="I334" s="8">
        <f t="shared" si="30"/>
        <v>40646</v>
      </c>
      <c r="J334" s="9" t="str">
        <f t="shared" si="31"/>
        <v>emdsrdc4-jd-05</v>
      </c>
      <c r="K334" s="6">
        <f t="shared" si="32"/>
        <v>216</v>
      </c>
      <c r="L334" s="6">
        <f t="shared" si="33"/>
        <v>150</v>
      </c>
      <c r="M334" s="6">
        <f t="shared" si="34"/>
        <v>66</v>
      </c>
      <c r="N334" s="6">
        <f t="shared" si="35"/>
        <v>1</v>
      </c>
    </row>
    <row r="335" spans="2:14" x14ac:dyDescent="0.25">
      <c r="B335" s="5" t="s">
        <v>209</v>
      </c>
      <c r="C335" s="3">
        <v>192</v>
      </c>
      <c r="D335" s="3">
        <v>150</v>
      </c>
      <c r="E335" s="3">
        <v>42</v>
      </c>
      <c r="F335" s="3">
        <v>1</v>
      </c>
      <c r="H335" s="7" t="str">
        <f t="shared" si="29"/>
        <v>40646_emdsrdc4-jd-08</v>
      </c>
      <c r="I335" s="8">
        <f t="shared" si="30"/>
        <v>40646</v>
      </c>
      <c r="J335" s="9" t="str">
        <f t="shared" si="31"/>
        <v>emdsrdc4-jd-08</v>
      </c>
      <c r="K335" s="6">
        <f t="shared" si="32"/>
        <v>192</v>
      </c>
      <c r="L335" s="6">
        <f t="shared" si="33"/>
        <v>150</v>
      </c>
      <c r="M335" s="6">
        <f t="shared" si="34"/>
        <v>42</v>
      </c>
      <c r="N335" s="6">
        <f t="shared" si="35"/>
        <v>1</v>
      </c>
    </row>
    <row r="336" spans="2:14" x14ac:dyDescent="0.25">
      <c r="B336" s="5" t="s">
        <v>239</v>
      </c>
      <c r="C336" s="3">
        <v>240</v>
      </c>
      <c r="D336" s="3">
        <v>183</v>
      </c>
      <c r="E336" s="3">
        <v>57</v>
      </c>
      <c r="F336" s="3">
        <v>1</v>
      </c>
      <c r="H336" s="7" t="str">
        <f t="shared" si="29"/>
        <v>40646_emdsrdc4-rb-03</v>
      </c>
      <c r="I336" s="8">
        <f t="shared" si="30"/>
        <v>40646</v>
      </c>
      <c r="J336" s="9" t="str">
        <f t="shared" si="31"/>
        <v>emdsrdc4-rb-03</v>
      </c>
      <c r="K336" s="6">
        <f t="shared" si="32"/>
        <v>240</v>
      </c>
      <c r="L336" s="6">
        <f t="shared" si="33"/>
        <v>183</v>
      </c>
      <c r="M336" s="6">
        <f t="shared" si="34"/>
        <v>57</v>
      </c>
      <c r="N336" s="6">
        <f t="shared" si="35"/>
        <v>1</v>
      </c>
    </row>
    <row r="337" spans="2:14" x14ac:dyDescent="0.25">
      <c r="B337" s="5" t="s">
        <v>242</v>
      </c>
      <c r="C337" s="3">
        <v>216</v>
      </c>
      <c r="D337" s="3">
        <v>152</v>
      </c>
      <c r="E337" s="3">
        <v>64</v>
      </c>
      <c r="F337" s="3">
        <v>1</v>
      </c>
      <c r="H337" s="7" t="str">
        <f t="shared" si="29"/>
        <v>40646_emdsrdc4-rb-05</v>
      </c>
      <c r="I337" s="8">
        <f t="shared" si="30"/>
        <v>40646</v>
      </c>
      <c r="J337" s="9" t="str">
        <f t="shared" si="31"/>
        <v>emdsrdc4-rb-05</v>
      </c>
      <c r="K337" s="6">
        <f t="shared" si="32"/>
        <v>216</v>
      </c>
      <c r="L337" s="6">
        <f t="shared" si="33"/>
        <v>152</v>
      </c>
      <c r="M337" s="6">
        <f t="shared" si="34"/>
        <v>64</v>
      </c>
      <c r="N337" s="6">
        <f t="shared" si="35"/>
        <v>1</v>
      </c>
    </row>
    <row r="338" spans="2:14" x14ac:dyDescent="0.25">
      <c r="B338" s="5" t="s">
        <v>245</v>
      </c>
      <c r="C338" s="3">
        <v>192</v>
      </c>
      <c r="D338" s="3">
        <v>150</v>
      </c>
      <c r="E338" s="3">
        <v>42</v>
      </c>
      <c r="F338" s="3">
        <v>1</v>
      </c>
      <c r="H338" s="7" t="str">
        <f t="shared" si="29"/>
        <v>40646_emdsrdc4-rb-08</v>
      </c>
      <c r="I338" s="8">
        <f t="shared" si="30"/>
        <v>40646</v>
      </c>
      <c r="J338" s="9" t="str">
        <f t="shared" si="31"/>
        <v>emdsrdc4-rb-08</v>
      </c>
      <c r="K338" s="6">
        <f t="shared" si="32"/>
        <v>192</v>
      </c>
      <c r="L338" s="6">
        <f t="shared" si="33"/>
        <v>150</v>
      </c>
      <c r="M338" s="6">
        <f t="shared" si="34"/>
        <v>42</v>
      </c>
      <c r="N338" s="6">
        <f t="shared" si="35"/>
        <v>1</v>
      </c>
    </row>
    <row r="339" spans="2:14" x14ac:dyDescent="0.25">
      <c r="B339" s="5" t="s">
        <v>138</v>
      </c>
      <c r="C339" s="3">
        <v>72</v>
      </c>
      <c r="D339" s="3">
        <v>13</v>
      </c>
      <c r="E339" s="3">
        <v>59</v>
      </c>
      <c r="F339" s="3">
        <v>1</v>
      </c>
      <c r="H339" s="7" t="str">
        <f t="shared" si="29"/>
        <v>40646_rmdscgc1-gl-01</v>
      </c>
      <c r="I339" s="8">
        <f t="shared" si="30"/>
        <v>40646</v>
      </c>
      <c r="J339" s="9" t="str">
        <f t="shared" si="31"/>
        <v>rmdscgc1-gl-01</v>
      </c>
      <c r="K339" s="6">
        <f t="shared" si="32"/>
        <v>72</v>
      </c>
      <c r="L339" s="6">
        <f t="shared" si="33"/>
        <v>13</v>
      </c>
      <c r="M339" s="6">
        <f t="shared" si="34"/>
        <v>59</v>
      </c>
      <c r="N339" s="6">
        <f t="shared" si="35"/>
        <v>1</v>
      </c>
    </row>
    <row r="340" spans="2:14" x14ac:dyDescent="0.25">
      <c r="B340" s="5" t="s">
        <v>158</v>
      </c>
      <c r="C340" s="3">
        <v>72</v>
      </c>
      <c r="D340" s="3">
        <v>13</v>
      </c>
      <c r="E340" s="3">
        <v>59</v>
      </c>
      <c r="F340" s="3">
        <v>1</v>
      </c>
      <c r="H340" s="7" t="str">
        <f t="shared" si="29"/>
        <v>40646_rmdscgc1-sl-01</v>
      </c>
      <c r="I340" s="8">
        <f t="shared" si="30"/>
        <v>40646</v>
      </c>
      <c r="J340" s="9" t="str">
        <f t="shared" si="31"/>
        <v>rmdscgc1-sl-01</v>
      </c>
      <c r="K340" s="6">
        <f t="shared" si="32"/>
        <v>72</v>
      </c>
      <c r="L340" s="6">
        <f t="shared" si="33"/>
        <v>13</v>
      </c>
      <c r="M340" s="6">
        <f t="shared" si="34"/>
        <v>59</v>
      </c>
      <c r="N340" s="6">
        <f t="shared" si="35"/>
        <v>1</v>
      </c>
    </row>
    <row r="341" spans="2:14" x14ac:dyDescent="0.25">
      <c r="B341" s="5" t="s">
        <v>143</v>
      </c>
      <c r="C341" s="3">
        <v>36</v>
      </c>
      <c r="D341" s="3">
        <v>11</v>
      </c>
      <c r="E341" s="3">
        <v>25</v>
      </c>
      <c r="F341" s="3">
        <v>1</v>
      </c>
      <c r="H341" s="7" t="str">
        <f t="shared" si="29"/>
        <v>40646_rmdsedc-gl-01</v>
      </c>
      <c r="I341" s="8">
        <f t="shared" si="30"/>
        <v>40646</v>
      </c>
      <c r="J341" s="9" t="str">
        <f t="shared" si="31"/>
        <v>rmdsedc-gl-01</v>
      </c>
      <c r="K341" s="6">
        <f t="shared" si="32"/>
        <v>36</v>
      </c>
      <c r="L341" s="6">
        <f t="shared" si="33"/>
        <v>11</v>
      </c>
      <c r="M341" s="6">
        <f t="shared" si="34"/>
        <v>25</v>
      </c>
      <c r="N341" s="6">
        <f t="shared" si="35"/>
        <v>1</v>
      </c>
    </row>
    <row r="342" spans="2:14" x14ac:dyDescent="0.25">
      <c r="B342" s="5" t="s">
        <v>161</v>
      </c>
      <c r="C342" s="3">
        <v>36</v>
      </c>
      <c r="D342" s="3">
        <v>11</v>
      </c>
      <c r="E342" s="3">
        <v>25</v>
      </c>
      <c r="F342" s="3">
        <v>1</v>
      </c>
      <c r="H342" s="7" t="str">
        <f t="shared" si="29"/>
        <v>40646_rmdsedc-sl-01</v>
      </c>
      <c r="I342" s="8">
        <f t="shared" si="30"/>
        <v>40646</v>
      </c>
      <c r="J342" s="9" t="str">
        <f t="shared" si="31"/>
        <v>rmdsedc-sl-01</v>
      </c>
      <c r="K342" s="6">
        <f t="shared" si="32"/>
        <v>36</v>
      </c>
      <c r="L342" s="6">
        <f t="shared" si="33"/>
        <v>11</v>
      </c>
      <c r="M342" s="6">
        <f t="shared" si="34"/>
        <v>25</v>
      </c>
      <c r="N342" s="6">
        <f t="shared" si="35"/>
        <v>1</v>
      </c>
    </row>
    <row r="343" spans="2:14" x14ac:dyDescent="0.25">
      <c r="B343" s="5" t="s">
        <v>147</v>
      </c>
      <c r="C343" s="3">
        <v>156</v>
      </c>
      <c r="D343" s="3">
        <v>41</v>
      </c>
      <c r="E343" s="3">
        <v>115</v>
      </c>
      <c r="F343" s="3">
        <v>1</v>
      </c>
      <c r="H343" s="7" t="str">
        <f t="shared" si="29"/>
        <v>40646_rmdsfdc1a-gl-01</v>
      </c>
      <c r="I343" s="8">
        <f t="shared" si="30"/>
        <v>40646</v>
      </c>
      <c r="J343" s="9" t="str">
        <f t="shared" si="31"/>
        <v>rmdsfdc1a-gl-01</v>
      </c>
      <c r="K343" s="6">
        <f t="shared" si="32"/>
        <v>156</v>
      </c>
      <c r="L343" s="6">
        <f t="shared" si="33"/>
        <v>41</v>
      </c>
      <c r="M343" s="6">
        <f t="shared" si="34"/>
        <v>115</v>
      </c>
      <c r="N343" s="6">
        <f t="shared" si="35"/>
        <v>1</v>
      </c>
    </row>
    <row r="344" spans="2:14" x14ac:dyDescent="0.25">
      <c r="B344" s="5" t="s">
        <v>164</v>
      </c>
      <c r="C344" s="3">
        <v>156</v>
      </c>
      <c r="D344" s="3">
        <v>40</v>
      </c>
      <c r="E344" s="3">
        <v>116</v>
      </c>
      <c r="F344" s="3">
        <v>1</v>
      </c>
      <c r="H344" s="7" t="str">
        <f t="shared" si="29"/>
        <v>40646_rmdsfdc1a-sl-01</v>
      </c>
      <c r="I344" s="8">
        <f t="shared" si="30"/>
        <v>40646</v>
      </c>
      <c r="J344" s="9" t="str">
        <f t="shared" si="31"/>
        <v>rmdsfdc1a-sl-01</v>
      </c>
      <c r="K344" s="6">
        <f t="shared" si="32"/>
        <v>156</v>
      </c>
      <c r="L344" s="6">
        <f t="shared" si="33"/>
        <v>40</v>
      </c>
      <c r="M344" s="6">
        <f t="shared" si="34"/>
        <v>116</v>
      </c>
      <c r="N344" s="6">
        <f t="shared" si="35"/>
        <v>1</v>
      </c>
    </row>
    <row r="345" spans="2:14" x14ac:dyDescent="0.25">
      <c r="B345" s="5" t="s">
        <v>150</v>
      </c>
      <c r="C345" s="3">
        <v>144</v>
      </c>
      <c r="D345" s="3">
        <v>41</v>
      </c>
      <c r="E345" s="3">
        <v>103</v>
      </c>
      <c r="F345" s="3">
        <v>1</v>
      </c>
      <c r="H345" s="7" t="str">
        <f t="shared" ref="H345:H408" si="36">CONCATENATE(I345,"_",J345)</f>
        <v>40646_rmdsrdc4-gl-01</v>
      </c>
      <c r="I345" s="8">
        <f t="shared" ref="I345:I408" si="37">IF(ISTEXT(J345),I344,J345)</f>
        <v>40646</v>
      </c>
      <c r="J345" s="9" t="str">
        <f t="shared" ref="J345:J408" si="38">B345</f>
        <v>rmdsrdc4-gl-01</v>
      </c>
      <c r="K345" s="6">
        <f t="shared" ref="K345:K408" si="39">C345</f>
        <v>144</v>
      </c>
      <c r="L345" s="6">
        <f t="shared" ref="L345:L408" si="40">D345</f>
        <v>41</v>
      </c>
      <c r="M345" s="6">
        <f t="shared" ref="M345:M408" si="41">E345</f>
        <v>103</v>
      </c>
      <c r="N345" s="6">
        <f t="shared" ref="N345:N408" si="42">F345</f>
        <v>1</v>
      </c>
    </row>
    <row r="346" spans="2:14" x14ac:dyDescent="0.25">
      <c r="B346" s="5" t="s">
        <v>167</v>
      </c>
      <c r="C346" s="3">
        <v>144</v>
      </c>
      <c r="D346" s="3">
        <v>42</v>
      </c>
      <c r="E346" s="3">
        <v>102</v>
      </c>
      <c r="F346" s="3">
        <v>1</v>
      </c>
      <c r="H346" s="7" t="str">
        <f t="shared" si="36"/>
        <v>40646_rmdsrdc4-sl-01</v>
      </c>
      <c r="I346" s="8">
        <f t="shared" si="37"/>
        <v>40646</v>
      </c>
      <c r="J346" s="9" t="str">
        <f t="shared" si="38"/>
        <v>rmdsrdc4-sl-01</v>
      </c>
      <c r="K346" s="6">
        <f t="shared" si="39"/>
        <v>144</v>
      </c>
      <c r="L346" s="6">
        <f t="shared" si="40"/>
        <v>42</v>
      </c>
      <c r="M346" s="6">
        <f t="shared" si="41"/>
        <v>102</v>
      </c>
      <c r="N346" s="6">
        <f t="shared" si="42"/>
        <v>1</v>
      </c>
    </row>
    <row r="347" spans="2:14" x14ac:dyDescent="0.25">
      <c r="B347" s="5" t="s">
        <v>154</v>
      </c>
      <c r="C347" s="3">
        <v>54</v>
      </c>
      <c r="D347" s="3">
        <v>21</v>
      </c>
      <c r="E347" s="3">
        <v>33</v>
      </c>
      <c r="F347" s="3">
        <v>1</v>
      </c>
      <c r="H347" s="7" t="str">
        <f t="shared" si="36"/>
        <v>40646_rmdswell-gl-01</v>
      </c>
      <c r="I347" s="8">
        <f t="shared" si="37"/>
        <v>40646</v>
      </c>
      <c r="J347" s="9" t="str">
        <f t="shared" si="38"/>
        <v>rmdswell-gl-01</v>
      </c>
      <c r="K347" s="6">
        <f t="shared" si="39"/>
        <v>54</v>
      </c>
      <c r="L347" s="6">
        <f t="shared" si="40"/>
        <v>21</v>
      </c>
      <c r="M347" s="6">
        <f t="shared" si="41"/>
        <v>33</v>
      </c>
      <c r="N347" s="6">
        <f t="shared" si="42"/>
        <v>1</v>
      </c>
    </row>
    <row r="348" spans="2:14" x14ac:dyDescent="0.25">
      <c r="B348" s="5" t="s">
        <v>170</v>
      </c>
      <c r="C348" s="3">
        <v>54</v>
      </c>
      <c r="D348" s="3">
        <v>21</v>
      </c>
      <c r="E348" s="3">
        <v>33</v>
      </c>
      <c r="F348" s="3">
        <v>1</v>
      </c>
      <c r="H348" s="7" t="str">
        <f t="shared" si="36"/>
        <v>40646_rmdswell-sl-01</v>
      </c>
      <c r="I348" s="8">
        <f t="shared" si="37"/>
        <v>40646</v>
      </c>
      <c r="J348" s="9" t="str">
        <f t="shared" si="38"/>
        <v>rmdswell-sl-01</v>
      </c>
      <c r="K348" s="6">
        <f t="shared" si="39"/>
        <v>54</v>
      </c>
      <c r="L348" s="6">
        <f t="shared" si="40"/>
        <v>21</v>
      </c>
      <c r="M348" s="6">
        <f t="shared" si="41"/>
        <v>33</v>
      </c>
      <c r="N348" s="6">
        <f t="shared" si="42"/>
        <v>1</v>
      </c>
    </row>
    <row r="349" spans="2:14" x14ac:dyDescent="0.25">
      <c r="B349" s="4">
        <v>40652</v>
      </c>
      <c r="C349" s="3">
        <v>10956</v>
      </c>
      <c r="D349" s="3">
        <v>7135</v>
      </c>
      <c r="E349" s="3">
        <v>3821</v>
      </c>
      <c r="F349" s="3">
        <v>68</v>
      </c>
      <c r="H349" s="7" t="str">
        <f t="shared" si="36"/>
        <v>40652_40652</v>
      </c>
      <c r="I349" s="8">
        <f t="shared" si="37"/>
        <v>40652</v>
      </c>
      <c r="J349" s="9">
        <f t="shared" si="38"/>
        <v>40652</v>
      </c>
      <c r="K349" s="6">
        <f t="shared" si="39"/>
        <v>10956</v>
      </c>
      <c r="L349" s="6">
        <f t="shared" si="40"/>
        <v>7135</v>
      </c>
      <c r="M349" s="6">
        <f t="shared" si="41"/>
        <v>3821</v>
      </c>
      <c r="N349" s="6">
        <f t="shared" si="42"/>
        <v>68</v>
      </c>
    </row>
    <row r="350" spans="2:14" x14ac:dyDescent="0.25">
      <c r="B350" s="5" t="s">
        <v>214</v>
      </c>
      <c r="C350" s="3">
        <v>48</v>
      </c>
      <c r="D350" s="3">
        <v>41</v>
      </c>
      <c r="E350" s="3">
        <v>7</v>
      </c>
      <c r="F350" s="3">
        <v>1</v>
      </c>
      <c r="H350" s="7" t="str">
        <f t="shared" si="36"/>
        <v>40652_cmdscgc1-ct-01</v>
      </c>
      <c r="I350" s="8">
        <f t="shared" si="37"/>
        <v>40652</v>
      </c>
      <c r="J350" s="9" t="str">
        <f t="shared" si="38"/>
        <v>cmdscgc1-ct-01</v>
      </c>
      <c r="K350" s="6">
        <f t="shared" si="39"/>
        <v>48</v>
      </c>
      <c r="L350" s="6">
        <f t="shared" si="40"/>
        <v>41</v>
      </c>
      <c r="M350" s="6">
        <f t="shared" si="41"/>
        <v>7</v>
      </c>
      <c r="N350" s="6">
        <f t="shared" si="42"/>
        <v>1</v>
      </c>
    </row>
    <row r="351" spans="2:14" x14ac:dyDescent="0.25">
      <c r="B351" s="5" t="s">
        <v>174</v>
      </c>
      <c r="C351" s="3">
        <v>48</v>
      </c>
      <c r="D351" s="3">
        <v>42</v>
      </c>
      <c r="E351" s="3">
        <v>6</v>
      </c>
      <c r="F351" s="3">
        <v>1</v>
      </c>
      <c r="H351" s="7" t="str">
        <f t="shared" si="36"/>
        <v>40652_cmdscgc1-dg-01</v>
      </c>
      <c r="I351" s="8">
        <f t="shared" si="37"/>
        <v>40652</v>
      </c>
      <c r="J351" s="9" t="str">
        <f t="shared" si="38"/>
        <v>cmdscgc1-dg-01</v>
      </c>
      <c r="K351" s="6">
        <f t="shared" si="39"/>
        <v>48</v>
      </c>
      <c r="L351" s="6">
        <f t="shared" si="40"/>
        <v>42</v>
      </c>
      <c r="M351" s="6">
        <f t="shared" si="41"/>
        <v>6</v>
      </c>
      <c r="N351" s="6">
        <f t="shared" si="42"/>
        <v>1</v>
      </c>
    </row>
    <row r="352" spans="2:14" x14ac:dyDescent="0.25">
      <c r="B352" s="5" t="s">
        <v>102</v>
      </c>
      <c r="C352" s="3">
        <v>204</v>
      </c>
      <c r="D352" s="3">
        <v>46</v>
      </c>
      <c r="E352" s="3">
        <v>158</v>
      </c>
      <c r="F352" s="3">
        <v>1</v>
      </c>
      <c r="H352" s="7" t="str">
        <f t="shared" si="36"/>
        <v>40652_cmdscgc1-jd-01</v>
      </c>
      <c r="I352" s="8">
        <f t="shared" si="37"/>
        <v>40652</v>
      </c>
      <c r="J352" s="9" t="str">
        <f t="shared" si="38"/>
        <v>cmdscgc1-jd-01</v>
      </c>
      <c r="K352" s="6">
        <f t="shared" si="39"/>
        <v>204</v>
      </c>
      <c r="L352" s="6">
        <f t="shared" si="40"/>
        <v>46</v>
      </c>
      <c r="M352" s="6">
        <f t="shared" si="41"/>
        <v>158</v>
      </c>
      <c r="N352" s="6">
        <f t="shared" si="42"/>
        <v>1</v>
      </c>
    </row>
    <row r="353" spans="2:14" x14ac:dyDescent="0.25">
      <c r="B353" s="5" t="s">
        <v>120</v>
      </c>
      <c r="C353" s="3">
        <v>204</v>
      </c>
      <c r="D353" s="3">
        <v>45</v>
      </c>
      <c r="E353" s="3">
        <v>159</v>
      </c>
      <c r="F353" s="3">
        <v>1</v>
      </c>
      <c r="H353" s="7" t="str">
        <f t="shared" si="36"/>
        <v>40652_cmdscgc1-rb-01</v>
      </c>
      <c r="I353" s="8">
        <f t="shared" si="37"/>
        <v>40652</v>
      </c>
      <c r="J353" s="9" t="str">
        <f t="shared" si="38"/>
        <v>cmdscgc1-rb-01</v>
      </c>
      <c r="K353" s="6">
        <f t="shared" si="39"/>
        <v>204</v>
      </c>
      <c r="L353" s="6">
        <f t="shared" si="40"/>
        <v>45</v>
      </c>
      <c r="M353" s="6">
        <f t="shared" si="41"/>
        <v>159</v>
      </c>
      <c r="N353" s="6">
        <f t="shared" si="42"/>
        <v>1</v>
      </c>
    </row>
    <row r="354" spans="2:14" x14ac:dyDescent="0.25">
      <c r="B354" s="5" t="s">
        <v>106</v>
      </c>
      <c r="C354" s="3">
        <v>144</v>
      </c>
      <c r="D354" s="3">
        <v>31</v>
      </c>
      <c r="E354" s="3">
        <v>113</v>
      </c>
      <c r="F354" s="3">
        <v>1</v>
      </c>
      <c r="H354" s="7" t="str">
        <f t="shared" si="36"/>
        <v>40652_cmdscgc2-jd-02</v>
      </c>
      <c r="I354" s="8">
        <f t="shared" si="37"/>
        <v>40652</v>
      </c>
      <c r="J354" s="9" t="str">
        <f t="shared" si="38"/>
        <v>cmdscgc2-jd-02</v>
      </c>
      <c r="K354" s="6">
        <f t="shared" si="39"/>
        <v>144</v>
      </c>
      <c r="L354" s="6">
        <f t="shared" si="40"/>
        <v>31</v>
      </c>
      <c r="M354" s="6">
        <f t="shared" si="41"/>
        <v>113</v>
      </c>
      <c r="N354" s="6">
        <f t="shared" si="42"/>
        <v>1</v>
      </c>
    </row>
    <row r="355" spans="2:14" x14ac:dyDescent="0.25">
      <c r="B355" s="5" t="s">
        <v>124</v>
      </c>
      <c r="C355" s="3">
        <v>144</v>
      </c>
      <c r="D355" s="3">
        <v>29</v>
      </c>
      <c r="E355" s="3">
        <v>115</v>
      </c>
      <c r="F355" s="3">
        <v>1</v>
      </c>
      <c r="H355" s="7" t="str">
        <f t="shared" si="36"/>
        <v>40652_cmdscgc2-rb-02</v>
      </c>
      <c r="I355" s="8">
        <f t="shared" si="37"/>
        <v>40652</v>
      </c>
      <c r="J355" s="9" t="str">
        <f t="shared" si="38"/>
        <v>cmdscgc2-rb-02</v>
      </c>
      <c r="K355" s="6">
        <f t="shared" si="39"/>
        <v>144</v>
      </c>
      <c r="L355" s="6">
        <f t="shared" si="40"/>
        <v>29</v>
      </c>
      <c r="M355" s="6">
        <f t="shared" si="41"/>
        <v>115</v>
      </c>
      <c r="N355" s="6">
        <f t="shared" si="42"/>
        <v>1</v>
      </c>
    </row>
    <row r="356" spans="2:14" x14ac:dyDescent="0.25">
      <c r="B356" s="5" t="s">
        <v>14</v>
      </c>
      <c r="C356" s="3">
        <v>144</v>
      </c>
      <c r="D356" s="3">
        <v>124</v>
      </c>
      <c r="E356" s="3">
        <v>20</v>
      </c>
      <c r="F356" s="3">
        <v>1</v>
      </c>
      <c r="H356" s="7" t="str">
        <f t="shared" si="36"/>
        <v>40652_cmdsfdc1a-jd-01</v>
      </c>
      <c r="I356" s="8">
        <f t="shared" si="37"/>
        <v>40652</v>
      </c>
      <c r="J356" s="9" t="str">
        <f t="shared" si="38"/>
        <v>cmdsfdc1a-jd-01</v>
      </c>
      <c r="K356" s="6">
        <f t="shared" si="39"/>
        <v>144</v>
      </c>
      <c r="L356" s="6">
        <f t="shared" si="40"/>
        <v>124</v>
      </c>
      <c r="M356" s="6">
        <f t="shared" si="41"/>
        <v>20</v>
      </c>
      <c r="N356" s="6">
        <f t="shared" si="42"/>
        <v>1</v>
      </c>
    </row>
    <row r="357" spans="2:14" x14ac:dyDescent="0.25">
      <c r="B357" s="5" t="s">
        <v>23</v>
      </c>
      <c r="C357" s="3">
        <v>144</v>
      </c>
      <c r="D357" s="3">
        <v>123</v>
      </c>
      <c r="E357" s="3">
        <v>21</v>
      </c>
      <c r="F357" s="3">
        <v>1</v>
      </c>
      <c r="H357" s="7" t="str">
        <f t="shared" si="36"/>
        <v>40652_cmdsfdc1a-jd-02</v>
      </c>
      <c r="I357" s="8">
        <f t="shared" si="37"/>
        <v>40652</v>
      </c>
      <c r="J357" s="9" t="str">
        <f t="shared" si="38"/>
        <v>cmdsfdc1a-jd-02</v>
      </c>
      <c r="K357" s="6">
        <f t="shared" si="39"/>
        <v>144</v>
      </c>
      <c r="L357" s="6">
        <f t="shared" si="40"/>
        <v>123</v>
      </c>
      <c r="M357" s="6">
        <f t="shared" si="41"/>
        <v>21</v>
      </c>
      <c r="N357" s="6">
        <f t="shared" si="42"/>
        <v>1</v>
      </c>
    </row>
    <row r="358" spans="2:14" x14ac:dyDescent="0.25">
      <c r="B358" s="5" t="s">
        <v>26</v>
      </c>
      <c r="C358" s="3">
        <v>132</v>
      </c>
      <c r="D358" s="3">
        <v>91</v>
      </c>
      <c r="E358" s="3">
        <v>41</v>
      </c>
      <c r="F358" s="3">
        <v>1</v>
      </c>
      <c r="H358" s="7" t="str">
        <f t="shared" si="36"/>
        <v>40652_cmdsfdc1a-jd-09</v>
      </c>
      <c r="I358" s="8">
        <f t="shared" si="37"/>
        <v>40652</v>
      </c>
      <c r="J358" s="9" t="str">
        <f t="shared" si="38"/>
        <v>cmdsfdc1a-jd-09</v>
      </c>
      <c r="K358" s="6">
        <f t="shared" si="39"/>
        <v>132</v>
      </c>
      <c r="L358" s="6">
        <f t="shared" si="40"/>
        <v>91</v>
      </c>
      <c r="M358" s="6">
        <f t="shared" si="41"/>
        <v>41</v>
      </c>
      <c r="N358" s="6">
        <f t="shared" si="42"/>
        <v>1</v>
      </c>
    </row>
    <row r="359" spans="2:14" x14ac:dyDescent="0.25">
      <c r="B359" s="5" t="s">
        <v>61</v>
      </c>
      <c r="C359" s="3">
        <v>144</v>
      </c>
      <c r="D359" s="3">
        <v>128</v>
      </c>
      <c r="E359" s="3">
        <v>16</v>
      </c>
      <c r="F359" s="3">
        <v>1</v>
      </c>
      <c r="H359" s="7" t="str">
        <f t="shared" si="36"/>
        <v>40652_cmdsfdc1a-rb-01</v>
      </c>
      <c r="I359" s="8">
        <f t="shared" si="37"/>
        <v>40652</v>
      </c>
      <c r="J359" s="9" t="str">
        <f t="shared" si="38"/>
        <v>cmdsfdc1a-rb-01</v>
      </c>
      <c r="K359" s="6">
        <f t="shared" si="39"/>
        <v>144</v>
      </c>
      <c r="L359" s="6">
        <f t="shared" si="40"/>
        <v>128</v>
      </c>
      <c r="M359" s="6">
        <f t="shared" si="41"/>
        <v>16</v>
      </c>
      <c r="N359" s="6">
        <f t="shared" si="42"/>
        <v>1</v>
      </c>
    </row>
    <row r="360" spans="2:14" x14ac:dyDescent="0.25">
      <c r="B360" s="5" t="s">
        <v>64</v>
      </c>
      <c r="C360" s="3">
        <v>144</v>
      </c>
      <c r="D360" s="3">
        <v>126</v>
      </c>
      <c r="E360" s="3">
        <v>18</v>
      </c>
      <c r="F360" s="3">
        <v>1</v>
      </c>
      <c r="H360" s="7" t="str">
        <f t="shared" si="36"/>
        <v>40652_cmdsfdc1a-rb-02</v>
      </c>
      <c r="I360" s="8">
        <f t="shared" si="37"/>
        <v>40652</v>
      </c>
      <c r="J360" s="9" t="str">
        <f t="shared" si="38"/>
        <v>cmdsfdc1a-rb-02</v>
      </c>
      <c r="K360" s="6">
        <f t="shared" si="39"/>
        <v>144</v>
      </c>
      <c r="L360" s="6">
        <f t="shared" si="40"/>
        <v>126</v>
      </c>
      <c r="M360" s="6">
        <f t="shared" si="41"/>
        <v>18</v>
      </c>
      <c r="N360" s="6">
        <f t="shared" si="42"/>
        <v>1</v>
      </c>
    </row>
    <row r="361" spans="2:14" x14ac:dyDescent="0.25">
      <c r="B361" s="5" t="s">
        <v>67</v>
      </c>
      <c r="C361" s="3">
        <v>132</v>
      </c>
      <c r="D361" s="3">
        <v>91</v>
      </c>
      <c r="E361" s="3">
        <v>41</v>
      </c>
      <c r="F361" s="3">
        <v>1</v>
      </c>
      <c r="H361" s="7" t="str">
        <f t="shared" si="36"/>
        <v>40652_cmdsfdc1a-rb-09</v>
      </c>
      <c r="I361" s="8">
        <f t="shared" si="37"/>
        <v>40652</v>
      </c>
      <c r="J361" s="9" t="str">
        <f t="shared" si="38"/>
        <v>cmdsfdc1a-rb-09</v>
      </c>
      <c r="K361" s="6">
        <f t="shared" si="39"/>
        <v>132</v>
      </c>
      <c r="L361" s="6">
        <f t="shared" si="40"/>
        <v>91</v>
      </c>
      <c r="M361" s="6">
        <f t="shared" si="41"/>
        <v>41</v>
      </c>
      <c r="N361" s="6">
        <f t="shared" si="42"/>
        <v>1</v>
      </c>
    </row>
    <row r="362" spans="2:14" x14ac:dyDescent="0.25">
      <c r="B362" s="5" t="s">
        <v>71</v>
      </c>
      <c r="C362" s="3">
        <v>108</v>
      </c>
      <c r="D362" s="3">
        <v>95</v>
      </c>
      <c r="E362" s="3">
        <v>13</v>
      </c>
      <c r="F362" s="3">
        <v>1</v>
      </c>
      <c r="H362" s="7" t="str">
        <f t="shared" si="36"/>
        <v>40652_cmdsfdc1b-ct-01</v>
      </c>
      <c r="I362" s="8">
        <f t="shared" si="37"/>
        <v>40652</v>
      </c>
      <c r="J362" s="9" t="str">
        <f t="shared" si="38"/>
        <v>cmdsfdc1b-ct-01</v>
      </c>
      <c r="K362" s="6">
        <f t="shared" si="39"/>
        <v>108</v>
      </c>
      <c r="L362" s="6">
        <f t="shared" si="40"/>
        <v>95</v>
      </c>
      <c r="M362" s="6">
        <f t="shared" si="41"/>
        <v>13</v>
      </c>
      <c r="N362" s="6">
        <f t="shared" si="42"/>
        <v>1</v>
      </c>
    </row>
    <row r="363" spans="2:14" x14ac:dyDescent="0.25">
      <c r="B363" s="5" t="s">
        <v>29</v>
      </c>
      <c r="C363" s="3">
        <v>108</v>
      </c>
      <c r="D363" s="3">
        <v>96</v>
      </c>
      <c r="E363" s="3">
        <v>12</v>
      </c>
      <c r="F363" s="3">
        <v>1</v>
      </c>
      <c r="H363" s="7" t="str">
        <f t="shared" si="36"/>
        <v>40652_cmdsfdc1b-dg-01</v>
      </c>
      <c r="I363" s="8">
        <f t="shared" si="37"/>
        <v>40652</v>
      </c>
      <c r="J363" s="9" t="str">
        <f t="shared" si="38"/>
        <v>cmdsfdc1b-dg-01</v>
      </c>
      <c r="K363" s="6">
        <f t="shared" si="39"/>
        <v>108</v>
      </c>
      <c r="L363" s="6">
        <f t="shared" si="40"/>
        <v>96</v>
      </c>
      <c r="M363" s="6">
        <f t="shared" si="41"/>
        <v>12</v>
      </c>
      <c r="N363" s="6">
        <f t="shared" si="42"/>
        <v>1</v>
      </c>
    </row>
    <row r="364" spans="2:14" x14ac:dyDescent="0.25">
      <c r="B364" s="5" t="s">
        <v>218</v>
      </c>
      <c r="C364" s="3">
        <v>108</v>
      </c>
      <c r="D364" s="3">
        <v>95</v>
      </c>
      <c r="E364" s="3">
        <v>13</v>
      </c>
      <c r="F364" s="3">
        <v>1</v>
      </c>
      <c r="H364" s="7" t="str">
        <f t="shared" si="36"/>
        <v>40652_cmdsrdc3-ct-01</v>
      </c>
      <c r="I364" s="8">
        <f t="shared" si="37"/>
        <v>40652</v>
      </c>
      <c r="J364" s="9" t="str">
        <f t="shared" si="38"/>
        <v>cmdsrdc3-ct-01</v>
      </c>
      <c r="K364" s="6">
        <f t="shared" si="39"/>
        <v>108</v>
      </c>
      <c r="L364" s="6">
        <f t="shared" si="40"/>
        <v>95</v>
      </c>
      <c r="M364" s="6">
        <f t="shared" si="41"/>
        <v>13</v>
      </c>
      <c r="N364" s="6">
        <f t="shared" si="42"/>
        <v>1</v>
      </c>
    </row>
    <row r="365" spans="2:14" x14ac:dyDescent="0.25">
      <c r="B365" s="5" t="s">
        <v>178</v>
      </c>
      <c r="C365" s="3">
        <v>108</v>
      </c>
      <c r="D365" s="3">
        <v>94</v>
      </c>
      <c r="E365" s="3">
        <v>14</v>
      </c>
      <c r="F365" s="3">
        <v>1</v>
      </c>
      <c r="H365" s="7" t="str">
        <f t="shared" si="36"/>
        <v>40652_cmdsrdc3-dg-01</v>
      </c>
      <c r="I365" s="8">
        <f t="shared" si="37"/>
        <v>40652</v>
      </c>
      <c r="J365" s="9" t="str">
        <f t="shared" si="38"/>
        <v>cmdsrdc3-dg-01</v>
      </c>
      <c r="K365" s="6">
        <f t="shared" si="39"/>
        <v>108</v>
      </c>
      <c r="L365" s="6">
        <f t="shared" si="40"/>
        <v>94</v>
      </c>
      <c r="M365" s="6">
        <f t="shared" si="41"/>
        <v>14</v>
      </c>
      <c r="N365" s="6">
        <f t="shared" si="42"/>
        <v>1</v>
      </c>
    </row>
    <row r="366" spans="2:14" x14ac:dyDescent="0.25">
      <c r="B366" s="5" t="s">
        <v>182</v>
      </c>
      <c r="C366" s="3">
        <v>120</v>
      </c>
      <c r="D366" s="3">
        <v>104</v>
      </c>
      <c r="E366" s="3">
        <v>16</v>
      </c>
      <c r="F366" s="3">
        <v>1</v>
      </c>
      <c r="H366" s="7" t="str">
        <f t="shared" si="36"/>
        <v>40652_cmdsrdc4-jd-01</v>
      </c>
      <c r="I366" s="8">
        <f t="shared" si="37"/>
        <v>40652</v>
      </c>
      <c r="J366" s="9" t="str">
        <f t="shared" si="38"/>
        <v>cmdsrdc4-jd-01</v>
      </c>
      <c r="K366" s="6">
        <f t="shared" si="39"/>
        <v>120</v>
      </c>
      <c r="L366" s="6">
        <f t="shared" si="40"/>
        <v>104</v>
      </c>
      <c r="M366" s="6">
        <f t="shared" si="41"/>
        <v>16</v>
      </c>
      <c r="N366" s="6">
        <f t="shared" si="42"/>
        <v>1</v>
      </c>
    </row>
    <row r="367" spans="2:14" x14ac:dyDescent="0.25">
      <c r="B367" s="5" t="s">
        <v>185</v>
      </c>
      <c r="C367" s="3">
        <v>120</v>
      </c>
      <c r="D367" s="3">
        <v>101</v>
      </c>
      <c r="E367" s="3">
        <v>19</v>
      </c>
      <c r="F367" s="3">
        <v>1</v>
      </c>
      <c r="H367" s="7" t="str">
        <f t="shared" si="36"/>
        <v>40652_cmdsrdc4-jd-02</v>
      </c>
      <c r="I367" s="8">
        <f t="shared" si="37"/>
        <v>40652</v>
      </c>
      <c r="J367" s="9" t="str">
        <f t="shared" si="38"/>
        <v>cmdsrdc4-jd-02</v>
      </c>
      <c r="K367" s="6">
        <f t="shared" si="39"/>
        <v>120</v>
      </c>
      <c r="L367" s="6">
        <f t="shared" si="40"/>
        <v>101</v>
      </c>
      <c r="M367" s="6">
        <f t="shared" si="41"/>
        <v>19</v>
      </c>
      <c r="N367" s="6">
        <f t="shared" si="42"/>
        <v>1</v>
      </c>
    </row>
    <row r="368" spans="2:14" x14ac:dyDescent="0.25">
      <c r="B368" s="5" t="s">
        <v>221</v>
      </c>
      <c r="C368" s="3">
        <v>120</v>
      </c>
      <c r="D368" s="3">
        <v>104</v>
      </c>
      <c r="E368" s="3">
        <v>16</v>
      </c>
      <c r="F368" s="3">
        <v>1</v>
      </c>
      <c r="H368" s="7" t="str">
        <f t="shared" si="36"/>
        <v>40652_cmdsrdc4-rb-01</v>
      </c>
      <c r="I368" s="8">
        <f t="shared" si="37"/>
        <v>40652</v>
      </c>
      <c r="J368" s="9" t="str">
        <f t="shared" si="38"/>
        <v>cmdsrdc4-rb-01</v>
      </c>
      <c r="K368" s="6">
        <f t="shared" si="39"/>
        <v>120</v>
      </c>
      <c r="L368" s="6">
        <f t="shared" si="40"/>
        <v>104</v>
      </c>
      <c r="M368" s="6">
        <f t="shared" si="41"/>
        <v>16</v>
      </c>
      <c r="N368" s="6">
        <f t="shared" si="42"/>
        <v>1</v>
      </c>
    </row>
    <row r="369" spans="2:14" x14ac:dyDescent="0.25">
      <c r="B369" s="5" t="s">
        <v>224</v>
      </c>
      <c r="C369" s="3">
        <v>120</v>
      </c>
      <c r="D369" s="3">
        <v>102</v>
      </c>
      <c r="E369" s="3">
        <v>18</v>
      </c>
      <c r="F369" s="3">
        <v>1</v>
      </c>
      <c r="H369" s="7" t="str">
        <f t="shared" si="36"/>
        <v>40652_cmdsrdc4-rb-02</v>
      </c>
      <c r="I369" s="8">
        <f t="shared" si="37"/>
        <v>40652</v>
      </c>
      <c r="J369" s="9" t="str">
        <f t="shared" si="38"/>
        <v>cmdsrdc4-rb-02</v>
      </c>
      <c r="K369" s="6">
        <f t="shared" si="39"/>
        <v>120</v>
      </c>
      <c r="L369" s="6">
        <f t="shared" si="40"/>
        <v>102</v>
      </c>
      <c r="M369" s="6">
        <f t="shared" si="41"/>
        <v>18</v>
      </c>
      <c r="N369" s="6">
        <f t="shared" si="42"/>
        <v>1</v>
      </c>
    </row>
    <row r="370" spans="2:14" x14ac:dyDescent="0.25">
      <c r="B370" s="5" t="s">
        <v>74</v>
      </c>
      <c r="C370" s="3">
        <v>48</v>
      </c>
      <c r="D370" s="3">
        <v>43</v>
      </c>
      <c r="E370" s="3">
        <v>5</v>
      </c>
      <c r="F370" s="3">
        <v>1</v>
      </c>
      <c r="H370" s="7" t="str">
        <f t="shared" si="36"/>
        <v>40652_cmdswell-ct-01</v>
      </c>
      <c r="I370" s="8">
        <f t="shared" si="37"/>
        <v>40652</v>
      </c>
      <c r="J370" s="9" t="str">
        <f t="shared" si="38"/>
        <v>cmdswell-ct-01</v>
      </c>
      <c r="K370" s="6">
        <f t="shared" si="39"/>
        <v>48</v>
      </c>
      <c r="L370" s="6">
        <f t="shared" si="40"/>
        <v>43</v>
      </c>
      <c r="M370" s="6">
        <f t="shared" si="41"/>
        <v>5</v>
      </c>
      <c r="N370" s="6">
        <f t="shared" si="42"/>
        <v>1</v>
      </c>
    </row>
    <row r="371" spans="2:14" x14ac:dyDescent="0.25">
      <c r="B371" s="5" t="s">
        <v>32</v>
      </c>
      <c r="C371" s="3">
        <v>48</v>
      </c>
      <c r="D371" s="3">
        <v>43</v>
      </c>
      <c r="E371" s="3">
        <v>5</v>
      </c>
      <c r="F371" s="3">
        <v>1</v>
      </c>
      <c r="H371" s="7" t="str">
        <f t="shared" si="36"/>
        <v>40652_cmdswell-dg-01</v>
      </c>
      <c r="I371" s="8">
        <f t="shared" si="37"/>
        <v>40652</v>
      </c>
      <c r="J371" s="9" t="str">
        <f t="shared" si="38"/>
        <v>cmdswell-dg-01</v>
      </c>
      <c r="K371" s="6">
        <f t="shared" si="39"/>
        <v>48</v>
      </c>
      <c r="L371" s="6">
        <f t="shared" si="40"/>
        <v>43</v>
      </c>
      <c r="M371" s="6">
        <f t="shared" si="41"/>
        <v>5</v>
      </c>
      <c r="N371" s="6">
        <f t="shared" si="42"/>
        <v>1</v>
      </c>
    </row>
    <row r="372" spans="2:14" x14ac:dyDescent="0.25">
      <c r="B372" s="5" t="s">
        <v>110</v>
      </c>
      <c r="C372" s="3">
        <v>192</v>
      </c>
      <c r="D372" s="3">
        <v>78</v>
      </c>
      <c r="E372" s="3">
        <v>114</v>
      </c>
      <c r="F372" s="3">
        <v>1</v>
      </c>
      <c r="H372" s="7" t="str">
        <f t="shared" si="36"/>
        <v>40652_emdscgc1-jd-03</v>
      </c>
      <c r="I372" s="8">
        <f t="shared" si="37"/>
        <v>40652</v>
      </c>
      <c r="J372" s="9" t="str">
        <f t="shared" si="38"/>
        <v>emdscgc1-jd-03</v>
      </c>
      <c r="K372" s="6">
        <f t="shared" si="39"/>
        <v>192</v>
      </c>
      <c r="L372" s="6">
        <f t="shared" si="40"/>
        <v>78</v>
      </c>
      <c r="M372" s="6">
        <f t="shared" si="41"/>
        <v>114</v>
      </c>
      <c r="N372" s="6">
        <f t="shared" si="42"/>
        <v>1</v>
      </c>
    </row>
    <row r="373" spans="2:14" x14ac:dyDescent="0.25">
      <c r="B373" s="5" t="s">
        <v>113</v>
      </c>
      <c r="C373" s="3">
        <v>192</v>
      </c>
      <c r="D373" s="3">
        <v>5</v>
      </c>
      <c r="E373" s="3">
        <v>187</v>
      </c>
      <c r="F373" s="3">
        <v>1</v>
      </c>
      <c r="H373" s="7" t="str">
        <f t="shared" si="36"/>
        <v>40652_emdscgc1-jd-04</v>
      </c>
      <c r="I373" s="8">
        <f t="shared" si="37"/>
        <v>40652</v>
      </c>
      <c r="J373" s="9" t="str">
        <f t="shared" si="38"/>
        <v>emdscgc1-jd-04</v>
      </c>
      <c r="K373" s="6">
        <f t="shared" si="39"/>
        <v>192</v>
      </c>
      <c r="L373" s="6">
        <f t="shared" si="40"/>
        <v>5</v>
      </c>
      <c r="M373" s="6">
        <f t="shared" si="41"/>
        <v>187</v>
      </c>
      <c r="N373" s="6">
        <f t="shared" si="42"/>
        <v>1</v>
      </c>
    </row>
    <row r="374" spans="2:14" x14ac:dyDescent="0.25">
      <c r="B374" s="5" t="s">
        <v>116</v>
      </c>
      <c r="C374" s="3">
        <v>264</v>
      </c>
      <c r="D374" s="3">
        <v>100</v>
      </c>
      <c r="E374" s="3">
        <v>164</v>
      </c>
      <c r="F374" s="3">
        <v>1</v>
      </c>
      <c r="H374" s="7" t="str">
        <f t="shared" si="36"/>
        <v>40652_emdscgc1-jd-05</v>
      </c>
      <c r="I374" s="8">
        <f t="shared" si="37"/>
        <v>40652</v>
      </c>
      <c r="J374" s="9" t="str">
        <f t="shared" si="38"/>
        <v>emdscgc1-jd-05</v>
      </c>
      <c r="K374" s="6">
        <f t="shared" si="39"/>
        <v>264</v>
      </c>
      <c r="L374" s="6">
        <f t="shared" si="40"/>
        <v>100</v>
      </c>
      <c r="M374" s="6">
        <f t="shared" si="41"/>
        <v>164</v>
      </c>
      <c r="N374" s="6">
        <f t="shared" si="42"/>
        <v>1</v>
      </c>
    </row>
    <row r="375" spans="2:14" x14ac:dyDescent="0.25">
      <c r="B375" s="5" t="s">
        <v>127</v>
      </c>
      <c r="C375" s="3">
        <v>192</v>
      </c>
      <c r="D375" s="3">
        <v>78</v>
      </c>
      <c r="E375" s="3">
        <v>114</v>
      </c>
      <c r="F375" s="3">
        <v>1</v>
      </c>
      <c r="H375" s="7" t="str">
        <f t="shared" si="36"/>
        <v>40652_emdscgc1-rb-03</v>
      </c>
      <c r="I375" s="8">
        <f t="shared" si="37"/>
        <v>40652</v>
      </c>
      <c r="J375" s="9" t="str">
        <f t="shared" si="38"/>
        <v>emdscgc1-rb-03</v>
      </c>
      <c r="K375" s="6">
        <f t="shared" si="39"/>
        <v>192</v>
      </c>
      <c r="L375" s="6">
        <f t="shared" si="40"/>
        <v>78</v>
      </c>
      <c r="M375" s="6">
        <f t="shared" si="41"/>
        <v>114</v>
      </c>
      <c r="N375" s="6">
        <f t="shared" si="42"/>
        <v>1</v>
      </c>
    </row>
    <row r="376" spans="2:14" x14ac:dyDescent="0.25">
      <c r="B376" s="5" t="s">
        <v>130</v>
      </c>
      <c r="C376" s="3">
        <v>192</v>
      </c>
      <c r="D376" s="3">
        <v>5</v>
      </c>
      <c r="E376" s="3">
        <v>187</v>
      </c>
      <c r="F376" s="3">
        <v>1</v>
      </c>
      <c r="H376" s="7" t="str">
        <f t="shared" si="36"/>
        <v>40652_emdscgc1-rb-04</v>
      </c>
      <c r="I376" s="8">
        <f t="shared" si="37"/>
        <v>40652</v>
      </c>
      <c r="J376" s="9" t="str">
        <f t="shared" si="38"/>
        <v>emdscgc1-rb-04</v>
      </c>
      <c r="K376" s="6">
        <f t="shared" si="39"/>
        <v>192</v>
      </c>
      <c r="L376" s="6">
        <f t="shared" si="40"/>
        <v>5</v>
      </c>
      <c r="M376" s="6">
        <f t="shared" si="41"/>
        <v>187</v>
      </c>
      <c r="N376" s="6">
        <f t="shared" si="42"/>
        <v>1</v>
      </c>
    </row>
    <row r="377" spans="2:14" x14ac:dyDescent="0.25">
      <c r="B377" s="5" t="s">
        <v>134</v>
      </c>
      <c r="C377" s="3">
        <v>264</v>
      </c>
      <c r="D377" s="3">
        <v>101</v>
      </c>
      <c r="E377" s="3">
        <v>163</v>
      </c>
      <c r="F377" s="3">
        <v>1</v>
      </c>
      <c r="H377" s="7" t="str">
        <f t="shared" si="36"/>
        <v>40652_emdscgc1-rb-05</v>
      </c>
      <c r="I377" s="8">
        <f t="shared" si="37"/>
        <v>40652</v>
      </c>
      <c r="J377" s="9" t="str">
        <f t="shared" si="38"/>
        <v>emdscgc1-rb-05</v>
      </c>
      <c r="K377" s="6">
        <f t="shared" si="39"/>
        <v>264</v>
      </c>
      <c r="L377" s="6">
        <f t="shared" si="40"/>
        <v>101</v>
      </c>
      <c r="M377" s="6">
        <f t="shared" si="41"/>
        <v>163</v>
      </c>
      <c r="N377" s="6">
        <f t="shared" si="42"/>
        <v>1</v>
      </c>
    </row>
    <row r="378" spans="2:14" x14ac:dyDescent="0.25">
      <c r="B378" s="5" t="s">
        <v>35</v>
      </c>
      <c r="C378" s="3">
        <v>240</v>
      </c>
      <c r="D378" s="3">
        <v>231</v>
      </c>
      <c r="E378" s="3">
        <v>9</v>
      </c>
      <c r="F378" s="3">
        <v>1</v>
      </c>
      <c r="H378" s="7" t="str">
        <f t="shared" si="36"/>
        <v>40652_emdsfdc1a-jd-03</v>
      </c>
      <c r="I378" s="8">
        <f t="shared" si="37"/>
        <v>40652</v>
      </c>
      <c r="J378" s="9" t="str">
        <f t="shared" si="38"/>
        <v>emdsfdc1a-jd-03</v>
      </c>
      <c r="K378" s="6">
        <f t="shared" si="39"/>
        <v>240</v>
      </c>
      <c r="L378" s="6">
        <f t="shared" si="40"/>
        <v>231</v>
      </c>
      <c r="M378" s="6">
        <f t="shared" si="41"/>
        <v>9</v>
      </c>
      <c r="N378" s="6">
        <f t="shared" si="42"/>
        <v>1</v>
      </c>
    </row>
    <row r="379" spans="2:14" x14ac:dyDescent="0.25">
      <c r="B379" s="5" t="s">
        <v>38</v>
      </c>
      <c r="C379" s="3">
        <v>120</v>
      </c>
      <c r="D379" s="3">
        <v>101</v>
      </c>
      <c r="E379" s="3">
        <v>19</v>
      </c>
      <c r="F379" s="3">
        <v>1</v>
      </c>
      <c r="H379" s="7" t="str">
        <f t="shared" si="36"/>
        <v>40652_emdsfdc1a-jd-04</v>
      </c>
      <c r="I379" s="8">
        <f t="shared" si="37"/>
        <v>40652</v>
      </c>
      <c r="J379" s="9" t="str">
        <f t="shared" si="38"/>
        <v>emdsfdc1a-jd-04</v>
      </c>
      <c r="K379" s="6">
        <f t="shared" si="39"/>
        <v>120</v>
      </c>
      <c r="L379" s="6">
        <f t="shared" si="40"/>
        <v>101</v>
      </c>
      <c r="M379" s="6">
        <f t="shared" si="41"/>
        <v>19</v>
      </c>
      <c r="N379" s="6">
        <f t="shared" si="42"/>
        <v>1</v>
      </c>
    </row>
    <row r="380" spans="2:14" x14ac:dyDescent="0.25">
      <c r="B380" s="5" t="s">
        <v>41</v>
      </c>
      <c r="C380" s="3">
        <v>120</v>
      </c>
      <c r="D380" s="3">
        <v>102</v>
      </c>
      <c r="E380" s="3">
        <v>18</v>
      </c>
      <c r="F380" s="3">
        <v>1</v>
      </c>
      <c r="H380" s="7" t="str">
        <f t="shared" si="36"/>
        <v>40652_emdsfdc1a-jd-05</v>
      </c>
      <c r="I380" s="8">
        <f t="shared" si="37"/>
        <v>40652</v>
      </c>
      <c r="J380" s="9" t="str">
        <f t="shared" si="38"/>
        <v>emdsfdc1a-jd-05</v>
      </c>
      <c r="K380" s="6">
        <f t="shared" si="39"/>
        <v>120</v>
      </c>
      <c r="L380" s="6">
        <f t="shared" si="40"/>
        <v>102</v>
      </c>
      <c r="M380" s="6">
        <f t="shared" si="41"/>
        <v>18</v>
      </c>
      <c r="N380" s="6">
        <f t="shared" si="42"/>
        <v>1</v>
      </c>
    </row>
    <row r="381" spans="2:14" x14ac:dyDescent="0.25">
      <c r="B381" s="5" t="s">
        <v>44</v>
      </c>
      <c r="C381" s="3">
        <v>168</v>
      </c>
      <c r="D381" s="3">
        <v>133</v>
      </c>
      <c r="E381" s="3">
        <v>35</v>
      </c>
      <c r="F381" s="3">
        <v>1</v>
      </c>
      <c r="H381" s="7" t="str">
        <f t="shared" si="36"/>
        <v>40652_emdsfdc1a-jd-06</v>
      </c>
      <c r="I381" s="8">
        <f t="shared" si="37"/>
        <v>40652</v>
      </c>
      <c r="J381" s="9" t="str">
        <f t="shared" si="38"/>
        <v>emdsfdc1a-jd-06</v>
      </c>
      <c r="K381" s="6">
        <f t="shared" si="39"/>
        <v>168</v>
      </c>
      <c r="L381" s="6">
        <f t="shared" si="40"/>
        <v>133</v>
      </c>
      <c r="M381" s="6">
        <f t="shared" si="41"/>
        <v>35</v>
      </c>
      <c r="N381" s="6">
        <f t="shared" si="42"/>
        <v>1</v>
      </c>
    </row>
    <row r="382" spans="2:14" x14ac:dyDescent="0.25">
      <c r="B382" s="5" t="s">
        <v>47</v>
      </c>
      <c r="C382" s="3">
        <v>192</v>
      </c>
      <c r="D382" s="3">
        <v>147</v>
      </c>
      <c r="E382" s="3">
        <v>45</v>
      </c>
      <c r="F382" s="3">
        <v>1</v>
      </c>
      <c r="H382" s="7" t="str">
        <f t="shared" si="36"/>
        <v>40652_emdsfdc1a-jd-07</v>
      </c>
      <c r="I382" s="8">
        <f t="shared" si="37"/>
        <v>40652</v>
      </c>
      <c r="J382" s="9" t="str">
        <f t="shared" si="38"/>
        <v>emdsfdc1a-jd-07</v>
      </c>
      <c r="K382" s="6">
        <f t="shared" si="39"/>
        <v>192</v>
      </c>
      <c r="L382" s="6">
        <f t="shared" si="40"/>
        <v>147</v>
      </c>
      <c r="M382" s="6">
        <f t="shared" si="41"/>
        <v>45</v>
      </c>
      <c r="N382" s="6">
        <f t="shared" si="42"/>
        <v>1</v>
      </c>
    </row>
    <row r="383" spans="2:14" x14ac:dyDescent="0.25">
      <c r="B383" s="5" t="s">
        <v>50</v>
      </c>
      <c r="C383" s="3">
        <v>240</v>
      </c>
      <c r="D383" s="3">
        <v>229</v>
      </c>
      <c r="E383" s="3">
        <v>11</v>
      </c>
      <c r="F383" s="3">
        <v>1</v>
      </c>
      <c r="H383" s="7" t="str">
        <f t="shared" si="36"/>
        <v>40652_emdsfdc1a-jd-08</v>
      </c>
      <c r="I383" s="8">
        <f t="shared" si="37"/>
        <v>40652</v>
      </c>
      <c r="J383" s="9" t="str">
        <f t="shared" si="38"/>
        <v>emdsfdc1a-jd-08</v>
      </c>
      <c r="K383" s="6">
        <f t="shared" si="39"/>
        <v>240</v>
      </c>
      <c r="L383" s="6">
        <f t="shared" si="40"/>
        <v>229</v>
      </c>
      <c r="M383" s="6">
        <f t="shared" si="41"/>
        <v>11</v>
      </c>
      <c r="N383" s="6">
        <f t="shared" si="42"/>
        <v>1</v>
      </c>
    </row>
    <row r="384" spans="2:14" x14ac:dyDescent="0.25">
      <c r="B384" s="5" t="s">
        <v>53</v>
      </c>
      <c r="C384" s="3">
        <v>240</v>
      </c>
      <c r="D384" s="3">
        <v>157</v>
      </c>
      <c r="E384" s="3">
        <v>83</v>
      </c>
      <c r="F384" s="3">
        <v>1</v>
      </c>
      <c r="H384" s="7" t="str">
        <f t="shared" si="36"/>
        <v>40652_emdsfdc1a-jd-11</v>
      </c>
      <c r="I384" s="8">
        <f t="shared" si="37"/>
        <v>40652</v>
      </c>
      <c r="J384" s="9" t="str">
        <f t="shared" si="38"/>
        <v>emdsfdc1a-jd-11</v>
      </c>
      <c r="K384" s="6">
        <f t="shared" si="39"/>
        <v>240</v>
      </c>
      <c r="L384" s="6">
        <f t="shared" si="40"/>
        <v>157</v>
      </c>
      <c r="M384" s="6">
        <f t="shared" si="41"/>
        <v>83</v>
      </c>
      <c r="N384" s="6">
        <f t="shared" si="42"/>
        <v>1</v>
      </c>
    </row>
    <row r="385" spans="2:14" x14ac:dyDescent="0.25">
      <c r="B385" s="5" t="s">
        <v>77</v>
      </c>
      <c r="C385" s="3">
        <v>240</v>
      </c>
      <c r="D385" s="3">
        <v>231</v>
      </c>
      <c r="E385" s="3">
        <v>9</v>
      </c>
      <c r="F385" s="3">
        <v>1</v>
      </c>
      <c r="H385" s="7" t="str">
        <f t="shared" si="36"/>
        <v>40652_emdsfdc1a-rb-03</v>
      </c>
      <c r="I385" s="8">
        <f t="shared" si="37"/>
        <v>40652</v>
      </c>
      <c r="J385" s="9" t="str">
        <f t="shared" si="38"/>
        <v>emdsfdc1a-rb-03</v>
      </c>
      <c r="K385" s="6">
        <f t="shared" si="39"/>
        <v>240</v>
      </c>
      <c r="L385" s="6">
        <f t="shared" si="40"/>
        <v>231</v>
      </c>
      <c r="M385" s="6">
        <f t="shared" si="41"/>
        <v>9</v>
      </c>
      <c r="N385" s="6">
        <f t="shared" si="42"/>
        <v>1</v>
      </c>
    </row>
    <row r="386" spans="2:14" x14ac:dyDescent="0.25">
      <c r="B386" s="5" t="s">
        <v>80</v>
      </c>
      <c r="C386" s="3">
        <v>120</v>
      </c>
      <c r="D386" s="3">
        <v>100</v>
      </c>
      <c r="E386" s="3">
        <v>20</v>
      </c>
      <c r="F386" s="3">
        <v>1</v>
      </c>
      <c r="H386" s="7" t="str">
        <f t="shared" si="36"/>
        <v>40652_emdsfdc1a-rb-04</v>
      </c>
      <c r="I386" s="8">
        <f t="shared" si="37"/>
        <v>40652</v>
      </c>
      <c r="J386" s="9" t="str">
        <f t="shared" si="38"/>
        <v>emdsfdc1a-rb-04</v>
      </c>
      <c r="K386" s="6">
        <f t="shared" si="39"/>
        <v>120</v>
      </c>
      <c r="L386" s="6">
        <f t="shared" si="40"/>
        <v>100</v>
      </c>
      <c r="M386" s="6">
        <f t="shared" si="41"/>
        <v>20</v>
      </c>
      <c r="N386" s="6">
        <f t="shared" si="42"/>
        <v>1</v>
      </c>
    </row>
    <row r="387" spans="2:14" x14ac:dyDescent="0.25">
      <c r="B387" s="5" t="s">
        <v>83</v>
      </c>
      <c r="C387" s="3">
        <v>120</v>
      </c>
      <c r="D387" s="3">
        <v>102</v>
      </c>
      <c r="E387" s="3">
        <v>18</v>
      </c>
      <c r="F387" s="3">
        <v>1</v>
      </c>
      <c r="H387" s="7" t="str">
        <f t="shared" si="36"/>
        <v>40652_emdsfdc1a-rb-05</v>
      </c>
      <c r="I387" s="8">
        <f t="shared" si="37"/>
        <v>40652</v>
      </c>
      <c r="J387" s="9" t="str">
        <f t="shared" si="38"/>
        <v>emdsfdc1a-rb-05</v>
      </c>
      <c r="K387" s="6">
        <f t="shared" si="39"/>
        <v>120</v>
      </c>
      <c r="L387" s="6">
        <f t="shared" si="40"/>
        <v>102</v>
      </c>
      <c r="M387" s="6">
        <f t="shared" si="41"/>
        <v>18</v>
      </c>
      <c r="N387" s="6">
        <f t="shared" si="42"/>
        <v>1</v>
      </c>
    </row>
    <row r="388" spans="2:14" x14ac:dyDescent="0.25">
      <c r="B388" s="5" t="s">
        <v>86</v>
      </c>
      <c r="C388" s="3">
        <v>168</v>
      </c>
      <c r="D388" s="3">
        <v>133</v>
      </c>
      <c r="E388" s="3">
        <v>35</v>
      </c>
      <c r="F388" s="3">
        <v>1</v>
      </c>
      <c r="H388" s="7" t="str">
        <f t="shared" si="36"/>
        <v>40652_emdsfdc1a-rb-06</v>
      </c>
      <c r="I388" s="8">
        <f t="shared" si="37"/>
        <v>40652</v>
      </c>
      <c r="J388" s="9" t="str">
        <f t="shared" si="38"/>
        <v>emdsfdc1a-rb-06</v>
      </c>
      <c r="K388" s="6">
        <f t="shared" si="39"/>
        <v>168</v>
      </c>
      <c r="L388" s="6">
        <f t="shared" si="40"/>
        <v>133</v>
      </c>
      <c r="M388" s="6">
        <f t="shared" si="41"/>
        <v>35</v>
      </c>
      <c r="N388" s="6">
        <f t="shared" si="42"/>
        <v>1</v>
      </c>
    </row>
    <row r="389" spans="2:14" x14ac:dyDescent="0.25">
      <c r="B389" s="5" t="s">
        <v>89</v>
      </c>
      <c r="C389" s="3">
        <v>192</v>
      </c>
      <c r="D389" s="3">
        <v>147</v>
      </c>
      <c r="E389" s="3">
        <v>45</v>
      </c>
      <c r="F389" s="3">
        <v>1</v>
      </c>
      <c r="H389" s="7" t="str">
        <f t="shared" si="36"/>
        <v>40652_emdsfdc1a-rb-07</v>
      </c>
      <c r="I389" s="8">
        <f t="shared" si="37"/>
        <v>40652</v>
      </c>
      <c r="J389" s="9" t="str">
        <f t="shared" si="38"/>
        <v>emdsfdc1a-rb-07</v>
      </c>
      <c r="K389" s="6">
        <f t="shared" si="39"/>
        <v>192</v>
      </c>
      <c r="L389" s="6">
        <f t="shared" si="40"/>
        <v>147</v>
      </c>
      <c r="M389" s="6">
        <f t="shared" si="41"/>
        <v>45</v>
      </c>
      <c r="N389" s="6">
        <f t="shared" si="42"/>
        <v>1</v>
      </c>
    </row>
    <row r="390" spans="2:14" x14ac:dyDescent="0.25">
      <c r="B390" s="5" t="s">
        <v>92</v>
      </c>
      <c r="C390" s="3">
        <v>240</v>
      </c>
      <c r="D390" s="3">
        <v>230</v>
      </c>
      <c r="E390" s="3">
        <v>10</v>
      </c>
      <c r="F390" s="3">
        <v>1</v>
      </c>
      <c r="H390" s="7" t="str">
        <f t="shared" si="36"/>
        <v>40652_emdsfdc1a-rb-08</v>
      </c>
      <c r="I390" s="8">
        <f t="shared" si="37"/>
        <v>40652</v>
      </c>
      <c r="J390" s="9" t="str">
        <f t="shared" si="38"/>
        <v>emdsfdc1a-rb-08</v>
      </c>
      <c r="K390" s="6">
        <f t="shared" si="39"/>
        <v>240</v>
      </c>
      <c r="L390" s="6">
        <f t="shared" si="40"/>
        <v>230</v>
      </c>
      <c r="M390" s="6">
        <f t="shared" si="41"/>
        <v>10</v>
      </c>
      <c r="N390" s="6">
        <f t="shared" si="42"/>
        <v>1</v>
      </c>
    </row>
    <row r="391" spans="2:14" x14ac:dyDescent="0.25">
      <c r="B391" s="5" t="s">
        <v>95</v>
      </c>
      <c r="C391" s="3">
        <v>240</v>
      </c>
      <c r="D391" s="3">
        <v>158</v>
      </c>
      <c r="E391" s="3">
        <v>82</v>
      </c>
      <c r="F391" s="3">
        <v>1</v>
      </c>
      <c r="H391" s="7" t="str">
        <f t="shared" si="36"/>
        <v>40652_emdsfdc1a-rb-11</v>
      </c>
      <c r="I391" s="8">
        <f t="shared" si="37"/>
        <v>40652</v>
      </c>
      <c r="J391" s="9" t="str">
        <f t="shared" si="38"/>
        <v>emdsfdc1a-rb-11</v>
      </c>
      <c r="K391" s="6">
        <f t="shared" si="39"/>
        <v>240</v>
      </c>
      <c r="L391" s="6">
        <f t="shared" si="40"/>
        <v>158</v>
      </c>
      <c r="M391" s="6">
        <f t="shared" si="41"/>
        <v>82</v>
      </c>
      <c r="N391" s="6">
        <f t="shared" si="42"/>
        <v>1</v>
      </c>
    </row>
    <row r="392" spans="2:14" x14ac:dyDescent="0.25">
      <c r="B392" s="5" t="s">
        <v>56</v>
      </c>
      <c r="C392" s="3">
        <v>240</v>
      </c>
      <c r="D392" s="3">
        <v>157</v>
      </c>
      <c r="E392" s="3">
        <v>83</v>
      </c>
      <c r="F392" s="3">
        <v>1</v>
      </c>
      <c r="H392" s="7" t="str">
        <f t="shared" si="36"/>
        <v>40652_emdsfdc1b-jd-10</v>
      </c>
      <c r="I392" s="8">
        <f t="shared" si="37"/>
        <v>40652</v>
      </c>
      <c r="J392" s="9" t="str">
        <f t="shared" si="38"/>
        <v>emdsfdc1b-jd-10</v>
      </c>
      <c r="K392" s="6">
        <f t="shared" si="39"/>
        <v>240</v>
      </c>
      <c r="L392" s="6">
        <f t="shared" si="40"/>
        <v>157</v>
      </c>
      <c r="M392" s="6">
        <f t="shared" si="41"/>
        <v>83</v>
      </c>
      <c r="N392" s="6">
        <f t="shared" si="42"/>
        <v>1</v>
      </c>
    </row>
    <row r="393" spans="2:14" x14ac:dyDescent="0.25">
      <c r="B393" s="5" t="s">
        <v>98</v>
      </c>
      <c r="C393" s="3">
        <v>240</v>
      </c>
      <c r="D393" s="3">
        <v>158</v>
      </c>
      <c r="E393" s="3">
        <v>82</v>
      </c>
      <c r="F393" s="3">
        <v>1</v>
      </c>
      <c r="H393" s="7" t="str">
        <f t="shared" si="36"/>
        <v>40652_emdsfdc1b-rb-10</v>
      </c>
      <c r="I393" s="8">
        <f t="shared" si="37"/>
        <v>40652</v>
      </c>
      <c r="J393" s="9" t="str">
        <f t="shared" si="38"/>
        <v>emdsfdc1b-rb-10</v>
      </c>
      <c r="K393" s="6">
        <f t="shared" si="39"/>
        <v>240</v>
      </c>
      <c r="L393" s="6">
        <f t="shared" si="40"/>
        <v>158</v>
      </c>
      <c r="M393" s="6">
        <f t="shared" si="41"/>
        <v>82</v>
      </c>
      <c r="N393" s="6">
        <f t="shared" si="42"/>
        <v>1</v>
      </c>
    </row>
    <row r="394" spans="2:14" x14ac:dyDescent="0.25">
      <c r="B394" s="5" t="s">
        <v>188</v>
      </c>
      <c r="C394" s="3">
        <v>72</v>
      </c>
      <c r="D394" s="3">
        <v>48</v>
      </c>
      <c r="E394" s="3">
        <v>24</v>
      </c>
      <c r="F394" s="3">
        <v>1</v>
      </c>
      <c r="H394" s="7" t="str">
        <f t="shared" si="36"/>
        <v>40652_emdsrdc1-jd-06</v>
      </c>
      <c r="I394" s="8">
        <f t="shared" si="37"/>
        <v>40652</v>
      </c>
      <c r="J394" s="9" t="str">
        <f t="shared" si="38"/>
        <v>emdsrdc1-jd-06</v>
      </c>
      <c r="K394" s="6">
        <f t="shared" si="39"/>
        <v>72</v>
      </c>
      <c r="L394" s="6">
        <f t="shared" si="40"/>
        <v>48</v>
      </c>
      <c r="M394" s="6">
        <f t="shared" si="41"/>
        <v>24</v>
      </c>
      <c r="N394" s="6">
        <f t="shared" si="42"/>
        <v>1</v>
      </c>
    </row>
    <row r="395" spans="2:14" x14ac:dyDescent="0.25">
      <c r="B395" s="5" t="s">
        <v>227</v>
      </c>
      <c r="C395" s="3">
        <v>72</v>
      </c>
      <c r="D395" s="3">
        <v>49</v>
      </c>
      <c r="E395" s="3">
        <v>23</v>
      </c>
      <c r="F395" s="3">
        <v>1</v>
      </c>
      <c r="H395" s="7" t="str">
        <f t="shared" si="36"/>
        <v>40652_emdsrdc1-rb-06</v>
      </c>
      <c r="I395" s="8">
        <f t="shared" si="37"/>
        <v>40652</v>
      </c>
      <c r="J395" s="9" t="str">
        <f t="shared" si="38"/>
        <v>emdsrdc1-rb-06</v>
      </c>
      <c r="K395" s="6">
        <f t="shared" si="39"/>
        <v>72</v>
      </c>
      <c r="L395" s="6">
        <f t="shared" si="40"/>
        <v>49</v>
      </c>
      <c r="M395" s="6">
        <f t="shared" si="41"/>
        <v>23</v>
      </c>
      <c r="N395" s="6">
        <f t="shared" si="42"/>
        <v>1</v>
      </c>
    </row>
    <row r="396" spans="2:14" x14ac:dyDescent="0.25">
      <c r="B396" s="5" t="s">
        <v>191</v>
      </c>
      <c r="C396" s="3">
        <v>336</v>
      </c>
      <c r="D396" s="3">
        <v>265</v>
      </c>
      <c r="E396" s="3">
        <v>71</v>
      </c>
      <c r="F396" s="3">
        <v>1</v>
      </c>
      <c r="H396" s="7" t="str">
        <f t="shared" si="36"/>
        <v>40652_emdsrdc3-jd-04</v>
      </c>
      <c r="I396" s="8">
        <f t="shared" si="37"/>
        <v>40652</v>
      </c>
      <c r="J396" s="9" t="str">
        <f t="shared" si="38"/>
        <v>emdsrdc3-jd-04</v>
      </c>
      <c r="K396" s="6">
        <f t="shared" si="39"/>
        <v>336</v>
      </c>
      <c r="L396" s="6">
        <f t="shared" si="40"/>
        <v>265</v>
      </c>
      <c r="M396" s="6">
        <f t="shared" si="41"/>
        <v>71</v>
      </c>
      <c r="N396" s="6">
        <f t="shared" si="42"/>
        <v>1</v>
      </c>
    </row>
    <row r="397" spans="2:14" x14ac:dyDescent="0.25">
      <c r="B397" s="5" t="s">
        <v>194</v>
      </c>
      <c r="C397" s="3">
        <v>264</v>
      </c>
      <c r="D397" s="3">
        <v>150</v>
      </c>
      <c r="E397" s="3">
        <v>114</v>
      </c>
      <c r="F397" s="3">
        <v>1</v>
      </c>
      <c r="H397" s="7" t="str">
        <f t="shared" si="36"/>
        <v>40652_emdsrdc3-jd-07</v>
      </c>
      <c r="I397" s="8">
        <f t="shared" si="37"/>
        <v>40652</v>
      </c>
      <c r="J397" s="9" t="str">
        <f t="shared" si="38"/>
        <v>emdsrdc3-jd-07</v>
      </c>
      <c r="K397" s="6">
        <f t="shared" si="39"/>
        <v>264</v>
      </c>
      <c r="L397" s="6">
        <f t="shared" si="40"/>
        <v>150</v>
      </c>
      <c r="M397" s="6">
        <f t="shared" si="41"/>
        <v>114</v>
      </c>
      <c r="N397" s="6">
        <f t="shared" si="42"/>
        <v>1</v>
      </c>
    </row>
    <row r="398" spans="2:14" x14ac:dyDescent="0.25">
      <c r="B398" s="5" t="s">
        <v>198</v>
      </c>
      <c r="C398" s="3">
        <v>168</v>
      </c>
      <c r="D398" s="3">
        <v>128</v>
      </c>
      <c r="E398" s="3">
        <v>40</v>
      </c>
      <c r="F398" s="3">
        <v>1</v>
      </c>
      <c r="H398" s="7" t="str">
        <f t="shared" si="36"/>
        <v>40652_emdsrdc3-jd-09</v>
      </c>
      <c r="I398" s="8">
        <f t="shared" si="37"/>
        <v>40652</v>
      </c>
      <c r="J398" s="9" t="str">
        <f t="shared" si="38"/>
        <v>emdsrdc3-jd-09</v>
      </c>
      <c r="K398" s="6">
        <f t="shared" si="39"/>
        <v>168</v>
      </c>
      <c r="L398" s="6">
        <f t="shared" si="40"/>
        <v>128</v>
      </c>
      <c r="M398" s="6">
        <f t="shared" si="41"/>
        <v>40</v>
      </c>
      <c r="N398" s="6">
        <f t="shared" si="42"/>
        <v>1</v>
      </c>
    </row>
    <row r="399" spans="2:14" x14ac:dyDescent="0.25">
      <c r="B399" s="5" t="s">
        <v>230</v>
      </c>
      <c r="C399" s="3">
        <v>336</v>
      </c>
      <c r="D399" s="3">
        <v>264</v>
      </c>
      <c r="E399" s="3">
        <v>72</v>
      </c>
      <c r="F399" s="3">
        <v>1</v>
      </c>
      <c r="H399" s="7" t="str">
        <f t="shared" si="36"/>
        <v>40652_emdsrdc3-rb-04</v>
      </c>
      <c r="I399" s="8">
        <f t="shared" si="37"/>
        <v>40652</v>
      </c>
      <c r="J399" s="9" t="str">
        <f t="shared" si="38"/>
        <v>emdsrdc3-rb-04</v>
      </c>
      <c r="K399" s="6">
        <f t="shared" si="39"/>
        <v>336</v>
      </c>
      <c r="L399" s="6">
        <f t="shared" si="40"/>
        <v>264</v>
      </c>
      <c r="M399" s="6">
        <f t="shared" si="41"/>
        <v>72</v>
      </c>
      <c r="N399" s="6">
        <f t="shared" si="42"/>
        <v>1</v>
      </c>
    </row>
    <row r="400" spans="2:14" x14ac:dyDescent="0.25">
      <c r="B400" s="5" t="s">
        <v>233</v>
      </c>
      <c r="C400" s="3">
        <v>264</v>
      </c>
      <c r="D400" s="3">
        <v>153</v>
      </c>
      <c r="E400" s="3">
        <v>111</v>
      </c>
      <c r="F400" s="3">
        <v>1</v>
      </c>
      <c r="H400" s="7" t="str">
        <f t="shared" si="36"/>
        <v>40652_emdsrdc3-rb-07</v>
      </c>
      <c r="I400" s="8">
        <f t="shared" si="37"/>
        <v>40652</v>
      </c>
      <c r="J400" s="9" t="str">
        <f t="shared" si="38"/>
        <v>emdsrdc3-rb-07</v>
      </c>
      <c r="K400" s="6">
        <f t="shared" si="39"/>
        <v>264</v>
      </c>
      <c r="L400" s="6">
        <f t="shared" si="40"/>
        <v>153</v>
      </c>
      <c r="M400" s="6">
        <f t="shared" si="41"/>
        <v>111</v>
      </c>
      <c r="N400" s="6">
        <f t="shared" si="42"/>
        <v>1</v>
      </c>
    </row>
    <row r="401" spans="2:14" x14ac:dyDescent="0.25">
      <c r="B401" s="5" t="s">
        <v>236</v>
      </c>
      <c r="C401" s="3">
        <v>168</v>
      </c>
      <c r="D401" s="3">
        <v>129</v>
      </c>
      <c r="E401" s="3">
        <v>39</v>
      </c>
      <c r="F401" s="3">
        <v>1</v>
      </c>
      <c r="H401" s="7" t="str">
        <f t="shared" si="36"/>
        <v>40652_emdsrdc3-rb-09</v>
      </c>
      <c r="I401" s="8">
        <f t="shared" si="37"/>
        <v>40652</v>
      </c>
      <c r="J401" s="9" t="str">
        <f t="shared" si="38"/>
        <v>emdsrdc3-rb-09</v>
      </c>
      <c r="K401" s="6">
        <f t="shared" si="39"/>
        <v>168</v>
      </c>
      <c r="L401" s="6">
        <f t="shared" si="40"/>
        <v>129</v>
      </c>
      <c r="M401" s="6">
        <f t="shared" si="41"/>
        <v>39</v>
      </c>
      <c r="N401" s="6">
        <f t="shared" si="42"/>
        <v>1</v>
      </c>
    </row>
    <row r="402" spans="2:14" x14ac:dyDescent="0.25">
      <c r="B402" s="5" t="s">
        <v>202</v>
      </c>
      <c r="C402" s="3">
        <v>240</v>
      </c>
      <c r="D402" s="3">
        <v>186</v>
      </c>
      <c r="E402" s="3">
        <v>54</v>
      </c>
      <c r="F402" s="3">
        <v>1</v>
      </c>
      <c r="H402" s="7" t="str">
        <f t="shared" si="36"/>
        <v>40652_emdsrdc4-jd-03</v>
      </c>
      <c r="I402" s="8">
        <f t="shared" si="37"/>
        <v>40652</v>
      </c>
      <c r="J402" s="9" t="str">
        <f t="shared" si="38"/>
        <v>emdsrdc4-jd-03</v>
      </c>
      <c r="K402" s="6">
        <f t="shared" si="39"/>
        <v>240</v>
      </c>
      <c r="L402" s="6">
        <f t="shared" si="40"/>
        <v>186</v>
      </c>
      <c r="M402" s="6">
        <f t="shared" si="41"/>
        <v>54</v>
      </c>
      <c r="N402" s="6">
        <f t="shared" si="42"/>
        <v>1</v>
      </c>
    </row>
    <row r="403" spans="2:14" x14ac:dyDescent="0.25">
      <c r="B403" s="5" t="s">
        <v>205</v>
      </c>
      <c r="C403" s="3">
        <v>216</v>
      </c>
      <c r="D403" s="3">
        <v>150</v>
      </c>
      <c r="E403" s="3">
        <v>66</v>
      </c>
      <c r="F403" s="3">
        <v>1</v>
      </c>
      <c r="H403" s="7" t="str">
        <f t="shared" si="36"/>
        <v>40652_emdsrdc4-jd-05</v>
      </c>
      <c r="I403" s="8">
        <f t="shared" si="37"/>
        <v>40652</v>
      </c>
      <c r="J403" s="9" t="str">
        <f t="shared" si="38"/>
        <v>emdsrdc4-jd-05</v>
      </c>
      <c r="K403" s="6">
        <f t="shared" si="39"/>
        <v>216</v>
      </c>
      <c r="L403" s="6">
        <f t="shared" si="40"/>
        <v>150</v>
      </c>
      <c r="M403" s="6">
        <f t="shared" si="41"/>
        <v>66</v>
      </c>
      <c r="N403" s="6">
        <f t="shared" si="42"/>
        <v>1</v>
      </c>
    </row>
    <row r="404" spans="2:14" x14ac:dyDescent="0.25">
      <c r="B404" s="5" t="s">
        <v>209</v>
      </c>
      <c r="C404" s="3">
        <v>192</v>
      </c>
      <c r="D404" s="3">
        <v>150</v>
      </c>
      <c r="E404" s="3">
        <v>42</v>
      </c>
      <c r="F404" s="3">
        <v>1</v>
      </c>
      <c r="H404" s="7" t="str">
        <f t="shared" si="36"/>
        <v>40652_emdsrdc4-jd-08</v>
      </c>
      <c r="I404" s="8">
        <f t="shared" si="37"/>
        <v>40652</v>
      </c>
      <c r="J404" s="9" t="str">
        <f t="shared" si="38"/>
        <v>emdsrdc4-jd-08</v>
      </c>
      <c r="K404" s="6">
        <f t="shared" si="39"/>
        <v>192</v>
      </c>
      <c r="L404" s="6">
        <f t="shared" si="40"/>
        <v>150</v>
      </c>
      <c r="M404" s="6">
        <f t="shared" si="41"/>
        <v>42</v>
      </c>
      <c r="N404" s="6">
        <f t="shared" si="42"/>
        <v>1</v>
      </c>
    </row>
    <row r="405" spans="2:14" x14ac:dyDescent="0.25">
      <c r="B405" s="5" t="s">
        <v>239</v>
      </c>
      <c r="C405" s="3">
        <v>240</v>
      </c>
      <c r="D405" s="3">
        <v>186</v>
      </c>
      <c r="E405" s="3">
        <v>54</v>
      </c>
      <c r="F405" s="3">
        <v>1</v>
      </c>
      <c r="H405" s="7" t="str">
        <f t="shared" si="36"/>
        <v>40652_emdsrdc4-rb-03</v>
      </c>
      <c r="I405" s="8">
        <f t="shared" si="37"/>
        <v>40652</v>
      </c>
      <c r="J405" s="9" t="str">
        <f t="shared" si="38"/>
        <v>emdsrdc4-rb-03</v>
      </c>
      <c r="K405" s="6">
        <f t="shared" si="39"/>
        <v>240</v>
      </c>
      <c r="L405" s="6">
        <f t="shared" si="40"/>
        <v>186</v>
      </c>
      <c r="M405" s="6">
        <f t="shared" si="41"/>
        <v>54</v>
      </c>
      <c r="N405" s="6">
        <f t="shared" si="42"/>
        <v>1</v>
      </c>
    </row>
    <row r="406" spans="2:14" x14ac:dyDescent="0.25">
      <c r="B406" s="5" t="s">
        <v>242</v>
      </c>
      <c r="C406" s="3">
        <v>216</v>
      </c>
      <c r="D406" s="3">
        <v>152</v>
      </c>
      <c r="E406" s="3">
        <v>64</v>
      </c>
      <c r="F406" s="3">
        <v>1</v>
      </c>
      <c r="H406" s="7" t="str">
        <f t="shared" si="36"/>
        <v>40652_emdsrdc4-rb-05</v>
      </c>
      <c r="I406" s="8">
        <f t="shared" si="37"/>
        <v>40652</v>
      </c>
      <c r="J406" s="9" t="str">
        <f t="shared" si="38"/>
        <v>emdsrdc4-rb-05</v>
      </c>
      <c r="K406" s="6">
        <f t="shared" si="39"/>
        <v>216</v>
      </c>
      <c r="L406" s="6">
        <f t="shared" si="40"/>
        <v>152</v>
      </c>
      <c r="M406" s="6">
        <f t="shared" si="41"/>
        <v>64</v>
      </c>
      <c r="N406" s="6">
        <f t="shared" si="42"/>
        <v>1</v>
      </c>
    </row>
    <row r="407" spans="2:14" x14ac:dyDescent="0.25">
      <c r="B407" s="5" t="s">
        <v>245</v>
      </c>
      <c r="C407" s="3">
        <v>192</v>
      </c>
      <c r="D407" s="3">
        <v>150</v>
      </c>
      <c r="E407" s="3">
        <v>42</v>
      </c>
      <c r="F407" s="3">
        <v>1</v>
      </c>
      <c r="H407" s="7" t="str">
        <f t="shared" si="36"/>
        <v>40652_emdsrdc4-rb-08</v>
      </c>
      <c r="I407" s="8">
        <f t="shared" si="37"/>
        <v>40652</v>
      </c>
      <c r="J407" s="9" t="str">
        <f t="shared" si="38"/>
        <v>emdsrdc4-rb-08</v>
      </c>
      <c r="K407" s="6">
        <f t="shared" si="39"/>
        <v>192</v>
      </c>
      <c r="L407" s="6">
        <f t="shared" si="40"/>
        <v>150</v>
      </c>
      <c r="M407" s="6">
        <f t="shared" si="41"/>
        <v>42</v>
      </c>
      <c r="N407" s="6">
        <f t="shared" si="42"/>
        <v>1</v>
      </c>
    </row>
    <row r="408" spans="2:14" x14ac:dyDescent="0.25">
      <c r="B408" s="5" t="s">
        <v>138</v>
      </c>
      <c r="C408" s="3">
        <v>72</v>
      </c>
      <c r="D408" s="3">
        <v>13</v>
      </c>
      <c r="E408" s="3">
        <v>59</v>
      </c>
      <c r="F408" s="3">
        <v>1</v>
      </c>
      <c r="H408" s="7" t="str">
        <f t="shared" si="36"/>
        <v>40652_rmdscgc1-gl-01</v>
      </c>
      <c r="I408" s="8">
        <f t="shared" si="37"/>
        <v>40652</v>
      </c>
      <c r="J408" s="9" t="str">
        <f t="shared" si="38"/>
        <v>rmdscgc1-gl-01</v>
      </c>
      <c r="K408" s="6">
        <f t="shared" si="39"/>
        <v>72</v>
      </c>
      <c r="L408" s="6">
        <f t="shared" si="40"/>
        <v>13</v>
      </c>
      <c r="M408" s="6">
        <f t="shared" si="41"/>
        <v>59</v>
      </c>
      <c r="N408" s="6">
        <f t="shared" si="42"/>
        <v>1</v>
      </c>
    </row>
    <row r="409" spans="2:14" x14ac:dyDescent="0.25">
      <c r="B409" s="5" t="s">
        <v>158</v>
      </c>
      <c r="C409" s="3">
        <v>72</v>
      </c>
      <c r="D409" s="3">
        <v>13</v>
      </c>
      <c r="E409" s="3">
        <v>59</v>
      </c>
      <c r="F409" s="3">
        <v>1</v>
      </c>
      <c r="H409" s="7" t="str">
        <f t="shared" ref="H409:H472" si="43">CONCATENATE(I409,"_",J409)</f>
        <v>40652_rmdscgc1-sl-01</v>
      </c>
      <c r="I409" s="8">
        <f t="shared" ref="I409:I472" si="44">IF(ISTEXT(J409),I408,J409)</f>
        <v>40652</v>
      </c>
      <c r="J409" s="9" t="str">
        <f t="shared" ref="J409:J472" si="45">B409</f>
        <v>rmdscgc1-sl-01</v>
      </c>
      <c r="K409" s="6">
        <f t="shared" ref="K409:K472" si="46">C409</f>
        <v>72</v>
      </c>
      <c r="L409" s="6">
        <f t="shared" ref="L409:L472" si="47">D409</f>
        <v>13</v>
      </c>
      <c r="M409" s="6">
        <f t="shared" ref="M409:M472" si="48">E409</f>
        <v>59</v>
      </c>
      <c r="N409" s="6">
        <f t="shared" ref="N409:N472" si="49">F409</f>
        <v>1</v>
      </c>
    </row>
    <row r="410" spans="2:14" x14ac:dyDescent="0.25">
      <c r="B410" s="5" t="s">
        <v>143</v>
      </c>
      <c r="C410" s="3">
        <v>36</v>
      </c>
      <c r="D410" s="3">
        <v>11</v>
      </c>
      <c r="E410" s="3">
        <v>25</v>
      </c>
      <c r="F410" s="3">
        <v>1</v>
      </c>
      <c r="H410" s="7" t="str">
        <f t="shared" si="43"/>
        <v>40652_rmdsedc-gl-01</v>
      </c>
      <c r="I410" s="8">
        <f t="shared" si="44"/>
        <v>40652</v>
      </c>
      <c r="J410" s="9" t="str">
        <f t="shared" si="45"/>
        <v>rmdsedc-gl-01</v>
      </c>
      <c r="K410" s="6">
        <f t="shared" si="46"/>
        <v>36</v>
      </c>
      <c r="L410" s="6">
        <f t="shared" si="47"/>
        <v>11</v>
      </c>
      <c r="M410" s="6">
        <f t="shared" si="48"/>
        <v>25</v>
      </c>
      <c r="N410" s="6">
        <f t="shared" si="49"/>
        <v>1</v>
      </c>
    </row>
    <row r="411" spans="2:14" x14ac:dyDescent="0.25">
      <c r="B411" s="5" t="s">
        <v>161</v>
      </c>
      <c r="C411" s="3">
        <v>36</v>
      </c>
      <c r="D411" s="3">
        <v>11</v>
      </c>
      <c r="E411" s="3">
        <v>25</v>
      </c>
      <c r="F411" s="3">
        <v>1</v>
      </c>
      <c r="H411" s="7" t="str">
        <f t="shared" si="43"/>
        <v>40652_rmdsedc-sl-01</v>
      </c>
      <c r="I411" s="8">
        <f t="shared" si="44"/>
        <v>40652</v>
      </c>
      <c r="J411" s="9" t="str">
        <f t="shared" si="45"/>
        <v>rmdsedc-sl-01</v>
      </c>
      <c r="K411" s="6">
        <f t="shared" si="46"/>
        <v>36</v>
      </c>
      <c r="L411" s="6">
        <f t="shared" si="47"/>
        <v>11</v>
      </c>
      <c r="M411" s="6">
        <f t="shared" si="48"/>
        <v>25</v>
      </c>
      <c r="N411" s="6">
        <f t="shared" si="49"/>
        <v>1</v>
      </c>
    </row>
    <row r="412" spans="2:14" x14ac:dyDescent="0.25">
      <c r="B412" s="5" t="s">
        <v>147</v>
      </c>
      <c r="C412" s="3">
        <v>156</v>
      </c>
      <c r="D412" s="3">
        <v>41</v>
      </c>
      <c r="E412" s="3">
        <v>115</v>
      </c>
      <c r="F412" s="3">
        <v>1</v>
      </c>
      <c r="H412" s="7" t="str">
        <f t="shared" si="43"/>
        <v>40652_rmdsfdc1a-gl-01</v>
      </c>
      <c r="I412" s="8">
        <f t="shared" si="44"/>
        <v>40652</v>
      </c>
      <c r="J412" s="9" t="str">
        <f t="shared" si="45"/>
        <v>rmdsfdc1a-gl-01</v>
      </c>
      <c r="K412" s="6">
        <f t="shared" si="46"/>
        <v>156</v>
      </c>
      <c r="L412" s="6">
        <f t="shared" si="47"/>
        <v>41</v>
      </c>
      <c r="M412" s="6">
        <f t="shared" si="48"/>
        <v>115</v>
      </c>
      <c r="N412" s="6">
        <f t="shared" si="49"/>
        <v>1</v>
      </c>
    </row>
    <row r="413" spans="2:14" x14ac:dyDescent="0.25">
      <c r="B413" s="5" t="s">
        <v>164</v>
      </c>
      <c r="C413" s="3">
        <v>156</v>
      </c>
      <c r="D413" s="3">
        <v>54</v>
      </c>
      <c r="E413" s="3">
        <v>102</v>
      </c>
      <c r="F413" s="3">
        <v>1</v>
      </c>
      <c r="H413" s="7" t="str">
        <f t="shared" si="43"/>
        <v>40652_rmdsfdc1a-sl-01</v>
      </c>
      <c r="I413" s="8">
        <f t="shared" si="44"/>
        <v>40652</v>
      </c>
      <c r="J413" s="9" t="str">
        <f t="shared" si="45"/>
        <v>rmdsfdc1a-sl-01</v>
      </c>
      <c r="K413" s="6">
        <f t="shared" si="46"/>
        <v>156</v>
      </c>
      <c r="L413" s="6">
        <f t="shared" si="47"/>
        <v>54</v>
      </c>
      <c r="M413" s="6">
        <f t="shared" si="48"/>
        <v>102</v>
      </c>
      <c r="N413" s="6">
        <f t="shared" si="49"/>
        <v>1</v>
      </c>
    </row>
    <row r="414" spans="2:14" x14ac:dyDescent="0.25">
      <c r="B414" s="5" t="s">
        <v>150</v>
      </c>
      <c r="C414" s="3">
        <v>144</v>
      </c>
      <c r="D414" s="3">
        <v>41</v>
      </c>
      <c r="E414" s="3">
        <v>103</v>
      </c>
      <c r="F414" s="3">
        <v>1</v>
      </c>
      <c r="H414" s="7" t="str">
        <f t="shared" si="43"/>
        <v>40652_rmdsrdc4-gl-01</v>
      </c>
      <c r="I414" s="8">
        <f t="shared" si="44"/>
        <v>40652</v>
      </c>
      <c r="J414" s="9" t="str">
        <f t="shared" si="45"/>
        <v>rmdsrdc4-gl-01</v>
      </c>
      <c r="K414" s="6">
        <f t="shared" si="46"/>
        <v>144</v>
      </c>
      <c r="L414" s="6">
        <f t="shared" si="47"/>
        <v>41</v>
      </c>
      <c r="M414" s="6">
        <f t="shared" si="48"/>
        <v>103</v>
      </c>
      <c r="N414" s="6">
        <f t="shared" si="49"/>
        <v>1</v>
      </c>
    </row>
    <row r="415" spans="2:14" x14ac:dyDescent="0.25">
      <c r="B415" s="5" t="s">
        <v>167</v>
      </c>
      <c r="C415" s="3">
        <v>144</v>
      </c>
      <c r="D415" s="3">
        <v>64</v>
      </c>
      <c r="E415" s="3">
        <v>80</v>
      </c>
      <c r="F415" s="3">
        <v>1</v>
      </c>
      <c r="H415" s="7" t="str">
        <f t="shared" si="43"/>
        <v>40652_rmdsrdc4-sl-01</v>
      </c>
      <c r="I415" s="8">
        <f t="shared" si="44"/>
        <v>40652</v>
      </c>
      <c r="J415" s="9" t="str">
        <f t="shared" si="45"/>
        <v>rmdsrdc4-sl-01</v>
      </c>
      <c r="K415" s="6">
        <f t="shared" si="46"/>
        <v>144</v>
      </c>
      <c r="L415" s="6">
        <f t="shared" si="47"/>
        <v>64</v>
      </c>
      <c r="M415" s="6">
        <f t="shared" si="48"/>
        <v>80</v>
      </c>
      <c r="N415" s="6">
        <f t="shared" si="49"/>
        <v>1</v>
      </c>
    </row>
    <row r="416" spans="2:14" x14ac:dyDescent="0.25">
      <c r="B416" s="5" t="s">
        <v>154</v>
      </c>
      <c r="C416" s="3">
        <v>54</v>
      </c>
      <c r="D416" s="3">
        <v>21</v>
      </c>
      <c r="E416" s="3">
        <v>33</v>
      </c>
      <c r="F416" s="3">
        <v>1</v>
      </c>
      <c r="H416" s="7" t="str">
        <f t="shared" si="43"/>
        <v>40652_rmdswell-gl-01</v>
      </c>
      <c r="I416" s="8">
        <f t="shared" si="44"/>
        <v>40652</v>
      </c>
      <c r="J416" s="9" t="str">
        <f t="shared" si="45"/>
        <v>rmdswell-gl-01</v>
      </c>
      <c r="K416" s="6">
        <f t="shared" si="46"/>
        <v>54</v>
      </c>
      <c r="L416" s="6">
        <f t="shared" si="47"/>
        <v>21</v>
      </c>
      <c r="M416" s="6">
        <f t="shared" si="48"/>
        <v>33</v>
      </c>
      <c r="N416" s="6">
        <f t="shared" si="49"/>
        <v>1</v>
      </c>
    </row>
    <row r="417" spans="2:14" x14ac:dyDescent="0.25">
      <c r="B417" s="5" t="s">
        <v>170</v>
      </c>
      <c r="C417" s="3">
        <v>54</v>
      </c>
      <c r="D417" s="3">
        <v>29</v>
      </c>
      <c r="E417" s="3">
        <v>25</v>
      </c>
      <c r="F417" s="3">
        <v>1</v>
      </c>
      <c r="H417" s="7" t="str">
        <f t="shared" si="43"/>
        <v>40652_rmdswell-sl-01</v>
      </c>
      <c r="I417" s="8">
        <f t="shared" si="44"/>
        <v>40652</v>
      </c>
      <c r="J417" s="9" t="str">
        <f t="shared" si="45"/>
        <v>rmdswell-sl-01</v>
      </c>
      <c r="K417" s="6">
        <f t="shared" si="46"/>
        <v>54</v>
      </c>
      <c r="L417" s="6">
        <f t="shared" si="47"/>
        <v>29</v>
      </c>
      <c r="M417" s="6">
        <f t="shared" si="48"/>
        <v>25</v>
      </c>
      <c r="N417" s="6">
        <f t="shared" si="49"/>
        <v>1</v>
      </c>
    </row>
    <row r="418" spans="2:14" x14ac:dyDescent="0.25">
      <c r="B418" s="4">
        <v>40659</v>
      </c>
      <c r="C418" s="3">
        <v>11052</v>
      </c>
      <c r="D418" s="3">
        <v>7072</v>
      </c>
      <c r="E418" s="3">
        <v>3980</v>
      </c>
      <c r="F418" s="3">
        <v>68</v>
      </c>
      <c r="H418" s="7" t="str">
        <f t="shared" si="43"/>
        <v>40659_40659</v>
      </c>
      <c r="I418" s="8">
        <f t="shared" si="44"/>
        <v>40659</v>
      </c>
      <c r="J418" s="9">
        <f t="shared" si="45"/>
        <v>40659</v>
      </c>
      <c r="K418" s="6">
        <f t="shared" si="46"/>
        <v>11052</v>
      </c>
      <c r="L418" s="6">
        <f t="shared" si="47"/>
        <v>7072</v>
      </c>
      <c r="M418" s="6">
        <f t="shared" si="48"/>
        <v>3980</v>
      </c>
      <c r="N418" s="6">
        <f t="shared" si="49"/>
        <v>68</v>
      </c>
    </row>
    <row r="419" spans="2:14" x14ac:dyDescent="0.25">
      <c r="B419" s="5" t="s">
        <v>214</v>
      </c>
      <c r="C419" s="3">
        <v>48</v>
      </c>
      <c r="D419" s="3">
        <v>41</v>
      </c>
      <c r="E419" s="3">
        <v>7</v>
      </c>
      <c r="F419" s="3">
        <v>1</v>
      </c>
      <c r="H419" s="7" t="str">
        <f t="shared" si="43"/>
        <v>40659_cmdscgc1-ct-01</v>
      </c>
      <c r="I419" s="8">
        <f t="shared" si="44"/>
        <v>40659</v>
      </c>
      <c r="J419" s="9" t="str">
        <f t="shared" si="45"/>
        <v>cmdscgc1-ct-01</v>
      </c>
      <c r="K419" s="6">
        <f t="shared" si="46"/>
        <v>48</v>
      </c>
      <c r="L419" s="6">
        <f t="shared" si="47"/>
        <v>41</v>
      </c>
      <c r="M419" s="6">
        <f t="shared" si="48"/>
        <v>7</v>
      </c>
      <c r="N419" s="6">
        <f t="shared" si="49"/>
        <v>1</v>
      </c>
    </row>
    <row r="420" spans="2:14" x14ac:dyDescent="0.25">
      <c r="B420" s="5" t="s">
        <v>174</v>
      </c>
      <c r="C420" s="3">
        <v>48</v>
      </c>
      <c r="D420" s="3">
        <v>42</v>
      </c>
      <c r="E420" s="3">
        <v>6</v>
      </c>
      <c r="F420" s="3">
        <v>1</v>
      </c>
      <c r="H420" s="7" t="str">
        <f t="shared" si="43"/>
        <v>40659_cmdscgc1-dg-01</v>
      </c>
      <c r="I420" s="8">
        <f t="shared" si="44"/>
        <v>40659</v>
      </c>
      <c r="J420" s="9" t="str">
        <f t="shared" si="45"/>
        <v>cmdscgc1-dg-01</v>
      </c>
      <c r="K420" s="6">
        <f t="shared" si="46"/>
        <v>48</v>
      </c>
      <c r="L420" s="6">
        <f t="shared" si="47"/>
        <v>42</v>
      </c>
      <c r="M420" s="6">
        <f t="shared" si="48"/>
        <v>6</v>
      </c>
      <c r="N420" s="6">
        <f t="shared" si="49"/>
        <v>1</v>
      </c>
    </row>
    <row r="421" spans="2:14" x14ac:dyDescent="0.25">
      <c r="B421" s="5" t="s">
        <v>102</v>
      </c>
      <c r="C421" s="3">
        <v>204</v>
      </c>
      <c r="D421" s="3">
        <v>46</v>
      </c>
      <c r="E421" s="3">
        <v>158</v>
      </c>
      <c r="F421" s="3">
        <v>1</v>
      </c>
      <c r="H421" s="7" t="str">
        <f t="shared" si="43"/>
        <v>40659_cmdscgc1-jd-01</v>
      </c>
      <c r="I421" s="8">
        <f t="shared" si="44"/>
        <v>40659</v>
      </c>
      <c r="J421" s="9" t="str">
        <f t="shared" si="45"/>
        <v>cmdscgc1-jd-01</v>
      </c>
      <c r="K421" s="6">
        <f t="shared" si="46"/>
        <v>204</v>
      </c>
      <c r="L421" s="6">
        <f t="shared" si="47"/>
        <v>46</v>
      </c>
      <c r="M421" s="6">
        <f t="shared" si="48"/>
        <v>158</v>
      </c>
      <c r="N421" s="6">
        <f t="shared" si="49"/>
        <v>1</v>
      </c>
    </row>
    <row r="422" spans="2:14" x14ac:dyDescent="0.25">
      <c r="B422" s="5" t="s">
        <v>120</v>
      </c>
      <c r="C422" s="3">
        <v>204</v>
      </c>
      <c r="D422" s="3">
        <v>45</v>
      </c>
      <c r="E422" s="3">
        <v>159</v>
      </c>
      <c r="F422" s="3">
        <v>1</v>
      </c>
      <c r="H422" s="7" t="str">
        <f t="shared" si="43"/>
        <v>40659_cmdscgc1-rb-01</v>
      </c>
      <c r="I422" s="8">
        <f t="shared" si="44"/>
        <v>40659</v>
      </c>
      <c r="J422" s="9" t="str">
        <f t="shared" si="45"/>
        <v>cmdscgc1-rb-01</v>
      </c>
      <c r="K422" s="6">
        <f t="shared" si="46"/>
        <v>204</v>
      </c>
      <c r="L422" s="6">
        <f t="shared" si="47"/>
        <v>45</v>
      </c>
      <c r="M422" s="6">
        <f t="shared" si="48"/>
        <v>159</v>
      </c>
      <c r="N422" s="6">
        <f t="shared" si="49"/>
        <v>1</v>
      </c>
    </row>
    <row r="423" spans="2:14" x14ac:dyDescent="0.25">
      <c r="B423" s="5" t="s">
        <v>106</v>
      </c>
      <c r="C423" s="3">
        <v>144</v>
      </c>
      <c r="D423" s="3">
        <v>31</v>
      </c>
      <c r="E423" s="3">
        <v>113</v>
      </c>
      <c r="F423" s="3">
        <v>1</v>
      </c>
      <c r="H423" s="7" t="str">
        <f t="shared" si="43"/>
        <v>40659_cmdscgc2-jd-02</v>
      </c>
      <c r="I423" s="8">
        <f t="shared" si="44"/>
        <v>40659</v>
      </c>
      <c r="J423" s="9" t="str">
        <f t="shared" si="45"/>
        <v>cmdscgc2-jd-02</v>
      </c>
      <c r="K423" s="6">
        <f t="shared" si="46"/>
        <v>144</v>
      </c>
      <c r="L423" s="6">
        <f t="shared" si="47"/>
        <v>31</v>
      </c>
      <c r="M423" s="6">
        <f t="shared" si="48"/>
        <v>113</v>
      </c>
      <c r="N423" s="6">
        <f t="shared" si="49"/>
        <v>1</v>
      </c>
    </row>
    <row r="424" spans="2:14" x14ac:dyDescent="0.25">
      <c r="B424" s="5" t="s">
        <v>124</v>
      </c>
      <c r="C424" s="3">
        <v>144</v>
      </c>
      <c r="D424" s="3">
        <v>29</v>
      </c>
      <c r="E424" s="3">
        <v>115</v>
      </c>
      <c r="F424" s="3">
        <v>1</v>
      </c>
      <c r="H424" s="7" t="str">
        <f t="shared" si="43"/>
        <v>40659_cmdscgc2-rb-02</v>
      </c>
      <c r="I424" s="8">
        <f t="shared" si="44"/>
        <v>40659</v>
      </c>
      <c r="J424" s="9" t="str">
        <f t="shared" si="45"/>
        <v>cmdscgc2-rb-02</v>
      </c>
      <c r="K424" s="6">
        <f t="shared" si="46"/>
        <v>144</v>
      </c>
      <c r="L424" s="6">
        <f t="shared" si="47"/>
        <v>29</v>
      </c>
      <c r="M424" s="6">
        <f t="shared" si="48"/>
        <v>115</v>
      </c>
      <c r="N424" s="6">
        <f t="shared" si="49"/>
        <v>1</v>
      </c>
    </row>
    <row r="425" spans="2:14" x14ac:dyDescent="0.25">
      <c r="B425" s="5" t="s">
        <v>14</v>
      </c>
      <c r="C425" s="3">
        <v>144</v>
      </c>
      <c r="D425" s="3">
        <v>124</v>
      </c>
      <c r="E425" s="3">
        <v>20</v>
      </c>
      <c r="F425" s="3">
        <v>1</v>
      </c>
      <c r="H425" s="7" t="str">
        <f t="shared" si="43"/>
        <v>40659_cmdsfdc1a-jd-01</v>
      </c>
      <c r="I425" s="8">
        <f t="shared" si="44"/>
        <v>40659</v>
      </c>
      <c r="J425" s="9" t="str">
        <f t="shared" si="45"/>
        <v>cmdsfdc1a-jd-01</v>
      </c>
      <c r="K425" s="6">
        <f t="shared" si="46"/>
        <v>144</v>
      </c>
      <c r="L425" s="6">
        <f t="shared" si="47"/>
        <v>124</v>
      </c>
      <c r="M425" s="6">
        <f t="shared" si="48"/>
        <v>20</v>
      </c>
      <c r="N425" s="6">
        <f t="shared" si="49"/>
        <v>1</v>
      </c>
    </row>
    <row r="426" spans="2:14" x14ac:dyDescent="0.25">
      <c r="B426" s="5" t="s">
        <v>23</v>
      </c>
      <c r="C426" s="3">
        <v>144</v>
      </c>
      <c r="D426" s="3">
        <v>123</v>
      </c>
      <c r="E426" s="3">
        <v>21</v>
      </c>
      <c r="F426" s="3">
        <v>1</v>
      </c>
      <c r="H426" s="7" t="str">
        <f t="shared" si="43"/>
        <v>40659_cmdsfdc1a-jd-02</v>
      </c>
      <c r="I426" s="8">
        <f t="shared" si="44"/>
        <v>40659</v>
      </c>
      <c r="J426" s="9" t="str">
        <f t="shared" si="45"/>
        <v>cmdsfdc1a-jd-02</v>
      </c>
      <c r="K426" s="6">
        <f t="shared" si="46"/>
        <v>144</v>
      </c>
      <c r="L426" s="6">
        <f t="shared" si="47"/>
        <v>123</v>
      </c>
      <c r="M426" s="6">
        <f t="shared" si="48"/>
        <v>21</v>
      </c>
      <c r="N426" s="6">
        <f t="shared" si="49"/>
        <v>1</v>
      </c>
    </row>
    <row r="427" spans="2:14" x14ac:dyDescent="0.25">
      <c r="B427" s="5" t="s">
        <v>26</v>
      </c>
      <c r="C427" s="3">
        <v>132</v>
      </c>
      <c r="D427" s="3">
        <v>91</v>
      </c>
      <c r="E427" s="3">
        <v>41</v>
      </c>
      <c r="F427" s="3">
        <v>1</v>
      </c>
      <c r="H427" s="7" t="str">
        <f t="shared" si="43"/>
        <v>40659_cmdsfdc1a-jd-09</v>
      </c>
      <c r="I427" s="8">
        <f t="shared" si="44"/>
        <v>40659</v>
      </c>
      <c r="J427" s="9" t="str">
        <f t="shared" si="45"/>
        <v>cmdsfdc1a-jd-09</v>
      </c>
      <c r="K427" s="6">
        <f t="shared" si="46"/>
        <v>132</v>
      </c>
      <c r="L427" s="6">
        <f t="shared" si="47"/>
        <v>91</v>
      </c>
      <c r="M427" s="6">
        <f t="shared" si="48"/>
        <v>41</v>
      </c>
      <c r="N427" s="6">
        <f t="shared" si="49"/>
        <v>1</v>
      </c>
    </row>
    <row r="428" spans="2:14" x14ac:dyDescent="0.25">
      <c r="B428" s="5" t="s">
        <v>61</v>
      </c>
      <c r="C428" s="3">
        <v>144</v>
      </c>
      <c r="D428" s="3">
        <v>128</v>
      </c>
      <c r="E428" s="3">
        <v>16</v>
      </c>
      <c r="F428" s="3">
        <v>1</v>
      </c>
      <c r="H428" s="7" t="str">
        <f t="shared" si="43"/>
        <v>40659_cmdsfdc1a-rb-01</v>
      </c>
      <c r="I428" s="8">
        <f t="shared" si="44"/>
        <v>40659</v>
      </c>
      <c r="J428" s="9" t="str">
        <f t="shared" si="45"/>
        <v>cmdsfdc1a-rb-01</v>
      </c>
      <c r="K428" s="6">
        <f t="shared" si="46"/>
        <v>144</v>
      </c>
      <c r="L428" s="6">
        <f t="shared" si="47"/>
        <v>128</v>
      </c>
      <c r="M428" s="6">
        <f t="shared" si="48"/>
        <v>16</v>
      </c>
      <c r="N428" s="6">
        <f t="shared" si="49"/>
        <v>1</v>
      </c>
    </row>
    <row r="429" spans="2:14" x14ac:dyDescent="0.25">
      <c r="B429" s="5" t="s">
        <v>64</v>
      </c>
      <c r="C429" s="3">
        <v>144</v>
      </c>
      <c r="D429" s="3">
        <v>126</v>
      </c>
      <c r="E429" s="3">
        <v>18</v>
      </c>
      <c r="F429" s="3">
        <v>1</v>
      </c>
      <c r="H429" s="7" t="str">
        <f t="shared" si="43"/>
        <v>40659_cmdsfdc1a-rb-02</v>
      </c>
      <c r="I429" s="8">
        <f t="shared" si="44"/>
        <v>40659</v>
      </c>
      <c r="J429" s="9" t="str">
        <f t="shared" si="45"/>
        <v>cmdsfdc1a-rb-02</v>
      </c>
      <c r="K429" s="6">
        <f t="shared" si="46"/>
        <v>144</v>
      </c>
      <c r="L429" s="6">
        <f t="shared" si="47"/>
        <v>126</v>
      </c>
      <c r="M429" s="6">
        <f t="shared" si="48"/>
        <v>18</v>
      </c>
      <c r="N429" s="6">
        <f t="shared" si="49"/>
        <v>1</v>
      </c>
    </row>
    <row r="430" spans="2:14" x14ac:dyDescent="0.25">
      <c r="B430" s="5" t="s">
        <v>67</v>
      </c>
      <c r="C430" s="3">
        <v>132</v>
      </c>
      <c r="D430" s="3">
        <v>91</v>
      </c>
      <c r="E430" s="3">
        <v>41</v>
      </c>
      <c r="F430" s="3">
        <v>1</v>
      </c>
      <c r="H430" s="7" t="str">
        <f t="shared" si="43"/>
        <v>40659_cmdsfdc1a-rb-09</v>
      </c>
      <c r="I430" s="8">
        <f t="shared" si="44"/>
        <v>40659</v>
      </c>
      <c r="J430" s="9" t="str">
        <f t="shared" si="45"/>
        <v>cmdsfdc1a-rb-09</v>
      </c>
      <c r="K430" s="6">
        <f t="shared" si="46"/>
        <v>132</v>
      </c>
      <c r="L430" s="6">
        <f t="shared" si="47"/>
        <v>91</v>
      </c>
      <c r="M430" s="6">
        <f t="shared" si="48"/>
        <v>41</v>
      </c>
      <c r="N430" s="6">
        <f t="shared" si="49"/>
        <v>1</v>
      </c>
    </row>
    <row r="431" spans="2:14" x14ac:dyDescent="0.25">
      <c r="B431" s="5" t="s">
        <v>71</v>
      </c>
      <c r="C431" s="3">
        <v>108</v>
      </c>
      <c r="D431" s="3">
        <v>95</v>
      </c>
      <c r="E431" s="3">
        <v>13</v>
      </c>
      <c r="F431" s="3">
        <v>1</v>
      </c>
      <c r="H431" s="7" t="str">
        <f t="shared" si="43"/>
        <v>40659_cmdsfdc1b-ct-01</v>
      </c>
      <c r="I431" s="8">
        <f t="shared" si="44"/>
        <v>40659</v>
      </c>
      <c r="J431" s="9" t="str">
        <f t="shared" si="45"/>
        <v>cmdsfdc1b-ct-01</v>
      </c>
      <c r="K431" s="6">
        <f t="shared" si="46"/>
        <v>108</v>
      </c>
      <c r="L431" s="6">
        <f t="shared" si="47"/>
        <v>95</v>
      </c>
      <c r="M431" s="6">
        <f t="shared" si="48"/>
        <v>13</v>
      </c>
      <c r="N431" s="6">
        <f t="shared" si="49"/>
        <v>1</v>
      </c>
    </row>
    <row r="432" spans="2:14" x14ac:dyDescent="0.25">
      <c r="B432" s="5" t="s">
        <v>29</v>
      </c>
      <c r="C432" s="3">
        <v>108</v>
      </c>
      <c r="D432" s="3">
        <v>96</v>
      </c>
      <c r="E432" s="3">
        <v>12</v>
      </c>
      <c r="F432" s="3">
        <v>1</v>
      </c>
      <c r="H432" s="7" t="str">
        <f t="shared" si="43"/>
        <v>40659_cmdsfdc1b-dg-01</v>
      </c>
      <c r="I432" s="8">
        <f t="shared" si="44"/>
        <v>40659</v>
      </c>
      <c r="J432" s="9" t="str">
        <f t="shared" si="45"/>
        <v>cmdsfdc1b-dg-01</v>
      </c>
      <c r="K432" s="6">
        <f t="shared" si="46"/>
        <v>108</v>
      </c>
      <c r="L432" s="6">
        <f t="shared" si="47"/>
        <v>96</v>
      </c>
      <c r="M432" s="6">
        <f t="shared" si="48"/>
        <v>12</v>
      </c>
      <c r="N432" s="6">
        <f t="shared" si="49"/>
        <v>1</v>
      </c>
    </row>
    <row r="433" spans="2:14" x14ac:dyDescent="0.25">
      <c r="B433" s="5" t="s">
        <v>218</v>
      </c>
      <c r="C433" s="3">
        <v>108</v>
      </c>
      <c r="D433" s="3">
        <v>95</v>
      </c>
      <c r="E433" s="3">
        <v>13</v>
      </c>
      <c r="F433" s="3">
        <v>1</v>
      </c>
      <c r="H433" s="7" t="str">
        <f t="shared" si="43"/>
        <v>40659_cmdsrdc3-ct-01</v>
      </c>
      <c r="I433" s="8">
        <f t="shared" si="44"/>
        <v>40659</v>
      </c>
      <c r="J433" s="9" t="str">
        <f t="shared" si="45"/>
        <v>cmdsrdc3-ct-01</v>
      </c>
      <c r="K433" s="6">
        <f t="shared" si="46"/>
        <v>108</v>
      </c>
      <c r="L433" s="6">
        <f t="shared" si="47"/>
        <v>95</v>
      </c>
      <c r="M433" s="6">
        <f t="shared" si="48"/>
        <v>13</v>
      </c>
      <c r="N433" s="6">
        <f t="shared" si="49"/>
        <v>1</v>
      </c>
    </row>
    <row r="434" spans="2:14" x14ac:dyDescent="0.25">
      <c r="B434" s="5" t="s">
        <v>178</v>
      </c>
      <c r="C434" s="3">
        <v>108</v>
      </c>
      <c r="D434" s="3">
        <v>94</v>
      </c>
      <c r="E434" s="3">
        <v>14</v>
      </c>
      <c r="F434" s="3">
        <v>1</v>
      </c>
      <c r="H434" s="7" t="str">
        <f t="shared" si="43"/>
        <v>40659_cmdsrdc3-dg-01</v>
      </c>
      <c r="I434" s="8">
        <f t="shared" si="44"/>
        <v>40659</v>
      </c>
      <c r="J434" s="9" t="str">
        <f t="shared" si="45"/>
        <v>cmdsrdc3-dg-01</v>
      </c>
      <c r="K434" s="6">
        <f t="shared" si="46"/>
        <v>108</v>
      </c>
      <c r="L434" s="6">
        <f t="shared" si="47"/>
        <v>94</v>
      </c>
      <c r="M434" s="6">
        <f t="shared" si="48"/>
        <v>14</v>
      </c>
      <c r="N434" s="6">
        <f t="shared" si="49"/>
        <v>1</v>
      </c>
    </row>
    <row r="435" spans="2:14" x14ac:dyDescent="0.25">
      <c r="B435" s="5" t="s">
        <v>182</v>
      </c>
      <c r="C435" s="3">
        <v>120</v>
      </c>
      <c r="D435" s="3">
        <v>104</v>
      </c>
      <c r="E435" s="3">
        <v>16</v>
      </c>
      <c r="F435" s="3">
        <v>1</v>
      </c>
      <c r="H435" s="7" t="str">
        <f t="shared" si="43"/>
        <v>40659_cmdsrdc4-jd-01</v>
      </c>
      <c r="I435" s="8">
        <f t="shared" si="44"/>
        <v>40659</v>
      </c>
      <c r="J435" s="9" t="str">
        <f t="shared" si="45"/>
        <v>cmdsrdc4-jd-01</v>
      </c>
      <c r="K435" s="6">
        <f t="shared" si="46"/>
        <v>120</v>
      </c>
      <c r="L435" s="6">
        <f t="shared" si="47"/>
        <v>104</v>
      </c>
      <c r="M435" s="6">
        <f t="shared" si="48"/>
        <v>16</v>
      </c>
      <c r="N435" s="6">
        <f t="shared" si="49"/>
        <v>1</v>
      </c>
    </row>
    <row r="436" spans="2:14" x14ac:dyDescent="0.25">
      <c r="B436" s="5" t="s">
        <v>185</v>
      </c>
      <c r="C436" s="3">
        <v>120</v>
      </c>
      <c r="D436" s="3">
        <v>101</v>
      </c>
      <c r="E436" s="3">
        <v>19</v>
      </c>
      <c r="F436" s="3">
        <v>1</v>
      </c>
      <c r="H436" s="7" t="str">
        <f t="shared" si="43"/>
        <v>40659_cmdsrdc4-jd-02</v>
      </c>
      <c r="I436" s="8">
        <f t="shared" si="44"/>
        <v>40659</v>
      </c>
      <c r="J436" s="9" t="str">
        <f t="shared" si="45"/>
        <v>cmdsrdc4-jd-02</v>
      </c>
      <c r="K436" s="6">
        <f t="shared" si="46"/>
        <v>120</v>
      </c>
      <c r="L436" s="6">
        <f t="shared" si="47"/>
        <v>101</v>
      </c>
      <c r="M436" s="6">
        <f t="shared" si="48"/>
        <v>19</v>
      </c>
      <c r="N436" s="6">
        <f t="shared" si="49"/>
        <v>1</v>
      </c>
    </row>
    <row r="437" spans="2:14" x14ac:dyDescent="0.25">
      <c r="B437" s="5" t="s">
        <v>221</v>
      </c>
      <c r="C437" s="3">
        <v>120</v>
      </c>
      <c r="D437" s="3">
        <v>104</v>
      </c>
      <c r="E437" s="3">
        <v>16</v>
      </c>
      <c r="F437" s="3">
        <v>1</v>
      </c>
      <c r="H437" s="7" t="str">
        <f t="shared" si="43"/>
        <v>40659_cmdsrdc4-rb-01</v>
      </c>
      <c r="I437" s="8">
        <f t="shared" si="44"/>
        <v>40659</v>
      </c>
      <c r="J437" s="9" t="str">
        <f t="shared" si="45"/>
        <v>cmdsrdc4-rb-01</v>
      </c>
      <c r="K437" s="6">
        <f t="shared" si="46"/>
        <v>120</v>
      </c>
      <c r="L437" s="6">
        <f t="shared" si="47"/>
        <v>104</v>
      </c>
      <c r="M437" s="6">
        <f t="shared" si="48"/>
        <v>16</v>
      </c>
      <c r="N437" s="6">
        <f t="shared" si="49"/>
        <v>1</v>
      </c>
    </row>
    <row r="438" spans="2:14" x14ac:dyDescent="0.25">
      <c r="B438" s="5" t="s">
        <v>224</v>
      </c>
      <c r="C438" s="3">
        <v>120</v>
      </c>
      <c r="D438" s="3">
        <v>102</v>
      </c>
      <c r="E438" s="3">
        <v>18</v>
      </c>
      <c r="F438" s="3">
        <v>1</v>
      </c>
      <c r="H438" s="7" t="str">
        <f t="shared" si="43"/>
        <v>40659_cmdsrdc4-rb-02</v>
      </c>
      <c r="I438" s="8">
        <f t="shared" si="44"/>
        <v>40659</v>
      </c>
      <c r="J438" s="9" t="str">
        <f t="shared" si="45"/>
        <v>cmdsrdc4-rb-02</v>
      </c>
      <c r="K438" s="6">
        <f t="shared" si="46"/>
        <v>120</v>
      </c>
      <c r="L438" s="6">
        <f t="shared" si="47"/>
        <v>102</v>
      </c>
      <c r="M438" s="6">
        <f t="shared" si="48"/>
        <v>18</v>
      </c>
      <c r="N438" s="6">
        <f t="shared" si="49"/>
        <v>1</v>
      </c>
    </row>
    <row r="439" spans="2:14" x14ac:dyDescent="0.25">
      <c r="B439" s="5" t="s">
        <v>74</v>
      </c>
      <c r="C439" s="3">
        <v>48</v>
      </c>
      <c r="D439" s="3">
        <v>43</v>
      </c>
      <c r="E439" s="3">
        <v>5</v>
      </c>
      <c r="F439" s="3">
        <v>1</v>
      </c>
      <c r="H439" s="7" t="str">
        <f t="shared" si="43"/>
        <v>40659_cmdswell-ct-01</v>
      </c>
      <c r="I439" s="8">
        <f t="shared" si="44"/>
        <v>40659</v>
      </c>
      <c r="J439" s="9" t="str">
        <f t="shared" si="45"/>
        <v>cmdswell-ct-01</v>
      </c>
      <c r="K439" s="6">
        <f t="shared" si="46"/>
        <v>48</v>
      </c>
      <c r="L439" s="6">
        <f t="shared" si="47"/>
        <v>43</v>
      </c>
      <c r="M439" s="6">
        <f t="shared" si="48"/>
        <v>5</v>
      </c>
      <c r="N439" s="6">
        <f t="shared" si="49"/>
        <v>1</v>
      </c>
    </row>
    <row r="440" spans="2:14" x14ac:dyDescent="0.25">
      <c r="B440" s="5" t="s">
        <v>32</v>
      </c>
      <c r="C440" s="3">
        <v>48</v>
      </c>
      <c r="D440" s="3">
        <v>43</v>
      </c>
      <c r="E440" s="3">
        <v>5</v>
      </c>
      <c r="F440" s="3">
        <v>1</v>
      </c>
      <c r="H440" s="7" t="str">
        <f t="shared" si="43"/>
        <v>40659_cmdswell-dg-01</v>
      </c>
      <c r="I440" s="8">
        <f t="shared" si="44"/>
        <v>40659</v>
      </c>
      <c r="J440" s="9" t="str">
        <f t="shared" si="45"/>
        <v>cmdswell-dg-01</v>
      </c>
      <c r="K440" s="6">
        <f t="shared" si="46"/>
        <v>48</v>
      </c>
      <c r="L440" s="6">
        <f t="shared" si="47"/>
        <v>43</v>
      </c>
      <c r="M440" s="6">
        <f t="shared" si="48"/>
        <v>5</v>
      </c>
      <c r="N440" s="6">
        <f t="shared" si="49"/>
        <v>1</v>
      </c>
    </row>
    <row r="441" spans="2:14" x14ac:dyDescent="0.25">
      <c r="B441" s="5" t="s">
        <v>110</v>
      </c>
      <c r="C441" s="3">
        <v>192</v>
      </c>
      <c r="D441" s="3">
        <v>81</v>
      </c>
      <c r="E441" s="3">
        <v>111</v>
      </c>
      <c r="F441" s="3">
        <v>1</v>
      </c>
      <c r="H441" s="7" t="str">
        <f t="shared" si="43"/>
        <v>40659_emdscgc1-jd-03</v>
      </c>
      <c r="I441" s="8">
        <f t="shared" si="44"/>
        <v>40659</v>
      </c>
      <c r="J441" s="9" t="str">
        <f t="shared" si="45"/>
        <v>emdscgc1-jd-03</v>
      </c>
      <c r="K441" s="6">
        <f t="shared" si="46"/>
        <v>192</v>
      </c>
      <c r="L441" s="6">
        <f t="shared" si="47"/>
        <v>81</v>
      </c>
      <c r="M441" s="6">
        <f t="shared" si="48"/>
        <v>111</v>
      </c>
      <c r="N441" s="6">
        <f t="shared" si="49"/>
        <v>1</v>
      </c>
    </row>
    <row r="442" spans="2:14" x14ac:dyDescent="0.25">
      <c r="B442" s="5" t="s">
        <v>113</v>
      </c>
      <c r="C442" s="3">
        <v>192</v>
      </c>
      <c r="D442" s="3">
        <v>5</v>
      </c>
      <c r="E442" s="3">
        <v>187</v>
      </c>
      <c r="F442" s="3">
        <v>1</v>
      </c>
      <c r="H442" s="7" t="str">
        <f t="shared" si="43"/>
        <v>40659_emdscgc1-jd-04</v>
      </c>
      <c r="I442" s="8">
        <f t="shared" si="44"/>
        <v>40659</v>
      </c>
      <c r="J442" s="9" t="str">
        <f t="shared" si="45"/>
        <v>emdscgc1-jd-04</v>
      </c>
      <c r="K442" s="6">
        <f t="shared" si="46"/>
        <v>192</v>
      </c>
      <c r="L442" s="6">
        <f t="shared" si="47"/>
        <v>5</v>
      </c>
      <c r="M442" s="6">
        <f t="shared" si="48"/>
        <v>187</v>
      </c>
      <c r="N442" s="6">
        <f t="shared" si="49"/>
        <v>1</v>
      </c>
    </row>
    <row r="443" spans="2:14" x14ac:dyDescent="0.25">
      <c r="B443" s="5" t="s">
        <v>116</v>
      </c>
      <c r="C443" s="3">
        <v>264</v>
      </c>
      <c r="D443" s="3">
        <v>102</v>
      </c>
      <c r="E443" s="3">
        <v>162</v>
      </c>
      <c r="F443" s="3">
        <v>1</v>
      </c>
      <c r="H443" s="7" t="str">
        <f t="shared" si="43"/>
        <v>40659_emdscgc1-jd-05</v>
      </c>
      <c r="I443" s="8">
        <f t="shared" si="44"/>
        <v>40659</v>
      </c>
      <c r="J443" s="9" t="str">
        <f t="shared" si="45"/>
        <v>emdscgc1-jd-05</v>
      </c>
      <c r="K443" s="6">
        <f t="shared" si="46"/>
        <v>264</v>
      </c>
      <c r="L443" s="6">
        <f t="shared" si="47"/>
        <v>102</v>
      </c>
      <c r="M443" s="6">
        <f t="shared" si="48"/>
        <v>162</v>
      </c>
      <c r="N443" s="6">
        <f t="shared" si="49"/>
        <v>1</v>
      </c>
    </row>
    <row r="444" spans="2:14" x14ac:dyDescent="0.25">
      <c r="B444" s="5" t="s">
        <v>127</v>
      </c>
      <c r="C444" s="3">
        <v>192</v>
      </c>
      <c r="D444" s="3">
        <v>81</v>
      </c>
      <c r="E444" s="3">
        <v>111</v>
      </c>
      <c r="F444" s="3">
        <v>1</v>
      </c>
      <c r="H444" s="7" t="str">
        <f t="shared" si="43"/>
        <v>40659_emdscgc1-rb-03</v>
      </c>
      <c r="I444" s="8">
        <f t="shared" si="44"/>
        <v>40659</v>
      </c>
      <c r="J444" s="9" t="str">
        <f t="shared" si="45"/>
        <v>emdscgc1-rb-03</v>
      </c>
      <c r="K444" s="6">
        <f t="shared" si="46"/>
        <v>192</v>
      </c>
      <c r="L444" s="6">
        <f t="shared" si="47"/>
        <v>81</v>
      </c>
      <c r="M444" s="6">
        <f t="shared" si="48"/>
        <v>111</v>
      </c>
      <c r="N444" s="6">
        <f t="shared" si="49"/>
        <v>1</v>
      </c>
    </row>
    <row r="445" spans="2:14" x14ac:dyDescent="0.25">
      <c r="B445" s="5" t="s">
        <v>130</v>
      </c>
      <c r="C445" s="3">
        <v>192</v>
      </c>
      <c r="D445" s="3">
        <v>5</v>
      </c>
      <c r="E445" s="3">
        <v>187</v>
      </c>
      <c r="F445" s="3">
        <v>1</v>
      </c>
      <c r="H445" s="7" t="str">
        <f t="shared" si="43"/>
        <v>40659_emdscgc1-rb-04</v>
      </c>
      <c r="I445" s="8">
        <f t="shared" si="44"/>
        <v>40659</v>
      </c>
      <c r="J445" s="9" t="str">
        <f t="shared" si="45"/>
        <v>emdscgc1-rb-04</v>
      </c>
      <c r="K445" s="6">
        <f t="shared" si="46"/>
        <v>192</v>
      </c>
      <c r="L445" s="6">
        <f t="shared" si="47"/>
        <v>5</v>
      </c>
      <c r="M445" s="6">
        <f t="shared" si="48"/>
        <v>187</v>
      </c>
      <c r="N445" s="6">
        <f t="shared" si="49"/>
        <v>1</v>
      </c>
    </row>
    <row r="446" spans="2:14" x14ac:dyDescent="0.25">
      <c r="B446" s="5" t="s">
        <v>134</v>
      </c>
      <c r="C446" s="3">
        <v>264</v>
      </c>
      <c r="D446" s="3">
        <v>103</v>
      </c>
      <c r="E446" s="3">
        <v>161</v>
      </c>
      <c r="F446" s="3">
        <v>1</v>
      </c>
      <c r="H446" s="7" t="str">
        <f t="shared" si="43"/>
        <v>40659_emdscgc1-rb-05</v>
      </c>
      <c r="I446" s="8">
        <f t="shared" si="44"/>
        <v>40659</v>
      </c>
      <c r="J446" s="9" t="str">
        <f t="shared" si="45"/>
        <v>emdscgc1-rb-05</v>
      </c>
      <c r="K446" s="6">
        <f t="shared" si="46"/>
        <v>264</v>
      </c>
      <c r="L446" s="6">
        <f t="shared" si="47"/>
        <v>103</v>
      </c>
      <c r="M446" s="6">
        <f t="shared" si="48"/>
        <v>161</v>
      </c>
      <c r="N446" s="6">
        <f t="shared" si="49"/>
        <v>1</v>
      </c>
    </row>
    <row r="447" spans="2:14" x14ac:dyDescent="0.25">
      <c r="B447" s="5" t="s">
        <v>35</v>
      </c>
      <c r="C447" s="3">
        <v>240</v>
      </c>
      <c r="D447" s="3">
        <v>231</v>
      </c>
      <c r="E447" s="3">
        <v>9</v>
      </c>
      <c r="F447" s="3">
        <v>1</v>
      </c>
      <c r="H447" s="7" t="str">
        <f t="shared" si="43"/>
        <v>40659_emdsfdc1a-jd-03</v>
      </c>
      <c r="I447" s="8">
        <f t="shared" si="44"/>
        <v>40659</v>
      </c>
      <c r="J447" s="9" t="str">
        <f t="shared" si="45"/>
        <v>emdsfdc1a-jd-03</v>
      </c>
      <c r="K447" s="6">
        <f t="shared" si="46"/>
        <v>240</v>
      </c>
      <c r="L447" s="6">
        <f t="shared" si="47"/>
        <v>231</v>
      </c>
      <c r="M447" s="6">
        <f t="shared" si="48"/>
        <v>9</v>
      </c>
      <c r="N447" s="6">
        <f t="shared" si="49"/>
        <v>1</v>
      </c>
    </row>
    <row r="448" spans="2:14" x14ac:dyDescent="0.25">
      <c r="B448" s="5" t="s">
        <v>38</v>
      </c>
      <c r="C448" s="3">
        <v>120</v>
      </c>
      <c r="D448" s="3">
        <v>101</v>
      </c>
      <c r="E448" s="3">
        <v>19</v>
      </c>
      <c r="F448" s="3">
        <v>1</v>
      </c>
      <c r="H448" s="7" t="str">
        <f t="shared" si="43"/>
        <v>40659_emdsfdc1a-jd-04</v>
      </c>
      <c r="I448" s="8">
        <f t="shared" si="44"/>
        <v>40659</v>
      </c>
      <c r="J448" s="9" t="str">
        <f t="shared" si="45"/>
        <v>emdsfdc1a-jd-04</v>
      </c>
      <c r="K448" s="6">
        <f t="shared" si="46"/>
        <v>120</v>
      </c>
      <c r="L448" s="6">
        <f t="shared" si="47"/>
        <v>101</v>
      </c>
      <c r="M448" s="6">
        <f t="shared" si="48"/>
        <v>19</v>
      </c>
      <c r="N448" s="6">
        <f t="shared" si="49"/>
        <v>1</v>
      </c>
    </row>
    <row r="449" spans="2:14" x14ac:dyDescent="0.25">
      <c r="B449" s="5" t="s">
        <v>41</v>
      </c>
      <c r="C449" s="3">
        <v>120</v>
      </c>
      <c r="D449" s="3">
        <v>102</v>
      </c>
      <c r="E449" s="3">
        <v>18</v>
      </c>
      <c r="F449" s="3">
        <v>1</v>
      </c>
      <c r="H449" s="7" t="str">
        <f t="shared" si="43"/>
        <v>40659_emdsfdc1a-jd-05</v>
      </c>
      <c r="I449" s="8">
        <f t="shared" si="44"/>
        <v>40659</v>
      </c>
      <c r="J449" s="9" t="str">
        <f t="shared" si="45"/>
        <v>emdsfdc1a-jd-05</v>
      </c>
      <c r="K449" s="6">
        <f t="shared" si="46"/>
        <v>120</v>
      </c>
      <c r="L449" s="6">
        <f t="shared" si="47"/>
        <v>102</v>
      </c>
      <c r="M449" s="6">
        <f t="shared" si="48"/>
        <v>18</v>
      </c>
      <c r="N449" s="6">
        <f t="shared" si="49"/>
        <v>1</v>
      </c>
    </row>
    <row r="450" spans="2:14" x14ac:dyDescent="0.25">
      <c r="B450" s="5" t="s">
        <v>44</v>
      </c>
      <c r="C450" s="3">
        <v>168</v>
      </c>
      <c r="D450" s="3">
        <v>133</v>
      </c>
      <c r="E450" s="3">
        <v>35</v>
      </c>
      <c r="F450" s="3">
        <v>1</v>
      </c>
      <c r="H450" s="7" t="str">
        <f t="shared" si="43"/>
        <v>40659_emdsfdc1a-jd-06</v>
      </c>
      <c r="I450" s="8">
        <f t="shared" si="44"/>
        <v>40659</v>
      </c>
      <c r="J450" s="9" t="str">
        <f t="shared" si="45"/>
        <v>emdsfdc1a-jd-06</v>
      </c>
      <c r="K450" s="6">
        <f t="shared" si="46"/>
        <v>168</v>
      </c>
      <c r="L450" s="6">
        <f t="shared" si="47"/>
        <v>133</v>
      </c>
      <c r="M450" s="6">
        <f t="shared" si="48"/>
        <v>35</v>
      </c>
      <c r="N450" s="6">
        <f t="shared" si="49"/>
        <v>1</v>
      </c>
    </row>
    <row r="451" spans="2:14" x14ac:dyDescent="0.25">
      <c r="B451" s="5" t="s">
        <v>47</v>
      </c>
      <c r="C451" s="3">
        <v>192</v>
      </c>
      <c r="D451" s="3">
        <v>147</v>
      </c>
      <c r="E451" s="3">
        <v>45</v>
      </c>
      <c r="F451" s="3">
        <v>1</v>
      </c>
      <c r="H451" s="7" t="str">
        <f t="shared" si="43"/>
        <v>40659_emdsfdc1a-jd-07</v>
      </c>
      <c r="I451" s="8">
        <f t="shared" si="44"/>
        <v>40659</v>
      </c>
      <c r="J451" s="9" t="str">
        <f t="shared" si="45"/>
        <v>emdsfdc1a-jd-07</v>
      </c>
      <c r="K451" s="6">
        <f t="shared" si="46"/>
        <v>192</v>
      </c>
      <c r="L451" s="6">
        <f t="shared" si="47"/>
        <v>147</v>
      </c>
      <c r="M451" s="6">
        <f t="shared" si="48"/>
        <v>45</v>
      </c>
      <c r="N451" s="6">
        <f t="shared" si="49"/>
        <v>1</v>
      </c>
    </row>
    <row r="452" spans="2:14" x14ac:dyDescent="0.25">
      <c r="B452" s="5" t="s">
        <v>50</v>
      </c>
      <c r="C452" s="3">
        <v>240</v>
      </c>
      <c r="D452" s="3">
        <v>229</v>
      </c>
      <c r="E452" s="3">
        <v>11</v>
      </c>
      <c r="F452" s="3">
        <v>1</v>
      </c>
      <c r="H452" s="7" t="str">
        <f t="shared" si="43"/>
        <v>40659_emdsfdc1a-jd-08</v>
      </c>
      <c r="I452" s="8">
        <f t="shared" si="44"/>
        <v>40659</v>
      </c>
      <c r="J452" s="9" t="str">
        <f t="shared" si="45"/>
        <v>emdsfdc1a-jd-08</v>
      </c>
      <c r="K452" s="6">
        <f t="shared" si="46"/>
        <v>240</v>
      </c>
      <c r="L452" s="6">
        <f t="shared" si="47"/>
        <v>229</v>
      </c>
      <c r="M452" s="6">
        <f t="shared" si="48"/>
        <v>11</v>
      </c>
      <c r="N452" s="6">
        <f t="shared" si="49"/>
        <v>1</v>
      </c>
    </row>
    <row r="453" spans="2:14" x14ac:dyDescent="0.25">
      <c r="B453" s="5" t="s">
        <v>53</v>
      </c>
      <c r="C453" s="3">
        <v>240</v>
      </c>
      <c r="D453" s="3">
        <v>157</v>
      </c>
      <c r="E453" s="3">
        <v>83</v>
      </c>
      <c r="F453" s="3">
        <v>1</v>
      </c>
      <c r="H453" s="7" t="str">
        <f t="shared" si="43"/>
        <v>40659_emdsfdc1a-jd-11</v>
      </c>
      <c r="I453" s="8">
        <f t="shared" si="44"/>
        <v>40659</v>
      </c>
      <c r="J453" s="9" t="str">
        <f t="shared" si="45"/>
        <v>emdsfdc1a-jd-11</v>
      </c>
      <c r="K453" s="6">
        <f t="shared" si="46"/>
        <v>240</v>
      </c>
      <c r="L453" s="6">
        <f t="shared" si="47"/>
        <v>157</v>
      </c>
      <c r="M453" s="6">
        <f t="shared" si="48"/>
        <v>83</v>
      </c>
      <c r="N453" s="6">
        <f t="shared" si="49"/>
        <v>1</v>
      </c>
    </row>
    <row r="454" spans="2:14" x14ac:dyDescent="0.25">
      <c r="B454" s="5" t="s">
        <v>77</v>
      </c>
      <c r="C454" s="3">
        <v>240</v>
      </c>
      <c r="D454" s="3">
        <v>231</v>
      </c>
      <c r="E454" s="3">
        <v>9</v>
      </c>
      <c r="F454" s="3">
        <v>1</v>
      </c>
      <c r="H454" s="7" t="str">
        <f t="shared" si="43"/>
        <v>40659_emdsfdc1a-rb-03</v>
      </c>
      <c r="I454" s="8">
        <f t="shared" si="44"/>
        <v>40659</v>
      </c>
      <c r="J454" s="9" t="str">
        <f t="shared" si="45"/>
        <v>emdsfdc1a-rb-03</v>
      </c>
      <c r="K454" s="6">
        <f t="shared" si="46"/>
        <v>240</v>
      </c>
      <c r="L454" s="6">
        <f t="shared" si="47"/>
        <v>231</v>
      </c>
      <c r="M454" s="6">
        <f t="shared" si="48"/>
        <v>9</v>
      </c>
      <c r="N454" s="6">
        <f t="shared" si="49"/>
        <v>1</v>
      </c>
    </row>
    <row r="455" spans="2:14" x14ac:dyDescent="0.25">
      <c r="B455" s="5" t="s">
        <v>80</v>
      </c>
      <c r="C455" s="3">
        <v>120</v>
      </c>
      <c r="D455" s="3">
        <v>100</v>
      </c>
      <c r="E455" s="3">
        <v>20</v>
      </c>
      <c r="F455" s="3">
        <v>1</v>
      </c>
      <c r="H455" s="7" t="str">
        <f t="shared" si="43"/>
        <v>40659_emdsfdc1a-rb-04</v>
      </c>
      <c r="I455" s="8">
        <f t="shared" si="44"/>
        <v>40659</v>
      </c>
      <c r="J455" s="9" t="str">
        <f t="shared" si="45"/>
        <v>emdsfdc1a-rb-04</v>
      </c>
      <c r="K455" s="6">
        <f t="shared" si="46"/>
        <v>120</v>
      </c>
      <c r="L455" s="6">
        <f t="shared" si="47"/>
        <v>100</v>
      </c>
      <c r="M455" s="6">
        <f t="shared" si="48"/>
        <v>20</v>
      </c>
      <c r="N455" s="6">
        <f t="shared" si="49"/>
        <v>1</v>
      </c>
    </row>
    <row r="456" spans="2:14" x14ac:dyDescent="0.25">
      <c r="B456" s="5" t="s">
        <v>83</v>
      </c>
      <c r="C456" s="3">
        <v>120</v>
      </c>
      <c r="D456" s="3">
        <v>102</v>
      </c>
      <c r="E456" s="3">
        <v>18</v>
      </c>
      <c r="F456" s="3">
        <v>1</v>
      </c>
      <c r="H456" s="7" t="str">
        <f t="shared" si="43"/>
        <v>40659_emdsfdc1a-rb-05</v>
      </c>
      <c r="I456" s="8">
        <f t="shared" si="44"/>
        <v>40659</v>
      </c>
      <c r="J456" s="9" t="str">
        <f t="shared" si="45"/>
        <v>emdsfdc1a-rb-05</v>
      </c>
      <c r="K456" s="6">
        <f t="shared" si="46"/>
        <v>120</v>
      </c>
      <c r="L456" s="6">
        <f t="shared" si="47"/>
        <v>102</v>
      </c>
      <c r="M456" s="6">
        <f t="shared" si="48"/>
        <v>18</v>
      </c>
      <c r="N456" s="6">
        <f t="shared" si="49"/>
        <v>1</v>
      </c>
    </row>
    <row r="457" spans="2:14" x14ac:dyDescent="0.25">
      <c r="B457" s="5" t="s">
        <v>86</v>
      </c>
      <c r="C457" s="3">
        <v>168</v>
      </c>
      <c r="D457" s="3">
        <v>133</v>
      </c>
      <c r="E457" s="3">
        <v>35</v>
      </c>
      <c r="F457" s="3">
        <v>1</v>
      </c>
      <c r="H457" s="7" t="str">
        <f t="shared" si="43"/>
        <v>40659_emdsfdc1a-rb-06</v>
      </c>
      <c r="I457" s="8">
        <f t="shared" si="44"/>
        <v>40659</v>
      </c>
      <c r="J457" s="9" t="str">
        <f t="shared" si="45"/>
        <v>emdsfdc1a-rb-06</v>
      </c>
      <c r="K457" s="6">
        <f t="shared" si="46"/>
        <v>168</v>
      </c>
      <c r="L457" s="6">
        <f t="shared" si="47"/>
        <v>133</v>
      </c>
      <c r="M457" s="6">
        <f t="shared" si="48"/>
        <v>35</v>
      </c>
      <c r="N457" s="6">
        <f t="shared" si="49"/>
        <v>1</v>
      </c>
    </row>
    <row r="458" spans="2:14" x14ac:dyDescent="0.25">
      <c r="B458" s="5" t="s">
        <v>89</v>
      </c>
      <c r="C458" s="3">
        <v>192</v>
      </c>
      <c r="D458" s="3">
        <v>147</v>
      </c>
      <c r="E458" s="3">
        <v>45</v>
      </c>
      <c r="F458" s="3">
        <v>1</v>
      </c>
      <c r="H458" s="7" t="str">
        <f t="shared" si="43"/>
        <v>40659_emdsfdc1a-rb-07</v>
      </c>
      <c r="I458" s="8">
        <f t="shared" si="44"/>
        <v>40659</v>
      </c>
      <c r="J458" s="9" t="str">
        <f t="shared" si="45"/>
        <v>emdsfdc1a-rb-07</v>
      </c>
      <c r="K458" s="6">
        <f t="shared" si="46"/>
        <v>192</v>
      </c>
      <c r="L458" s="6">
        <f t="shared" si="47"/>
        <v>147</v>
      </c>
      <c r="M458" s="6">
        <f t="shared" si="48"/>
        <v>45</v>
      </c>
      <c r="N458" s="6">
        <f t="shared" si="49"/>
        <v>1</v>
      </c>
    </row>
    <row r="459" spans="2:14" x14ac:dyDescent="0.25">
      <c r="B459" s="5" t="s">
        <v>92</v>
      </c>
      <c r="C459" s="3">
        <v>240</v>
      </c>
      <c r="D459" s="3">
        <v>230</v>
      </c>
      <c r="E459" s="3">
        <v>10</v>
      </c>
      <c r="F459" s="3">
        <v>1</v>
      </c>
      <c r="H459" s="7" t="str">
        <f t="shared" si="43"/>
        <v>40659_emdsfdc1a-rb-08</v>
      </c>
      <c r="I459" s="8">
        <f t="shared" si="44"/>
        <v>40659</v>
      </c>
      <c r="J459" s="9" t="str">
        <f t="shared" si="45"/>
        <v>emdsfdc1a-rb-08</v>
      </c>
      <c r="K459" s="6">
        <f t="shared" si="46"/>
        <v>240</v>
      </c>
      <c r="L459" s="6">
        <f t="shared" si="47"/>
        <v>230</v>
      </c>
      <c r="M459" s="6">
        <f t="shared" si="48"/>
        <v>10</v>
      </c>
      <c r="N459" s="6">
        <f t="shared" si="49"/>
        <v>1</v>
      </c>
    </row>
    <row r="460" spans="2:14" x14ac:dyDescent="0.25">
      <c r="B460" s="5" t="s">
        <v>95</v>
      </c>
      <c r="C460" s="3">
        <v>240</v>
      </c>
      <c r="D460" s="3">
        <v>158</v>
      </c>
      <c r="E460" s="3">
        <v>82</v>
      </c>
      <c r="F460" s="3">
        <v>1</v>
      </c>
      <c r="H460" s="7" t="str">
        <f t="shared" si="43"/>
        <v>40659_emdsfdc1a-rb-11</v>
      </c>
      <c r="I460" s="8">
        <f t="shared" si="44"/>
        <v>40659</v>
      </c>
      <c r="J460" s="9" t="str">
        <f t="shared" si="45"/>
        <v>emdsfdc1a-rb-11</v>
      </c>
      <c r="K460" s="6">
        <f t="shared" si="46"/>
        <v>240</v>
      </c>
      <c r="L460" s="6">
        <f t="shared" si="47"/>
        <v>158</v>
      </c>
      <c r="M460" s="6">
        <f t="shared" si="48"/>
        <v>82</v>
      </c>
      <c r="N460" s="6">
        <f t="shared" si="49"/>
        <v>1</v>
      </c>
    </row>
    <row r="461" spans="2:14" x14ac:dyDescent="0.25">
      <c r="B461" s="5" t="s">
        <v>56</v>
      </c>
      <c r="C461" s="3">
        <v>240</v>
      </c>
      <c r="D461" s="3">
        <v>157</v>
      </c>
      <c r="E461" s="3">
        <v>83</v>
      </c>
      <c r="F461" s="3">
        <v>1</v>
      </c>
      <c r="H461" s="7" t="str">
        <f t="shared" si="43"/>
        <v>40659_emdsfdc1b-jd-10</v>
      </c>
      <c r="I461" s="8">
        <f t="shared" si="44"/>
        <v>40659</v>
      </c>
      <c r="J461" s="9" t="str">
        <f t="shared" si="45"/>
        <v>emdsfdc1b-jd-10</v>
      </c>
      <c r="K461" s="6">
        <f t="shared" si="46"/>
        <v>240</v>
      </c>
      <c r="L461" s="6">
        <f t="shared" si="47"/>
        <v>157</v>
      </c>
      <c r="M461" s="6">
        <f t="shared" si="48"/>
        <v>83</v>
      </c>
      <c r="N461" s="6">
        <f t="shared" si="49"/>
        <v>1</v>
      </c>
    </row>
    <row r="462" spans="2:14" x14ac:dyDescent="0.25">
      <c r="B462" s="5" t="s">
        <v>98</v>
      </c>
      <c r="C462" s="3">
        <v>240</v>
      </c>
      <c r="D462" s="3">
        <v>158</v>
      </c>
      <c r="E462" s="3">
        <v>82</v>
      </c>
      <c r="F462" s="3">
        <v>1</v>
      </c>
      <c r="H462" s="7" t="str">
        <f t="shared" si="43"/>
        <v>40659_emdsfdc1b-rb-10</v>
      </c>
      <c r="I462" s="8">
        <f t="shared" si="44"/>
        <v>40659</v>
      </c>
      <c r="J462" s="9" t="str">
        <f t="shared" si="45"/>
        <v>emdsfdc1b-rb-10</v>
      </c>
      <c r="K462" s="6">
        <f t="shared" si="46"/>
        <v>240</v>
      </c>
      <c r="L462" s="6">
        <f t="shared" si="47"/>
        <v>158</v>
      </c>
      <c r="M462" s="6">
        <f t="shared" si="48"/>
        <v>82</v>
      </c>
      <c r="N462" s="6">
        <f t="shared" si="49"/>
        <v>1</v>
      </c>
    </row>
    <row r="463" spans="2:14" x14ac:dyDescent="0.25">
      <c r="B463" s="5" t="s">
        <v>188</v>
      </c>
      <c r="C463" s="3">
        <v>72</v>
      </c>
      <c r="D463" s="3">
        <v>48</v>
      </c>
      <c r="E463" s="3">
        <v>24</v>
      </c>
      <c r="F463" s="3">
        <v>1</v>
      </c>
      <c r="H463" s="7" t="str">
        <f t="shared" si="43"/>
        <v>40659_emdsrdc1-jd-06</v>
      </c>
      <c r="I463" s="8">
        <f t="shared" si="44"/>
        <v>40659</v>
      </c>
      <c r="J463" s="9" t="str">
        <f t="shared" si="45"/>
        <v>emdsrdc1-jd-06</v>
      </c>
      <c r="K463" s="6">
        <f t="shared" si="46"/>
        <v>72</v>
      </c>
      <c r="L463" s="6">
        <f t="shared" si="47"/>
        <v>48</v>
      </c>
      <c r="M463" s="6">
        <f t="shared" si="48"/>
        <v>24</v>
      </c>
      <c r="N463" s="6">
        <f t="shared" si="49"/>
        <v>1</v>
      </c>
    </row>
    <row r="464" spans="2:14" x14ac:dyDescent="0.25">
      <c r="B464" s="5" t="s">
        <v>227</v>
      </c>
      <c r="C464" s="3">
        <v>72</v>
      </c>
      <c r="D464" s="3">
        <v>49</v>
      </c>
      <c r="E464" s="3">
        <v>23</v>
      </c>
      <c r="F464" s="3">
        <v>1</v>
      </c>
      <c r="H464" s="7" t="str">
        <f t="shared" si="43"/>
        <v>40659_emdsrdc1-rb-06</v>
      </c>
      <c r="I464" s="8">
        <f t="shared" si="44"/>
        <v>40659</v>
      </c>
      <c r="J464" s="9" t="str">
        <f t="shared" si="45"/>
        <v>emdsrdc1-rb-06</v>
      </c>
      <c r="K464" s="6">
        <f t="shared" si="46"/>
        <v>72</v>
      </c>
      <c r="L464" s="6">
        <f t="shared" si="47"/>
        <v>49</v>
      </c>
      <c r="M464" s="6">
        <f t="shared" si="48"/>
        <v>23</v>
      </c>
      <c r="N464" s="6">
        <f t="shared" si="49"/>
        <v>1</v>
      </c>
    </row>
    <row r="465" spans="2:14" x14ac:dyDescent="0.25">
      <c r="B465" s="5" t="s">
        <v>191</v>
      </c>
      <c r="C465" s="3">
        <v>336</v>
      </c>
      <c r="D465" s="3">
        <v>265</v>
      </c>
      <c r="E465" s="3">
        <v>71</v>
      </c>
      <c r="F465" s="3">
        <v>1</v>
      </c>
      <c r="H465" s="7" t="str">
        <f t="shared" si="43"/>
        <v>40659_emdsrdc3-jd-04</v>
      </c>
      <c r="I465" s="8">
        <f t="shared" si="44"/>
        <v>40659</v>
      </c>
      <c r="J465" s="9" t="str">
        <f t="shared" si="45"/>
        <v>emdsrdc3-jd-04</v>
      </c>
      <c r="K465" s="6">
        <f t="shared" si="46"/>
        <v>336</v>
      </c>
      <c r="L465" s="6">
        <f t="shared" si="47"/>
        <v>265</v>
      </c>
      <c r="M465" s="6">
        <f t="shared" si="48"/>
        <v>71</v>
      </c>
      <c r="N465" s="6">
        <f t="shared" si="49"/>
        <v>1</v>
      </c>
    </row>
    <row r="466" spans="2:14" x14ac:dyDescent="0.25">
      <c r="B466" s="5" t="s">
        <v>194</v>
      </c>
      <c r="C466" s="3">
        <v>264</v>
      </c>
      <c r="D466" s="3">
        <v>150</v>
      </c>
      <c r="E466" s="3">
        <v>114</v>
      </c>
      <c r="F466" s="3">
        <v>1</v>
      </c>
      <c r="H466" s="7" t="str">
        <f t="shared" si="43"/>
        <v>40659_emdsrdc3-jd-07</v>
      </c>
      <c r="I466" s="8">
        <f t="shared" si="44"/>
        <v>40659</v>
      </c>
      <c r="J466" s="9" t="str">
        <f t="shared" si="45"/>
        <v>emdsrdc3-jd-07</v>
      </c>
      <c r="K466" s="6">
        <f t="shared" si="46"/>
        <v>264</v>
      </c>
      <c r="L466" s="6">
        <f t="shared" si="47"/>
        <v>150</v>
      </c>
      <c r="M466" s="6">
        <f t="shared" si="48"/>
        <v>114</v>
      </c>
      <c r="N466" s="6">
        <f t="shared" si="49"/>
        <v>1</v>
      </c>
    </row>
    <row r="467" spans="2:14" x14ac:dyDescent="0.25">
      <c r="B467" s="5" t="s">
        <v>198</v>
      </c>
      <c r="C467" s="3">
        <v>216</v>
      </c>
      <c r="D467" s="3">
        <v>112</v>
      </c>
      <c r="E467" s="3">
        <v>104</v>
      </c>
      <c r="F467" s="3">
        <v>1</v>
      </c>
      <c r="H467" s="7" t="str">
        <f t="shared" si="43"/>
        <v>40659_emdsrdc3-jd-09</v>
      </c>
      <c r="I467" s="8">
        <f t="shared" si="44"/>
        <v>40659</v>
      </c>
      <c r="J467" s="9" t="str">
        <f t="shared" si="45"/>
        <v>emdsrdc3-jd-09</v>
      </c>
      <c r="K467" s="6">
        <f t="shared" si="46"/>
        <v>216</v>
      </c>
      <c r="L467" s="6">
        <f t="shared" si="47"/>
        <v>112</v>
      </c>
      <c r="M467" s="6">
        <f t="shared" si="48"/>
        <v>104</v>
      </c>
      <c r="N467" s="6">
        <f t="shared" si="49"/>
        <v>1</v>
      </c>
    </row>
    <row r="468" spans="2:14" x14ac:dyDescent="0.25">
      <c r="B468" s="5" t="s">
        <v>230</v>
      </c>
      <c r="C468" s="3">
        <v>336</v>
      </c>
      <c r="D468" s="3">
        <v>264</v>
      </c>
      <c r="E468" s="3">
        <v>72</v>
      </c>
      <c r="F468" s="3">
        <v>1</v>
      </c>
      <c r="H468" s="7" t="str">
        <f t="shared" si="43"/>
        <v>40659_emdsrdc3-rb-04</v>
      </c>
      <c r="I468" s="8">
        <f t="shared" si="44"/>
        <v>40659</v>
      </c>
      <c r="J468" s="9" t="str">
        <f t="shared" si="45"/>
        <v>emdsrdc3-rb-04</v>
      </c>
      <c r="K468" s="6">
        <f t="shared" si="46"/>
        <v>336</v>
      </c>
      <c r="L468" s="6">
        <f t="shared" si="47"/>
        <v>264</v>
      </c>
      <c r="M468" s="6">
        <f t="shared" si="48"/>
        <v>72</v>
      </c>
      <c r="N468" s="6">
        <f t="shared" si="49"/>
        <v>1</v>
      </c>
    </row>
    <row r="469" spans="2:14" x14ac:dyDescent="0.25">
      <c r="B469" s="5" t="s">
        <v>233</v>
      </c>
      <c r="C469" s="3">
        <v>264</v>
      </c>
      <c r="D469" s="3">
        <v>153</v>
      </c>
      <c r="E469" s="3">
        <v>111</v>
      </c>
      <c r="F469" s="3">
        <v>1</v>
      </c>
      <c r="H469" s="7" t="str">
        <f t="shared" si="43"/>
        <v>40659_emdsrdc3-rb-07</v>
      </c>
      <c r="I469" s="8">
        <f t="shared" si="44"/>
        <v>40659</v>
      </c>
      <c r="J469" s="9" t="str">
        <f t="shared" si="45"/>
        <v>emdsrdc3-rb-07</v>
      </c>
      <c r="K469" s="6">
        <f t="shared" si="46"/>
        <v>264</v>
      </c>
      <c r="L469" s="6">
        <f t="shared" si="47"/>
        <v>153</v>
      </c>
      <c r="M469" s="6">
        <f t="shared" si="48"/>
        <v>111</v>
      </c>
      <c r="N469" s="6">
        <f t="shared" si="49"/>
        <v>1</v>
      </c>
    </row>
    <row r="470" spans="2:14" x14ac:dyDescent="0.25">
      <c r="B470" s="5" t="s">
        <v>236</v>
      </c>
      <c r="C470" s="3">
        <v>216</v>
      </c>
      <c r="D470" s="3">
        <v>112</v>
      </c>
      <c r="E470" s="3">
        <v>104</v>
      </c>
      <c r="F470" s="3">
        <v>1</v>
      </c>
      <c r="H470" s="7" t="str">
        <f t="shared" si="43"/>
        <v>40659_emdsrdc3-rb-09</v>
      </c>
      <c r="I470" s="8">
        <f t="shared" si="44"/>
        <v>40659</v>
      </c>
      <c r="J470" s="9" t="str">
        <f t="shared" si="45"/>
        <v>emdsrdc3-rb-09</v>
      </c>
      <c r="K470" s="6">
        <f t="shared" si="46"/>
        <v>216</v>
      </c>
      <c r="L470" s="6">
        <f t="shared" si="47"/>
        <v>112</v>
      </c>
      <c r="M470" s="6">
        <f t="shared" si="48"/>
        <v>104</v>
      </c>
      <c r="N470" s="6">
        <f t="shared" si="49"/>
        <v>1</v>
      </c>
    </row>
    <row r="471" spans="2:14" x14ac:dyDescent="0.25">
      <c r="B471" s="5" t="s">
        <v>202</v>
      </c>
      <c r="C471" s="3">
        <v>240</v>
      </c>
      <c r="D471" s="3">
        <v>186</v>
      </c>
      <c r="E471" s="3">
        <v>54</v>
      </c>
      <c r="F471" s="3">
        <v>1</v>
      </c>
      <c r="H471" s="7" t="str">
        <f t="shared" si="43"/>
        <v>40659_emdsrdc4-jd-03</v>
      </c>
      <c r="I471" s="8">
        <f t="shared" si="44"/>
        <v>40659</v>
      </c>
      <c r="J471" s="9" t="str">
        <f t="shared" si="45"/>
        <v>emdsrdc4-jd-03</v>
      </c>
      <c r="K471" s="6">
        <f t="shared" si="46"/>
        <v>240</v>
      </c>
      <c r="L471" s="6">
        <f t="shared" si="47"/>
        <v>186</v>
      </c>
      <c r="M471" s="6">
        <f t="shared" si="48"/>
        <v>54</v>
      </c>
      <c r="N471" s="6">
        <f t="shared" si="49"/>
        <v>1</v>
      </c>
    </row>
    <row r="472" spans="2:14" x14ac:dyDescent="0.25">
      <c r="B472" s="5" t="s">
        <v>205</v>
      </c>
      <c r="C472" s="3">
        <v>216</v>
      </c>
      <c r="D472" s="3">
        <v>150</v>
      </c>
      <c r="E472" s="3">
        <v>66</v>
      </c>
      <c r="F472" s="3">
        <v>1</v>
      </c>
      <c r="H472" s="7" t="str">
        <f t="shared" si="43"/>
        <v>40659_emdsrdc4-jd-05</v>
      </c>
      <c r="I472" s="8">
        <f t="shared" si="44"/>
        <v>40659</v>
      </c>
      <c r="J472" s="9" t="str">
        <f t="shared" si="45"/>
        <v>emdsrdc4-jd-05</v>
      </c>
      <c r="K472" s="6">
        <f t="shared" si="46"/>
        <v>216</v>
      </c>
      <c r="L472" s="6">
        <f t="shared" si="47"/>
        <v>150</v>
      </c>
      <c r="M472" s="6">
        <f t="shared" si="48"/>
        <v>66</v>
      </c>
      <c r="N472" s="6">
        <f t="shared" si="49"/>
        <v>1</v>
      </c>
    </row>
    <row r="473" spans="2:14" x14ac:dyDescent="0.25">
      <c r="B473" s="5" t="s">
        <v>209</v>
      </c>
      <c r="C473" s="3">
        <v>192</v>
      </c>
      <c r="D473" s="3">
        <v>152</v>
      </c>
      <c r="E473" s="3">
        <v>40</v>
      </c>
      <c r="F473" s="3">
        <v>1</v>
      </c>
      <c r="H473" s="7" t="str">
        <f t="shared" ref="H473:H536" si="50">CONCATENATE(I473,"_",J473)</f>
        <v>40659_emdsrdc4-jd-08</v>
      </c>
      <c r="I473" s="8">
        <f t="shared" ref="I473:I536" si="51">IF(ISTEXT(J473),I472,J473)</f>
        <v>40659</v>
      </c>
      <c r="J473" s="9" t="str">
        <f t="shared" ref="J473:J536" si="52">B473</f>
        <v>emdsrdc4-jd-08</v>
      </c>
      <c r="K473" s="6">
        <f t="shared" ref="K473:K536" si="53">C473</f>
        <v>192</v>
      </c>
      <c r="L473" s="6">
        <f t="shared" ref="L473:L536" si="54">D473</f>
        <v>152</v>
      </c>
      <c r="M473" s="6">
        <f t="shared" ref="M473:M536" si="55">E473</f>
        <v>40</v>
      </c>
      <c r="N473" s="6">
        <f t="shared" ref="N473:N536" si="56">F473</f>
        <v>1</v>
      </c>
    </row>
    <row r="474" spans="2:14" x14ac:dyDescent="0.25">
      <c r="B474" s="5" t="s">
        <v>239</v>
      </c>
      <c r="C474" s="3">
        <v>240</v>
      </c>
      <c r="D474" s="3">
        <v>186</v>
      </c>
      <c r="E474" s="3">
        <v>54</v>
      </c>
      <c r="F474" s="3">
        <v>1</v>
      </c>
      <c r="H474" s="7" t="str">
        <f t="shared" si="50"/>
        <v>40659_emdsrdc4-rb-03</v>
      </c>
      <c r="I474" s="8">
        <f t="shared" si="51"/>
        <v>40659</v>
      </c>
      <c r="J474" s="9" t="str">
        <f t="shared" si="52"/>
        <v>emdsrdc4-rb-03</v>
      </c>
      <c r="K474" s="6">
        <f t="shared" si="53"/>
        <v>240</v>
      </c>
      <c r="L474" s="6">
        <f t="shared" si="54"/>
        <v>186</v>
      </c>
      <c r="M474" s="6">
        <f t="shared" si="55"/>
        <v>54</v>
      </c>
      <c r="N474" s="6">
        <f t="shared" si="56"/>
        <v>1</v>
      </c>
    </row>
    <row r="475" spans="2:14" x14ac:dyDescent="0.25">
      <c r="B475" s="5" t="s">
        <v>242</v>
      </c>
      <c r="C475" s="3">
        <v>216</v>
      </c>
      <c r="D475" s="3">
        <v>152</v>
      </c>
      <c r="E475" s="3">
        <v>64</v>
      </c>
      <c r="F475" s="3">
        <v>1</v>
      </c>
      <c r="H475" s="7" t="str">
        <f t="shared" si="50"/>
        <v>40659_emdsrdc4-rb-05</v>
      </c>
      <c r="I475" s="8">
        <f t="shared" si="51"/>
        <v>40659</v>
      </c>
      <c r="J475" s="9" t="str">
        <f t="shared" si="52"/>
        <v>emdsrdc4-rb-05</v>
      </c>
      <c r="K475" s="6">
        <f t="shared" si="53"/>
        <v>216</v>
      </c>
      <c r="L475" s="6">
        <f t="shared" si="54"/>
        <v>152</v>
      </c>
      <c r="M475" s="6">
        <f t="shared" si="55"/>
        <v>64</v>
      </c>
      <c r="N475" s="6">
        <f t="shared" si="56"/>
        <v>1</v>
      </c>
    </row>
    <row r="476" spans="2:14" x14ac:dyDescent="0.25">
      <c r="B476" s="5" t="s">
        <v>245</v>
      </c>
      <c r="C476" s="3">
        <v>192</v>
      </c>
      <c r="D476" s="3">
        <v>152</v>
      </c>
      <c r="E476" s="3">
        <v>40</v>
      </c>
      <c r="F476" s="3">
        <v>1</v>
      </c>
      <c r="H476" s="7" t="str">
        <f t="shared" si="50"/>
        <v>40659_emdsrdc4-rb-08</v>
      </c>
      <c r="I476" s="8">
        <f t="shared" si="51"/>
        <v>40659</v>
      </c>
      <c r="J476" s="9" t="str">
        <f t="shared" si="52"/>
        <v>emdsrdc4-rb-08</v>
      </c>
      <c r="K476" s="6">
        <f t="shared" si="53"/>
        <v>192</v>
      </c>
      <c r="L476" s="6">
        <f t="shared" si="54"/>
        <v>152</v>
      </c>
      <c r="M476" s="6">
        <f t="shared" si="55"/>
        <v>40</v>
      </c>
      <c r="N476" s="6">
        <f t="shared" si="56"/>
        <v>1</v>
      </c>
    </row>
    <row r="477" spans="2:14" x14ac:dyDescent="0.25">
      <c r="B477" s="5" t="s">
        <v>138</v>
      </c>
      <c r="C477" s="3">
        <v>72</v>
      </c>
      <c r="D477" s="3">
        <v>13</v>
      </c>
      <c r="E477" s="3">
        <v>59</v>
      </c>
      <c r="F477" s="3">
        <v>1</v>
      </c>
      <c r="H477" s="7" t="str">
        <f t="shared" si="50"/>
        <v>40659_rmdscgc1-gl-01</v>
      </c>
      <c r="I477" s="8">
        <f t="shared" si="51"/>
        <v>40659</v>
      </c>
      <c r="J477" s="9" t="str">
        <f t="shared" si="52"/>
        <v>rmdscgc1-gl-01</v>
      </c>
      <c r="K477" s="6">
        <f t="shared" si="53"/>
        <v>72</v>
      </c>
      <c r="L477" s="6">
        <f t="shared" si="54"/>
        <v>13</v>
      </c>
      <c r="M477" s="6">
        <f t="shared" si="55"/>
        <v>59</v>
      </c>
      <c r="N477" s="6">
        <f t="shared" si="56"/>
        <v>1</v>
      </c>
    </row>
    <row r="478" spans="2:14" x14ac:dyDescent="0.25">
      <c r="B478" s="5" t="s">
        <v>158</v>
      </c>
      <c r="C478" s="3">
        <v>72</v>
      </c>
      <c r="D478" s="3">
        <v>13</v>
      </c>
      <c r="E478" s="3">
        <v>59</v>
      </c>
      <c r="F478" s="3">
        <v>1</v>
      </c>
      <c r="H478" s="7" t="str">
        <f t="shared" si="50"/>
        <v>40659_rmdscgc1-sl-01</v>
      </c>
      <c r="I478" s="8">
        <f t="shared" si="51"/>
        <v>40659</v>
      </c>
      <c r="J478" s="9" t="str">
        <f t="shared" si="52"/>
        <v>rmdscgc1-sl-01</v>
      </c>
      <c r="K478" s="6">
        <f t="shared" si="53"/>
        <v>72</v>
      </c>
      <c r="L478" s="6">
        <f t="shared" si="54"/>
        <v>13</v>
      </c>
      <c r="M478" s="6">
        <f t="shared" si="55"/>
        <v>59</v>
      </c>
      <c r="N478" s="6">
        <f t="shared" si="56"/>
        <v>1</v>
      </c>
    </row>
    <row r="479" spans="2:14" x14ac:dyDescent="0.25">
      <c r="B479" s="5" t="s">
        <v>143</v>
      </c>
      <c r="C479" s="3">
        <v>36</v>
      </c>
      <c r="D479" s="3">
        <v>11</v>
      </c>
      <c r="E479" s="3">
        <v>25</v>
      </c>
      <c r="F479" s="3">
        <v>1</v>
      </c>
      <c r="H479" s="7" t="str">
        <f t="shared" si="50"/>
        <v>40659_rmdsedc-gl-01</v>
      </c>
      <c r="I479" s="8">
        <f t="shared" si="51"/>
        <v>40659</v>
      </c>
      <c r="J479" s="9" t="str">
        <f t="shared" si="52"/>
        <v>rmdsedc-gl-01</v>
      </c>
      <c r="K479" s="6">
        <f t="shared" si="53"/>
        <v>36</v>
      </c>
      <c r="L479" s="6">
        <f t="shared" si="54"/>
        <v>11</v>
      </c>
      <c r="M479" s="6">
        <f t="shared" si="55"/>
        <v>25</v>
      </c>
      <c r="N479" s="6">
        <f t="shared" si="56"/>
        <v>1</v>
      </c>
    </row>
    <row r="480" spans="2:14" x14ac:dyDescent="0.25">
      <c r="B480" s="5" t="s">
        <v>161</v>
      </c>
      <c r="C480" s="3">
        <v>36</v>
      </c>
      <c r="D480" s="3">
        <v>11</v>
      </c>
      <c r="E480" s="3">
        <v>25</v>
      </c>
      <c r="F480" s="3">
        <v>1</v>
      </c>
      <c r="H480" s="7" t="str">
        <f t="shared" si="50"/>
        <v>40659_rmdsedc-sl-01</v>
      </c>
      <c r="I480" s="8">
        <f t="shared" si="51"/>
        <v>40659</v>
      </c>
      <c r="J480" s="9" t="str">
        <f t="shared" si="52"/>
        <v>rmdsedc-sl-01</v>
      </c>
      <c r="K480" s="6">
        <f t="shared" si="53"/>
        <v>36</v>
      </c>
      <c r="L480" s="6">
        <f t="shared" si="54"/>
        <v>11</v>
      </c>
      <c r="M480" s="6">
        <f t="shared" si="55"/>
        <v>25</v>
      </c>
      <c r="N480" s="6">
        <f t="shared" si="56"/>
        <v>1</v>
      </c>
    </row>
    <row r="481" spans="2:14" x14ac:dyDescent="0.25">
      <c r="B481" s="5" t="s">
        <v>147</v>
      </c>
      <c r="C481" s="3">
        <v>156</v>
      </c>
      <c r="D481" s="3">
        <v>41</v>
      </c>
      <c r="E481" s="3">
        <v>115</v>
      </c>
      <c r="F481" s="3">
        <v>1</v>
      </c>
      <c r="H481" s="7" t="str">
        <f t="shared" si="50"/>
        <v>40659_rmdsfdc1a-gl-01</v>
      </c>
      <c r="I481" s="8">
        <f t="shared" si="51"/>
        <v>40659</v>
      </c>
      <c r="J481" s="9" t="str">
        <f t="shared" si="52"/>
        <v>rmdsfdc1a-gl-01</v>
      </c>
      <c r="K481" s="6">
        <f t="shared" si="53"/>
        <v>156</v>
      </c>
      <c r="L481" s="6">
        <f t="shared" si="54"/>
        <v>41</v>
      </c>
      <c r="M481" s="6">
        <f t="shared" si="55"/>
        <v>115</v>
      </c>
      <c r="N481" s="6">
        <f t="shared" si="56"/>
        <v>1</v>
      </c>
    </row>
    <row r="482" spans="2:14" x14ac:dyDescent="0.25">
      <c r="B482" s="5" t="s">
        <v>164</v>
      </c>
      <c r="C482" s="3">
        <v>156</v>
      </c>
      <c r="D482" s="3">
        <v>40</v>
      </c>
      <c r="E482" s="3">
        <v>116</v>
      </c>
      <c r="F482" s="3">
        <v>1</v>
      </c>
      <c r="H482" s="7" t="str">
        <f t="shared" si="50"/>
        <v>40659_rmdsfdc1a-sl-01</v>
      </c>
      <c r="I482" s="8">
        <f t="shared" si="51"/>
        <v>40659</v>
      </c>
      <c r="J482" s="9" t="str">
        <f t="shared" si="52"/>
        <v>rmdsfdc1a-sl-01</v>
      </c>
      <c r="K482" s="6">
        <f t="shared" si="53"/>
        <v>156</v>
      </c>
      <c r="L482" s="6">
        <f t="shared" si="54"/>
        <v>40</v>
      </c>
      <c r="M482" s="6">
        <f t="shared" si="55"/>
        <v>116</v>
      </c>
      <c r="N482" s="6">
        <f t="shared" si="56"/>
        <v>1</v>
      </c>
    </row>
    <row r="483" spans="2:14" x14ac:dyDescent="0.25">
      <c r="B483" s="5" t="s">
        <v>150</v>
      </c>
      <c r="C483" s="3">
        <v>144</v>
      </c>
      <c r="D483" s="3">
        <v>41</v>
      </c>
      <c r="E483" s="3">
        <v>103</v>
      </c>
      <c r="F483" s="3">
        <v>1</v>
      </c>
      <c r="H483" s="7" t="str">
        <f t="shared" si="50"/>
        <v>40659_rmdsrdc4-gl-01</v>
      </c>
      <c r="I483" s="8">
        <f t="shared" si="51"/>
        <v>40659</v>
      </c>
      <c r="J483" s="9" t="str">
        <f t="shared" si="52"/>
        <v>rmdsrdc4-gl-01</v>
      </c>
      <c r="K483" s="6">
        <f t="shared" si="53"/>
        <v>144</v>
      </c>
      <c r="L483" s="6">
        <f t="shared" si="54"/>
        <v>41</v>
      </c>
      <c r="M483" s="6">
        <f t="shared" si="55"/>
        <v>103</v>
      </c>
      <c r="N483" s="6">
        <f t="shared" si="56"/>
        <v>1</v>
      </c>
    </row>
    <row r="484" spans="2:14" x14ac:dyDescent="0.25">
      <c r="B484" s="5" t="s">
        <v>167</v>
      </c>
      <c r="C484" s="3">
        <v>144</v>
      </c>
      <c r="D484" s="3">
        <v>42</v>
      </c>
      <c r="E484" s="3">
        <v>102</v>
      </c>
      <c r="F484" s="3">
        <v>1</v>
      </c>
      <c r="H484" s="7" t="str">
        <f t="shared" si="50"/>
        <v>40659_rmdsrdc4-sl-01</v>
      </c>
      <c r="I484" s="8">
        <f t="shared" si="51"/>
        <v>40659</v>
      </c>
      <c r="J484" s="9" t="str">
        <f t="shared" si="52"/>
        <v>rmdsrdc4-sl-01</v>
      </c>
      <c r="K484" s="6">
        <f t="shared" si="53"/>
        <v>144</v>
      </c>
      <c r="L484" s="6">
        <f t="shared" si="54"/>
        <v>42</v>
      </c>
      <c r="M484" s="6">
        <f t="shared" si="55"/>
        <v>102</v>
      </c>
      <c r="N484" s="6">
        <f t="shared" si="56"/>
        <v>1</v>
      </c>
    </row>
    <row r="485" spans="2:14" x14ac:dyDescent="0.25">
      <c r="B485" s="5" t="s">
        <v>154</v>
      </c>
      <c r="C485" s="3">
        <v>54</v>
      </c>
      <c r="D485" s="3">
        <v>21</v>
      </c>
      <c r="E485" s="3">
        <v>33</v>
      </c>
      <c r="F485" s="3">
        <v>1</v>
      </c>
      <c r="H485" s="7" t="str">
        <f t="shared" si="50"/>
        <v>40659_rmdswell-gl-01</v>
      </c>
      <c r="I485" s="8">
        <f t="shared" si="51"/>
        <v>40659</v>
      </c>
      <c r="J485" s="9" t="str">
        <f t="shared" si="52"/>
        <v>rmdswell-gl-01</v>
      </c>
      <c r="K485" s="6">
        <f t="shared" si="53"/>
        <v>54</v>
      </c>
      <c r="L485" s="6">
        <f t="shared" si="54"/>
        <v>21</v>
      </c>
      <c r="M485" s="6">
        <f t="shared" si="55"/>
        <v>33</v>
      </c>
      <c r="N485" s="6">
        <f t="shared" si="56"/>
        <v>1</v>
      </c>
    </row>
    <row r="486" spans="2:14" x14ac:dyDescent="0.25">
      <c r="B486" s="5" t="s">
        <v>170</v>
      </c>
      <c r="C486" s="3">
        <v>54</v>
      </c>
      <c r="D486" s="3">
        <v>21</v>
      </c>
      <c r="E486" s="3">
        <v>33</v>
      </c>
      <c r="F486" s="3">
        <v>1</v>
      </c>
      <c r="H486" s="7" t="str">
        <f t="shared" si="50"/>
        <v>40659_rmdswell-sl-01</v>
      </c>
      <c r="I486" s="8">
        <f t="shared" si="51"/>
        <v>40659</v>
      </c>
      <c r="J486" s="9" t="str">
        <f t="shared" si="52"/>
        <v>rmdswell-sl-01</v>
      </c>
      <c r="K486" s="6">
        <f t="shared" si="53"/>
        <v>54</v>
      </c>
      <c r="L486" s="6">
        <f t="shared" si="54"/>
        <v>21</v>
      </c>
      <c r="M486" s="6">
        <f t="shared" si="55"/>
        <v>33</v>
      </c>
      <c r="N486" s="6">
        <f t="shared" si="56"/>
        <v>1</v>
      </c>
    </row>
    <row r="487" spans="2:14" x14ac:dyDescent="0.25">
      <c r="B487" s="4">
        <v>40666</v>
      </c>
      <c r="C487" s="3">
        <v>11052</v>
      </c>
      <c r="D487" s="3">
        <v>7106</v>
      </c>
      <c r="E487" s="3">
        <v>3946</v>
      </c>
      <c r="F487" s="3">
        <v>68</v>
      </c>
      <c r="H487" s="7" t="str">
        <f t="shared" si="50"/>
        <v>40666_40666</v>
      </c>
      <c r="I487" s="8">
        <f t="shared" si="51"/>
        <v>40666</v>
      </c>
      <c r="J487" s="9">
        <f t="shared" si="52"/>
        <v>40666</v>
      </c>
      <c r="K487" s="6">
        <f t="shared" si="53"/>
        <v>11052</v>
      </c>
      <c r="L487" s="6">
        <f t="shared" si="54"/>
        <v>7106</v>
      </c>
      <c r="M487" s="6">
        <f t="shared" si="55"/>
        <v>3946</v>
      </c>
      <c r="N487" s="6">
        <f t="shared" si="56"/>
        <v>68</v>
      </c>
    </row>
    <row r="488" spans="2:14" x14ac:dyDescent="0.25">
      <c r="B488" s="5" t="s">
        <v>214</v>
      </c>
      <c r="C488" s="3">
        <v>48</v>
      </c>
      <c r="D488" s="3">
        <v>41</v>
      </c>
      <c r="E488" s="3">
        <v>7</v>
      </c>
      <c r="F488" s="3">
        <v>1</v>
      </c>
      <c r="H488" s="7" t="str">
        <f t="shared" si="50"/>
        <v>40666_cmdscgc1-ct-01</v>
      </c>
      <c r="I488" s="8">
        <f t="shared" si="51"/>
        <v>40666</v>
      </c>
      <c r="J488" s="9" t="str">
        <f t="shared" si="52"/>
        <v>cmdscgc1-ct-01</v>
      </c>
      <c r="K488" s="6">
        <f t="shared" si="53"/>
        <v>48</v>
      </c>
      <c r="L488" s="6">
        <f t="shared" si="54"/>
        <v>41</v>
      </c>
      <c r="M488" s="6">
        <f t="shared" si="55"/>
        <v>7</v>
      </c>
      <c r="N488" s="6">
        <f t="shared" si="56"/>
        <v>1</v>
      </c>
    </row>
    <row r="489" spans="2:14" x14ac:dyDescent="0.25">
      <c r="B489" s="5" t="s">
        <v>174</v>
      </c>
      <c r="C489" s="3">
        <v>48</v>
      </c>
      <c r="D489" s="3">
        <v>42</v>
      </c>
      <c r="E489" s="3">
        <v>6</v>
      </c>
      <c r="F489" s="3">
        <v>1</v>
      </c>
      <c r="H489" s="7" t="str">
        <f t="shared" si="50"/>
        <v>40666_cmdscgc1-dg-01</v>
      </c>
      <c r="I489" s="8">
        <f t="shared" si="51"/>
        <v>40666</v>
      </c>
      <c r="J489" s="9" t="str">
        <f t="shared" si="52"/>
        <v>cmdscgc1-dg-01</v>
      </c>
      <c r="K489" s="6">
        <f t="shared" si="53"/>
        <v>48</v>
      </c>
      <c r="L489" s="6">
        <f t="shared" si="54"/>
        <v>42</v>
      </c>
      <c r="M489" s="6">
        <f t="shared" si="55"/>
        <v>6</v>
      </c>
      <c r="N489" s="6">
        <f t="shared" si="56"/>
        <v>1</v>
      </c>
    </row>
    <row r="490" spans="2:14" x14ac:dyDescent="0.25">
      <c r="B490" s="5" t="s">
        <v>102</v>
      </c>
      <c r="C490" s="3">
        <v>204</v>
      </c>
      <c r="D490" s="3">
        <v>46</v>
      </c>
      <c r="E490" s="3">
        <v>158</v>
      </c>
      <c r="F490" s="3">
        <v>1</v>
      </c>
      <c r="H490" s="7" t="str">
        <f t="shared" si="50"/>
        <v>40666_cmdscgc1-jd-01</v>
      </c>
      <c r="I490" s="8">
        <f t="shared" si="51"/>
        <v>40666</v>
      </c>
      <c r="J490" s="9" t="str">
        <f t="shared" si="52"/>
        <v>cmdscgc1-jd-01</v>
      </c>
      <c r="K490" s="6">
        <f t="shared" si="53"/>
        <v>204</v>
      </c>
      <c r="L490" s="6">
        <f t="shared" si="54"/>
        <v>46</v>
      </c>
      <c r="M490" s="6">
        <f t="shared" si="55"/>
        <v>158</v>
      </c>
      <c r="N490" s="6">
        <f t="shared" si="56"/>
        <v>1</v>
      </c>
    </row>
    <row r="491" spans="2:14" x14ac:dyDescent="0.25">
      <c r="B491" s="5" t="s">
        <v>120</v>
      </c>
      <c r="C491" s="3">
        <v>204</v>
      </c>
      <c r="D491" s="3">
        <v>45</v>
      </c>
      <c r="E491" s="3">
        <v>159</v>
      </c>
      <c r="F491" s="3">
        <v>1</v>
      </c>
      <c r="H491" s="7" t="str">
        <f t="shared" si="50"/>
        <v>40666_cmdscgc1-rb-01</v>
      </c>
      <c r="I491" s="8">
        <f t="shared" si="51"/>
        <v>40666</v>
      </c>
      <c r="J491" s="9" t="str">
        <f t="shared" si="52"/>
        <v>cmdscgc1-rb-01</v>
      </c>
      <c r="K491" s="6">
        <f t="shared" si="53"/>
        <v>204</v>
      </c>
      <c r="L491" s="6">
        <f t="shared" si="54"/>
        <v>45</v>
      </c>
      <c r="M491" s="6">
        <f t="shared" si="55"/>
        <v>159</v>
      </c>
      <c r="N491" s="6">
        <f t="shared" si="56"/>
        <v>1</v>
      </c>
    </row>
    <row r="492" spans="2:14" x14ac:dyDescent="0.25">
      <c r="B492" s="5" t="s">
        <v>106</v>
      </c>
      <c r="C492" s="3">
        <v>144</v>
      </c>
      <c r="D492" s="3">
        <v>31</v>
      </c>
      <c r="E492" s="3">
        <v>113</v>
      </c>
      <c r="F492" s="3">
        <v>1</v>
      </c>
      <c r="H492" s="7" t="str">
        <f t="shared" si="50"/>
        <v>40666_cmdscgc2-jd-02</v>
      </c>
      <c r="I492" s="8">
        <f t="shared" si="51"/>
        <v>40666</v>
      </c>
      <c r="J492" s="9" t="str">
        <f t="shared" si="52"/>
        <v>cmdscgc2-jd-02</v>
      </c>
      <c r="K492" s="6">
        <f t="shared" si="53"/>
        <v>144</v>
      </c>
      <c r="L492" s="6">
        <f t="shared" si="54"/>
        <v>31</v>
      </c>
      <c r="M492" s="6">
        <f t="shared" si="55"/>
        <v>113</v>
      </c>
      <c r="N492" s="6">
        <f t="shared" si="56"/>
        <v>1</v>
      </c>
    </row>
    <row r="493" spans="2:14" x14ac:dyDescent="0.25">
      <c r="B493" s="5" t="s">
        <v>124</v>
      </c>
      <c r="C493" s="3">
        <v>144</v>
      </c>
      <c r="D493" s="3">
        <v>29</v>
      </c>
      <c r="E493" s="3">
        <v>115</v>
      </c>
      <c r="F493" s="3">
        <v>1</v>
      </c>
      <c r="H493" s="7" t="str">
        <f t="shared" si="50"/>
        <v>40666_cmdscgc2-rb-02</v>
      </c>
      <c r="I493" s="8">
        <f t="shared" si="51"/>
        <v>40666</v>
      </c>
      <c r="J493" s="9" t="str">
        <f t="shared" si="52"/>
        <v>cmdscgc2-rb-02</v>
      </c>
      <c r="K493" s="6">
        <f t="shared" si="53"/>
        <v>144</v>
      </c>
      <c r="L493" s="6">
        <f t="shared" si="54"/>
        <v>29</v>
      </c>
      <c r="M493" s="6">
        <f t="shared" si="55"/>
        <v>115</v>
      </c>
      <c r="N493" s="6">
        <f t="shared" si="56"/>
        <v>1</v>
      </c>
    </row>
    <row r="494" spans="2:14" x14ac:dyDescent="0.25">
      <c r="B494" s="5" t="s">
        <v>14</v>
      </c>
      <c r="C494" s="3">
        <v>144</v>
      </c>
      <c r="D494" s="3">
        <v>124</v>
      </c>
      <c r="E494" s="3">
        <v>20</v>
      </c>
      <c r="F494" s="3">
        <v>1</v>
      </c>
      <c r="H494" s="7" t="str">
        <f t="shared" si="50"/>
        <v>40666_cmdsfdc1a-jd-01</v>
      </c>
      <c r="I494" s="8">
        <f t="shared" si="51"/>
        <v>40666</v>
      </c>
      <c r="J494" s="9" t="str">
        <f t="shared" si="52"/>
        <v>cmdsfdc1a-jd-01</v>
      </c>
      <c r="K494" s="6">
        <f t="shared" si="53"/>
        <v>144</v>
      </c>
      <c r="L494" s="6">
        <f t="shared" si="54"/>
        <v>124</v>
      </c>
      <c r="M494" s="6">
        <f t="shared" si="55"/>
        <v>20</v>
      </c>
      <c r="N494" s="6">
        <f t="shared" si="56"/>
        <v>1</v>
      </c>
    </row>
    <row r="495" spans="2:14" x14ac:dyDescent="0.25">
      <c r="B495" s="5" t="s">
        <v>23</v>
      </c>
      <c r="C495" s="3">
        <v>144</v>
      </c>
      <c r="D495" s="3">
        <v>123</v>
      </c>
      <c r="E495" s="3">
        <v>21</v>
      </c>
      <c r="F495" s="3">
        <v>1</v>
      </c>
      <c r="H495" s="7" t="str">
        <f t="shared" si="50"/>
        <v>40666_cmdsfdc1a-jd-02</v>
      </c>
      <c r="I495" s="8">
        <f t="shared" si="51"/>
        <v>40666</v>
      </c>
      <c r="J495" s="9" t="str">
        <f t="shared" si="52"/>
        <v>cmdsfdc1a-jd-02</v>
      </c>
      <c r="K495" s="6">
        <f t="shared" si="53"/>
        <v>144</v>
      </c>
      <c r="L495" s="6">
        <f t="shared" si="54"/>
        <v>123</v>
      </c>
      <c r="M495" s="6">
        <f t="shared" si="55"/>
        <v>21</v>
      </c>
      <c r="N495" s="6">
        <f t="shared" si="56"/>
        <v>1</v>
      </c>
    </row>
    <row r="496" spans="2:14" x14ac:dyDescent="0.25">
      <c r="B496" s="5" t="s">
        <v>26</v>
      </c>
      <c r="C496" s="3">
        <v>132</v>
      </c>
      <c r="D496" s="3">
        <v>91</v>
      </c>
      <c r="E496" s="3">
        <v>41</v>
      </c>
      <c r="F496" s="3">
        <v>1</v>
      </c>
      <c r="H496" s="7" t="str">
        <f t="shared" si="50"/>
        <v>40666_cmdsfdc1a-jd-09</v>
      </c>
      <c r="I496" s="8">
        <f t="shared" si="51"/>
        <v>40666</v>
      </c>
      <c r="J496" s="9" t="str">
        <f t="shared" si="52"/>
        <v>cmdsfdc1a-jd-09</v>
      </c>
      <c r="K496" s="6">
        <f t="shared" si="53"/>
        <v>132</v>
      </c>
      <c r="L496" s="6">
        <f t="shared" si="54"/>
        <v>91</v>
      </c>
      <c r="M496" s="6">
        <f t="shared" si="55"/>
        <v>41</v>
      </c>
      <c r="N496" s="6">
        <f t="shared" si="56"/>
        <v>1</v>
      </c>
    </row>
    <row r="497" spans="2:14" x14ac:dyDescent="0.25">
      <c r="B497" s="5" t="s">
        <v>61</v>
      </c>
      <c r="C497" s="3">
        <v>144</v>
      </c>
      <c r="D497" s="3">
        <v>128</v>
      </c>
      <c r="E497" s="3">
        <v>16</v>
      </c>
      <c r="F497" s="3">
        <v>1</v>
      </c>
      <c r="H497" s="7" t="str">
        <f t="shared" si="50"/>
        <v>40666_cmdsfdc1a-rb-01</v>
      </c>
      <c r="I497" s="8">
        <f t="shared" si="51"/>
        <v>40666</v>
      </c>
      <c r="J497" s="9" t="str">
        <f t="shared" si="52"/>
        <v>cmdsfdc1a-rb-01</v>
      </c>
      <c r="K497" s="6">
        <f t="shared" si="53"/>
        <v>144</v>
      </c>
      <c r="L497" s="6">
        <f t="shared" si="54"/>
        <v>128</v>
      </c>
      <c r="M497" s="6">
        <f t="shared" si="55"/>
        <v>16</v>
      </c>
      <c r="N497" s="6">
        <f t="shared" si="56"/>
        <v>1</v>
      </c>
    </row>
    <row r="498" spans="2:14" x14ac:dyDescent="0.25">
      <c r="B498" s="5" t="s">
        <v>64</v>
      </c>
      <c r="C498" s="3">
        <v>144</v>
      </c>
      <c r="D498" s="3">
        <v>126</v>
      </c>
      <c r="E498" s="3">
        <v>18</v>
      </c>
      <c r="F498" s="3">
        <v>1</v>
      </c>
      <c r="H498" s="7" t="str">
        <f t="shared" si="50"/>
        <v>40666_cmdsfdc1a-rb-02</v>
      </c>
      <c r="I498" s="8">
        <f t="shared" si="51"/>
        <v>40666</v>
      </c>
      <c r="J498" s="9" t="str">
        <f t="shared" si="52"/>
        <v>cmdsfdc1a-rb-02</v>
      </c>
      <c r="K498" s="6">
        <f t="shared" si="53"/>
        <v>144</v>
      </c>
      <c r="L498" s="6">
        <f t="shared" si="54"/>
        <v>126</v>
      </c>
      <c r="M498" s="6">
        <f t="shared" si="55"/>
        <v>18</v>
      </c>
      <c r="N498" s="6">
        <f t="shared" si="56"/>
        <v>1</v>
      </c>
    </row>
    <row r="499" spans="2:14" x14ac:dyDescent="0.25">
      <c r="B499" s="5" t="s">
        <v>67</v>
      </c>
      <c r="C499" s="3">
        <v>132</v>
      </c>
      <c r="D499" s="3">
        <v>91</v>
      </c>
      <c r="E499" s="3">
        <v>41</v>
      </c>
      <c r="F499" s="3">
        <v>1</v>
      </c>
      <c r="H499" s="7" t="str">
        <f t="shared" si="50"/>
        <v>40666_cmdsfdc1a-rb-09</v>
      </c>
      <c r="I499" s="8">
        <f t="shared" si="51"/>
        <v>40666</v>
      </c>
      <c r="J499" s="9" t="str">
        <f t="shared" si="52"/>
        <v>cmdsfdc1a-rb-09</v>
      </c>
      <c r="K499" s="6">
        <f t="shared" si="53"/>
        <v>132</v>
      </c>
      <c r="L499" s="6">
        <f t="shared" si="54"/>
        <v>91</v>
      </c>
      <c r="M499" s="6">
        <f t="shared" si="55"/>
        <v>41</v>
      </c>
      <c r="N499" s="6">
        <f t="shared" si="56"/>
        <v>1</v>
      </c>
    </row>
    <row r="500" spans="2:14" x14ac:dyDescent="0.25">
      <c r="B500" s="5" t="s">
        <v>71</v>
      </c>
      <c r="C500" s="3">
        <v>108</v>
      </c>
      <c r="D500" s="3">
        <v>95</v>
      </c>
      <c r="E500" s="3">
        <v>13</v>
      </c>
      <c r="F500" s="3">
        <v>1</v>
      </c>
      <c r="H500" s="7" t="str">
        <f t="shared" si="50"/>
        <v>40666_cmdsfdc1b-ct-01</v>
      </c>
      <c r="I500" s="8">
        <f t="shared" si="51"/>
        <v>40666</v>
      </c>
      <c r="J500" s="9" t="str">
        <f t="shared" si="52"/>
        <v>cmdsfdc1b-ct-01</v>
      </c>
      <c r="K500" s="6">
        <f t="shared" si="53"/>
        <v>108</v>
      </c>
      <c r="L500" s="6">
        <f t="shared" si="54"/>
        <v>95</v>
      </c>
      <c r="M500" s="6">
        <f t="shared" si="55"/>
        <v>13</v>
      </c>
      <c r="N500" s="6">
        <f t="shared" si="56"/>
        <v>1</v>
      </c>
    </row>
    <row r="501" spans="2:14" x14ac:dyDescent="0.25">
      <c r="B501" s="5" t="s">
        <v>29</v>
      </c>
      <c r="C501" s="3">
        <v>108</v>
      </c>
      <c r="D501" s="3">
        <v>96</v>
      </c>
      <c r="E501" s="3">
        <v>12</v>
      </c>
      <c r="F501" s="3">
        <v>1</v>
      </c>
      <c r="H501" s="7" t="str">
        <f t="shared" si="50"/>
        <v>40666_cmdsfdc1b-dg-01</v>
      </c>
      <c r="I501" s="8">
        <f t="shared" si="51"/>
        <v>40666</v>
      </c>
      <c r="J501" s="9" t="str">
        <f t="shared" si="52"/>
        <v>cmdsfdc1b-dg-01</v>
      </c>
      <c r="K501" s="6">
        <f t="shared" si="53"/>
        <v>108</v>
      </c>
      <c r="L501" s="6">
        <f t="shared" si="54"/>
        <v>96</v>
      </c>
      <c r="M501" s="6">
        <f t="shared" si="55"/>
        <v>12</v>
      </c>
      <c r="N501" s="6">
        <f t="shared" si="56"/>
        <v>1</v>
      </c>
    </row>
    <row r="502" spans="2:14" x14ac:dyDescent="0.25">
      <c r="B502" s="5" t="s">
        <v>218</v>
      </c>
      <c r="C502" s="3">
        <v>108</v>
      </c>
      <c r="D502" s="3">
        <v>95</v>
      </c>
      <c r="E502" s="3">
        <v>13</v>
      </c>
      <c r="F502" s="3">
        <v>1</v>
      </c>
      <c r="H502" s="7" t="str">
        <f t="shared" si="50"/>
        <v>40666_cmdsrdc3-ct-01</v>
      </c>
      <c r="I502" s="8">
        <f t="shared" si="51"/>
        <v>40666</v>
      </c>
      <c r="J502" s="9" t="str">
        <f t="shared" si="52"/>
        <v>cmdsrdc3-ct-01</v>
      </c>
      <c r="K502" s="6">
        <f t="shared" si="53"/>
        <v>108</v>
      </c>
      <c r="L502" s="6">
        <f t="shared" si="54"/>
        <v>95</v>
      </c>
      <c r="M502" s="6">
        <f t="shared" si="55"/>
        <v>13</v>
      </c>
      <c r="N502" s="6">
        <f t="shared" si="56"/>
        <v>1</v>
      </c>
    </row>
    <row r="503" spans="2:14" x14ac:dyDescent="0.25">
      <c r="B503" s="5" t="s">
        <v>178</v>
      </c>
      <c r="C503" s="3">
        <v>108</v>
      </c>
      <c r="D503" s="3">
        <v>94</v>
      </c>
      <c r="E503" s="3">
        <v>14</v>
      </c>
      <c r="F503" s="3">
        <v>1</v>
      </c>
      <c r="H503" s="7" t="str">
        <f t="shared" si="50"/>
        <v>40666_cmdsrdc3-dg-01</v>
      </c>
      <c r="I503" s="8">
        <f t="shared" si="51"/>
        <v>40666</v>
      </c>
      <c r="J503" s="9" t="str">
        <f t="shared" si="52"/>
        <v>cmdsrdc3-dg-01</v>
      </c>
      <c r="K503" s="6">
        <f t="shared" si="53"/>
        <v>108</v>
      </c>
      <c r="L503" s="6">
        <f t="shared" si="54"/>
        <v>94</v>
      </c>
      <c r="M503" s="6">
        <f t="shared" si="55"/>
        <v>14</v>
      </c>
      <c r="N503" s="6">
        <f t="shared" si="56"/>
        <v>1</v>
      </c>
    </row>
    <row r="504" spans="2:14" x14ac:dyDescent="0.25">
      <c r="B504" s="5" t="s">
        <v>182</v>
      </c>
      <c r="C504" s="3">
        <v>120</v>
      </c>
      <c r="D504" s="3">
        <v>104</v>
      </c>
      <c r="E504" s="3">
        <v>16</v>
      </c>
      <c r="F504" s="3">
        <v>1</v>
      </c>
      <c r="H504" s="7" t="str">
        <f t="shared" si="50"/>
        <v>40666_cmdsrdc4-jd-01</v>
      </c>
      <c r="I504" s="8">
        <f t="shared" si="51"/>
        <v>40666</v>
      </c>
      <c r="J504" s="9" t="str">
        <f t="shared" si="52"/>
        <v>cmdsrdc4-jd-01</v>
      </c>
      <c r="K504" s="6">
        <f t="shared" si="53"/>
        <v>120</v>
      </c>
      <c r="L504" s="6">
        <f t="shared" si="54"/>
        <v>104</v>
      </c>
      <c r="M504" s="6">
        <f t="shared" si="55"/>
        <v>16</v>
      </c>
      <c r="N504" s="6">
        <f t="shared" si="56"/>
        <v>1</v>
      </c>
    </row>
    <row r="505" spans="2:14" x14ac:dyDescent="0.25">
      <c r="B505" s="5" t="s">
        <v>185</v>
      </c>
      <c r="C505" s="3">
        <v>120</v>
      </c>
      <c r="D505" s="3">
        <v>101</v>
      </c>
      <c r="E505" s="3">
        <v>19</v>
      </c>
      <c r="F505" s="3">
        <v>1</v>
      </c>
      <c r="H505" s="7" t="str">
        <f t="shared" si="50"/>
        <v>40666_cmdsrdc4-jd-02</v>
      </c>
      <c r="I505" s="8">
        <f t="shared" si="51"/>
        <v>40666</v>
      </c>
      <c r="J505" s="9" t="str">
        <f t="shared" si="52"/>
        <v>cmdsrdc4-jd-02</v>
      </c>
      <c r="K505" s="6">
        <f t="shared" si="53"/>
        <v>120</v>
      </c>
      <c r="L505" s="6">
        <f t="shared" si="54"/>
        <v>101</v>
      </c>
      <c r="M505" s="6">
        <f t="shared" si="55"/>
        <v>19</v>
      </c>
      <c r="N505" s="6">
        <f t="shared" si="56"/>
        <v>1</v>
      </c>
    </row>
    <row r="506" spans="2:14" x14ac:dyDescent="0.25">
      <c r="B506" s="5" t="s">
        <v>221</v>
      </c>
      <c r="C506" s="3">
        <v>120</v>
      </c>
      <c r="D506" s="3">
        <v>104</v>
      </c>
      <c r="E506" s="3">
        <v>16</v>
      </c>
      <c r="F506" s="3">
        <v>1</v>
      </c>
      <c r="H506" s="7" t="str">
        <f t="shared" si="50"/>
        <v>40666_cmdsrdc4-rb-01</v>
      </c>
      <c r="I506" s="8">
        <f t="shared" si="51"/>
        <v>40666</v>
      </c>
      <c r="J506" s="9" t="str">
        <f t="shared" si="52"/>
        <v>cmdsrdc4-rb-01</v>
      </c>
      <c r="K506" s="6">
        <f t="shared" si="53"/>
        <v>120</v>
      </c>
      <c r="L506" s="6">
        <f t="shared" si="54"/>
        <v>104</v>
      </c>
      <c r="M506" s="6">
        <f t="shared" si="55"/>
        <v>16</v>
      </c>
      <c r="N506" s="6">
        <f t="shared" si="56"/>
        <v>1</v>
      </c>
    </row>
    <row r="507" spans="2:14" x14ac:dyDescent="0.25">
      <c r="B507" s="5" t="s">
        <v>224</v>
      </c>
      <c r="C507" s="3">
        <v>120</v>
      </c>
      <c r="D507" s="3">
        <v>102</v>
      </c>
      <c r="E507" s="3">
        <v>18</v>
      </c>
      <c r="F507" s="3">
        <v>1</v>
      </c>
      <c r="H507" s="7" t="str">
        <f t="shared" si="50"/>
        <v>40666_cmdsrdc4-rb-02</v>
      </c>
      <c r="I507" s="8">
        <f t="shared" si="51"/>
        <v>40666</v>
      </c>
      <c r="J507" s="9" t="str">
        <f t="shared" si="52"/>
        <v>cmdsrdc4-rb-02</v>
      </c>
      <c r="K507" s="6">
        <f t="shared" si="53"/>
        <v>120</v>
      </c>
      <c r="L507" s="6">
        <f t="shared" si="54"/>
        <v>102</v>
      </c>
      <c r="M507" s="6">
        <f t="shared" si="55"/>
        <v>18</v>
      </c>
      <c r="N507" s="6">
        <f t="shared" si="56"/>
        <v>1</v>
      </c>
    </row>
    <row r="508" spans="2:14" x14ac:dyDescent="0.25">
      <c r="B508" s="5" t="s">
        <v>74</v>
      </c>
      <c r="C508" s="3">
        <v>48</v>
      </c>
      <c r="D508" s="3">
        <v>43</v>
      </c>
      <c r="E508" s="3">
        <v>5</v>
      </c>
      <c r="F508" s="3">
        <v>1</v>
      </c>
      <c r="H508" s="7" t="str">
        <f t="shared" si="50"/>
        <v>40666_cmdswell-ct-01</v>
      </c>
      <c r="I508" s="8">
        <f t="shared" si="51"/>
        <v>40666</v>
      </c>
      <c r="J508" s="9" t="str">
        <f t="shared" si="52"/>
        <v>cmdswell-ct-01</v>
      </c>
      <c r="K508" s="6">
        <f t="shared" si="53"/>
        <v>48</v>
      </c>
      <c r="L508" s="6">
        <f t="shared" si="54"/>
        <v>43</v>
      </c>
      <c r="M508" s="6">
        <f t="shared" si="55"/>
        <v>5</v>
      </c>
      <c r="N508" s="6">
        <f t="shared" si="56"/>
        <v>1</v>
      </c>
    </row>
    <row r="509" spans="2:14" x14ac:dyDescent="0.25">
      <c r="B509" s="5" t="s">
        <v>32</v>
      </c>
      <c r="C509" s="3">
        <v>48</v>
      </c>
      <c r="D509" s="3">
        <v>43</v>
      </c>
      <c r="E509" s="3">
        <v>5</v>
      </c>
      <c r="F509" s="3">
        <v>1</v>
      </c>
      <c r="H509" s="7" t="str">
        <f t="shared" si="50"/>
        <v>40666_cmdswell-dg-01</v>
      </c>
      <c r="I509" s="8">
        <f t="shared" si="51"/>
        <v>40666</v>
      </c>
      <c r="J509" s="9" t="str">
        <f t="shared" si="52"/>
        <v>cmdswell-dg-01</v>
      </c>
      <c r="K509" s="6">
        <f t="shared" si="53"/>
        <v>48</v>
      </c>
      <c r="L509" s="6">
        <f t="shared" si="54"/>
        <v>43</v>
      </c>
      <c r="M509" s="6">
        <f t="shared" si="55"/>
        <v>5</v>
      </c>
      <c r="N509" s="6">
        <f t="shared" si="56"/>
        <v>1</v>
      </c>
    </row>
    <row r="510" spans="2:14" x14ac:dyDescent="0.25">
      <c r="B510" s="5" t="s">
        <v>110</v>
      </c>
      <c r="C510" s="3">
        <v>192</v>
      </c>
      <c r="D510" s="3">
        <v>82</v>
      </c>
      <c r="E510" s="3">
        <v>110</v>
      </c>
      <c r="F510" s="3">
        <v>1</v>
      </c>
      <c r="H510" s="7" t="str">
        <f t="shared" si="50"/>
        <v>40666_emdscgc1-jd-03</v>
      </c>
      <c r="I510" s="8">
        <f t="shared" si="51"/>
        <v>40666</v>
      </c>
      <c r="J510" s="9" t="str">
        <f t="shared" si="52"/>
        <v>emdscgc1-jd-03</v>
      </c>
      <c r="K510" s="6">
        <f t="shared" si="53"/>
        <v>192</v>
      </c>
      <c r="L510" s="6">
        <f t="shared" si="54"/>
        <v>82</v>
      </c>
      <c r="M510" s="6">
        <f t="shared" si="55"/>
        <v>110</v>
      </c>
      <c r="N510" s="6">
        <f t="shared" si="56"/>
        <v>1</v>
      </c>
    </row>
    <row r="511" spans="2:14" x14ac:dyDescent="0.25">
      <c r="B511" s="5" t="s">
        <v>113</v>
      </c>
      <c r="C511" s="3">
        <v>192</v>
      </c>
      <c r="D511" s="3">
        <v>5</v>
      </c>
      <c r="E511" s="3">
        <v>187</v>
      </c>
      <c r="F511" s="3">
        <v>1</v>
      </c>
      <c r="H511" s="7" t="str">
        <f t="shared" si="50"/>
        <v>40666_emdscgc1-jd-04</v>
      </c>
      <c r="I511" s="8">
        <f t="shared" si="51"/>
        <v>40666</v>
      </c>
      <c r="J511" s="9" t="str">
        <f t="shared" si="52"/>
        <v>emdscgc1-jd-04</v>
      </c>
      <c r="K511" s="6">
        <f t="shared" si="53"/>
        <v>192</v>
      </c>
      <c r="L511" s="6">
        <f t="shared" si="54"/>
        <v>5</v>
      </c>
      <c r="M511" s="6">
        <f t="shared" si="55"/>
        <v>187</v>
      </c>
      <c r="N511" s="6">
        <f t="shared" si="56"/>
        <v>1</v>
      </c>
    </row>
    <row r="512" spans="2:14" x14ac:dyDescent="0.25">
      <c r="B512" s="5" t="s">
        <v>116</v>
      </c>
      <c r="C512" s="3">
        <v>264</v>
      </c>
      <c r="D512" s="3">
        <v>102</v>
      </c>
      <c r="E512" s="3">
        <v>162</v>
      </c>
      <c r="F512" s="3">
        <v>1</v>
      </c>
      <c r="H512" s="7" t="str">
        <f t="shared" si="50"/>
        <v>40666_emdscgc1-jd-05</v>
      </c>
      <c r="I512" s="8">
        <f t="shared" si="51"/>
        <v>40666</v>
      </c>
      <c r="J512" s="9" t="str">
        <f t="shared" si="52"/>
        <v>emdscgc1-jd-05</v>
      </c>
      <c r="K512" s="6">
        <f t="shared" si="53"/>
        <v>264</v>
      </c>
      <c r="L512" s="6">
        <f t="shared" si="54"/>
        <v>102</v>
      </c>
      <c r="M512" s="6">
        <f t="shared" si="55"/>
        <v>162</v>
      </c>
      <c r="N512" s="6">
        <f t="shared" si="56"/>
        <v>1</v>
      </c>
    </row>
    <row r="513" spans="2:14" x14ac:dyDescent="0.25">
      <c r="B513" s="5" t="s">
        <v>127</v>
      </c>
      <c r="C513" s="3">
        <v>192</v>
      </c>
      <c r="D513" s="3">
        <v>82</v>
      </c>
      <c r="E513" s="3">
        <v>110</v>
      </c>
      <c r="F513" s="3">
        <v>1</v>
      </c>
      <c r="H513" s="7" t="str">
        <f t="shared" si="50"/>
        <v>40666_emdscgc1-rb-03</v>
      </c>
      <c r="I513" s="8">
        <f t="shared" si="51"/>
        <v>40666</v>
      </c>
      <c r="J513" s="9" t="str">
        <f t="shared" si="52"/>
        <v>emdscgc1-rb-03</v>
      </c>
      <c r="K513" s="6">
        <f t="shared" si="53"/>
        <v>192</v>
      </c>
      <c r="L513" s="6">
        <f t="shared" si="54"/>
        <v>82</v>
      </c>
      <c r="M513" s="6">
        <f t="shared" si="55"/>
        <v>110</v>
      </c>
      <c r="N513" s="6">
        <f t="shared" si="56"/>
        <v>1</v>
      </c>
    </row>
    <row r="514" spans="2:14" x14ac:dyDescent="0.25">
      <c r="B514" s="5" t="s">
        <v>130</v>
      </c>
      <c r="C514" s="3">
        <v>192</v>
      </c>
      <c r="D514" s="3">
        <v>5</v>
      </c>
      <c r="E514" s="3">
        <v>187</v>
      </c>
      <c r="F514" s="3">
        <v>1</v>
      </c>
      <c r="H514" s="7" t="str">
        <f t="shared" si="50"/>
        <v>40666_emdscgc1-rb-04</v>
      </c>
      <c r="I514" s="8">
        <f t="shared" si="51"/>
        <v>40666</v>
      </c>
      <c r="J514" s="9" t="str">
        <f t="shared" si="52"/>
        <v>emdscgc1-rb-04</v>
      </c>
      <c r="K514" s="6">
        <f t="shared" si="53"/>
        <v>192</v>
      </c>
      <c r="L514" s="6">
        <f t="shared" si="54"/>
        <v>5</v>
      </c>
      <c r="M514" s="6">
        <f t="shared" si="55"/>
        <v>187</v>
      </c>
      <c r="N514" s="6">
        <f t="shared" si="56"/>
        <v>1</v>
      </c>
    </row>
    <row r="515" spans="2:14" x14ac:dyDescent="0.25">
      <c r="B515" s="5" t="s">
        <v>134</v>
      </c>
      <c r="C515" s="3">
        <v>264</v>
      </c>
      <c r="D515" s="3">
        <v>103</v>
      </c>
      <c r="E515" s="3">
        <v>161</v>
      </c>
      <c r="F515" s="3">
        <v>1</v>
      </c>
      <c r="H515" s="7" t="str">
        <f t="shared" si="50"/>
        <v>40666_emdscgc1-rb-05</v>
      </c>
      <c r="I515" s="8">
        <f t="shared" si="51"/>
        <v>40666</v>
      </c>
      <c r="J515" s="9" t="str">
        <f t="shared" si="52"/>
        <v>emdscgc1-rb-05</v>
      </c>
      <c r="K515" s="6">
        <f t="shared" si="53"/>
        <v>264</v>
      </c>
      <c r="L515" s="6">
        <f t="shared" si="54"/>
        <v>103</v>
      </c>
      <c r="M515" s="6">
        <f t="shared" si="55"/>
        <v>161</v>
      </c>
      <c r="N515" s="6">
        <f t="shared" si="56"/>
        <v>1</v>
      </c>
    </row>
    <row r="516" spans="2:14" x14ac:dyDescent="0.25">
      <c r="B516" s="5" t="s">
        <v>35</v>
      </c>
      <c r="C516" s="3">
        <v>240</v>
      </c>
      <c r="D516" s="3">
        <v>231</v>
      </c>
      <c r="E516" s="3">
        <v>9</v>
      </c>
      <c r="F516" s="3">
        <v>1</v>
      </c>
      <c r="H516" s="7" t="str">
        <f t="shared" si="50"/>
        <v>40666_emdsfdc1a-jd-03</v>
      </c>
      <c r="I516" s="8">
        <f t="shared" si="51"/>
        <v>40666</v>
      </c>
      <c r="J516" s="9" t="str">
        <f t="shared" si="52"/>
        <v>emdsfdc1a-jd-03</v>
      </c>
      <c r="K516" s="6">
        <f t="shared" si="53"/>
        <v>240</v>
      </c>
      <c r="L516" s="6">
        <f t="shared" si="54"/>
        <v>231</v>
      </c>
      <c r="M516" s="6">
        <f t="shared" si="55"/>
        <v>9</v>
      </c>
      <c r="N516" s="6">
        <f t="shared" si="56"/>
        <v>1</v>
      </c>
    </row>
    <row r="517" spans="2:14" x14ac:dyDescent="0.25">
      <c r="B517" s="5" t="s">
        <v>38</v>
      </c>
      <c r="C517" s="3">
        <v>120</v>
      </c>
      <c r="D517" s="3">
        <v>101</v>
      </c>
      <c r="E517" s="3">
        <v>19</v>
      </c>
      <c r="F517" s="3">
        <v>1</v>
      </c>
      <c r="H517" s="7" t="str">
        <f t="shared" si="50"/>
        <v>40666_emdsfdc1a-jd-04</v>
      </c>
      <c r="I517" s="8">
        <f t="shared" si="51"/>
        <v>40666</v>
      </c>
      <c r="J517" s="9" t="str">
        <f t="shared" si="52"/>
        <v>emdsfdc1a-jd-04</v>
      </c>
      <c r="K517" s="6">
        <f t="shared" si="53"/>
        <v>120</v>
      </c>
      <c r="L517" s="6">
        <f t="shared" si="54"/>
        <v>101</v>
      </c>
      <c r="M517" s="6">
        <f t="shared" si="55"/>
        <v>19</v>
      </c>
      <c r="N517" s="6">
        <f t="shared" si="56"/>
        <v>1</v>
      </c>
    </row>
    <row r="518" spans="2:14" x14ac:dyDescent="0.25">
      <c r="B518" s="5" t="s">
        <v>41</v>
      </c>
      <c r="C518" s="3">
        <v>120</v>
      </c>
      <c r="D518" s="3">
        <v>102</v>
      </c>
      <c r="E518" s="3">
        <v>18</v>
      </c>
      <c r="F518" s="3">
        <v>1</v>
      </c>
      <c r="H518" s="7" t="str">
        <f t="shared" si="50"/>
        <v>40666_emdsfdc1a-jd-05</v>
      </c>
      <c r="I518" s="8">
        <f t="shared" si="51"/>
        <v>40666</v>
      </c>
      <c r="J518" s="9" t="str">
        <f t="shared" si="52"/>
        <v>emdsfdc1a-jd-05</v>
      </c>
      <c r="K518" s="6">
        <f t="shared" si="53"/>
        <v>120</v>
      </c>
      <c r="L518" s="6">
        <f t="shared" si="54"/>
        <v>102</v>
      </c>
      <c r="M518" s="6">
        <f t="shared" si="55"/>
        <v>18</v>
      </c>
      <c r="N518" s="6">
        <f t="shared" si="56"/>
        <v>1</v>
      </c>
    </row>
    <row r="519" spans="2:14" x14ac:dyDescent="0.25">
      <c r="B519" s="5" t="s">
        <v>44</v>
      </c>
      <c r="C519" s="3">
        <v>168</v>
      </c>
      <c r="D519" s="3">
        <v>133</v>
      </c>
      <c r="E519" s="3">
        <v>35</v>
      </c>
      <c r="F519" s="3">
        <v>1</v>
      </c>
      <c r="H519" s="7" t="str">
        <f t="shared" si="50"/>
        <v>40666_emdsfdc1a-jd-06</v>
      </c>
      <c r="I519" s="8">
        <f t="shared" si="51"/>
        <v>40666</v>
      </c>
      <c r="J519" s="9" t="str">
        <f t="shared" si="52"/>
        <v>emdsfdc1a-jd-06</v>
      </c>
      <c r="K519" s="6">
        <f t="shared" si="53"/>
        <v>168</v>
      </c>
      <c r="L519" s="6">
        <f t="shared" si="54"/>
        <v>133</v>
      </c>
      <c r="M519" s="6">
        <f t="shared" si="55"/>
        <v>35</v>
      </c>
      <c r="N519" s="6">
        <f t="shared" si="56"/>
        <v>1</v>
      </c>
    </row>
    <row r="520" spans="2:14" x14ac:dyDescent="0.25">
      <c r="B520" s="5" t="s">
        <v>47</v>
      </c>
      <c r="C520" s="3">
        <v>192</v>
      </c>
      <c r="D520" s="3">
        <v>147</v>
      </c>
      <c r="E520" s="3">
        <v>45</v>
      </c>
      <c r="F520" s="3">
        <v>1</v>
      </c>
      <c r="H520" s="7" t="str">
        <f t="shared" si="50"/>
        <v>40666_emdsfdc1a-jd-07</v>
      </c>
      <c r="I520" s="8">
        <f t="shared" si="51"/>
        <v>40666</v>
      </c>
      <c r="J520" s="9" t="str">
        <f t="shared" si="52"/>
        <v>emdsfdc1a-jd-07</v>
      </c>
      <c r="K520" s="6">
        <f t="shared" si="53"/>
        <v>192</v>
      </c>
      <c r="L520" s="6">
        <f t="shared" si="54"/>
        <v>147</v>
      </c>
      <c r="M520" s="6">
        <f t="shared" si="55"/>
        <v>45</v>
      </c>
      <c r="N520" s="6">
        <f t="shared" si="56"/>
        <v>1</v>
      </c>
    </row>
    <row r="521" spans="2:14" x14ac:dyDescent="0.25">
      <c r="B521" s="5" t="s">
        <v>50</v>
      </c>
      <c r="C521" s="3">
        <v>240</v>
      </c>
      <c r="D521" s="3">
        <v>229</v>
      </c>
      <c r="E521" s="3">
        <v>11</v>
      </c>
      <c r="F521" s="3">
        <v>1</v>
      </c>
      <c r="H521" s="7" t="str">
        <f t="shared" si="50"/>
        <v>40666_emdsfdc1a-jd-08</v>
      </c>
      <c r="I521" s="8">
        <f t="shared" si="51"/>
        <v>40666</v>
      </c>
      <c r="J521" s="9" t="str">
        <f t="shared" si="52"/>
        <v>emdsfdc1a-jd-08</v>
      </c>
      <c r="K521" s="6">
        <f t="shared" si="53"/>
        <v>240</v>
      </c>
      <c r="L521" s="6">
        <f t="shared" si="54"/>
        <v>229</v>
      </c>
      <c r="M521" s="6">
        <f t="shared" si="55"/>
        <v>11</v>
      </c>
      <c r="N521" s="6">
        <f t="shared" si="56"/>
        <v>1</v>
      </c>
    </row>
    <row r="522" spans="2:14" x14ac:dyDescent="0.25">
      <c r="B522" s="5" t="s">
        <v>53</v>
      </c>
      <c r="C522" s="3">
        <v>240</v>
      </c>
      <c r="D522" s="3">
        <v>157</v>
      </c>
      <c r="E522" s="3">
        <v>83</v>
      </c>
      <c r="F522" s="3">
        <v>1</v>
      </c>
      <c r="H522" s="7" t="str">
        <f t="shared" si="50"/>
        <v>40666_emdsfdc1a-jd-11</v>
      </c>
      <c r="I522" s="8">
        <f t="shared" si="51"/>
        <v>40666</v>
      </c>
      <c r="J522" s="9" t="str">
        <f t="shared" si="52"/>
        <v>emdsfdc1a-jd-11</v>
      </c>
      <c r="K522" s="6">
        <f t="shared" si="53"/>
        <v>240</v>
      </c>
      <c r="L522" s="6">
        <f t="shared" si="54"/>
        <v>157</v>
      </c>
      <c r="M522" s="6">
        <f t="shared" si="55"/>
        <v>83</v>
      </c>
      <c r="N522" s="6">
        <f t="shared" si="56"/>
        <v>1</v>
      </c>
    </row>
    <row r="523" spans="2:14" x14ac:dyDescent="0.25">
      <c r="B523" s="5" t="s">
        <v>77</v>
      </c>
      <c r="C523" s="3">
        <v>240</v>
      </c>
      <c r="D523" s="3">
        <v>231</v>
      </c>
      <c r="E523" s="3">
        <v>9</v>
      </c>
      <c r="F523" s="3">
        <v>1</v>
      </c>
      <c r="H523" s="7" t="str">
        <f t="shared" si="50"/>
        <v>40666_emdsfdc1a-rb-03</v>
      </c>
      <c r="I523" s="8">
        <f t="shared" si="51"/>
        <v>40666</v>
      </c>
      <c r="J523" s="9" t="str">
        <f t="shared" si="52"/>
        <v>emdsfdc1a-rb-03</v>
      </c>
      <c r="K523" s="6">
        <f t="shared" si="53"/>
        <v>240</v>
      </c>
      <c r="L523" s="6">
        <f t="shared" si="54"/>
        <v>231</v>
      </c>
      <c r="M523" s="6">
        <f t="shared" si="55"/>
        <v>9</v>
      </c>
      <c r="N523" s="6">
        <f t="shared" si="56"/>
        <v>1</v>
      </c>
    </row>
    <row r="524" spans="2:14" x14ac:dyDescent="0.25">
      <c r="B524" s="5" t="s">
        <v>80</v>
      </c>
      <c r="C524" s="3">
        <v>120</v>
      </c>
      <c r="D524" s="3">
        <v>100</v>
      </c>
      <c r="E524" s="3">
        <v>20</v>
      </c>
      <c r="F524" s="3">
        <v>1</v>
      </c>
      <c r="H524" s="7" t="str">
        <f t="shared" si="50"/>
        <v>40666_emdsfdc1a-rb-04</v>
      </c>
      <c r="I524" s="8">
        <f t="shared" si="51"/>
        <v>40666</v>
      </c>
      <c r="J524" s="9" t="str">
        <f t="shared" si="52"/>
        <v>emdsfdc1a-rb-04</v>
      </c>
      <c r="K524" s="6">
        <f t="shared" si="53"/>
        <v>120</v>
      </c>
      <c r="L524" s="6">
        <f t="shared" si="54"/>
        <v>100</v>
      </c>
      <c r="M524" s="6">
        <f t="shared" si="55"/>
        <v>20</v>
      </c>
      <c r="N524" s="6">
        <f t="shared" si="56"/>
        <v>1</v>
      </c>
    </row>
    <row r="525" spans="2:14" x14ac:dyDescent="0.25">
      <c r="B525" s="5" t="s">
        <v>83</v>
      </c>
      <c r="C525" s="3">
        <v>120</v>
      </c>
      <c r="D525" s="3">
        <v>102</v>
      </c>
      <c r="E525" s="3">
        <v>18</v>
      </c>
      <c r="F525" s="3">
        <v>1</v>
      </c>
      <c r="H525" s="7" t="str">
        <f t="shared" si="50"/>
        <v>40666_emdsfdc1a-rb-05</v>
      </c>
      <c r="I525" s="8">
        <f t="shared" si="51"/>
        <v>40666</v>
      </c>
      <c r="J525" s="9" t="str">
        <f t="shared" si="52"/>
        <v>emdsfdc1a-rb-05</v>
      </c>
      <c r="K525" s="6">
        <f t="shared" si="53"/>
        <v>120</v>
      </c>
      <c r="L525" s="6">
        <f t="shared" si="54"/>
        <v>102</v>
      </c>
      <c r="M525" s="6">
        <f t="shared" si="55"/>
        <v>18</v>
      </c>
      <c r="N525" s="6">
        <f t="shared" si="56"/>
        <v>1</v>
      </c>
    </row>
    <row r="526" spans="2:14" x14ac:dyDescent="0.25">
      <c r="B526" s="5" t="s">
        <v>86</v>
      </c>
      <c r="C526" s="3">
        <v>168</v>
      </c>
      <c r="D526" s="3">
        <v>133</v>
      </c>
      <c r="E526" s="3">
        <v>35</v>
      </c>
      <c r="F526" s="3">
        <v>1</v>
      </c>
      <c r="H526" s="7" t="str">
        <f t="shared" si="50"/>
        <v>40666_emdsfdc1a-rb-06</v>
      </c>
      <c r="I526" s="8">
        <f t="shared" si="51"/>
        <v>40666</v>
      </c>
      <c r="J526" s="9" t="str">
        <f t="shared" si="52"/>
        <v>emdsfdc1a-rb-06</v>
      </c>
      <c r="K526" s="6">
        <f t="shared" si="53"/>
        <v>168</v>
      </c>
      <c r="L526" s="6">
        <f t="shared" si="54"/>
        <v>133</v>
      </c>
      <c r="M526" s="6">
        <f t="shared" si="55"/>
        <v>35</v>
      </c>
      <c r="N526" s="6">
        <f t="shared" si="56"/>
        <v>1</v>
      </c>
    </row>
    <row r="527" spans="2:14" x14ac:dyDescent="0.25">
      <c r="B527" s="5" t="s">
        <v>89</v>
      </c>
      <c r="C527" s="3">
        <v>192</v>
      </c>
      <c r="D527" s="3">
        <v>147</v>
      </c>
      <c r="E527" s="3">
        <v>45</v>
      </c>
      <c r="F527" s="3">
        <v>1</v>
      </c>
      <c r="H527" s="7" t="str">
        <f t="shared" si="50"/>
        <v>40666_emdsfdc1a-rb-07</v>
      </c>
      <c r="I527" s="8">
        <f t="shared" si="51"/>
        <v>40666</v>
      </c>
      <c r="J527" s="9" t="str">
        <f t="shared" si="52"/>
        <v>emdsfdc1a-rb-07</v>
      </c>
      <c r="K527" s="6">
        <f t="shared" si="53"/>
        <v>192</v>
      </c>
      <c r="L527" s="6">
        <f t="shared" si="54"/>
        <v>147</v>
      </c>
      <c r="M527" s="6">
        <f t="shared" si="55"/>
        <v>45</v>
      </c>
      <c r="N527" s="6">
        <f t="shared" si="56"/>
        <v>1</v>
      </c>
    </row>
    <row r="528" spans="2:14" x14ac:dyDescent="0.25">
      <c r="B528" s="5" t="s">
        <v>92</v>
      </c>
      <c r="C528" s="3">
        <v>240</v>
      </c>
      <c r="D528" s="3">
        <v>230</v>
      </c>
      <c r="E528" s="3">
        <v>10</v>
      </c>
      <c r="F528" s="3">
        <v>1</v>
      </c>
      <c r="H528" s="7" t="str">
        <f t="shared" si="50"/>
        <v>40666_emdsfdc1a-rb-08</v>
      </c>
      <c r="I528" s="8">
        <f t="shared" si="51"/>
        <v>40666</v>
      </c>
      <c r="J528" s="9" t="str">
        <f t="shared" si="52"/>
        <v>emdsfdc1a-rb-08</v>
      </c>
      <c r="K528" s="6">
        <f t="shared" si="53"/>
        <v>240</v>
      </c>
      <c r="L528" s="6">
        <f t="shared" si="54"/>
        <v>230</v>
      </c>
      <c r="M528" s="6">
        <f t="shared" si="55"/>
        <v>10</v>
      </c>
      <c r="N528" s="6">
        <f t="shared" si="56"/>
        <v>1</v>
      </c>
    </row>
    <row r="529" spans="2:14" x14ac:dyDescent="0.25">
      <c r="B529" s="5" t="s">
        <v>95</v>
      </c>
      <c r="C529" s="3">
        <v>240</v>
      </c>
      <c r="D529" s="3">
        <v>158</v>
      </c>
      <c r="E529" s="3">
        <v>82</v>
      </c>
      <c r="F529" s="3">
        <v>1</v>
      </c>
      <c r="H529" s="7" t="str">
        <f t="shared" si="50"/>
        <v>40666_emdsfdc1a-rb-11</v>
      </c>
      <c r="I529" s="8">
        <f t="shared" si="51"/>
        <v>40666</v>
      </c>
      <c r="J529" s="9" t="str">
        <f t="shared" si="52"/>
        <v>emdsfdc1a-rb-11</v>
      </c>
      <c r="K529" s="6">
        <f t="shared" si="53"/>
        <v>240</v>
      </c>
      <c r="L529" s="6">
        <f t="shared" si="54"/>
        <v>158</v>
      </c>
      <c r="M529" s="6">
        <f t="shared" si="55"/>
        <v>82</v>
      </c>
      <c r="N529" s="6">
        <f t="shared" si="56"/>
        <v>1</v>
      </c>
    </row>
    <row r="530" spans="2:14" x14ac:dyDescent="0.25">
      <c r="B530" s="5" t="s">
        <v>56</v>
      </c>
      <c r="C530" s="3">
        <v>240</v>
      </c>
      <c r="D530" s="3">
        <v>158</v>
      </c>
      <c r="E530" s="3">
        <v>82</v>
      </c>
      <c r="F530" s="3">
        <v>1</v>
      </c>
      <c r="H530" s="7" t="str">
        <f t="shared" si="50"/>
        <v>40666_emdsfdc1b-jd-10</v>
      </c>
      <c r="I530" s="8">
        <f t="shared" si="51"/>
        <v>40666</v>
      </c>
      <c r="J530" s="9" t="str">
        <f t="shared" si="52"/>
        <v>emdsfdc1b-jd-10</v>
      </c>
      <c r="K530" s="6">
        <f t="shared" si="53"/>
        <v>240</v>
      </c>
      <c r="L530" s="6">
        <f t="shared" si="54"/>
        <v>158</v>
      </c>
      <c r="M530" s="6">
        <f t="shared" si="55"/>
        <v>82</v>
      </c>
      <c r="N530" s="6">
        <f t="shared" si="56"/>
        <v>1</v>
      </c>
    </row>
    <row r="531" spans="2:14" x14ac:dyDescent="0.25">
      <c r="B531" s="5" t="s">
        <v>98</v>
      </c>
      <c r="C531" s="3">
        <v>240</v>
      </c>
      <c r="D531" s="3">
        <v>159</v>
      </c>
      <c r="E531" s="3">
        <v>81</v>
      </c>
      <c r="F531" s="3">
        <v>1</v>
      </c>
      <c r="H531" s="7" t="str">
        <f t="shared" si="50"/>
        <v>40666_emdsfdc1b-rb-10</v>
      </c>
      <c r="I531" s="8">
        <f t="shared" si="51"/>
        <v>40666</v>
      </c>
      <c r="J531" s="9" t="str">
        <f t="shared" si="52"/>
        <v>emdsfdc1b-rb-10</v>
      </c>
      <c r="K531" s="6">
        <f t="shared" si="53"/>
        <v>240</v>
      </c>
      <c r="L531" s="6">
        <f t="shared" si="54"/>
        <v>159</v>
      </c>
      <c r="M531" s="6">
        <f t="shared" si="55"/>
        <v>81</v>
      </c>
      <c r="N531" s="6">
        <f t="shared" si="56"/>
        <v>1</v>
      </c>
    </row>
    <row r="532" spans="2:14" x14ac:dyDescent="0.25">
      <c r="B532" s="5" t="s">
        <v>188</v>
      </c>
      <c r="C532" s="3">
        <v>72</v>
      </c>
      <c r="D532" s="3">
        <v>48</v>
      </c>
      <c r="E532" s="3">
        <v>24</v>
      </c>
      <c r="F532" s="3">
        <v>1</v>
      </c>
      <c r="H532" s="7" t="str">
        <f t="shared" si="50"/>
        <v>40666_emdsrdc1-jd-06</v>
      </c>
      <c r="I532" s="8">
        <f t="shared" si="51"/>
        <v>40666</v>
      </c>
      <c r="J532" s="9" t="str">
        <f t="shared" si="52"/>
        <v>emdsrdc1-jd-06</v>
      </c>
      <c r="K532" s="6">
        <f t="shared" si="53"/>
        <v>72</v>
      </c>
      <c r="L532" s="6">
        <f t="shared" si="54"/>
        <v>48</v>
      </c>
      <c r="M532" s="6">
        <f t="shared" si="55"/>
        <v>24</v>
      </c>
      <c r="N532" s="6">
        <f t="shared" si="56"/>
        <v>1</v>
      </c>
    </row>
    <row r="533" spans="2:14" x14ac:dyDescent="0.25">
      <c r="B533" s="5" t="s">
        <v>227</v>
      </c>
      <c r="C533" s="3">
        <v>72</v>
      </c>
      <c r="D533" s="3">
        <v>49</v>
      </c>
      <c r="E533" s="3">
        <v>23</v>
      </c>
      <c r="F533" s="3">
        <v>1</v>
      </c>
      <c r="H533" s="7" t="str">
        <f t="shared" si="50"/>
        <v>40666_emdsrdc1-rb-06</v>
      </c>
      <c r="I533" s="8">
        <f t="shared" si="51"/>
        <v>40666</v>
      </c>
      <c r="J533" s="9" t="str">
        <f t="shared" si="52"/>
        <v>emdsrdc1-rb-06</v>
      </c>
      <c r="K533" s="6">
        <f t="shared" si="53"/>
        <v>72</v>
      </c>
      <c r="L533" s="6">
        <f t="shared" si="54"/>
        <v>49</v>
      </c>
      <c r="M533" s="6">
        <f t="shared" si="55"/>
        <v>23</v>
      </c>
      <c r="N533" s="6">
        <f t="shared" si="56"/>
        <v>1</v>
      </c>
    </row>
    <row r="534" spans="2:14" x14ac:dyDescent="0.25">
      <c r="B534" s="5" t="s">
        <v>191</v>
      </c>
      <c r="C534" s="3">
        <v>336</v>
      </c>
      <c r="D534" s="3">
        <v>266</v>
      </c>
      <c r="E534" s="3">
        <v>70</v>
      </c>
      <c r="F534" s="3">
        <v>1</v>
      </c>
      <c r="H534" s="7" t="str">
        <f t="shared" si="50"/>
        <v>40666_emdsrdc3-jd-04</v>
      </c>
      <c r="I534" s="8">
        <f t="shared" si="51"/>
        <v>40666</v>
      </c>
      <c r="J534" s="9" t="str">
        <f t="shared" si="52"/>
        <v>emdsrdc3-jd-04</v>
      </c>
      <c r="K534" s="6">
        <f t="shared" si="53"/>
        <v>336</v>
      </c>
      <c r="L534" s="6">
        <f t="shared" si="54"/>
        <v>266</v>
      </c>
      <c r="M534" s="6">
        <f t="shared" si="55"/>
        <v>70</v>
      </c>
      <c r="N534" s="6">
        <f t="shared" si="56"/>
        <v>1</v>
      </c>
    </row>
    <row r="535" spans="2:14" x14ac:dyDescent="0.25">
      <c r="B535" s="5" t="s">
        <v>194</v>
      </c>
      <c r="C535" s="3">
        <v>264</v>
      </c>
      <c r="D535" s="3">
        <v>150</v>
      </c>
      <c r="E535" s="3">
        <v>114</v>
      </c>
      <c r="F535" s="3">
        <v>1</v>
      </c>
      <c r="H535" s="7" t="str">
        <f t="shared" si="50"/>
        <v>40666_emdsrdc3-jd-07</v>
      </c>
      <c r="I535" s="8">
        <f t="shared" si="51"/>
        <v>40666</v>
      </c>
      <c r="J535" s="9" t="str">
        <f t="shared" si="52"/>
        <v>emdsrdc3-jd-07</v>
      </c>
      <c r="K535" s="6">
        <f t="shared" si="53"/>
        <v>264</v>
      </c>
      <c r="L535" s="6">
        <f t="shared" si="54"/>
        <v>150</v>
      </c>
      <c r="M535" s="6">
        <f t="shared" si="55"/>
        <v>114</v>
      </c>
      <c r="N535" s="6">
        <f t="shared" si="56"/>
        <v>1</v>
      </c>
    </row>
    <row r="536" spans="2:14" x14ac:dyDescent="0.25">
      <c r="B536" s="5" t="s">
        <v>198</v>
      </c>
      <c r="C536" s="3">
        <v>216</v>
      </c>
      <c r="D536" s="3">
        <v>118</v>
      </c>
      <c r="E536" s="3">
        <v>98</v>
      </c>
      <c r="F536" s="3">
        <v>1</v>
      </c>
      <c r="H536" s="7" t="str">
        <f t="shared" si="50"/>
        <v>40666_emdsrdc3-jd-09</v>
      </c>
      <c r="I536" s="8">
        <f t="shared" si="51"/>
        <v>40666</v>
      </c>
      <c r="J536" s="9" t="str">
        <f t="shared" si="52"/>
        <v>emdsrdc3-jd-09</v>
      </c>
      <c r="K536" s="6">
        <f t="shared" si="53"/>
        <v>216</v>
      </c>
      <c r="L536" s="6">
        <f t="shared" si="54"/>
        <v>118</v>
      </c>
      <c r="M536" s="6">
        <f t="shared" si="55"/>
        <v>98</v>
      </c>
      <c r="N536" s="6">
        <f t="shared" si="56"/>
        <v>1</v>
      </c>
    </row>
    <row r="537" spans="2:14" x14ac:dyDescent="0.25">
      <c r="B537" s="5" t="s">
        <v>230</v>
      </c>
      <c r="C537" s="3">
        <v>336</v>
      </c>
      <c r="D537" s="3">
        <v>265</v>
      </c>
      <c r="E537" s="3">
        <v>71</v>
      </c>
      <c r="F537" s="3">
        <v>1</v>
      </c>
      <c r="H537" s="7" t="str">
        <f t="shared" ref="H537:H600" si="57">CONCATENATE(I537,"_",J537)</f>
        <v>40666_emdsrdc3-rb-04</v>
      </c>
      <c r="I537" s="8">
        <f t="shared" ref="I537:I600" si="58">IF(ISTEXT(J537),I536,J537)</f>
        <v>40666</v>
      </c>
      <c r="J537" s="9" t="str">
        <f t="shared" ref="J537:J600" si="59">B537</f>
        <v>emdsrdc3-rb-04</v>
      </c>
      <c r="K537" s="6">
        <f t="shared" ref="K537:K600" si="60">C537</f>
        <v>336</v>
      </c>
      <c r="L537" s="6">
        <f t="shared" ref="L537:L600" si="61">D537</f>
        <v>265</v>
      </c>
      <c r="M537" s="6">
        <f t="shared" ref="M537:M600" si="62">E537</f>
        <v>71</v>
      </c>
      <c r="N537" s="6">
        <f t="shared" ref="N537:N600" si="63">F537</f>
        <v>1</v>
      </c>
    </row>
    <row r="538" spans="2:14" x14ac:dyDescent="0.25">
      <c r="B538" s="5" t="s">
        <v>233</v>
      </c>
      <c r="C538" s="3">
        <v>264</v>
      </c>
      <c r="D538" s="3">
        <v>153</v>
      </c>
      <c r="E538" s="3">
        <v>111</v>
      </c>
      <c r="F538" s="3">
        <v>1</v>
      </c>
      <c r="H538" s="7" t="str">
        <f t="shared" si="57"/>
        <v>40666_emdsrdc3-rb-07</v>
      </c>
      <c r="I538" s="8">
        <f t="shared" si="58"/>
        <v>40666</v>
      </c>
      <c r="J538" s="9" t="str">
        <f t="shared" si="59"/>
        <v>emdsrdc3-rb-07</v>
      </c>
      <c r="K538" s="6">
        <f t="shared" si="60"/>
        <v>264</v>
      </c>
      <c r="L538" s="6">
        <f t="shared" si="61"/>
        <v>153</v>
      </c>
      <c r="M538" s="6">
        <f t="shared" si="62"/>
        <v>111</v>
      </c>
      <c r="N538" s="6">
        <f t="shared" si="63"/>
        <v>1</v>
      </c>
    </row>
    <row r="539" spans="2:14" x14ac:dyDescent="0.25">
      <c r="B539" s="5" t="s">
        <v>236</v>
      </c>
      <c r="C539" s="3">
        <v>216</v>
      </c>
      <c r="D539" s="3">
        <v>118</v>
      </c>
      <c r="E539" s="3">
        <v>98</v>
      </c>
      <c r="F539" s="3">
        <v>1</v>
      </c>
      <c r="H539" s="7" t="str">
        <f t="shared" si="57"/>
        <v>40666_emdsrdc3-rb-09</v>
      </c>
      <c r="I539" s="8">
        <f t="shared" si="58"/>
        <v>40666</v>
      </c>
      <c r="J539" s="9" t="str">
        <f t="shared" si="59"/>
        <v>emdsrdc3-rb-09</v>
      </c>
      <c r="K539" s="6">
        <f t="shared" si="60"/>
        <v>216</v>
      </c>
      <c r="L539" s="6">
        <f t="shared" si="61"/>
        <v>118</v>
      </c>
      <c r="M539" s="6">
        <f t="shared" si="62"/>
        <v>98</v>
      </c>
      <c r="N539" s="6">
        <f t="shared" si="63"/>
        <v>1</v>
      </c>
    </row>
    <row r="540" spans="2:14" x14ac:dyDescent="0.25">
      <c r="B540" s="5" t="s">
        <v>202</v>
      </c>
      <c r="C540" s="3">
        <v>240</v>
      </c>
      <c r="D540" s="3">
        <v>186</v>
      </c>
      <c r="E540" s="3">
        <v>54</v>
      </c>
      <c r="F540" s="3">
        <v>1</v>
      </c>
      <c r="H540" s="7" t="str">
        <f t="shared" si="57"/>
        <v>40666_emdsrdc4-jd-03</v>
      </c>
      <c r="I540" s="8">
        <f t="shared" si="58"/>
        <v>40666</v>
      </c>
      <c r="J540" s="9" t="str">
        <f t="shared" si="59"/>
        <v>emdsrdc4-jd-03</v>
      </c>
      <c r="K540" s="6">
        <f t="shared" si="60"/>
        <v>240</v>
      </c>
      <c r="L540" s="6">
        <f t="shared" si="61"/>
        <v>186</v>
      </c>
      <c r="M540" s="6">
        <f t="shared" si="62"/>
        <v>54</v>
      </c>
      <c r="N540" s="6">
        <f t="shared" si="63"/>
        <v>1</v>
      </c>
    </row>
    <row r="541" spans="2:14" x14ac:dyDescent="0.25">
      <c r="B541" s="5" t="s">
        <v>205</v>
      </c>
      <c r="C541" s="3">
        <v>216</v>
      </c>
      <c r="D541" s="3">
        <v>150</v>
      </c>
      <c r="E541" s="3">
        <v>66</v>
      </c>
      <c r="F541" s="3">
        <v>1</v>
      </c>
      <c r="H541" s="7" t="str">
        <f t="shared" si="57"/>
        <v>40666_emdsrdc4-jd-05</v>
      </c>
      <c r="I541" s="8">
        <f t="shared" si="58"/>
        <v>40666</v>
      </c>
      <c r="J541" s="9" t="str">
        <f t="shared" si="59"/>
        <v>emdsrdc4-jd-05</v>
      </c>
      <c r="K541" s="6">
        <f t="shared" si="60"/>
        <v>216</v>
      </c>
      <c r="L541" s="6">
        <f t="shared" si="61"/>
        <v>150</v>
      </c>
      <c r="M541" s="6">
        <f t="shared" si="62"/>
        <v>66</v>
      </c>
      <c r="N541" s="6">
        <f t="shared" si="63"/>
        <v>1</v>
      </c>
    </row>
    <row r="542" spans="2:14" x14ac:dyDescent="0.25">
      <c r="B542" s="5" t="s">
        <v>209</v>
      </c>
      <c r="C542" s="3">
        <v>192</v>
      </c>
      <c r="D542" s="3">
        <v>152</v>
      </c>
      <c r="E542" s="3">
        <v>40</v>
      </c>
      <c r="F542" s="3">
        <v>1</v>
      </c>
      <c r="H542" s="7" t="str">
        <f t="shared" si="57"/>
        <v>40666_emdsrdc4-jd-08</v>
      </c>
      <c r="I542" s="8">
        <f t="shared" si="58"/>
        <v>40666</v>
      </c>
      <c r="J542" s="9" t="str">
        <f t="shared" si="59"/>
        <v>emdsrdc4-jd-08</v>
      </c>
      <c r="K542" s="6">
        <f t="shared" si="60"/>
        <v>192</v>
      </c>
      <c r="L542" s="6">
        <f t="shared" si="61"/>
        <v>152</v>
      </c>
      <c r="M542" s="6">
        <f t="shared" si="62"/>
        <v>40</v>
      </c>
      <c r="N542" s="6">
        <f t="shared" si="63"/>
        <v>1</v>
      </c>
    </row>
    <row r="543" spans="2:14" x14ac:dyDescent="0.25">
      <c r="B543" s="5" t="s">
        <v>239</v>
      </c>
      <c r="C543" s="3">
        <v>240</v>
      </c>
      <c r="D543" s="3">
        <v>186</v>
      </c>
      <c r="E543" s="3">
        <v>54</v>
      </c>
      <c r="F543" s="3">
        <v>1</v>
      </c>
      <c r="H543" s="7" t="str">
        <f t="shared" si="57"/>
        <v>40666_emdsrdc4-rb-03</v>
      </c>
      <c r="I543" s="8">
        <f t="shared" si="58"/>
        <v>40666</v>
      </c>
      <c r="J543" s="9" t="str">
        <f t="shared" si="59"/>
        <v>emdsrdc4-rb-03</v>
      </c>
      <c r="K543" s="6">
        <f t="shared" si="60"/>
        <v>240</v>
      </c>
      <c r="L543" s="6">
        <f t="shared" si="61"/>
        <v>186</v>
      </c>
      <c r="M543" s="6">
        <f t="shared" si="62"/>
        <v>54</v>
      </c>
      <c r="N543" s="6">
        <f t="shared" si="63"/>
        <v>1</v>
      </c>
    </row>
    <row r="544" spans="2:14" x14ac:dyDescent="0.25">
      <c r="B544" s="5" t="s">
        <v>242</v>
      </c>
      <c r="C544" s="3">
        <v>216</v>
      </c>
      <c r="D544" s="3">
        <v>152</v>
      </c>
      <c r="E544" s="3">
        <v>64</v>
      </c>
      <c r="F544" s="3">
        <v>1</v>
      </c>
      <c r="H544" s="7" t="str">
        <f t="shared" si="57"/>
        <v>40666_emdsrdc4-rb-05</v>
      </c>
      <c r="I544" s="8">
        <f t="shared" si="58"/>
        <v>40666</v>
      </c>
      <c r="J544" s="9" t="str">
        <f t="shared" si="59"/>
        <v>emdsrdc4-rb-05</v>
      </c>
      <c r="K544" s="6">
        <f t="shared" si="60"/>
        <v>216</v>
      </c>
      <c r="L544" s="6">
        <f t="shared" si="61"/>
        <v>152</v>
      </c>
      <c r="M544" s="6">
        <f t="shared" si="62"/>
        <v>64</v>
      </c>
      <c r="N544" s="6">
        <f t="shared" si="63"/>
        <v>1</v>
      </c>
    </row>
    <row r="545" spans="2:14" x14ac:dyDescent="0.25">
      <c r="B545" s="5" t="s">
        <v>245</v>
      </c>
      <c r="C545" s="3">
        <v>192</v>
      </c>
      <c r="D545" s="3">
        <v>152</v>
      </c>
      <c r="E545" s="3">
        <v>40</v>
      </c>
      <c r="F545" s="3">
        <v>1</v>
      </c>
      <c r="H545" s="7" t="str">
        <f t="shared" si="57"/>
        <v>40666_emdsrdc4-rb-08</v>
      </c>
      <c r="I545" s="8">
        <f t="shared" si="58"/>
        <v>40666</v>
      </c>
      <c r="J545" s="9" t="str">
        <f t="shared" si="59"/>
        <v>emdsrdc4-rb-08</v>
      </c>
      <c r="K545" s="6">
        <f t="shared" si="60"/>
        <v>192</v>
      </c>
      <c r="L545" s="6">
        <f t="shared" si="61"/>
        <v>152</v>
      </c>
      <c r="M545" s="6">
        <f t="shared" si="62"/>
        <v>40</v>
      </c>
      <c r="N545" s="6">
        <f t="shared" si="63"/>
        <v>1</v>
      </c>
    </row>
    <row r="546" spans="2:14" x14ac:dyDescent="0.25">
      <c r="B546" s="5" t="s">
        <v>138</v>
      </c>
      <c r="C546" s="3">
        <v>72</v>
      </c>
      <c r="D546" s="3">
        <v>13</v>
      </c>
      <c r="E546" s="3">
        <v>59</v>
      </c>
      <c r="F546" s="3">
        <v>1</v>
      </c>
      <c r="H546" s="7" t="str">
        <f t="shared" si="57"/>
        <v>40666_rmdscgc1-gl-01</v>
      </c>
      <c r="I546" s="8">
        <f t="shared" si="58"/>
        <v>40666</v>
      </c>
      <c r="J546" s="9" t="str">
        <f t="shared" si="59"/>
        <v>rmdscgc1-gl-01</v>
      </c>
      <c r="K546" s="6">
        <f t="shared" si="60"/>
        <v>72</v>
      </c>
      <c r="L546" s="6">
        <f t="shared" si="61"/>
        <v>13</v>
      </c>
      <c r="M546" s="6">
        <f t="shared" si="62"/>
        <v>59</v>
      </c>
      <c r="N546" s="6">
        <f t="shared" si="63"/>
        <v>1</v>
      </c>
    </row>
    <row r="547" spans="2:14" x14ac:dyDescent="0.25">
      <c r="B547" s="5" t="s">
        <v>158</v>
      </c>
      <c r="C547" s="3">
        <v>72</v>
      </c>
      <c r="D547" s="3">
        <v>13</v>
      </c>
      <c r="E547" s="3">
        <v>59</v>
      </c>
      <c r="F547" s="3">
        <v>1</v>
      </c>
      <c r="H547" s="7" t="str">
        <f t="shared" si="57"/>
        <v>40666_rmdscgc1-sl-01</v>
      </c>
      <c r="I547" s="8">
        <f t="shared" si="58"/>
        <v>40666</v>
      </c>
      <c r="J547" s="9" t="str">
        <f t="shared" si="59"/>
        <v>rmdscgc1-sl-01</v>
      </c>
      <c r="K547" s="6">
        <f t="shared" si="60"/>
        <v>72</v>
      </c>
      <c r="L547" s="6">
        <f t="shared" si="61"/>
        <v>13</v>
      </c>
      <c r="M547" s="6">
        <f t="shared" si="62"/>
        <v>59</v>
      </c>
      <c r="N547" s="6">
        <f t="shared" si="63"/>
        <v>1</v>
      </c>
    </row>
    <row r="548" spans="2:14" x14ac:dyDescent="0.25">
      <c r="B548" s="5" t="s">
        <v>143</v>
      </c>
      <c r="C548" s="3">
        <v>36</v>
      </c>
      <c r="D548" s="3">
        <v>11</v>
      </c>
      <c r="E548" s="3">
        <v>25</v>
      </c>
      <c r="F548" s="3">
        <v>1</v>
      </c>
      <c r="H548" s="7" t="str">
        <f t="shared" si="57"/>
        <v>40666_rmdsedc-gl-01</v>
      </c>
      <c r="I548" s="8">
        <f t="shared" si="58"/>
        <v>40666</v>
      </c>
      <c r="J548" s="9" t="str">
        <f t="shared" si="59"/>
        <v>rmdsedc-gl-01</v>
      </c>
      <c r="K548" s="6">
        <f t="shared" si="60"/>
        <v>36</v>
      </c>
      <c r="L548" s="6">
        <f t="shared" si="61"/>
        <v>11</v>
      </c>
      <c r="M548" s="6">
        <f t="shared" si="62"/>
        <v>25</v>
      </c>
      <c r="N548" s="6">
        <f t="shared" si="63"/>
        <v>1</v>
      </c>
    </row>
    <row r="549" spans="2:14" x14ac:dyDescent="0.25">
      <c r="B549" s="5" t="s">
        <v>161</v>
      </c>
      <c r="C549" s="3">
        <v>36</v>
      </c>
      <c r="D549" s="3">
        <v>11</v>
      </c>
      <c r="E549" s="3">
        <v>25</v>
      </c>
      <c r="F549" s="3">
        <v>1</v>
      </c>
      <c r="H549" s="7" t="str">
        <f t="shared" si="57"/>
        <v>40666_rmdsedc-sl-01</v>
      </c>
      <c r="I549" s="8">
        <f t="shared" si="58"/>
        <v>40666</v>
      </c>
      <c r="J549" s="9" t="str">
        <f t="shared" si="59"/>
        <v>rmdsedc-sl-01</v>
      </c>
      <c r="K549" s="6">
        <f t="shared" si="60"/>
        <v>36</v>
      </c>
      <c r="L549" s="6">
        <f t="shared" si="61"/>
        <v>11</v>
      </c>
      <c r="M549" s="6">
        <f t="shared" si="62"/>
        <v>25</v>
      </c>
      <c r="N549" s="6">
        <f t="shared" si="63"/>
        <v>1</v>
      </c>
    </row>
    <row r="550" spans="2:14" x14ac:dyDescent="0.25">
      <c r="B550" s="5" t="s">
        <v>147</v>
      </c>
      <c r="C550" s="3">
        <v>156</v>
      </c>
      <c r="D550" s="3">
        <v>41</v>
      </c>
      <c r="E550" s="3">
        <v>115</v>
      </c>
      <c r="F550" s="3">
        <v>1</v>
      </c>
      <c r="H550" s="7" t="str">
        <f t="shared" si="57"/>
        <v>40666_rmdsfdc1a-gl-01</v>
      </c>
      <c r="I550" s="8">
        <f t="shared" si="58"/>
        <v>40666</v>
      </c>
      <c r="J550" s="9" t="str">
        <f t="shared" si="59"/>
        <v>rmdsfdc1a-gl-01</v>
      </c>
      <c r="K550" s="6">
        <f t="shared" si="60"/>
        <v>156</v>
      </c>
      <c r="L550" s="6">
        <f t="shared" si="61"/>
        <v>41</v>
      </c>
      <c r="M550" s="6">
        <f t="shared" si="62"/>
        <v>115</v>
      </c>
      <c r="N550" s="6">
        <f t="shared" si="63"/>
        <v>1</v>
      </c>
    </row>
    <row r="551" spans="2:14" x14ac:dyDescent="0.25">
      <c r="B551" s="5" t="s">
        <v>164</v>
      </c>
      <c r="C551" s="3">
        <v>156</v>
      </c>
      <c r="D551" s="3">
        <v>40</v>
      </c>
      <c r="E551" s="3">
        <v>116</v>
      </c>
      <c r="F551" s="3">
        <v>1</v>
      </c>
      <c r="H551" s="7" t="str">
        <f t="shared" si="57"/>
        <v>40666_rmdsfdc1a-sl-01</v>
      </c>
      <c r="I551" s="8">
        <f t="shared" si="58"/>
        <v>40666</v>
      </c>
      <c r="J551" s="9" t="str">
        <f t="shared" si="59"/>
        <v>rmdsfdc1a-sl-01</v>
      </c>
      <c r="K551" s="6">
        <f t="shared" si="60"/>
        <v>156</v>
      </c>
      <c r="L551" s="6">
        <f t="shared" si="61"/>
        <v>40</v>
      </c>
      <c r="M551" s="6">
        <f t="shared" si="62"/>
        <v>116</v>
      </c>
      <c r="N551" s="6">
        <f t="shared" si="63"/>
        <v>1</v>
      </c>
    </row>
    <row r="552" spans="2:14" x14ac:dyDescent="0.25">
      <c r="B552" s="5" t="s">
        <v>150</v>
      </c>
      <c r="C552" s="3">
        <v>144</v>
      </c>
      <c r="D552" s="3">
        <v>49</v>
      </c>
      <c r="E552" s="3">
        <v>95</v>
      </c>
      <c r="F552" s="3">
        <v>1</v>
      </c>
      <c r="H552" s="7" t="str">
        <f t="shared" si="57"/>
        <v>40666_rmdsrdc4-gl-01</v>
      </c>
      <c r="I552" s="8">
        <f t="shared" si="58"/>
        <v>40666</v>
      </c>
      <c r="J552" s="9" t="str">
        <f t="shared" si="59"/>
        <v>rmdsrdc4-gl-01</v>
      </c>
      <c r="K552" s="6">
        <f t="shared" si="60"/>
        <v>144</v>
      </c>
      <c r="L552" s="6">
        <f t="shared" si="61"/>
        <v>49</v>
      </c>
      <c r="M552" s="6">
        <f t="shared" si="62"/>
        <v>95</v>
      </c>
      <c r="N552" s="6">
        <f t="shared" si="63"/>
        <v>1</v>
      </c>
    </row>
    <row r="553" spans="2:14" x14ac:dyDescent="0.25">
      <c r="B553" s="5" t="s">
        <v>167</v>
      </c>
      <c r="C553" s="3">
        <v>144</v>
      </c>
      <c r="D553" s="3">
        <v>42</v>
      </c>
      <c r="E553" s="3">
        <v>102</v>
      </c>
      <c r="F553" s="3">
        <v>1</v>
      </c>
      <c r="H553" s="7" t="str">
        <f t="shared" si="57"/>
        <v>40666_rmdsrdc4-sl-01</v>
      </c>
      <c r="I553" s="8">
        <f t="shared" si="58"/>
        <v>40666</v>
      </c>
      <c r="J553" s="9" t="str">
        <f t="shared" si="59"/>
        <v>rmdsrdc4-sl-01</v>
      </c>
      <c r="K553" s="6">
        <f t="shared" si="60"/>
        <v>144</v>
      </c>
      <c r="L553" s="6">
        <f t="shared" si="61"/>
        <v>42</v>
      </c>
      <c r="M553" s="6">
        <f t="shared" si="62"/>
        <v>102</v>
      </c>
      <c r="N553" s="6">
        <f t="shared" si="63"/>
        <v>1</v>
      </c>
    </row>
    <row r="554" spans="2:14" x14ac:dyDescent="0.25">
      <c r="B554" s="5" t="s">
        <v>154</v>
      </c>
      <c r="C554" s="3">
        <v>54</v>
      </c>
      <c r="D554" s="3">
        <v>29</v>
      </c>
      <c r="E554" s="3">
        <v>25</v>
      </c>
      <c r="F554" s="3">
        <v>1</v>
      </c>
      <c r="H554" s="7" t="str">
        <f t="shared" si="57"/>
        <v>40666_rmdswell-gl-01</v>
      </c>
      <c r="I554" s="8">
        <f t="shared" si="58"/>
        <v>40666</v>
      </c>
      <c r="J554" s="9" t="str">
        <f t="shared" si="59"/>
        <v>rmdswell-gl-01</v>
      </c>
      <c r="K554" s="6">
        <f t="shared" si="60"/>
        <v>54</v>
      </c>
      <c r="L554" s="6">
        <f t="shared" si="61"/>
        <v>29</v>
      </c>
      <c r="M554" s="6">
        <f t="shared" si="62"/>
        <v>25</v>
      </c>
      <c r="N554" s="6">
        <f t="shared" si="63"/>
        <v>1</v>
      </c>
    </row>
    <row r="555" spans="2:14" x14ac:dyDescent="0.25">
      <c r="B555" s="5" t="s">
        <v>170</v>
      </c>
      <c r="C555" s="3">
        <v>54</v>
      </c>
      <c r="D555" s="3">
        <v>21</v>
      </c>
      <c r="E555" s="3">
        <v>33</v>
      </c>
      <c r="F555" s="3">
        <v>1</v>
      </c>
      <c r="H555" s="7" t="str">
        <f t="shared" si="57"/>
        <v>40666_rmdswell-sl-01</v>
      </c>
      <c r="I555" s="8">
        <f t="shared" si="58"/>
        <v>40666</v>
      </c>
      <c r="J555" s="9" t="str">
        <f t="shared" si="59"/>
        <v>rmdswell-sl-01</v>
      </c>
      <c r="K555" s="6">
        <f t="shared" si="60"/>
        <v>54</v>
      </c>
      <c r="L555" s="6">
        <f t="shared" si="61"/>
        <v>21</v>
      </c>
      <c r="M555" s="6">
        <f t="shared" si="62"/>
        <v>33</v>
      </c>
      <c r="N555" s="6">
        <f t="shared" si="63"/>
        <v>1</v>
      </c>
    </row>
    <row r="556" spans="2:14" x14ac:dyDescent="0.25">
      <c r="B556" s="4">
        <v>40679</v>
      </c>
      <c r="C556" s="3">
        <v>11172</v>
      </c>
      <c r="D556" s="3">
        <v>7155</v>
      </c>
      <c r="E556" s="3">
        <v>4017</v>
      </c>
      <c r="F556" s="3">
        <v>68</v>
      </c>
      <c r="H556" s="7" t="str">
        <f t="shared" si="57"/>
        <v>40679_40679</v>
      </c>
      <c r="I556" s="8">
        <f t="shared" si="58"/>
        <v>40679</v>
      </c>
      <c r="J556" s="9">
        <f t="shared" si="59"/>
        <v>40679</v>
      </c>
      <c r="K556" s="6">
        <f t="shared" si="60"/>
        <v>11172</v>
      </c>
      <c r="L556" s="6">
        <f t="shared" si="61"/>
        <v>7155</v>
      </c>
      <c r="M556" s="6">
        <f t="shared" si="62"/>
        <v>4017</v>
      </c>
      <c r="N556" s="6">
        <f t="shared" si="63"/>
        <v>68</v>
      </c>
    </row>
    <row r="557" spans="2:14" x14ac:dyDescent="0.25">
      <c r="B557" s="5" t="s">
        <v>214</v>
      </c>
      <c r="C557" s="3">
        <v>48</v>
      </c>
      <c r="D557" s="3">
        <v>41</v>
      </c>
      <c r="E557" s="3">
        <v>7</v>
      </c>
      <c r="F557" s="3">
        <v>1</v>
      </c>
      <c r="H557" s="7" t="str">
        <f t="shared" si="57"/>
        <v>40679_cmdscgc1-ct-01</v>
      </c>
      <c r="I557" s="8">
        <f t="shared" si="58"/>
        <v>40679</v>
      </c>
      <c r="J557" s="9" t="str">
        <f t="shared" si="59"/>
        <v>cmdscgc1-ct-01</v>
      </c>
      <c r="K557" s="6">
        <f t="shared" si="60"/>
        <v>48</v>
      </c>
      <c r="L557" s="6">
        <f t="shared" si="61"/>
        <v>41</v>
      </c>
      <c r="M557" s="6">
        <f t="shared" si="62"/>
        <v>7</v>
      </c>
      <c r="N557" s="6">
        <f t="shared" si="63"/>
        <v>1</v>
      </c>
    </row>
    <row r="558" spans="2:14" x14ac:dyDescent="0.25">
      <c r="B558" s="5" t="s">
        <v>174</v>
      </c>
      <c r="C558" s="3">
        <v>48</v>
      </c>
      <c r="D558" s="3">
        <v>42</v>
      </c>
      <c r="E558" s="3">
        <v>6</v>
      </c>
      <c r="F558" s="3">
        <v>1</v>
      </c>
      <c r="H558" s="7" t="str">
        <f t="shared" si="57"/>
        <v>40679_cmdscgc1-dg-01</v>
      </c>
      <c r="I558" s="8">
        <f t="shared" si="58"/>
        <v>40679</v>
      </c>
      <c r="J558" s="9" t="str">
        <f t="shared" si="59"/>
        <v>cmdscgc1-dg-01</v>
      </c>
      <c r="K558" s="6">
        <f t="shared" si="60"/>
        <v>48</v>
      </c>
      <c r="L558" s="6">
        <f t="shared" si="61"/>
        <v>42</v>
      </c>
      <c r="M558" s="6">
        <f t="shared" si="62"/>
        <v>6</v>
      </c>
      <c r="N558" s="6">
        <f t="shared" si="63"/>
        <v>1</v>
      </c>
    </row>
    <row r="559" spans="2:14" x14ac:dyDescent="0.25">
      <c r="B559" s="5" t="s">
        <v>102</v>
      </c>
      <c r="C559" s="3">
        <v>204</v>
      </c>
      <c r="D559" s="3">
        <v>46</v>
      </c>
      <c r="E559" s="3">
        <v>158</v>
      </c>
      <c r="F559" s="3">
        <v>1</v>
      </c>
      <c r="H559" s="7" t="str">
        <f t="shared" si="57"/>
        <v>40679_cmdscgc1-jd-01</v>
      </c>
      <c r="I559" s="8">
        <f t="shared" si="58"/>
        <v>40679</v>
      </c>
      <c r="J559" s="9" t="str">
        <f t="shared" si="59"/>
        <v>cmdscgc1-jd-01</v>
      </c>
      <c r="K559" s="6">
        <f t="shared" si="60"/>
        <v>204</v>
      </c>
      <c r="L559" s="6">
        <f t="shared" si="61"/>
        <v>46</v>
      </c>
      <c r="M559" s="6">
        <f t="shared" si="62"/>
        <v>158</v>
      </c>
      <c r="N559" s="6">
        <f t="shared" si="63"/>
        <v>1</v>
      </c>
    </row>
    <row r="560" spans="2:14" x14ac:dyDescent="0.25">
      <c r="B560" s="5" t="s">
        <v>120</v>
      </c>
      <c r="C560" s="3">
        <v>204</v>
      </c>
      <c r="D560" s="3">
        <v>45</v>
      </c>
      <c r="E560" s="3">
        <v>159</v>
      </c>
      <c r="F560" s="3">
        <v>1</v>
      </c>
      <c r="H560" s="7" t="str">
        <f t="shared" si="57"/>
        <v>40679_cmdscgc1-rb-01</v>
      </c>
      <c r="I560" s="8">
        <f t="shared" si="58"/>
        <v>40679</v>
      </c>
      <c r="J560" s="9" t="str">
        <f t="shared" si="59"/>
        <v>cmdscgc1-rb-01</v>
      </c>
      <c r="K560" s="6">
        <f t="shared" si="60"/>
        <v>204</v>
      </c>
      <c r="L560" s="6">
        <f t="shared" si="61"/>
        <v>45</v>
      </c>
      <c r="M560" s="6">
        <f t="shared" si="62"/>
        <v>159</v>
      </c>
      <c r="N560" s="6">
        <f t="shared" si="63"/>
        <v>1</v>
      </c>
    </row>
    <row r="561" spans="2:14" x14ac:dyDescent="0.25">
      <c r="B561" s="5" t="s">
        <v>106</v>
      </c>
      <c r="C561" s="3">
        <v>144</v>
      </c>
      <c r="D561" s="3">
        <v>31</v>
      </c>
      <c r="E561" s="3">
        <v>113</v>
      </c>
      <c r="F561" s="3">
        <v>1</v>
      </c>
      <c r="H561" s="7" t="str">
        <f t="shared" si="57"/>
        <v>40679_cmdscgc2-jd-02</v>
      </c>
      <c r="I561" s="8">
        <f t="shared" si="58"/>
        <v>40679</v>
      </c>
      <c r="J561" s="9" t="str">
        <f t="shared" si="59"/>
        <v>cmdscgc2-jd-02</v>
      </c>
      <c r="K561" s="6">
        <f t="shared" si="60"/>
        <v>144</v>
      </c>
      <c r="L561" s="6">
        <f t="shared" si="61"/>
        <v>31</v>
      </c>
      <c r="M561" s="6">
        <f t="shared" si="62"/>
        <v>113</v>
      </c>
      <c r="N561" s="6">
        <f t="shared" si="63"/>
        <v>1</v>
      </c>
    </row>
    <row r="562" spans="2:14" x14ac:dyDescent="0.25">
      <c r="B562" s="5" t="s">
        <v>124</v>
      </c>
      <c r="C562" s="3">
        <v>144</v>
      </c>
      <c r="D562" s="3">
        <v>29</v>
      </c>
      <c r="E562" s="3">
        <v>115</v>
      </c>
      <c r="F562" s="3">
        <v>1</v>
      </c>
      <c r="H562" s="7" t="str">
        <f t="shared" si="57"/>
        <v>40679_cmdscgc2-rb-02</v>
      </c>
      <c r="I562" s="8">
        <f t="shared" si="58"/>
        <v>40679</v>
      </c>
      <c r="J562" s="9" t="str">
        <f t="shared" si="59"/>
        <v>cmdscgc2-rb-02</v>
      </c>
      <c r="K562" s="6">
        <f t="shared" si="60"/>
        <v>144</v>
      </c>
      <c r="L562" s="6">
        <f t="shared" si="61"/>
        <v>29</v>
      </c>
      <c r="M562" s="6">
        <f t="shared" si="62"/>
        <v>115</v>
      </c>
      <c r="N562" s="6">
        <f t="shared" si="63"/>
        <v>1</v>
      </c>
    </row>
    <row r="563" spans="2:14" x14ac:dyDescent="0.25">
      <c r="B563" s="5" t="s">
        <v>14</v>
      </c>
      <c r="C563" s="3">
        <v>144</v>
      </c>
      <c r="D563" s="3">
        <v>124</v>
      </c>
      <c r="E563" s="3">
        <v>20</v>
      </c>
      <c r="F563" s="3">
        <v>1</v>
      </c>
      <c r="H563" s="7" t="str">
        <f t="shared" si="57"/>
        <v>40679_cmdsfdc1a-jd-01</v>
      </c>
      <c r="I563" s="8">
        <f t="shared" si="58"/>
        <v>40679</v>
      </c>
      <c r="J563" s="9" t="str">
        <f t="shared" si="59"/>
        <v>cmdsfdc1a-jd-01</v>
      </c>
      <c r="K563" s="6">
        <f t="shared" si="60"/>
        <v>144</v>
      </c>
      <c r="L563" s="6">
        <f t="shared" si="61"/>
        <v>124</v>
      </c>
      <c r="M563" s="6">
        <f t="shared" si="62"/>
        <v>20</v>
      </c>
      <c r="N563" s="6">
        <f t="shared" si="63"/>
        <v>1</v>
      </c>
    </row>
    <row r="564" spans="2:14" x14ac:dyDescent="0.25">
      <c r="B564" s="5" t="s">
        <v>23</v>
      </c>
      <c r="C564" s="3">
        <v>144</v>
      </c>
      <c r="D564" s="3">
        <v>123</v>
      </c>
      <c r="E564" s="3">
        <v>21</v>
      </c>
      <c r="F564" s="3">
        <v>1</v>
      </c>
      <c r="H564" s="7" t="str">
        <f t="shared" si="57"/>
        <v>40679_cmdsfdc1a-jd-02</v>
      </c>
      <c r="I564" s="8">
        <f t="shared" si="58"/>
        <v>40679</v>
      </c>
      <c r="J564" s="9" t="str">
        <f t="shared" si="59"/>
        <v>cmdsfdc1a-jd-02</v>
      </c>
      <c r="K564" s="6">
        <f t="shared" si="60"/>
        <v>144</v>
      </c>
      <c r="L564" s="6">
        <f t="shared" si="61"/>
        <v>123</v>
      </c>
      <c r="M564" s="6">
        <f t="shared" si="62"/>
        <v>21</v>
      </c>
      <c r="N564" s="6">
        <f t="shared" si="63"/>
        <v>1</v>
      </c>
    </row>
    <row r="565" spans="2:14" x14ac:dyDescent="0.25">
      <c r="B565" s="5" t="s">
        <v>26</v>
      </c>
      <c r="C565" s="3">
        <v>132</v>
      </c>
      <c r="D565" s="3">
        <v>91</v>
      </c>
      <c r="E565" s="3">
        <v>41</v>
      </c>
      <c r="F565" s="3">
        <v>1</v>
      </c>
      <c r="H565" s="7" t="str">
        <f t="shared" si="57"/>
        <v>40679_cmdsfdc1a-jd-09</v>
      </c>
      <c r="I565" s="8">
        <f t="shared" si="58"/>
        <v>40679</v>
      </c>
      <c r="J565" s="9" t="str">
        <f t="shared" si="59"/>
        <v>cmdsfdc1a-jd-09</v>
      </c>
      <c r="K565" s="6">
        <f t="shared" si="60"/>
        <v>132</v>
      </c>
      <c r="L565" s="6">
        <f t="shared" si="61"/>
        <v>91</v>
      </c>
      <c r="M565" s="6">
        <f t="shared" si="62"/>
        <v>41</v>
      </c>
      <c r="N565" s="6">
        <f t="shared" si="63"/>
        <v>1</v>
      </c>
    </row>
    <row r="566" spans="2:14" x14ac:dyDescent="0.25">
      <c r="B566" s="5" t="s">
        <v>61</v>
      </c>
      <c r="C566" s="3">
        <v>144</v>
      </c>
      <c r="D566" s="3">
        <v>128</v>
      </c>
      <c r="E566" s="3">
        <v>16</v>
      </c>
      <c r="F566" s="3">
        <v>1</v>
      </c>
      <c r="H566" s="7" t="str">
        <f t="shared" si="57"/>
        <v>40679_cmdsfdc1a-rb-01</v>
      </c>
      <c r="I566" s="8">
        <f t="shared" si="58"/>
        <v>40679</v>
      </c>
      <c r="J566" s="9" t="str">
        <f t="shared" si="59"/>
        <v>cmdsfdc1a-rb-01</v>
      </c>
      <c r="K566" s="6">
        <f t="shared" si="60"/>
        <v>144</v>
      </c>
      <c r="L566" s="6">
        <f t="shared" si="61"/>
        <v>128</v>
      </c>
      <c r="M566" s="6">
        <f t="shared" si="62"/>
        <v>16</v>
      </c>
      <c r="N566" s="6">
        <f t="shared" si="63"/>
        <v>1</v>
      </c>
    </row>
    <row r="567" spans="2:14" x14ac:dyDescent="0.25">
      <c r="B567" s="5" t="s">
        <v>64</v>
      </c>
      <c r="C567" s="3">
        <v>144</v>
      </c>
      <c r="D567" s="3">
        <v>126</v>
      </c>
      <c r="E567" s="3">
        <v>18</v>
      </c>
      <c r="F567" s="3">
        <v>1</v>
      </c>
      <c r="H567" s="7" t="str">
        <f t="shared" si="57"/>
        <v>40679_cmdsfdc1a-rb-02</v>
      </c>
      <c r="I567" s="8">
        <f t="shared" si="58"/>
        <v>40679</v>
      </c>
      <c r="J567" s="9" t="str">
        <f t="shared" si="59"/>
        <v>cmdsfdc1a-rb-02</v>
      </c>
      <c r="K567" s="6">
        <f t="shared" si="60"/>
        <v>144</v>
      </c>
      <c r="L567" s="6">
        <f t="shared" si="61"/>
        <v>126</v>
      </c>
      <c r="M567" s="6">
        <f t="shared" si="62"/>
        <v>18</v>
      </c>
      <c r="N567" s="6">
        <f t="shared" si="63"/>
        <v>1</v>
      </c>
    </row>
    <row r="568" spans="2:14" x14ac:dyDescent="0.25">
      <c r="B568" s="5" t="s">
        <v>67</v>
      </c>
      <c r="C568" s="3">
        <v>132</v>
      </c>
      <c r="D568" s="3">
        <v>91</v>
      </c>
      <c r="E568" s="3">
        <v>41</v>
      </c>
      <c r="F568" s="3">
        <v>1</v>
      </c>
      <c r="H568" s="7" t="str">
        <f t="shared" si="57"/>
        <v>40679_cmdsfdc1a-rb-09</v>
      </c>
      <c r="I568" s="8">
        <f t="shared" si="58"/>
        <v>40679</v>
      </c>
      <c r="J568" s="9" t="str">
        <f t="shared" si="59"/>
        <v>cmdsfdc1a-rb-09</v>
      </c>
      <c r="K568" s="6">
        <f t="shared" si="60"/>
        <v>132</v>
      </c>
      <c r="L568" s="6">
        <f t="shared" si="61"/>
        <v>91</v>
      </c>
      <c r="M568" s="6">
        <f t="shared" si="62"/>
        <v>41</v>
      </c>
      <c r="N568" s="6">
        <f t="shared" si="63"/>
        <v>1</v>
      </c>
    </row>
    <row r="569" spans="2:14" x14ac:dyDescent="0.25">
      <c r="B569" s="5" t="s">
        <v>71</v>
      </c>
      <c r="C569" s="3">
        <v>108</v>
      </c>
      <c r="D569" s="3">
        <v>97</v>
      </c>
      <c r="E569" s="3">
        <v>11</v>
      </c>
      <c r="F569" s="3">
        <v>1</v>
      </c>
      <c r="H569" s="7" t="str">
        <f t="shared" si="57"/>
        <v>40679_cmdsfdc1b-ct-01</v>
      </c>
      <c r="I569" s="8">
        <f t="shared" si="58"/>
        <v>40679</v>
      </c>
      <c r="J569" s="9" t="str">
        <f t="shared" si="59"/>
        <v>cmdsfdc1b-ct-01</v>
      </c>
      <c r="K569" s="6">
        <f t="shared" si="60"/>
        <v>108</v>
      </c>
      <c r="L569" s="6">
        <f t="shared" si="61"/>
        <v>97</v>
      </c>
      <c r="M569" s="6">
        <f t="shared" si="62"/>
        <v>11</v>
      </c>
      <c r="N569" s="6">
        <f t="shared" si="63"/>
        <v>1</v>
      </c>
    </row>
    <row r="570" spans="2:14" x14ac:dyDescent="0.25">
      <c r="B570" s="5" t="s">
        <v>29</v>
      </c>
      <c r="C570" s="3">
        <v>108</v>
      </c>
      <c r="D570" s="3">
        <v>96</v>
      </c>
      <c r="E570" s="3">
        <v>12</v>
      </c>
      <c r="F570" s="3">
        <v>1</v>
      </c>
      <c r="H570" s="7" t="str">
        <f t="shared" si="57"/>
        <v>40679_cmdsfdc1b-dg-01</v>
      </c>
      <c r="I570" s="8">
        <f t="shared" si="58"/>
        <v>40679</v>
      </c>
      <c r="J570" s="9" t="str">
        <f t="shared" si="59"/>
        <v>cmdsfdc1b-dg-01</v>
      </c>
      <c r="K570" s="6">
        <f t="shared" si="60"/>
        <v>108</v>
      </c>
      <c r="L570" s="6">
        <f t="shared" si="61"/>
        <v>96</v>
      </c>
      <c r="M570" s="6">
        <f t="shared" si="62"/>
        <v>12</v>
      </c>
      <c r="N570" s="6">
        <f t="shared" si="63"/>
        <v>1</v>
      </c>
    </row>
    <row r="571" spans="2:14" x14ac:dyDescent="0.25">
      <c r="B571" s="5" t="s">
        <v>218</v>
      </c>
      <c r="C571" s="3">
        <v>108</v>
      </c>
      <c r="D571" s="3">
        <v>95</v>
      </c>
      <c r="E571" s="3">
        <v>13</v>
      </c>
      <c r="F571" s="3">
        <v>1</v>
      </c>
      <c r="H571" s="7" t="str">
        <f t="shared" si="57"/>
        <v>40679_cmdsrdc3-ct-01</v>
      </c>
      <c r="I571" s="8">
        <f t="shared" si="58"/>
        <v>40679</v>
      </c>
      <c r="J571" s="9" t="str">
        <f t="shared" si="59"/>
        <v>cmdsrdc3-ct-01</v>
      </c>
      <c r="K571" s="6">
        <f t="shared" si="60"/>
        <v>108</v>
      </c>
      <c r="L571" s="6">
        <f t="shared" si="61"/>
        <v>95</v>
      </c>
      <c r="M571" s="6">
        <f t="shared" si="62"/>
        <v>13</v>
      </c>
      <c r="N571" s="6">
        <f t="shared" si="63"/>
        <v>1</v>
      </c>
    </row>
    <row r="572" spans="2:14" x14ac:dyDescent="0.25">
      <c r="B572" s="5" t="s">
        <v>178</v>
      </c>
      <c r="C572" s="3">
        <v>108</v>
      </c>
      <c r="D572" s="3">
        <v>94</v>
      </c>
      <c r="E572" s="3">
        <v>14</v>
      </c>
      <c r="F572" s="3">
        <v>1</v>
      </c>
      <c r="H572" s="7" t="str">
        <f t="shared" si="57"/>
        <v>40679_cmdsrdc3-dg-01</v>
      </c>
      <c r="I572" s="8">
        <f t="shared" si="58"/>
        <v>40679</v>
      </c>
      <c r="J572" s="9" t="str">
        <f t="shared" si="59"/>
        <v>cmdsrdc3-dg-01</v>
      </c>
      <c r="K572" s="6">
        <f t="shared" si="60"/>
        <v>108</v>
      </c>
      <c r="L572" s="6">
        <f t="shared" si="61"/>
        <v>94</v>
      </c>
      <c r="M572" s="6">
        <f t="shared" si="62"/>
        <v>14</v>
      </c>
      <c r="N572" s="6">
        <f t="shared" si="63"/>
        <v>1</v>
      </c>
    </row>
    <row r="573" spans="2:14" x14ac:dyDescent="0.25">
      <c r="B573" s="5" t="s">
        <v>182</v>
      </c>
      <c r="C573" s="3">
        <v>120</v>
      </c>
      <c r="D573" s="3">
        <v>104</v>
      </c>
      <c r="E573" s="3">
        <v>16</v>
      </c>
      <c r="F573" s="3">
        <v>1</v>
      </c>
      <c r="H573" s="7" t="str">
        <f t="shared" si="57"/>
        <v>40679_cmdsrdc4-jd-01</v>
      </c>
      <c r="I573" s="8">
        <f t="shared" si="58"/>
        <v>40679</v>
      </c>
      <c r="J573" s="9" t="str">
        <f t="shared" si="59"/>
        <v>cmdsrdc4-jd-01</v>
      </c>
      <c r="K573" s="6">
        <f t="shared" si="60"/>
        <v>120</v>
      </c>
      <c r="L573" s="6">
        <f t="shared" si="61"/>
        <v>104</v>
      </c>
      <c r="M573" s="6">
        <f t="shared" si="62"/>
        <v>16</v>
      </c>
      <c r="N573" s="6">
        <f t="shared" si="63"/>
        <v>1</v>
      </c>
    </row>
    <row r="574" spans="2:14" x14ac:dyDescent="0.25">
      <c r="B574" s="5" t="s">
        <v>185</v>
      </c>
      <c r="C574" s="3">
        <v>120</v>
      </c>
      <c r="D574" s="3">
        <v>101</v>
      </c>
      <c r="E574" s="3">
        <v>19</v>
      </c>
      <c r="F574" s="3">
        <v>1</v>
      </c>
      <c r="H574" s="7" t="str">
        <f t="shared" si="57"/>
        <v>40679_cmdsrdc4-jd-02</v>
      </c>
      <c r="I574" s="8">
        <f t="shared" si="58"/>
        <v>40679</v>
      </c>
      <c r="J574" s="9" t="str">
        <f t="shared" si="59"/>
        <v>cmdsrdc4-jd-02</v>
      </c>
      <c r="K574" s="6">
        <f t="shared" si="60"/>
        <v>120</v>
      </c>
      <c r="L574" s="6">
        <f t="shared" si="61"/>
        <v>101</v>
      </c>
      <c r="M574" s="6">
        <f t="shared" si="62"/>
        <v>19</v>
      </c>
      <c r="N574" s="6">
        <f t="shared" si="63"/>
        <v>1</v>
      </c>
    </row>
    <row r="575" spans="2:14" x14ac:dyDescent="0.25">
      <c r="B575" s="5" t="s">
        <v>221</v>
      </c>
      <c r="C575" s="3">
        <v>120</v>
      </c>
      <c r="D575" s="3">
        <v>104</v>
      </c>
      <c r="E575" s="3">
        <v>16</v>
      </c>
      <c r="F575" s="3">
        <v>1</v>
      </c>
      <c r="H575" s="7" t="str">
        <f t="shared" si="57"/>
        <v>40679_cmdsrdc4-rb-01</v>
      </c>
      <c r="I575" s="8">
        <f t="shared" si="58"/>
        <v>40679</v>
      </c>
      <c r="J575" s="9" t="str">
        <f t="shared" si="59"/>
        <v>cmdsrdc4-rb-01</v>
      </c>
      <c r="K575" s="6">
        <f t="shared" si="60"/>
        <v>120</v>
      </c>
      <c r="L575" s="6">
        <f t="shared" si="61"/>
        <v>104</v>
      </c>
      <c r="M575" s="6">
        <f t="shared" si="62"/>
        <v>16</v>
      </c>
      <c r="N575" s="6">
        <f t="shared" si="63"/>
        <v>1</v>
      </c>
    </row>
    <row r="576" spans="2:14" x14ac:dyDescent="0.25">
      <c r="B576" s="5" t="s">
        <v>224</v>
      </c>
      <c r="C576" s="3">
        <v>120</v>
      </c>
      <c r="D576" s="3">
        <v>102</v>
      </c>
      <c r="E576" s="3">
        <v>18</v>
      </c>
      <c r="F576" s="3">
        <v>1</v>
      </c>
      <c r="H576" s="7" t="str">
        <f t="shared" si="57"/>
        <v>40679_cmdsrdc4-rb-02</v>
      </c>
      <c r="I576" s="8">
        <f t="shared" si="58"/>
        <v>40679</v>
      </c>
      <c r="J576" s="9" t="str">
        <f t="shared" si="59"/>
        <v>cmdsrdc4-rb-02</v>
      </c>
      <c r="K576" s="6">
        <f t="shared" si="60"/>
        <v>120</v>
      </c>
      <c r="L576" s="6">
        <f t="shared" si="61"/>
        <v>102</v>
      </c>
      <c r="M576" s="6">
        <f t="shared" si="62"/>
        <v>18</v>
      </c>
      <c r="N576" s="6">
        <f t="shared" si="63"/>
        <v>1</v>
      </c>
    </row>
    <row r="577" spans="2:14" x14ac:dyDescent="0.25">
      <c r="B577" s="5" t="s">
        <v>74</v>
      </c>
      <c r="C577" s="3">
        <v>48</v>
      </c>
      <c r="D577" s="3">
        <v>43</v>
      </c>
      <c r="E577" s="3">
        <v>5</v>
      </c>
      <c r="F577" s="3">
        <v>1</v>
      </c>
      <c r="H577" s="7" t="str">
        <f t="shared" si="57"/>
        <v>40679_cmdswell-ct-01</v>
      </c>
      <c r="I577" s="8">
        <f t="shared" si="58"/>
        <v>40679</v>
      </c>
      <c r="J577" s="9" t="str">
        <f t="shared" si="59"/>
        <v>cmdswell-ct-01</v>
      </c>
      <c r="K577" s="6">
        <f t="shared" si="60"/>
        <v>48</v>
      </c>
      <c r="L577" s="6">
        <f t="shared" si="61"/>
        <v>43</v>
      </c>
      <c r="M577" s="6">
        <f t="shared" si="62"/>
        <v>5</v>
      </c>
      <c r="N577" s="6">
        <f t="shared" si="63"/>
        <v>1</v>
      </c>
    </row>
    <row r="578" spans="2:14" x14ac:dyDescent="0.25">
      <c r="B578" s="5" t="s">
        <v>32</v>
      </c>
      <c r="C578" s="3">
        <v>48</v>
      </c>
      <c r="D578" s="3">
        <v>43</v>
      </c>
      <c r="E578" s="3">
        <v>5</v>
      </c>
      <c r="F578" s="3">
        <v>1</v>
      </c>
      <c r="H578" s="7" t="str">
        <f t="shared" si="57"/>
        <v>40679_cmdswell-dg-01</v>
      </c>
      <c r="I578" s="8">
        <f t="shared" si="58"/>
        <v>40679</v>
      </c>
      <c r="J578" s="9" t="str">
        <f t="shared" si="59"/>
        <v>cmdswell-dg-01</v>
      </c>
      <c r="K578" s="6">
        <f t="shared" si="60"/>
        <v>48</v>
      </c>
      <c r="L578" s="6">
        <f t="shared" si="61"/>
        <v>43</v>
      </c>
      <c r="M578" s="6">
        <f t="shared" si="62"/>
        <v>5</v>
      </c>
      <c r="N578" s="6">
        <f t="shared" si="63"/>
        <v>1</v>
      </c>
    </row>
    <row r="579" spans="2:14" x14ac:dyDescent="0.25">
      <c r="B579" s="5" t="s">
        <v>110</v>
      </c>
      <c r="C579" s="3">
        <v>192</v>
      </c>
      <c r="D579" s="3">
        <v>83</v>
      </c>
      <c r="E579" s="3">
        <v>109</v>
      </c>
      <c r="F579" s="3">
        <v>1</v>
      </c>
      <c r="H579" s="7" t="str">
        <f t="shared" si="57"/>
        <v>40679_emdscgc1-jd-03</v>
      </c>
      <c r="I579" s="8">
        <f t="shared" si="58"/>
        <v>40679</v>
      </c>
      <c r="J579" s="9" t="str">
        <f t="shared" si="59"/>
        <v>emdscgc1-jd-03</v>
      </c>
      <c r="K579" s="6">
        <f t="shared" si="60"/>
        <v>192</v>
      </c>
      <c r="L579" s="6">
        <f t="shared" si="61"/>
        <v>83</v>
      </c>
      <c r="M579" s="6">
        <f t="shared" si="62"/>
        <v>109</v>
      </c>
      <c r="N579" s="6">
        <f t="shared" si="63"/>
        <v>1</v>
      </c>
    </row>
    <row r="580" spans="2:14" x14ac:dyDescent="0.25">
      <c r="B580" s="5" t="s">
        <v>113</v>
      </c>
      <c r="C580" s="3">
        <v>192</v>
      </c>
      <c r="D580" s="3">
        <v>5</v>
      </c>
      <c r="E580" s="3">
        <v>187</v>
      </c>
      <c r="F580" s="3">
        <v>1</v>
      </c>
      <c r="H580" s="7" t="str">
        <f t="shared" si="57"/>
        <v>40679_emdscgc1-jd-04</v>
      </c>
      <c r="I580" s="8">
        <f t="shared" si="58"/>
        <v>40679</v>
      </c>
      <c r="J580" s="9" t="str">
        <f t="shared" si="59"/>
        <v>emdscgc1-jd-04</v>
      </c>
      <c r="K580" s="6">
        <f t="shared" si="60"/>
        <v>192</v>
      </c>
      <c r="L580" s="6">
        <f t="shared" si="61"/>
        <v>5</v>
      </c>
      <c r="M580" s="6">
        <f t="shared" si="62"/>
        <v>187</v>
      </c>
      <c r="N580" s="6">
        <f t="shared" si="63"/>
        <v>1</v>
      </c>
    </row>
    <row r="581" spans="2:14" x14ac:dyDescent="0.25">
      <c r="B581" s="5" t="s">
        <v>116</v>
      </c>
      <c r="C581" s="3">
        <v>264</v>
      </c>
      <c r="D581" s="3">
        <v>102</v>
      </c>
      <c r="E581" s="3">
        <v>162</v>
      </c>
      <c r="F581" s="3">
        <v>1</v>
      </c>
      <c r="H581" s="7" t="str">
        <f t="shared" si="57"/>
        <v>40679_emdscgc1-jd-05</v>
      </c>
      <c r="I581" s="8">
        <f t="shared" si="58"/>
        <v>40679</v>
      </c>
      <c r="J581" s="9" t="str">
        <f t="shared" si="59"/>
        <v>emdscgc1-jd-05</v>
      </c>
      <c r="K581" s="6">
        <f t="shared" si="60"/>
        <v>264</v>
      </c>
      <c r="L581" s="6">
        <f t="shared" si="61"/>
        <v>102</v>
      </c>
      <c r="M581" s="6">
        <f t="shared" si="62"/>
        <v>162</v>
      </c>
      <c r="N581" s="6">
        <f t="shared" si="63"/>
        <v>1</v>
      </c>
    </row>
    <row r="582" spans="2:14" x14ac:dyDescent="0.25">
      <c r="B582" s="5" t="s">
        <v>127</v>
      </c>
      <c r="C582" s="3">
        <v>192</v>
      </c>
      <c r="D582" s="3">
        <v>83</v>
      </c>
      <c r="E582" s="3">
        <v>109</v>
      </c>
      <c r="F582" s="3">
        <v>1</v>
      </c>
      <c r="H582" s="7" t="str">
        <f t="shared" si="57"/>
        <v>40679_emdscgc1-rb-03</v>
      </c>
      <c r="I582" s="8">
        <f t="shared" si="58"/>
        <v>40679</v>
      </c>
      <c r="J582" s="9" t="str">
        <f t="shared" si="59"/>
        <v>emdscgc1-rb-03</v>
      </c>
      <c r="K582" s="6">
        <f t="shared" si="60"/>
        <v>192</v>
      </c>
      <c r="L582" s="6">
        <f t="shared" si="61"/>
        <v>83</v>
      </c>
      <c r="M582" s="6">
        <f t="shared" si="62"/>
        <v>109</v>
      </c>
      <c r="N582" s="6">
        <f t="shared" si="63"/>
        <v>1</v>
      </c>
    </row>
    <row r="583" spans="2:14" x14ac:dyDescent="0.25">
      <c r="B583" s="5" t="s">
        <v>130</v>
      </c>
      <c r="C583" s="3">
        <v>168</v>
      </c>
      <c r="D583" s="3">
        <v>5</v>
      </c>
      <c r="E583" s="3">
        <v>163</v>
      </c>
      <c r="F583" s="3">
        <v>1</v>
      </c>
      <c r="H583" s="7" t="str">
        <f t="shared" si="57"/>
        <v>40679_emdscgc1-rb-04</v>
      </c>
      <c r="I583" s="8">
        <f t="shared" si="58"/>
        <v>40679</v>
      </c>
      <c r="J583" s="9" t="str">
        <f t="shared" si="59"/>
        <v>emdscgc1-rb-04</v>
      </c>
      <c r="K583" s="6">
        <f t="shared" si="60"/>
        <v>168</v>
      </c>
      <c r="L583" s="6">
        <f t="shared" si="61"/>
        <v>5</v>
      </c>
      <c r="M583" s="6">
        <f t="shared" si="62"/>
        <v>163</v>
      </c>
      <c r="N583" s="6">
        <f t="shared" si="63"/>
        <v>1</v>
      </c>
    </row>
    <row r="584" spans="2:14" x14ac:dyDescent="0.25">
      <c r="B584" s="5" t="s">
        <v>134</v>
      </c>
      <c r="C584" s="3">
        <v>264</v>
      </c>
      <c r="D584" s="3">
        <v>103</v>
      </c>
      <c r="E584" s="3">
        <v>161</v>
      </c>
      <c r="F584" s="3">
        <v>1</v>
      </c>
      <c r="H584" s="7" t="str">
        <f t="shared" si="57"/>
        <v>40679_emdscgc1-rb-05</v>
      </c>
      <c r="I584" s="8">
        <f t="shared" si="58"/>
        <v>40679</v>
      </c>
      <c r="J584" s="9" t="str">
        <f t="shared" si="59"/>
        <v>emdscgc1-rb-05</v>
      </c>
      <c r="K584" s="6">
        <f t="shared" si="60"/>
        <v>264</v>
      </c>
      <c r="L584" s="6">
        <f t="shared" si="61"/>
        <v>103</v>
      </c>
      <c r="M584" s="6">
        <f t="shared" si="62"/>
        <v>161</v>
      </c>
      <c r="N584" s="6">
        <f t="shared" si="63"/>
        <v>1</v>
      </c>
    </row>
    <row r="585" spans="2:14" x14ac:dyDescent="0.25">
      <c r="B585" s="5" t="s">
        <v>35</v>
      </c>
      <c r="C585" s="3">
        <v>240</v>
      </c>
      <c r="D585" s="3">
        <v>231</v>
      </c>
      <c r="E585" s="3">
        <v>9</v>
      </c>
      <c r="F585" s="3">
        <v>1</v>
      </c>
      <c r="H585" s="7" t="str">
        <f t="shared" si="57"/>
        <v>40679_emdsfdc1a-jd-03</v>
      </c>
      <c r="I585" s="8">
        <f t="shared" si="58"/>
        <v>40679</v>
      </c>
      <c r="J585" s="9" t="str">
        <f t="shared" si="59"/>
        <v>emdsfdc1a-jd-03</v>
      </c>
      <c r="K585" s="6">
        <f t="shared" si="60"/>
        <v>240</v>
      </c>
      <c r="L585" s="6">
        <f t="shared" si="61"/>
        <v>231</v>
      </c>
      <c r="M585" s="6">
        <f t="shared" si="62"/>
        <v>9</v>
      </c>
      <c r="N585" s="6">
        <f t="shared" si="63"/>
        <v>1</v>
      </c>
    </row>
    <row r="586" spans="2:14" x14ac:dyDescent="0.25">
      <c r="B586" s="5" t="s">
        <v>38</v>
      </c>
      <c r="C586" s="3">
        <v>120</v>
      </c>
      <c r="D586" s="3">
        <v>101</v>
      </c>
      <c r="E586" s="3">
        <v>19</v>
      </c>
      <c r="F586" s="3">
        <v>1</v>
      </c>
      <c r="H586" s="7" t="str">
        <f t="shared" si="57"/>
        <v>40679_emdsfdc1a-jd-04</v>
      </c>
      <c r="I586" s="8">
        <f t="shared" si="58"/>
        <v>40679</v>
      </c>
      <c r="J586" s="9" t="str">
        <f t="shared" si="59"/>
        <v>emdsfdc1a-jd-04</v>
      </c>
      <c r="K586" s="6">
        <f t="shared" si="60"/>
        <v>120</v>
      </c>
      <c r="L586" s="6">
        <f t="shared" si="61"/>
        <v>101</v>
      </c>
      <c r="M586" s="6">
        <f t="shared" si="62"/>
        <v>19</v>
      </c>
      <c r="N586" s="6">
        <f t="shared" si="63"/>
        <v>1</v>
      </c>
    </row>
    <row r="587" spans="2:14" x14ac:dyDescent="0.25">
      <c r="B587" s="5" t="s">
        <v>41</v>
      </c>
      <c r="C587" s="3">
        <v>120</v>
      </c>
      <c r="D587" s="3">
        <v>102</v>
      </c>
      <c r="E587" s="3">
        <v>18</v>
      </c>
      <c r="F587" s="3">
        <v>1</v>
      </c>
      <c r="H587" s="7" t="str">
        <f t="shared" si="57"/>
        <v>40679_emdsfdc1a-jd-05</v>
      </c>
      <c r="I587" s="8">
        <f t="shared" si="58"/>
        <v>40679</v>
      </c>
      <c r="J587" s="9" t="str">
        <f t="shared" si="59"/>
        <v>emdsfdc1a-jd-05</v>
      </c>
      <c r="K587" s="6">
        <f t="shared" si="60"/>
        <v>120</v>
      </c>
      <c r="L587" s="6">
        <f t="shared" si="61"/>
        <v>102</v>
      </c>
      <c r="M587" s="6">
        <f t="shared" si="62"/>
        <v>18</v>
      </c>
      <c r="N587" s="6">
        <f t="shared" si="63"/>
        <v>1</v>
      </c>
    </row>
    <row r="588" spans="2:14" x14ac:dyDescent="0.25">
      <c r="B588" s="5" t="s">
        <v>44</v>
      </c>
      <c r="C588" s="3">
        <v>168</v>
      </c>
      <c r="D588" s="3">
        <v>133</v>
      </c>
      <c r="E588" s="3">
        <v>35</v>
      </c>
      <c r="F588" s="3">
        <v>1</v>
      </c>
      <c r="H588" s="7" t="str">
        <f t="shared" si="57"/>
        <v>40679_emdsfdc1a-jd-06</v>
      </c>
      <c r="I588" s="8">
        <f t="shared" si="58"/>
        <v>40679</v>
      </c>
      <c r="J588" s="9" t="str">
        <f t="shared" si="59"/>
        <v>emdsfdc1a-jd-06</v>
      </c>
      <c r="K588" s="6">
        <f t="shared" si="60"/>
        <v>168</v>
      </c>
      <c r="L588" s="6">
        <f t="shared" si="61"/>
        <v>133</v>
      </c>
      <c r="M588" s="6">
        <f t="shared" si="62"/>
        <v>35</v>
      </c>
      <c r="N588" s="6">
        <f t="shared" si="63"/>
        <v>1</v>
      </c>
    </row>
    <row r="589" spans="2:14" x14ac:dyDescent="0.25">
      <c r="B589" s="5" t="s">
        <v>47</v>
      </c>
      <c r="C589" s="3">
        <v>192</v>
      </c>
      <c r="D589" s="3">
        <v>148</v>
      </c>
      <c r="E589" s="3">
        <v>44</v>
      </c>
      <c r="F589" s="3">
        <v>1</v>
      </c>
      <c r="H589" s="7" t="str">
        <f t="shared" si="57"/>
        <v>40679_emdsfdc1a-jd-07</v>
      </c>
      <c r="I589" s="8">
        <f t="shared" si="58"/>
        <v>40679</v>
      </c>
      <c r="J589" s="9" t="str">
        <f t="shared" si="59"/>
        <v>emdsfdc1a-jd-07</v>
      </c>
      <c r="K589" s="6">
        <f t="shared" si="60"/>
        <v>192</v>
      </c>
      <c r="L589" s="6">
        <f t="shared" si="61"/>
        <v>148</v>
      </c>
      <c r="M589" s="6">
        <f t="shared" si="62"/>
        <v>44</v>
      </c>
      <c r="N589" s="6">
        <f t="shared" si="63"/>
        <v>1</v>
      </c>
    </row>
    <row r="590" spans="2:14" x14ac:dyDescent="0.25">
      <c r="B590" s="5" t="s">
        <v>50</v>
      </c>
      <c r="C590" s="3">
        <v>240</v>
      </c>
      <c r="D590" s="3">
        <v>229</v>
      </c>
      <c r="E590" s="3">
        <v>11</v>
      </c>
      <c r="F590" s="3">
        <v>1</v>
      </c>
      <c r="H590" s="7" t="str">
        <f t="shared" si="57"/>
        <v>40679_emdsfdc1a-jd-08</v>
      </c>
      <c r="I590" s="8">
        <f t="shared" si="58"/>
        <v>40679</v>
      </c>
      <c r="J590" s="9" t="str">
        <f t="shared" si="59"/>
        <v>emdsfdc1a-jd-08</v>
      </c>
      <c r="K590" s="6">
        <f t="shared" si="60"/>
        <v>240</v>
      </c>
      <c r="L590" s="6">
        <f t="shared" si="61"/>
        <v>229</v>
      </c>
      <c r="M590" s="6">
        <f t="shared" si="62"/>
        <v>11</v>
      </c>
      <c r="N590" s="6">
        <f t="shared" si="63"/>
        <v>1</v>
      </c>
    </row>
    <row r="591" spans="2:14" x14ac:dyDescent="0.25">
      <c r="B591" s="5" t="s">
        <v>53</v>
      </c>
      <c r="C591" s="3">
        <v>312</v>
      </c>
      <c r="D591" s="3">
        <v>157</v>
      </c>
      <c r="E591" s="3">
        <v>155</v>
      </c>
      <c r="F591" s="3">
        <v>1</v>
      </c>
      <c r="H591" s="7" t="str">
        <f t="shared" si="57"/>
        <v>40679_emdsfdc1a-jd-11</v>
      </c>
      <c r="I591" s="8">
        <f t="shared" si="58"/>
        <v>40679</v>
      </c>
      <c r="J591" s="9" t="str">
        <f t="shared" si="59"/>
        <v>emdsfdc1a-jd-11</v>
      </c>
      <c r="K591" s="6">
        <f t="shared" si="60"/>
        <v>312</v>
      </c>
      <c r="L591" s="6">
        <f t="shared" si="61"/>
        <v>157</v>
      </c>
      <c r="M591" s="6">
        <f t="shared" si="62"/>
        <v>155</v>
      </c>
      <c r="N591" s="6">
        <f t="shared" si="63"/>
        <v>1</v>
      </c>
    </row>
    <row r="592" spans="2:14" x14ac:dyDescent="0.25">
      <c r="B592" s="5" t="s">
        <v>77</v>
      </c>
      <c r="C592" s="3">
        <v>240</v>
      </c>
      <c r="D592" s="3">
        <v>231</v>
      </c>
      <c r="E592" s="3">
        <v>9</v>
      </c>
      <c r="F592" s="3">
        <v>1</v>
      </c>
      <c r="H592" s="7" t="str">
        <f t="shared" si="57"/>
        <v>40679_emdsfdc1a-rb-03</v>
      </c>
      <c r="I592" s="8">
        <f t="shared" si="58"/>
        <v>40679</v>
      </c>
      <c r="J592" s="9" t="str">
        <f t="shared" si="59"/>
        <v>emdsfdc1a-rb-03</v>
      </c>
      <c r="K592" s="6">
        <f t="shared" si="60"/>
        <v>240</v>
      </c>
      <c r="L592" s="6">
        <f t="shared" si="61"/>
        <v>231</v>
      </c>
      <c r="M592" s="6">
        <f t="shared" si="62"/>
        <v>9</v>
      </c>
      <c r="N592" s="6">
        <f t="shared" si="63"/>
        <v>1</v>
      </c>
    </row>
    <row r="593" spans="2:14" x14ac:dyDescent="0.25">
      <c r="B593" s="5" t="s">
        <v>80</v>
      </c>
      <c r="C593" s="3">
        <v>120</v>
      </c>
      <c r="D593" s="3">
        <v>100</v>
      </c>
      <c r="E593" s="3">
        <v>20</v>
      </c>
      <c r="F593" s="3">
        <v>1</v>
      </c>
      <c r="H593" s="7" t="str">
        <f t="shared" si="57"/>
        <v>40679_emdsfdc1a-rb-04</v>
      </c>
      <c r="I593" s="8">
        <f t="shared" si="58"/>
        <v>40679</v>
      </c>
      <c r="J593" s="9" t="str">
        <f t="shared" si="59"/>
        <v>emdsfdc1a-rb-04</v>
      </c>
      <c r="K593" s="6">
        <f t="shared" si="60"/>
        <v>120</v>
      </c>
      <c r="L593" s="6">
        <f t="shared" si="61"/>
        <v>100</v>
      </c>
      <c r="M593" s="6">
        <f t="shared" si="62"/>
        <v>20</v>
      </c>
      <c r="N593" s="6">
        <f t="shared" si="63"/>
        <v>1</v>
      </c>
    </row>
    <row r="594" spans="2:14" x14ac:dyDescent="0.25">
      <c r="B594" s="5" t="s">
        <v>83</v>
      </c>
      <c r="C594" s="3">
        <v>120</v>
      </c>
      <c r="D594" s="3">
        <v>102</v>
      </c>
      <c r="E594" s="3">
        <v>18</v>
      </c>
      <c r="F594" s="3">
        <v>1</v>
      </c>
      <c r="H594" s="7" t="str">
        <f t="shared" si="57"/>
        <v>40679_emdsfdc1a-rb-05</v>
      </c>
      <c r="I594" s="8">
        <f t="shared" si="58"/>
        <v>40679</v>
      </c>
      <c r="J594" s="9" t="str">
        <f t="shared" si="59"/>
        <v>emdsfdc1a-rb-05</v>
      </c>
      <c r="K594" s="6">
        <f t="shared" si="60"/>
        <v>120</v>
      </c>
      <c r="L594" s="6">
        <f t="shared" si="61"/>
        <v>102</v>
      </c>
      <c r="M594" s="6">
        <f t="shared" si="62"/>
        <v>18</v>
      </c>
      <c r="N594" s="6">
        <f t="shared" si="63"/>
        <v>1</v>
      </c>
    </row>
    <row r="595" spans="2:14" x14ac:dyDescent="0.25">
      <c r="B595" s="5" t="s">
        <v>86</v>
      </c>
      <c r="C595" s="3">
        <v>168</v>
      </c>
      <c r="D595" s="3">
        <v>133</v>
      </c>
      <c r="E595" s="3">
        <v>35</v>
      </c>
      <c r="F595" s="3">
        <v>1</v>
      </c>
      <c r="H595" s="7" t="str">
        <f t="shared" si="57"/>
        <v>40679_emdsfdc1a-rb-06</v>
      </c>
      <c r="I595" s="8">
        <f t="shared" si="58"/>
        <v>40679</v>
      </c>
      <c r="J595" s="9" t="str">
        <f t="shared" si="59"/>
        <v>emdsfdc1a-rb-06</v>
      </c>
      <c r="K595" s="6">
        <f t="shared" si="60"/>
        <v>168</v>
      </c>
      <c r="L595" s="6">
        <f t="shared" si="61"/>
        <v>133</v>
      </c>
      <c r="M595" s="6">
        <f t="shared" si="62"/>
        <v>35</v>
      </c>
      <c r="N595" s="6">
        <f t="shared" si="63"/>
        <v>1</v>
      </c>
    </row>
    <row r="596" spans="2:14" x14ac:dyDescent="0.25">
      <c r="B596" s="5" t="s">
        <v>89</v>
      </c>
      <c r="C596" s="3">
        <v>192</v>
      </c>
      <c r="D596" s="3">
        <v>148</v>
      </c>
      <c r="E596" s="3">
        <v>44</v>
      </c>
      <c r="F596" s="3">
        <v>1</v>
      </c>
      <c r="H596" s="7" t="str">
        <f t="shared" si="57"/>
        <v>40679_emdsfdc1a-rb-07</v>
      </c>
      <c r="I596" s="8">
        <f t="shared" si="58"/>
        <v>40679</v>
      </c>
      <c r="J596" s="9" t="str">
        <f t="shared" si="59"/>
        <v>emdsfdc1a-rb-07</v>
      </c>
      <c r="K596" s="6">
        <f t="shared" si="60"/>
        <v>192</v>
      </c>
      <c r="L596" s="6">
        <f t="shared" si="61"/>
        <v>148</v>
      </c>
      <c r="M596" s="6">
        <f t="shared" si="62"/>
        <v>44</v>
      </c>
      <c r="N596" s="6">
        <f t="shared" si="63"/>
        <v>1</v>
      </c>
    </row>
    <row r="597" spans="2:14" x14ac:dyDescent="0.25">
      <c r="B597" s="5" t="s">
        <v>92</v>
      </c>
      <c r="C597" s="3">
        <v>240</v>
      </c>
      <c r="D597" s="3">
        <v>230</v>
      </c>
      <c r="E597" s="3">
        <v>10</v>
      </c>
      <c r="F597" s="3">
        <v>1</v>
      </c>
      <c r="H597" s="7" t="str">
        <f t="shared" si="57"/>
        <v>40679_emdsfdc1a-rb-08</v>
      </c>
      <c r="I597" s="8">
        <f t="shared" si="58"/>
        <v>40679</v>
      </c>
      <c r="J597" s="9" t="str">
        <f t="shared" si="59"/>
        <v>emdsfdc1a-rb-08</v>
      </c>
      <c r="K597" s="6">
        <f t="shared" si="60"/>
        <v>240</v>
      </c>
      <c r="L597" s="6">
        <f t="shared" si="61"/>
        <v>230</v>
      </c>
      <c r="M597" s="6">
        <f t="shared" si="62"/>
        <v>10</v>
      </c>
      <c r="N597" s="6">
        <f t="shared" si="63"/>
        <v>1</v>
      </c>
    </row>
    <row r="598" spans="2:14" x14ac:dyDescent="0.25">
      <c r="B598" s="5" t="s">
        <v>95</v>
      </c>
      <c r="C598" s="3">
        <v>312</v>
      </c>
      <c r="D598" s="3">
        <v>158</v>
      </c>
      <c r="E598" s="3">
        <v>154</v>
      </c>
      <c r="F598" s="3">
        <v>1</v>
      </c>
      <c r="H598" s="7" t="str">
        <f t="shared" si="57"/>
        <v>40679_emdsfdc1a-rb-11</v>
      </c>
      <c r="I598" s="8">
        <f t="shared" si="58"/>
        <v>40679</v>
      </c>
      <c r="J598" s="9" t="str">
        <f t="shared" si="59"/>
        <v>emdsfdc1a-rb-11</v>
      </c>
      <c r="K598" s="6">
        <f t="shared" si="60"/>
        <v>312</v>
      </c>
      <c r="L598" s="6">
        <f t="shared" si="61"/>
        <v>158</v>
      </c>
      <c r="M598" s="6">
        <f t="shared" si="62"/>
        <v>154</v>
      </c>
      <c r="N598" s="6">
        <f t="shared" si="63"/>
        <v>1</v>
      </c>
    </row>
    <row r="599" spans="2:14" x14ac:dyDescent="0.25">
      <c r="B599" s="5" t="s">
        <v>56</v>
      </c>
      <c r="C599" s="3">
        <v>240</v>
      </c>
      <c r="D599" s="3">
        <v>158</v>
      </c>
      <c r="E599" s="3">
        <v>82</v>
      </c>
      <c r="F599" s="3">
        <v>1</v>
      </c>
      <c r="H599" s="7" t="str">
        <f t="shared" si="57"/>
        <v>40679_emdsfdc1b-jd-10</v>
      </c>
      <c r="I599" s="8">
        <f t="shared" si="58"/>
        <v>40679</v>
      </c>
      <c r="J599" s="9" t="str">
        <f t="shared" si="59"/>
        <v>emdsfdc1b-jd-10</v>
      </c>
      <c r="K599" s="6">
        <f t="shared" si="60"/>
        <v>240</v>
      </c>
      <c r="L599" s="6">
        <f t="shared" si="61"/>
        <v>158</v>
      </c>
      <c r="M599" s="6">
        <f t="shared" si="62"/>
        <v>82</v>
      </c>
      <c r="N599" s="6">
        <f t="shared" si="63"/>
        <v>1</v>
      </c>
    </row>
    <row r="600" spans="2:14" x14ac:dyDescent="0.25">
      <c r="B600" s="5" t="s">
        <v>98</v>
      </c>
      <c r="C600" s="3">
        <v>240</v>
      </c>
      <c r="D600" s="3">
        <v>159</v>
      </c>
      <c r="E600" s="3">
        <v>81</v>
      </c>
      <c r="F600" s="3">
        <v>1</v>
      </c>
      <c r="H600" s="7" t="str">
        <f t="shared" si="57"/>
        <v>40679_emdsfdc1b-rb-10</v>
      </c>
      <c r="I600" s="8">
        <f t="shared" si="58"/>
        <v>40679</v>
      </c>
      <c r="J600" s="9" t="str">
        <f t="shared" si="59"/>
        <v>emdsfdc1b-rb-10</v>
      </c>
      <c r="K600" s="6">
        <f t="shared" si="60"/>
        <v>240</v>
      </c>
      <c r="L600" s="6">
        <f t="shared" si="61"/>
        <v>159</v>
      </c>
      <c r="M600" s="6">
        <f t="shared" si="62"/>
        <v>81</v>
      </c>
      <c r="N600" s="6">
        <f t="shared" si="63"/>
        <v>1</v>
      </c>
    </row>
    <row r="601" spans="2:14" x14ac:dyDescent="0.25">
      <c r="B601" s="5" t="s">
        <v>188</v>
      </c>
      <c r="C601" s="3">
        <v>72</v>
      </c>
      <c r="D601" s="3">
        <v>48</v>
      </c>
      <c r="E601" s="3">
        <v>24</v>
      </c>
      <c r="F601" s="3">
        <v>1</v>
      </c>
      <c r="H601" s="7" t="str">
        <f t="shared" ref="H601:H664" si="64">CONCATENATE(I601,"_",J601)</f>
        <v>40679_emdsrdc1-jd-06</v>
      </c>
      <c r="I601" s="8">
        <f t="shared" ref="I601:I664" si="65">IF(ISTEXT(J601),I600,J601)</f>
        <v>40679</v>
      </c>
      <c r="J601" s="9" t="str">
        <f t="shared" ref="J601:J664" si="66">B601</f>
        <v>emdsrdc1-jd-06</v>
      </c>
      <c r="K601" s="6">
        <f t="shared" ref="K601:K664" si="67">C601</f>
        <v>72</v>
      </c>
      <c r="L601" s="6">
        <f t="shared" ref="L601:L664" si="68">D601</f>
        <v>48</v>
      </c>
      <c r="M601" s="6">
        <f t="shared" ref="M601:M664" si="69">E601</f>
        <v>24</v>
      </c>
      <c r="N601" s="6">
        <f t="shared" ref="N601:N664" si="70">F601</f>
        <v>1</v>
      </c>
    </row>
    <row r="602" spans="2:14" x14ac:dyDescent="0.25">
      <c r="B602" s="5" t="s">
        <v>227</v>
      </c>
      <c r="C602" s="3">
        <v>72</v>
      </c>
      <c r="D602" s="3">
        <v>49</v>
      </c>
      <c r="E602" s="3">
        <v>23</v>
      </c>
      <c r="F602" s="3">
        <v>1</v>
      </c>
      <c r="H602" s="7" t="str">
        <f t="shared" si="64"/>
        <v>40679_emdsrdc1-rb-06</v>
      </c>
      <c r="I602" s="8">
        <f t="shared" si="65"/>
        <v>40679</v>
      </c>
      <c r="J602" s="9" t="str">
        <f t="shared" si="66"/>
        <v>emdsrdc1-rb-06</v>
      </c>
      <c r="K602" s="6">
        <f t="shared" si="67"/>
        <v>72</v>
      </c>
      <c r="L602" s="6">
        <f t="shared" si="68"/>
        <v>49</v>
      </c>
      <c r="M602" s="6">
        <f t="shared" si="69"/>
        <v>23</v>
      </c>
      <c r="N602" s="6">
        <f t="shared" si="70"/>
        <v>1</v>
      </c>
    </row>
    <row r="603" spans="2:14" x14ac:dyDescent="0.25">
      <c r="B603" s="5" t="s">
        <v>191</v>
      </c>
      <c r="C603" s="3">
        <v>336</v>
      </c>
      <c r="D603" s="3">
        <v>266</v>
      </c>
      <c r="E603" s="3">
        <v>70</v>
      </c>
      <c r="F603" s="3">
        <v>1</v>
      </c>
      <c r="H603" s="7" t="str">
        <f t="shared" si="64"/>
        <v>40679_emdsrdc3-jd-04</v>
      </c>
      <c r="I603" s="8">
        <f t="shared" si="65"/>
        <v>40679</v>
      </c>
      <c r="J603" s="9" t="str">
        <f t="shared" si="66"/>
        <v>emdsrdc3-jd-04</v>
      </c>
      <c r="K603" s="6">
        <f t="shared" si="67"/>
        <v>336</v>
      </c>
      <c r="L603" s="6">
        <f t="shared" si="68"/>
        <v>266</v>
      </c>
      <c r="M603" s="6">
        <f t="shared" si="69"/>
        <v>70</v>
      </c>
      <c r="N603" s="6">
        <f t="shared" si="70"/>
        <v>1</v>
      </c>
    </row>
    <row r="604" spans="2:14" x14ac:dyDescent="0.25">
      <c r="B604" s="5" t="s">
        <v>194</v>
      </c>
      <c r="C604" s="3">
        <v>264</v>
      </c>
      <c r="D604" s="3">
        <v>150</v>
      </c>
      <c r="E604" s="3">
        <v>114</v>
      </c>
      <c r="F604" s="3">
        <v>1</v>
      </c>
      <c r="H604" s="7" t="str">
        <f t="shared" si="64"/>
        <v>40679_emdsrdc3-jd-07</v>
      </c>
      <c r="I604" s="8">
        <f t="shared" si="65"/>
        <v>40679</v>
      </c>
      <c r="J604" s="9" t="str">
        <f t="shared" si="66"/>
        <v>emdsrdc3-jd-07</v>
      </c>
      <c r="K604" s="6">
        <f t="shared" si="67"/>
        <v>264</v>
      </c>
      <c r="L604" s="6">
        <f t="shared" si="68"/>
        <v>150</v>
      </c>
      <c r="M604" s="6">
        <f t="shared" si="69"/>
        <v>114</v>
      </c>
      <c r="N604" s="6">
        <f t="shared" si="70"/>
        <v>1</v>
      </c>
    </row>
    <row r="605" spans="2:14" x14ac:dyDescent="0.25">
      <c r="B605" s="5" t="s">
        <v>198</v>
      </c>
      <c r="C605" s="3">
        <v>216</v>
      </c>
      <c r="D605" s="3">
        <v>136</v>
      </c>
      <c r="E605" s="3">
        <v>80</v>
      </c>
      <c r="F605" s="3">
        <v>1</v>
      </c>
      <c r="H605" s="7" t="str">
        <f t="shared" si="64"/>
        <v>40679_emdsrdc3-jd-09</v>
      </c>
      <c r="I605" s="8">
        <f t="shared" si="65"/>
        <v>40679</v>
      </c>
      <c r="J605" s="9" t="str">
        <f t="shared" si="66"/>
        <v>emdsrdc3-jd-09</v>
      </c>
      <c r="K605" s="6">
        <f t="shared" si="67"/>
        <v>216</v>
      </c>
      <c r="L605" s="6">
        <f t="shared" si="68"/>
        <v>136</v>
      </c>
      <c r="M605" s="6">
        <f t="shared" si="69"/>
        <v>80</v>
      </c>
      <c r="N605" s="6">
        <f t="shared" si="70"/>
        <v>1</v>
      </c>
    </row>
    <row r="606" spans="2:14" x14ac:dyDescent="0.25">
      <c r="B606" s="5" t="s">
        <v>230</v>
      </c>
      <c r="C606" s="3">
        <v>336</v>
      </c>
      <c r="D606" s="3">
        <v>265</v>
      </c>
      <c r="E606" s="3">
        <v>71</v>
      </c>
      <c r="F606" s="3">
        <v>1</v>
      </c>
      <c r="H606" s="7" t="str">
        <f t="shared" si="64"/>
        <v>40679_emdsrdc3-rb-04</v>
      </c>
      <c r="I606" s="8">
        <f t="shared" si="65"/>
        <v>40679</v>
      </c>
      <c r="J606" s="9" t="str">
        <f t="shared" si="66"/>
        <v>emdsrdc3-rb-04</v>
      </c>
      <c r="K606" s="6">
        <f t="shared" si="67"/>
        <v>336</v>
      </c>
      <c r="L606" s="6">
        <f t="shared" si="68"/>
        <v>265</v>
      </c>
      <c r="M606" s="6">
        <f t="shared" si="69"/>
        <v>71</v>
      </c>
      <c r="N606" s="6">
        <f t="shared" si="70"/>
        <v>1</v>
      </c>
    </row>
    <row r="607" spans="2:14" x14ac:dyDescent="0.25">
      <c r="B607" s="5" t="s">
        <v>233</v>
      </c>
      <c r="C607" s="3">
        <v>264</v>
      </c>
      <c r="D607" s="3">
        <v>153</v>
      </c>
      <c r="E607" s="3">
        <v>111</v>
      </c>
      <c r="F607" s="3">
        <v>1</v>
      </c>
      <c r="H607" s="7" t="str">
        <f t="shared" si="64"/>
        <v>40679_emdsrdc3-rb-07</v>
      </c>
      <c r="I607" s="8">
        <f t="shared" si="65"/>
        <v>40679</v>
      </c>
      <c r="J607" s="9" t="str">
        <f t="shared" si="66"/>
        <v>emdsrdc3-rb-07</v>
      </c>
      <c r="K607" s="6">
        <f t="shared" si="67"/>
        <v>264</v>
      </c>
      <c r="L607" s="6">
        <f t="shared" si="68"/>
        <v>153</v>
      </c>
      <c r="M607" s="6">
        <f t="shared" si="69"/>
        <v>111</v>
      </c>
      <c r="N607" s="6">
        <f t="shared" si="70"/>
        <v>1</v>
      </c>
    </row>
    <row r="608" spans="2:14" x14ac:dyDescent="0.25">
      <c r="B608" s="5" t="s">
        <v>236</v>
      </c>
      <c r="C608" s="3">
        <v>216</v>
      </c>
      <c r="D608" s="3">
        <v>137</v>
      </c>
      <c r="E608" s="3">
        <v>79</v>
      </c>
      <c r="F608" s="3">
        <v>1</v>
      </c>
      <c r="H608" s="7" t="str">
        <f t="shared" si="64"/>
        <v>40679_emdsrdc3-rb-09</v>
      </c>
      <c r="I608" s="8">
        <f t="shared" si="65"/>
        <v>40679</v>
      </c>
      <c r="J608" s="9" t="str">
        <f t="shared" si="66"/>
        <v>emdsrdc3-rb-09</v>
      </c>
      <c r="K608" s="6">
        <f t="shared" si="67"/>
        <v>216</v>
      </c>
      <c r="L608" s="6">
        <f t="shared" si="68"/>
        <v>137</v>
      </c>
      <c r="M608" s="6">
        <f t="shared" si="69"/>
        <v>79</v>
      </c>
      <c r="N608" s="6">
        <f t="shared" si="70"/>
        <v>1</v>
      </c>
    </row>
    <row r="609" spans="2:14" x14ac:dyDescent="0.25">
      <c r="B609" s="5" t="s">
        <v>202</v>
      </c>
      <c r="C609" s="3">
        <v>240</v>
      </c>
      <c r="D609" s="3">
        <v>186</v>
      </c>
      <c r="E609" s="3">
        <v>54</v>
      </c>
      <c r="F609" s="3">
        <v>1</v>
      </c>
      <c r="H609" s="7" t="str">
        <f t="shared" si="64"/>
        <v>40679_emdsrdc4-jd-03</v>
      </c>
      <c r="I609" s="8">
        <f t="shared" si="65"/>
        <v>40679</v>
      </c>
      <c r="J609" s="9" t="str">
        <f t="shared" si="66"/>
        <v>emdsrdc4-jd-03</v>
      </c>
      <c r="K609" s="6">
        <f t="shared" si="67"/>
        <v>240</v>
      </c>
      <c r="L609" s="6">
        <f t="shared" si="68"/>
        <v>186</v>
      </c>
      <c r="M609" s="6">
        <f t="shared" si="69"/>
        <v>54</v>
      </c>
      <c r="N609" s="6">
        <f t="shared" si="70"/>
        <v>1</v>
      </c>
    </row>
    <row r="610" spans="2:14" x14ac:dyDescent="0.25">
      <c r="B610" s="5" t="s">
        <v>205</v>
      </c>
      <c r="C610" s="3">
        <v>216</v>
      </c>
      <c r="D610" s="3">
        <v>150</v>
      </c>
      <c r="E610" s="3">
        <v>66</v>
      </c>
      <c r="F610" s="3">
        <v>1</v>
      </c>
      <c r="H610" s="7" t="str">
        <f t="shared" si="64"/>
        <v>40679_emdsrdc4-jd-05</v>
      </c>
      <c r="I610" s="8">
        <f t="shared" si="65"/>
        <v>40679</v>
      </c>
      <c r="J610" s="9" t="str">
        <f t="shared" si="66"/>
        <v>emdsrdc4-jd-05</v>
      </c>
      <c r="K610" s="6">
        <f t="shared" si="67"/>
        <v>216</v>
      </c>
      <c r="L610" s="6">
        <f t="shared" si="68"/>
        <v>150</v>
      </c>
      <c r="M610" s="6">
        <f t="shared" si="69"/>
        <v>66</v>
      </c>
      <c r="N610" s="6">
        <f t="shared" si="70"/>
        <v>1</v>
      </c>
    </row>
    <row r="611" spans="2:14" x14ac:dyDescent="0.25">
      <c r="B611" s="5" t="s">
        <v>209</v>
      </c>
      <c r="C611" s="3">
        <v>192</v>
      </c>
      <c r="D611" s="3">
        <v>152</v>
      </c>
      <c r="E611" s="3">
        <v>40</v>
      </c>
      <c r="F611" s="3">
        <v>1</v>
      </c>
      <c r="H611" s="7" t="str">
        <f t="shared" si="64"/>
        <v>40679_emdsrdc4-jd-08</v>
      </c>
      <c r="I611" s="8">
        <f t="shared" si="65"/>
        <v>40679</v>
      </c>
      <c r="J611" s="9" t="str">
        <f t="shared" si="66"/>
        <v>emdsrdc4-jd-08</v>
      </c>
      <c r="K611" s="6">
        <f t="shared" si="67"/>
        <v>192</v>
      </c>
      <c r="L611" s="6">
        <f t="shared" si="68"/>
        <v>152</v>
      </c>
      <c r="M611" s="6">
        <f t="shared" si="69"/>
        <v>40</v>
      </c>
      <c r="N611" s="6">
        <f t="shared" si="70"/>
        <v>1</v>
      </c>
    </row>
    <row r="612" spans="2:14" x14ac:dyDescent="0.25">
      <c r="B612" s="5" t="s">
        <v>239</v>
      </c>
      <c r="C612" s="3">
        <v>240</v>
      </c>
      <c r="D612" s="3">
        <v>186</v>
      </c>
      <c r="E612" s="3">
        <v>54</v>
      </c>
      <c r="F612" s="3">
        <v>1</v>
      </c>
      <c r="H612" s="7" t="str">
        <f t="shared" si="64"/>
        <v>40679_emdsrdc4-rb-03</v>
      </c>
      <c r="I612" s="8">
        <f t="shared" si="65"/>
        <v>40679</v>
      </c>
      <c r="J612" s="9" t="str">
        <f t="shared" si="66"/>
        <v>emdsrdc4-rb-03</v>
      </c>
      <c r="K612" s="6">
        <f t="shared" si="67"/>
        <v>240</v>
      </c>
      <c r="L612" s="6">
        <f t="shared" si="68"/>
        <v>186</v>
      </c>
      <c r="M612" s="6">
        <f t="shared" si="69"/>
        <v>54</v>
      </c>
      <c r="N612" s="6">
        <f t="shared" si="70"/>
        <v>1</v>
      </c>
    </row>
    <row r="613" spans="2:14" x14ac:dyDescent="0.25">
      <c r="B613" s="5" t="s">
        <v>242</v>
      </c>
      <c r="C613" s="3">
        <v>216</v>
      </c>
      <c r="D613" s="3">
        <v>152</v>
      </c>
      <c r="E613" s="3">
        <v>64</v>
      </c>
      <c r="F613" s="3">
        <v>1</v>
      </c>
      <c r="H613" s="7" t="str">
        <f t="shared" si="64"/>
        <v>40679_emdsrdc4-rb-05</v>
      </c>
      <c r="I613" s="8">
        <f t="shared" si="65"/>
        <v>40679</v>
      </c>
      <c r="J613" s="9" t="str">
        <f t="shared" si="66"/>
        <v>emdsrdc4-rb-05</v>
      </c>
      <c r="K613" s="6">
        <f t="shared" si="67"/>
        <v>216</v>
      </c>
      <c r="L613" s="6">
        <f t="shared" si="68"/>
        <v>152</v>
      </c>
      <c r="M613" s="6">
        <f t="shared" si="69"/>
        <v>64</v>
      </c>
      <c r="N613" s="6">
        <f t="shared" si="70"/>
        <v>1</v>
      </c>
    </row>
    <row r="614" spans="2:14" x14ac:dyDescent="0.25">
      <c r="B614" s="5" t="s">
        <v>245</v>
      </c>
      <c r="C614" s="3">
        <v>192</v>
      </c>
      <c r="D614" s="3">
        <v>152</v>
      </c>
      <c r="E614" s="3">
        <v>40</v>
      </c>
      <c r="F614" s="3">
        <v>1</v>
      </c>
      <c r="H614" s="7" t="str">
        <f t="shared" si="64"/>
        <v>40679_emdsrdc4-rb-08</v>
      </c>
      <c r="I614" s="8">
        <f t="shared" si="65"/>
        <v>40679</v>
      </c>
      <c r="J614" s="9" t="str">
        <f t="shared" si="66"/>
        <v>emdsrdc4-rb-08</v>
      </c>
      <c r="K614" s="6">
        <f t="shared" si="67"/>
        <v>192</v>
      </c>
      <c r="L614" s="6">
        <f t="shared" si="68"/>
        <v>152</v>
      </c>
      <c r="M614" s="6">
        <f t="shared" si="69"/>
        <v>40</v>
      </c>
      <c r="N614" s="6">
        <f t="shared" si="70"/>
        <v>1</v>
      </c>
    </row>
    <row r="615" spans="2:14" x14ac:dyDescent="0.25">
      <c r="B615" s="5" t="s">
        <v>138</v>
      </c>
      <c r="C615" s="3">
        <v>72</v>
      </c>
      <c r="D615" s="3">
        <v>13</v>
      </c>
      <c r="E615" s="3">
        <v>59</v>
      </c>
      <c r="F615" s="3">
        <v>1</v>
      </c>
      <c r="H615" s="7" t="str">
        <f t="shared" si="64"/>
        <v>40679_rmdscgc1-gl-01</v>
      </c>
      <c r="I615" s="8">
        <f t="shared" si="65"/>
        <v>40679</v>
      </c>
      <c r="J615" s="9" t="str">
        <f t="shared" si="66"/>
        <v>rmdscgc1-gl-01</v>
      </c>
      <c r="K615" s="6">
        <f t="shared" si="67"/>
        <v>72</v>
      </c>
      <c r="L615" s="6">
        <f t="shared" si="68"/>
        <v>13</v>
      </c>
      <c r="M615" s="6">
        <f t="shared" si="69"/>
        <v>59</v>
      </c>
      <c r="N615" s="6">
        <f t="shared" si="70"/>
        <v>1</v>
      </c>
    </row>
    <row r="616" spans="2:14" x14ac:dyDescent="0.25">
      <c r="B616" s="5" t="s">
        <v>158</v>
      </c>
      <c r="C616" s="3">
        <v>72</v>
      </c>
      <c r="D616" s="3">
        <v>13</v>
      </c>
      <c r="E616" s="3">
        <v>59</v>
      </c>
      <c r="F616" s="3">
        <v>1</v>
      </c>
      <c r="H616" s="7" t="str">
        <f t="shared" si="64"/>
        <v>40679_rmdscgc1-sl-01</v>
      </c>
      <c r="I616" s="8">
        <f t="shared" si="65"/>
        <v>40679</v>
      </c>
      <c r="J616" s="9" t="str">
        <f t="shared" si="66"/>
        <v>rmdscgc1-sl-01</v>
      </c>
      <c r="K616" s="6">
        <f t="shared" si="67"/>
        <v>72</v>
      </c>
      <c r="L616" s="6">
        <f t="shared" si="68"/>
        <v>13</v>
      </c>
      <c r="M616" s="6">
        <f t="shared" si="69"/>
        <v>59</v>
      </c>
      <c r="N616" s="6">
        <f t="shared" si="70"/>
        <v>1</v>
      </c>
    </row>
    <row r="617" spans="2:14" x14ac:dyDescent="0.25">
      <c r="B617" s="5" t="s">
        <v>143</v>
      </c>
      <c r="C617" s="3">
        <v>36</v>
      </c>
      <c r="D617" s="3">
        <v>11</v>
      </c>
      <c r="E617" s="3">
        <v>25</v>
      </c>
      <c r="F617" s="3">
        <v>1</v>
      </c>
      <c r="H617" s="7" t="str">
        <f t="shared" si="64"/>
        <v>40679_rmdsedc-gl-01</v>
      </c>
      <c r="I617" s="8">
        <f t="shared" si="65"/>
        <v>40679</v>
      </c>
      <c r="J617" s="9" t="str">
        <f t="shared" si="66"/>
        <v>rmdsedc-gl-01</v>
      </c>
      <c r="K617" s="6">
        <f t="shared" si="67"/>
        <v>36</v>
      </c>
      <c r="L617" s="6">
        <f t="shared" si="68"/>
        <v>11</v>
      </c>
      <c r="M617" s="6">
        <f t="shared" si="69"/>
        <v>25</v>
      </c>
      <c r="N617" s="6">
        <f t="shared" si="70"/>
        <v>1</v>
      </c>
    </row>
    <row r="618" spans="2:14" x14ac:dyDescent="0.25">
      <c r="B618" s="5" t="s">
        <v>161</v>
      </c>
      <c r="C618" s="3">
        <v>36</v>
      </c>
      <c r="D618" s="3">
        <v>11</v>
      </c>
      <c r="E618" s="3">
        <v>25</v>
      </c>
      <c r="F618" s="3">
        <v>1</v>
      </c>
      <c r="H618" s="7" t="str">
        <f t="shared" si="64"/>
        <v>40679_rmdsedc-sl-01</v>
      </c>
      <c r="I618" s="8">
        <f t="shared" si="65"/>
        <v>40679</v>
      </c>
      <c r="J618" s="9" t="str">
        <f t="shared" si="66"/>
        <v>rmdsedc-sl-01</v>
      </c>
      <c r="K618" s="6">
        <f t="shared" si="67"/>
        <v>36</v>
      </c>
      <c r="L618" s="6">
        <f t="shared" si="68"/>
        <v>11</v>
      </c>
      <c r="M618" s="6">
        <f t="shared" si="69"/>
        <v>25</v>
      </c>
      <c r="N618" s="6">
        <f t="shared" si="70"/>
        <v>1</v>
      </c>
    </row>
    <row r="619" spans="2:14" x14ac:dyDescent="0.25">
      <c r="B619" s="5" t="s">
        <v>147</v>
      </c>
      <c r="C619" s="3">
        <v>156</v>
      </c>
      <c r="D619" s="3">
        <v>41</v>
      </c>
      <c r="E619" s="3">
        <v>115</v>
      </c>
      <c r="F619" s="3">
        <v>1</v>
      </c>
      <c r="H619" s="7" t="str">
        <f t="shared" si="64"/>
        <v>40679_rmdsfdc1a-gl-01</v>
      </c>
      <c r="I619" s="8">
        <f t="shared" si="65"/>
        <v>40679</v>
      </c>
      <c r="J619" s="9" t="str">
        <f t="shared" si="66"/>
        <v>rmdsfdc1a-gl-01</v>
      </c>
      <c r="K619" s="6">
        <f t="shared" si="67"/>
        <v>156</v>
      </c>
      <c r="L619" s="6">
        <f t="shared" si="68"/>
        <v>41</v>
      </c>
      <c r="M619" s="6">
        <f t="shared" si="69"/>
        <v>115</v>
      </c>
      <c r="N619" s="6">
        <f t="shared" si="70"/>
        <v>1</v>
      </c>
    </row>
    <row r="620" spans="2:14" x14ac:dyDescent="0.25">
      <c r="B620" s="5" t="s">
        <v>164</v>
      </c>
      <c r="C620" s="3">
        <v>156</v>
      </c>
      <c r="D620" s="3">
        <v>40</v>
      </c>
      <c r="E620" s="3">
        <v>116</v>
      </c>
      <c r="F620" s="3">
        <v>1</v>
      </c>
      <c r="H620" s="7" t="str">
        <f t="shared" si="64"/>
        <v>40679_rmdsfdc1a-sl-01</v>
      </c>
      <c r="I620" s="8">
        <f t="shared" si="65"/>
        <v>40679</v>
      </c>
      <c r="J620" s="9" t="str">
        <f t="shared" si="66"/>
        <v>rmdsfdc1a-sl-01</v>
      </c>
      <c r="K620" s="6">
        <f t="shared" si="67"/>
        <v>156</v>
      </c>
      <c r="L620" s="6">
        <f t="shared" si="68"/>
        <v>40</v>
      </c>
      <c r="M620" s="6">
        <f t="shared" si="69"/>
        <v>116</v>
      </c>
      <c r="N620" s="6">
        <f t="shared" si="70"/>
        <v>1</v>
      </c>
    </row>
    <row r="621" spans="2:14" x14ac:dyDescent="0.25">
      <c r="B621" s="5" t="s">
        <v>150</v>
      </c>
      <c r="C621" s="3">
        <v>144</v>
      </c>
      <c r="D621" s="3">
        <v>49</v>
      </c>
      <c r="E621" s="3">
        <v>95</v>
      </c>
      <c r="F621" s="3">
        <v>1</v>
      </c>
      <c r="H621" s="7" t="str">
        <f t="shared" si="64"/>
        <v>40679_rmdsrdc4-gl-01</v>
      </c>
      <c r="I621" s="8">
        <f t="shared" si="65"/>
        <v>40679</v>
      </c>
      <c r="J621" s="9" t="str">
        <f t="shared" si="66"/>
        <v>rmdsrdc4-gl-01</v>
      </c>
      <c r="K621" s="6">
        <f t="shared" si="67"/>
        <v>144</v>
      </c>
      <c r="L621" s="6">
        <f t="shared" si="68"/>
        <v>49</v>
      </c>
      <c r="M621" s="6">
        <f t="shared" si="69"/>
        <v>95</v>
      </c>
      <c r="N621" s="6">
        <f t="shared" si="70"/>
        <v>1</v>
      </c>
    </row>
    <row r="622" spans="2:14" x14ac:dyDescent="0.25">
      <c r="B622" s="5" t="s">
        <v>167</v>
      </c>
      <c r="C622" s="3">
        <v>144</v>
      </c>
      <c r="D622" s="3">
        <v>42</v>
      </c>
      <c r="E622" s="3">
        <v>102</v>
      </c>
      <c r="F622" s="3">
        <v>1</v>
      </c>
      <c r="H622" s="7" t="str">
        <f t="shared" si="64"/>
        <v>40679_rmdsrdc4-sl-01</v>
      </c>
      <c r="I622" s="8">
        <f t="shared" si="65"/>
        <v>40679</v>
      </c>
      <c r="J622" s="9" t="str">
        <f t="shared" si="66"/>
        <v>rmdsrdc4-sl-01</v>
      </c>
      <c r="K622" s="6">
        <f t="shared" si="67"/>
        <v>144</v>
      </c>
      <c r="L622" s="6">
        <f t="shared" si="68"/>
        <v>42</v>
      </c>
      <c r="M622" s="6">
        <f t="shared" si="69"/>
        <v>102</v>
      </c>
      <c r="N622" s="6">
        <f t="shared" si="70"/>
        <v>1</v>
      </c>
    </row>
    <row r="623" spans="2:14" x14ac:dyDescent="0.25">
      <c r="B623" s="5" t="s">
        <v>154</v>
      </c>
      <c r="C623" s="3">
        <v>54</v>
      </c>
      <c r="D623" s="3">
        <v>32</v>
      </c>
      <c r="E623" s="3">
        <v>22</v>
      </c>
      <c r="F623" s="3">
        <v>1</v>
      </c>
      <c r="H623" s="7" t="str">
        <f t="shared" si="64"/>
        <v>40679_rmdswell-gl-01</v>
      </c>
      <c r="I623" s="8">
        <f t="shared" si="65"/>
        <v>40679</v>
      </c>
      <c r="J623" s="9" t="str">
        <f t="shared" si="66"/>
        <v>rmdswell-gl-01</v>
      </c>
      <c r="K623" s="6">
        <f t="shared" si="67"/>
        <v>54</v>
      </c>
      <c r="L623" s="6">
        <f t="shared" si="68"/>
        <v>32</v>
      </c>
      <c r="M623" s="6">
        <f t="shared" si="69"/>
        <v>22</v>
      </c>
      <c r="N623" s="6">
        <f t="shared" si="70"/>
        <v>1</v>
      </c>
    </row>
    <row r="624" spans="2:14" x14ac:dyDescent="0.25">
      <c r="B624" s="5" t="s">
        <v>170</v>
      </c>
      <c r="C624" s="3">
        <v>54</v>
      </c>
      <c r="D624" s="3">
        <v>24</v>
      </c>
      <c r="E624" s="3">
        <v>30</v>
      </c>
      <c r="F624" s="3">
        <v>1</v>
      </c>
      <c r="H624" s="7" t="str">
        <f t="shared" si="64"/>
        <v>40679_rmdswell-sl-01</v>
      </c>
      <c r="I624" s="8">
        <f t="shared" si="65"/>
        <v>40679</v>
      </c>
      <c r="J624" s="9" t="str">
        <f t="shared" si="66"/>
        <v>rmdswell-sl-01</v>
      </c>
      <c r="K624" s="6">
        <f t="shared" si="67"/>
        <v>54</v>
      </c>
      <c r="L624" s="6">
        <f t="shared" si="68"/>
        <v>24</v>
      </c>
      <c r="M624" s="6">
        <f t="shared" si="69"/>
        <v>30</v>
      </c>
      <c r="N624" s="6">
        <f t="shared" si="70"/>
        <v>1</v>
      </c>
    </row>
    <row r="625" spans="2:14" x14ac:dyDescent="0.25">
      <c r="B625" s="4">
        <v>40686</v>
      </c>
      <c r="C625" s="3">
        <v>11244</v>
      </c>
      <c r="D625" s="3">
        <v>7099</v>
      </c>
      <c r="E625" s="3">
        <v>4145</v>
      </c>
      <c r="F625" s="3">
        <v>68</v>
      </c>
      <c r="H625" s="7" t="str">
        <f t="shared" si="64"/>
        <v>40686_40686</v>
      </c>
      <c r="I625" s="8">
        <f t="shared" si="65"/>
        <v>40686</v>
      </c>
      <c r="J625" s="9">
        <f t="shared" si="66"/>
        <v>40686</v>
      </c>
      <c r="K625" s="6">
        <f t="shared" si="67"/>
        <v>11244</v>
      </c>
      <c r="L625" s="6">
        <f t="shared" si="68"/>
        <v>7099</v>
      </c>
      <c r="M625" s="6">
        <f t="shared" si="69"/>
        <v>4145</v>
      </c>
      <c r="N625" s="6">
        <f t="shared" si="70"/>
        <v>68</v>
      </c>
    </row>
    <row r="626" spans="2:14" x14ac:dyDescent="0.25">
      <c r="B626" s="5" t="s">
        <v>214</v>
      </c>
      <c r="C626" s="3">
        <v>48</v>
      </c>
      <c r="D626" s="3">
        <v>41</v>
      </c>
      <c r="E626" s="3">
        <v>7</v>
      </c>
      <c r="F626" s="3">
        <v>1</v>
      </c>
      <c r="H626" s="7" t="str">
        <f t="shared" si="64"/>
        <v>40686_cmdscgc1-ct-01</v>
      </c>
      <c r="I626" s="8">
        <f t="shared" si="65"/>
        <v>40686</v>
      </c>
      <c r="J626" s="9" t="str">
        <f t="shared" si="66"/>
        <v>cmdscgc1-ct-01</v>
      </c>
      <c r="K626" s="6">
        <f t="shared" si="67"/>
        <v>48</v>
      </c>
      <c r="L626" s="6">
        <f t="shared" si="68"/>
        <v>41</v>
      </c>
      <c r="M626" s="6">
        <f t="shared" si="69"/>
        <v>7</v>
      </c>
      <c r="N626" s="6">
        <f t="shared" si="70"/>
        <v>1</v>
      </c>
    </row>
    <row r="627" spans="2:14" x14ac:dyDescent="0.25">
      <c r="B627" s="5" t="s">
        <v>174</v>
      </c>
      <c r="C627" s="3">
        <v>48</v>
      </c>
      <c r="D627" s="3">
        <v>42</v>
      </c>
      <c r="E627" s="3">
        <v>6</v>
      </c>
      <c r="F627" s="3">
        <v>1</v>
      </c>
      <c r="H627" s="7" t="str">
        <f t="shared" si="64"/>
        <v>40686_cmdscgc1-dg-01</v>
      </c>
      <c r="I627" s="8">
        <f t="shared" si="65"/>
        <v>40686</v>
      </c>
      <c r="J627" s="9" t="str">
        <f t="shared" si="66"/>
        <v>cmdscgc1-dg-01</v>
      </c>
      <c r="K627" s="6">
        <f t="shared" si="67"/>
        <v>48</v>
      </c>
      <c r="L627" s="6">
        <f t="shared" si="68"/>
        <v>42</v>
      </c>
      <c r="M627" s="6">
        <f t="shared" si="69"/>
        <v>6</v>
      </c>
      <c r="N627" s="6">
        <f t="shared" si="70"/>
        <v>1</v>
      </c>
    </row>
    <row r="628" spans="2:14" x14ac:dyDescent="0.25">
      <c r="B628" s="5" t="s">
        <v>102</v>
      </c>
      <c r="C628" s="3">
        <v>204</v>
      </c>
      <c r="D628" s="3">
        <v>46</v>
      </c>
      <c r="E628" s="3">
        <v>158</v>
      </c>
      <c r="F628" s="3">
        <v>1</v>
      </c>
      <c r="H628" s="7" t="str">
        <f t="shared" si="64"/>
        <v>40686_cmdscgc1-jd-01</v>
      </c>
      <c r="I628" s="8">
        <f t="shared" si="65"/>
        <v>40686</v>
      </c>
      <c r="J628" s="9" t="str">
        <f t="shared" si="66"/>
        <v>cmdscgc1-jd-01</v>
      </c>
      <c r="K628" s="6">
        <f t="shared" si="67"/>
        <v>204</v>
      </c>
      <c r="L628" s="6">
        <f t="shared" si="68"/>
        <v>46</v>
      </c>
      <c r="M628" s="6">
        <f t="shared" si="69"/>
        <v>158</v>
      </c>
      <c r="N628" s="6">
        <f t="shared" si="70"/>
        <v>1</v>
      </c>
    </row>
    <row r="629" spans="2:14" x14ac:dyDescent="0.25">
      <c r="B629" s="5" t="s">
        <v>120</v>
      </c>
      <c r="C629" s="3">
        <v>204</v>
      </c>
      <c r="D629" s="3">
        <v>45</v>
      </c>
      <c r="E629" s="3">
        <v>159</v>
      </c>
      <c r="F629" s="3">
        <v>1</v>
      </c>
      <c r="H629" s="7" t="str">
        <f t="shared" si="64"/>
        <v>40686_cmdscgc1-rb-01</v>
      </c>
      <c r="I629" s="8">
        <f t="shared" si="65"/>
        <v>40686</v>
      </c>
      <c r="J629" s="9" t="str">
        <f t="shared" si="66"/>
        <v>cmdscgc1-rb-01</v>
      </c>
      <c r="K629" s="6">
        <f t="shared" si="67"/>
        <v>204</v>
      </c>
      <c r="L629" s="6">
        <f t="shared" si="68"/>
        <v>45</v>
      </c>
      <c r="M629" s="6">
        <f t="shared" si="69"/>
        <v>159</v>
      </c>
      <c r="N629" s="6">
        <f t="shared" si="70"/>
        <v>1</v>
      </c>
    </row>
    <row r="630" spans="2:14" x14ac:dyDescent="0.25">
      <c r="B630" s="5" t="s">
        <v>106</v>
      </c>
      <c r="C630" s="3">
        <v>144</v>
      </c>
      <c r="D630" s="3">
        <v>31</v>
      </c>
      <c r="E630" s="3">
        <v>113</v>
      </c>
      <c r="F630" s="3">
        <v>1</v>
      </c>
      <c r="H630" s="7" t="str">
        <f t="shared" si="64"/>
        <v>40686_cmdscgc2-jd-02</v>
      </c>
      <c r="I630" s="8">
        <f t="shared" si="65"/>
        <v>40686</v>
      </c>
      <c r="J630" s="9" t="str">
        <f t="shared" si="66"/>
        <v>cmdscgc2-jd-02</v>
      </c>
      <c r="K630" s="6">
        <f t="shared" si="67"/>
        <v>144</v>
      </c>
      <c r="L630" s="6">
        <f t="shared" si="68"/>
        <v>31</v>
      </c>
      <c r="M630" s="6">
        <f t="shared" si="69"/>
        <v>113</v>
      </c>
      <c r="N630" s="6">
        <f t="shared" si="70"/>
        <v>1</v>
      </c>
    </row>
    <row r="631" spans="2:14" x14ac:dyDescent="0.25">
      <c r="B631" s="5" t="s">
        <v>124</v>
      </c>
      <c r="C631" s="3">
        <v>144</v>
      </c>
      <c r="D631" s="3">
        <v>29</v>
      </c>
      <c r="E631" s="3">
        <v>115</v>
      </c>
      <c r="F631" s="3">
        <v>1</v>
      </c>
      <c r="H631" s="7" t="str">
        <f t="shared" si="64"/>
        <v>40686_cmdscgc2-rb-02</v>
      </c>
      <c r="I631" s="8">
        <f t="shared" si="65"/>
        <v>40686</v>
      </c>
      <c r="J631" s="9" t="str">
        <f t="shared" si="66"/>
        <v>cmdscgc2-rb-02</v>
      </c>
      <c r="K631" s="6">
        <f t="shared" si="67"/>
        <v>144</v>
      </c>
      <c r="L631" s="6">
        <f t="shared" si="68"/>
        <v>29</v>
      </c>
      <c r="M631" s="6">
        <f t="shared" si="69"/>
        <v>115</v>
      </c>
      <c r="N631" s="6">
        <f t="shared" si="70"/>
        <v>1</v>
      </c>
    </row>
    <row r="632" spans="2:14" x14ac:dyDescent="0.25">
      <c r="B632" s="5" t="s">
        <v>14</v>
      </c>
      <c r="C632" s="3">
        <v>144</v>
      </c>
      <c r="D632" s="3">
        <v>124</v>
      </c>
      <c r="E632" s="3">
        <v>20</v>
      </c>
      <c r="F632" s="3">
        <v>1</v>
      </c>
      <c r="H632" s="7" t="str">
        <f t="shared" si="64"/>
        <v>40686_cmdsfdc1a-jd-01</v>
      </c>
      <c r="I632" s="8">
        <f t="shared" si="65"/>
        <v>40686</v>
      </c>
      <c r="J632" s="9" t="str">
        <f t="shared" si="66"/>
        <v>cmdsfdc1a-jd-01</v>
      </c>
      <c r="K632" s="6">
        <f t="shared" si="67"/>
        <v>144</v>
      </c>
      <c r="L632" s="6">
        <f t="shared" si="68"/>
        <v>124</v>
      </c>
      <c r="M632" s="6">
        <f t="shared" si="69"/>
        <v>20</v>
      </c>
      <c r="N632" s="6">
        <f t="shared" si="70"/>
        <v>1</v>
      </c>
    </row>
    <row r="633" spans="2:14" x14ac:dyDescent="0.25">
      <c r="B633" s="5" t="s">
        <v>23</v>
      </c>
      <c r="C633" s="3">
        <v>144</v>
      </c>
      <c r="D633" s="3">
        <v>123</v>
      </c>
      <c r="E633" s="3">
        <v>21</v>
      </c>
      <c r="F633" s="3">
        <v>1</v>
      </c>
      <c r="H633" s="7" t="str">
        <f t="shared" si="64"/>
        <v>40686_cmdsfdc1a-jd-02</v>
      </c>
      <c r="I633" s="8">
        <f t="shared" si="65"/>
        <v>40686</v>
      </c>
      <c r="J633" s="9" t="str">
        <f t="shared" si="66"/>
        <v>cmdsfdc1a-jd-02</v>
      </c>
      <c r="K633" s="6">
        <f t="shared" si="67"/>
        <v>144</v>
      </c>
      <c r="L633" s="6">
        <f t="shared" si="68"/>
        <v>123</v>
      </c>
      <c r="M633" s="6">
        <f t="shared" si="69"/>
        <v>21</v>
      </c>
      <c r="N633" s="6">
        <f t="shared" si="70"/>
        <v>1</v>
      </c>
    </row>
    <row r="634" spans="2:14" x14ac:dyDescent="0.25">
      <c r="B634" s="5" t="s">
        <v>26</v>
      </c>
      <c r="C634" s="3">
        <v>132</v>
      </c>
      <c r="D634" s="3">
        <v>91</v>
      </c>
      <c r="E634" s="3">
        <v>41</v>
      </c>
      <c r="F634" s="3">
        <v>1</v>
      </c>
      <c r="H634" s="7" t="str">
        <f t="shared" si="64"/>
        <v>40686_cmdsfdc1a-jd-09</v>
      </c>
      <c r="I634" s="8">
        <f t="shared" si="65"/>
        <v>40686</v>
      </c>
      <c r="J634" s="9" t="str">
        <f t="shared" si="66"/>
        <v>cmdsfdc1a-jd-09</v>
      </c>
      <c r="K634" s="6">
        <f t="shared" si="67"/>
        <v>132</v>
      </c>
      <c r="L634" s="6">
        <f t="shared" si="68"/>
        <v>91</v>
      </c>
      <c r="M634" s="6">
        <f t="shared" si="69"/>
        <v>41</v>
      </c>
      <c r="N634" s="6">
        <f t="shared" si="70"/>
        <v>1</v>
      </c>
    </row>
    <row r="635" spans="2:14" x14ac:dyDescent="0.25">
      <c r="B635" s="5" t="s">
        <v>61</v>
      </c>
      <c r="C635" s="3">
        <v>144</v>
      </c>
      <c r="D635" s="3">
        <v>128</v>
      </c>
      <c r="E635" s="3">
        <v>16</v>
      </c>
      <c r="F635" s="3">
        <v>1</v>
      </c>
      <c r="H635" s="7" t="str">
        <f t="shared" si="64"/>
        <v>40686_cmdsfdc1a-rb-01</v>
      </c>
      <c r="I635" s="8">
        <f t="shared" si="65"/>
        <v>40686</v>
      </c>
      <c r="J635" s="9" t="str">
        <f t="shared" si="66"/>
        <v>cmdsfdc1a-rb-01</v>
      </c>
      <c r="K635" s="6">
        <f t="shared" si="67"/>
        <v>144</v>
      </c>
      <c r="L635" s="6">
        <f t="shared" si="68"/>
        <v>128</v>
      </c>
      <c r="M635" s="6">
        <f t="shared" si="69"/>
        <v>16</v>
      </c>
      <c r="N635" s="6">
        <f t="shared" si="70"/>
        <v>1</v>
      </c>
    </row>
    <row r="636" spans="2:14" x14ac:dyDescent="0.25">
      <c r="B636" s="5" t="s">
        <v>64</v>
      </c>
      <c r="C636" s="3">
        <v>144</v>
      </c>
      <c r="D636" s="3">
        <v>126</v>
      </c>
      <c r="E636" s="3">
        <v>18</v>
      </c>
      <c r="F636" s="3">
        <v>1</v>
      </c>
      <c r="H636" s="7" t="str">
        <f t="shared" si="64"/>
        <v>40686_cmdsfdc1a-rb-02</v>
      </c>
      <c r="I636" s="8">
        <f t="shared" si="65"/>
        <v>40686</v>
      </c>
      <c r="J636" s="9" t="str">
        <f t="shared" si="66"/>
        <v>cmdsfdc1a-rb-02</v>
      </c>
      <c r="K636" s="6">
        <f t="shared" si="67"/>
        <v>144</v>
      </c>
      <c r="L636" s="6">
        <f t="shared" si="68"/>
        <v>126</v>
      </c>
      <c r="M636" s="6">
        <f t="shared" si="69"/>
        <v>18</v>
      </c>
      <c r="N636" s="6">
        <f t="shared" si="70"/>
        <v>1</v>
      </c>
    </row>
    <row r="637" spans="2:14" x14ac:dyDescent="0.25">
      <c r="B637" s="5" t="s">
        <v>67</v>
      </c>
      <c r="C637" s="3">
        <v>132</v>
      </c>
      <c r="D637" s="3">
        <v>91</v>
      </c>
      <c r="E637" s="3">
        <v>41</v>
      </c>
      <c r="F637" s="3">
        <v>1</v>
      </c>
      <c r="H637" s="7" t="str">
        <f t="shared" si="64"/>
        <v>40686_cmdsfdc1a-rb-09</v>
      </c>
      <c r="I637" s="8">
        <f t="shared" si="65"/>
        <v>40686</v>
      </c>
      <c r="J637" s="9" t="str">
        <f t="shared" si="66"/>
        <v>cmdsfdc1a-rb-09</v>
      </c>
      <c r="K637" s="6">
        <f t="shared" si="67"/>
        <v>132</v>
      </c>
      <c r="L637" s="6">
        <f t="shared" si="68"/>
        <v>91</v>
      </c>
      <c r="M637" s="6">
        <f t="shared" si="69"/>
        <v>41</v>
      </c>
      <c r="N637" s="6">
        <f t="shared" si="70"/>
        <v>1</v>
      </c>
    </row>
    <row r="638" spans="2:14" x14ac:dyDescent="0.25">
      <c r="B638" s="5" t="s">
        <v>71</v>
      </c>
      <c r="C638" s="3">
        <v>108</v>
      </c>
      <c r="D638" s="3">
        <v>97</v>
      </c>
      <c r="E638" s="3">
        <v>11</v>
      </c>
      <c r="F638" s="3">
        <v>1</v>
      </c>
      <c r="H638" s="7" t="str">
        <f t="shared" si="64"/>
        <v>40686_cmdsfdc1b-ct-01</v>
      </c>
      <c r="I638" s="8">
        <f t="shared" si="65"/>
        <v>40686</v>
      </c>
      <c r="J638" s="9" t="str">
        <f t="shared" si="66"/>
        <v>cmdsfdc1b-ct-01</v>
      </c>
      <c r="K638" s="6">
        <f t="shared" si="67"/>
        <v>108</v>
      </c>
      <c r="L638" s="6">
        <f t="shared" si="68"/>
        <v>97</v>
      </c>
      <c r="M638" s="6">
        <f t="shared" si="69"/>
        <v>11</v>
      </c>
      <c r="N638" s="6">
        <f t="shared" si="70"/>
        <v>1</v>
      </c>
    </row>
    <row r="639" spans="2:14" x14ac:dyDescent="0.25">
      <c r="B639" s="5" t="s">
        <v>29</v>
      </c>
      <c r="C639" s="3">
        <v>108</v>
      </c>
      <c r="D639" s="3">
        <v>96</v>
      </c>
      <c r="E639" s="3">
        <v>12</v>
      </c>
      <c r="F639" s="3">
        <v>1</v>
      </c>
      <c r="H639" s="7" t="str">
        <f t="shared" si="64"/>
        <v>40686_cmdsfdc1b-dg-01</v>
      </c>
      <c r="I639" s="8">
        <f t="shared" si="65"/>
        <v>40686</v>
      </c>
      <c r="J639" s="9" t="str">
        <f t="shared" si="66"/>
        <v>cmdsfdc1b-dg-01</v>
      </c>
      <c r="K639" s="6">
        <f t="shared" si="67"/>
        <v>108</v>
      </c>
      <c r="L639" s="6">
        <f t="shared" si="68"/>
        <v>96</v>
      </c>
      <c r="M639" s="6">
        <f t="shared" si="69"/>
        <v>12</v>
      </c>
      <c r="N639" s="6">
        <f t="shared" si="70"/>
        <v>1</v>
      </c>
    </row>
    <row r="640" spans="2:14" x14ac:dyDescent="0.25">
      <c r="B640" s="5" t="s">
        <v>218</v>
      </c>
      <c r="C640" s="3">
        <v>108</v>
      </c>
      <c r="D640" s="3">
        <v>95</v>
      </c>
      <c r="E640" s="3">
        <v>13</v>
      </c>
      <c r="F640" s="3">
        <v>1</v>
      </c>
      <c r="H640" s="7" t="str">
        <f t="shared" si="64"/>
        <v>40686_cmdsrdc3-ct-01</v>
      </c>
      <c r="I640" s="8">
        <f t="shared" si="65"/>
        <v>40686</v>
      </c>
      <c r="J640" s="9" t="str">
        <f t="shared" si="66"/>
        <v>cmdsrdc3-ct-01</v>
      </c>
      <c r="K640" s="6">
        <f t="shared" si="67"/>
        <v>108</v>
      </c>
      <c r="L640" s="6">
        <f t="shared" si="68"/>
        <v>95</v>
      </c>
      <c r="M640" s="6">
        <f t="shared" si="69"/>
        <v>13</v>
      </c>
      <c r="N640" s="6">
        <f t="shared" si="70"/>
        <v>1</v>
      </c>
    </row>
    <row r="641" spans="2:14" x14ac:dyDescent="0.25">
      <c r="B641" s="5" t="s">
        <v>178</v>
      </c>
      <c r="C641" s="3">
        <v>108</v>
      </c>
      <c r="D641" s="3">
        <v>94</v>
      </c>
      <c r="E641" s="3">
        <v>14</v>
      </c>
      <c r="F641" s="3">
        <v>1</v>
      </c>
      <c r="H641" s="7" t="str">
        <f t="shared" si="64"/>
        <v>40686_cmdsrdc3-dg-01</v>
      </c>
      <c r="I641" s="8">
        <f t="shared" si="65"/>
        <v>40686</v>
      </c>
      <c r="J641" s="9" t="str">
        <f t="shared" si="66"/>
        <v>cmdsrdc3-dg-01</v>
      </c>
      <c r="K641" s="6">
        <f t="shared" si="67"/>
        <v>108</v>
      </c>
      <c r="L641" s="6">
        <f t="shared" si="68"/>
        <v>94</v>
      </c>
      <c r="M641" s="6">
        <f t="shared" si="69"/>
        <v>14</v>
      </c>
      <c r="N641" s="6">
        <f t="shared" si="70"/>
        <v>1</v>
      </c>
    </row>
    <row r="642" spans="2:14" x14ac:dyDescent="0.25">
      <c r="B642" s="5" t="s">
        <v>182</v>
      </c>
      <c r="C642" s="3">
        <v>120</v>
      </c>
      <c r="D642" s="3">
        <v>104</v>
      </c>
      <c r="E642" s="3">
        <v>16</v>
      </c>
      <c r="F642" s="3">
        <v>1</v>
      </c>
      <c r="H642" s="7" t="str">
        <f t="shared" si="64"/>
        <v>40686_cmdsrdc4-jd-01</v>
      </c>
      <c r="I642" s="8">
        <f t="shared" si="65"/>
        <v>40686</v>
      </c>
      <c r="J642" s="9" t="str">
        <f t="shared" si="66"/>
        <v>cmdsrdc4-jd-01</v>
      </c>
      <c r="K642" s="6">
        <f t="shared" si="67"/>
        <v>120</v>
      </c>
      <c r="L642" s="6">
        <f t="shared" si="68"/>
        <v>104</v>
      </c>
      <c r="M642" s="6">
        <f t="shared" si="69"/>
        <v>16</v>
      </c>
      <c r="N642" s="6">
        <f t="shared" si="70"/>
        <v>1</v>
      </c>
    </row>
    <row r="643" spans="2:14" x14ac:dyDescent="0.25">
      <c r="B643" s="5" t="s">
        <v>185</v>
      </c>
      <c r="C643" s="3">
        <v>120</v>
      </c>
      <c r="D643" s="3">
        <v>101</v>
      </c>
      <c r="E643" s="3">
        <v>19</v>
      </c>
      <c r="F643" s="3">
        <v>1</v>
      </c>
      <c r="H643" s="7" t="str">
        <f t="shared" si="64"/>
        <v>40686_cmdsrdc4-jd-02</v>
      </c>
      <c r="I643" s="8">
        <f t="shared" si="65"/>
        <v>40686</v>
      </c>
      <c r="J643" s="9" t="str">
        <f t="shared" si="66"/>
        <v>cmdsrdc4-jd-02</v>
      </c>
      <c r="K643" s="6">
        <f t="shared" si="67"/>
        <v>120</v>
      </c>
      <c r="L643" s="6">
        <f t="shared" si="68"/>
        <v>101</v>
      </c>
      <c r="M643" s="6">
        <f t="shared" si="69"/>
        <v>19</v>
      </c>
      <c r="N643" s="6">
        <f t="shared" si="70"/>
        <v>1</v>
      </c>
    </row>
    <row r="644" spans="2:14" x14ac:dyDescent="0.25">
      <c r="B644" s="5" t="s">
        <v>221</v>
      </c>
      <c r="C644" s="3">
        <v>156</v>
      </c>
      <c r="D644" s="3">
        <v>102</v>
      </c>
      <c r="E644" s="3">
        <v>54</v>
      </c>
      <c r="F644" s="3">
        <v>1</v>
      </c>
      <c r="H644" s="7" t="str">
        <f t="shared" si="64"/>
        <v>40686_cmdsrdc4-rb-01</v>
      </c>
      <c r="I644" s="8">
        <f t="shared" si="65"/>
        <v>40686</v>
      </c>
      <c r="J644" s="9" t="str">
        <f t="shared" si="66"/>
        <v>cmdsrdc4-rb-01</v>
      </c>
      <c r="K644" s="6">
        <f t="shared" si="67"/>
        <v>156</v>
      </c>
      <c r="L644" s="6">
        <f t="shared" si="68"/>
        <v>102</v>
      </c>
      <c r="M644" s="6">
        <f t="shared" si="69"/>
        <v>54</v>
      </c>
      <c r="N644" s="6">
        <f t="shared" si="70"/>
        <v>1</v>
      </c>
    </row>
    <row r="645" spans="2:14" x14ac:dyDescent="0.25">
      <c r="B645" s="5" t="s">
        <v>224</v>
      </c>
      <c r="C645" s="3">
        <v>156</v>
      </c>
      <c r="D645" s="3">
        <v>100</v>
      </c>
      <c r="E645" s="3">
        <v>56</v>
      </c>
      <c r="F645" s="3">
        <v>1</v>
      </c>
      <c r="H645" s="7" t="str">
        <f t="shared" si="64"/>
        <v>40686_cmdsrdc4-rb-02</v>
      </c>
      <c r="I645" s="8">
        <f t="shared" si="65"/>
        <v>40686</v>
      </c>
      <c r="J645" s="9" t="str">
        <f t="shared" si="66"/>
        <v>cmdsrdc4-rb-02</v>
      </c>
      <c r="K645" s="6">
        <f t="shared" si="67"/>
        <v>156</v>
      </c>
      <c r="L645" s="6">
        <f t="shared" si="68"/>
        <v>100</v>
      </c>
      <c r="M645" s="6">
        <f t="shared" si="69"/>
        <v>56</v>
      </c>
      <c r="N645" s="6">
        <f t="shared" si="70"/>
        <v>1</v>
      </c>
    </row>
    <row r="646" spans="2:14" x14ac:dyDescent="0.25">
      <c r="B646" s="5" t="s">
        <v>74</v>
      </c>
      <c r="C646" s="3">
        <v>48</v>
      </c>
      <c r="D646" s="3">
        <v>43</v>
      </c>
      <c r="E646" s="3">
        <v>5</v>
      </c>
      <c r="F646" s="3">
        <v>1</v>
      </c>
      <c r="H646" s="7" t="str">
        <f t="shared" si="64"/>
        <v>40686_cmdswell-ct-01</v>
      </c>
      <c r="I646" s="8">
        <f t="shared" si="65"/>
        <v>40686</v>
      </c>
      <c r="J646" s="9" t="str">
        <f t="shared" si="66"/>
        <v>cmdswell-ct-01</v>
      </c>
      <c r="K646" s="6">
        <f t="shared" si="67"/>
        <v>48</v>
      </c>
      <c r="L646" s="6">
        <f t="shared" si="68"/>
        <v>43</v>
      </c>
      <c r="M646" s="6">
        <f t="shared" si="69"/>
        <v>5</v>
      </c>
      <c r="N646" s="6">
        <f t="shared" si="70"/>
        <v>1</v>
      </c>
    </row>
    <row r="647" spans="2:14" x14ac:dyDescent="0.25">
      <c r="B647" s="5" t="s">
        <v>32</v>
      </c>
      <c r="C647" s="3">
        <v>48</v>
      </c>
      <c r="D647" s="3">
        <v>43</v>
      </c>
      <c r="E647" s="3">
        <v>5</v>
      </c>
      <c r="F647" s="3">
        <v>1</v>
      </c>
      <c r="H647" s="7" t="str">
        <f t="shared" si="64"/>
        <v>40686_cmdswell-dg-01</v>
      </c>
      <c r="I647" s="8">
        <f t="shared" si="65"/>
        <v>40686</v>
      </c>
      <c r="J647" s="9" t="str">
        <f t="shared" si="66"/>
        <v>cmdswell-dg-01</v>
      </c>
      <c r="K647" s="6">
        <f t="shared" si="67"/>
        <v>48</v>
      </c>
      <c r="L647" s="6">
        <f t="shared" si="68"/>
        <v>43</v>
      </c>
      <c r="M647" s="6">
        <f t="shared" si="69"/>
        <v>5</v>
      </c>
      <c r="N647" s="6">
        <f t="shared" si="70"/>
        <v>1</v>
      </c>
    </row>
    <row r="648" spans="2:14" x14ac:dyDescent="0.25">
      <c r="B648" s="5" t="s">
        <v>110</v>
      </c>
      <c r="C648" s="3">
        <v>192</v>
      </c>
      <c r="D648" s="3">
        <v>83</v>
      </c>
      <c r="E648" s="3">
        <v>109</v>
      </c>
      <c r="F648" s="3">
        <v>1</v>
      </c>
      <c r="H648" s="7" t="str">
        <f t="shared" si="64"/>
        <v>40686_emdscgc1-jd-03</v>
      </c>
      <c r="I648" s="8">
        <f t="shared" si="65"/>
        <v>40686</v>
      </c>
      <c r="J648" s="9" t="str">
        <f t="shared" si="66"/>
        <v>emdscgc1-jd-03</v>
      </c>
      <c r="K648" s="6">
        <f t="shared" si="67"/>
        <v>192</v>
      </c>
      <c r="L648" s="6">
        <f t="shared" si="68"/>
        <v>83</v>
      </c>
      <c r="M648" s="6">
        <f t="shared" si="69"/>
        <v>109</v>
      </c>
      <c r="N648" s="6">
        <f t="shared" si="70"/>
        <v>1</v>
      </c>
    </row>
    <row r="649" spans="2:14" x14ac:dyDescent="0.25">
      <c r="B649" s="5" t="s">
        <v>113</v>
      </c>
      <c r="C649" s="3">
        <v>192</v>
      </c>
      <c r="D649" s="3">
        <v>5</v>
      </c>
      <c r="E649" s="3">
        <v>187</v>
      </c>
      <c r="F649" s="3">
        <v>1</v>
      </c>
      <c r="H649" s="7" t="str">
        <f t="shared" si="64"/>
        <v>40686_emdscgc1-jd-04</v>
      </c>
      <c r="I649" s="8">
        <f t="shared" si="65"/>
        <v>40686</v>
      </c>
      <c r="J649" s="9" t="str">
        <f t="shared" si="66"/>
        <v>emdscgc1-jd-04</v>
      </c>
      <c r="K649" s="6">
        <f t="shared" si="67"/>
        <v>192</v>
      </c>
      <c r="L649" s="6">
        <f t="shared" si="68"/>
        <v>5</v>
      </c>
      <c r="M649" s="6">
        <f t="shared" si="69"/>
        <v>187</v>
      </c>
      <c r="N649" s="6">
        <f t="shared" si="70"/>
        <v>1</v>
      </c>
    </row>
    <row r="650" spans="2:14" x14ac:dyDescent="0.25">
      <c r="B650" s="5" t="s">
        <v>116</v>
      </c>
      <c r="C650" s="3">
        <v>264</v>
      </c>
      <c r="D650" s="3">
        <v>102</v>
      </c>
      <c r="E650" s="3">
        <v>162</v>
      </c>
      <c r="F650" s="3">
        <v>1</v>
      </c>
      <c r="H650" s="7" t="str">
        <f t="shared" si="64"/>
        <v>40686_emdscgc1-jd-05</v>
      </c>
      <c r="I650" s="8">
        <f t="shared" si="65"/>
        <v>40686</v>
      </c>
      <c r="J650" s="9" t="str">
        <f t="shared" si="66"/>
        <v>emdscgc1-jd-05</v>
      </c>
      <c r="K650" s="6">
        <f t="shared" si="67"/>
        <v>264</v>
      </c>
      <c r="L650" s="6">
        <f t="shared" si="68"/>
        <v>102</v>
      </c>
      <c r="M650" s="6">
        <f t="shared" si="69"/>
        <v>162</v>
      </c>
      <c r="N650" s="6">
        <f t="shared" si="70"/>
        <v>1</v>
      </c>
    </row>
    <row r="651" spans="2:14" x14ac:dyDescent="0.25">
      <c r="B651" s="5" t="s">
        <v>127</v>
      </c>
      <c r="C651" s="3">
        <v>192</v>
      </c>
      <c r="D651" s="3">
        <v>83</v>
      </c>
      <c r="E651" s="3">
        <v>109</v>
      </c>
      <c r="F651" s="3">
        <v>1</v>
      </c>
      <c r="H651" s="7" t="str">
        <f t="shared" si="64"/>
        <v>40686_emdscgc1-rb-03</v>
      </c>
      <c r="I651" s="8">
        <f t="shared" si="65"/>
        <v>40686</v>
      </c>
      <c r="J651" s="9" t="str">
        <f t="shared" si="66"/>
        <v>emdscgc1-rb-03</v>
      </c>
      <c r="K651" s="6">
        <f t="shared" si="67"/>
        <v>192</v>
      </c>
      <c r="L651" s="6">
        <f t="shared" si="68"/>
        <v>83</v>
      </c>
      <c r="M651" s="6">
        <f t="shared" si="69"/>
        <v>109</v>
      </c>
      <c r="N651" s="6">
        <f t="shared" si="70"/>
        <v>1</v>
      </c>
    </row>
    <row r="652" spans="2:14" x14ac:dyDescent="0.25">
      <c r="B652" s="5" t="s">
        <v>130</v>
      </c>
      <c r="C652" s="3">
        <v>168</v>
      </c>
      <c r="D652" s="3">
        <v>5</v>
      </c>
      <c r="E652" s="3">
        <v>163</v>
      </c>
      <c r="F652" s="3">
        <v>1</v>
      </c>
      <c r="H652" s="7" t="str">
        <f t="shared" si="64"/>
        <v>40686_emdscgc1-rb-04</v>
      </c>
      <c r="I652" s="8">
        <f t="shared" si="65"/>
        <v>40686</v>
      </c>
      <c r="J652" s="9" t="str">
        <f t="shared" si="66"/>
        <v>emdscgc1-rb-04</v>
      </c>
      <c r="K652" s="6">
        <f t="shared" si="67"/>
        <v>168</v>
      </c>
      <c r="L652" s="6">
        <f t="shared" si="68"/>
        <v>5</v>
      </c>
      <c r="M652" s="6">
        <f t="shared" si="69"/>
        <v>163</v>
      </c>
      <c r="N652" s="6">
        <f t="shared" si="70"/>
        <v>1</v>
      </c>
    </row>
    <row r="653" spans="2:14" x14ac:dyDescent="0.25">
      <c r="B653" s="5" t="s">
        <v>134</v>
      </c>
      <c r="C653" s="3">
        <v>264</v>
      </c>
      <c r="D653" s="3">
        <v>103</v>
      </c>
      <c r="E653" s="3">
        <v>161</v>
      </c>
      <c r="F653" s="3">
        <v>1</v>
      </c>
      <c r="H653" s="7" t="str">
        <f t="shared" si="64"/>
        <v>40686_emdscgc1-rb-05</v>
      </c>
      <c r="I653" s="8">
        <f t="shared" si="65"/>
        <v>40686</v>
      </c>
      <c r="J653" s="9" t="str">
        <f t="shared" si="66"/>
        <v>emdscgc1-rb-05</v>
      </c>
      <c r="K653" s="6">
        <f t="shared" si="67"/>
        <v>264</v>
      </c>
      <c r="L653" s="6">
        <f t="shared" si="68"/>
        <v>103</v>
      </c>
      <c r="M653" s="6">
        <f t="shared" si="69"/>
        <v>161</v>
      </c>
      <c r="N653" s="6">
        <f t="shared" si="70"/>
        <v>1</v>
      </c>
    </row>
    <row r="654" spans="2:14" x14ac:dyDescent="0.25">
      <c r="B654" s="5" t="s">
        <v>35</v>
      </c>
      <c r="C654" s="3">
        <v>240</v>
      </c>
      <c r="D654" s="3">
        <v>231</v>
      </c>
      <c r="E654" s="3">
        <v>9</v>
      </c>
      <c r="F654" s="3">
        <v>1</v>
      </c>
      <c r="H654" s="7" t="str">
        <f t="shared" si="64"/>
        <v>40686_emdsfdc1a-jd-03</v>
      </c>
      <c r="I654" s="8">
        <f t="shared" si="65"/>
        <v>40686</v>
      </c>
      <c r="J654" s="9" t="str">
        <f t="shared" si="66"/>
        <v>emdsfdc1a-jd-03</v>
      </c>
      <c r="K654" s="6">
        <f t="shared" si="67"/>
        <v>240</v>
      </c>
      <c r="L654" s="6">
        <f t="shared" si="68"/>
        <v>231</v>
      </c>
      <c r="M654" s="6">
        <f t="shared" si="69"/>
        <v>9</v>
      </c>
      <c r="N654" s="6">
        <f t="shared" si="70"/>
        <v>1</v>
      </c>
    </row>
    <row r="655" spans="2:14" x14ac:dyDescent="0.25">
      <c r="B655" s="5" t="s">
        <v>38</v>
      </c>
      <c r="C655" s="3">
        <v>120</v>
      </c>
      <c r="D655" s="3">
        <v>101</v>
      </c>
      <c r="E655" s="3">
        <v>19</v>
      </c>
      <c r="F655" s="3">
        <v>1</v>
      </c>
      <c r="H655" s="7" t="str">
        <f t="shared" si="64"/>
        <v>40686_emdsfdc1a-jd-04</v>
      </c>
      <c r="I655" s="8">
        <f t="shared" si="65"/>
        <v>40686</v>
      </c>
      <c r="J655" s="9" t="str">
        <f t="shared" si="66"/>
        <v>emdsfdc1a-jd-04</v>
      </c>
      <c r="K655" s="6">
        <f t="shared" si="67"/>
        <v>120</v>
      </c>
      <c r="L655" s="6">
        <f t="shared" si="68"/>
        <v>101</v>
      </c>
      <c r="M655" s="6">
        <f t="shared" si="69"/>
        <v>19</v>
      </c>
      <c r="N655" s="6">
        <f t="shared" si="70"/>
        <v>1</v>
      </c>
    </row>
    <row r="656" spans="2:14" x14ac:dyDescent="0.25">
      <c r="B656" s="5" t="s">
        <v>41</v>
      </c>
      <c r="C656" s="3">
        <v>120</v>
      </c>
      <c r="D656" s="3">
        <v>102</v>
      </c>
      <c r="E656" s="3">
        <v>18</v>
      </c>
      <c r="F656" s="3">
        <v>1</v>
      </c>
      <c r="H656" s="7" t="str">
        <f t="shared" si="64"/>
        <v>40686_emdsfdc1a-jd-05</v>
      </c>
      <c r="I656" s="8">
        <f t="shared" si="65"/>
        <v>40686</v>
      </c>
      <c r="J656" s="9" t="str">
        <f t="shared" si="66"/>
        <v>emdsfdc1a-jd-05</v>
      </c>
      <c r="K656" s="6">
        <f t="shared" si="67"/>
        <v>120</v>
      </c>
      <c r="L656" s="6">
        <f t="shared" si="68"/>
        <v>102</v>
      </c>
      <c r="M656" s="6">
        <f t="shared" si="69"/>
        <v>18</v>
      </c>
      <c r="N656" s="6">
        <f t="shared" si="70"/>
        <v>1</v>
      </c>
    </row>
    <row r="657" spans="2:14" x14ac:dyDescent="0.25">
      <c r="B657" s="5" t="s">
        <v>44</v>
      </c>
      <c r="C657" s="3">
        <v>168</v>
      </c>
      <c r="D657" s="3">
        <v>133</v>
      </c>
      <c r="E657" s="3">
        <v>35</v>
      </c>
      <c r="F657" s="3">
        <v>1</v>
      </c>
      <c r="H657" s="7" t="str">
        <f t="shared" si="64"/>
        <v>40686_emdsfdc1a-jd-06</v>
      </c>
      <c r="I657" s="8">
        <f t="shared" si="65"/>
        <v>40686</v>
      </c>
      <c r="J657" s="9" t="str">
        <f t="shared" si="66"/>
        <v>emdsfdc1a-jd-06</v>
      </c>
      <c r="K657" s="6">
        <f t="shared" si="67"/>
        <v>168</v>
      </c>
      <c r="L657" s="6">
        <f t="shared" si="68"/>
        <v>133</v>
      </c>
      <c r="M657" s="6">
        <f t="shared" si="69"/>
        <v>35</v>
      </c>
      <c r="N657" s="6">
        <f t="shared" si="70"/>
        <v>1</v>
      </c>
    </row>
    <row r="658" spans="2:14" x14ac:dyDescent="0.25">
      <c r="B658" s="5" t="s">
        <v>47</v>
      </c>
      <c r="C658" s="3">
        <v>192</v>
      </c>
      <c r="D658" s="3">
        <v>148</v>
      </c>
      <c r="E658" s="3">
        <v>44</v>
      </c>
      <c r="F658" s="3">
        <v>1</v>
      </c>
      <c r="H658" s="7" t="str">
        <f t="shared" si="64"/>
        <v>40686_emdsfdc1a-jd-07</v>
      </c>
      <c r="I658" s="8">
        <f t="shared" si="65"/>
        <v>40686</v>
      </c>
      <c r="J658" s="9" t="str">
        <f t="shared" si="66"/>
        <v>emdsfdc1a-jd-07</v>
      </c>
      <c r="K658" s="6">
        <f t="shared" si="67"/>
        <v>192</v>
      </c>
      <c r="L658" s="6">
        <f t="shared" si="68"/>
        <v>148</v>
      </c>
      <c r="M658" s="6">
        <f t="shared" si="69"/>
        <v>44</v>
      </c>
      <c r="N658" s="6">
        <f t="shared" si="70"/>
        <v>1</v>
      </c>
    </row>
    <row r="659" spans="2:14" x14ac:dyDescent="0.25">
      <c r="B659" s="5" t="s">
        <v>50</v>
      </c>
      <c r="C659" s="3">
        <v>240</v>
      </c>
      <c r="D659" s="3">
        <v>229</v>
      </c>
      <c r="E659" s="3">
        <v>11</v>
      </c>
      <c r="F659" s="3">
        <v>1</v>
      </c>
      <c r="H659" s="7" t="str">
        <f t="shared" si="64"/>
        <v>40686_emdsfdc1a-jd-08</v>
      </c>
      <c r="I659" s="8">
        <f t="shared" si="65"/>
        <v>40686</v>
      </c>
      <c r="J659" s="9" t="str">
        <f t="shared" si="66"/>
        <v>emdsfdc1a-jd-08</v>
      </c>
      <c r="K659" s="6">
        <f t="shared" si="67"/>
        <v>240</v>
      </c>
      <c r="L659" s="6">
        <f t="shared" si="68"/>
        <v>229</v>
      </c>
      <c r="M659" s="6">
        <f t="shared" si="69"/>
        <v>11</v>
      </c>
      <c r="N659" s="6">
        <f t="shared" si="70"/>
        <v>1</v>
      </c>
    </row>
    <row r="660" spans="2:14" x14ac:dyDescent="0.25">
      <c r="B660" s="5" t="s">
        <v>53</v>
      </c>
      <c r="C660" s="3">
        <v>312</v>
      </c>
      <c r="D660" s="3">
        <v>157</v>
      </c>
      <c r="E660" s="3">
        <v>155</v>
      </c>
      <c r="F660" s="3">
        <v>1</v>
      </c>
      <c r="H660" s="7" t="str">
        <f t="shared" si="64"/>
        <v>40686_emdsfdc1a-jd-11</v>
      </c>
      <c r="I660" s="8">
        <f t="shared" si="65"/>
        <v>40686</v>
      </c>
      <c r="J660" s="9" t="str">
        <f t="shared" si="66"/>
        <v>emdsfdc1a-jd-11</v>
      </c>
      <c r="K660" s="6">
        <f t="shared" si="67"/>
        <v>312</v>
      </c>
      <c r="L660" s="6">
        <f t="shared" si="68"/>
        <v>157</v>
      </c>
      <c r="M660" s="6">
        <f t="shared" si="69"/>
        <v>155</v>
      </c>
      <c r="N660" s="6">
        <f t="shared" si="70"/>
        <v>1</v>
      </c>
    </row>
    <row r="661" spans="2:14" x14ac:dyDescent="0.25">
      <c r="B661" s="5" t="s">
        <v>77</v>
      </c>
      <c r="C661" s="3">
        <v>240</v>
      </c>
      <c r="D661" s="3">
        <v>231</v>
      </c>
      <c r="E661" s="3">
        <v>9</v>
      </c>
      <c r="F661" s="3">
        <v>1</v>
      </c>
      <c r="H661" s="7" t="str">
        <f t="shared" si="64"/>
        <v>40686_emdsfdc1a-rb-03</v>
      </c>
      <c r="I661" s="8">
        <f t="shared" si="65"/>
        <v>40686</v>
      </c>
      <c r="J661" s="9" t="str">
        <f t="shared" si="66"/>
        <v>emdsfdc1a-rb-03</v>
      </c>
      <c r="K661" s="6">
        <f t="shared" si="67"/>
        <v>240</v>
      </c>
      <c r="L661" s="6">
        <f t="shared" si="68"/>
        <v>231</v>
      </c>
      <c r="M661" s="6">
        <f t="shared" si="69"/>
        <v>9</v>
      </c>
      <c r="N661" s="6">
        <f t="shared" si="70"/>
        <v>1</v>
      </c>
    </row>
    <row r="662" spans="2:14" x14ac:dyDescent="0.25">
      <c r="B662" s="5" t="s">
        <v>80</v>
      </c>
      <c r="C662" s="3">
        <v>120</v>
      </c>
      <c r="D662" s="3">
        <v>100</v>
      </c>
      <c r="E662" s="3">
        <v>20</v>
      </c>
      <c r="F662" s="3">
        <v>1</v>
      </c>
      <c r="H662" s="7" t="str">
        <f t="shared" si="64"/>
        <v>40686_emdsfdc1a-rb-04</v>
      </c>
      <c r="I662" s="8">
        <f t="shared" si="65"/>
        <v>40686</v>
      </c>
      <c r="J662" s="9" t="str">
        <f t="shared" si="66"/>
        <v>emdsfdc1a-rb-04</v>
      </c>
      <c r="K662" s="6">
        <f t="shared" si="67"/>
        <v>120</v>
      </c>
      <c r="L662" s="6">
        <f t="shared" si="68"/>
        <v>100</v>
      </c>
      <c r="M662" s="6">
        <f t="shared" si="69"/>
        <v>20</v>
      </c>
      <c r="N662" s="6">
        <f t="shared" si="70"/>
        <v>1</v>
      </c>
    </row>
    <row r="663" spans="2:14" x14ac:dyDescent="0.25">
      <c r="B663" s="5" t="s">
        <v>83</v>
      </c>
      <c r="C663" s="3">
        <v>120</v>
      </c>
      <c r="D663" s="3">
        <v>102</v>
      </c>
      <c r="E663" s="3">
        <v>18</v>
      </c>
      <c r="F663" s="3">
        <v>1</v>
      </c>
      <c r="H663" s="7" t="str">
        <f t="shared" si="64"/>
        <v>40686_emdsfdc1a-rb-05</v>
      </c>
      <c r="I663" s="8">
        <f t="shared" si="65"/>
        <v>40686</v>
      </c>
      <c r="J663" s="9" t="str">
        <f t="shared" si="66"/>
        <v>emdsfdc1a-rb-05</v>
      </c>
      <c r="K663" s="6">
        <f t="shared" si="67"/>
        <v>120</v>
      </c>
      <c r="L663" s="6">
        <f t="shared" si="68"/>
        <v>102</v>
      </c>
      <c r="M663" s="6">
        <f t="shared" si="69"/>
        <v>18</v>
      </c>
      <c r="N663" s="6">
        <f t="shared" si="70"/>
        <v>1</v>
      </c>
    </row>
    <row r="664" spans="2:14" x14ac:dyDescent="0.25">
      <c r="B664" s="5" t="s">
        <v>86</v>
      </c>
      <c r="C664" s="3">
        <v>168</v>
      </c>
      <c r="D664" s="3">
        <v>133</v>
      </c>
      <c r="E664" s="3">
        <v>35</v>
      </c>
      <c r="F664" s="3">
        <v>1</v>
      </c>
      <c r="H664" s="7" t="str">
        <f t="shared" si="64"/>
        <v>40686_emdsfdc1a-rb-06</v>
      </c>
      <c r="I664" s="8">
        <f t="shared" si="65"/>
        <v>40686</v>
      </c>
      <c r="J664" s="9" t="str">
        <f t="shared" si="66"/>
        <v>emdsfdc1a-rb-06</v>
      </c>
      <c r="K664" s="6">
        <f t="shared" si="67"/>
        <v>168</v>
      </c>
      <c r="L664" s="6">
        <f t="shared" si="68"/>
        <v>133</v>
      </c>
      <c r="M664" s="6">
        <f t="shared" si="69"/>
        <v>35</v>
      </c>
      <c r="N664" s="6">
        <f t="shared" si="70"/>
        <v>1</v>
      </c>
    </row>
    <row r="665" spans="2:14" x14ac:dyDescent="0.25">
      <c r="B665" s="5" t="s">
        <v>89</v>
      </c>
      <c r="C665" s="3">
        <v>192</v>
      </c>
      <c r="D665" s="3">
        <v>148</v>
      </c>
      <c r="E665" s="3">
        <v>44</v>
      </c>
      <c r="F665" s="3">
        <v>1</v>
      </c>
      <c r="H665" s="7" t="str">
        <f t="shared" ref="H665:H728" si="71">CONCATENATE(I665,"_",J665)</f>
        <v>40686_emdsfdc1a-rb-07</v>
      </c>
      <c r="I665" s="8">
        <f t="shared" ref="I665:I728" si="72">IF(ISTEXT(J665),I664,J665)</f>
        <v>40686</v>
      </c>
      <c r="J665" s="9" t="str">
        <f t="shared" ref="J665:J728" si="73">B665</f>
        <v>emdsfdc1a-rb-07</v>
      </c>
      <c r="K665" s="6">
        <f t="shared" ref="K665:K728" si="74">C665</f>
        <v>192</v>
      </c>
      <c r="L665" s="6">
        <f t="shared" ref="L665:L728" si="75">D665</f>
        <v>148</v>
      </c>
      <c r="M665" s="6">
        <f t="shared" ref="M665:M728" si="76">E665</f>
        <v>44</v>
      </c>
      <c r="N665" s="6">
        <f t="shared" ref="N665:N728" si="77">F665</f>
        <v>1</v>
      </c>
    </row>
    <row r="666" spans="2:14" x14ac:dyDescent="0.25">
      <c r="B666" s="5" t="s">
        <v>92</v>
      </c>
      <c r="C666" s="3">
        <v>240</v>
      </c>
      <c r="D666" s="3">
        <v>230</v>
      </c>
      <c r="E666" s="3">
        <v>10</v>
      </c>
      <c r="F666" s="3">
        <v>1</v>
      </c>
      <c r="H666" s="7" t="str">
        <f t="shared" si="71"/>
        <v>40686_emdsfdc1a-rb-08</v>
      </c>
      <c r="I666" s="8">
        <f t="shared" si="72"/>
        <v>40686</v>
      </c>
      <c r="J666" s="9" t="str">
        <f t="shared" si="73"/>
        <v>emdsfdc1a-rb-08</v>
      </c>
      <c r="K666" s="6">
        <f t="shared" si="74"/>
        <v>240</v>
      </c>
      <c r="L666" s="6">
        <f t="shared" si="75"/>
        <v>230</v>
      </c>
      <c r="M666" s="6">
        <f t="shared" si="76"/>
        <v>10</v>
      </c>
      <c r="N666" s="6">
        <f t="shared" si="77"/>
        <v>1</v>
      </c>
    </row>
    <row r="667" spans="2:14" x14ac:dyDescent="0.25">
      <c r="B667" s="5" t="s">
        <v>95</v>
      </c>
      <c r="C667" s="3">
        <v>312</v>
      </c>
      <c r="D667" s="3">
        <v>158</v>
      </c>
      <c r="E667" s="3">
        <v>154</v>
      </c>
      <c r="F667" s="3">
        <v>1</v>
      </c>
      <c r="H667" s="7" t="str">
        <f t="shared" si="71"/>
        <v>40686_emdsfdc1a-rb-11</v>
      </c>
      <c r="I667" s="8">
        <f t="shared" si="72"/>
        <v>40686</v>
      </c>
      <c r="J667" s="9" t="str">
        <f t="shared" si="73"/>
        <v>emdsfdc1a-rb-11</v>
      </c>
      <c r="K667" s="6">
        <f t="shared" si="74"/>
        <v>312</v>
      </c>
      <c r="L667" s="6">
        <f t="shared" si="75"/>
        <v>158</v>
      </c>
      <c r="M667" s="6">
        <f t="shared" si="76"/>
        <v>154</v>
      </c>
      <c r="N667" s="6">
        <f t="shared" si="77"/>
        <v>1</v>
      </c>
    </row>
    <row r="668" spans="2:14" x14ac:dyDescent="0.25">
      <c r="B668" s="5" t="s">
        <v>56</v>
      </c>
      <c r="C668" s="3">
        <v>240</v>
      </c>
      <c r="D668" s="3">
        <v>158</v>
      </c>
      <c r="E668" s="3">
        <v>82</v>
      </c>
      <c r="F668" s="3">
        <v>1</v>
      </c>
      <c r="H668" s="7" t="str">
        <f t="shared" si="71"/>
        <v>40686_emdsfdc1b-jd-10</v>
      </c>
      <c r="I668" s="8">
        <f t="shared" si="72"/>
        <v>40686</v>
      </c>
      <c r="J668" s="9" t="str">
        <f t="shared" si="73"/>
        <v>emdsfdc1b-jd-10</v>
      </c>
      <c r="K668" s="6">
        <f t="shared" si="74"/>
        <v>240</v>
      </c>
      <c r="L668" s="6">
        <f t="shared" si="75"/>
        <v>158</v>
      </c>
      <c r="M668" s="6">
        <f t="shared" si="76"/>
        <v>82</v>
      </c>
      <c r="N668" s="6">
        <f t="shared" si="77"/>
        <v>1</v>
      </c>
    </row>
    <row r="669" spans="2:14" x14ac:dyDescent="0.25">
      <c r="B669" s="5" t="s">
        <v>98</v>
      </c>
      <c r="C669" s="3">
        <v>240</v>
      </c>
      <c r="D669" s="3">
        <v>159</v>
      </c>
      <c r="E669" s="3">
        <v>81</v>
      </c>
      <c r="F669" s="3">
        <v>1</v>
      </c>
      <c r="H669" s="7" t="str">
        <f t="shared" si="71"/>
        <v>40686_emdsfdc1b-rb-10</v>
      </c>
      <c r="I669" s="8">
        <f t="shared" si="72"/>
        <v>40686</v>
      </c>
      <c r="J669" s="9" t="str">
        <f t="shared" si="73"/>
        <v>emdsfdc1b-rb-10</v>
      </c>
      <c r="K669" s="6">
        <f t="shared" si="74"/>
        <v>240</v>
      </c>
      <c r="L669" s="6">
        <f t="shared" si="75"/>
        <v>159</v>
      </c>
      <c r="M669" s="6">
        <f t="shared" si="76"/>
        <v>81</v>
      </c>
      <c r="N669" s="6">
        <f t="shared" si="77"/>
        <v>1</v>
      </c>
    </row>
    <row r="670" spans="2:14" x14ac:dyDescent="0.25">
      <c r="B670" s="5" t="s">
        <v>188</v>
      </c>
      <c r="C670" s="3">
        <v>72</v>
      </c>
      <c r="D670" s="3">
        <v>48</v>
      </c>
      <c r="E670" s="3">
        <v>24</v>
      </c>
      <c r="F670" s="3">
        <v>1</v>
      </c>
      <c r="H670" s="7" t="str">
        <f t="shared" si="71"/>
        <v>40686_emdsrdc1-jd-06</v>
      </c>
      <c r="I670" s="8">
        <f t="shared" si="72"/>
        <v>40686</v>
      </c>
      <c r="J670" s="9" t="str">
        <f t="shared" si="73"/>
        <v>emdsrdc1-jd-06</v>
      </c>
      <c r="K670" s="6">
        <f t="shared" si="74"/>
        <v>72</v>
      </c>
      <c r="L670" s="6">
        <f t="shared" si="75"/>
        <v>48</v>
      </c>
      <c r="M670" s="6">
        <f t="shared" si="76"/>
        <v>24</v>
      </c>
      <c r="N670" s="6">
        <f t="shared" si="77"/>
        <v>1</v>
      </c>
    </row>
    <row r="671" spans="2:14" x14ac:dyDescent="0.25">
      <c r="B671" s="5" t="s">
        <v>227</v>
      </c>
      <c r="C671" s="3">
        <v>72</v>
      </c>
      <c r="D671" s="3">
        <v>47</v>
      </c>
      <c r="E671" s="3">
        <v>25</v>
      </c>
      <c r="F671" s="3">
        <v>1</v>
      </c>
      <c r="H671" s="7" t="str">
        <f t="shared" si="71"/>
        <v>40686_emdsrdc1-rb-06</v>
      </c>
      <c r="I671" s="8">
        <f t="shared" si="72"/>
        <v>40686</v>
      </c>
      <c r="J671" s="9" t="str">
        <f t="shared" si="73"/>
        <v>emdsrdc1-rb-06</v>
      </c>
      <c r="K671" s="6">
        <f t="shared" si="74"/>
        <v>72</v>
      </c>
      <c r="L671" s="6">
        <f t="shared" si="75"/>
        <v>47</v>
      </c>
      <c r="M671" s="6">
        <f t="shared" si="76"/>
        <v>25</v>
      </c>
      <c r="N671" s="6">
        <f t="shared" si="77"/>
        <v>1</v>
      </c>
    </row>
    <row r="672" spans="2:14" x14ac:dyDescent="0.25">
      <c r="B672" s="5" t="s">
        <v>191</v>
      </c>
      <c r="C672" s="3">
        <v>336</v>
      </c>
      <c r="D672" s="3">
        <v>266</v>
      </c>
      <c r="E672" s="3">
        <v>70</v>
      </c>
      <c r="F672" s="3">
        <v>1</v>
      </c>
      <c r="H672" s="7" t="str">
        <f t="shared" si="71"/>
        <v>40686_emdsrdc3-jd-04</v>
      </c>
      <c r="I672" s="8">
        <f t="shared" si="72"/>
        <v>40686</v>
      </c>
      <c r="J672" s="9" t="str">
        <f t="shared" si="73"/>
        <v>emdsrdc3-jd-04</v>
      </c>
      <c r="K672" s="6">
        <f t="shared" si="74"/>
        <v>336</v>
      </c>
      <c r="L672" s="6">
        <f t="shared" si="75"/>
        <v>266</v>
      </c>
      <c r="M672" s="6">
        <f t="shared" si="76"/>
        <v>70</v>
      </c>
      <c r="N672" s="6">
        <f t="shared" si="77"/>
        <v>1</v>
      </c>
    </row>
    <row r="673" spans="2:14" x14ac:dyDescent="0.25">
      <c r="B673" s="5" t="s">
        <v>194</v>
      </c>
      <c r="C673" s="3">
        <v>264</v>
      </c>
      <c r="D673" s="3">
        <v>150</v>
      </c>
      <c r="E673" s="3">
        <v>114</v>
      </c>
      <c r="F673" s="3">
        <v>1</v>
      </c>
      <c r="H673" s="7" t="str">
        <f t="shared" si="71"/>
        <v>40686_emdsrdc3-jd-07</v>
      </c>
      <c r="I673" s="8">
        <f t="shared" si="72"/>
        <v>40686</v>
      </c>
      <c r="J673" s="9" t="str">
        <f t="shared" si="73"/>
        <v>emdsrdc3-jd-07</v>
      </c>
      <c r="K673" s="6">
        <f t="shared" si="74"/>
        <v>264</v>
      </c>
      <c r="L673" s="6">
        <f t="shared" si="75"/>
        <v>150</v>
      </c>
      <c r="M673" s="6">
        <f t="shared" si="76"/>
        <v>114</v>
      </c>
      <c r="N673" s="6">
        <f t="shared" si="77"/>
        <v>1</v>
      </c>
    </row>
    <row r="674" spans="2:14" x14ac:dyDescent="0.25">
      <c r="B674" s="5" t="s">
        <v>198</v>
      </c>
      <c r="C674" s="3">
        <v>216</v>
      </c>
      <c r="D674" s="3">
        <v>139</v>
      </c>
      <c r="E674" s="3">
        <v>77</v>
      </c>
      <c r="F674" s="3">
        <v>1</v>
      </c>
      <c r="H674" s="7" t="str">
        <f t="shared" si="71"/>
        <v>40686_emdsrdc3-jd-09</v>
      </c>
      <c r="I674" s="8">
        <f t="shared" si="72"/>
        <v>40686</v>
      </c>
      <c r="J674" s="9" t="str">
        <f t="shared" si="73"/>
        <v>emdsrdc3-jd-09</v>
      </c>
      <c r="K674" s="6">
        <f t="shared" si="74"/>
        <v>216</v>
      </c>
      <c r="L674" s="6">
        <f t="shared" si="75"/>
        <v>139</v>
      </c>
      <c r="M674" s="6">
        <f t="shared" si="76"/>
        <v>77</v>
      </c>
      <c r="N674" s="6">
        <f t="shared" si="77"/>
        <v>1</v>
      </c>
    </row>
    <row r="675" spans="2:14" x14ac:dyDescent="0.25">
      <c r="B675" s="5" t="s">
        <v>230</v>
      </c>
      <c r="C675" s="3">
        <v>336</v>
      </c>
      <c r="D675" s="3">
        <v>242</v>
      </c>
      <c r="E675" s="3">
        <v>94</v>
      </c>
      <c r="F675" s="3">
        <v>1</v>
      </c>
      <c r="H675" s="7" t="str">
        <f t="shared" si="71"/>
        <v>40686_emdsrdc3-rb-04</v>
      </c>
      <c r="I675" s="8">
        <f t="shared" si="72"/>
        <v>40686</v>
      </c>
      <c r="J675" s="9" t="str">
        <f t="shared" si="73"/>
        <v>emdsrdc3-rb-04</v>
      </c>
      <c r="K675" s="6">
        <f t="shared" si="74"/>
        <v>336</v>
      </c>
      <c r="L675" s="6">
        <f t="shared" si="75"/>
        <v>242</v>
      </c>
      <c r="M675" s="6">
        <f t="shared" si="76"/>
        <v>94</v>
      </c>
      <c r="N675" s="6">
        <f t="shared" si="77"/>
        <v>1</v>
      </c>
    </row>
    <row r="676" spans="2:14" x14ac:dyDescent="0.25">
      <c r="B676" s="5" t="s">
        <v>233</v>
      </c>
      <c r="C676" s="3">
        <v>264</v>
      </c>
      <c r="D676" s="3">
        <v>153</v>
      </c>
      <c r="E676" s="3">
        <v>111</v>
      </c>
      <c r="F676" s="3">
        <v>1</v>
      </c>
      <c r="H676" s="7" t="str">
        <f t="shared" si="71"/>
        <v>40686_emdsrdc3-rb-07</v>
      </c>
      <c r="I676" s="8">
        <f t="shared" si="72"/>
        <v>40686</v>
      </c>
      <c r="J676" s="9" t="str">
        <f t="shared" si="73"/>
        <v>emdsrdc3-rb-07</v>
      </c>
      <c r="K676" s="6">
        <f t="shared" si="74"/>
        <v>264</v>
      </c>
      <c r="L676" s="6">
        <f t="shared" si="75"/>
        <v>153</v>
      </c>
      <c r="M676" s="6">
        <f t="shared" si="76"/>
        <v>111</v>
      </c>
      <c r="N676" s="6">
        <f t="shared" si="77"/>
        <v>1</v>
      </c>
    </row>
    <row r="677" spans="2:14" x14ac:dyDescent="0.25">
      <c r="B677" s="5" t="s">
        <v>236</v>
      </c>
      <c r="C677" s="3">
        <v>216</v>
      </c>
      <c r="D677" s="3">
        <v>130</v>
      </c>
      <c r="E677" s="3">
        <v>86</v>
      </c>
      <c r="F677" s="3">
        <v>1</v>
      </c>
      <c r="H677" s="7" t="str">
        <f t="shared" si="71"/>
        <v>40686_emdsrdc3-rb-09</v>
      </c>
      <c r="I677" s="8">
        <f t="shared" si="72"/>
        <v>40686</v>
      </c>
      <c r="J677" s="9" t="str">
        <f t="shared" si="73"/>
        <v>emdsrdc3-rb-09</v>
      </c>
      <c r="K677" s="6">
        <f t="shared" si="74"/>
        <v>216</v>
      </c>
      <c r="L677" s="6">
        <f t="shared" si="75"/>
        <v>130</v>
      </c>
      <c r="M677" s="6">
        <f t="shared" si="76"/>
        <v>86</v>
      </c>
      <c r="N677" s="6">
        <f t="shared" si="77"/>
        <v>1</v>
      </c>
    </row>
    <row r="678" spans="2:14" x14ac:dyDescent="0.25">
      <c r="B678" s="5" t="s">
        <v>202</v>
      </c>
      <c r="C678" s="3">
        <v>240</v>
      </c>
      <c r="D678" s="3">
        <v>186</v>
      </c>
      <c r="E678" s="3">
        <v>54</v>
      </c>
      <c r="F678" s="3">
        <v>1</v>
      </c>
      <c r="H678" s="7" t="str">
        <f t="shared" si="71"/>
        <v>40686_emdsrdc4-jd-03</v>
      </c>
      <c r="I678" s="8">
        <f t="shared" si="72"/>
        <v>40686</v>
      </c>
      <c r="J678" s="9" t="str">
        <f t="shared" si="73"/>
        <v>emdsrdc4-jd-03</v>
      </c>
      <c r="K678" s="6">
        <f t="shared" si="74"/>
        <v>240</v>
      </c>
      <c r="L678" s="6">
        <f t="shared" si="75"/>
        <v>186</v>
      </c>
      <c r="M678" s="6">
        <f t="shared" si="76"/>
        <v>54</v>
      </c>
      <c r="N678" s="6">
        <f t="shared" si="77"/>
        <v>1</v>
      </c>
    </row>
    <row r="679" spans="2:14" x14ac:dyDescent="0.25">
      <c r="B679" s="5" t="s">
        <v>205</v>
      </c>
      <c r="C679" s="3">
        <v>216</v>
      </c>
      <c r="D679" s="3">
        <v>150</v>
      </c>
      <c r="E679" s="3">
        <v>66</v>
      </c>
      <c r="F679" s="3">
        <v>1</v>
      </c>
      <c r="H679" s="7" t="str">
        <f t="shared" si="71"/>
        <v>40686_emdsrdc4-jd-05</v>
      </c>
      <c r="I679" s="8">
        <f t="shared" si="72"/>
        <v>40686</v>
      </c>
      <c r="J679" s="9" t="str">
        <f t="shared" si="73"/>
        <v>emdsrdc4-jd-05</v>
      </c>
      <c r="K679" s="6">
        <f t="shared" si="74"/>
        <v>216</v>
      </c>
      <c r="L679" s="6">
        <f t="shared" si="75"/>
        <v>150</v>
      </c>
      <c r="M679" s="6">
        <f t="shared" si="76"/>
        <v>66</v>
      </c>
      <c r="N679" s="6">
        <f t="shared" si="77"/>
        <v>1</v>
      </c>
    </row>
    <row r="680" spans="2:14" x14ac:dyDescent="0.25">
      <c r="B680" s="5" t="s">
        <v>209</v>
      </c>
      <c r="C680" s="3">
        <v>192</v>
      </c>
      <c r="D680" s="3">
        <v>158</v>
      </c>
      <c r="E680" s="3">
        <v>34</v>
      </c>
      <c r="F680" s="3">
        <v>1</v>
      </c>
      <c r="H680" s="7" t="str">
        <f t="shared" si="71"/>
        <v>40686_emdsrdc4-jd-08</v>
      </c>
      <c r="I680" s="8">
        <f t="shared" si="72"/>
        <v>40686</v>
      </c>
      <c r="J680" s="9" t="str">
        <f t="shared" si="73"/>
        <v>emdsrdc4-jd-08</v>
      </c>
      <c r="K680" s="6">
        <f t="shared" si="74"/>
        <v>192</v>
      </c>
      <c r="L680" s="6">
        <f t="shared" si="75"/>
        <v>158</v>
      </c>
      <c r="M680" s="6">
        <f t="shared" si="76"/>
        <v>34</v>
      </c>
      <c r="N680" s="6">
        <f t="shared" si="77"/>
        <v>1</v>
      </c>
    </row>
    <row r="681" spans="2:14" x14ac:dyDescent="0.25">
      <c r="B681" s="5" t="s">
        <v>239</v>
      </c>
      <c r="C681" s="3">
        <v>240</v>
      </c>
      <c r="D681" s="3">
        <v>169</v>
      </c>
      <c r="E681" s="3">
        <v>71</v>
      </c>
      <c r="F681" s="3">
        <v>1</v>
      </c>
      <c r="H681" s="7" t="str">
        <f t="shared" si="71"/>
        <v>40686_emdsrdc4-rb-03</v>
      </c>
      <c r="I681" s="8">
        <f t="shared" si="72"/>
        <v>40686</v>
      </c>
      <c r="J681" s="9" t="str">
        <f t="shared" si="73"/>
        <v>emdsrdc4-rb-03</v>
      </c>
      <c r="K681" s="6">
        <f t="shared" si="74"/>
        <v>240</v>
      </c>
      <c r="L681" s="6">
        <f t="shared" si="75"/>
        <v>169</v>
      </c>
      <c r="M681" s="6">
        <f t="shared" si="76"/>
        <v>71</v>
      </c>
      <c r="N681" s="6">
        <f t="shared" si="77"/>
        <v>1</v>
      </c>
    </row>
    <row r="682" spans="2:14" x14ac:dyDescent="0.25">
      <c r="B682" s="5" t="s">
        <v>242</v>
      </c>
      <c r="C682" s="3">
        <v>216</v>
      </c>
      <c r="D682" s="3">
        <v>150</v>
      </c>
      <c r="E682" s="3">
        <v>66</v>
      </c>
      <c r="F682" s="3">
        <v>1</v>
      </c>
      <c r="H682" s="7" t="str">
        <f t="shared" si="71"/>
        <v>40686_emdsrdc4-rb-05</v>
      </c>
      <c r="I682" s="8">
        <f t="shared" si="72"/>
        <v>40686</v>
      </c>
      <c r="J682" s="9" t="str">
        <f t="shared" si="73"/>
        <v>emdsrdc4-rb-05</v>
      </c>
      <c r="K682" s="6">
        <f t="shared" si="74"/>
        <v>216</v>
      </c>
      <c r="L682" s="6">
        <f t="shared" si="75"/>
        <v>150</v>
      </c>
      <c r="M682" s="6">
        <f t="shared" si="76"/>
        <v>66</v>
      </c>
      <c r="N682" s="6">
        <f t="shared" si="77"/>
        <v>1</v>
      </c>
    </row>
    <row r="683" spans="2:14" x14ac:dyDescent="0.25">
      <c r="B683" s="5" t="s">
        <v>245</v>
      </c>
      <c r="C683" s="3">
        <v>192</v>
      </c>
      <c r="D683" s="3">
        <v>158</v>
      </c>
      <c r="E683" s="3">
        <v>34</v>
      </c>
      <c r="F683" s="3">
        <v>1</v>
      </c>
      <c r="H683" s="7" t="str">
        <f t="shared" si="71"/>
        <v>40686_emdsrdc4-rb-08</v>
      </c>
      <c r="I683" s="8">
        <f t="shared" si="72"/>
        <v>40686</v>
      </c>
      <c r="J683" s="9" t="str">
        <f t="shared" si="73"/>
        <v>emdsrdc4-rb-08</v>
      </c>
      <c r="K683" s="6">
        <f t="shared" si="74"/>
        <v>192</v>
      </c>
      <c r="L683" s="6">
        <f t="shared" si="75"/>
        <v>158</v>
      </c>
      <c r="M683" s="6">
        <f t="shared" si="76"/>
        <v>34</v>
      </c>
      <c r="N683" s="6">
        <f t="shared" si="77"/>
        <v>1</v>
      </c>
    </row>
    <row r="684" spans="2:14" x14ac:dyDescent="0.25">
      <c r="B684" s="5" t="s">
        <v>138</v>
      </c>
      <c r="C684" s="3">
        <v>72</v>
      </c>
      <c r="D684" s="3">
        <v>13</v>
      </c>
      <c r="E684" s="3">
        <v>59</v>
      </c>
      <c r="F684" s="3">
        <v>1</v>
      </c>
      <c r="H684" s="7" t="str">
        <f t="shared" si="71"/>
        <v>40686_rmdscgc1-gl-01</v>
      </c>
      <c r="I684" s="8">
        <f t="shared" si="72"/>
        <v>40686</v>
      </c>
      <c r="J684" s="9" t="str">
        <f t="shared" si="73"/>
        <v>rmdscgc1-gl-01</v>
      </c>
      <c r="K684" s="6">
        <f t="shared" si="74"/>
        <v>72</v>
      </c>
      <c r="L684" s="6">
        <f t="shared" si="75"/>
        <v>13</v>
      </c>
      <c r="M684" s="6">
        <f t="shared" si="76"/>
        <v>59</v>
      </c>
      <c r="N684" s="6">
        <f t="shared" si="77"/>
        <v>1</v>
      </c>
    </row>
    <row r="685" spans="2:14" x14ac:dyDescent="0.25">
      <c r="B685" s="5" t="s">
        <v>158</v>
      </c>
      <c r="C685" s="3">
        <v>72</v>
      </c>
      <c r="D685" s="3">
        <v>13</v>
      </c>
      <c r="E685" s="3">
        <v>59</v>
      </c>
      <c r="F685" s="3">
        <v>1</v>
      </c>
      <c r="H685" s="7" t="str">
        <f t="shared" si="71"/>
        <v>40686_rmdscgc1-sl-01</v>
      </c>
      <c r="I685" s="8">
        <f t="shared" si="72"/>
        <v>40686</v>
      </c>
      <c r="J685" s="9" t="str">
        <f t="shared" si="73"/>
        <v>rmdscgc1-sl-01</v>
      </c>
      <c r="K685" s="6">
        <f t="shared" si="74"/>
        <v>72</v>
      </c>
      <c r="L685" s="6">
        <f t="shared" si="75"/>
        <v>13</v>
      </c>
      <c r="M685" s="6">
        <f t="shared" si="76"/>
        <v>59</v>
      </c>
      <c r="N685" s="6">
        <f t="shared" si="77"/>
        <v>1</v>
      </c>
    </row>
    <row r="686" spans="2:14" x14ac:dyDescent="0.25">
      <c r="B686" s="5" t="s">
        <v>143</v>
      </c>
      <c r="C686" s="3">
        <v>36</v>
      </c>
      <c r="D686" s="3">
        <v>11</v>
      </c>
      <c r="E686" s="3">
        <v>25</v>
      </c>
      <c r="F686" s="3">
        <v>1</v>
      </c>
      <c r="H686" s="7" t="str">
        <f t="shared" si="71"/>
        <v>40686_rmdsedc-gl-01</v>
      </c>
      <c r="I686" s="8">
        <f t="shared" si="72"/>
        <v>40686</v>
      </c>
      <c r="J686" s="9" t="str">
        <f t="shared" si="73"/>
        <v>rmdsedc-gl-01</v>
      </c>
      <c r="K686" s="6">
        <f t="shared" si="74"/>
        <v>36</v>
      </c>
      <c r="L686" s="6">
        <f t="shared" si="75"/>
        <v>11</v>
      </c>
      <c r="M686" s="6">
        <f t="shared" si="76"/>
        <v>25</v>
      </c>
      <c r="N686" s="6">
        <f t="shared" si="77"/>
        <v>1</v>
      </c>
    </row>
    <row r="687" spans="2:14" x14ac:dyDescent="0.25">
      <c r="B687" s="5" t="s">
        <v>161</v>
      </c>
      <c r="C687" s="3">
        <v>36</v>
      </c>
      <c r="D687" s="3">
        <v>11</v>
      </c>
      <c r="E687" s="3">
        <v>25</v>
      </c>
      <c r="F687" s="3">
        <v>1</v>
      </c>
      <c r="H687" s="7" t="str">
        <f t="shared" si="71"/>
        <v>40686_rmdsedc-sl-01</v>
      </c>
      <c r="I687" s="8">
        <f t="shared" si="72"/>
        <v>40686</v>
      </c>
      <c r="J687" s="9" t="str">
        <f t="shared" si="73"/>
        <v>rmdsedc-sl-01</v>
      </c>
      <c r="K687" s="6">
        <f t="shared" si="74"/>
        <v>36</v>
      </c>
      <c r="L687" s="6">
        <f t="shared" si="75"/>
        <v>11</v>
      </c>
      <c r="M687" s="6">
        <f t="shared" si="76"/>
        <v>25</v>
      </c>
      <c r="N687" s="6">
        <f t="shared" si="77"/>
        <v>1</v>
      </c>
    </row>
    <row r="688" spans="2:14" x14ac:dyDescent="0.25">
      <c r="B688" s="5" t="s">
        <v>147</v>
      </c>
      <c r="C688" s="3">
        <v>156</v>
      </c>
      <c r="D688" s="3">
        <v>41</v>
      </c>
      <c r="E688" s="3">
        <v>115</v>
      </c>
      <c r="F688" s="3">
        <v>1</v>
      </c>
      <c r="H688" s="7" t="str">
        <f t="shared" si="71"/>
        <v>40686_rmdsfdc1a-gl-01</v>
      </c>
      <c r="I688" s="8">
        <f t="shared" si="72"/>
        <v>40686</v>
      </c>
      <c r="J688" s="9" t="str">
        <f t="shared" si="73"/>
        <v>rmdsfdc1a-gl-01</v>
      </c>
      <c r="K688" s="6">
        <f t="shared" si="74"/>
        <v>156</v>
      </c>
      <c r="L688" s="6">
        <f t="shared" si="75"/>
        <v>41</v>
      </c>
      <c r="M688" s="6">
        <f t="shared" si="76"/>
        <v>115</v>
      </c>
      <c r="N688" s="6">
        <f t="shared" si="77"/>
        <v>1</v>
      </c>
    </row>
    <row r="689" spans="2:14" x14ac:dyDescent="0.25">
      <c r="B689" s="5" t="s">
        <v>164</v>
      </c>
      <c r="C689" s="3">
        <v>156</v>
      </c>
      <c r="D689" s="3">
        <v>40</v>
      </c>
      <c r="E689" s="3">
        <v>116</v>
      </c>
      <c r="F689" s="3">
        <v>1</v>
      </c>
      <c r="H689" s="7" t="str">
        <f t="shared" si="71"/>
        <v>40686_rmdsfdc1a-sl-01</v>
      </c>
      <c r="I689" s="8">
        <f t="shared" si="72"/>
        <v>40686</v>
      </c>
      <c r="J689" s="9" t="str">
        <f t="shared" si="73"/>
        <v>rmdsfdc1a-sl-01</v>
      </c>
      <c r="K689" s="6">
        <f t="shared" si="74"/>
        <v>156</v>
      </c>
      <c r="L689" s="6">
        <f t="shared" si="75"/>
        <v>40</v>
      </c>
      <c r="M689" s="6">
        <f t="shared" si="76"/>
        <v>116</v>
      </c>
      <c r="N689" s="6">
        <f t="shared" si="77"/>
        <v>1</v>
      </c>
    </row>
    <row r="690" spans="2:14" x14ac:dyDescent="0.25">
      <c r="B690" s="5" t="s">
        <v>150</v>
      </c>
      <c r="C690" s="3">
        <v>144</v>
      </c>
      <c r="D690" s="3">
        <v>41</v>
      </c>
      <c r="E690" s="3">
        <v>103</v>
      </c>
      <c r="F690" s="3">
        <v>1</v>
      </c>
      <c r="H690" s="7" t="str">
        <f t="shared" si="71"/>
        <v>40686_rmdsrdc4-gl-01</v>
      </c>
      <c r="I690" s="8">
        <f t="shared" si="72"/>
        <v>40686</v>
      </c>
      <c r="J690" s="9" t="str">
        <f t="shared" si="73"/>
        <v>rmdsrdc4-gl-01</v>
      </c>
      <c r="K690" s="6">
        <f t="shared" si="74"/>
        <v>144</v>
      </c>
      <c r="L690" s="6">
        <f t="shared" si="75"/>
        <v>41</v>
      </c>
      <c r="M690" s="6">
        <f t="shared" si="76"/>
        <v>103</v>
      </c>
      <c r="N690" s="6">
        <f t="shared" si="77"/>
        <v>1</v>
      </c>
    </row>
    <row r="691" spans="2:14" x14ac:dyDescent="0.25">
      <c r="B691" s="5" t="s">
        <v>167</v>
      </c>
      <c r="C691" s="3">
        <v>144</v>
      </c>
      <c r="D691" s="3">
        <v>42</v>
      </c>
      <c r="E691" s="3">
        <v>102</v>
      </c>
      <c r="F691" s="3">
        <v>1</v>
      </c>
      <c r="H691" s="7" t="str">
        <f t="shared" si="71"/>
        <v>40686_rmdsrdc4-sl-01</v>
      </c>
      <c r="I691" s="8">
        <f t="shared" si="72"/>
        <v>40686</v>
      </c>
      <c r="J691" s="9" t="str">
        <f t="shared" si="73"/>
        <v>rmdsrdc4-sl-01</v>
      </c>
      <c r="K691" s="6">
        <f t="shared" si="74"/>
        <v>144</v>
      </c>
      <c r="L691" s="6">
        <f t="shared" si="75"/>
        <v>42</v>
      </c>
      <c r="M691" s="6">
        <f t="shared" si="76"/>
        <v>102</v>
      </c>
      <c r="N691" s="6">
        <f t="shared" si="77"/>
        <v>1</v>
      </c>
    </row>
    <row r="692" spans="2:14" x14ac:dyDescent="0.25">
      <c r="B692" s="5" t="s">
        <v>154</v>
      </c>
      <c r="C692" s="3">
        <v>54</v>
      </c>
      <c r="D692" s="3">
        <v>24</v>
      </c>
      <c r="E692" s="3">
        <v>30</v>
      </c>
      <c r="F692" s="3">
        <v>1</v>
      </c>
      <c r="H692" s="7" t="str">
        <f t="shared" si="71"/>
        <v>40686_rmdswell-gl-01</v>
      </c>
      <c r="I692" s="8">
        <f t="shared" si="72"/>
        <v>40686</v>
      </c>
      <c r="J692" s="9" t="str">
        <f t="shared" si="73"/>
        <v>rmdswell-gl-01</v>
      </c>
      <c r="K692" s="6">
        <f t="shared" si="74"/>
        <v>54</v>
      </c>
      <c r="L692" s="6">
        <f t="shared" si="75"/>
        <v>24</v>
      </c>
      <c r="M692" s="6">
        <f t="shared" si="76"/>
        <v>30</v>
      </c>
      <c r="N692" s="6">
        <f t="shared" si="77"/>
        <v>1</v>
      </c>
    </row>
    <row r="693" spans="2:14" x14ac:dyDescent="0.25">
      <c r="B693" s="5" t="s">
        <v>170</v>
      </c>
      <c r="C693" s="3">
        <v>54</v>
      </c>
      <c r="D693" s="3">
        <v>24</v>
      </c>
      <c r="E693" s="3">
        <v>30</v>
      </c>
      <c r="F693" s="3">
        <v>1</v>
      </c>
      <c r="H693" s="7" t="str">
        <f t="shared" si="71"/>
        <v>40686_rmdswell-sl-01</v>
      </c>
      <c r="I693" s="8">
        <f t="shared" si="72"/>
        <v>40686</v>
      </c>
      <c r="J693" s="9" t="str">
        <f t="shared" si="73"/>
        <v>rmdswell-sl-01</v>
      </c>
      <c r="K693" s="6">
        <f t="shared" si="74"/>
        <v>54</v>
      </c>
      <c r="L693" s="6">
        <f t="shared" si="75"/>
        <v>24</v>
      </c>
      <c r="M693" s="6">
        <f t="shared" si="76"/>
        <v>30</v>
      </c>
      <c r="N693" s="6">
        <f t="shared" si="77"/>
        <v>1</v>
      </c>
    </row>
    <row r="694" spans="2:14" x14ac:dyDescent="0.25">
      <c r="B694" s="4">
        <v>40690</v>
      </c>
      <c r="C694" s="3">
        <v>11244</v>
      </c>
      <c r="D694" s="3">
        <v>7101</v>
      </c>
      <c r="E694" s="3">
        <v>4143</v>
      </c>
      <c r="F694" s="3">
        <v>68</v>
      </c>
      <c r="H694" s="7" t="str">
        <f t="shared" si="71"/>
        <v>40690_40690</v>
      </c>
      <c r="I694" s="8">
        <f t="shared" si="72"/>
        <v>40690</v>
      </c>
      <c r="J694" s="9">
        <f t="shared" si="73"/>
        <v>40690</v>
      </c>
      <c r="K694" s="6">
        <f t="shared" si="74"/>
        <v>11244</v>
      </c>
      <c r="L694" s="6">
        <f t="shared" si="75"/>
        <v>7101</v>
      </c>
      <c r="M694" s="6">
        <f t="shared" si="76"/>
        <v>4143</v>
      </c>
      <c r="N694" s="6">
        <f t="shared" si="77"/>
        <v>68</v>
      </c>
    </row>
    <row r="695" spans="2:14" x14ac:dyDescent="0.25">
      <c r="B695" s="5" t="s">
        <v>214</v>
      </c>
      <c r="C695" s="3">
        <v>48</v>
      </c>
      <c r="D695" s="3">
        <v>41</v>
      </c>
      <c r="E695" s="3">
        <v>7</v>
      </c>
      <c r="F695" s="3">
        <v>1</v>
      </c>
      <c r="H695" s="7" t="str">
        <f t="shared" si="71"/>
        <v>40690_cmdscgc1-ct-01</v>
      </c>
      <c r="I695" s="8">
        <f t="shared" si="72"/>
        <v>40690</v>
      </c>
      <c r="J695" s="9" t="str">
        <f t="shared" si="73"/>
        <v>cmdscgc1-ct-01</v>
      </c>
      <c r="K695" s="6">
        <f t="shared" si="74"/>
        <v>48</v>
      </c>
      <c r="L695" s="6">
        <f t="shared" si="75"/>
        <v>41</v>
      </c>
      <c r="M695" s="6">
        <f t="shared" si="76"/>
        <v>7</v>
      </c>
      <c r="N695" s="6">
        <f t="shared" si="77"/>
        <v>1</v>
      </c>
    </row>
    <row r="696" spans="2:14" x14ac:dyDescent="0.25">
      <c r="B696" s="5" t="s">
        <v>174</v>
      </c>
      <c r="C696" s="3">
        <v>48</v>
      </c>
      <c r="D696" s="3">
        <v>42</v>
      </c>
      <c r="E696" s="3">
        <v>6</v>
      </c>
      <c r="F696" s="3">
        <v>1</v>
      </c>
      <c r="H696" s="7" t="str">
        <f t="shared" si="71"/>
        <v>40690_cmdscgc1-dg-01</v>
      </c>
      <c r="I696" s="8">
        <f t="shared" si="72"/>
        <v>40690</v>
      </c>
      <c r="J696" s="9" t="str">
        <f t="shared" si="73"/>
        <v>cmdscgc1-dg-01</v>
      </c>
      <c r="K696" s="6">
        <f t="shared" si="74"/>
        <v>48</v>
      </c>
      <c r="L696" s="6">
        <f t="shared" si="75"/>
        <v>42</v>
      </c>
      <c r="M696" s="6">
        <f t="shared" si="76"/>
        <v>6</v>
      </c>
      <c r="N696" s="6">
        <f t="shared" si="77"/>
        <v>1</v>
      </c>
    </row>
    <row r="697" spans="2:14" x14ac:dyDescent="0.25">
      <c r="B697" s="5" t="s">
        <v>102</v>
      </c>
      <c r="C697" s="3">
        <v>204</v>
      </c>
      <c r="D697" s="3">
        <v>46</v>
      </c>
      <c r="E697" s="3">
        <v>158</v>
      </c>
      <c r="F697" s="3">
        <v>1</v>
      </c>
      <c r="H697" s="7" t="str">
        <f t="shared" si="71"/>
        <v>40690_cmdscgc1-jd-01</v>
      </c>
      <c r="I697" s="8">
        <f t="shared" si="72"/>
        <v>40690</v>
      </c>
      <c r="J697" s="9" t="str">
        <f t="shared" si="73"/>
        <v>cmdscgc1-jd-01</v>
      </c>
      <c r="K697" s="6">
        <f t="shared" si="74"/>
        <v>204</v>
      </c>
      <c r="L697" s="6">
        <f t="shared" si="75"/>
        <v>46</v>
      </c>
      <c r="M697" s="6">
        <f t="shared" si="76"/>
        <v>158</v>
      </c>
      <c r="N697" s="6">
        <f t="shared" si="77"/>
        <v>1</v>
      </c>
    </row>
    <row r="698" spans="2:14" x14ac:dyDescent="0.25">
      <c r="B698" s="5" t="s">
        <v>120</v>
      </c>
      <c r="C698" s="3">
        <v>204</v>
      </c>
      <c r="D698" s="3">
        <v>45</v>
      </c>
      <c r="E698" s="3">
        <v>159</v>
      </c>
      <c r="F698" s="3">
        <v>1</v>
      </c>
      <c r="H698" s="7" t="str">
        <f t="shared" si="71"/>
        <v>40690_cmdscgc1-rb-01</v>
      </c>
      <c r="I698" s="8">
        <f t="shared" si="72"/>
        <v>40690</v>
      </c>
      <c r="J698" s="9" t="str">
        <f t="shared" si="73"/>
        <v>cmdscgc1-rb-01</v>
      </c>
      <c r="K698" s="6">
        <f t="shared" si="74"/>
        <v>204</v>
      </c>
      <c r="L698" s="6">
        <f t="shared" si="75"/>
        <v>45</v>
      </c>
      <c r="M698" s="6">
        <f t="shared" si="76"/>
        <v>159</v>
      </c>
      <c r="N698" s="6">
        <f t="shared" si="77"/>
        <v>1</v>
      </c>
    </row>
    <row r="699" spans="2:14" x14ac:dyDescent="0.25">
      <c r="B699" s="5" t="s">
        <v>106</v>
      </c>
      <c r="C699" s="3">
        <v>144</v>
      </c>
      <c r="D699" s="3">
        <v>31</v>
      </c>
      <c r="E699" s="3">
        <v>113</v>
      </c>
      <c r="F699" s="3">
        <v>1</v>
      </c>
      <c r="H699" s="7" t="str">
        <f t="shared" si="71"/>
        <v>40690_cmdscgc2-jd-02</v>
      </c>
      <c r="I699" s="8">
        <f t="shared" si="72"/>
        <v>40690</v>
      </c>
      <c r="J699" s="9" t="str">
        <f t="shared" si="73"/>
        <v>cmdscgc2-jd-02</v>
      </c>
      <c r="K699" s="6">
        <f t="shared" si="74"/>
        <v>144</v>
      </c>
      <c r="L699" s="6">
        <f t="shared" si="75"/>
        <v>31</v>
      </c>
      <c r="M699" s="6">
        <f t="shared" si="76"/>
        <v>113</v>
      </c>
      <c r="N699" s="6">
        <f t="shared" si="77"/>
        <v>1</v>
      </c>
    </row>
    <row r="700" spans="2:14" x14ac:dyDescent="0.25">
      <c r="B700" s="5" t="s">
        <v>124</v>
      </c>
      <c r="C700" s="3">
        <v>144</v>
      </c>
      <c r="D700" s="3">
        <v>29</v>
      </c>
      <c r="E700" s="3">
        <v>115</v>
      </c>
      <c r="F700" s="3">
        <v>1</v>
      </c>
      <c r="H700" s="7" t="str">
        <f t="shared" si="71"/>
        <v>40690_cmdscgc2-rb-02</v>
      </c>
      <c r="I700" s="8">
        <f t="shared" si="72"/>
        <v>40690</v>
      </c>
      <c r="J700" s="9" t="str">
        <f t="shared" si="73"/>
        <v>cmdscgc2-rb-02</v>
      </c>
      <c r="K700" s="6">
        <f t="shared" si="74"/>
        <v>144</v>
      </c>
      <c r="L700" s="6">
        <f t="shared" si="75"/>
        <v>29</v>
      </c>
      <c r="M700" s="6">
        <f t="shared" si="76"/>
        <v>115</v>
      </c>
      <c r="N700" s="6">
        <f t="shared" si="77"/>
        <v>1</v>
      </c>
    </row>
    <row r="701" spans="2:14" x14ac:dyDescent="0.25">
      <c r="B701" s="5" t="s">
        <v>14</v>
      </c>
      <c r="C701" s="3">
        <v>144</v>
      </c>
      <c r="D701" s="3">
        <v>125</v>
      </c>
      <c r="E701" s="3">
        <v>19</v>
      </c>
      <c r="F701" s="3">
        <v>1</v>
      </c>
      <c r="H701" s="7" t="str">
        <f t="shared" si="71"/>
        <v>40690_cmdsfdc1a-jd-01</v>
      </c>
      <c r="I701" s="8">
        <f t="shared" si="72"/>
        <v>40690</v>
      </c>
      <c r="J701" s="9" t="str">
        <f t="shared" si="73"/>
        <v>cmdsfdc1a-jd-01</v>
      </c>
      <c r="K701" s="6">
        <f t="shared" si="74"/>
        <v>144</v>
      </c>
      <c r="L701" s="6">
        <f t="shared" si="75"/>
        <v>125</v>
      </c>
      <c r="M701" s="6">
        <f t="shared" si="76"/>
        <v>19</v>
      </c>
      <c r="N701" s="6">
        <f t="shared" si="77"/>
        <v>1</v>
      </c>
    </row>
    <row r="702" spans="2:14" x14ac:dyDescent="0.25">
      <c r="B702" s="5" t="s">
        <v>23</v>
      </c>
      <c r="C702" s="3">
        <v>144</v>
      </c>
      <c r="D702" s="3">
        <v>123</v>
      </c>
      <c r="E702" s="3">
        <v>21</v>
      </c>
      <c r="F702" s="3">
        <v>1</v>
      </c>
      <c r="H702" s="7" t="str">
        <f t="shared" si="71"/>
        <v>40690_cmdsfdc1a-jd-02</v>
      </c>
      <c r="I702" s="8">
        <f t="shared" si="72"/>
        <v>40690</v>
      </c>
      <c r="J702" s="9" t="str">
        <f t="shared" si="73"/>
        <v>cmdsfdc1a-jd-02</v>
      </c>
      <c r="K702" s="6">
        <f t="shared" si="74"/>
        <v>144</v>
      </c>
      <c r="L702" s="6">
        <f t="shared" si="75"/>
        <v>123</v>
      </c>
      <c r="M702" s="6">
        <f t="shared" si="76"/>
        <v>21</v>
      </c>
      <c r="N702" s="6">
        <f t="shared" si="77"/>
        <v>1</v>
      </c>
    </row>
    <row r="703" spans="2:14" x14ac:dyDescent="0.25">
      <c r="B703" s="5" t="s">
        <v>26</v>
      </c>
      <c r="C703" s="3">
        <v>132</v>
      </c>
      <c r="D703" s="3">
        <v>91</v>
      </c>
      <c r="E703" s="3">
        <v>41</v>
      </c>
      <c r="F703" s="3">
        <v>1</v>
      </c>
      <c r="H703" s="7" t="str">
        <f t="shared" si="71"/>
        <v>40690_cmdsfdc1a-jd-09</v>
      </c>
      <c r="I703" s="8">
        <f t="shared" si="72"/>
        <v>40690</v>
      </c>
      <c r="J703" s="9" t="str">
        <f t="shared" si="73"/>
        <v>cmdsfdc1a-jd-09</v>
      </c>
      <c r="K703" s="6">
        <f t="shared" si="74"/>
        <v>132</v>
      </c>
      <c r="L703" s="6">
        <f t="shared" si="75"/>
        <v>91</v>
      </c>
      <c r="M703" s="6">
        <f t="shared" si="76"/>
        <v>41</v>
      </c>
      <c r="N703" s="6">
        <f t="shared" si="77"/>
        <v>1</v>
      </c>
    </row>
    <row r="704" spans="2:14" x14ac:dyDescent="0.25">
      <c r="B704" s="5" t="s">
        <v>61</v>
      </c>
      <c r="C704" s="3">
        <v>144</v>
      </c>
      <c r="D704" s="3">
        <v>128</v>
      </c>
      <c r="E704" s="3">
        <v>16</v>
      </c>
      <c r="F704" s="3">
        <v>1</v>
      </c>
      <c r="H704" s="7" t="str">
        <f t="shared" si="71"/>
        <v>40690_cmdsfdc1a-rb-01</v>
      </c>
      <c r="I704" s="8">
        <f t="shared" si="72"/>
        <v>40690</v>
      </c>
      <c r="J704" s="9" t="str">
        <f t="shared" si="73"/>
        <v>cmdsfdc1a-rb-01</v>
      </c>
      <c r="K704" s="6">
        <f t="shared" si="74"/>
        <v>144</v>
      </c>
      <c r="L704" s="6">
        <f t="shared" si="75"/>
        <v>128</v>
      </c>
      <c r="M704" s="6">
        <f t="shared" si="76"/>
        <v>16</v>
      </c>
      <c r="N704" s="6">
        <f t="shared" si="77"/>
        <v>1</v>
      </c>
    </row>
    <row r="705" spans="2:14" x14ac:dyDescent="0.25">
      <c r="B705" s="5" t="s">
        <v>64</v>
      </c>
      <c r="C705" s="3">
        <v>144</v>
      </c>
      <c r="D705" s="3">
        <v>126</v>
      </c>
      <c r="E705" s="3">
        <v>18</v>
      </c>
      <c r="F705" s="3">
        <v>1</v>
      </c>
      <c r="H705" s="7" t="str">
        <f t="shared" si="71"/>
        <v>40690_cmdsfdc1a-rb-02</v>
      </c>
      <c r="I705" s="8">
        <f t="shared" si="72"/>
        <v>40690</v>
      </c>
      <c r="J705" s="9" t="str">
        <f t="shared" si="73"/>
        <v>cmdsfdc1a-rb-02</v>
      </c>
      <c r="K705" s="6">
        <f t="shared" si="74"/>
        <v>144</v>
      </c>
      <c r="L705" s="6">
        <f t="shared" si="75"/>
        <v>126</v>
      </c>
      <c r="M705" s="6">
        <f t="shared" si="76"/>
        <v>18</v>
      </c>
      <c r="N705" s="6">
        <f t="shared" si="77"/>
        <v>1</v>
      </c>
    </row>
    <row r="706" spans="2:14" x14ac:dyDescent="0.25">
      <c r="B706" s="5" t="s">
        <v>67</v>
      </c>
      <c r="C706" s="3">
        <v>132</v>
      </c>
      <c r="D706" s="3">
        <v>91</v>
      </c>
      <c r="E706" s="3">
        <v>41</v>
      </c>
      <c r="F706" s="3">
        <v>1</v>
      </c>
      <c r="H706" s="7" t="str">
        <f t="shared" si="71"/>
        <v>40690_cmdsfdc1a-rb-09</v>
      </c>
      <c r="I706" s="8">
        <f t="shared" si="72"/>
        <v>40690</v>
      </c>
      <c r="J706" s="9" t="str">
        <f t="shared" si="73"/>
        <v>cmdsfdc1a-rb-09</v>
      </c>
      <c r="K706" s="6">
        <f t="shared" si="74"/>
        <v>132</v>
      </c>
      <c r="L706" s="6">
        <f t="shared" si="75"/>
        <v>91</v>
      </c>
      <c r="M706" s="6">
        <f t="shared" si="76"/>
        <v>41</v>
      </c>
      <c r="N706" s="6">
        <f t="shared" si="77"/>
        <v>1</v>
      </c>
    </row>
    <row r="707" spans="2:14" x14ac:dyDescent="0.25">
      <c r="B707" s="5" t="s">
        <v>71</v>
      </c>
      <c r="C707" s="3">
        <v>108</v>
      </c>
      <c r="D707" s="3">
        <v>97</v>
      </c>
      <c r="E707" s="3">
        <v>11</v>
      </c>
      <c r="F707" s="3">
        <v>1</v>
      </c>
      <c r="H707" s="7" t="str">
        <f t="shared" si="71"/>
        <v>40690_cmdsfdc1b-ct-01</v>
      </c>
      <c r="I707" s="8">
        <f t="shared" si="72"/>
        <v>40690</v>
      </c>
      <c r="J707" s="9" t="str">
        <f t="shared" si="73"/>
        <v>cmdsfdc1b-ct-01</v>
      </c>
      <c r="K707" s="6">
        <f t="shared" si="74"/>
        <v>108</v>
      </c>
      <c r="L707" s="6">
        <f t="shared" si="75"/>
        <v>97</v>
      </c>
      <c r="M707" s="6">
        <f t="shared" si="76"/>
        <v>11</v>
      </c>
      <c r="N707" s="6">
        <f t="shared" si="77"/>
        <v>1</v>
      </c>
    </row>
    <row r="708" spans="2:14" x14ac:dyDescent="0.25">
      <c r="B708" s="5" t="s">
        <v>29</v>
      </c>
      <c r="C708" s="3">
        <v>108</v>
      </c>
      <c r="D708" s="3">
        <v>96</v>
      </c>
      <c r="E708" s="3">
        <v>12</v>
      </c>
      <c r="F708" s="3">
        <v>1</v>
      </c>
      <c r="H708" s="7" t="str">
        <f t="shared" si="71"/>
        <v>40690_cmdsfdc1b-dg-01</v>
      </c>
      <c r="I708" s="8">
        <f t="shared" si="72"/>
        <v>40690</v>
      </c>
      <c r="J708" s="9" t="str">
        <f t="shared" si="73"/>
        <v>cmdsfdc1b-dg-01</v>
      </c>
      <c r="K708" s="6">
        <f t="shared" si="74"/>
        <v>108</v>
      </c>
      <c r="L708" s="6">
        <f t="shared" si="75"/>
        <v>96</v>
      </c>
      <c r="M708" s="6">
        <f t="shared" si="76"/>
        <v>12</v>
      </c>
      <c r="N708" s="6">
        <f t="shared" si="77"/>
        <v>1</v>
      </c>
    </row>
    <row r="709" spans="2:14" x14ac:dyDescent="0.25">
      <c r="B709" s="5" t="s">
        <v>218</v>
      </c>
      <c r="C709" s="3">
        <v>108</v>
      </c>
      <c r="D709" s="3">
        <v>95</v>
      </c>
      <c r="E709" s="3">
        <v>13</v>
      </c>
      <c r="F709" s="3">
        <v>1</v>
      </c>
      <c r="H709" s="7" t="str">
        <f t="shared" si="71"/>
        <v>40690_cmdsrdc3-ct-01</v>
      </c>
      <c r="I709" s="8">
        <f t="shared" si="72"/>
        <v>40690</v>
      </c>
      <c r="J709" s="9" t="str">
        <f t="shared" si="73"/>
        <v>cmdsrdc3-ct-01</v>
      </c>
      <c r="K709" s="6">
        <f t="shared" si="74"/>
        <v>108</v>
      </c>
      <c r="L709" s="6">
        <f t="shared" si="75"/>
        <v>95</v>
      </c>
      <c r="M709" s="6">
        <f t="shared" si="76"/>
        <v>13</v>
      </c>
      <c r="N709" s="6">
        <f t="shared" si="77"/>
        <v>1</v>
      </c>
    </row>
    <row r="710" spans="2:14" x14ac:dyDescent="0.25">
      <c r="B710" s="5" t="s">
        <v>178</v>
      </c>
      <c r="C710" s="3">
        <v>108</v>
      </c>
      <c r="D710" s="3">
        <v>94</v>
      </c>
      <c r="E710" s="3">
        <v>14</v>
      </c>
      <c r="F710" s="3">
        <v>1</v>
      </c>
      <c r="H710" s="7" t="str">
        <f t="shared" si="71"/>
        <v>40690_cmdsrdc3-dg-01</v>
      </c>
      <c r="I710" s="8">
        <f t="shared" si="72"/>
        <v>40690</v>
      </c>
      <c r="J710" s="9" t="str">
        <f t="shared" si="73"/>
        <v>cmdsrdc3-dg-01</v>
      </c>
      <c r="K710" s="6">
        <f t="shared" si="74"/>
        <v>108</v>
      </c>
      <c r="L710" s="6">
        <f t="shared" si="75"/>
        <v>94</v>
      </c>
      <c r="M710" s="6">
        <f t="shared" si="76"/>
        <v>14</v>
      </c>
      <c r="N710" s="6">
        <f t="shared" si="77"/>
        <v>1</v>
      </c>
    </row>
    <row r="711" spans="2:14" x14ac:dyDescent="0.25">
      <c r="B711" s="5" t="s">
        <v>182</v>
      </c>
      <c r="C711" s="3">
        <v>120</v>
      </c>
      <c r="D711" s="3">
        <v>104</v>
      </c>
      <c r="E711" s="3">
        <v>16</v>
      </c>
      <c r="F711" s="3">
        <v>1</v>
      </c>
      <c r="H711" s="7" t="str">
        <f t="shared" si="71"/>
        <v>40690_cmdsrdc4-jd-01</v>
      </c>
      <c r="I711" s="8">
        <f t="shared" si="72"/>
        <v>40690</v>
      </c>
      <c r="J711" s="9" t="str">
        <f t="shared" si="73"/>
        <v>cmdsrdc4-jd-01</v>
      </c>
      <c r="K711" s="6">
        <f t="shared" si="74"/>
        <v>120</v>
      </c>
      <c r="L711" s="6">
        <f t="shared" si="75"/>
        <v>104</v>
      </c>
      <c r="M711" s="6">
        <f t="shared" si="76"/>
        <v>16</v>
      </c>
      <c r="N711" s="6">
        <f t="shared" si="77"/>
        <v>1</v>
      </c>
    </row>
    <row r="712" spans="2:14" x14ac:dyDescent="0.25">
      <c r="B712" s="5" t="s">
        <v>185</v>
      </c>
      <c r="C712" s="3">
        <v>120</v>
      </c>
      <c r="D712" s="3">
        <v>101</v>
      </c>
      <c r="E712" s="3">
        <v>19</v>
      </c>
      <c r="F712" s="3">
        <v>1</v>
      </c>
      <c r="H712" s="7" t="str">
        <f t="shared" si="71"/>
        <v>40690_cmdsrdc4-jd-02</v>
      </c>
      <c r="I712" s="8">
        <f t="shared" si="72"/>
        <v>40690</v>
      </c>
      <c r="J712" s="9" t="str">
        <f t="shared" si="73"/>
        <v>cmdsrdc4-jd-02</v>
      </c>
      <c r="K712" s="6">
        <f t="shared" si="74"/>
        <v>120</v>
      </c>
      <c r="L712" s="6">
        <f t="shared" si="75"/>
        <v>101</v>
      </c>
      <c r="M712" s="6">
        <f t="shared" si="76"/>
        <v>19</v>
      </c>
      <c r="N712" s="6">
        <f t="shared" si="77"/>
        <v>1</v>
      </c>
    </row>
    <row r="713" spans="2:14" x14ac:dyDescent="0.25">
      <c r="B713" s="5" t="s">
        <v>221</v>
      </c>
      <c r="C713" s="3">
        <v>156</v>
      </c>
      <c r="D713" s="3">
        <v>102</v>
      </c>
      <c r="E713" s="3">
        <v>54</v>
      </c>
      <c r="F713" s="3">
        <v>1</v>
      </c>
      <c r="H713" s="7" t="str">
        <f t="shared" si="71"/>
        <v>40690_cmdsrdc4-rb-01</v>
      </c>
      <c r="I713" s="8">
        <f t="shared" si="72"/>
        <v>40690</v>
      </c>
      <c r="J713" s="9" t="str">
        <f t="shared" si="73"/>
        <v>cmdsrdc4-rb-01</v>
      </c>
      <c r="K713" s="6">
        <f t="shared" si="74"/>
        <v>156</v>
      </c>
      <c r="L713" s="6">
        <f t="shared" si="75"/>
        <v>102</v>
      </c>
      <c r="M713" s="6">
        <f t="shared" si="76"/>
        <v>54</v>
      </c>
      <c r="N713" s="6">
        <f t="shared" si="77"/>
        <v>1</v>
      </c>
    </row>
    <row r="714" spans="2:14" x14ac:dyDescent="0.25">
      <c r="B714" s="5" t="s">
        <v>224</v>
      </c>
      <c r="C714" s="3">
        <v>156</v>
      </c>
      <c r="D714" s="3">
        <v>100</v>
      </c>
      <c r="E714" s="3">
        <v>56</v>
      </c>
      <c r="F714" s="3">
        <v>1</v>
      </c>
      <c r="H714" s="7" t="str">
        <f t="shared" si="71"/>
        <v>40690_cmdsrdc4-rb-02</v>
      </c>
      <c r="I714" s="8">
        <f t="shared" si="72"/>
        <v>40690</v>
      </c>
      <c r="J714" s="9" t="str">
        <f t="shared" si="73"/>
        <v>cmdsrdc4-rb-02</v>
      </c>
      <c r="K714" s="6">
        <f t="shared" si="74"/>
        <v>156</v>
      </c>
      <c r="L714" s="6">
        <f t="shared" si="75"/>
        <v>100</v>
      </c>
      <c r="M714" s="6">
        <f t="shared" si="76"/>
        <v>56</v>
      </c>
      <c r="N714" s="6">
        <f t="shared" si="77"/>
        <v>1</v>
      </c>
    </row>
    <row r="715" spans="2:14" x14ac:dyDescent="0.25">
      <c r="B715" s="5" t="s">
        <v>74</v>
      </c>
      <c r="C715" s="3">
        <v>48</v>
      </c>
      <c r="D715" s="3">
        <v>43</v>
      </c>
      <c r="E715" s="3">
        <v>5</v>
      </c>
      <c r="F715" s="3">
        <v>1</v>
      </c>
      <c r="H715" s="7" t="str">
        <f t="shared" si="71"/>
        <v>40690_cmdswell-ct-01</v>
      </c>
      <c r="I715" s="8">
        <f t="shared" si="72"/>
        <v>40690</v>
      </c>
      <c r="J715" s="9" t="str">
        <f t="shared" si="73"/>
        <v>cmdswell-ct-01</v>
      </c>
      <c r="K715" s="6">
        <f t="shared" si="74"/>
        <v>48</v>
      </c>
      <c r="L715" s="6">
        <f t="shared" si="75"/>
        <v>43</v>
      </c>
      <c r="M715" s="6">
        <f t="shared" si="76"/>
        <v>5</v>
      </c>
      <c r="N715" s="6">
        <f t="shared" si="77"/>
        <v>1</v>
      </c>
    </row>
    <row r="716" spans="2:14" x14ac:dyDescent="0.25">
      <c r="B716" s="5" t="s">
        <v>32</v>
      </c>
      <c r="C716" s="3">
        <v>48</v>
      </c>
      <c r="D716" s="3">
        <v>43</v>
      </c>
      <c r="E716" s="3">
        <v>5</v>
      </c>
      <c r="F716" s="3">
        <v>1</v>
      </c>
      <c r="H716" s="7" t="str">
        <f t="shared" si="71"/>
        <v>40690_cmdswell-dg-01</v>
      </c>
      <c r="I716" s="8">
        <f t="shared" si="72"/>
        <v>40690</v>
      </c>
      <c r="J716" s="9" t="str">
        <f t="shared" si="73"/>
        <v>cmdswell-dg-01</v>
      </c>
      <c r="K716" s="6">
        <f t="shared" si="74"/>
        <v>48</v>
      </c>
      <c r="L716" s="6">
        <f t="shared" si="75"/>
        <v>43</v>
      </c>
      <c r="M716" s="6">
        <f t="shared" si="76"/>
        <v>5</v>
      </c>
      <c r="N716" s="6">
        <f t="shared" si="77"/>
        <v>1</v>
      </c>
    </row>
    <row r="717" spans="2:14" x14ac:dyDescent="0.25">
      <c r="B717" s="5" t="s">
        <v>110</v>
      </c>
      <c r="C717" s="3">
        <v>192</v>
      </c>
      <c r="D717" s="3">
        <v>83</v>
      </c>
      <c r="E717" s="3">
        <v>109</v>
      </c>
      <c r="F717" s="3">
        <v>1</v>
      </c>
      <c r="H717" s="7" t="str">
        <f t="shared" si="71"/>
        <v>40690_emdscgc1-jd-03</v>
      </c>
      <c r="I717" s="8">
        <f t="shared" si="72"/>
        <v>40690</v>
      </c>
      <c r="J717" s="9" t="str">
        <f t="shared" si="73"/>
        <v>emdscgc1-jd-03</v>
      </c>
      <c r="K717" s="6">
        <f t="shared" si="74"/>
        <v>192</v>
      </c>
      <c r="L717" s="6">
        <f t="shared" si="75"/>
        <v>83</v>
      </c>
      <c r="M717" s="6">
        <f t="shared" si="76"/>
        <v>109</v>
      </c>
      <c r="N717" s="6">
        <f t="shared" si="77"/>
        <v>1</v>
      </c>
    </row>
    <row r="718" spans="2:14" x14ac:dyDescent="0.25">
      <c r="B718" s="5" t="s">
        <v>113</v>
      </c>
      <c r="C718" s="3">
        <v>192</v>
      </c>
      <c r="D718" s="3">
        <v>5</v>
      </c>
      <c r="E718" s="3">
        <v>187</v>
      </c>
      <c r="F718" s="3">
        <v>1</v>
      </c>
      <c r="H718" s="7" t="str">
        <f t="shared" si="71"/>
        <v>40690_emdscgc1-jd-04</v>
      </c>
      <c r="I718" s="8">
        <f t="shared" si="72"/>
        <v>40690</v>
      </c>
      <c r="J718" s="9" t="str">
        <f t="shared" si="73"/>
        <v>emdscgc1-jd-04</v>
      </c>
      <c r="K718" s="6">
        <f t="shared" si="74"/>
        <v>192</v>
      </c>
      <c r="L718" s="6">
        <f t="shared" si="75"/>
        <v>5</v>
      </c>
      <c r="M718" s="6">
        <f t="shared" si="76"/>
        <v>187</v>
      </c>
      <c r="N718" s="6">
        <f t="shared" si="77"/>
        <v>1</v>
      </c>
    </row>
    <row r="719" spans="2:14" x14ac:dyDescent="0.25">
      <c r="B719" s="5" t="s">
        <v>116</v>
      </c>
      <c r="C719" s="3">
        <v>264</v>
      </c>
      <c r="D719" s="3">
        <v>102</v>
      </c>
      <c r="E719" s="3">
        <v>162</v>
      </c>
      <c r="F719" s="3">
        <v>1</v>
      </c>
      <c r="H719" s="7" t="str">
        <f t="shared" si="71"/>
        <v>40690_emdscgc1-jd-05</v>
      </c>
      <c r="I719" s="8">
        <f t="shared" si="72"/>
        <v>40690</v>
      </c>
      <c r="J719" s="9" t="str">
        <f t="shared" si="73"/>
        <v>emdscgc1-jd-05</v>
      </c>
      <c r="K719" s="6">
        <f t="shared" si="74"/>
        <v>264</v>
      </c>
      <c r="L719" s="6">
        <f t="shared" si="75"/>
        <v>102</v>
      </c>
      <c r="M719" s="6">
        <f t="shared" si="76"/>
        <v>162</v>
      </c>
      <c r="N719" s="6">
        <f t="shared" si="77"/>
        <v>1</v>
      </c>
    </row>
    <row r="720" spans="2:14" x14ac:dyDescent="0.25">
      <c r="B720" s="5" t="s">
        <v>127</v>
      </c>
      <c r="C720" s="3">
        <v>192</v>
      </c>
      <c r="D720" s="3">
        <v>83</v>
      </c>
      <c r="E720" s="3">
        <v>109</v>
      </c>
      <c r="F720" s="3">
        <v>1</v>
      </c>
      <c r="H720" s="7" t="str">
        <f t="shared" si="71"/>
        <v>40690_emdscgc1-rb-03</v>
      </c>
      <c r="I720" s="8">
        <f t="shared" si="72"/>
        <v>40690</v>
      </c>
      <c r="J720" s="9" t="str">
        <f t="shared" si="73"/>
        <v>emdscgc1-rb-03</v>
      </c>
      <c r="K720" s="6">
        <f t="shared" si="74"/>
        <v>192</v>
      </c>
      <c r="L720" s="6">
        <f t="shared" si="75"/>
        <v>83</v>
      </c>
      <c r="M720" s="6">
        <f t="shared" si="76"/>
        <v>109</v>
      </c>
      <c r="N720" s="6">
        <f t="shared" si="77"/>
        <v>1</v>
      </c>
    </row>
    <row r="721" spans="2:14" x14ac:dyDescent="0.25">
      <c r="B721" s="5" t="s">
        <v>130</v>
      </c>
      <c r="C721" s="3">
        <v>168</v>
      </c>
      <c r="D721" s="3">
        <v>5</v>
      </c>
      <c r="E721" s="3">
        <v>163</v>
      </c>
      <c r="F721" s="3">
        <v>1</v>
      </c>
      <c r="H721" s="7" t="str">
        <f t="shared" si="71"/>
        <v>40690_emdscgc1-rb-04</v>
      </c>
      <c r="I721" s="8">
        <f t="shared" si="72"/>
        <v>40690</v>
      </c>
      <c r="J721" s="9" t="str">
        <f t="shared" si="73"/>
        <v>emdscgc1-rb-04</v>
      </c>
      <c r="K721" s="6">
        <f t="shared" si="74"/>
        <v>168</v>
      </c>
      <c r="L721" s="6">
        <f t="shared" si="75"/>
        <v>5</v>
      </c>
      <c r="M721" s="6">
        <f t="shared" si="76"/>
        <v>163</v>
      </c>
      <c r="N721" s="6">
        <f t="shared" si="77"/>
        <v>1</v>
      </c>
    </row>
    <row r="722" spans="2:14" x14ac:dyDescent="0.25">
      <c r="B722" s="5" t="s">
        <v>134</v>
      </c>
      <c r="C722" s="3">
        <v>264</v>
      </c>
      <c r="D722" s="3">
        <v>103</v>
      </c>
      <c r="E722" s="3">
        <v>161</v>
      </c>
      <c r="F722" s="3">
        <v>1</v>
      </c>
      <c r="H722" s="7" t="str">
        <f t="shared" si="71"/>
        <v>40690_emdscgc1-rb-05</v>
      </c>
      <c r="I722" s="8">
        <f t="shared" si="72"/>
        <v>40690</v>
      </c>
      <c r="J722" s="9" t="str">
        <f t="shared" si="73"/>
        <v>emdscgc1-rb-05</v>
      </c>
      <c r="K722" s="6">
        <f t="shared" si="74"/>
        <v>264</v>
      </c>
      <c r="L722" s="6">
        <f t="shared" si="75"/>
        <v>103</v>
      </c>
      <c r="M722" s="6">
        <f t="shared" si="76"/>
        <v>161</v>
      </c>
      <c r="N722" s="6">
        <f t="shared" si="77"/>
        <v>1</v>
      </c>
    </row>
    <row r="723" spans="2:14" x14ac:dyDescent="0.25">
      <c r="B723" s="5" t="s">
        <v>35</v>
      </c>
      <c r="C723" s="3">
        <v>240</v>
      </c>
      <c r="D723" s="3">
        <v>231</v>
      </c>
      <c r="E723" s="3">
        <v>9</v>
      </c>
      <c r="F723" s="3">
        <v>1</v>
      </c>
      <c r="H723" s="7" t="str">
        <f t="shared" si="71"/>
        <v>40690_emdsfdc1a-jd-03</v>
      </c>
      <c r="I723" s="8">
        <f t="shared" si="72"/>
        <v>40690</v>
      </c>
      <c r="J723" s="9" t="str">
        <f t="shared" si="73"/>
        <v>emdsfdc1a-jd-03</v>
      </c>
      <c r="K723" s="6">
        <f t="shared" si="74"/>
        <v>240</v>
      </c>
      <c r="L723" s="6">
        <f t="shared" si="75"/>
        <v>231</v>
      </c>
      <c r="M723" s="6">
        <f t="shared" si="76"/>
        <v>9</v>
      </c>
      <c r="N723" s="6">
        <f t="shared" si="77"/>
        <v>1</v>
      </c>
    </row>
    <row r="724" spans="2:14" x14ac:dyDescent="0.25">
      <c r="B724" s="5" t="s">
        <v>38</v>
      </c>
      <c r="C724" s="3">
        <v>120</v>
      </c>
      <c r="D724" s="3">
        <v>101</v>
      </c>
      <c r="E724" s="3">
        <v>19</v>
      </c>
      <c r="F724" s="3">
        <v>1</v>
      </c>
      <c r="H724" s="7" t="str">
        <f t="shared" si="71"/>
        <v>40690_emdsfdc1a-jd-04</v>
      </c>
      <c r="I724" s="8">
        <f t="shared" si="72"/>
        <v>40690</v>
      </c>
      <c r="J724" s="9" t="str">
        <f t="shared" si="73"/>
        <v>emdsfdc1a-jd-04</v>
      </c>
      <c r="K724" s="6">
        <f t="shared" si="74"/>
        <v>120</v>
      </c>
      <c r="L724" s="6">
        <f t="shared" si="75"/>
        <v>101</v>
      </c>
      <c r="M724" s="6">
        <f t="shared" si="76"/>
        <v>19</v>
      </c>
      <c r="N724" s="6">
        <f t="shared" si="77"/>
        <v>1</v>
      </c>
    </row>
    <row r="725" spans="2:14" x14ac:dyDescent="0.25">
      <c r="B725" s="5" t="s">
        <v>41</v>
      </c>
      <c r="C725" s="3">
        <v>120</v>
      </c>
      <c r="D725" s="3">
        <v>102</v>
      </c>
      <c r="E725" s="3">
        <v>18</v>
      </c>
      <c r="F725" s="3">
        <v>1</v>
      </c>
      <c r="H725" s="7" t="str">
        <f t="shared" si="71"/>
        <v>40690_emdsfdc1a-jd-05</v>
      </c>
      <c r="I725" s="8">
        <f t="shared" si="72"/>
        <v>40690</v>
      </c>
      <c r="J725" s="9" t="str">
        <f t="shared" si="73"/>
        <v>emdsfdc1a-jd-05</v>
      </c>
      <c r="K725" s="6">
        <f t="shared" si="74"/>
        <v>120</v>
      </c>
      <c r="L725" s="6">
        <f t="shared" si="75"/>
        <v>102</v>
      </c>
      <c r="M725" s="6">
        <f t="shared" si="76"/>
        <v>18</v>
      </c>
      <c r="N725" s="6">
        <f t="shared" si="77"/>
        <v>1</v>
      </c>
    </row>
    <row r="726" spans="2:14" x14ac:dyDescent="0.25">
      <c r="B726" s="5" t="s">
        <v>44</v>
      </c>
      <c r="C726" s="3">
        <v>168</v>
      </c>
      <c r="D726" s="3">
        <v>133</v>
      </c>
      <c r="E726" s="3">
        <v>35</v>
      </c>
      <c r="F726" s="3">
        <v>1</v>
      </c>
      <c r="H726" s="7" t="str">
        <f t="shared" si="71"/>
        <v>40690_emdsfdc1a-jd-06</v>
      </c>
      <c r="I726" s="8">
        <f t="shared" si="72"/>
        <v>40690</v>
      </c>
      <c r="J726" s="9" t="str">
        <f t="shared" si="73"/>
        <v>emdsfdc1a-jd-06</v>
      </c>
      <c r="K726" s="6">
        <f t="shared" si="74"/>
        <v>168</v>
      </c>
      <c r="L726" s="6">
        <f t="shared" si="75"/>
        <v>133</v>
      </c>
      <c r="M726" s="6">
        <f t="shared" si="76"/>
        <v>35</v>
      </c>
      <c r="N726" s="6">
        <f t="shared" si="77"/>
        <v>1</v>
      </c>
    </row>
    <row r="727" spans="2:14" x14ac:dyDescent="0.25">
      <c r="B727" s="5" t="s">
        <v>47</v>
      </c>
      <c r="C727" s="3">
        <v>192</v>
      </c>
      <c r="D727" s="3">
        <v>148</v>
      </c>
      <c r="E727" s="3">
        <v>44</v>
      </c>
      <c r="F727" s="3">
        <v>1</v>
      </c>
      <c r="H727" s="7" t="str">
        <f t="shared" si="71"/>
        <v>40690_emdsfdc1a-jd-07</v>
      </c>
      <c r="I727" s="8">
        <f t="shared" si="72"/>
        <v>40690</v>
      </c>
      <c r="J727" s="9" t="str">
        <f t="shared" si="73"/>
        <v>emdsfdc1a-jd-07</v>
      </c>
      <c r="K727" s="6">
        <f t="shared" si="74"/>
        <v>192</v>
      </c>
      <c r="L727" s="6">
        <f t="shared" si="75"/>
        <v>148</v>
      </c>
      <c r="M727" s="6">
        <f t="shared" si="76"/>
        <v>44</v>
      </c>
      <c r="N727" s="6">
        <f t="shared" si="77"/>
        <v>1</v>
      </c>
    </row>
    <row r="728" spans="2:14" x14ac:dyDescent="0.25">
      <c r="B728" s="5" t="s">
        <v>50</v>
      </c>
      <c r="C728" s="3">
        <v>240</v>
      </c>
      <c r="D728" s="3">
        <v>230</v>
      </c>
      <c r="E728" s="3">
        <v>10</v>
      </c>
      <c r="F728" s="3">
        <v>1</v>
      </c>
      <c r="H728" s="7" t="str">
        <f t="shared" si="71"/>
        <v>40690_emdsfdc1a-jd-08</v>
      </c>
      <c r="I728" s="8">
        <f t="shared" si="72"/>
        <v>40690</v>
      </c>
      <c r="J728" s="9" t="str">
        <f t="shared" si="73"/>
        <v>emdsfdc1a-jd-08</v>
      </c>
      <c r="K728" s="6">
        <f t="shared" si="74"/>
        <v>240</v>
      </c>
      <c r="L728" s="6">
        <f t="shared" si="75"/>
        <v>230</v>
      </c>
      <c r="M728" s="6">
        <f t="shared" si="76"/>
        <v>10</v>
      </c>
      <c r="N728" s="6">
        <f t="shared" si="77"/>
        <v>1</v>
      </c>
    </row>
    <row r="729" spans="2:14" x14ac:dyDescent="0.25">
      <c r="B729" s="5" t="s">
        <v>53</v>
      </c>
      <c r="C729" s="3">
        <v>312</v>
      </c>
      <c r="D729" s="3">
        <v>157</v>
      </c>
      <c r="E729" s="3">
        <v>155</v>
      </c>
      <c r="F729" s="3">
        <v>1</v>
      </c>
      <c r="H729" s="7" t="str">
        <f t="shared" ref="H729:H792" si="78">CONCATENATE(I729,"_",J729)</f>
        <v>40690_emdsfdc1a-jd-11</v>
      </c>
      <c r="I729" s="8">
        <f t="shared" ref="I729:I792" si="79">IF(ISTEXT(J729),I728,J729)</f>
        <v>40690</v>
      </c>
      <c r="J729" s="9" t="str">
        <f t="shared" ref="J729:J792" si="80">B729</f>
        <v>emdsfdc1a-jd-11</v>
      </c>
      <c r="K729" s="6">
        <f t="shared" ref="K729:K792" si="81">C729</f>
        <v>312</v>
      </c>
      <c r="L729" s="6">
        <f t="shared" ref="L729:L792" si="82">D729</f>
        <v>157</v>
      </c>
      <c r="M729" s="6">
        <f t="shared" ref="M729:M792" si="83">E729</f>
        <v>155</v>
      </c>
      <c r="N729" s="6">
        <f t="shared" ref="N729:N792" si="84">F729</f>
        <v>1</v>
      </c>
    </row>
    <row r="730" spans="2:14" x14ac:dyDescent="0.25">
      <c r="B730" s="5" t="s">
        <v>77</v>
      </c>
      <c r="C730" s="3">
        <v>240</v>
      </c>
      <c r="D730" s="3">
        <v>231</v>
      </c>
      <c r="E730" s="3">
        <v>9</v>
      </c>
      <c r="F730" s="3">
        <v>1</v>
      </c>
      <c r="H730" s="7" t="str">
        <f t="shared" si="78"/>
        <v>40690_emdsfdc1a-rb-03</v>
      </c>
      <c r="I730" s="8">
        <f t="shared" si="79"/>
        <v>40690</v>
      </c>
      <c r="J730" s="9" t="str">
        <f t="shared" si="80"/>
        <v>emdsfdc1a-rb-03</v>
      </c>
      <c r="K730" s="6">
        <f t="shared" si="81"/>
        <v>240</v>
      </c>
      <c r="L730" s="6">
        <f t="shared" si="82"/>
        <v>231</v>
      </c>
      <c r="M730" s="6">
        <f t="shared" si="83"/>
        <v>9</v>
      </c>
      <c r="N730" s="6">
        <f t="shared" si="84"/>
        <v>1</v>
      </c>
    </row>
    <row r="731" spans="2:14" x14ac:dyDescent="0.25">
      <c r="B731" s="5" t="s">
        <v>80</v>
      </c>
      <c r="C731" s="3">
        <v>120</v>
      </c>
      <c r="D731" s="3">
        <v>100</v>
      </c>
      <c r="E731" s="3">
        <v>20</v>
      </c>
      <c r="F731" s="3">
        <v>1</v>
      </c>
      <c r="H731" s="7" t="str">
        <f t="shared" si="78"/>
        <v>40690_emdsfdc1a-rb-04</v>
      </c>
      <c r="I731" s="8">
        <f t="shared" si="79"/>
        <v>40690</v>
      </c>
      <c r="J731" s="9" t="str">
        <f t="shared" si="80"/>
        <v>emdsfdc1a-rb-04</v>
      </c>
      <c r="K731" s="6">
        <f t="shared" si="81"/>
        <v>120</v>
      </c>
      <c r="L731" s="6">
        <f t="shared" si="82"/>
        <v>100</v>
      </c>
      <c r="M731" s="6">
        <f t="shared" si="83"/>
        <v>20</v>
      </c>
      <c r="N731" s="6">
        <f t="shared" si="84"/>
        <v>1</v>
      </c>
    </row>
    <row r="732" spans="2:14" x14ac:dyDescent="0.25">
      <c r="B732" s="5" t="s">
        <v>83</v>
      </c>
      <c r="C732" s="3">
        <v>120</v>
      </c>
      <c r="D732" s="3">
        <v>102</v>
      </c>
      <c r="E732" s="3">
        <v>18</v>
      </c>
      <c r="F732" s="3">
        <v>1</v>
      </c>
      <c r="H732" s="7" t="str">
        <f t="shared" si="78"/>
        <v>40690_emdsfdc1a-rb-05</v>
      </c>
      <c r="I732" s="8">
        <f t="shared" si="79"/>
        <v>40690</v>
      </c>
      <c r="J732" s="9" t="str">
        <f t="shared" si="80"/>
        <v>emdsfdc1a-rb-05</v>
      </c>
      <c r="K732" s="6">
        <f t="shared" si="81"/>
        <v>120</v>
      </c>
      <c r="L732" s="6">
        <f t="shared" si="82"/>
        <v>102</v>
      </c>
      <c r="M732" s="6">
        <f t="shared" si="83"/>
        <v>18</v>
      </c>
      <c r="N732" s="6">
        <f t="shared" si="84"/>
        <v>1</v>
      </c>
    </row>
    <row r="733" spans="2:14" x14ac:dyDescent="0.25">
      <c r="B733" s="5" t="s">
        <v>86</v>
      </c>
      <c r="C733" s="3">
        <v>168</v>
      </c>
      <c r="D733" s="3">
        <v>133</v>
      </c>
      <c r="E733" s="3">
        <v>35</v>
      </c>
      <c r="F733" s="3">
        <v>1</v>
      </c>
      <c r="H733" s="7" t="str">
        <f t="shared" si="78"/>
        <v>40690_emdsfdc1a-rb-06</v>
      </c>
      <c r="I733" s="8">
        <f t="shared" si="79"/>
        <v>40690</v>
      </c>
      <c r="J733" s="9" t="str">
        <f t="shared" si="80"/>
        <v>emdsfdc1a-rb-06</v>
      </c>
      <c r="K733" s="6">
        <f t="shared" si="81"/>
        <v>168</v>
      </c>
      <c r="L733" s="6">
        <f t="shared" si="82"/>
        <v>133</v>
      </c>
      <c r="M733" s="6">
        <f t="shared" si="83"/>
        <v>35</v>
      </c>
      <c r="N733" s="6">
        <f t="shared" si="84"/>
        <v>1</v>
      </c>
    </row>
    <row r="734" spans="2:14" x14ac:dyDescent="0.25">
      <c r="B734" s="5" t="s">
        <v>89</v>
      </c>
      <c r="C734" s="3">
        <v>192</v>
      </c>
      <c r="D734" s="3">
        <v>148</v>
      </c>
      <c r="E734" s="3">
        <v>44</v>
      </c>
      <c r="F734" s="3">
        <v>1</v>
      </c>
      <c r="H734" s="7" t="str">
        <f t="shared" si="78"/>
        <v>40690_emdsfdc1a-rb-07</v>
      </c>
      <c r="I734" s="8">
        <f t="shared" si="79"/>
        <v>40690</v>
      </c>
      <c r="J734" s="9" t="str">
        <f t="shared" si="80"/>
        <v>emdsfdc1a-rb-07</v>
      </c>
      <c r="K734" s="6">
        <f t="shared" si="81"/>
        <v>192</v>
      </c>
      <c r="L734" s="6">
        <f t="shared" si="82"/>
        <v>148</v>
      </c>
      <c r="M734" s="6">
        <f t="shared" si="83"/>
        <v>44</v>
      </c>
      <c r="N734" s="6">
        <f t="shared" si="84"/>
        <v>1</v>
      </c>
    </row>
    <row r="735" spans="2:14" x14ac:dyDescent="0.25">
      <c r="B735" s="5" t="s">
        <v>92</v>
      </c>
      <c r="C735" s="3">
        <v>240</v>
      </c>
      <c r="D735" s="3">
        <v>230</v>
      </c>
      <c r="E735" s="3">
        <v>10</v>
      </c>
      <c r="F735" s="3">
        <v>1</v>
      </c>
      <c r="H735" s="7" t="str">
        <f t="shared" si="78"/>
        <v>40690_emdsfdc1a-rb-08</v>
      </c>
      <c r="I735" s="8">
        <f t="shared" si="79"/>
        <v>40690</v>
      </c>
      <c r="J735" s="9" t="str">
        <f t="shared" si="80"/>
        <v>emdsfdc1a-rb-08</v>
      </c>
      <c r="K735" s="6">
        <f t="shared" si="81"/>
        <v>240</v>
      </c>
      <c r="L735" s="6">
        <f t="shared" si="82"/>
        <v>230</v>
      </c>
      <c r="M735" s="6">
        <f t="shared" si="83"/>
        <v>10</v>
      </c>
      <c r="N735" s="6">
        <f t="shared" si="84"/>
        <v>1</v>
      </c>
    </row>
    <row r="736" spans="2:14" x14ac:dyDescent="0.25">
      <c r="B736" s="5" t="s">
        <v>95</v>
      </c>
      <c r="C736" s="3">
        <v>312</v>
      </c>
      <c r="D736" s="3">
        <v>158</v>
      </c>
      <c r="E736" s="3">
        <v>154</v>
      </c>
      <c r="F736" s="3">
        <v>1</v>
      </c>
      <c r="H736" s="7" t="str">
        <f t="shared" si="78"/>
        <v>40690_emdsfdc1a-rb-11</v>
      </c>
      <c r="I736" s="8">
        <f t="shared" si="79"/>
        <v>40690</v>
      </c>
      <c r="J736" s="9" t="str">
        <f t="shared" si="80"/>
        <v>emdsfdc1a-rb-11</v>
      </c>
      <c r="K736" s="6">
        <f t="shared" si="81"/>
        <v>312</v>
      </c>
      <c r="L736" s="6">
        <f t="shared" si="82"/>
        <v>158</v>
      </c>
      <c r="M736" s="6">
        <f t="shared" si="83"/>
        <v>154</v>
      </c>
      <c r="N736" s="6">
        <f t="shared" si="84"/>
        <v>1</v>
      </c>
    </row>
    <row r="737" spans="2:14" x14ac:dyDescent="0.25">
      <c r="B737" s="5" t="s">
        <v>56</v>
      </c>
      <c r="C737" s="3">
        <v>240</v>
      </c>
      <c r="D737" s="3">
        <v>158</v>
      </c>
      <c r="E737" s="3">
        <v>82</v>
      </c>
      <c r="F737" s="3">
        <v>1</v>
      </c>
      <c r="H737" s="7" t="str">
        <f t="shared" si="78"/>
        <v>40690_emdsfdc1b-jd-10</v>
      </c>
      <c r="I737" s="8">
        <f t="shared" si="79"/>
        <v>40690</v>
      </c>
      <c r="J737" s="9" t="str">
        <f t="shared" si="80"/>
        <v>emdsfdc1b-jd-10</v>
      </c>
      <c r="K737" s="6">
        <f t="shared" si="81"/>
        <v>240</v>
      </c>
      <c r="L737" s="6">
        <f t="shared" si="82"/>
        <v>158</v>
      </c>
      <c r="M737" s="6">
        <f t="shared" si="83"/>
        <v>82</v>
      </c>
      <c r="N737" s="6">
        <f t="shared" si="84"/>
        <v>1</v>
      </c>
    </row>
    <row r="738" spans="2:14" x14ac:dyDescent="0.25">
      <c r="B738" s="5" t="s">
        <v>98</v>
      </c>
      <c r="C738" s="3">
        <v>240</v>
      </c>
      <c r="D738" s="3">
        <v>159</v>
      </c>
      <c r="E738" s="3">
        <v>81</v>
      </c>
      <c r="F738" s="3">
        <v>1</v>
      </c>
      <c r="H738" s="7" t="str">
        <f t="shared" si="78"/>
        <v>40690_emdsfdc1b-rb-10</v>
      </c>
      <c r="I738" s="8">
        <f t="shared" si="79"/>
        <v>40690</v>
      </c>
      <c r="J738" s="9" t="str">
        <f t="shared" si="80"/>
        <v>emdsfdc1b-rb-10</v>
      </c>
      <c r="K738" s="6">
        <f t="shared" si="81"/>
        <v>240</v>
      </c>
      <c r="L738" s="6">
        <f t="shared" si="82"/>
        <v>159</v>
      </c>
      <c r="M738" s="6">
        <f t="shared" si="83"/>
        <v>81</v>
      </c>
      <c r="N738" s="6">
        <f t="shared" si="84"/>
        <v>1</v>
      </c>
    </row>
    <row r="739" spans="2:14" x14ac:dyDescent="0.25">
      <c r="B739" s="5" t="s">
        <v>188</v>
      </c>
      <c r="C739" s="3">
        <v>72</v>
      </c>
      <c r="D739" s="3">
        <v>48</v>
      </c>
      <c r="E739" s="3">
        <v>24</v>
      </c>
      <c r="F739" s="3">
        <v>1</v>
      </c>
      <c r="H739" s="7" t="str">
        <f t="shared" si="78"/>
        <v>40690_emdsrdc1-jd-06</v>
      </c>
      <c r="I739" s="8">
        <f t="shared" si="79"/>
        <v>40690</v>
      </c>
      <c r="J739" s="9" t="str">
        <f t="shared" si="80"/>
        <v>emdsrdc1-jd-06</v>
      </c>
      <c r="K739" s="6">
        <f t="shared" si="81"/>
        <v>72</v>
      </c>
      <c r="L739" s="6">
        <f t="shared" si="82"/>
        <v>48</v>
      </c>
      <c r="M739" s="6">
        <f t="shared" si="83"/>
        <v>24</v>
      </c>
      <c r="N739" s="6">
        <f t="shared" si="84"/>
        <v>1</v>
      </c>
    </row>
    <row r="740" spans="2:14" x14ac:dyDescent="0.25">
      <c r="B740" s="5" t="s">
        <v>227</v>
      </c>
      <c r="C740" s="3">
        <v>72</v>
      </c>
      <c r="D740" s="3">
        <v>47</v>
      </c>
      <c r="E740" s="3">
        <v>25</v>
      </c>
      <c r="F740" s="3">
        <v>1</v>
      </c>
      <c r="H740" s="7" t="str">
        <f t="shared" si="78"/>
        <v>40690_emdsrdc1-rb-06</v>
      </c>
      <c r="I740" s="8">
        <f t="shared" si="79"/>
        <v>40690</v>
      </c>
      <c r="J740" s="9" t="str">
        <f t="shared" si="80"/>
        <v>emdsrdc1-rb-06</v>
      </c>
      <c r="K740" s="6">
        <f t="shared" si="81"/>
        <v>72</v>
      </c>
      <c r="L740" s="6">
        <f t="shared" si="82"/>
        <v>47</v>
      </c>
      <c r="M740" s="6">
        <f t="shared" si="83"/>
        <v>25</v>
      </c>
      <c r="N740" s="6">
        <f t="shared" si="84"/>
        <v>1</v>
      </c>
    </row>
    <row r="741" spans="2:14" x14ac:dyDescent="0.25">
      <c r="B741" s="5" t="s">
        <v>191</v>
      </c>
      <c r="C741" s="3">
        <v>336</v>
      </c>
      <c r="D741" s="3">
        <v>266</v>
      </c>
      <c r="E741" s="3">
        <v>70</v>
      </c>
      <c r="F741" s="3">
        <v>1</v>
      </c>
      <c r="H741" s="7" t="str">
        <f t="shared" si="78"/>
        <v>40690_emdsrdc3-jd-04</v>
      </c>
      <c r="I741" s="8">
        <f t="shared" si="79"/>
        <v>40690</v>
      </c>
      <c r="J741" s="9" t="str">
        <f t="shared" si="80"/>
        <v>emdsrdc3-jd-04</v>
      </c>
      <c r="K741" s="6">
        <f t="shared" si="81"/>
        <v>336</v>
      </c>
      <c r="L741" s="6">
        <f t="shared" si="82"/>
        <v>266</v>
      </c>
      <c r="M741" s="6">
        <f t="shared" si="83"/>
        <v>70</v>
      </c>
      <c r="N741" s="6">
        <f t="shared" si="84"/>
        <v>1</v>
      </c>
    </row>
    <row r="742" spans="2:14" x14ac:dyDescent="0.25">
      <c r="B742" s="5" t="s">
        <v>194</v>
      </c>
      <c r="C742" s="3">
        <v>264</v>
      </c>
      <c r="D742" s="3">
        <v>150</v>
      </c>
      <c r="E742" s="3">
        <v>114</v>
      </c>
      <c r="F742" s="3">
        <v>1</v>
      </c>
      <c r="H742" s="7" t="str">
        <f t="shared" si="78"/>
        <v>40690_emdsrdc3-jd-07</v>
      </c>
      <c r="I742" s="8">
        <f t="shared" si="79"/>
        <v>40690</v>
      </c>
      <c r="J742" s="9" t="str">
        <f t="shared" si="80"/>
        <v>emdsrdc3-jd-07</v>
      </c>
      <c r="K742" s="6">
        <f t="shared" si="81"/>
        <v>264</v>
      </c>
      <c r="L742" s="6">
        <f t="shared" si="82"/>
        <v>150</v>
      </c>
      <c r="M742" s="6">
        <f t="shared" si="83"/>
        <v>114</v>
      </c>
      <c r="N742" s="6">
        <f t="shared" si="84"/>
        <v>1</v>
      </c>
    </row>
    <row r="743" spans="2:14" x14ac:dyDescent="0.25">
      <c r="B743" s="5" t="s">
        <v>198</v>
      </c>
      <c r="C743" s="3">
        <v>216</v>
      </c>
      <c r="D743" s="3">
        <v>139</v>
      </c>
      <c r="E743" s="3">
        <v>77</v>
      </c>
      <c r="F743" s="3">
        <v>1</v>
      </c>
      <c r="H743" s="7" t="str">
        <f t="shared" si="78"/>
        <v>40690_emdsrdc3-jd-09</v>
      </c>
      <c r="I743" s="8">
        <f t="shared" si="79"/>
        <v>40690</v>
      </c>
      <c r="J743" s="9" t="str">
        <f t="shared" si="80"/>
        <v>emdsrdc3-jd-09</v>
      </c>
      <c r="K743" s="6">
        <f t="shared" si="81"/>
        <v>216</v>
      </c>
      <c r="L743" s="6">
        <f t="shared" si="82"/>
        <v>139</v>
      </c>
      <c r="M743" s="6">
        <f t="shared" si="83"/>
        <v>77</v>
      </c>
      <c r="N743" s="6">
        <f t="shared" si="84"/>
        <v>1</v>
      </c>
    </row>
    <row r="744" spans="2:14" x14ac:dyDescent="0.25">
      <c r="B744" s="5" t="s">
        <v>230</v>
      </c>
      <c r="C744" s="3">
        <v>336</v>
      </c>
      <c r="D744" s="3">
        <v>242</v>
      </c>
      <c r="E744" s="3">
        <v>94</v>
      </c>
      <c r="F744" s="3">
        <v>1</v>
      </c>
      <c r="H744" s="7" t="str">
        <f t="shared" si="78"/>
        <v>40690_emdsrdc3-rb-04</v>
      </c>
      <c r="I744" s="8">
        <f t="shared" si="79"/>
        <v>40690</v>
      </c>
      <c r="J744" s="9" t="str">
        <f t="shared" si="80"/>
        <v>emdsrdc3-rb-04</v>
      </c>
      <c r="K744" s="6">
        <f t="shared" si="81"/>
        <v>336</v>
      </c>
      <c r="L744" s="6">
        <f t="shared" si="82"/>
        <v>242</v>
      </c>
      <c r="M744" s="6">
        <f t="shared" si="83"/>
        <v>94</v>
      </c>
      <c r="N744" s="6">
        <f t="shared" si="84"/>
        <v>1</v>
      </c>
    </row>
    <row r="745" spans="2:14" x14ac:dyDescent="0.25">
      <c r="B745" s="5" t="s">
        <v>233</v>
      </c>
      <c r="C745" s="3">
        <v>264</v>
      </c>
      <c r="D745" s="3">
        <v>153</v>
      </c>
      <c r="E745" s="3">
        <v>111</v>
      </c>
      <c r="F745" s="3">
        <v>1</v>
      </c>
      <c r="H745" s="7" t="str">
        <f t="shared" si="78"/>
        <v>40690_emdsrdc3-rb-07</v>
      </c>
      <c r="I745" s="8">
        <f t="shared" si="79"/>
        <v>40690</v>
      </c>
      <c r="J745" s="9" t="str">
        <f t="shared" si="80"/>
        <v>emdsrdc3-rb-07</v>
      </c>
      <c r="K745" s="6">
        <f t="shared" si="81"/>
        <v>264</v>
      </c>
      <c r="L745" s="6">
        <f t="shared" si="82"/>
        <v>153</v>
      </c>
      <c r="M745" s="6">
        <f t="shared" si="83"/>
        <v>111</v>
      </c>
      <c r="N745" s="6">
        <f t="shared" si="84"/>
        <v>1</v>
      </c>
    </row>
    <row r="746" spans="2:14" x14ac:dyDescent="0.25">
      <c r="B746" s="5" t="s">
        <v>236</v>
      </c>
      <c r="C746" s="3">
        <v>216</v>
      </c>
      <c r="D746" s="3">
        <v>130</v>
      </c>
      <c r="E746" s="3">
        <v>86</v>
      </c>
      <c r="F746" s="3">
        <v>1</v>
      </c>
      <c r="H746" s="7" t="str">
        <f t="shared" si="78"/>
        <v>40690_emdsrdc3-rb-09</v>
      </c>
      <c r="I746" s="8">
        <f t="shared" si="79"/>
        <v>40690</v>
      </c>
      <c r="J746" s="9" t="str">
        <f t="shared" si="80"/>
        <v>emdsrdc3-rb-09</v>
      </c>
      <c r="K746" s="6">
        <f t="shared" si="81"/>
        <v>216</v>
      </c>
      <c r="L746" s="6">
        <f t="shared" si="82"/>
        <v>130</v>
      </c>
      <c r="M746" s="6">
        <f t="shared" si="83"/>
        <v>86</v>
      </c>
      <c r="N746" s="6">
        <f t="shared" si="84"/>
        <v>1</v>
      </c>
    </row>
    <row r="747" spans="2:14" x14ac:dyDescent="0.25">
      <c r="B747" s="5" t="s">
        <v>202</v>
      </c>
      <c r="C747" s="3">
        <v>240</v>
      </c>
      <c r="D747" s="3">
        <v>186</v>
      </c>
      <c r="E747" s="3">
        <v>54</v>
      </c>
      <c r="F747" s="3">
        <v>1</v>
      </c>
      <c r="H747" s="7" t="str">
        <f t="shared" si="78"/>
        <v>40690_emdsrdc4-jd-03</v>
      </c>
      <c r="I747" s="8">
        <f t="shared" si="79"/>
        <v>40690</v>
      </c>
      <c r="J747" s="9" t="str">
        <f t="shared" si="80"/>
        <v>emdsrdc4-jd-03</v>
      </c>
      <c r="K747" s="6">
        <f t="shared" si="81"/>
        <v>240</v>
      </c>
      <c r="L747" s="6">
        <f t="shared" si="82"/>
        <v>186</v>
      </c>
      <c r="M747" s="6">
        <f t="shared" si="83"/>
        <v>54</v>
      </c>
      <c r="N747" s="6">
        <f t="shared" si="84"/>
        <v>1</v>
      </c>
    </row>
    <row r="748" spans="2:14" x14ac:dyDescent="0.25">
      <c r="B748" s="5" t="s">
        <v>205</v>
      </c>
      <c r="C748" s="3">
        <v>216</v>
      </c>
      <c r="D748" s="3">
        <v>150</v>
      </c>
      <c r="E748" s="3">
        <v>66</v>
      </c>
      <c r="F748" s="3">
        <v>1</v>
      </c>
      <c r="H748" s="7" t="str">
        <f t="shared" si="78"/>
        <v>40690_emdsrdc4-jd-05</v>
      </c>
      <c r="I748" s="8">
        <f t="shared" si="79"/>
        <v>40690</v>
      </c>
      <c r="J748" s="9" t="str">
        <f t="shared" si="80"/>
        <v>emdsrdc4-jd-05</v>
      </c>
      <c r="K748" s="6">
        <f t="shared" si="81"/>
        <v>216</v>
      </c>
      <c r="L748" s="6">
        <f t="shared" si="82"/>
        <v>150</v>
      </c>
      <c r="M748" s="6">
        <f t="shared" si="83"/>
        <v>66</v>
      </c>
      <c r="N748" s="6">
        <f t="shared" si="84"/>
        <v>1</v>
      </c>
    </row>
    <row r="749" spans="2:14" x14ac:dyDescent="0.25">
      <c r="B749" s="5" t="s">
        <v>209</v>
      </c>
      <c r="C749" s="3">
        <v>192</v>
      </c>
      <c r="D749" s="3">
        <v>158</v>
      </c>
      <c r="E749" s="3">
        <v>34</v>
      </c>
      <c r="F749" s="3">
        <v>1</v>
      </c>
      <c r="H749" s="7" t="str">
        <f t="shared" si="78"/>
        <v>40690_emdsrdc4-jd-08</v>
      </c>
      <c r="I749" s="8">
        <f t="shared" si="79"/>
        <v>40690</v>
      </c>
      <c r="J749" s="9" t="str">
        <f t="shared" si="80"/>
        <v>emdsrdc4-jd-08</v>
      </c>
      <c r="K749" s="6">
        <f t="shared" si="81"/>
        <v>192</v>
      </c>
      <c r="L749" s="6">
        <f t="shared" si="82"/>
        <v>158</v>
      </c>
      <c r="M749" s="6">
        <f t="shared" si="83"/>
        <v>34</v>
      </c>
      <c r="N749" s="6">
        <f t="shared" si="84"/>
        <v>1</v>
      </c>
    </row>
    <row r="750" spans="2:14" x14ac:dyDescent="0.25">
      <c r="B750" s="5" t="s">
        <v>239</v>
      </c>
      <c r="C750" s="3">
        <v>240</v>
      </c>
      <c r="D750" s="3">
        <v>169</v>
      </c>
      <c r="E750" s="3">
        <v>71</v>
      </c>
      <c r="F750" s="3">
        <v>1</v>
      </c>
      <c r="H750" s="7" t="str">
        <f t="shared" si="78"/>
        <v>40690_emdsrdc4-rb-03</v>
      </c>
      <c r="I750" s="8">
        <f t="shared" si="79"/>
        <v>40690</v>
      </c>
      <c r="J750" s="9" t="str">
        <f t="shared" si="80"/>
        <v>emdsrdc4-rb-03</v>
      </c>
      <c r="K750" s="6">
        <f t="shared" si="81"/>
        <v>240</v>
      </c>
      <c r="L750" s="6">
        <f t="shared" si="82"/>
        <v>169</v>
      </c>
      <c r="M750" s="6">
        <f t="shared" si="83"/>
        <v>71</v>
      </c>
      <c r="N750" s="6">
        <f t="shared" si="84"/>
        <v>1</v>
      </c>
    </row>
    <row r="751" spans="2:14" x14ac:dyDescent="0.25">
      <c r="B751" s="5" t="s">
        <v>242</v>
      </c>
      <c r="C751" s="3">
        <v>216</v>
      </c>
      <c r="D751" s="3">
        <v>150</v>
      </c>
      <c r="E751" s="3">
        <v>66</v>
      </c>
      <c r="F751" s="3">
        <v>1</v>
      </c>
      <c r="H751" s="7" t="str">
        <f t="shared" si="78"/>
        <v>40690_emdsrdc4-rb-05</v>
      </c>
      <c r="I751" s="8">
        <f t="shared" si="79"/>
        <v>40690</v>
      </c>
      <c r="J751" s="9" t="str">
        <f t="shared" si="80"/>
        <v>emdsrdc4-rb-05</v>
      </c>
      <c r="K751" s="6">
        <f t="shared" si="81"/>
        <v>216</v>
      </c>
      <c r="L751" s="6">
        <f t="shared" si="82"/>
        <v>150</v>
      </c>
      <c r="M751" s="6">
        <f t="shared" si="83"/>
        <v>66</v>
      </c>
      <c r="N751" s="6">
        <f t="shared" si="84"/>
        <v>1</v>
      </c>
    </row>
    <row r="752" spans="2:14" x14ac:dyDescent="0.25">
      <c r="B752" s="5" t="s">
        <v>245</v>
      </c>
      <c r="C752" s="3">
        <v>192</v>
      </c>
      <c r="D752" s="3">
        <v>158</v>
      </c>
      <c r="E752" s="3">
        <v>34</v>
      </c>
      <c r="F752" s="3">
        <v>1</v>
      </c>
      <c r="H752" s="7" t="str">
        <f t="shared" si="78"/>
        <v>40690_emdsrdc4-rb-08</v>
      </c>
      <c r="I752" s="8">
        <f t="shared" si="79"/>
        <v>40690</v>
      </c>
      <c r="J752" s="9" t="str">
        <f t="shared" si="80"/>
        <v>emdsrdc4-rb-08</v>
      </c>
      <c r="K752" s="6">
        <f t="shared" si="81"/>
        <v>192</v>
      </c>
      <c r="L752" s="6">
        <f t="shared" si="82"/>
        <v>158</v>
      </c>
      <c r="M752" s="6">
        <f t="shared" si="83"/>
        <v>34</v>
      </c>
      <c r="N752" s="6">
        <f t="shared" si="84"/>
        <v>1</v>
      </c>
    </row>
    <row r="753" spans="2:14" x14ac:dyDescent="0.25">
      <c r="B753" s="5" t="s">
        <v>138</v>
      </c>
      <c r="C753" s="3">
        <v>72</v>
      </c>
      <c r="D753" s="3">
        <v>13</v>
      </c>
      <c r="E753" s="3">
        <v>59</v>
      </c>
      <c r="F753" s="3">
        <v>1</v>
      </c>
      <c r="H753" s="7" t="str">
        <f t="shared" si="78"/>
        <v>40690_rmdscgc1-gl-01</v>
      </c>
      <c r="I753" s="8">
        <f t="shared" si="79"/>
        <v>40690</v>
      </c>
      <c r="J753" s="9" t="str">
        <f t="shared" si="80"/>
        <v>rmdscgc1-gl-01</v>
      </c>
      <c r="K753" s="6">
        <f t="shared" si="81"/>
        <v>72</v>
      </c>
      <c r="L753" s="6">
        <f t="shared" si="82"/>
        <v>13</v>
      </c>
      <c r="M753" s="6">
        <f t="shared" si="83"/>
        <v>59</v>
      </c>
      <c r="N753" s="6">
        <f t="shared" si="84"/>
        <v>1</v>
      </c>
    </row>
    <row r="754" spans="2:14" x14ac:dyDescent="0.25">
      <c r="B754" s="5" t="s">
        <v>158</v>
      </c>
      <c r="C754" s="3">
        <v>72</v>
      </c>
      <c r="D754" s="3">
        <v>13</v>
      </c>
      <c r="E754" s="3">
        <v>59</v>
      </c>
      <c r="F754" s="3">
        <v>1</v>
      </c>
      <c r="H754" s="7" t="str">
        <f t="shared" si="78"/>
        <v>40690_rmdscgc1-sl-01</v>
      </c>
      <c r="I754" s="8">
        <f t="shared" si="79"/>
        <v>40690</v>
      </c>
      <c r="J754" s="9" t="str">
        <f t="shared" si="80"/>
        <v>rmdscgc1-sl-01</v>
      </c>
      <c r="K754" s="6">
        <f t="shared" si="81"/>
        <v>72</v>
      </c>
      <c r="L754" s="6">
        <f t="shared" si="82"/>
        <v>13</v>
      </c>
      <c r="M754" s="6">
        <f t="shared" si="83"/>
        <v>59</v>
      </c>
      <c r="N754" s="6">
        <f t="shared" si="84"/>
        <v>1</v>
      </c>
    </row>
    <row r="755" spans="2:14" x14ac:dyDescent="0.25">
      <c r="B755" s="5" t="s">
        <v>143</v>
      </c>
      <c r="C755" s="3">
        <v>36</v>
      </c>
      <c r="D755" s="3">
        <v>11</v>
      </c>
      <c r="E755" s="3">
        <v>25</v>
      </c>
      <c r="F755" s="3">
        <v>1</v>
      </c>
      <c r="H755" s="7" t="str">
        <f t="shared" si="78"/>
        <v>40690_rmdsedc-gl-01</v>
      </c>
      <c r="I755" s="8">
        <f t="shared" si="79"/>
        <v>40690</v>
      </c>
      <c r="J755" s="9" t="str">
        <f t="shared" si="80"/>
        <v>rmdsedc-gl-01</v>
      </c>
      <c r="K755" s="6">
        <f t="shared" si="81"/>
        <v>36</v>
      </c>
      <c r="L755" s="6">
        <f t="shared" si="82"/>
        <v>11</v>
      </c>
      <c r="M755" s="6">
        <f t="shared" si="83"/>
        <v>25</v>
      </c>
      <c r="N755" s="6">
        <f t="shared" si="84"/>
        <v>1</v>
      </c>
    </row>
    <row r="756" spans="2:14" x14ac:dyDescent="0.25">
      <c r="B756" s="5" t="s">
        <v>161</v>
      </c>
      <c r="C756" s="3">
        <v>36</v>
      </c>
      <c r="D756" s="3">
        <v>11</v>
      </c>
      <c r="E756" s="3">
        <v>25</v>
      </c>
      <c r="F756" s="3">
        <v>1</v>
      </c>
      <c r="H756" s="7" t="str">
        <f t="shared" si="78"/>
        <v>40690_rmdsedc-sl-01</v>
      </c>
      <c r="I756" s="8">
        <f t="shared" si="79"/>
        <v>40690</v>
      </c>
      <c r="J756" s="9" t="str">
        <f t="shared" si="80"/>
        <v>rmdsedc-sl-01</v>
      </c>
      <c r="K756" s="6">
        <f t="shared" si="81"/>
        <v>36</v>
      </c>
      <c r="L756" s="6">
        <f t="shared" si="82"/>
        <v>11</v>
      </c>
      <c r="M756" s="6">
        <f t="shared" si="83"/>
        <v>25</v>
      </c>
      <c r="N756" s="6">
        <f t="shared" si="84"/>
        <v>1</v>
      </c>
    </row>
    <row r="757" spans="2:14" x14ac:dyDescent="0.25">
      <c r="B757" s="5" t="s">
        <v>147</v>
      </c>
      <c r="C757" s="3">
        <v>156</v>
      </c>
      <c r="D757" s="3">
        <v>41</v>
      </c>
      <c r="E757" s="3">
        <v>115</v>
      </c>
      <c r="F757" s="3">
        <v>1</v>
      </c>
      <c r="H757" s="7" t="str">
        <f t="shared" si="78"/>
        <v>40690_rmdsfdc1a-gl-01</v>
      </c>
      <c r="I757" s="8">
        <f t="shared" si="79"/>
        <v>40690</v>
      </c>
      <c r="J757" s="9" t="str">
        <f t="shared" si="80"/>
        <v>rmdsfdc1a-gl-01</v>
      </c>
      <c r="K757" s="6">
        <f t="shared" si="81"/>
        <v>156</v>
      </c>
      <c r="L757" s="6">
        <f t="shared" si="82"/>
        <v>41</v>
      </c>
      <c r="M757" s="6">
        <f t="shared" si="83"/>
        <v>115</v>
      </c>
      <c r="N757" s="6">
        <f t="shared" si="84"/>
        <v>1</v>
      </c>
    </row>
    <row r="758" spans="2:14" x14ac:dyDescent="0.25">
      <c r="B758" s="5" t="s">
        <v>164</v>
      </c>
      <c r="C758" s="3">
        <v>156</v>
      </c>
      <c r="D758" s="3">
        <v>40</v>
      </c>
      <c r="E758" s="3">
        <v>116</v>
      </c>
      <c r="F758" s="3">
        <v>1</v>
      </c>
      <c r="H758" s="7" t="str">
        <f t="shared" si="78"/>
        <v>40690_rmdsfdc1a-sl-01</v>
      </c>
      <c r="I758" s="8">
        <f t="shared" si="79"/>
        <v>40690</v>
      </c>
      <c r="J758" s="9" t="str">
        <f t="shared" si="80"/>
        <v>rmdsfdc1a-sl-01</v>
      </c>
      <c r="K758" s="6">
        <f t="shared" si="81"/>
        <v>156</v>
      </c>
      <c r="L758" s="6">
        <f t="shared" si="82"/>
        <v>40</v>
      </c>
      <c r="M758" s="6">
        <f t="shared" si="83"/>
        <v>116</v>
      </c>
      <c r="N758" s="6">
        <f t="shared" si="84"/>
        <v>1</v>
      </c>
    </row>
    <row r="759" spans="2:14" x14ac:dyDescent="0.25">
      <c r="B759" s="5" t="s">
        <v>150</v>
      </c>
      <c r="C759" s="3">
        <v>144</v>
      </c>
      <c r="D759" s="3">
        <v>41</v>
      </c>
      <c r="E759" s="3">
        <v>103</v>
      </c>
      <c r="F759" s="3">
        <v>1</v>
      </c>
      <c r="H759" s="7" t="str">
        <f t="shared" si="78"/>
        <v>40690_rmdsrdc4-gl-01</v>
      </c>
      <c r="I759" s="8">
        <f t="shared" si="79"/>
        <v>40690</v>
      </c>
      <c r="J759" s="9" t="str">
        <f t="shared" si="80"/>
        <v>rmdsrdc4-gl-01</v>
      </c>
      <c r="K759" s="6">
        <f t="shared" si="81"/>
        <v>144</v>
      </c>
      <c r="L759" s="6">
        <f t="shared" si="82"/>
        <v>41</v>
      </c>
      <c r="M759" s="6">
        <f t="shared" si="83"/>
        <v>103</v>
      </c>
      <c r="N759" s="6">
        <f t="shared" si="84"/>
        <v>1</v>
      </c>
    </row>
    <row r="760" spans="2:14" x14ac:dyDescent="0.25">
      <c r="B760" s="5" t="s">
        <v>167</v>
      </c>
      <c r="C760" s="3">
        <v>144</v>
      </c>
      <c r="D760" s="3">
        <v>42</v>
      </c>
      <c r="E760" s="3">
        <v>102</v>
      </c>
      <c r="F760" s="3">
        <v>1</v>
      </c>
      <c r="H760" s="7" t="str">
        <f t="shared" si="78"/>
        <v>40690_rmdsrdc4-sl-01</v>
      </c>
      <c r="I760" s="8">
        <f t="shared" si="79"/>
        <v>40690</v>
      </c>
      <c r="J760" s="9" t="str">
        <f t="shared" si="80"/>
        <v>rmdsrdc4-sl-01</v>
      </c>
      <c r="K760" s="6">
        <f t="shared" si="81"/>
        <v>144</v>
      </c>
      <c r="L760" s="6">
        <f t="shared" si="82"/>
        <v>42</v>
      </c>
      <c r="M760" s="6">
        <f t="shared" si="83"/>
        <v>102</v>
      </c>
      <c r="N760" s="6">
        <f t="shared" si="84"/>
        <v>1</v>
      </c>
    </row>
    <row r="761" spans="2:14" x14ac:dyDescent="0.25">
      <c r="B761" s="5" t="s">
        <v>154</v>
      </c>
      <c r="C761" s="3">
        <v>54</v>
      </c>
      <c r="D761" s="3">
        <v>24</v>
      </c>
      <c r="E761" s="3">
        <v>30</v>
      </c>
      <c r="F761" s="3">
        <v>1</v>
      </c>
      <c r="H761" s="7" t="str">
        <f t="shared" si="78"/>
        <v>40690_rmdswell-gl-01</v>
      </c>
      <c r="I761" s="8">
        <f t="shared" si="79"/>
        <v>40690</v>
      </c>
      <c r="J761" s="9" t="str">
        <f t="shared" si="80"/>
        <v>rmdswell-gl-01</v>
      </c>
      <c r="K761" s="6">
        <f t="shared" si="81"/>
        <v>54</v>
      </c>
      <c r="L761" s="6">
        <f t="shared" si="82"/>
        <v>24</v>
      </c>
      <c r="M761" s="6">
        <f t="shared" si="83"/>
        <v>30</v>
      </c>
      <c r="N761" s="6">
        <f t="shared" si="84"/>
        <v>1</v>
      </c>
    </row>
    <row r="762" spans="2:14" x14ac:dyDescent="0.25">
      <c r="B762" s="5" t="s">
        <v>170</v>
      </c>
      <c r="C762" s="3">
        <v>54</v>
      </c>
      <c r="D762" s="3">
        <v>24</v>
      </c>
      <c r="E762" s="3">
        <v>30</v>
      </c>
      <c r="F762" s="3">
        <v>1</v>
      </c>
      <c r="H762" s="7" t="str">
        <f t="shared" si="78"/>
        <v>40690_rmdswell-sl-01</v>
      </c>
      <c r="I762" s="8">
        <f t="shared" si="79"/>
        <v>40690</v>
      </c>
      <c r="J762" s="9" t="str">
        <f t="shared" si="80"/>
        <v>rmdswell-sl-01</v>
      </c>
      <c r="K762" s="6">
        <f t="shared" si="81"/>
        <v>54</v>
      </c>
      <c r="L762" s="6">
        <f t="shared" si="82"/>
        <v>24</v>
      </c>
      <c r="M762" s="6">
        <f t="shared" si="83"/>
        <v>30</v>
      </c>
      <c r="N762" s="6">
        <f t="shared" si="84"/>
        <v>1</v>
      </c>
    </row>
    <row r="763" spans="2:14" x14ac:dyDescent="0.25">
      <c r="B763" s="4">
        <v>40700</v>
      </c>
      <c r="C763" s="3">
        <v>11268</v>
      </c>
      <c r="D763" s="3">
        <v>7101</v>
      </c>
      <c r="E763" s="3">
        <v>4167</v>
      </c>
      <c r="F763" s="3">
        <v>68</v>
      </c>
      <c r="H763" s="7" t="str">
        <f t="shared" si="78"/>
        <v>40700_40700</v>
      </c>
      <c r="I763" s="8">
        <f t="shared" si="79"/>
        <v>40700</v>
      </c>
      <c r="J763" s="9">
        <f t="shared" si="80"/>
        <v>40700</v>
      </c>
      <c r="K763" s="6">
        <f t="shared" si="81"/>
        <v>11268</v>
      </c>
      <c r="L763" s="6">
        <f t="shared" si="82"/>
        <v>7101</v>
      </c>
      <c r="M763" s="6">
        <f t="shared" si="83"/>
        <v>4167</v>
      </c>
      <c r="N763" s="6">
        <f t="shared" si="84"/>
        <v>68</v>
      </c>
    </row>
    <row r="764" spans="2:14" x14ac:dyDescent="0.25">
      <c r="B764" s="5" t="s">
        <v>214</v>
      </c>
      <c r="C764" s="3">
        <v>48</v>
      </c>
      <c r="D764" s="3">
        <v>41</v>
      </c>
      <c r="E764" s="3">
        <v>7</v>
      </c>
      <c r="F764" s="3">
        <v>1</v>
      </c>
      <c r="H764" s="7" t="str">
        <f t="shared" si="78"/>
        <v>40700_cmdscgc1-ct-01</v>
      </c>
      <c r="I764" s="8">
        <f t="shared" si="79"/>
        <v>40700</v>
      </c>
      <c r="J764" s="9" t="str">
        <f t="shared" si="80"/>
        <v>cmdscgc1-ct-01</v>
      </c>
      <c r="K764" s="6">
        <f t="shared" si="81"/>
        <v>48</v>
      </c>
      <c r="L764" s="6">
        <f t="shared" si="82"/>
        <v>41</v>
      </c>
      <c r="M764" s="6">
        <f t="shared" si="83"/>
        <v>7</v>
      </c>
      <c r="N764" s="6">
        <f t="shared" si="84"/>
        <v>1</v>
      </c>
    </row>
    <row r="765" spans="2:14" x14ac:dyDescent="0.25">
      <c r="B765" s="5" t="s">
        <v>174</v>
      </c>
      <c r="C765" s="3">
        <v>48</v>
      </c>
      <c r="D765" s="3">
        <v>42</v>
      </c>
      <c r="E765" s="3">
        <v>6</v>
      </c>
      <c r="F765" s="3">
        <v>1</v>
      </c>
      <c r="H765" s="7" t="str">
        <f t="shared" si="78"/>
        <v>40700_cmdscgc1-dg-01</v>
      </c>
      <c r="I765" s="8">
        <f t="shared" si="79"/>
        <v>40700</v>
      </c>
      <c r="J765" s="9" t="str">
        <f t="shared" si="80"/>
        <v>cmdscgc1-dg-01</v>
      </c>
      <c r="K765" s="6">
        <f t="shared" si="81"/>
        <v>48</v>
      </c>
      <c r="L765" s="6">
        <f t="shared" si="82"/>
        <v>42</v>
      </c>
      <c r="M765" s="6">
        <f t="shared" si="83"/>
        <v>6</v>
      </c>
      <c r="N765" s="6">
        <f t="shared" si="84"/>
        <v>1</v>
      </c>
    </row>
    <row r="766" spans="2:14" x14ac:dyDescent="0.25">
      <c r="B766" s="5" t="s">
        <v>102</v>
      </c>
      <c r="C766" s="3">
        <v>204</v>
      </c>
      <c r="D766" s="3">
        <v>46</v>
      </c>
      <c r="E766" s="3">
        <v>158</v>
      </c>
      <c r="F766" s="3">
        <v>1</v>
      </c>
      <c r="H766" s="7" t="str">
        <f t="shared" si="78"/>
        <v>40700_cmdscgc1-jd-01</v>
      </c>
      <c r="I766" s="8">
        <f t="shared" si="79"/>
        <v>40700</v>
      </c>
      <c r="J766" s="9" t="str">
        <f t="shared" si="80"/>
        <v>cmdscgc1-jd-01</v>
      </c>
      <c r="K766" s="6">
        <f t="shared" si="81"/>
        <v>204</v>
      </c>
      <c r="L766" s="6">
        <f t="shared" si="82"/>
        <v>46</v>
      </c>
      <c r="M766" s="6">
        <f t="shared" si="83"/>
        <v>158</v>
      </c>
      <c r="N766" s="6">
        <f t="shared" si="84"/>
        <v>1</v>
      </c>
    </row>
    <row r="767" spans="2:14" x14ac:dyDescent="0.25">
      <c r="B767" s="5" t="s">
        <v>120</v>
      </c>
      <c r="C767" s="3">
        <v>204</v>
      </c>
      <c r="D767" s="3">
        <v>45</v>
      </c>
      <c r="E767" s="3">
        <v>159</v>
      </c>
      <c r="F767" s="3">
        <v>1</v>
      </c>
      <c r="H767" s="7" t="str">
        <f t="shared" si="78"/>
        <v>40700_cmdscgc1-rb-01</v>
      </c>
      <c r="I767" s="8">
        <f t="shared" si="79"/>
        <v>40700</v>
      </c>
      <c r="J767" s="9" t="str">
        <f t="shared" si="80"/>
        <v>cmdscgc1-rb-01</v>
      </c>
      <c r="K767" s="6">
        <f t="shared" si="81"/>
        <v>204</v>
      </c>
      <c r="L767" s="6">
        <f t="shared" si="82"/>
        <v>45</v>
      </c>
      <c r="M767" s="6">
        <f t="shared" si="83"/>
        <v>159</v>
      </c>
      <c r="N767" s="6">
        <f t="shared" si="84"/>
        <v>1</v>
      </c>
    </row>
    <row r="768" spans="2:14" x14ac:dyDescent="0.25">
      <c r="B768" s="5" t="s">
        <v>106</v>
      </c>
      <c r="C768" s="3">
        <v>144</v>
      </c>
      <c r="D768" s="3">
        <v>31</v>
      </c>
      <c r="E768" s="3">
        <v>113</v>
      </c>
      <c r="F768" s="3">
        <v>1</v>
      </c>
      <c r="H768" s="7" t="str">
        <f t="shared" si="78"/>
        <v>40700_cmdscgc2-jd-02</v>
      </c>
      <c r="I768" s="8">
        <f t="shared" si="79"/>
        <v>40700</v>
      </c>
      <c r="J768" s="9" t="str">
        <f t="shared" si="80"/>
        <v>cmdscgc2-jd-02</v>
      </c>
      <c r="K768" s="6">
        <f t="shared" si="81"/>
        <v>144</v>
      </c>
      <c r="L768" s="6">
        <f t="shared" si="82"/>
        <v>31</v>
      </c>
      <c r="M768" s="6">
        <f t="shared" si="83"/>
        <v>113</v>
      </c>
      <c r="N768" s="6">
        <f t="shared" si="84"/>
        <v>1</v>
      </c>
    </row>
    <row r="769" spans="2:14" x14ac:dyDescent="0.25">
      <c r="B769" s="5" t="s">
        <v>124</v>
      </c>
      <c r="C769" s="3">
        <v>144</v>
      </c>
      <c r="D769" s="3">
        <v>29</v>
      </c>
      <c r="E769" s="3">
        <v>115</v>
      </c>
      <c r="F769" s="3">
        <v>1</v>
      </c>
      <c r="H769" s="7" t="str">
        <f t="shared" si="78"/>
        <v>40700_cmdscgc2-rb-02</v>
      </c>
      <c r="I769" s="8">
        <f t="shared" si="79"/>
        <v>40700</v>
      </c>
      <c r="J769" s="9" t="str">
        <f t="shared" si="80"/>
        <v>cmdscgc2-rb-02</v>
      </c>
      <c r="K769" s="6">
        <f t="shared" si="81"/>
        <v>144</v>
      </c>
      <c r="L769" s="6">
        <f t="shared" si="82"/>
        <v>29</v>
      </c>
      <c r="M769" s="6">
        <f t="shared" si="83"/>
        <v>115</v>
      </c>
      <c r="N769" s="6">
        <f t="shared" si="84"/>
        <v>1</v>
      </c>
    </row>
    <row r="770" spans="2:14" x14ac:dyDescent="0.25">
      <c r="B770" s="5" t="s">
        <v>14</v>
      </c>
      <c r="C770" s="3">
        <v>144</v>
      </c>
      <c r="D770" s="3">
        <v>124</v>
      </c>
      <c r="E770" s="3">
        <v>20</v>
      </c>
      <c r="F770" s="3">
        <v>1</v>
      </c>
      <c r="H770" s="7" t="str">
        <f t="shared" si="78"/>
        <v>40700_cmdsfdc1a-jd-01</v>
      </c>
      <c r="I770" s="8">
        <f t="shared" si="79"/>
        <v>40700</v>
      </c>
      <c r="J770" s="9" t="str">
        <f t="shared" si="80"/>
        <v>cmdsfdc1a-jd-01</v>
      </c>
      <c r="K770" s="6">
        <f t="shared" si="81"/>
        <v>144</v>
      </c>
      <c r="L770" s="6">
        <f t="shared" si="82"/>
        <v>124</v>
      </c>
      <c r="M770" s="6">
        <f t="shared" si="83"/>
        <v>20</v>
      </c>
      <c r="N770" s="6">
        <f t="shared" si="84"/>
        <v>1</v>
      </c>
    </row>
    <row r="771" spans="2:14" x14ac:dyDescent="0.25">
      <c r="B771" s="5" t="s">
        <v>23</v>
      </c>
      <c r="C771" s="3">
        <v>144</v>
      </c>
      <c r="D771" s="3">
        <v>123</v>
      </c>
      <c r="E771" s="3">
        <v>21</v>
      </c>
      <c r="F771" s="3">
        <v>1</v>
      </c>
      <c r="H771" s="7" t="str">
        <f t="shared" si="78"/>
        <v>40700_cmdsfdc1a-jd-02</v>
      </c>
      <c r="I771" s="8">
        <f t="shared" si="79"/>
        <v>40700</v>
      </c>
      <c r="J771" s="9" t="str">
        <f t="shared" si="80"/>
        <v>cmdsfdc1a-jd-02</v>
      </c>
      <c r="K771" s="6">
        <f t="shared" si="81"/>
        <v>144</v>
      </c>
      <c r="L771" s="6">
        <f t="shared" si="82"/>
        <v>123</v>
      </c>
      <c r="M771" s="6">
        <f t="shared" si="83"/>
        <v>21</v>
      </c>
      <c r="N771" s="6">
        <f t="shared" si="84"/>
        <v>1</v>
      </c>
    </row>
    <row r="772" spans="2:14" x14ac:dyDescent="0.25">
      <c r="B772" s="5" t="s">
        <v>26</v>
      </c>
      <c r="C772" s="3">
        <v>132</v>
      </c>
      <c r="D772" s="3">
        <v>91</v>
      </c>
      <c r="E772" s="3">
        <v>41</v>
      </c>
      <c r="F772" s="3">
        <v>1</v>
      </c>
      <c r="H772" s="7" t="str">
        <f t="shared" si="78"/>
        <v>40700_cmdsfdc1a-jd-09</v>
      </c>
      <c r="I772" s="8">
        <f t="shared" si="79"/>
        <v>40700</v>
      </c>
      <c r="J772" s="9" t="str">
        <f t="shared" si="80"/>
        <v>cmdsfdc1a-jd-09</v>
      </c>
      <c r="K772" s="6">
        <f t="shared" si="81"/>
        <v>132</v>
      </c>
      <c r="L772" s="6">
        <f t="shared" si="82"/>
        <v>91</v>
      </c>
      <c r="M772" s="6">
        <f t="shared" si="83"/>
        <v>41</v>
      </c>
      <c r="N772" s="6">
        <f t="shared" si="84"/>
        <v>1</v>
      </c>
    </row>
    <row r="773" spans="2:14" x14ac:dyDescent="0.25">
      <c r="B773" s="5" t="s">
        <v>61</v>
      </c>
      <c r="C773" s="3">
        <v>144</v>
      </c>
      <c r="D773" s="3">
        <v>128</v>
      </c>
      <c r="E773" s="3">
        <v>16</v>
      </c>
      <c r="F773" s="3">
        <v>1</v>
      </c>
      <c r="H773" s="7" t="str">
        <f t="shared" si="78"/>
        <v>40700_cmdsfdc1a-rb-01</v>
      </c>
      <c r="I773" s="8">
        <f t="shared" si="79"/>
        <v>40700</v>
      </c>
      <c r="J773" s="9" t="str">
        <f t="shared" si="80"/>
        <v>cmdsfdc1a-rb-01</v>
      </c>
      <c r="K773" s="6">
        <f t="shared" si="81"/>
        <v>144</v>
      </c>
      <c r="L773" s="6">
        <f t="shared" si="82"/>
        <v>128</v>
      </c>
      <c r="M773" s="6">
        <f t="shared" si="83"/>
        <v>16</v>
      </c>
      <c r="N773" s="6">
        <f t="shared" si="84"/>
        <v>1</v>
      </c>
    </row>
    <row r="774" spans="2:14" x14ac:dyDescent="0.25">
      <c r="B774" s="5" t="s">
        <v>64</v>
      </c>
      <c r="C774" s="3">
        <v>144</v>
      </c>
      <c r="D774" s="3">
        <v>126</v>
      </c>
      <c r="E774" s="3">
        <v>18</v>
      </c>
      <c r="F774" s="3">
        <v>1</v>
      </c>
      <c r="H774" s="7" t="str">
        <f t="shared" si="78"/>
        <v>40700_cmdsfdc1a-rb-02</v>
      </c>
      <c r="I774" s="8">
        <f t="shared" si="79"/>
        <v>40700</v>
      </c>
      <c r="J774" s="9" t="str">
        <f t="shared" si="80"/>
        <v>cmdsfdc1a-rb-02</v>
      </c>
      <c r="K774" s="6">
        <f t="shared" si="81"/>
        <v>144</v>
      </c>
      <c r="L774" s="6">
        <f t="shared" si="82"/>
        <v>126</v>
      </c>
      <c r="M774" s="6">
        <f t="shared" si="83"/>
        <v>18</v>
      </c>
      <c r="N774" s="6">
        <f t="shared" si="84"/>
        <v>1</v>
      </c>
    </row>
    <row r="775" spans="2:14" x14ac:dyDescent="0.25">
      <c r="B775" s="5" t="s">
        <v>67</v>
      </c>
      <c r="C775" s="3">
        <v>132</v>
      </c>
      <c r="D775" s="3">
        <v>91</v>
      </c>
      <c r="E775" s="3">
        <v>41</v>
      </c>
      <c r="F775" s="3">
        <v>1</v>
      </c>
      <c r="H775" s="7" t="str">
        <f t="shared" si="78"/>
        <v>40700_cmdsfdc1a-rb-09</v>
      </c>
      <c r="I775" s="8">
        <f t="shared" si="79"/>
        <v>40700</v>
      </c>
      <c r="J775" s="9" t="str">
        <f t="shared" si="80"/>
        <v>cmdsfdc1a-rb-09</v>
      </c>
      <c r="K775" s="6">
        <f t="shared" si="81"/>
        <v>132</v>
      </c>
      <c r="L775" s="6">
        <f t="shared" si="82"/>
        <v>91</v>
      </c>
      <c r="M775" s="6">
        <f t="shared" si="83"/>
        <v>41</v>
      </c>
      <c r="N775" s="6">
        <f t="shared" si="84"/>
        <v>1</v>
      </c>
    </row>
    <row r="776" spans="2:14" x14ac:dyDescent="0.25">
      <c r="B776" s="5" t="s">
        <v>71</v>
      </c>
      <c r="C776" s="3">
        <v>108</v>
      </c>
      <c r="D776" s="3">
        <v>98</v>
      </c>
      <c r="E776" s="3">
        <v>10</v>
      </c>
      <c r="F776" s="3">
        <v>1</v>
      </c>
      <c r="H776" s="7" t="str">
        <f t="shared" si="78"/>
        <v>40700_cmdsfdc1b-ct-01</v>
      </c>
      <c r="I776" s="8">
        <f t="shared" si="79"/>
        <v>40700</v>
      </c>
      <c r="J776" s="9" t="str">
        <f t="shared" si="80"/>
        <v>cmdsfdc1b-ct-01</v>
      </c>
      <c r="K776" s="6">
        <f t="shared" si="81"/>
        <v>108</v>
      </c>
      <c r="L776" s="6">
        <f t="shared" si="82"/>
        <v>98</v>
      </c>
      <c r="M776" s="6">
        <f t="shared" si="83"/>
        <v>10</v>
      </c>
      <c r="N776" s="6">
        <f t="shared" si="84"/>
        <v>1</v>
      </c>
    </row>
    <row r="777" spans="2:14" x14ac:dyDescent="0.25">
      <c r="B777" s="5" t="s">
        <v>29</v>
      </c>
      <c r="C777" s="3">
        <v>108</v>
      </c>
      <c r="D777" s="3">
        <v>97</v>
      </c>
      <c r="E777" s="3">
        <v>11</v>
      </c>
      <c r="F777" s="3">
        <v>1</v>
      </c>
      <c r="H777" s="7" t="str">
        <f t="shared" si="78"/>
        <v>40700_cmdsfdc1b-dg-01</v>
      </c>
      <c r="I777" s="8">
        <f t="shared" si="79"/>
        <v>40700</v>
      </c>
      <c r="J777" s="9" t="str">
        <f t="shared" si="80"/>
        <v>cmdsfdc1b-dg-01</v>
      </c>
      <c r="K777" s="6">
        <f t="shared" si="81"/>
        <v>108</v>
      </c>
      <c r="L777" s="6">
        <f t="shared" si="82"/>
        <v>97</v>
      </c>
      <c r="M777" s="6">
        <f t="shared" si="83"/>
        <v>11</v>
      </c>
      <c r="N777" s="6">
        <f t="shared" si="84"/>
        <v>1</v>
      </c>
    </row>
    <row r="778" spans="2:14" x14ac:dyDescent="0.25">
      <c r="B778" s="5" t="s">
        <v>218</v>
      </c>
      <c r="C778" s="3">
        <v>108</v>
      </c>
      <c r="D778" s="3">
        <v>95</v>
      </c>
      <c r="E778" s="3">
        <v>13</v>
      </c>
      <c r="F778" s="3">
        <v>1</v>
      </c>
      <c r="H778" s="7" t="str">
        <f t="shared" si="78"/>
        <v>40700_cmdsrdc3-ct-01</v>
      </c>
      <c r="I778" s="8">
        <f t="shared" si="79"/>
        <v>40700</v>
      </c>
      <c r="J778" s="9" t="str">
        <f t="shared" si="80"/>
        <v>cmdsrdc3-ct-01</v>
      </c>
      <c r="K778" s="6">
        <f t="shared" si="81"/>
        <v>108</v>
      </c>
      <c r="L778" s="6">
        <f t="shared" si="82"/>
        <v>95</v>
      </c>
      <c r="M778" s="6">
        <f t="shared" si="83"/>
        <v>13</v>
      </c>
      <c r="N778" s="6">
        <f t="shared" si="84"/>
        <v>1</v>
      </c>
    </row>
    <row r="779" spans="2:14" x14ac:dyDescent="0.25">
      <c r="B779" s="5" t="s">
        <v>178</v>
      </c>
      <c r="C779" s="3">
        <v>108</v>
      </c>
      <c r="D779" s="3">
        <v>94</v>
      </c>
      <c r="E779" s="3">
        <v>14</v>
      </c>
      <c r="F779" s="3">
        <v>1</v>
      </c>
      <c r="H779" s="7" t="str">
        <f t="shared" si="78"/>
        <v>40700_cmdsrdc3-dg-01</v>
      </c>
      <c r="I779" s="8">
        <f t="shared" si="79"/>
        <v>40700</v>
      </c>
      <c r="J779" s="9" t="str">
        <f t="shared" si="80"/>
        <v>cmdsrdc3-dg-01</v>
      </c>
      <c r="K779" s="6">
        <f t="shared" si="81"/>
        <v>108</v>
      </c>
      <c r="L779" s="6">
        <f t="shared" si="82"/>
        <v>94</v>
      </c>
      <c r="M779" s="6">
        <f t="shared" si="83"/>
        <v>14</v>
      </c>
      <c r="N779" s="6">
        <f t="shared" si="84"/>
        <v>1</v>
      </c>
    </row>
    <row r="780" spans="2:14" x14ac:dyDescent="0.25">
      <c r="B780" s="5" t="s">
        <v>182</v>
      </c>
      <c r="C780" s="3">
        <v>120</v>
      </c>
      <c r="D780" s="3">
        <v>104</v>
      </c>
      <c r="E780" s="3">
        <v>16</v>
      </c>
      <c r="F780" s="3">
        <v>1</v>
      </c>
      <c r="H780" s="7" t="str">
        <f t="shared" si="78"/>
        <v>40700_cmdsrdc4-jd-01</v>
      </c>
      <c r="I780" s="8">
        <f t="shared" si="79"/>
        <v>40700</v>
      </c>
      <c r="J780" s="9" t="str">
        <f t="shared" si="80"/>
        <v>cmdsrdc4-jd-01</v>
      </c>
      <c r="K780" s="6">
        <f t="shared" si="81"/>
        <v>120</v>
      </c>
      <c r="L780" s="6">
        <f t="shared" si="82"/>
        <v>104</v>
      </c>
      <c r="M780" s="6">
        <f t="shared" si="83"/>
        <v>16</v>
      </c>
      <c r="N780" s="6">
        <f t="shared" si="84"/>
        <v>1</v>
      </c>
    </row>
    <row r="781" spans="2:14" x14ac:dyDescent="0.25">
      <c r="B781" s="5" t="s">
        <v>185</v>
      </c>
      <c r="C781" s="3">
        <v>120</v>
      </c>
      <c r="D781" s="3">
        <v>101</v>
      </c>
      <c r="E781" s="3">
        <v>19</v>
      </c>
      <c r="F781" s="3">
        <v>1</v>
      </c>
      <c r="H781" s="7" t="str">
        <f t="shared" si="78"/>
        <v>40700_cmdsrdc4-jd-02</v>
      </c>
      <c r="I781" s="8">
        <f t="shared" si="79"/>
        <v>40700</v>
      </c>
      <c r="J781" s="9" t="str">
        <f t="shared" si="80"/>
        <v>cmdsrdc4-jd-02</v>
      </c>
      <c r="K781" s="6">
        <f t="shared" si="81"/>
        <v>120</v>
      </c>
      <c r="L781" s="6">
        <f t="shared" si="82"/>
        <v>101</v>
      </c>
      <c r="M781" s="6">
        <f t="shared" si="83"/>
        <v>19</v>
      </c>
      <c r="N781" s="6">
        <f t="shared" si="84"/>
        <v>1</v>
      </c>
    </row>
    <row r="782" spans="2:14" x14ac:dyDescent="0.25">
      <c r="B782" s="5" t="s">
        <v>221</v>
      </c>
      <c r="C782" s="3">
        <v>156</v>
      </c>
      <c r="D782" s="3">
        <v>102</v>
      </c>
      <c r="E782" s="3">
        <v>54</v>
      </c>
      <c r="F782" s="3">
        <v>1</v>
      </c>
      <c r="H782" s="7" t="str">
        <f t="shared" si="78"/>
        <v>40700_cmdsrdc4-rb-01</v>
      </c>
      <c r="I782" s="8">
        <f t="shared" si="79"/>
        <v>40700</v>
      </c>
      <c r="J782" s="9" t="str">
        <f t="shared" si="80"/>
        <v>cmdsrdc4-rb-01</v>
      </c>
      <c r="K782" s="6">
        <f t="shared" si="81"/>
        <v>156</v>
      </c>
      <c r="L782" s="6">
        <f t="shared" si="82"/>
        <v>102</v>
      </c>
      <c r="M782" s="6">
        <f t="shared" si="83"/>
        <v>54</v>
      </c>
      <c r="N782" s="6">
        <f t="shared" si="84"/>
        <v>1</v>
      </c>
    </row>
    <row r="783" spans="2:14" x14ac:dyDescent="0.25">
      <c r="B783" s="5" t="s">
        <v>224</v>
      </c>
      <c r="C783" s="3">
        <v>156</v>
      </c>
      <c r="D783" s="3">
        <v>100</v>
      </c>
      <c r="E783" s="3">
        <v>56</v>
      </c>
      <c r="F783" s="3">
        <v>1</v>
      </c>
      <c r="H783" s="7" t="str">
        <f t="shared" si="78"/>
        <v>40700_cmdsrdc4-rb-02</v>
      </c>
      <c r="I783" s="8">
        <f t="shared" si="79"/>
        <v>40700</v>
      </c>
      <c r="J783" s="9" t="str">
        <f t="shared" si="80"/>
        <v>cmdsrdc4-rb-02</v>
      </c>
      <c r="K783" s="6">
        <f t="shared" si="81"/>
        <v>156</v>
      </c>
      <c r="L783" s="6">
        <f t="shared" si="82"/>
        <v>100</v>
      </c>
      <c r="M783" s="6">
        <f t="shared" si="83"/>
        <v>56</v>
      </c>
      <c r="N783" s="6">
        <f t="shared" si="84"/>
        <v>1</v>
      </c>
    </row>
    <row r="784" spans="2:14" x14ac:dyDescent="0.25">
      <c r="B784" s="5" t="s">
        <v>74</v>
      </c>
      <c r="C784" s="3">
        <v>48</v>
      </c>
      <c r="D784" s="3">
        <v>43</v>
      </c>
      <c r="E784" s="3">
        <v>5</v>
      </c>
      <c r="F784" s="3">
        <v>1</v>
      </c>
      <c r="H784" s="7" t="str">
        <f t="shared" si="78"/>
        <v>40700_cmdswell-ct-01</v>
      </c>
      <c r="I784" s="8">
        <f t="shared" si="79"/>
        <v>40700</v>
      </c>
      <c r="J784" s="9" t="str">
        <f t="shared" si="80"/>
        <v>cmdswell-ct-01</v>
      </c>
      <c r="K784" s="6">
        <f t="shared" si="81"/>
        <v>48</v>
      </c>
      <c r="L784" s="6">
        <f t="shared" si="82"/>
        <v>43</v>
      </c>
      <c r="M784" s="6">
        <f t="shared" si="83"/>
        <v>5</v>
      </c>
      <c r="N784" s="6">
        <f t="shared" si="84"/>
        <v>1</v>
      </c>
    </row>
    <row r="785" spans="2:14" x14ac:dyDescent="0.25">
      <c r="B785" s="5" t="s">
        <v>32</v>
      </c>
      <c r="C785" s="3">
        <v>48</v>
      </c>
      <c r="D785" s="3">
        <v>43</v>
      </c>
      <c r="E785" s="3">
        <v>5</v>
      </c>
      <c r="F785" s="3">
        <v>1</v>
      </c>
      <c r="H785" s="7" t="str">
        <f t="shared" si="78"/>
        <v>40700_cmdswell-dg-01</v>
      </c>
      <c r="I785" s="8">
        <f t="shared" si="79"/>
        <v>40700</v>
      </c>
      <c r="J785" s="9" t="str">
        <f t="shared" si="80"/>
        <v>cmdswell-dg-01</v>
      </c>
      <c r="K785" s="6">
        <f t="shared" si="81"/>
        <v>48</v>
      </c>
      <c r="L785" s="6">
        <f t="shared" si="82"/>
        <v>43</v>
      </c>
      <c r="M785" s="6">
        <f t="shared" si="83"/>
        <v>5</v>
      </c>
      <c r="N785" s="6">
        <f t="shared" si="84"/>
        <v>1</v>
      </c>
    </row>
    <row r="786" spans="2:14" x14ac:dyDescent="0.25">
      <c r="B786" s="5" t="s">
        <v>110</v>
      </c>
      <c r="C786" s="3">
        <v>192</v>
      </c>
      <c r="D786" s="3">
        <v>83</v>
      </c>
      <c r="E786" s="3">
        <v>109</v>
      </c>
      <c r="F786" s="3">
        <v>1</v>
      </c>
      <c r="H786" s="7" t="str">
        <f t="shared" si="78"/>
        <v>40700_emdscgc1-jd-03</v>
      </c>
      <c r="I786" s="8">
        <f t="shared" si="79"/>
        <v>40700</v>
      </c>
      <c r="J786" s="9" t="str">
        <f t="shared" si="80"/>
        <v>emdscgc1-jd-03</v>
      </c>
      <c r="K786" s="6">
        <f t="shared" si="81"/>
        <v>192</v>
      </c>
      <c r="L786" s="6">
        <f t="shared" si="82"/>
        <v>83</v>
      </c>
      <c r="M786" s="6">
        <f t="shared" si="83"/>
        <v>109</v>
      </c>
      <c r="N786" s="6">
        <f t="shared" si="84"/>
        <v>1</v>
      </c>
    </row>
    <row r="787" spans="2:14" x14ac:dyDescent="0.25">
      <c r="B787" s="5" t="s">
        <v>113</v>
      </c>
      <c r="C787" s="3">
        <v>192</v>
      </c>
      <c r="D787" s="3">
        <v>5</v>
      </c>
      <c r="E787" s="3">
        <v>187</v>
      </c>
      <c r="F787" s="3">
        <v>1</v>
      </c>
      <c r="H787" s="7" t="str">
        <f t="shared" si="78"/>
        <v>40700_emdscgc1-jd-04</v>
      </c>
      <c r="I787" s="8">
        <f t="shared" si="79"/>
        <v>40700</v>
      </c>
      <c r="J787" s="9" t="str">
        <f t="shared" si="80"/>
        <v>emdscgc1-jd-04</v>
      </c>
      <c r="K787" s="6">
        <f t="shared" si="81"/>
        <v>192</v>
      </c>
      <c r="L787" s="6">
        <f t="shared" si="82"/>
        <v>5</v>
      </c>
      <c r="M787" s="6">
        <f t="shared" si="83"/>
        <v>187</v>
      </c>
      <c r="N787" s="6">
        <f t="shared" si="84"/>
        <v>1</v>
      </c>
    </row>
    <row r="788" spans="2:14" x14ac:dyDescent="0.25">
      <c r="B788" s="5" t="s">
        <v>116</v>
      </c>
      <c r="C788" s="3">
        <v>264</v>
      </c>
      <c r="D788" s="3">
        <v>102</v>
      </c>
      <c r="E788" s="3">
        <v>162</v>
      </c>
      <c r="F788" s="3">
        <v>1</v>
      </c>
      <c r="H788" s="7" t="str">
        <f t="shared" si="78"/>
        <v>40700_emdscgc1-jd-05</v>
      </c>
      <c r="I788" s="8">
        <f t="shared" si="79"/>
        <v>40700</v>
      </c>
      <c r="J788" s="9" t="str">
        <f t="shared" si="80"/>
        <v>emdscgc1-jd-05</v>
      </c>
      <c r="K788" s="6">
        <f t="shared" si="81"/>
        <v>264</v>
      </c>
      <c r="L788" s="6">
        <f t="shared" si="82"/>
        <v>102</v>
      </c>
      <c r="M788" s="6">
        <f t="shared" si="83"/>
        <v>162</v>
      </c>
      <c r="N788" s="6">
        <f t="shared" si="84"/>
        <v>1</v>
      </c>
    </row>
    <row r="789" spans="2:14" x14ac:dyDescent="0.25">
      <c r="B789" s="5" t="s">
        <v>127</v>
      </c>
      <c r="C789" s="3">
        <v>192</v>
      </c>
      <c r="D789" s="3">
        <v>83</v>
      </c>
      <c r="E789" s="3">
        <v>109</v>
      </c>
      <c r="F789" s="3">
        <v>1</v>
      </c>
      <c r="H789" s="7" t="str">
        <f t="shared" si="78"/>
        <v>40700_emdscgc1-rb-03</v>
      </c>
      <c r="I789" s="8">
        <f t="shared" si="79"/>
        <v>40700</v>
      </c>
      <c r="J789" s="9" t="str">
        <f t="shared" si="80"/>
        <v>emdscgc1-rb-03</v>
      </c>
      <c r="K789" s="6">
        <f t="shared" si="81"/>
        <v>192</v>
      </c>
      <c r="L789" s="6">
        <f t="shared" si="82"/>
        <v>83</v>
      </c>
      <c r="M789" s="6">
        <f t="shared" si="83"/>
        <v>109</v>
      </c>
      <c r="N789" s="6">
        <f t="shared" si="84"/>
        <v>1</v>
      </c>
    </row>
    <row r="790" spans="2:14" x14ac:dyDescent="0.25">
      <c r="B790" s="5" t="s">
        <v>130</v>
      </c>
      <c r="C790" s="3">
        <v>192</v>
      </c>
      <c r="D790" s="3">
        <v>5</v>
      </c>
      <c r="E790" s="3">
        <v>187</v>
      </c>
      <c r="F790" s="3">
        <v>1</v>
      </c>
      <c r="H790" s="7" t="str">
        <f t="shared" si="78"/>
        <v>40700_emdscgc1-rb-04</v>
      </c>
      <c r="I790" s="8">
        <f t="shared" si="79"/>
        <v>40700</v>
      </c>
      <c r="J790" s="9" t="str">
        <f t="shared" si="80"/>
        <v>emdscgc1-rb-04</v>
      </c>
      <c r="K790" s="6">
        <f t="shared" si="81"/>
        <v>192</v>
      </c>
      <c r="L790" s="6">
        <f t="shared" si="82"/>
        <v>5</v>
      </c>
      <c r="M790" s="6">
        <f t="shared" si="83"/>
        <v>187</v>
      </c>
      <c r="N790" s="6">
        <f t="shared" si="84"/>
        <v>1</v>
      </c>
    </row>
    <row r="791" spans="2:14" x14ac:dyDescent="0.25">
      <c r="B791" s="5" t="s">
        <v>134</v>
      </c>
      <c r="C791" s="3">
        <v>264</v>
      </c>
      <c r="D791" s="3">
        <v>103</v>
      </c>
      <c r="E791" s="3">
        <v>161</v>
      </c>
      <c r="F791" s="3">
        <v>1</v>
      </c>
      <c r="H791" s="7" t="str">
        <f t="shared" si="78"/>
        <v>40700_emdscgc1-rb-05</v>
      </c>
      <c r="I791" s="8">
        <f t="shared" si="79"/>
        <v>40700</v>
      </c>
      <c r="J791" s="9" t="str">
        <f t="shared" si="80"/>
        <v>emdscgc1-rb-05</v>
      </c>
      <c r="K791" s="6">
        <f t="shared" si="81"/>
        <v>264</v>
      </c>
      <c r="L791" s="6">
        <f t="shared" si="82"/>
        <v>103</v>
      </c>
      <c r="M791" s="6">
        <f t="shared" si="83"/>
        <v>161</v>
      </c>
      <c r="N791" s="6">
        <f t="shared" si="84"/>
        <v>1</v>
      </c>
    </row>
    <row r="792" spans="2:14" x14ac:dyDescent="0.25">
      <c r="B792" s="5" t="s">
        <v>35</v>
      </c>
      <c r="C792" s="3">
        <v>240</v>
      </c>
      <c r="D792" s="3">
        <v>231</v>
      </c>
      <c r="E792" s="3">
        <v>9</v>
      </c>
      <c r="F792" s="3">
        <v>1</v>
      </c>
      <c r="H792" s="7" t="str">
        <f t="shared" si="78"/>
        <v>40700_emdsfdc1a-jd-03</v>
      </c>
      <c r="I792" s="8">
        <f t="shared" si="79"/>
        <v>40700</v>
      </c>
      <c r="J792" s="9" t="str">
        <f t="shared" si="80"/>
        <v>emdsfdc1a-jd-03</v>
      </c>
      <c r="K792" s="6">
        <f t="shared" si="81"/>
        <v>240</v>
      </c>
      <c r="L792" s="6">
        <f t="shared" si="82"/>
        <v>231</v>
      </c>
      <c r="M792" s="6">
        <f t="shared" si="83"/>
        <v>9</v>
      </c>
      <c r="N792" s="6">
        <f t="shared" si="84"/>
        <v>1</v>
      </c>
    </row>
    <row r="793" spans="2:14" x14ac:dyDescent="0.25">
      <c r="B793" s="5" t="s">
        <v>38</v>
      </c>
      <c r="C793" s="3">
        <v>120</v>
      </c>
      <c r="D793" s="3">
        <v>101</v>
      </c>
      <c r="E793" s="3">
        <v>19</v>
      </c>
      <c r="F793" s="3">
        <v>1</v>
      </c>
      <c r="H793" s="7" t="str">
        <f t="shared" ref="H793:H856" si="85">CONCATENATE(I793,"_",J793)</f>
        <v>40700_emdsfdc1a-jd-04</v>
      </c>
      <c r="I793" s="8">
        <f t="shared" ref="I793:I856" si="86">IF(ISTEXT(J793),I792,J793)</f>
        <v>40700</v>
      </c>
      <c r="J793" s="9" t="str">
        <f t="shared" ref="J793:J856" si="87">B793</f>
        <v>emdsfdc1a-jd-04</v>
      </c>
      <c r="K793" s="6">
        <f t="shared" ref="K793:K856" si="88">C793</f>
        <v>120</v>
      </c>
      <c r="L793" s="6">
        <f t="shared" ref="L793:L856" si="89">D793</f>
        <v>101</v>
      </c>
      <c r="M793" s="6">
        <f t="shared" ref="M793:M856" si="90">E793</f>
        <v>19</v>
      </c>
      <c r="N793" s="6">
        <f t="shared" ref="N793:N856" si="91">F793</f>
        <v>1</v>
      </c>
    </row>
    <row r="794" spans="2:14" x14ac:dyDescent="0.25">
      <c r="B794" s="5" t="s">
        <v>41</v>
      </c>
      <c r="C794" s="3">
        <v>120</v>
      </c>
      <c r="D794" s="3">
        <v>102</v>
      </c>
      <c r="E794" s="3">
        <v>18</v>
      </c>
      <c r="F794" s="3">
        <v>1</v>
      </c>
      <c r="H794" s="7" t="str">
        <f t="shared" si="85"/>
        <v>40700_emdsfdc1a-jd-05</v>
      </c>
      <c r="I794" s="8">
        <f t="shared" si="86"/>
        <v>40700</v>
      </c>
      <c r="J794" s="9" t="str">
        <f t="shared" si="87"/>
        <v>emdsfdc1a-jd-05</v>
      </c>
      <c r="K794" s="6">
        <f t="shared" si="88"/>
        <v>120</v>
      </c>
      <c r="L794" s="6">
        <f t="shared" si="89"/>
        <v>102</v>
      </c>
      <c r="M794" s="6">
        <f t="shared" si="90"/>
        <v>18</v>
      </c>
      <c r="N794" s="6">
        <f t="shared" si="91"/>
        <v>1</v>
      </c>
    </row>
    <row r="795" spans="2:14" x14ac:dyDescent="0.25">
      <c r="B795" s="5" t="s">
        <v>44</v>
      </c>
      <c r="C795" s="3">
        <v>168</v>
      </c>
      <c r="D795" s="3">
        <v>133</v>
      </c>
      <c r="E795" s="3">
        <v>35</v>
      </c>
      <c r="F795" s="3">
        <v>1</v>
      </c>
      <c r="H795" s="7" t="str">
        <f t="shared" si="85"/>
        <v>40700_emdsfdc1a-jd-06</v>
      </c>
      <c r="I795" s="8">
        <f t="shared" si="86"/>
        <v>40700</v>
      </c>
      <c r="J795" s="9" t="str">
        <f t="shared" si="87"/>
        <v>emdsfdc1a-jd-06</v>
      </c>
      <c r="K795" s="6">
        <f t="shared" si="88"/>
        <v>168</v>
      </c>
      <c r="L795" s="6">
        <f t="shared" si="89"/>
        <v>133</v>
      </c>
      <c r="M795" s="6">
        <f t="shared" si="90"/>
        <v>35</v>
      </c>
      <c r="N795" s="6">
        <f t="shared" si="91"/>
        <v>1</v>
      </c>
    </row>
    <row r="796" spans="2:14" x14ac:dyDescent="0.25">
      <c r="B796" s="5" t="s">
        <v>47</v>
      </c>
      <c r="C796" s="3">
        <v>192</v>
      </c>
      <c r="D796" s="3">
        <v>148</v>
      </c>
      <c r="E796" s="3">
        <v>44</v>
      </c>
      <c r="F796" s="3">
        <v>1</v>
      </c>
      <c r="H796" s="7" t="str">
        <f t="shared" si="85"/>
        <v>40700_emdsfdc1a-jd-07</v>
      </c>
      <c r="I796" s="8">
        <f t="shared" si="86"/>
        <v>40700</v>
      </c>
      <c r="J796" s="9" t="str">
        <f t="shared" si="87"/>
        <v>emdsfdc1a-jd-07</v>
      </c>
      <c r="K796" s="6">
        <f t="shared" si="88"/>
        <v>192</v>
      </c>
      <c r="L796" s="6">
        <f t="shared" si="89"/>
        <v>148</v>
      </c>
      <c r="M796" s="6">
        <f t="shared" si="90"/>
        <v>44</v>
      </c>
      <c r="N796" s="6">
        <f t="shared" si="91"/>
        <v>1</v>
      </c>
    </row>
    <row r="797" spans="2:14" x14ac:dyDescent="0.25">
      <c r="B797" s="5" t="s">
        <v>50</v>
      </c>
      <c r="C797" s="3">
        <v>240</v>
      </c>
      <c r="D797" s="3">
        <v>229</v>
      </c>
      <c r="E797" s="3">
        <v>11</v>
      </c>
      <c r="F797" s="3">
        <v>1</v>
      </c>
      <c r="H797" s="7" t="str">
        <f t="shared" si="85"/>
        <v>40700_emdsfdc1a-jd-08</v>
      </c>
      <c r="I797" s="8">
        <f t="shared" si="86"/>
        <v>40700</v>
      </c>
      <c r="J797" s="9" t="str">
        <f t="shared" si="87"/>
        <v>emdsfdc1a-jd-08</v>
      </c>
      <c r="K797" s="6">
        <f t="shared" si="88"/>
        <v>240</v>
      </c>
      <c r="L797" s="6">
        <f t="shared" si="89"/>
        <v>229</v>
      </c>
      <c r="M797" s="6">
        <f t="shared" si="90"/>
        <v>11</v>
      </c>
      <c r="N797" s="6">
        <f t="shared" si="91"/>
        <v>1</v>
      </c>
    </row>
    <row r="798" spans="2:14" x14ac:dyDescent="0.25">
      <c r="B798" s="5" t="s">
        <v>53</v>
      </c>
      <c r="C798" s="3">
        <v>312</v>
      </c>
      <c r="D798" s="3">
        <v>157</v>
      </c>
      <c r="E798" s="3">
        <v>155</v>
      </c>
      <c r="F798" s="3">
        <v>1</v>
      </c>
      <c r="H798" s="7" t="str">
        <f t="shared" si="85"/>
        <v>40700_emdsfdc1a-jd-11</v>
      </c>
      <c r="I798" s="8">
        <f t="shared" si="86"/>
        <v>40700</v>
      </c>
      <c r="J798" s="9" t="str">
        <f t="shared" si="87"/>
        <v>emdsfdc1a-jd-11</v>
      </c>
      <c r="K798" s="6">
        <f t="shared" si="88"/>
        <v>312</v>
      </c>
      <c r="L798" s="6">
        <f t="shared" si="89"/>
        <v>157</v>
      </c>
      <c r="M798" s="6">
        <f t="shared" si="90"/>
        <v>155</v>
      </c>
      <c r="N798" s="6">
        <f t="shared" si="91"/>
        <v>1</v>
      </c>
    </row>
    <row r="799" spans="2:14" x14ac:dyDescent="0.25">
      <c r="B799" s="5" t="s">
        <v>77</v>
      </c>
      <c r="C799" s="3">
        <v>240</v>
      </c>
      <c r="D799" s="3">
        <v>231</v>
      </c>
      <c r="E799" s="3">
        <v>9</v>
      </c>
      <c r="F799" s="3">
        <v>1</v>
      </c>
      <c r="H799" s="7" t="str">
        <f t="shared" si="85"/>
        <v>40700_emdsfdc1a-rb-03</v>
      </c>
      <c r="I799" s="8">
        <f t="shared" si="86"/>
        <v>40700</v>
      </c>
      <c r="J799" s="9" t="str">
        <f t="shared" si="87"/>
        <v>emdsfdc1a-rb-03</v>
      </c>
      <c r="K799" s="6">
        <f t="shared" si="88"/>
        <v>240</v>
      </c>
      <c r="L799" s="6">
        <f t="shared" si="89"/>
        <v>231</v>
      </c>
      <c r="M799" s="6">
        <f t="shared" si="90"/>
        <v>9</v>
      </c>
      <c r="N799" s="6">
        <f t="shared" si="91"/>
        <v>1</v>
      </c>
    </row>
    <row r="800" spans="2:14" x14ac:dyDescent="0.25">
      <c r="B800" s="5" t="s">
        <v>80</v>
      </c>
      <c r="C800" s="3">
        <v>120</v>
      </c>
      <c r="D800" s="3">
        <v>100</v>
      </c>
      <c r="E800" s="3">
        <v>20</v>
      </c>
      <c r="F800" s="3">
        <v>1</v>
      </c>
      <c r="H800" s="7" t="str">
        <f t="shared" si="85"/>
        <v>40700_emdsfdc1a-rb-04</v>
      </c>
      <c r="I800" s="8">
        <f t="shared" si="86"/>
        <v>40700</v>
      </c>
      <c r="J800" s="9" t="str">
        <f t="shared" si="87"/>
        <v>emdsfdc1a-rb-04</v>
      </c>
      <c r="K800" s="6">
        <f t="shared" si="88"/>
        <v>120</v>
      </c>
      <c r="L800" s="6">
        <f t="shared" si="89"/>
        <v>100</v>
      </c>
      <c r="M800" s="6">
        <f t="shared" si="90"/>
        <v>20</v>
      </c>
      <c r="N800" s="6">
        <f t="shared" si="91"/>
        <v>1</v>
      </c>
    </row>
    <row r="801" spans="2:14" x14ac:dyDescent="0.25">
      <c r="B801" s="5" t="s">
        <v>83</v>
      </c>
      <c r="C801" s="3">
        <v>120</v>
      </c>
      <c r="D801" s="3">
        <v>102</v>
      </c>
      <c r="E801" s="3">
        <v>18</v>
      </c>
      <c r="F801" s="3">
        <v>1</v>
      </c>
      <c r="H801" s="7" t="str">
        <f t="shared" si="85"/>
        <v>40700_emdsfdc1a-rb-05</v>
      </c>
      <c r="I801" s="8">
        <f t="shared" si="86"/>
        <v>40700</v>
      </c>
      <c r="J801" s="9" t="str">
        <f t="shared" si="87"/>
        <v>emdsfdc1a-rb-05</v>
      </c>
      <c r="K801" s="6">
        <f t="shared" si="88"/>
        <v>120</v>
      </c>
      <c r="L801" s="6">
        <f t="shared" si="89"/>
        <v>102</v>
      </c>
      <c r="M801" s="6">
        <f t="shared" si="90"/>
        <v>18</v>
      </c>
      <c r="N801" s="6">
        <f t="shared" si="91"/>
        <v>1</v>
      </c>
    </row>
    <row r="802" spans="2:14" x14ac:dyDescent="0.25">
      <c r="B802" s="5" t="s">
        <v>86</v>
      </c>
      <c r="C802" s="3">
        <v>168</v>
      </c>
      <c r="D802" s="3">
        <v>133</v>
      </c>
      <c r="E802" s="3">
        <v>35</v>
      </c>
      <c r="F802" s="3">
        <v>1</v>
      </c>
      <c r="H802" s="7" t="str">
        <f t="shared" si="85"/>
        <v>40700_emdsfdc1a-rb-06</v>
      </c>
      <c r="I802" s="8">
        <f t="shared" si="86"/>
        <v>40700</v>
      </c>
      <c r="J802" s="9" t="str">
        <f t="shared" si="87"/>
        <v>emdsfdc1a-rb-06</v>
      </c>
      <c r="K802" s="6">
        <f t="shared" si="88"/>
        <v>168</v>
      </c>
      <c r="L802" s="6">
        <f t="shared" si="89"/>
        <v>133</v>
      </c>
      <c r="M802" s="6">
        <f t="shared" si="90"/>
        <v>35</v>
      </c>
      <c r="N802" s="6">
        <f t="shared" si="91"/>
        <v>1</v>
      </c>
    </row>
    <row r="803" spans="2:14" x14ac:dyDescent="0.25">
      <c r="B803" s="5" t="s">
        <v>89</v>
      </c>
      <c r="C803" s="3">
        <v>192</v>
      </c>
      <c r="D803" s="3">
        <v>148</v>
      </c>
      <c r="E803" s="3">
        <v>44</v>
      </c>
      <c r="F803" s="3">
        <v>1</v>
      </c>
      <c r="H803" s="7" t="str">
        <f t="shared" si="85"/>
        <v>40700_emdsfdc1a-rb-07</v>
      </c>
      <c r="I803" s="8">
        <f t="shared" si="86"/>
        <v>40700</v>
      </c>
      <c r="J803" s="9" t="str">
        <f t="shared" si="87"/>
        <v>emdsfdc1a-rb-07</v>
      </c>
      <c r="K803" s="6">
        <f t="shared" si="88"/>
        <v>192</v>
      </c>
      <c r="L803" s="6">
        <f t="shared" si="89"/>
        <v>148</v>
      </c>
      <c r="M803" s="6">
        <f t="shared" si="90"/>
        <v>44</v>
      </c>
      <c r="N803" s="6">
        <f t="shared" si="91"/>
        <v>1</v>
      </c>
    </row>
    <row r="804" spans="2:14" x14ac:dyDescent="0.25">
      <c r="B804" s="5" t="s">
        <v>92</v>
      </c>
      <c r="C804" s="3">
        <v>240</v>
      </c>
      <c r="D804" s="3">
        <v>230</v>
      </c>
      <c r="E804" s="3">
        <v>10</v>
      </c>
      <c r="F804" s="3">
        <v>1</v>
      </c>
      <c r="H804" s="7" t="str">
        <f t="shared" si="85"/>
        <v>40700_emdsfdc1a-rb-08</v>
      </c>
      <c r="I804" s="8">
        <f t="shared" si="86"/>
        <v>40700</v>
      </c>
      <c r="J804" s="9" t="str">
        <f t="shared" si="87"/>
        <v>emdsfdc1a-rb-08</v>
      </c>
      <c r="K804" s="6">
        <f t="shared" si="88"/>
        <v>240</v>
      </c>
      <c r="L804" s="6">
        <f t="shared" si="89"/>
        <v>230</v>
      </c>
      <c r="M804" s="6">
        <f t="shared" si="90"/>
        <v>10</v>
      </c>
      <c r="N804" s="6">
        <f t="shared" si="91"/>
        <v>1</v>
      </c>
    </row>
    <row r="805" spans="2:14" x14ac:dyDescent="0.25">
      <c r="B805" s="5" t="s">
        <v>95</v>
      </c>
      <c r="C805" s="3">
        <v>312</v>
      </c>
      <c r="D805" s="3">
        <v>158</v>
      </c>
      <c r="E805" s="3">
        <v>154</v>
      </c>
      <c r="F805" s="3">
        <v>1</v>
      </c>
      <c r="H805" s="7" t="str">
        <f t="shared" si="85"/>
        <v>40700_emdsfdc1a-rb-11</v>
      </c>
      <c r="I805" s="8">
        <f t="shared" si="86"/>
        <v>40700</v>
      </c>
      <c r="J805" s="9" t="str">
        <f t="shared" si="87"/>
        <v>emdsfdc1a-rb-11</v>
      </c>
      <c r="K805" s="6">
        <f t="shared" si="88"/>
        <v>312</v>
      </c>
      <c r="L805" s="6">
        <f t="shared" si="89"/>
        <v>158</v>
      </c>
      <c r="M805" s="6">
        <f t="shared" si="90"/>
        <v>154</v>
      </c>
      <c r="N805" s="6">
        <f t="shared" si="91"/>
        <v>1</v>
      </c>
    </row>
    <row r="806" spans="2:14" x14ac:dyDescent="0.25">
      <c r="B806" s="5" t="s">
        <v>56</v>
      </c>
      <c r="C806" s="3">
        <v>240</v>
      </c>
      <c r="D806" s="3">
        <v>158</v>
      </c>
      <c r="E806" s="3">
        <v>82</v>
      </c>
      <c r="F806" s="3">
        <v>1</v>
      </c>
      <c r="H806" s="7" t="str">
        <f t="shared" si="85"/>
        <v>40700_emdsfdc1b-jd-10</v>
      </c>
      <c r="I806" s="8">
        <f t="shared" si="86"/>
        <v>40700</v>
      </c>
      <c r="J806" s="9" t="str">
        <f t="shared" si="87"/>
        <v>emdsfdc1b-jd-10</v>
      </c>
      <c r="K806" s="6">
        <f t="shared" si="88"/>
        <v>240</v>
      </c>
      <c r="L806" s="6">
        <f t="shared" si="89"/>
        <v>158</v>
      </c>
      <c r="M806" s="6">
        <f t="shared" si="90"/>
        <v>82</v>
      </c>
      <c r="N806" s="6">
        <f t="shared" si="91"/>
        <v>1</v>
      </c>
    </row>
    <row r="807" spans="2:14" x14ac:dyDescent="0.25">
      <c r="B807" s="5" t="s">
        <v>98</v>
      </c>
      <c r="C807" s="3">
        <v>240</v>
      </c>
      <c r="D807" s="3">
        <v>159</v>
      </c>
      <c r="E807" s="3">
        <v>81</v>
      </c>
      <c r="F807" s="3">
        <v>1</v>
      </c>
      <c r="H807" s="7" t="str">
        <f t="shared" si="85"/>
        <v>40700_emdsfdc1b-rb-10</v>
      </c>
      <c r="I807" s="8">
        <f t="shared" si="86"/>
        <v>40700</v>
      </c>
      <c r="J807" s="9" t="str">
        <f t="shared" si="87"/>
        <v>emdsfdc1b-rb-10</v>
      </c>
      <c r="K807" s="6">
        <f t="shared" si="88"/>
        <v>240</v>
      </c>
      <c r="L807" s="6">
        <f t="shared" si="89"/>
        <v>159</v>
      </c>
      <c r="M807" s="6">
        <f t="shared" si="90"/>
        <v>81</v>
      </c>
      <c r="N807" s="6">
        <f t="shared" si="91"/>
        <v>1</v>
      </c>
    </row>
    <row r="808" spans="2:14" x14ac:dyDescent="0.25">
      <c r="B808" s="5" t="s">
        <v>188</v>
      </c>
      <c r="C808" s="3">
        <v>72</v>
      </c>
      <c r="D808" s="3">
        <v>48</v>
      </c>
      <c r="E808" s="3">
        <v>24</v>
      </c>
      <c r="F808" s="3">
        <v>1</v>
      </c>
      <c r="H808" s="7" t="str">
        <f t="shared" si="85"/>
        <v>40700_emdsrdc1-jd-06</v>
      </c>
      <c r="I808" s="8">
        <f t="shared" si="86"/>
        <v>40700</v>
      </c>
      <c r="J808" s="9" t="str">
        <f t="shared" si="87"/>
        <v>emdsrdc1-jd-06</v>
      </c>
      <c r="K808" s="6">
        <f t="shared" si="88"/>
        <v>72</v>
      </c>
      <c r="L808" s="6">
        <f t="shared" si="89"/>
        <v>48</v>
      </c>
      <c r="M808" s="6">
        <f t="shared" si="90"/>
        <v>24</v>
      </c>
      <c r="N808" s="6">
        <f t="shared" si="91"/>
        <v>1</v>
      </c>
    </row>
    <row r="809" spans="2:14" x14ac:dyDescent="0.25">
      <c r="B809" s="5" t="s">
        <v>227</v>
      </c>
      <c r="C809" s="3">
        <v>72</v>
      </c>
      <c r="D809" s="3">
        <v>47</v>
      </c>
      <c r="E809" s="3">
        <v>25</v>
      </c>
      <c r="F809" s="3">
        <v>1</v>
      </c>
      <c r="H809" s="7" t="str">
        <f t="shared" si="85"/>
        <v>40700_emdsrdc1-rb-06</v>
      </c>
      <c r="I809" s="8">
        <f t="shared" si="86"/>
        <v>40700</v>
      </c>
      <c r="J809" s="9" t="str">
        <f t="shared" si="87"/>
        <v>emdsrdc1-rb-06</v>
      </c>
      <c r="K809" s="6">
        <f t="shared" si="88"/>
        <v>72</v>
      </c>
      <c r="L809" s="6">
        <f t="shared" si="89"/>
        <v>47</v>
      </c>
      <c r="M809" s="6">
        <f t="shared" si="90"/>
        <v>25</v>
      </c>
      <c r="N809" s="6">
        <f t="shared" si="91"/>
        <v>1</v>
      </c>
    </row>
    <row r="810" spans="2:14" x14ac:dyDescent="0.25">
      <c r="B810" s="5" t="s">
        <v>191</v>
      </c>
      <c r="C810" s="3">
        <v>336</v>
      </c>
      <c r="D810" s="3">
        <v>266</v>
      </c>
      <c r="E810" s="3">
        <v>70</v>
      </c>
      <c r="F810" s="3">
        <v>1</v>
      </c>
      <c r="H810" s="7" t="str">
        <f t="shared" si="85"/>
        <v>40700_emdsrdc3-jd-04</v>
      </c>
      <c r="I810" s="8">
        <f t="shared" si="86"/>
        <v>40700</v>
      </c>
      <c r="J810" s="9" t="str">
        <f t="shared" si="87"/>
        <v>emdsrdc3-jd-04</v>
      </c>
      <c r="K810" s="6">
        <f t="shared" si="88"/>
        <v>336</v>
      </c>
      <c r="L810" s="6">
        <f t="shared" si="89"/>
        <v>266</v>
      </c>
      <c r="M810" s="6">
        <f t="shared" si="90"/>
        <v>70</v>
      </c>
      <c r="N810" s="6">
        <f t="shared" si="91"/>
        <v>1</v>
      </c>
    </row>
    <row r="811" spans="2:14" x14ac:dyDescent="0.25">
      <c r="B811" s="5" t="s">
        <v>194</v>
      </c>
      <c r="C811" s="3">
        <v>264</v>
      </c>
      <c r="D811" s="3">
        <v>150</v>
      </c>
      <c r="E811" s="3">
        <v>114</v>
      </c>
      <c r="F811" s="3">
        <v>1</v>
      </c>
      <c r="H811" s="7" t="str">
        <f t="shared" si="85"/>
        <v>40700_emdsrdc3-jd-07</v>
      </c>
      <c r="I811" s="8">
        <f t="shared" si="86"/>
        <v>40700</v>
      </c>
      <c r="J811" s="9" t="str">
        <f t="shared" si="87"/>
        <v>emdsrdc3-jd-07</v>
      </c>
      <c r="K811" s="6">
        <f t="shared" si="88"/>
        <v>264</v>
      </c>
      <c r="L811" s="6">
        <f t="shared" si="89"/>
        <v>150</v>
      </c>
      <c r="M811" s="6">
        <f t="shared" si="90"/>
        <v>114</v>
      </c>
      <c r="N811" s="6">
        <f t="shared" si="91"/>
        <v>1</v>
      </c>
    </row>
    <row r="812" spans="2:14" x14ac:dyDescent="0.25">
      <c r="B812" s="5" t="s">
        <v>198</v>
      </c>
      <c r="C812" s="3">
        <v>216</v>
      </c>
      <c r="D812" s="3">
        <v>139</v>
      </c>
      <c r="E812" s="3">
        <v>77</v>
      </c>
      <c r="F812" s="3">
        <v>1</v>
      </c>
      <c r="H812" s="7" t="str">
        <f t="shared" si="85"/>
        <v>40700_emdsrdc3-jd-09</v>
      </c>
      <c r="I812" s="8">
        <f t="shared" si="86"/>
        <v>40700</v>
      </c>
      <c r="J812" s="9" t="str">
        <f t="shared" si="87"/>
        <v>emdsrdc3-jd-09</v>
      </c>
      <c r="K812" s="6">
        <f t="shared" si="88"/>
        <v>216</v>
      </c>
      <c r="L812" s="6">
        <f t="shared" si="89"/>
        <v>139</v>
      </c>
      <c r="M812" s="6">
        <f t="shared" si="90"/>
        <v>77</v>
      </c>
      <c r="N812" s="6">
        <f t="shared" si="91"/>
        <v>1</v>
      </c>
    </row>
    <row r="813" spans="2:14" x14ac:dyDescent="0.25">
      <c r="B813" s="5" t="s">
        <v>230</v>
      </c>
      <c r="C813" s="3">
        <v>336</v>
      </c>
      <c r="D813" s="3">
        <v>242</v>
      </c>
      <c r="E813" s="3">
        <v>94</v>
      </c>
      <c r="F813" s="3">
        <v>1</v>
      </c>
      <c r="H813" s="7" t="str">
        <f t="shared" si="85"/>
        <v>40700_emdsrdc3-rb-04</v>
      </c>
      <c r="I813" s="8">
        <f t="shared" si="86"/>
        <v>40700</v>
      </c>
      <c r="J813" s="9" t="str">
        <f t="shared" si="87"/>
        <v>emdsrdc3-rb-04</v>
      </c>
      <c r="K813" s="6">
        <f t="shared" si="88"/>
        <v>336</v>
      </c>
      <c r="L813" s="6">
        <f t="shared" si="89"/>
        <v>242</v>
      </c>
      <c r="M813" s="6">
        <f t="shared" si="90"/>
        <v>94</v>
      </c>
      <c r="N813" s="6">
        <f t="shared" si="91"/>
        <v>1</v>
      </c>
    </row>
    <row r="814" spans="2:14" x14ac:dyDescent="0.25">
      <c r="B814" s="5" t="s">
        <v>233</v>
      </c>
      <c r="C814" s="3">
        <v>264</v>
      </c>
      <c r="D814" s="3">
        <v>153</v>
      </c>
      <c r="E814" s="3">
        <v>111</v>
      </c>
      <c r="F814" s="3">
        <v>1</v>
      </c>
      <c r="H814" s="7" t="str">
        <f t="shared" si="85"/>
        <v>40700_emdsrdc3-rb-07</v>
      </c>
      <c r="I814" s="8">
        <f t="shared" si="86"/>
        <v>40700</v>
      </c>
      <c r="J814" s="9" t="str">
        <f t="shared" si="87"/>
        <v>emdsrdc3-rb-07</v>
      </c>
      <c r="K814" s="6">
        <f t="shared" si="88"/>
        <v>264</v>
      </c>
      <c r="L814" s="6">
        <f t="shared" si="89"/>
        <v>153</v>
      </c>
      <c r="M814" s="6">
        <f t="shared" si="90"/>
        <v>111</v>
      </c>
      <c r="N814" s="6">
        <f t="shared" si="91"/>
        <v>1</v>
      </c>
    </row>
    <row r="815" spans="2:14" x14ac:dyDescent="0.25">
      <c r="B815" s="5" t="s">
        <v>236</v>
      </c>
      <c r="C815" s="3">
        <v>216</v>
      </c>
      <c r="D815" s="3">
        <v>130</v>
      </c>
      <c r="E815" s="3">
        <v>86</v>
      </c>
      <c r="F815" s="3">
        <v>1</v>
      </c>
      <c r="H815" s="7" t="str">
        <f t="shared" si="85"/>
        <v>40700_emdsrdc3-rb-09</v>
      </c>
      <c r="I815" s="8">
        <f t="shared" si="86"/>
        <v>40700</v>
      </c>
      <c r="J815" s="9" t="str">
        <f t="shared" si="87"/>
        <v>emdsrdc3-rb-09</v>
      </c>
      <c r="K815" s="6">
        <f t="shared" si="88"/>
        <v>216</v>
      </c>
      <c r="L815" s="6">
        <f t="shared" si="89"/>
        <v>130</v>
      </c>
      <c r="M815" s="6">
        <f t="shared" si="90"/>
        <v>86</v>
      </c>
      <c r="N815" s="6">
        <f t="shared" si="91"/>
        <v>1</v>
      </c>
    </row>
    <row r="816" spans="2:14" x14ac:dyDescent="0.25">
      <c r="B816" s="5" t="s">
        <v>202</v>
      </c>
      <c r="C816" s="3">
        <v>240</v>
      </c>
      <c r="D816" s="3">
        <v>186</v>
      </c>
      <c r="E816" s="3">
        <v>54</v>
      </c>
      <c r="F816" s="3">
        <v>1</v>
      </c>
      <c r="H816" s="7" t="str">
        <f t="shared" si="85"/>
        <v>40700_emdsrdc4-jd-03</v>
      </c>
      <c r="I816" s="8">
        <f t="shared" si="86"/>
        <v>40700</v>
      </c>
      <c r="J816" s="9" t="str">
        <f t="shared" si="87"/>
        <v>emdsrdc4-jd-03</v>
      </c>
      <c r="K816" s="6">
        <f t="shared" si="88"/>
        <v>240</v>
      </c>
      <c r="L816" s="6">
        <f t="shared" si="89"/>
        <v>186</v>
      </c>
      <c r="M816" s="6">
        <f t="shared" si="90"/>
        <v>54</v>
      </c>
      <c r="N816" s="6">
        <f t="shared" si="91"/>
        <v>1</v>
      </c>
    </row>
    <row r="817" spans="2:14" x14ac:dyDescent="0.25">
      <c r="B817" s="5" t="s">
        <v>205</v>
      </c>
      <c r="C817" s="3">
        <v>216</v>
      </c>
      <c r="D817" s="3">
        <v>150</v>
      </c>
      <c r="E817" s="3">
        <v>66</v>
      </c>
      <c r="F817" s="3">
        <v>1</v>
      </c>
      <c r="H817" s="7" t="str">
        <f t="shared" si="85"/>
        <v>40700_emdsrdc4-jd-05</v>
      </c>
      <c r="I817" s="8">
        <f t="shared" si="86"/>
        <v>40700</v>
      </c>
      <c r="J817" s="9" t="str">
        <f t="shared" si="87"/>
        <v>emdsrdc4-jd-05</v>
      </c>
      <c r="K817" s="6">
        <f t="shared" si="88"/>
        <v>216</v>
      </c>
      <c r="L817" s="6">
        <f t="shared" si="89"/>
        <v>150</v>
      </c>
      <c r="M817" s="6">
        <f t="shared" si="90"/>
        <v>66</v>
      </c>
      <c r="N817" s="6">
        <f t="shared" si="91"/>
        <v>1</v>
      </c>
    </row>
    <row r="818" spans="2:14" x14ac:dyDescent="0.25">
      <c r="B818" s="5" t="s">
        <v>209</v>
      </c>
      <c r="C818" s="3">
        <v>192</v>
      </c>
      <c r="D818" s="3">
        <v>158</v>
      </c>
      <c r="E818" s="3">
        <v>34</v>
      </c>
      <c r="F818" s="3">
        <v>1</v>
      </c>
      <c r="H818" s="7" t="str">
        <f t="shared" si="85"/>
        <v>40700_emdsrdc4-jd-08</v>
      </c>
      <c r="I818" s="8">
        <f t="shared" si="86"/>
        <v>40700</v>
      </c>
      <c r="J818" s="9" t="str">
        <f t="shared" si="87"/>
        <v>emdsrdc4-jd-08</v>
      </c>
      <c r="K818" s="6">
        <f t="shared" si="88"/>
        <v>192</v>
      </c>
      <c r="L818" s="6">
        <f t="shared" si="89"/>
        <v>158</v>
      </c>
      <c r="M818" s="6">
        <f t="shared" si="90"/>
        <v>34</v>
      </c>
      <c r="N818" s="6">
        <f t="shared" si="91"/>
        <v>1</v>
      </c>
    </row>
    <row r="819" spans="2:14" x14ac:dyDescent="0.25">
      <c r="B819" s="5" t="s">
        <v>239</v>
      </c>
      <c r="C819" s="3">
        <v>240</v>
      </c>
      <c r="D819" s="3">
        <v>169</v>
      </c>
      <c r="E819" s="3">
        <v>71</v>
      </c>
      <c r="F819" s="3">
        <v>1</v>
      </c>
      <c r="H819" s="7" t="str">
        <f t="shared" si="85"/>
        <v>40700_emdsrdc4-rb-03</v>
      </c>
      <c r="I819" s="8">
        <f t="shared" si="86"/>
        <v>40700</v>
      </c>
      <c r="J819" s="9" t="str">
        <f t="shared" si="87"/>
        <v>emdsrdc4-rb-03</v>
      </c>
      <c r="K819" s="6">
        <f t="shared" si="88"/>
        <v>240</v>
      </c>
      <c r="L819" s="6">
        <f t="shared" si="89"/>
        <v>169</v>
      </c>
      <c r="M819" s="6">
        <f t="shared" si="90"/>
        <v>71</v>
      </c>
      <c r="N819" s="6">
        <f t="shared" si="91"/>
        <v>1</v>
      </c>
    </row>
    <row r="820" spans="2:14" x14ac:dyDescent="0.25">
      <c r="B820" s="5" t="s">
        <v>242</v>
      </c>
      <c r="C820" s="3">
        <v>216</v>
      </c>
      <c r="D820" s="3">
        <v>150</v>
      </c>
      <c r="E820" s="3">
        <v>66</v>
      </c>
      <c r="F820" s="3">
        <v>1</v>
      </c>
      <c r="H820" s="7" t="str">
        <f t="shared" si="85"/>
        <v>40700_emdsrdc4-rb-05</v>
      </c>
      <c r="I820" s="8">
        <f t="shared" si="86"/>
        <v>40700</v>
      </c>
      <c r="J820" s="9" t="str">
        <f t="shared" si="87"/>
        <v>emdsrdc4-rb-05</v>
      </c>
      <c r="K820" s="6">
        <f t="shared" si="88"/>
        <v>216</v>
      </c>
      <c r="L820" s="6">
        <f t="shared" si="89"/>
        <v>150</v>
      </c>
      <c r="M820" s="6">
        <f t="shared" si="90"/>
        <v>66</v>
      </c>
      <c r="N820" s="6">
        <f t="shared" si="91"/>
        <v>1</v>
      </c>
    </row>
    <row r="821" spans="2:14" x14ac:dyDescent="0.25">
      <c r="B821" s="5" t="s">
        <v>245</v>
      </c>
      <c r="C821" s="3">
        <v>192</v>
      </c>
      <c r="D821" s="3">
        <v>158</v>
      </c>
      <c r="E821" s="3">
        <v>34</v>
      </c>
      <c r="F821" s="3">
        <v>1</v>
      </c>
      <c r="H821" s="7" t="str">
        <f t="shared" si="85"/>
        <v>40700_emdsrdc4-rb-08</v>
      </c>
      <c r="I821" s="8">
        <f t="shared" si="86"/>
        <v>40700</v>
      </c>
      <c r="J821" s="9" t="str">
        <f t="shared" si="87"/>
        <v>emdsrdc4-rb-08</v>
      </c>
      <c r="K821" s="6">
        <f t="shared" si="88"/>
        <v>192</v>
      </c>
      <c r="L821" s="6">
        <f t="shared" si="89"/>
        <v>158</v>
      </c>
      <c r="M821" s="6">
        <f t="shared" si="90"/>
        <v>34</v>
      </c>
      <c r="N821" s="6">
        <f t="shared" si="91"/>
        <v>1</v>
      </c>
    </row>
    <row r="822" spans="2:14" x14ac:dyDescent="0.25">
      <c r="B822" s="5" t="s">
        <v>138</v>
      </c>
      <c r="C822" s="3">
        <v>72</v>
      </c>
      <c r="D822" s="3">
        <v>13</v>
      </c>
      <c r="E822" s="3">
        <v>59</v>
      </c>
      <c r="F822" s="3">
        <v>1</v>
      </c>
      <c r="H822" s="7" t="str">
        <f t="shared" si="85"/>
        <v>40700_rmdscgc1-gl-01</v>
      </c>
      <c r="I822" s="8">
        <f t="shared" si="86"/>
        <v>40700</v>
      </c>
      <c r="J822" s="9" t="str">
        <f t="shared" si="87"/>
        <v>rmdscgc1-gl-01</v>
      </c>
      <c r="K822" s="6">
        <f t="shared" si="88"/>
        <v>72</v>
      </c>
      <c r="L822" s="6">
        <f t="shared" si="89"/>
        <v>13</v>
      </c>
      <c r="M822" s="6">
        <f t="shared" si="90"/>
        <v>59</v>
      </c>
      <c r="N822" s="6">
        <f t="shared" si="91"/>
        <v>1</v>
      </c>
    </row>
    <row r="823" spans="2:14" x14ac:dyDescent="0.25">
      <c r="B823" s="5" t="s">
        <v>158</v>
      </c>
      <c r="C823" s="3">
        <v>72</v>
      </c>
      <c r="D823" s="3">
        <v>13</v>
      </c>
      <c r="E823" s="3">
        <v>59</v>
      </c>
      <c r="F823" s="3">
        <v>1</v>
      </c>
      <c r="H823" s="7" t="str">
        <f t="shared" si="85"/>
        <v>40700_rmdscgc1-sl-01</v>
      </c>
      <c r="I823" s="8">
        <f t="shared" si="86"/>
        <v>40700</v>
      </c>
      <c r="J823" s="9" t="str">
        <f t="shared" si="87"/>
        <v>rmdscgc1-sl-01</v>
      </c>
      <c r="K823" s="6">
        <f t="shared" si="88"/>
        <v>72</v>
      </c>
      <c r="L823" s="6">
        <f t="shared" si="89"/>
        <v>13</v>
      </c>
      <c r="M823" s="6">
        <f t="shared" si="90"/>
        <v>59</v>
      </c>
      <c r="N823" s="6">
        <f t="shared" si="91"/>
        <v>1</v>
      </c>
    </row>
    <row r="824" spans="2:14" x14ac:dyDescent="0.25">
      <c r="B824" s="5" t="s">
        <v>143</v>
      </c>
      <c r="C824" s="3">
        <v>36</v>
      </c>
      <c r="D824" s="3">
        <v>11</v>
      </c>
      <c r="E824" s="3">
        <v>25</v>
      </c>
      <c r="F824" s="3">
        <v>1</v>
      </c>
      <c r="H824" s="7" t="str">
        <f t="shared" si="85"/>
        <v>40700_rmdsedc-gl-01</v>
      </c>
      <c r="I824" s="8">
        <f t="shared" si="86"/>
        <v>40700</v>
      </c>
      <c r="J824" s="9" t="str">
        <f t="shared" si="87"/>
        <v>rmdsedc-gl-01</v>
      </c>
      <c r="K824" s="6">
        <f t="shared" si="88"/>
        <v>36</v>
      </c>
      <c r="L824" s="6">
        <f t="shared" si="89"/>
        <v>11</v>
      </c>
      <c r="M824" s="6">
        <f t="shared" si="90"/>
        <v>25</v>
      </c>
      <c r="N824" s="6">
        <f t="shared" si="91"/>
        <v>1</v>
      </c>
    </row>
    <row r="825" spans="2:14" x14ac:dyDescent="0.25">
      <c r="B825" s="5" t="s">
        <v>161</v>
      </c>
      <c r="C825" s="3">
        <v>36</v>
      </c>
      <c r="D825" s="3">
        <v>11</v>
      </c>
      <c r="E825" s="3">
        <v>25</v>
      </c>
      <c r="F825" s="3">
        <v>1</v>
      </c>
      <c r="H825" s="7" t="str">
        <f t="shared" si="85"/>
        <v>40700_rmdsedc-sl-01</v>
      </c>
      <c r="I825" s="8">
        <f t="shared" si="86"/>
        <v>40700</v>
      </c>
      <c r="J825" s="9" t="str">
        <f t="shared" si="87"/>
        <v>rmdsedc-sl-01</v>
      </c>
      <c r="K825" s="6">
        <f t="shared" si="88"/>
        <v>36</v>
      </c>
      <c r="L825" s="6">
        <f t="shared" si="89"/>
        <v>11</v>
      </c>
      <c r="M825" s="6">
        <f t="shared" si="90"/>
        <v>25</v>
      </c>
      <c r="N825" s="6">
        <f t="shared" si="91"/>
        <v>1</v>
      </c>
    </row>
    <row r="826" spans="2:14" x14ac:dyDescent="0.25">
      <c r="B826" s="5" t="s">
        <v>147</v>
      </c>
      <c r="C826" s="3">
        <v>156</v>
      </c>
      <c r="D826" s="3">
        <v>41</v>
      </c>
      <c r="E826" s="3">
        <v>115</v>
      </c>
      <c r="F826" s="3">
        <v>1</v>
      </c>
      <c r="H826" s="7" t="str">
        <f t="shared" si="85"/>
        <v>40700_rmdsfdc1a-gl-01</v>
      </c>
      <c r="I826" s="8">
        <f t="shared" si="86"/>
        <v>40700</v>
      </c>
      <c r="J826" s="9" t="str">
        <f t="shared" si="87"/>
        <v>rmdsfdc1a-gl-01</v>
      </c>
      <c r="K826" s="6">
        <f t="shared" si="88"/>
        <v>156</v>
      </c>
      <c r="L826" s="6">
        <f t="shared" si="89"/>
        <v>41</v>
      </c>
      <c r="M826" s="6">
        <f t="shared" si="90"/>
        <v>115</v>
      </c>
      <c r="N826" s="6">
        <f t="shared" si="91"/>
        <v>1</v>
      </c>
    </row>
    <row r="827" spans="2:14" x14ac:dyDescent="0.25">
      <c r="B827" s="5" t="s">
        <v>164</v>
      </c>
      <c r="C827" s="3">
        <v>156</v>
      </c>
      <c r="D827" s="3">
        <v>40</v>
      </c>
      <c r="E827" s="3">
        <v>116</v>
      </c>
      <c r="F827" s="3">
        <v>1</v>
      </c>
      <c r="H827" s="7" t="str">
        <f t="shared" si="85"/>
        <v>40700_rmdsfdc1a-sl-01</v>
      </c>
      <c r="I827" s="8">
        <f t="shared" si="86"/>
        <v>40700</v>
      </c>
      <c r="J827" s="9" t="str">
        <f t="shared" si="87"/>
        <v>rmdsfdc1a-sl-01</v>
      </c>
      <c r="K827" s="6">
        <f t="shared" si="88"/>
        <v>156</v>
      </c>
      <c r="L827" s="6">
        <f t="shared" si="89"/>
        <v>40</v>
      </c>
      <c r="M827" s="6">
        <f t="shared" si="90"/>
        <v>116</v>
      </c>
      <c r="N827" s="6">
        <f t="shared" si="91"/>
        <v>1</v>
      </c>
    </row>
    <row r="828" spans="2:14" x14ac:dyDescent="0.25">
      <c r="B828" s="5" t="s">
        <v>150</v>
      </c>
      <c r="C828" s="3">
        <v>144</v>
      </c>
      <c r="D828" s="3">
        <v>41</v>
      </c>
      <c r="E828" s="3">
        <v>103</v>
      </c>
      <c r="F828" s="3">
        <v>1</v>
      </c>
      <c r="H828" s="7" t="str">
        <f t="shared" si="85"/>
        <v>40700_rmdsrdc4-gl-01</v>
      </c>
      <c r="I828" s="8">
        <f t="shared" si="86"/>
        <v>40700</v>
      </c>
      <c r="J828" s="9" t="str">
        <f t="shared" si="87"/>
        <v>rmdsrdc4-gl-01</v>
      </c>
      <c r="K828" s="6">
        <f t="shared" si="88"/>
        <v>144</v>
      </c>
      <c r="L828" s="6">
        <f t="shared" si="89"/>
        <v>41</v>
      </c>
      <c r="M828" s="6">
        <f t="shared" si="90"/>
        <v>103</v>
      </c>
      <c r="N828" s="6">
        <f t="shared" si="91"/>
        <v>1</v>
      </c>
    </row>
    <row r="829" spans="2:14" x14ac:dyDescent="0.25">
      <c r="B829" s="5" t="s">
        <v>167</v>
      </c>
      <c r="C829" s="3">
        <v>144</v>
      </c>
      <c r="D829" s="3">
        <v>42</v>
      </c>
      <c r="E829" s="3">
        <v>102</v>
      </c>
      <c r="F829" s="3">
        <v>1</v>
      </c>
      <c r="H829" s="7" t="str">
        <f t="shared" si="85"/>
        <v>40700_rmdsrdc4-sl-01</v>
      </c>
      <c r="I829" s="8">
        <f t="shared" si="86"/>
        <v>40700</v>
      </c>
      <c r="J829" s="9" t="str">
        <f t="shared" si="87"/>
        <v>rmdsrdc4-sl-01</v>
      </c>
      <c r="K829" s="6">
        <f t="shared" si="88"/>
        <v>144</v>
      </c>
      <c r="L829" s="6">
        <f t="shared" si="89"/>
        <v>42</v>
      </c>
      <c r="M829" s="6">
        <f t="shared" si="90"/>
        <v>102</v>
      </c>
      <c r="N829" s="6">
        <f t="shared" si="91"/>
        <v>1</v>
      </c>
    </row>
    <row r="830" spans="2:14" x14ac:dyDescent="0.25">
      <c r="B830" s="5" t="s">
        <v>154</v>
      </c>
      <c r="C830" s="3">
        <v>54</v>
      </c>
      <c r="D830" s="3">
        <v>24</v>
      </c>
      <c r="E830" s="3">
        <v>30</v>
      </c>
      <c r="F830" s="3">
        <v>1</v>
      </c>
      <c r="H830" s="7" t="str">
        <f t="shared" si="85"/>
        <v>40700_rmdswell-gl-01</v>
      </c>
      <c r="I830" s="8">
        <f t="shared" si="86"/>
        <v>40700</v>
      </c>
      <c r="J830" s="9" t="str">
        <f t="shared" si="87"/>
        <v>rmdswell-gl-01</v>
      </c>
      <c r="K830" s="6">
        <f t="shared" si="88"/>
        <v>54</v>
      </c>
      <c r="L830" s="6">
        <f t="shared" si="89"/>
        <v>24</v>
      </c>
      <c r="M830" s="6">
        <f t="shared" si="90"/>
        <v>30</v>
      </c>
      <c r="N830" s="6">
        <f t="shared" si="91"/>
        <v>1</v>
      </c>
    </row>
    <row r="831" spans="2:14" x14ac:dyDescent="0.25">
      <c r="B831" s="5" t="s">
        <v>170</v>
      </c>
      <c r="C831" s="3">
        <v>54</v>
      </c>
      <c r="D831" s="3">
        <v>24</v>
      </c>
      <c r="E831" s="3">
        <v>30</v>
      </c>
      <c r="F831" s="3">
        <v>1</v>
      </c>
      <c r="H831" s="7" t="str">
        <f t="shared" si="85"/>
        <v>40700_rmdswell-sl-01</v>
      </c>
      <c r="I831" s="8">
        <f t="shared" si="86"/>
        <v>40700</v>
      </c>
      <c r="J831" s="9" t="str">
        <f t="shared" si="87"/>
        <v>rmdswell-sl-01</v>
      </c>
      <c r="K831" s="6">
        <f t="shared" si="88"/>
        <v>54</v>
      </c>
      <c r="L831" s="6">
        <f t="shared" si="89"/>
        <v>24</v>
      </c>
      <c r="M831" s="6">
        <f t="shared" si="90"/>
        <v>30</v>
      </c>
      <c r="N831" s="6">
        <f t="shared" si="91"/>
        <v>1</v>
      </c>
    </row>
    <row r="832" spans="2:14" x14ac:dyDescent="0.25">
      <c r="B832" s="4">
        <v>40707</v>
      </c>
      <c r="C832" s="3">
        <v>11268</v>
      </c>
      <c r="D832" s="3">
        <v>7171</v>
      </c>
      <c r="E832" s="3">
        <v>4097</v>
      </c>
      <c r="F832" s="3">
        <v>68</v>
      </c>
      <c r="H832" s="7" t="str">
        <f t="shared" si="85"/>
        <v>40707_40707</v>
      </c>
      <c r="I832" s="8">
        <f t="shared" si="86"/>
        <v>40707</v>
      </c>
      <c r="J832" s="9">
        <f t="shared" si="87"/>
        <v>40707</v>
      </c>
      <c r="K832" s="6">
        <f t="shared" si="88"/>
        <v>11268</v>
      </c>
      <c r="L832" s="6">
        <f t="shared" si="89"/>
        <v>7171</v>
      </c>
      <c r="M832" s="6">
        <f t="shared" si="90"/>
        <v>4097</v>
      </c>
      <c r="N832" s="6">
        <f t="shared" si="91"/>
        <v>68</v>
      </c>
    </row>
    <row r="833" spans="2:14" x14ac:dyDescent="0.25">
      <c r="B833" s="5" t="s">
        <v>214</v>
      </c>
      <c r="C833" s="3">
        <v>48</v>
      </c>
      <c r="D833" s="3">
        <v>41</v>
      </c>
      <c r="E833" s="3">
        <v>7</v>
      </c>
      <c r="F833" s="3">
        <v>1</v>
      </c>
      <c r="H833" s="7" t="str">
        <f t="shared" si="85"/>
        <v>40707_cmdscgc1-ct-01</v>
      </c>
      <c r="I833" s="8">
        <f t="shared" si="86"/>
        <v>40707</v>
      </c>
      <c r="J833" s="9" t="str">
        <f t="shared" si="87"/>
        <v>cmdscgc1-ct-01</v>
      </c>
      <c r="K833" s="6">
        <f t="shared" si="88"/>
        <v>48</v>
      </c>
      <c r="L833" s="6">
        <f t="shared" si="89"/>
        <v>41</v>
      </c>
      <c r="M833" s="6">
        <f t="shared" si="90"/>
        <v>7</v>
      </c>
      <c r="N833" s="6">
        <f t="shared" si="91"/>
        <v>1</v>
      </c>
    </row>
    <row r="834" spans="2:14" x14ac:dyDescent="0.25">
      <c r="B834" s="5" t="s">
        <v>174</v>
      </c>
      <c r="C834" s="3">
        <v>48</v>
      </c>
      <c r="D834" s="3">
        <v>42</v>
      </c>
      <c r="E834" s="3">
        <v>6</v>
      </c>
      <c r="F834" s="3">
        <v>1</v>
      </c>
      <c r="H834" s="7" t="str">
        <f t="shared" si="85"/>
        <v>40707_cmdscgc1-dg-01</v>
      </c>
      <c r="I834" s="8">
        <f t="shared" si="86"/>
        <v>40707</v>
      </c>
      <c r="J834" s="9" t="str">
        <f t="shared" si="87"/>
        <v>cmdscgc1-dg-01</v>
      </c>
      <c r="K834" s="6">
        <f t="shared" si="88"/>
        <v>48</v>
      </c>
      <c r="L834" s="6">
        <f t="shared" si="89"/>
        <v>42</v>
      </c>
      <c r="M834" s="6">
        <f t="shared" si="90"/>
        <v>6</v>
      </c>
      <c r="N834" s="6">
        <f t="shared" si="91"/>
        <v>1</v>
      </c>
    </row>
    <row r="835" spans="2:14" x14ac:dyDescent="0.25">
      <c r="B835" s="5" t="s">
        <v>102</v>
      </c>
      <c r="C835" s="3">
        <v>204</v>
      </c>
      <c r="D835" s="3">
        <v>46</v>
      </c>
      <c r="E835" s="3">
        <v>158</v>
      </c>
      <c r="F835" s="3">
        <v>1</v>
      </c>
      <c r="H835" s="7" t="str">
        <f t="shared" si="85"/>
        <v>40707_cmdscgc1-jd-01</v>
      </c>
      <c r="I835" s="8">
        <f t="shared" si="86"/>
        <v>40707</v>
      </c>
      <c r="J835" s="9" t="str">
        <f t="shared" si="87"/>
        <v>cmdscgc1-jd-01</v>
      </c>
      <c r="K835" s="6">
        <f t="shared" si="88"/>
        <v>204</v>
      </c>
      <c r="L835" s="6">
        <f t="shared" si="89"/>
        <v>46</v>
      </c>
      <c r="M835" s="6">
        <f t="shared" si="90"/>
        <v>158</v>
      </c>
      <c r="N835" s="6">
        <f t="shared" si="91"/>
        <v>1</v>
      </c>
    </row>
    <row r="836" spans="2:14" x14ac:dyDescent="0.25">
      <c r="B836" s="5" t="s">
        <v>120</v>
      </c>
      <c r="C836" s="3">
        <v>204</v>
      </c>
      <c r="D836" s="3">
        <v>45</v>
      </c>
      <c r="E836" s="3">
        <v>159</v>
      </c>
      <c r="F836" s="3">
        <v>1</v>
      </c>
      <c r="H836" s="7" t="str">
        <f t="shared" si="85"/>
        <v>40707_cmdscgc1-rb-01</v>
      </c>
      <c r="I836" s="8">
        <f t="shared" si="86"/>
        <v>40707</v>
      </c>
      <c r="J836" s="9" t="str">
        <f t="shared" si="87"/>
        <v>cmdscgc1-rb-01</v>
      </c>
      <c r="K836" s="6">
        <f t="shared" si="88"/>
        <v>204</v>
      </c>
      <c r="L836" s="6">
        <f t="shared" si="89"/>
        <v>45</v>
      </c>
      <c r="M836" s="6">
        <f t="shared" si="90"/>
        <v>159</v>
      </c>
      <c r="N836" s="6">
        <f t="shared" si="91"/>
        <v>1</v>
      </c>
    </row>
    <row r="837" spans="2:14" x14ac:dyDescent="0.25">
      <c r="B837" s="5" t="s">
        <v>106</v>
      </c>
      <c r="C837" s="3">
        <v>144</v>
      </c>
      <c r="D837" s="3">
        <v>31</v>
      </c>
      <c r="E837" s="3">
        <v>113</v>
      </c>
      <c r="F837" s="3">
        <v>1</v>
      </c>
      <c r="H837" s="7" t="str">
        <f t="shared" si="85"/>
        <v>40707_cmdscgc2-jd-02</v>
      </c>
      <c r="I837" s="8">
        <f t="shared" si="86"/>
        <v>40707</v>
      </c>
      <c r="J837" s="9" t="str">
        <f t="shared" si="87"/>
        <v>cmdscgc2-jd-02</v>
      </c>
      <c r="K837" s="6">
        <f t="shared" si="88"/>
        <v>144</v>
      </c>
      <c r="L837" s="6">
        <f t="shared" si="89"/>
        <v>31</v>
      </c>
      <c r="M837" s="6">
        <f t="shared" si="90"/>
        <v>113</v>
      </c>
      <c r="N837" s="6">
        <f t="shared" si="91"/>
        <v>1</v>
      </c>
    </row>
    <row r="838" spans="2:14" x14ac:dyDescent="0.25">
      <c r="B838" s="5" t="s">
        <v>124</v>
      </c>
      <c r="C838" s="3">
        <v>144</v>
      </c>
      <c r="D838" s="3">
        <v>29</v>
      </c>
      <c r="E838" s="3">
        <v>115</v>
      </c>
      <c r="F838" s="3">
        <v>1</v>
      </c>
      <c r="H838" s="7" t="str">
        <f t="shared" si="85"/>
        <v>40707_cmdscgc2-rb-02</v>
      </c>
      <c r="I838" s="8">
        <f t="shared" si="86"/>
        <v>40707</v>
      </c>
      <c r="J838" s="9" t="str">
        <f t="shared" si="87"/>
        <v>cmdscgc2-rb-02</v>
      </c>
      <c r="K838" s="6">
        <f t="shared" si="88"/>
        <v>144</v>
      </c>
      <c r="L838" s="6">
        <f t="shared" si="89"/>
        <v>29</v>
      </c>
      <c r="M838" s="6">
        <f t="shared" si="90"/>
        <v>115</v>
      </c>
      <c r="N838" s="6">
        <f t="shared" si="91"/>
        <v>1</v>
      </c>
    </row>
    <row r="839" spans="2:14" x14ac:dyDescent="0.25">
      <c r="B839" s="5" t="s">
        <v>14</v>
      </c>
      <c r="C839" s="3">
        <v>144</v>
      </c>
      <c r="D839" s="3">
        <v>124</v>
      </c>
      <c r="E839" s="3">
        <v>20</v>
      </c>
      <c r="F839" s="3">
        <v>1</v>
      </c>
      <c r="H839" s="7" t="str">
        <f t="shared" si="85"/>
        <v>40707_cmdsfdc1a-jd-01</v>
      </c>
      <c r="I839" s="8">
        <f t="shared" si="86"/>
        <v>40707</v>
      </c>
      <c r="J839" s="9" t="str">
        <f t="shared" si="87"/>
        <v>cmdsfdc1a-jd-01</v>
      </c>
      <c r="K839" s="6">
        <f t="shared" si="88"/>
        <v>144</v>
      </c>
      <c r="L839" s="6">
        <f t="shared" si="89"/>
        <v>124</v>
      </c>
      <c r="M839" s="6">
        <f t="shared" si="90"/>
        <v>20</v>
      </c>
      <c r="N839" s="6">
        <f t="shared" si="91"/>
        <v>1</v>
      </c>
    </row>
    <row r="840" spans="2:14" x14ac:dyDescent="0.25">
      <c r="B840" s="5" t="s">
        <v>23</v>
      </c>
      <c r="C840" s="3">
        <v>144</v>
      </c>
      <c r="D840" s="3">
        <v>123</v>
      </c>
      <c r="E840" s="3">
        <v>21</v>
      </c>
      <c r="F840" s="3">
        <v>1</v>
      </c>
      <c r="H840" s="7" t="str">
        <f t="shared" si="85"/>
        <v>40707_cmdsfdc1a-jd-02</v>
      </c>
      <c r="I840" s="8">
        <f t="shared" si="86"/>
        <v>40707</v>
      </c>
      <c r="J840" s="9" t="str">
        <f t="shared" si="87"/>
        <v>cmdsfdc1a-jd-02</v>
      </c>
      <c r="K840" s="6">
        <f t="shared" si="88"/>
        <v>144</v>
      </c>
      <c r="L840" s="6">
        <f t="shared" si="89"/>
        <v>123</v>
      </c>
      <c r="M840" s="6">
        <f t="shared" si="90"/>
        <v>21</v>
      </c>
      <c r="N840" s="6">
        <f t="shared" si="91"/>
        <v>1</v>
      </c>
    </row>
    <row r="841" spans="2:14" x14ac:dyDescent="0.25">
      <c r="B841" s="5" t="s">
        <v>26</v>
      </c>
      <c r="C841" s="3">
        <v>132</v>
      </c>
      <c r="D841" s="3">
        <v>93</v>
      </c>
      <c r="E841" s="3">
        <v>39</v>
      </c>
      <c r="F841" s="3">
        <v>1</v>
      </c>
      <c r="H841" s="7" t="str">
        <f t="shared" si="85"/>
        <v>40707_cmdsfdc1a-jd-09</v>
      </c>
      <c r="I841" s="8">
        <f t="shared" si="86"/>
        <v>40707</v>
      </c>
      <c r="J841" s="9" t="str">
        <f t="shared" si="87"/>
        <v>cmdsfdc1a-jd-09</v>
      </c>
      <c r="K841" s="6">
        <f t="shared" si="88"/>
        <v>132</v>
      </c>
      <c r="L841" s="6">
        <f t="shared" si="89"/>
        <v>93</v>
      </c>
      <c r="M841" s="6">
        <f t="shared" si="90"/>
        <v>39</v>
      </c>
      <c r="N841" s="6">
        <f t="shared" si="91"/>
        <v>1</v>
      </c>
    </row>
    <row r="842" spans="2:14" x14ac:dyDescent="0.25">
      <c r="B842" s="5" t="s">
        <v>61</v>
      </c>
      <c r="C842" s="3">
        <v>144</v>
      </c>
      <c r="D842" s="3">
        <v>128</v>
      </c>
      <c r="E842" s="3">
        <v>16</v>
      </c>
      <c r="F842" s="3">
        <v>1</v>
      </c>
      <c r="H842" s="7" t="str">
        <f t="shared" si="85"/>
        <v>40707_cmdsfdc1a-rb-01</v>
      </c>
      <c r="I842" s="8">
        <f t="shared" si="86"/>
        <v>40707</v>
      </c>
      <c r="J842" s="9" t="str">
        <f t="shared" si="87"/>
        <v>cmdsfdc1a-rb-01</v>
      </c>
      <c r="K842" s="6">
        <f t="shared" si="88"/>
        <v>144</v>
      </c>
      <c r="L842" s="6">
        <f t="shared" si="89"/>
        <v>128</v>
      </c>
      <c r="M842" s="6">
        <f t="shared" si="90"/>
        <v>16</v>
      </c>
      <c r="N842" s="6">
        <f t="shared" si="91"/>
        <v>1</v>
      </c>
    </row>
    <row r="843" spans="2:14" x14ac:dyDescent="0.25">
      <c r="B843" s="5" t="s">
        <v>64</v>
      </c>
      <c r="C843" s="3">
        <v>144</v>
      </c>
      <c r="D843" s="3">
        <v>126</v>
      </c>
      <c r="E843" s="3">
        <v>18</v>
      </c>
      <c r="F843" s="3">
        <v>1</v>
      </c>
      <c r="H843" s="7" t="str">
        <f t="shared" si="85"/>
        <v>40707_cmdsfdc1a-rb-02</v>
      </c>
      <c r="I843" s="8">
        <f t="shared" si="86"/>
        <v>40707</v>
      </c>
      <c r="J843" s="9" t="str">
        <f t="shared" si="87"/>
        <v>cmdsfdc1a-rb-02</v>
      </c>
      <c r="K843" s="6">
        <f t="shared" si="88"/>
        <v>144</v>
      </c>
      <c r="L843" s="6">
        <f t="shared" si="89"/>
        <v>126</v>
      </c>
      <c r="M843" s="6">
        <f t="shared" si="90"/>
        <v>18</v>
      </c>
      <c r="N843" s="6">
        <f t="shared" si="91"/>
        <v>1</v>
      </c>
    </row>
    <row r="844" spans="2:14" x14ac:dyDescent="0.25">
      <c r="B844" s="5" t="s">
        <v>67</v>
      </c>
      <c r="C844" s="3">
        <v>132</v>
      </c>
      <c r="D844" s="3">
        <v>92</v>
      </c>
      <c r="E844" s="3">
        <v>40</v>
      </c>
      <c r="F844" s="3">
        <v>1</v>
      </c>
      <c r="H844" s="7" t="str">
        <f t="shared" si="85"/>
        <v>40707_cmdsfdc1a-rb-09</v>
      </c>
      <c r="I844" s="8">
        <f t="shared" si="86"/>
        <v>40707</v>
      </c>
      <c r="J844" s="9" t="str">
        <f t="shared" si="87"/>
        <v>cmdsfdc1a-rb-09</v>
      </c>
      <c r="K844" s="6">
        <f t="shared" si="88"/>
        <v>132</v>
      </c>
      <c r="L844" s="6">
        <f t="shared" si="89"/>
        <v>92</v>
      </c>
      <c r="M844" s="6">
        <f t="shared" si="90"/>
        <v>40</v>
      </c>
      <c r="N844" s="6">
        <f t="shared" si="91"/>
        <v>1</v>
      </c>
    </row>
    <row r="845" spans="2:14" x14ac:dyDescent="0.25">
      <c r="B845" s="5" t="s">
        <v>71</v>
      </c>
      <c r="C845" s="3">
        <v>108</v>
      </c>
      <c r="D845" s="3">
        <v>98</v>
      </c>
      <c r="E845" s="3">
        <v>10</v>
      </c>
      <c r="F845" s="3">
        <v>1</v>
      </c>
      <c r="H845" s="7" t="str">
        <f t="shared" si="85"/>
        <v>40707_cmdsfdc1b-ct-01</v>
      </c>
      <c r="I845" s="8">
        <f t="shared" si="86"/>
        <v>40707</v>
      </c>
      <c r="J845" s="9" t="str">
        <f t="shared" si="87"/>
        <v>cmdsfdc1b-ct-01</v>
      </c>
      <c r="K845" s="6">
        <f t="shared" si="88"/>
        <v>108</v>
      </c>
      <c r="L845" s="6">
        <f t="shared" si="89"/>
        <v>98</v>
      </c>
      <c r="M845" s="6">
        <f t="shared" si="90"/>
        <v>10</v>
      </c>
      <c r="N845" s="6">
        <f t="shared" si="91"/>
        <v>1</v>
      </c>
    </row>
    <row r="846" spans="2:14" x14ac:dyDescent="0.25">
      <c r="B846" s="5" t="s">
        <v>29</v>
      </c>
      <c r="C846" s="3">
        <v>108</v>
      </c>
      <c r="D846" s="3">
        <v>97</v>
      </c>
      <c r="E846" s="3">
        <v>11</v>
      </c>
      <c r="F846" s="3">
        <v>1</v>
      </c>
      <c r="H846" s="7" t="str">
        <f t="shared" si="85"/>
        <v>40707_cmdsfdc1b-dg-01</v>
      </c>
      <c r="I846" s="8">
        <f t="shared" si="86"/>
        <v>40707</v>
      </c>
      <c r="J846" s="9" t="str">
        <f t="shared" si="87"/>
        <v>cmdsfdc1b-dg-01</v>
      </c>
      <c r="K846" s="6">
        <f t="shared" si="88"/>
        <v>108</v>
      </c>
      <c r="L846" s="6">
        <f t="shared" si="89"/>
        <v>97</v>
      </c>
      <c r="M846" s="6">
        <f t="shared" si="90"/>
        <v>11</v>
      </c>
      <c r="N846" s="6">
        <f t="shared" si="91"/>
        <v>1</v>
      </c>
    </row>
    <row r="847" spans="2:14" x14ac:dyDescent="0.25">
      <c r="B847" s="5" t="s">
        <v>218</v>
      </c>
      <c r="C847" s="3">
        <v>108</v>
      </c>
      <c r="D847" s="3">
        <v>95</v>
      </c>
      <c r="E847" s="3">
        <v>13</v>
      </c>
      <c r="F847" s="3">
        <v>1</v>
      </c>
      <c r="H847" s="7" t="str">
        <f t="shared" si="85"/>
        <v>40707_cmdsrdc3-ct-01</v>
      </c>
      <c r="I847" s="8">
        <f t="shared" si="86"/>
        <v>40707</v>
      </c>
      <c r="J847" s="9" t="str">
        <f t="shared" si="87"/>
        <v>cmdsrdc3-ct-01</v>
      </c>
      <c r="K847" s="6">
        <f t="shared" si="88"/>
        <v>108</v>
      </c>
      <c r="L847" s="6">
        <f t="shared" si="89"/>
        <v>95</v>
      </c>
      <c r="M847" s="6">
        <f t="shared" si="90"/>
        <v>13</v>
      </c>
      <c r="N847" s="6">
        <f t="shared" si="91"/>
        <v>1</v>
      </c>
    </row>
    <row r="848" spans="2:14" x14ac:dyDescent="0.25">
      <c r="B848" s="5" t="s">
        <v>178</v>
      </c>
      <c r="C848" s="3">
        <v>108</v>
      </c>
      <c r="D848" s="3">
        <v>94</v>
      </c>
      <c r="E848" s="3">
        <v>14</v>
      </c>
      <c r="F848" s="3">
        <v>1</v>
      </c>
      <c r="H848" s="7" t="str">
        <f t="shared" si="85"/>
        <v>40707_cmdsrdc3-dg-01</v>
      </c>
      <c r="I848" s="8">
        <f t="shared" si="86"/>
        <v>40707</v>
      </c>
      <c r="J848" s="9" t="str">
        <f t="shared" si="87"/>
        <v>cmdsrdc3-dg-01</v>
      </c>
      <c r="K848" s="6">
        <f t="shared" si="88"/>
        <v>108</v>
      </c>
      <c r="L848" s="6">
        <f t="shared" si="89"/>
        <v>94</v>
      </c>
      <c r="M848" s="6">
        <f t="shared" si="90"/>
        <v>14</v>
      </c>
      <c r="N848" s="6">
        <f t="shared" si="91"/>
        <v>1</v>
      </c>
    </row>
    <row r="849" spans="2:14" x14ac:dyDescent="0.25">
      <c r="B849" s="5" t="s">
        <v>182</v>
      </c>
      <c r="C849" s="3">
        <v>120</v>
      </c>
      <c r="D849" s="3">
        <v>104</v>
      </c>
      <c r="E849" s="3">
        <v>16</v>
      </c>
      <c r="F849" s="3">
        <v>1</v>
      </c>
      <c r="H849" s="7" t="str">
        <f t="shared" si="85"/>
        <v>40707_cmdsrdc4-jd-01</v>
      </c>
      <c r="I849" s="8">
        <f t="shared" si="86"/>
        <v>40707</v>
      </c>
      <c r="J849" s="9" t="str">
        <f t="shared" si="87"/>
        <v>cmdsrdc4-jd-01</v>
      </c>
      <c r="K849" s="6">
        <f t="shared" si="88"/>
        <v>120</v>
      </c>
      <c r="L849" s="6">
        <f t="shared" si="89"/>
        <v>104</v>
      </c>
      <c r="M849" s="6">
        <f t="shared" si="90"/>
        <v>16</v>
      </c>
      <c r="N849" s="6">
        <f t="shared" si="91"/>
        <v>1</v>
      </c>
    </row>
    <row r="850" spans="2:14" x14ac:dyDescent="0.25">
      <c r="B850" s="5" t="s">
        <v>185</v>
      </c>
      <c r="C850" s="3">
        <v>120</v>
      </c>
      <c r="D850" s="3">
        <v>101</v>
      </c>
      <c r="E850" s="3">
        <v>19</v>
      </c>
      <c r="F850" s="3">
        <v>1</v>
      </c>
      <c r="H850" s="7" t="str">
        <f t="shared" si="85"/>
        <v>40707_cmdsrdc4-jd-02</v>
      </c>
      <c r="I850" s="8">
        <f t="shared" si="86"/>
        <v>40707</v>
      </c>
      <c r="J850" s="9" t="str">
        <f t="shared" si="87"/>
        <v>cmdsrdc4-jd-02</v>
      </c>
      <c r="K850" s="6">
        <f t="shared" si="88"/>
        <v>120</v>
      </c>
      <c r="L850" s="6">
        <f t="shared" si="89"/>
        <v>101</v>
      </c>
      <c r="M850" s="6">
        <f t="shared" si="90"/>
        <v>19</v>
      </c>
      <c r="N850" s="6">
        <f t="shared" si="91"/>
        <v>1</v>
      </c>
    </row>
    <row r="851" spans="2:14" x14ac:dyDescent="0.25">
      <c r="B851" s="5" t="s">
        <v>221</v>
      </c>
      <c r="C851" s="3">
        <v>156</v>
      </c>
      <c r="D851" s="3">
        <v>102</v>
      </c>
      <c r="E851" s="3">
        <v>54</v>
      </c>
      <c r="F851" s="3">
        <v>1</v>
      </c>
      <c r="H851" s="7" t="str">
        <f t="shared" si="85"/>
        <v>40707_cmdsrdc4-rb-01</v>
      </c>
      <c r="I851" s="8">
        <f t="shared" si="86"/>
        <v>40707</v>
      </c>
      <c r="J851" s="9" t="str">
        <f t="shared" si="87"/>
        <v>cmdsrdc4-rb-01</v>
      </c>
      <c r="K851" s="6">
        <f t="shared" si="88"/>
        <v>156</v>
      </c>
      <c r="L851" s="6">
        <f t="shared" si="89"/>
        <v>102</v>
      </c>
      <c r="M851" s="6">
        <f t="shared" si="90"/>
        <v>54</v>
      </c>
      <c r="N851" s="6">
        <f t="shared" si="91"/>
        <v>1</v>
      </c>
    </row>
    <row r="852" spans="2:14" x14ac:dyDescent="0.25">
      <c r="B852" s="5" t="s">
        <v>224</v>
      </c>
      <c r="C852" s="3">
        <v>156</v>
      </c>
      <c r="D852" s="3">
        <v>100</v>
      </c>
      <c r="E852" s="3">
        <v>56</v>
      </c>
      <c r="F852" s="3">
        <v>1</v>
      </c>
      <c r="H852" s="7" t="str">
        <f t="shared" si="85"/>
        <v>40707_cmdsrdc4-rb-02</v>
      </c>
      <c r="I852" s="8">
        <f t="shared" si="86"/>
        <v>40707</v>
      </c>
      <c r="J852" s="9" t="str">
        <f t="shared" si="87"/>
        <v>cmdsrdc4-rb-02</v>
      </c>
      <c r="K852" s="6">
        <f t="shared" si="88"/>
        <v>156</v>
      </c>
      <c r="L852" s="6">
        <f t="shared" si="89"/>
        <v>100</v>
      </c>
      <c r="M852" s="6">
        <f t="shared" si="90"/>
        <v>56</v>
      </c>
      <c r="N852" s="6">
        <f t="shared" si="91"/>
        <v>1</v>
      </c>
    </row>
    <row r="853" spans="2:14" x14ac:dyDescent="0.25">
      <c r="B853" s="5" t="s">
        <v>74</v>
      </c>
      <c r="C853" s="3">
        <v>48</v>
      </c>
      <c r="D853" s="3">
        <v>44</v>
      </c>
      <c r="E853" s="3">
        <v>4</v>
      </c>
      <c r="F853" s="3">
        <v>1</v>
      </c>
      <c r="H853" s="7" t="str">
        <f t="shared" si="85"/>
        <v>40707_cmdswell-ct-01</v>
      </c>
      <c r="I853" s="8">
        <f t="shared" si="86"/>
        <v>40707</v>
      </c>
      <c r="J853" s="9" t="str">
        <f t="shared" si="87"/>
        <v>cmdswell-ct-01</v>
      </c>
      <c r="K853" s="6">
        <f t="shared" si="88"/>
        <v>48</v>
      </c>
      <c r="L853" s="6">
        <f t="shared" si="89"/>
        <v>44</v>
      </c>
      <c r="M853" s="6">
        <f t="shared" si="90"/>
        <v>4</v>
      </c>
      <c r="N853" s="6">
        <f t="shared" si="91"/>
        <v>1</v>
      </c>
    </row>
    <row r="854" spans="2:14" x14ac:dyDescent="0.25">
      <c r="B854" s="5" t="s">
        <v>32</v>
      </c>
      <c r="C854" s="3">
        <v>48</v>
      </c>
      <c r="D854" s="3">
        <v>44</v>
      </c>
      <c r="E854" s="3">
        <v>4</v>
      </c>
      <c r="F854" s="3">
        <v>1</v>
      </c>
      <c r="H854" s="7" t="str">
        <f t="shared" si="85"/>
        <v>40707_cmdswell-dg-01</v>
      </c>
      <c r="I854" s="8">
        <f t="shared" si="86"/>
        <v>40707</v>
      </c>
      <c r="J854" s="9" t="str">
        <f t="shared" si="87"/>
        <v>cmdswell-dg-01</v>
      </c>
      <c r="K854" s="6">
        <f t="shared" si="88"/>
        <v>48</v>
      </c>
      <c r="L854" s="6">
        <f t="shared" si="89"/>
        <v>44</v>
      </c>
      <c r="M854" s="6">
        <f t="shared" si="90"/>
        <v>4</v>
      </c>
      <c r="N854" s="6">
        <f t="shared" si="91"/>
        <v>1</v>
      </c>
    </row>
    <row r="855" spans="2:14" x14ac:dyDescent="0.25">
      <c r="B855" s="5" t="s">
        <v>110</v>
      </c>
      <c r="C855" s="3">
        <v>192</v>
      </c>
      <c r="D855" s="3">
        <v>86</v>
      </c>
      <c r="E855" s="3">
        <v>106</v>
      </c>
      <c r="F855" s="3">
        <v>1</v>
      </c>
      <c r="H855" s="7" t="str">
        <f t="shared" si="85"/>
        <v>40707_emdscgc1-jd-03</v>
      </c>
      <c r="I855" s="8">
        <f t="shared" si="86"/>
        <v>40707</v>
      </c>
      <c r="J855" s="9" t="str">
        <f t="shared" si="87"/>
        <v>emdscgc1-jd-03</v>
      </c>
      <c r="K855" s="6">
        <f t="shared" si="88"/>
        <v>192</v>
      </c>
      <c r="L855" s="6">
        <f t="shared" si="89"/>
        <v>86</v>
      </c>
      <c r="M855" s="6">
        <f t="shared" si="90"/>
        <v>106</v>
      </c>
      <c r="N855" s="6">
        <f t="shared" si="91"/>
        <v>1</v>
      </c>
    </row>
    <row r="856" spans="2:14" x14ac:dyDescent="0.25">
      <c r="B856" s="5" t="s">
        <v>113</v>
      </c>
      <c r="C856" s="3">
        <v>192</v>
      </c>
      <c r="D856" s="3">
        <v>5</v>
      </c>
      <c r="E856" s="3">
        <v>187</v>
      </c>
      <c r="F856" s="3">
        <v>1</v>
      </c>
      <c r="H856" s="7" t="str">
        <f t="shared" si="85"/>
        <v>40707_emdscgc1-jd-04</v>
      </c>
      <c r="I856" s="8">
        <f t="shared" si="86"/>
        <v>40707</v>
      </c>
      <c r="J856" s="9" t="str">
        <f t="shared" si="87"/>
        <v>emdscgc1-jd-04</v>
      </c>
      <c r="K856" s="6">
        <f t="shared" si="88"/>
        <v>192</v>
      </c>
      <c r="L856" s="6">
        <f t="shared" si="89"/>
        <v>5</v>
      </c>
      <c r="M856" s="6">
        <f t="shared" si="90"/>
        <v>187</v>
      </c>
      <c r="N856" s="6">
        <f t="shared" si="91"/>
        <v>1</v>
      </c>
    </row>
    <row r="857" spans="2:14" x14ac:dyDescent="0.25">
      <c r="B857" s="5" t="s">
        <v>116</v>
      </c>
      <c r="C857" s="3">
        <v>264</v>
      </c>
      <c r="D857" s="3">
        <v>102</v>
      </c>
      <c r="E857" s="3">
        <v>162</v>
      </c>
      <c r="F857" s="3">
        <v>1</v>
      </c>
      <c r="H857" s="7" t="str">
        <f t="shared" ref="H857:H920" si="92">CONCATENATE(I857,"_",J857)</f>
        <v>40707_emdscgc1-jd-05</v>
      </c>
      <c r="I857" s="8">
        <f t="shared" ref="I857:I920" si="93">IF(ISTEXT(J857),I856,J857)</f>
        <v>40707</v>
      </c>
      <c r="J857" s="9" t="str">
        <f t="shared" ref="J857:J920" si="94">B857</f>
        <v>emdscgc1-jd-05</v>
      </c>
      <c r="K857" s="6">
        <f t="shared" ref="K857:K920" si="95">C857</f>
        <v>264</v>
      </c>
      <c r="L857" s="6">
        <f t="shared" ref="L857:L920" si="96">D857</f>
        <v>102</v>
      </c>
      <c r="M857" s="6">
        <f t="shared" ref="M857:M920" si="97">E857</f>
        <v>162</v>
      </c>
      <c r="N857" s="6">
        <f t="shared" ref="N857:N920" si="98">F857</f>
        <v>1</v>
      </c>
    </row>
    <row r="858" spans="2:14" x14ac:dyDescent="0.25">
      <c r="B858" s="5" t="s">
        <v>127</v>
      </c>
      <c r="C858" s="3">
        <v>192</v>
      </c>
      <c r="D858" s="3">
        <v>86</v>
      </c>
      <c r="E858" s="3">
        <v>106</v>
      </c>
      <c r="F858" s="3">
        <v>1</v>
      </c>
      <c r="H858" s="7" t="str">
        <f t="shared" si="92"/>
        <v>40707_emdscgc1-rb-03</v>
      </c>
      <c r="I858" s="8">
        <f t="shared" si="93"/>
        <v>40707</v>
      </c>
      <c r="J858" s="9" t="str">
        <f t="shared" si="94"/>
        <v>emdscgc1-rb-03</v>
      </c>
      <c r="K858" s="6">
        <f t="shared" si="95"/>
        <v>192</v>
      </c>
      <c r="L858" s="6">
        <f t="shared" si="96"/>
        <v>86</v>
      </c>
      <c r="M858" s="6">
        <f t="shared" si="97"/>
        <v>106</v>
      </c>
      <c r="N858" s="6">
        <f t="shared" si="98"/>
        <v>1</v>
      </c>
    </row>
    <row r="859" spans="2:14" x14ac:dyDescent="0.25">
      <c r="B859" s="5" t="s">
        <v>130</v>
      </c>
      <c r="C859" s="3">
        <v>192</v>
      </c>
      <c r="D859" s="3">
        <v>5</v>
      </c>
      <c r="E859" s="3">
        <v>187</v>
      </c>
      <c r="F859" s="3">
        <v>1</v>
      </c>
      <c r="H859" s="7" t="str">
        <f t="shared" si="92"/>
        <v>40707_emdscgc1-rb-04</v>
      </c>
      <c r="I859" s="8">
        <f t="shared" si="93"/>
        <v>40707</v>
      </c>
      <c r="J859" s="9" t="str">
        <f t="shared" si="94"/>
        <v>emdscgc1-rb-04</v>
      </c>
      <c r="K859" s="6">
        <f t="shared" si="95"/>
        <v>192</v>
      </c>
      <c r="L859" s="6">
        <f t="shared" si="96"/>
        <v>5</v>
      </c>
      <c r="M859" s="6">
        <f t="shared" si="97"/>
        <v>187</v>
      </c>
      <c r="N859" s="6">
        <f t="shared" si="98"/>
        <v>1</v>
      </c>
    </row>
    <row r="860" spans="2:14" x14ac:dyDescent="0.25">
      <c r="B860" s="5" t="s">
        <v>134</v>
      </c>
      <c r="C860" s="3">
        <v>264</v>
      </c>
      <c r="D860" s="3">
        <v>103</v>
      </c>
      <c r="E860" s="3">
        <v>161</v>
      </c>
      <c r="F860" s="3">
        <v>1</v>
      </c>
      <c r="H860" s="7" t="str">
        <f t="shared" si="92"/>
        <v>40707_emdscgc1-rb-05</v>
      </c>
      <c r="I860" s="8">
        <f t="shared" si="93"/>
        <v>40707</v>
      </c>
      <c r="J860" s="9" t="str">
        <f t="shared" si="94"/>
        <v>emdscgc1-rb-05</v>
      </c>
      <c r="K860" s="6">
        <f t="shared" si="95"/>
        <v>264</v>
      </c>
      <c r="L860" s="6">
        <f t="shared" si="96"/>
        <v>103</v>
      </c>
      <c r="M860" s="6">
        <f t="shared" si="97"/>
        <v>161</v>
      </c>
      <c r="N860" s="6">
        <f t="shared" si="98"/>
        <v>1</v>
      </c>
    </row>
    <row r="861" spans="2:14" x14ac:dyDescent="0.25">
      <c r="B861" s="5" t="s">
        <v>35</v>
      </c>
      <c r="C861" s="3">
        <v>240</v>
      </c>
      <c r="D861" s="3">
        <v>231</v>
      </c>
      <c r="E861" s="3">
        <v>9</v>
      </c>
      <c r="F861" s="3">
        <v>1</v>
      </c>
      <c r="H861" s="7" t="str">
        <f t="shared" si="92"/>
        <v>40707_emdsfdc1a-jd-03</v>
      </c>
      <c r="I861" s="8">
        <f t="shared" si="93"/>
        <v>40707</v>
      </c>
      <c r="J861" s="9" t="str">
        <f t="shared" si="94"/>
        <v>emdsfdc1a-jd-03</v>
      </c>
      <c r="K861" s="6">
        <f t="shared" si="95"/>
        <v>240</v>
      </c>
      <c r="L861" s="6">
        <f t="shared" si="96"/>
        <v>231</v>
      </c>
      <c r="M861" s="6">
        <f t="shared" si="97"/>
        <v>9</v>
      </c>
      <c r="N861" s="6">
        <f t="shared" si="98"/>
        <v>1</v>
      </c>
    </row>
    <row r="862" spans="2:14" x14ac:dyDescent="0.25">
      <c r="B862" s="5" t="s">
        <v>38</v>
      </c>
      <c r="C862" s="3">
        <v>120</v>
      </c>
      <c r="D862" s="3">
        <v>101</v>
      </c>
      <c r="E862" s="3">
        <v>19</v>
      </c>
      <c r="F862" s="3">
        <v>1</v>
      </c>
      <c r="H862" s="7" t="str">
        <f t="shared" si="92"/>
        <v>40707_emdsfdc1a-jd-04</v>
      </c>
      <c r="I862" s="8">
        <f t="shared" si="93"/>
        <v>40707</v>
      </c>
      <c r="J862" s="9" t="str">
        <f t="shared" si="94"/>
        <v>emdsfdc1a-jd-04</v>
      </c>
      <c r="K862" s="6">
        <f t="shared" si="95"/>
        <v>120</v>
      </c>
      <c r="L862" s="6">
        <f t="shared" si="96"/>
        <v>101</v>
      </c>
      <c r="M862" s="6">
        <f t="shared" si="97"/>
        <v>19</v>
      </c>
      <c r="N862" s="6">
        <f t="shared" si="98"/>
        <v>1</v>
      </c>
    </row>
    <row r="863" spans="2:14" x14ac:dyDescent="0.25">
      <c r="B863" s="5" t="s">
        <v>41</v>
      </c>
      <c r="C863" s="3">
        <v>120</v>
      </c>
      <c r="D863" s="3">
        <v>102</v>
      </c>
      <c r="E863" s="3">
        <v>18</v>
      </c>
      <c r="F863" s="3">
        <v>1</v>
      </c>
      <c r="H863" s="7" t="str">
        <f t="shared" si="92"/>
        <v>40707_emdsfdc1a-jd-05</v>
      </c>
      <c r="I863" s="8">
        <f t="shared" si="93"/>
        <v>40707</v>
      </c>
      <c r="J863" s="9" t="str">
        <f t="shared" si="94"/>
        <v>emdsfdc1a-jd-05</v>
      </c>
      <c r="K863" s="6">
        <f t="shared" si="95"/>
        <v>120</v>
      </c>
      <c r="L863" s="6">
        <f t="shared" si="96"/>
        <v>102</v>
      </c>
      <c r="M863" s="6">
        <f t="shared" si="97"/>
        <v>18</v>
      </c>
      <c r="N863" s="6">
        <f t="shared" si="98"/>
        <v>1</v>
      </c>
    </row>
    <row r="864" spans="2:14" x14ac:dyDescent="0.25">
      <c r="B864" s="5" t="s">
        <v>44</v>
      </c>
      <c r="C864" s="3">
        <v>168</v>
      </c>
      <c r="D864" s="3">
        <v>133</v>
      </c>
      <c r="E864" s="3">
        <v>35</v>
      </c>
      <c r="F864" s="3">
        <v>1</v>
      </c>
      <c r="H864" s="7" t="str">
        <f t="shared" si="92"/>
        <v>40707_emdsfdc1a-jd-06</v>
      </c>
      <c r="I864" s="8">
        <f t="shared" si="93"/>
        <v>40707</v>
      </c>
      <c r="J864" s="9" t="str">
        <f t="shared" si="94"/>
        <v>emdsfdc1a-jd-06</v>
      </c>
      <c r="K864" s="6">
        <f t="shared" si="95"/>
        <v>168</v>
      </c>
      <c r="L864" s="6">
        <f t="shared" si="96"/>
        <v>133</v>
      </c>
      <c r="M864" s="6">
        <f t="shared" si="97"/>
        <v>35</v>
      </c>
      <c r="N864" s="6">
        <f t="shared" si="98"/>
        <v>1</v>
      </c>
    </row>
    <row r="865" spans="2:14" x14ac:dyDescent="0.25">
      <c r="B865" s="5" t="s">
        <v>47</v>
      </c>
      <c r="C865" s="3">
        <v>192</v>
      </c>
      <c r="D865" s="3">
        <v>148</v>
      </c>
      <c r="E865" s="3">
        <v>44</v>
      </c>
      <c r="F865" s="3">
        <v>1</v>
      </c>
      <c r="H865" s="7" t="str">
        <f t="shared" si="92"/>
        <v>40707_emdsfdc1a-jd-07</v>
      </c>
      <c r="I865" s="8">
        <f t="shared" si="93"/>
        <v>40707</v>
      </c>
      <c r="J865" s="9" t="str">
        <f t="shared" si="94"/>
        <v>emdsfdc1a-jd-07</v>
      </c>
      <c r="K865" s="6">
        <f t="shared" si="95"/>
        <v>192</v>
      </c>
      <c r="L865" s="6">
        <f t="shared" si="96"/>
        <v>148</v>
      </c>
      <c r="M865" s="6">
        <f t="shared" si="97"/>
        <v>44</v>
      </c>
      <c r="N865" s="6">
        <f t="shared" si="98"/>
        <v>1</v>
      </c>
    </row>
    <row r="866" spans="2:14" x14ac:dyDescent="0.25">
      <c r="B866" s="5" t="s">
        <v>50</v>
      </c>
      <c r="C866" s="3">
        <v>240</v>
      </c>
      <c r="D866" s="3">
        <v>229</v>
      </c>
      <c r="E866" s="3">
        <v>11</v>
      </c>
      <c r="F866" s="3">
        <v>1</v>
      </c>
      <c r="H866" s="7" t="str">
        <f t="shared" si="92"/>
        <v>40707_emdsfdc1a-jd-08</v>
      </c>
      <c r="I866" s="8">
        <f t="shared" si="93"/>
        <v>40707</v>
      </c>
      <c r="J866" s="9" t="str">
        <f t="shared" si="94"/>
        <v>emdsfdc1a-jd-08</v>
      </c>
      <c r="K866" s="6">
        <f t="shared" si="95"/>
        <v>240</v>
      </c>
      <c r="L866" s="6">
        <f t="shared" si="96"/>
        <v>229</v>
      </c>
      <c r="M866" s="6">
        <f t="shared" si="97"/>
        <v>11</v>
      </c>
      <c r="N866" s="6">
        <f t="shared" si="98"/>
        <v>1</v>
      </c>
    </row>
    <row r="867" spans="2:14" x14ac:dyDescent="0.25">
      <c r="B867" s="5" t="s">
        <v>53</v>
      </c>
      <c r="C867" s="3">
        <v>312</v>
      </c>
      <c r="D867" s="3">
        <v>181</v>
      </c>
      <c r="E867" s="3">
        <v>131</v>
      </c>
      <c r="F867" s="3">
        <v>1</v>
      </c>
      <c r="H867" s="7" t="str">
        <f t="shared" si="92"/>
        <v>40707_emdsfdc1a-jd-11</v>
      </c>
      <c r="I867" s="8">
        <f t="shared" si="93"/>
        <v>40707</v>
      </c>
      <c r="J867" s="9" t="str">
        <f t="shared" si="94"/>
        <v>emdsfdc1a-jd-11</v>
      </c>
      <c r="K867" s="6">
        <f t="shared" si="95"/>
        <v>312</v>
      </c>
      <c r="L867" s="6">
        <f t="shared" si="96"/>
        <v>181</v>
      </c>
      <c r="M867" s="6">
        <f t="shared" si="97"/>
        <v>131</v>
      </c>
      <c r="N867" s="6">
        <f t="shared" si="98"/>
        <v>1</v>
      </c>
    </row>
    <row r="868" spans="2:14" x14ac:dyDescent="0.25">
      <c r="B868" s="5" t="s">
        <v>77</v>
      </c>
      <c r="C868" s="3">
        <v>240</v>
      </c>
      <c r="D868" s="3">
        <v>231</v>
      </c>
      <c r="E868" s="3">
        <v>9</v>
      </c>
      <c r="F868" s="3">
        <v>1</v>
      </c>
      <c r="H868" s="7" t="str">
        <f t="shared" si="92"/>
        <v>40707_emdsfdc1a-rb-03</v>
      </c>
      <c r="I868" s="8">
        <f t="shared" si="93"/>
        <v>40707</v>
      </c>
      <c r="J868" s="9" t="str">
        <f t="shared" si="94"/>
        <v>emdsfdc1a-rb-03</v>
      </c>
      <c r="K868" s="6">
        <f t="shared" si="95"/>
        <v>240</v>
      </c>
      <c r="L868" s="6">
        <f t="shared" si="96"/>
        <v>231</v>
      </c>
      <c r="M868" s="6">
        <f t="shared" si="97"/>
        <v>9</v>
      </c>
      <c r="N868" s="6">
        <f t="shared" si="98"/>
        <v>1</v>
      </c>
    </row>
    <row r="869" spans="2:14" x14ac:dyDescent="0.25">
      <c r="B869" s="5" t="s">
        <v>80</v>
      </c>
      <c r="C869" s="3">
        <v>120</v>
      </c>
      <c r="D869" s="3">
        <v>100</v>
      </c>
      <c r="E869" s="3">
        <v>20</v>
      </c>
      <c r="F869" s="3">
        <v>1</v>
      </c>
      <c r="H869" s="7" t="str">
        <f t="shared" si="92"/>
        <v>40707_emdsfdc1a-rb-04</v>
      </c>
      <c r="I869" s="8">
        <f t="shared" si="93"/>
        <v>40707</v>
      </c>
      <c r="J869" s="9" t="str">
        <f t="shared" si="94"/>
        <v>emdsfdc1a-rb-04</v>
      </c>
      <c r="K869" s="6">
        <f t="shared" si="95"/>
        <v>120</v>
      </c>
      <c r="L869" s="6">
        <f t="shared" si="96"/>
        <v>100</v>
      </c>
      <c r="M869" s="6">
        <f t="shared" si="97"/>
        <v>20</v>
      </c>
      <c r="N869" s="6">
        <f t="shared" si="98"/>
        <v>1</v>
      </c>
    </row>
    <row r="870" spans="2:14" x14ac:dyDescent="0.25">
      <c r="B870" s="5" t="s">
        <v>83</v>
      </c>
      <c r="C870" s="3">
        <v>120</v>
      </c>
      <c r="D870" s="3">
        <v>102</v>
      </c>
      <c r="E870" s="3">
        <v>18</v>
      </c>
      <c r="F870" s="3">
        <v>1</v>
      </c>
      <c r="H870" s="7" t="str">
        <f t="shared" si="92"/>
        <v>40707_emdsfdc1a-rb-05</v>
      </c>
      <c r="I870" s="8">
        <f t="shared" si="93"/>
        <v>40707</v>
      </c>
      <c r="J870" s="9" t="str">
        <f t="shared" si="94"/>
        <v>emdsfdc1a-rb-05</v>
      </c>
      <c r="K870" s="6">
        <f t="shared" si="95"/>
        <v>120</v>
      </c>
      <c r="L870" s="6">
        <f t="shared" si="96"/>
        <v>102</v>
      </c>
      <c r="M870" s="6">
        <f t="shared" si="97"/>
        <v>18</v>
      </c>
      <c r="N870" s="6">
        <f t="shared" si="98"/>
        <v>1</v>
      </c>
    </row>
    <row r="871" spans="2:14" x14ac:dyDescent="0.25">
      <c r="B871" s="5" t="s">
        <v>86</v>
      </c>
      <c r="C871" s="3">
        <v>168</v>
      </c>
      <c r="D871" s="3">
        <v>133</v>
      </c>
      <c r="E871" s="3">
        <v>35</v>
      </c>
      <c r="F871" s="3">
        <v>1</v>
      </c>
      <c r="H871" s="7" t="str">
        <f t="shared" si="92"/>
        <v>40707_emdsfdc1a-rb-06</v>
      </c>
      <c r="I871" s="8">
        <f t="shared" si="93"/>
        <v>40707</v>
      </c>
      <c r="J871" s="9" t="str">
        <f t="shared" si="94"/>
        <v>emdsfdc1a-rb-06</v>
      </c>
      <c r="K871" s="6">
        <f t="shared" si="95"/>
        <v>168</v>
      </c>
      <c r="L871" s="6">
        <f t="shared" si="96"/>
        <v>133</v>
      </c>
      <c r="M871" s="6">
        <f t="shared" si="97"/>
        <v>35</v>
      </c>
      <c r="N871" s="6">
        <f t="shared" si="98"/>
        <v>1</v>
      </c>
    </row>
    <row r="872" spans="2:14" x14ac:dyDescent="0.25">
      <c r="B872" s="5" t="s">
        <v>89</v>
      </c>
      <c r="C872" s="3">
        <v>192</v>
      </c>
      <c r="D872" s="3">
        <v>148</v>
      </c>
      <c r="E872" s="3">
        <v>44</v>
      </c>
      <c r="F872" s="3">
        <v>1</v>
      </c>
      <c r="H872" s="7" t="str">
        <f t="shared" si="92"/>
        <v>40707_emdsfdc1a-rb-07</v>
      </c>
      <c r="I872" s="8">
        <f t="shared" si="93"/>
        <v>40707</v>
      </c>
      <c r="J872" s="9" t="str">
        <f t="shared" si="94"/>
        <v>emdsfdc1a-rb-07</v>
      </c>
      <c r="K872" s="6">
        <f t="shared" si="95"/>
        <v>192</v>
      </c>
      <c r="L872" s="6">
        <f t="shared" si="96"/>
        <v>148</v>
      </c>
      <c r="M872" s="6">
        <f t="shared" si="97"/>
        <v>44</v>
      </c>
      <c r="N872" s="6">
        <f t="shared" si="98"/>
        <v>1</v>
      </c>
    </row>
    <row r="873" spans="2:14" x14ac:dyDescent="0.25">
      <c r="B873" s="5" t="s">
        <v>92</v>
      </c>
      <c r="C873" s="3">
        <v>240</v>
      </c>
      <c r="D873" s="3">
        <v>230</v>
      </c>
      <c r="E873" s="3">
        <v>10</v>
      </c>
      <c r="F873" s="3">
        <v>1</v>
      </c>
      <c r="H873" s="7" t="str">
        <f t="shared" si="92"/>
        <v>40707_emdsfdc1a-rb-08</v>
      </c>
      <c r="I873" s="8">
        <f t="shared" si="93"/>
        <v>40707</v>
      </c>
      <c r="J873" s="9" t="str">
        <f t="shared" si="94"/>
        <v>emdsfdc1a-rb-08</v>
      </c>
      <c r="K873" s="6">
        <f t="shared" si="95"/>
        <v>240</v>
      </c>
      <c r="L873" s="6">
        <f t="shared" si="96"/>
        <v>230</v>
      </c>
      <c r="M873" s="6">
        <f t="shared" si="97"/>
        <v>10</v>
      </c>
      <c r="N873" s="6">
        <f t="shared" si="98"/>
        <v>1</v>
      </c>
    </row>
    <row r="874" spans="2:14" x14ac:dyDescent="0.25">
      <c r="B874" s="5" t="s">
        <v>95</v>
      </c>
      <c r="C874" s="3">
        <v>312</v>
      </c>
      <c r="D874" s="3">
        <v>182</v>
      </c>
      <c r="E874" s="3">
        <v>130</v>
      </c>
      <c r="F874" s="3">
        <v>1</v>
      </c>
      <c r="H874" s="7" t="str">
        <f t="shared" si="92"/>
        <v>40707_emdsfdc1a-rb-11</v>
      </c>
      <c r="I874" s="8">
        <f t="shared" si="93"/>
        <v>40707</v>
      </c>
      <c r="J874" s="9" t="str">
        <f t="shared" si="94"/>
        <v>emdsfdc1a-rb-11</v>
      </c>
      <c r="K874" s="6">
        <f t="shared" si="95"/>
        <v>312</v>
      </c>
      <c r="L874" s="6">
        <f t="shared" si="96"/>
        <v>182</v>
      </c>
      <c r="M874" s="6">
        <f t="shared" si="97"/>
        <v>130</v>
      </c>
      <c r="N874" s="6">
        <f t="shared" si="98"/>
        <v>1</v>
      </c>
    </row>
    <row r="875" spans="2:14" x14ac:dyDescent="0.25">
      <c r="B875" s="5" t="s">
        <v>56</v>
      </c>
      <c r="C875" s="3">
        <v>240</v>
      </c>
      <c r="D875" s="3">
        <v>160</v>
      </c>
      <c r="E875" s="3">
        <v>80</v>
      </c>
      <c r="F875" s="3">
        <v>1</v>
      </c>
      <c r="H875" s="7" t="str">
        <f t="shared" si="92"/>
        <v>40707_emdsfdc1b-jd-10</v>
      </c>
      <c r="I875" s="8">
        <f t="shared" si="93"/>
        <v>40707</v>
      </c>
      <c r="J875" s="9" t="str">
        <f t="shared" si="94"/>
        <v>emdsfdc1b-jd-10</v>
      </c>
      <c r="K875" s="6">
        <f t="shared" si="95"/>
        <v>240</v>
      </c>
      <c r="L875" s="6">
        <f t="shared" si="96"/>
        <v>160</v>
      </c>
      <c r="M875" s="6">
        <f t="shared" si="97"/>
        <v>80</v>
      </c>
      <c r="N875" s="6">
        <f t="shared" si="98"/>
        <v>1</v>
      </c>
    </row>
    <row r="876" spans="2:14" x14ac:dyDescent="0.25">
      <c r="B876" s="5" t="s">
        <v>98</v>
      </c>
      <c r="C876" s="3">
        <v>240</v>
      </c>
      <c r="D876" s="3">
        <v>161</v>
      </c>
      <c r="E876" s="3">
        <v>79</v>
      </c>
      <c r="F876" s="3">
        <v>1</v>
      </c>
      <c r="H876" s="7" t="str">
        <f t="shared" si="92"/>
        <v>40707_emdsfdc1b-rb-10</v>
      </c>
      <c r="I876" s="8">
        <f t="shared" si="93"/>
        <v>40707</v>
      </c>
      <c r="J876" s="9" t="str">
        <f t="shared" si="94"/>
        <v>emdsfdc1b-rb-10</v>
      </c>
      <c r="K876" s="6">
        <f t="shared" si="95"/>
        <v>240</v>
      </c>
      <c r="L876" s="6">
        <f t="shared" si="96"/>
        <v>161</v>
      </c>
      <c r="M876" s="6">
        <f t="shared" si="97"/>
        <v>79</v>
      </c>
      <c r="N876" s="6">
        <f t="shared" si="98"/>
        <v>1</v>
      </c>
    </row>
    <row r="877" spans="2:14" x14ac:dyDescent="0.25">
      <c r="B877" s="5" t="s">
        <v>188</v>
      </c>
      <c r="C877" s="3">
        <v>72</v>
      </c>
      <c r="D877" s="3">
        <v>48</v>
      </c>
      <c r="E877" s="3">
        <v>24</v>
      </c>
      <c r="F877" s="3">
        <v>1</v>
      </c>
      <c r="H877" s="7" t="str">
        <f t="shared" si="92"/>
        <v>40707_emdsrdc1-jd-06</v>
      </c>
      <c r="I877" s="8">
        <f t="shared" si="93"/>
        <v>40707</v>
      </c>
      <c r="J877" s="9" t="str">
        <f t="shared" si="94"/>
        <v>emdsrdc1-jd-06</v>
      </c>
      <c r="K877" s="6">
        <f t="shared" si="95"/>
        <v>72</v>
      </c>
      <c r="L877" s="6">
        <f t="shared" si="96"/>
        <v>48</v>
      </c>
      <c r="M877" s="6">
        <f t="shared" si="97"/>
        <v>24</v>
      </c>
      <c r="N877" s="6">
        <f t="shared" si="98"/>
        <v>1</v>
      </c>
    </row>
    <row r="878" spans="2:14" x14ac:dyDescent="0.25">
      <c r="B878" s="5" t="s">
        <v>227</v>
      </c>
      <c r="C878" s="3">
        <v>72</v>
      </c>
      <c r="D878" s="3">
        <v>47</v>
      </c>
      <c r="E878" s="3">
        <v>25</v>
      </c>
      <c r="F878" s="3">
        <v>1</v>
      </c>
      <c r="H878" s="7" t="str">
        <f t="shared" si="92"/>
        <v>40707_emdsrdc1-rb-06</v>
      </c>
      <c r="I878" s="8">
        <f t="shared" si="93"/>
        <v>40707</v>
      </c>
      <c r="J878" s="9" t="str">
        <f t="shared" si="94"/>
        <v>emdsrdc1-rb-06</v>
      </c>
      <c r="K878" s="6">
        <f t="shared" si="95"/>
        <v>72</v>
      </c>
      <c r="L878" s="6">
        <f t="shared" si="96"/>
        <v>47</v>
      </c>
      <c r="M878" s="6">
        <f t="shared" si="97"/>
        <v>25</v>
      </c>
      <c r="N878" s="6">
        <f t="shared" si="98"/>
        <v>1</v>
      </c>
    </row>
    <row r="879" spans="2:14" x14ac:dyDescent="0.25">
      <c r="B879" s="5" t="s">
        <v>191</v>
      </c>
      <c r="C879" s="3">
        <v>336</v>
      </c>
      <c r="D879" s="3">
        <v>266</v>
      </c>
      <c r="E879" s="3">
        <v>70</v>
      </c>
      <c r="F879" s="3">
        <v>1</v>
      </c>
      <c r="H879" s="7" t="str">
        <f t="shared" si="92"/>
        <v>40707_emdsrdc3-jd-04</v>
      </c>
      <c r="I879" s="8">
        <f t="shared" si="93"/>
        <v>40707</v>
      </c>
      <c r="J879" s="9" t="str">
        <f t="shared" si="94"/>
        <v>emdsrdc3-jd-04</v>
      </c>
      <c r="K879" s="6">
        <f t="shared" si="95"/>
        <v>336</v>
      </c>
      <c r="L879" s="6">
        <f t="shared" si="96"/>
        <v>266</v>
      </c>
      <c r="M879" s="6">
        <f t="shared" si="97"/>
        <v>70</v>
      </c>
      <c r="N879" s="6">
        <f t="shared" si="98"/>
        <v>1</v>
      </c>
    </row>
    <row r="880" spans="2:14" x14ac:dyDescent="0.25">
      <c r="B880" s="5" t="s">
        <v>194</v>
      </c>
      <c r="C880" s="3">
        <v>264</v>
      </c>
      <c r="D880" s="3">
        <v>150</v>
      </c>
      <c r="E880" s="3">
        <v>114</v>
      </c>
      <c r="F880" s="3">
        <v>1</v>
      </c>
      <c r="H880" s="7" t="str">
        <f t="shared" si="92"/>
        <v>40707_emdsrdc3-jd-07</v>
      </c>
      <c r="I880" s="8">
        <f t="shared" si="93"/>
        <v>40707</v>
      </c>
      <c r="J880" s="9" t="str">
        <f t="shared" si="94"/>
        <v>emdsrdc3-jd-07</v>
      </c>
      <c r="K880" s="6">
        <f t="shared" si="95"/>
        <v>264</v>
      </c>
      <c r="L880" s="6">
        <f t="shared" si="96"/>
        <v>150</v>
      </c>
      <c r="M880" s="6">
        <f t="shared" si="97"/>
        <v>114</v>
      </c>
      <c r="N880" s="6">
        <f t="shared" si="98"/>
        <v>1</v>
      </c>
    </row>
    <row r="881" spans="2:14" x14ac:dyDescent="0.25">
      <c r="B881" s="5" t="s">
        <v>198</v>
      </c>
      <c r="C881" s="3">
        <v>216</v>
      </c>
      <c r="D881" s="3">
        <v>140</v>
      </c>
      <c r="E881" s="3">
        <v>76</v>
      </c>
      <c r="F881" s="3">
        <v>1</v>
      </c>
      <c r="H881" s="7" t="str">
        <f t="shared" si="92"/>
        <v>40707_emdsrdc3-jd-09</v>
      </c>
      <c r="I881" s="8">
        <f t="shared" si="93"/>
        <v>40707</v>
      </c>
      <c r="J881" s="9" t="str">
        <f t="shared" si="94"/>
        <v>emdsrdc3-jd-09</v>
      </c>
      <c r="K881" s="6">
        <f t="shared" si="95"/>
        <v>216</v>
      </c>
      <c r="L881" s="6">
        <f t="shared" si="96"/>
        <v>140</v>
      </c>
      <c r="M881" s="6">
        <f t="shared" si="97"/>
        <v>76</v>
      </c>
      <c r="N881" s="6">
        <f t="shared" si="98"/>
        <v>1</v>
      </c>
    </row>
    <row r="882" spans="2:14" x14ac:dyDescent="0.25">
      <c r="B882" s="5" t="s">
        <v>230</v>
      </c>
      <c r="C882" s="3">
        <v>336</v>
      </c>
      <c r="D882" s="3">
        <v>242</v>
      </c>
      <c r="E882" s="3">
        <v>94</v>
      </c>
      <c r="F882" s="3">
        <v>1</v>
      </c>
      <c r="H882" s="7" t="str">
        <f t="shared" si="92"/>
        <v>40707_emdsrdc3-rb-04</v>
      </c>
      <c r="I882" s="8">
        <f t="shared" si="93"/>
        <v>40707</v>
      </c>
      <c r="J882" s="9" t="str">
        <f t="shared" si="94"/>
        <v>emdsrdc3-rb-04</v>
      </c>
      <c r="K882" s="6">
        <f t="shared" si="95"/>
        <v>336</v>
      </c>
      <c r="L882" s="6">
        <f t="shared" si="96"/>
        <v>242</v>
      </c>
      <c r="M882" s="6">
        <f t="shared" si="97"/>
        <v>94</v>
      </c>
      <c r="N882" s="6">
        <f t="shared" si="98"/>
        <v>1</v>
      </c>
    </row>
    <row r="883" spans="2:14" x14ac:dyDescent="0.25">
      <c r="B883" s="5" t="s">
        <v>233</v>
      </c>
      <c r="C883" s="3">
        <v>264</v>
      </c>
      <c r="D883" s="3">
        <v>153</v>
      </c>
      <c r="E883" s="3">
        <v>111</v>
      </c>
      <c r="F883" s="3">
        <v>1</v>
      </c>
      <c r="H883" s="7" t="str">
        <f t="shared" si="92"/>
        <v>40707_emdsrdc3-rb-07</v>
      </c>
      <c r="I883" s="8">
        <f t="shared" si="93"/>
        <v>40707</v>
      </c>
      <c r="J883" s="9" t="str">
        <f t="shared" si="94"/>
        <v>emdsrdc3-rb-07</v>
      </c>
      <c r="K883" s="6">
        <f t="shared" si="95"/>
        <v>264</v>
      </c>
      <c r="L883" s="6">
        <f t="shared" si="96"/>
        <v>153</v>
      </c>
      <c r="M883" s="6">
        <f t="shared" si="97"/>
        <v>111</v>
      </c>
      <c r="N883" s="6">
        <f t="shared" si="98"/>
        <v>1</v>
      </c>
    </row>
    <row r="884" spans="2:14" x14ac:dyDescent="0.25">
      <c r="B884" s="5" t="s">
        <v>236</v>
      </c>
      <c r="C884" s="3">
        <v>216</v>
      </c>
      <c r="D884" s="3">
        <v>133</v>
      </c>
      <c r="E884" s="3">
        <v>83</v>
      </c>
      <c r="F884" s="3">
        <v>1</v>
      </c>
      <c r="H884" s="7" t="str">
        <f t="shared" si="92"/>
        <v>40707_emdsrdc3-rb-09</v>
      </c>
      <c r="I884" s="8">
        <f t="shared" si="93"/>
        <v>40707</v>
      </c>
      <c r="J884" s="9" t="str">
        <f t="shared" si="94"/>
        <v>emdsrdc3-rb-09</v>
      </c>
      <c r="K884" s="6">
        <f t="shared" si="95"/>
        <v>216</v>
      </c>
      <c r="L884" s="6">
        <f t="shared" si="96"/>
        <v>133</v>
      </c>
      <c r="M884" s="6">
        <f t="shared" si="97"/>
        <v>83</v>
      </c>
      <c r="N884" s="6">
        <f t="shared" si="98"/>
        <v>1</v>
      </c>
    </row>
    <row r="885" spans="2:14" x14ac:dyDescent="0.25">
      <c r="B885" s="5" t="s">
        <v>202</v>
      </c>
      <c r="C885" s="3">
        <v>240</v>
      </c>
      <c r="D885" s="3">
        <v>186</v>
      </c>
      <c r="E885" s="3">
        <v>54</v>
      </c>
      <c r="F885" s="3">
        <v>1</v>
      </c>
      <c r="H885" s="7" t="str">
        <f t="shared" si="92"/>
        <v>40707_emdsrdc4-jd-03</v>
      </c>
      <c r="I885" s="8">
        <f t="shared" si="93"/>
        <v>40707</v>
      </c>
      <c r="J885" s="9" t="str">
        <f t="shared" si="94"/>
        <v>emdsrdc4-jd-03</v>
      </c>
      <c r="K885" s="6">
        <f t="shared" si="95"/>
        <v>240</v>
      </c>
      <c r="L885" s="6">
        <f t="shared" si="96"/>
        <v>186</v>
      </c>
      <c r="M885" s="6">
        <f t="shared" si="97"/>
        <v>54</v>
      </c>
      <c r="N885" s="6">
        <f t="shared" si="98"/>
        <v>1</v>
      </c>
    </row>
    <row r="886" spans="2:14" x14ac:dyDescent="0.25">
      <c r="B886" s="5" t="s">
        <v>205</v>
      </c>
      <c r="C886" s="3">
        <v>216</v>
      </c>
      <c r="D886" s="3">
        <v>151</v>
      </c>
      <c r="E886" s="3">
        <v>65</v>
      </c>
      <c r="F886" s="3">
        <v>1</v>
      </c>
      <c r="H886" s="7" t="str">
        <f t="shared" si="92"/>
        <v>40707_emdsrdc4-jd-05</v>
      </c>
      <c r="I886" s="8">
        <f t="shared" si="93"/>
        <v>40707</v>
      </c>
      <c r="J886" s="9" t="str">
        <f t="shared" si="94"/>
        <v>emdsrdc4-jd-05</v>
      </c>
      <c r="K886" s="6">
        <f t="shared" si="95"/>
        <v>216</v>
      </c>
      <c r="L886" s="6">
        <f t="shared" si="96"/>
        <v>151</v>
      </c>
      <c r="M886" s="6">
        <f t="shared" si="97"/>
        <v>65</v>
      </c>
      <c r="N886" s="6">
        <f t="shared" si="98"/>
        <v>1</v>
      </c>
    </row>
    <row r="887" spans="2:14" x14ac:dyDescent="0.25">
      <c r="B887" s="5" t="s">
        <v>209</v>
      </c>
      <c r="C887" s="3">
        <v>192</v>
      </c>
      <c r="D887" s="3">
        <v>158</v>
      </c>
      <c r="E887" s="3">
        <v>34</v>
      </c>
      <c r="F887" s="3">
        <v>1</v>
      </c>
      <c r="H887" s="7" t="str">
        <f t="shared" si="92"/>
        <v>40707_emdsrdc4-jd-08</v>
      </c>
      <c r="I887" s="8">
        <f t="shared" si="93"/>
        <v>40707</v>
      </c>
      <c r="J887" s="9" t="str">
        <f t="shared" si="94"/>
        <v>emdsrdc4-jd-08</v>
      </c>
      <c r="K887" s="6">
        <f t="shared" si="95"/>
        <v>192</v>
      </c>
      <c r="L887" s="6">
        <f t="shared" si="96"/>
        <v>158</v>
      </c>
      <c r="M887" s="6">
        <f t="shared" si="97"/>
        <v>34</v>
      </c>
      <c r="N887" s="6">
        <f t="shared" si="98"/>
        <v>1</v>
      </c>
    </row>
    <row r="888" spans="2:14" x14ac:dyDescent="0.25">
      <c r="B888" s="5" t="s">
        <v>239</v>
      </c>
      <c r="C888" s="3">
        <v>240</v>
      </c>
      <c r="D888" s="3">
        <v>169</v>
      </c>
      <c r="E888" s="3">
        <v>71</v>
      </c>
      <c r="F888" s="3">
        <v>1</v>
      </c>
      <c r="H888" s="7" t="str">
        <f t="shared" si="92"/>
        <v>40707_emdsrdc4-rb-03</v>
      </c>
      <c r="I888" s="8">
        <f t="shared" si="93"/>
        <v>40707</v>
      </c>
      <c r="J888" s="9" t="str">
        <f t="shared" si="94"/>
        <v>emdsrdc4-rb-03</v>
      </c>
      <c r="K888" s="6">
        <f t="shared" si="95"/>
        <v>240</v>
      </c>
      <c r="L888" s="6">
        <f t="shared" si="96"/>
        <v>169</v>
      </c>
      <c r="M888" s="6">
        <f t="shared" si="97"/>
        <v>71</v>
      </c>
      <c r="N888" s="6">
        <f t="shared" si="98"/>
        <v>1</v>
      </c>
    </row>
    <row r="889" spans="2:14" x14ac:dyDescent="0.25">
      <c r="B889" s="5" t="s">
        <v>242</v>
      </c>
      <c r="C889" s="3">
        <v>216</v>
      </c>
      <c r="D889" s="3">
        <v>151</v>
      </c>
      <c r="E889" s="3">
        <v>65</v>
      </c>
      <c r="F889" s="3">
        <v>1</v>
      </c>
      <c r="H889" s="7" t="str">
        <f t="shared" si="92"/>
        <v>40707_emdsrdc4-rb-05</v>
      </c>
      <c r="I889" s="8">
        <f t="shared" si="93"/>
        <v>40707</v>
      </c>
      <c r="J889" s="9" t="str">
        <f t="shared" si="94"/>
        <v>emdsrdc4-rb-05</v>
      </c>
      <c r="K889" s="6">
        <f t="shared" si="95"/>
        <v>216</v>
      </c>
      <c r="L889" s="6">
        <f t="shared" si="96"/>
        <v>151</v>
      </c>
      <c r="M889" s="6">
        <f t="shared" si="97"/>
        <v>65</v>
      </c>
      <c r="N889" s="6">
        <f t="shared" si="98"/>
        <v>1</v>
      </c>
    </row>
    <row r="890" spans="2:14" x14ac:dyDescent="0.25">
      <c r="B890" s="5" t="s">
        <v>245</v>
      </c>
      <c r="C890" s="3">
        <v>192</v>
      </c>
      <c r="D890" s="3">
        <v>158</v>
      </c>
      <c r="E890" s="3">
        <v>34</v>
      </c>
      <c r="F890" s="3">
        <v>1</v>
      </c>
      <c r="H890" s="7" t="str">
        <f t="shared" si="92"/>
        <v>40707_emdsrdc4-rb-08</v>
      </c>
      <c r="I890" s="8">
        <f t="shared" si="93"/>
        <v>40707</v>
      </c>
      <c r="J890" s="9" t="str">
        <f t="shared" si="94"/>
        <v>emdsrdc4-rb-08</v>
      </c>
      <c r="K890" s="6">
        <f t="shared" si="95"/>
        <v>192</v>
      </c>
      <c r="L890" s="6">
        <f t="shared" si="96"/>
        <v>158</v>
      </c>
      <c r="M890" s="6">
        <f t="shared" si="97"/>
        <v>34</v>
      </c>
      <c r="N890" s="6">
        <f t="shared" si="98"/>
        <v>1</v>
      </c>
    </row>
    <row r="891" spans="2:14" x14ac:dyDescent="0.25">
      <c r="B891" s="5" t="s">
        <v>138</v>
      </c>
      <c r="C891" s="3">
        <v>72</v>
      </c>
      <c r="D891" s="3">
        <v>13</v>
      </c>
      <c r="E891" s="3">
        <v>59</v>
      </c>
      <c r="F891" s="3">
        <v>1</v>
      </c>
      <c r="H891" s="7" t="str">
        <f t="shared" si="92"/>
        <v>40707_rmdscgc1-gl-01</v>
      </c>
      <c r="I891" s="8">
        <f t="shared" si="93"/>
        <v>40707</v>
      </c>
      <c r="J891" s="9" t="str">
        <f t="shared" si="94"/>
        <v>rmdscgc1-gl-01</v>
      </c>
      <c r="K891" s="6">
        <f t="shared" si="95"/>
        <v>72</v>
      </c>
      <c r="L891" s="6">
        <f t="shared" si="96"/>
        <v>13</v>
      </c>
      <c r="M891" s="6">
        <f t="shared" si="97"/>
        <v>59</v>
      </c>
      <c r="N891" s="6">
        <f t="shared" si="98"/>
        <v>1</v>
      </c>
    </row>
    <row r="892" spans="2:14" x14ac:dyDescent="0.25">
      <c r="B892" s="5" t="s">
        <v>158</v>
      </c>
      <c r="C892" s="3">
        <v>72</v>
      </c>
      <c r="D892" s="3">
        <v>13</v>
      </c>
      <c r="E892" s="3">
        <v>59</v>
      </c>
      <c r="F892" s="3">
        <v>1</v>
      </c>
      <c r="H892" s="7" t="str">
        <f t="shared" si="92"/>
        <v>40707_rmdscgc1-sl-01</v>
      </c>
      <c r="I892" s="8">
        <f t="shared" si="93"/>
        <v>40707</v>
      </c>
      <c r="J892" s="9" t="str">
        <f t="shared" si="94"/>
        <v>rmdscgc1-sl-01</v>
      </c>
      <c r="K892" s="6">
        <f t="shared" si="95"/>
        <v>72</v>
      </c>
      <c r="L892" s="6">
        <f t="shared" si="96"/>
        <v>13</v>
      </c>
      <c r="M892" s="6">
        <f t="shared" si="97"/>
        <v>59</v>
      </c>
      <c r="N892" s="6">
        <f t="shared" si="98"/>
        <v>1</v>
      </c>
    </row>
    <row r="893" spans="2:14" x14ac:dyDescent="0.25">
      <c r="B893" s="5" t="s">
        <v>143</v>
      </c>
      <c r="C893" s="3">
        <v>36</v>
      </c>
      <c r="D893" s="3">
        <v>11</v>
      </c>
      <c r="E893" s="3">
        <v>25</v>
      </c>
      <c r="F893" s="3">
        <v>1</v>
      </c>
      <c r="H893" s="7" t="str">
        <f t="shared" si="92"/>
        <v>40707_rmdsedc-gl-01</v>
      </c>
      <c r="I893" s="8">
        <f t="shared" si="93"/>
        <v>40707</v>
      </c>
      <c r="J893" s="9" t="str">
        <f t="shared" si="94"/>
        <v>rmdsedc-gl-01</v>
      </c>
      <c r="K893" s="6">
        <f t="shared" si="95"/>
        <v>36</v>
      </c>
      <c r="L893" s="6">
        <f t="shared" si="96"/>
        <v>11</v>
      </c>
      <c r="M893" s="6">
        <f t="shared" si="97"/>
        <v>25</v>
      </c>
      <c r="N893" s="6">
        <f t="shared" si="98"/>
        <v>1</v>
      </c>
    </row>
    <row r="894" spans="2:14" x14ac:dyDescent="0.25">
      <c r="B894" s="5" t="s">
        <v>161</v>
      </c>
      <c r="C894" s="3">
        <v>36</v>
      </c>
      <c r="D894" s="3">
        <v>11</v>
      </c>
      <c r="E894" s="3">
        <v>25</v>
      </c>
      <c r="F894" s="3">
        <v>1</v>
      </c>
      <c r="H894" s="7" t="str">
        <f t="shared" si="92"/>
        <v>40707_rmdsedc-sl-01</v>
      </c>
      <c r="I894" s="8">
        <f t="shared" si="93"/>
        <v>40707</v>
      </c>
      <c r="J894" s="9" t="str">
        <f t="shared" si="94"/>
        <v>rmdsedc-sl-01</v>
      </c>
      <c r="K894" s="6">
        <f t="shared" si="95"/>
        <v>36</v>
      </c>
      <c r="L894" s="6">
        <f t="shared" si="96"/>
        <v>11</v>
      </c>
      <c r="M894" s="6">
        <f t="shared" si="97"/>
        <v>25</v>
      </c>
      <c r="N894" s="6">
        <f t="shared" si="98"/>
        <v>1</v>
      </c>
    </row>
    <row r="895" spans="2:14" x14ac:dyDescent="0.25">
      <c r="B895" s="5" t="s">
        <v>147</v>
      </c>
      <c r="C895" s="3">
        <v>156</v>
      </c>
      <c r="D895" s="3">
        <v>41</v>
      </c>
      <c r="E895" s="3">
        <v>115</v>
      </c>
      <c r="F895" s="3">
        <v>1</v>
      </c>
      <c r="H895" s="7" t="str">
        <f t="shared" si="92"/>
        <v>40707_rmdsfdc1a-gl-01</v>
      </c>
      <c r="I895" s="8">
        <f t="shared" si="93"/>
        <v>40707</v>
      </c>
      <c r="J895" s="9" t="str">
        <f t="shared" si="94"/>
        <v>rmdsfdc1a-gl-01</v>
      </c>
      <c r="K895" s="6">
        <f t="shared" si="95"/>
        <v>156</v>
      </c>
      <c r="L895" s="6">
        <f t="shared" si="96"/>
        <v>41</v>
      </c>
      <c r="M895" s="6">
        <f t="shared" si="97"/>
        <v>115</v>
      </c>
      <c r="N895" s="6">
        <f t="shared" si="98"/>
        <v>1</v>
      </c>
    </row>
    <row r="896" spans="2:14" x14ac:dyDescent="0.25">
      <c r="B896" s="5" t="s">
        <v>164</v>
      </c>
      <c r="C896" s="3">
        <v>156</v>
      </c>
      <c r="D896" s="3">
        <v>41</v>
      </c>
      <c r="E896" s="3">
        <v>115</v>
      </c>
      <c r="F896" s="3">
        <v>1</v>
      </c>
      <c r="H896" s="7" t="str">
        <f t="shared" si="92"/>
        <v>40707_rmdsfdc1a-sl-01</v>
      </c>
      <c r="I896" s="8">
        <f t="shared" si="93"/>
        <v>40707</v>
      </c>
      <c r="J896" s="9" t="str">
        <f t="shared" si="94"/>
        <v>rmdsfdc1a-sl-01</v>
      </c>
      <c r="K896" s="6">
        <f t="shared" si="95"/>
        <v>156</v>
      </c>
      <c r="L896" s="6">
        <f t="shared" si="96"/>
        <v>41</v>
      </c>
      <c r="M896" s="6">
        <f t="shared" si="97"/>
        <v>115</v>
      </c>
      <c r="N896" s="6">
        <f t="shared" si="98"/>
        <v>1</v>
      </c>
    </row>
    <row r="897" spans="2:14" x14ac:dyDescent="0.25">
      <c r="B897" s="5" t="s">
        <v>150</v>
      </c>
      <c r="C897" s="3">
        <v>144</v>
      </c>
      <c r="D897" s="3">
        <v>41</v>
      </c>
      <c r="E897" s="3">
        <v>103</v>
      </c>
      <c r="F897" s="3">
        <v>1</v>
      </c>
      <c r="H897" s="7" t="str">
        <f t="shared" si="92"/>
        <v>40707_rmdsrdc4-gl-01</v>
      </c>
      <c r="I897" s="8">
        <f t="shared" si="93"/>
        <v>40707</v>
      </c>
      <c r="J897" s="9" t="str">
        <f t="shared" si="94"/>
        <v>rmdsrdc4-gl-01</v>
      </c>
      <c r="K897" s="6">
        <f t="shared" si="95"/>
        <v>144</v>
      </c>
      <c r="L897" s="6">
        <f t="shared" si="96"/>
        <v>41</v>
      </c>
      <c r="M897" s="6">
        <f t="shared" si="97"/>
        <v>103</v>
      </c>
      <c r="N897" s="6">
        <f t="shared" si="98"/>
        <v>1</v>
      </c>
    </row>
    <row r="898" spans="2:14" x14ac:dyDescent="0.25">
      <c r="B898" s="5" t="s">
        <v>167</v>
      </c>
      <c r="C898" s="3">
        <v>144</v>
      </c>
      <c r="D898" s="3">
        <v>42</v>
      </c>
      <c r="E898" s="3">
        <v>102</v>
      </c>
      <c r="F898" s="3">
        <v>1</v>
      </c>
      <c r="H898" s="7" t="str">
        <f t="shared" si="92"/>
        <v>40707_rmdsrdc4-sl-01</v>
      </c>
      <c r="I898" s="8">
        <f t="shared" si="93"/>
        <v>40707</v>
      </c>
      <c r="J898" s="9" t="str">
        <f t="shared" si="94"/>
        <v>rmdsrdc4-sl-01</v>
      </c>
      <c r="K898" s="6">
        <f t="shared" si="95"/>
        <v>144</v>
      </c>
      <c r="L898" s="6">
        <f t="shared" si="96"/>
        <v>42</v>
      </c>
      <c r="M898" s="6">
        <f t="shared" si="97"/>
        <v>102</v>
      </c>
      <c r="N898" s="6">
        <f t="shared" si="98"/>
        <v>1</v>
      </c>
    </row>
    <row r="899" spans="2:14" x14ac:dyDescent="0.25">
      <c r="B899" s="5" t="s">
        <v>154</v>
      </c>
      <c r="C899" s="3">
        <v>54</v>
      </c>
      <c r="D899" s="3">
        <v>24</v>
      </c>
      <c r="E899" s="3">
        <v>30</v>
      </c>
      <c r="F899" s="3">
        <v>1</v>
      </c>
      <c r="H899" s="7" t="str">
        <f t="shared" si="92"/>
        <v>40707_rmdswell-gl-01</v>
      </c>
      <c r="I899" s="8">
        <f t="shared" si="93"/>
        <v>40707</v>
      </c>
      <c r="J899" s="9" t="str">
        <f t="shared" si="94"/>
        <v>rmdswell-gl-01</v>
      </c>
      <c r="K899" s="6">
        <f t="shared" si="95"/>
        <v>54</v>
      </c>
      <c r="L899" s="6">
        <f t="shared" si="96"/>
        <v>24</v>
      </c>
      <c r="M899" s="6">
        <f t="shared" si="97"/>
        <v>30</v>
      </c>
      <c r="N899" s="6">
        <f t="shared" si="98"/>
        <v>1</v>
      </c>
    </row>
    <row r="900" spans="2:14" x14ac:dyDescent="0.25">
      <c r="B900" s="5" t="s">
        <v>170</v>
      </c>
      <c r="C900" s="3">
        <v>54</v>
      </c>
      <c r="D900" s="3">
        <v>24</v>
      </c>
      <c r="E900" s="3">
        <v>30</v>
      </c>
      <c r="F900" s="3">
        <v>1</v>
      </c>
      <c r="H900" s="7" t="str">
        <f t="shared" si="92"/>
        <v>40707_rmdswell-sl-01</v>
      </c>
      <c r="I900" s="8">
        <f t="shared" si="93"/>
        <v>40707</v>
      </c>
      <c r="J900" s="9" t="str">
        <f t="shared" si="94"/>
        <v>rmdswell-sl-01</v>
      </c>
      <c r="K900" s="6">
        <f t="shared" si="95"/>
        <v>54</v>
      </c>
      <c r="L900" s="6">
        <f t="shared" si="96"/>
        <v>24</v>
      </c>
      <c r="M900" s="6">
        <f t="shared" si="97"/>
        <v>30</v>
      </c>
      <c r="N900" s="6">
        <f t="shared" si="98"/>
        <v>1</v>
      </c>
    </row>
    <row r="901" spans="2:14" x14ac:dyDescent="0.25">
      <c r="B901" s="4">
        <v>40714</v>
      </c>
      <c r="C901" s="3">
        <v>11556</v>
      </c>
      <c r="D901" s="3">
        <v>7265</v>
      </c>
      <c r="E901" s="3">
        <v>4291</v>
      </c>
      <c r="F901" s="3">
        <v>70</v>
      </c>
      <c r="H901" s="7" t="str">
        <f t="shared" si="92"/>
        <v>40714_40714</v>
      </c>
      <c r="I901" s="8">
        <f t="shared" si="93"/>
        <v>40714</v>
      </c>
      <c r="J901" s="9">
        <f t="shared" si="94"/>
        <v>40714</v>
      </c>
      <c r="K901" s="6">
        <f t="shared" si="95"/>
        <v>11556</v>
      </c>
      <c r="L901" s="6">
        <f t="shared" si="96"/>
        <v>7265</v>
      </c>
      <c r="M901" s="6">
        <f t="shared" si="97"/>
        <v>4291</v>
      </c>
      <c r="N901" s="6">
        <f t="shared" si="98"/>
        <v>70</v>
      </c>
    </row>
    <row r="902" spans="2:14" x14ac:dyDescent="0.25">
      <c r="B902" s="5" t="s">
        <v>214</v>
      </c>
      <c r="C902" s="3">
        <v>48</v>
      </c>
      <c r="D902" s="3">
        <v>41</v>
      </c>
      <c r="E902" s="3">
        <v>7</v>
      </c>
      <c r="F902" s="3">
        <v>1</v>
      </c>
      <c r="H902" s="7" t="str">
        <f t="shared" si="92"/>
        <v>40714_cmdscgc1-ct-01</v>
      </c>
      <c r="I902" s="8">
        <f t="shared" si="93"/>
        <v>40714</v>
      </c>
      <c r="J902" s="9" t="str">
        <f t="shared" si="94"/>
        <v>cmdscgc1-ct-01</v>
      </c>
      <c r="K902" s="6">
        <f t="shared" si="95"/>
        <v>48</v>
      </c>
      <c r="L902" s="6">
        <f t="shared" si="96"/>
        <v>41</v>
      </c>
      <c r="M902" s="6">
        <f t="shared" si="97"/>
        <v>7</v>
      </c>
      <c r="N902" s="6">
        <f t="shared" si="98"/>
        <v>1</v>
      </c>
    </row>
    <row r="903" spans="2:14" x14ac:dyDescent="0.25">
      <c r="B903" s="5" t="s">
        <v>174</v>
      </c>
      <c r="C903" s="3">
        <v>48</v>
      </c>
      <c r="D903" s="3">
        <v>42</v>
      </c>
      <c r="E903" s="3">
        <v>6</v>
      </c>
      <c r="F903" s="3">
        <v>1</v>
      </c>
      <c r="H903" s="7" t="str">
        <f t="shared" si="92"/>
        <v>40714_cmdscgc1-dg-01</v>
      </c>
      <c r="I903" s="8">
        <f t="shared" si="93"/>
        <v>40714</v>
      </c>
      <c r="J903" s="9" t="str">
        <f t="shared" si="94"/>
        <v>cmdscgc1-dg-01</v>
      </c>
      <c r="K903" s="6">
        <f t="shared" si="95"/>
        <v>48</v>
      </c>
      <c r="L903" s="6">
        <f t="shared" si="96"/>
        <v>42</v>
      </c>
      <c r="M903" s="6">
        <f t="shared" si="97"/>
        <v>6</v>
      </c>
      <c r="N903" s="6">
        <f t="shared" si="98"/>
        <v>1</v>
      </c>
    </row>
    <row r="904" spans="2:14" x14ac:dyDescent="0.25">
      <c r="B904" s="5" t="s">
        <v>102</v>
      </c>
      <c r="C904" s="3">
        <v>204</v>
      </c>
      <c r="D904" s="3">
        <v>46</v>
      </c>
      <c r="E904" s="3">
        <v>158</v>
      </c>
      <c r="F904" s="3">
        <v>1</v>
      </c>
      <c r="H904" s="7" t="str">
        <f t="shared" si="92"/>
        <v>40714_cmdscgc1-jd-01</v>
      </c>
      <c r="I904" s="8">
        <f t="shared" si="93"/>
        <v>40714</v>
      </c>
      <c r="J904" s="9" t="str">
        <f t="shared" si="94"/>
        <v>cmdscgc1-jd-01</v>
      </c>
      <c r="K904" s="6">
        <f t="shared" si="95"/>
        <v>204</v>
      </c>
      <c r="L904" s="6">
        <f t="shared" si="96"/>
        <v>46</v>
      </c>
      <c r="M904" s="6">
        <f t="shared" si="97"/>
        <v>158</v>
      </c>
      <c r="N904" s="6">
        <f t="shared" si="98"/>
        <v>1</v>
      </c>
    </row>
    <row r="905" spans="2:14" x14ac:dyDescent="0.25">
      <c r="B905" s="5" t="s">
        <v>120</v>
      </c>
      <c r="C905" s="3">
        <v>204</v>
      </c>
      <c r="D905" s="3">
        <v>45</v>
      </c>
      <c r="E905" s="3">
        <v>159</v>
      </c>
      <c r="F905" s="3">
        <v>1</v>
      </c>
      <c r="H905" s="7" t="str">
        <f t="shared" si="92"/>
        <v>40714_cmdscgc1-rb-01</v>
      </c>
      <c r="I905" s="8">
        <f t="shared" si="93"/>
        <v>40714</v>
      </c>
      <c r="J905" s="9" t="str">
        <f t="shared" si="94"/>
        <v>cmdscgc1-rb-01</v>
      </c>
      <c r="K905" s="6">
        <f t="shared" si="95"/>
        <v>204</v>
      </c>
      <c r="L905" s="6">
        <f t="shared" si="96"/>
        <v>45</v>
      </c>
      <c r="M905" s="6">
        <f t="shared" si="97"/>
        <v>159</v>
      </c>
      <c r="N905" s="6">
        <f t="shared" si="98"/>
        <v>1</v>
      </c>
    </row>
    <row r="906" spans="2:14" x14ac:dyDescent="0.25">
      <c r="B906" s="5" t="s">
        <v>106</v>
      </c>
      <c r="C906" s="3">
        <v>144</v>
      </c>
      <c r="D906" s="3">
        <v>31</v>
      </c>
      <c r="E906" s="3">
        <v>113</v>
      </c>
      <c r="F906" s="3">
        <v>1</v>
      </c>
      <c r="H906" s="7" t="str">
        <f t="shared" si="92"/>
        <v>40714_cmdscgc2-jd-02</v>
      </c>
      <c r="I906" s="8">
        <f t="shared" si="93"/>
        <v>40714</v>
      </c>
      <c r="J906" s="9" t="str">
        <f t="shared" si="94"/>
        <v>cmdscgc2-jd-02</v>
      </c>
      <c r="K906" s="6">
        <f t="shared" si="95"/>
        <v>144</v>
      </c>
      <c r="L906" s="6">
        <f t="shared" si="96"/>
        <v>31</v>
      </c>
      <c r="M906" s="6">
        <f t="shared" si="97"/>
        <v>113</v>
      </c>
      <c r="N906" s="6">
        <f t="shared" si="98"/>
        <v>1</v>
      </c>
    </row>
    <row r="907" spans="2:14" x14ac:dyDescent="0.25">
      <c r="B907" s="5" t="s">
        <v>124</v>
      </c>
      <c r="C907" s="3">
        <v>144</v>
      </c>
      <c r="D907" s="3">
        <v>29</v>
      </c>
      <c r="E907" s="3">
        <v>115</v>
      </c>
      <c r="F907" s="3">
        <v>1</v>
      </c>
      <c r="H907" s="7" t="str">
        <f t="shared" si="92"/>
        <v>40714_cmdscgc2-rb-02</v>
      </c>
      <c r="I907" s="8">
        <f t="shared" si="93"/>
        <v>40714</v>
      </c>
      <c r="J907" s="9" t="str">
        <f t="shared" si="94"/>
        <v>cmdscgc2-rb-02</v>
      </c>
      <c r="K907" s="6">
        <f t="shared" si="95"/>
        <v>144</v>
      </c>
      <c r="L907" s="6">
        <f t="shared" si="96"/>
        <v>29</v>
      </c>
      <c r="M907" s="6">
        <f t="shared" si="97"/>
        <v>115</v>
      </c>
      <c r="N907" s="6">
        <f t="shared" si="98"/>
        <v>1</v>
      </c>
    </row>
    <row r="908" spans="2:14" x14ac:dyDescent="0.25">
      <c r="B908" s="5" t="s">
        <v>14</v>
      </c>
      <c r="C908" s="3">
        <v>144</v>
      </c>
      <c r="D908" s="3">
        <v>124</v>
      </c>
      <c r="E908" s="3">
        <v>20</v>
      </c>
      <c r="F908" s="3">
        <v>1</v>
      </c>
      <c r="H908" s="7" t="str">
        <f t="shared" si="92"/>
        <v>40714_cmdsfdc1a-jd-01</v>
      </c>
      <c r="I908" s="8">
        <f t="shared" si="93"/>
        <v>40714</v>
      </c>
      <c r="J908" s="9" t="str">
        <f t="shared" si="94"/>
        <v>cmdsfdc1a-jd-01</v>
      </c>
      <c r="K908" s="6">
        <f t="shared" si="95"/>
        <v>144</v>
      </c>
      <c r="L908" s="6">
        <f t="shared" si="96"/>
        <v>124</v>
      </c>
      <c r="M908" s="6">
        <f t="shared" si="97"/>
        <v>20</v>
      </c>
      <c r="N908" s="6">
        <f t="shared" si="98"/>
        <v>1</v>
      </c>
    </row>
    <row r="909" spans="2:14" x14ac:dyDescent="0.25">
      <c r="B909" s="5" t="s">
        <v>23</v>
      </c>
      <c r="C909" s="3">
        <v>144</v>
      </c>
      <c r="D909" s="3">
        <v>123</v>
      </c>
      <c r="E909" s="3">
        <v>21</v>
      </c>
      <c r="F909" s="3">
        <v>1</v>
      </c>
      <c r="H909" s="7" t="str">
        <f t="shared" si="92"/>
        <v>40714_cmdsfdc1a-jd-02</v>
      </c>
      <c r="I909" s="8">
        <f t="shared" si="93"/>
        <v>40714</v>
      </c>
      <c r="J909" s="9" t="str">
        <f t="shared" si="94"/>
        <v>cmdsfdc1a-jd-02</v>
      </c>
      <c r="K909" s="6">
        <f t="shared" si="95"/>
        <v>144</v>
      </c>
      <c r="L909" s="6">
        <f t="shared" si="96"/>
        <v>123</v>
      </c>
      <c r="M909" s="6">
        <f t="shared" si="97"/>
        <v>21</v>
      </c>
      <c r="N909" s="6">
        <f t="shared" si="98"/>
        <v>1</v>
      </c>
    </row>
    <row r="910" spans="2:14" x14ac:dyDescent="0.25">
      <c r="B910" s="5" t="s">
        <v>26</v>
      </c>
      <c r="C910" s="3">
        <v>132</v>
      </c>
      <c r="D910" s="3">
        <v>93</v>
      </c>
      <c r="E910" s="3">
        <v>39</v>
      </c>
      <c r="F910" s="3">
        <v>1</v>
      </c>
      <c r="H910" s="7" t="str">
        <f t="shared" si="92"/>
        <v>40714_cmdsfdc1a-jd-09</v>
      </c>
      <c r="I910" s="8">
        <f t="shared" si="93"/>
        <v>40714</v>
      </c>
      <c r="J910" s="9" t="str">
        <f t="shared" si="94"/>
        <v>cmdsfdc1a-jd-09</v>
      </c>
      <c r="K910" s="6">
        <f t="shared" si="95"/>
        <v>132</v>
      </c>
      <c r="L910" s="6">
        <f t="shared" si="96"/>
        <v>93</v>
      </c>
      <c r="M910" s="6">
        <f t="shared" si="97"/>
        <v>39</v>
      </c>
      <c r="N910" s="6">
        <f t="shared" si="98"/>
        <v>1</v>
      </c>
    </row>
    <row r="911" spans="2:14" x14ac:dyDescent="0.25">
      <c r="B911" s="5" t="s">
        <v>61</v>
      </c>
      <c r="C911" s="3">
        <v>144</v>
      </c>
      <c r="D911" s="3">
        <v>128</v>
      </c>
      <c r="E911" s="3">
        <v>16</v>
      </c>
      <c r="F911" s="3">
        <v>1</v>
      </c>
      <c r="H911" s="7" t="str">
        <f t="shared" si="92"/>
        <v>40714_cmdsfdc1a-rb-01</v>
      </c>
      <c r="I911" s="8">
        <f t="shared" si="93"/>
        <v>40714</v>
      </c>
      <c r="J911" s="9" t="str">
        <f t="shared" si="94"/>
        <v>cmdsfdc1a-rb-01</v>
      </c>
      <c r="K911" s="6">
        <f t="shared" si="95"/>
        <v>144</v>
      </c>
      <c r="L911" s="6">
        <f t="shared" si="96"/>
        <v>128</v>
      </c>
      <c r="M911" s="6">
        <f t="shared" si="97"/>
        <v>16</v>
      </c>
      <c r="N911" s="6">
        <f t="shared" si="98"/>
        <v>1</v>
      </c>
    </row>
    <row r="912" spans="2:14" x14ac:dyDescent="0.25">
      <c r="B912" s="5" t="s">
        <v>64</v>
      </c>
      <c r="C912" s="3">
        <v>144</v>
      </c>
      <c r="D912" s="3">
        <v>126</v>
      </c>
      <c r="E912" s="3">
        <v>18</v>
      </c>
      <c r="F912" s="3">
        <v>1</v>
      </c>
      <c r="H912" s="7" t="str">
        <f t="shared" si="92"/>
        <v>40714_cmdsfdc1a-rb-02</v>
      </c>
      <c r="I912" s="8">
        <f t="shared" si="93"/>
        <v>40714</v>
      </c>
      <c r="J912" s="9" t="str">
        <f t="shared" si="94"/>
        <v>cmdsfdc1a-rb-02</v>
      </c>
      <c r="K912" s="6">
        <f t="shared" si="95"/>
        <v>144</v>
      </c>
      <c r="L912" s="6">
        <f t="shared" si="96"/>
        <v>126</v>
      </c>
      <c r="M912" s="6">
        <f t="shared" si="97"/>
        <v>18</v>
      </c>
      <c r="N912" s="6">
        <f t="shared" si="98"/>
        <v>1</v>
      </c>
    </row>
    <row r="913" spans="2:14" x14ac:dyDescent="0.25">
      <c r="B913" s="5" t="s">
        <v>67</v>
      </c>
      <c r="C913" s="3">
        <v>132</v>
      </c>
      <c r="D913" s="3">
        <v>93</v>
      </c>
      <c r="E913" s="3">
        <v>39</v>
      </c>
      <c r="F913" s="3">
        <v>1</v>
      </c>
      <c r="H913" s="7" t="str">
        <f t="shared" si="92"/>
        <v>40714_cmdsfdc1a-rb-09</v>
      </c>
      <c r="I913" s="8">
        <f t="shared" si="93"/>
        <v>40714</v>
      </c>
      <c r="J913" s="9" t="str">
        <f t="shared" si="94"/>
        <v>cmdsfdc1a-rb-09</v>
      </c>
      <c r="K913" s="6">
        <f t="shared" si="95"/>
        <v>132</v>
      </c>
      <c r="L913" s="6">
        <f t="shared" si="96"/>
        <v>93</v>
      </c>
      <c r="M913" s="6">
        <f t="shared" si="97"/>
        <v>39</v>
      </c>
      <c r="N913" s="6">
        <f t="shared" si="98"/>
        <v>1</v>
      </c>
    </row>
    <row r="914" spans="2:14" x14ac:dyDescent="0.25">
      <c r="B914" s="5" t="s">
        <v>71</v>
      </c>
      <c r="C914" s="3">
        <v>108</v>
      </c>
      <c r="D914" s="3">
        <v>99</v>
      </c>
      <c r="E914" s="3">
        <v>9</v>
      </c>
      <c r="F914" s="3">
        <v>1</v>
      </c>
      <c r="H914" s="7" t="str">
        <f t="shared" si="92"/>
        <v>40714_cmdsfdc1b-ct-01</v>
      </c>
      <c r="I914" s="8">
        <f t="shared" si="93"/>
        <v>40714</v>
      </c>
      <c r="J914" s="9" t="str">
        <f t="shared" si="94"/>
        <v>cmdsfdc1b-ct-01</v>
      </c>
      <c r="K914" s="6">
        <f t="shared" si="95"/>
        <v>108</v>
      </c>
      <c r="L914" s="6">
        <f t="shared" si="96"/>
        <v>99</v>
      </c>
      <c r="M914" s="6">
        <f t="shared" si="97"/>
        <v>9</v>
      </c>
      <c r="N914" s="6">
        <f t="shared" si="98"/>
        <v>1</v>
      </c>
    </row>
    <row r="915" spans="2:14" x14ac:dyDescent="0.25">
      <c r="B915" s="5" t="s">
        <v>29</v>
      </c>
      <c r="C915" s="3">
        <v>108</v>
      </c>
      <c r="D915" s="3">
        <v>98</v>
      </c>
      <c r="E915" s="3">
        <v>10</v>
      </c>
      <c r="F915" s="3">
        <v>1</v>
      </c>
      <c r="H915" s="7" t="str">
        <f t="shared" si="92"/>
        <v>40714_cmdsfdc1b-dg-01</v>
      </c>
      <c r="I915" s="8">
        <f t="shared" si="93"/>
        <v>40714</v>
      </c>
      <c r="J915" s="9" t="str">
        <f t="shared" si="94"/>
        <v>cmdsfdc1b-dg-01</v>
      </c>
      <c r="K915" s="6">
        <f t="shared" si="95"/>
        <v>108</v>
      </c>
      <c r="L915" s="6">
        <f t="shared" si="96"/>
        <v>98</v>
      </c>
      <c r="M915" s="6">
        <f t="shared" si="97"/>
        <v>10</v>
      </c>
      <c r="N915" s="6">
        <f t="shared" si="98"/>
        <v>1</v>
      </c>
    </row>
    <row r="916" spans="2:14" x14ac:dyDescent="0.25">
      <c r="B916" s="5" t="s">
        <v>218</v>
      </c>
      <c r="C916" s="3">
        <v>108</v>
      </c>
      <c r="D916" s="3">
        <v>95</v>
      </c>
      <c r="E916" s="3">
        <v>13</v>
      </c>
      <c r="F916" s="3">
        <v>1</v>
      </c>
      <c r="H916" s="7" t="str">
        <f t="shared" si="92"/>
        <v>40714_cmdsrdc3-ct-01</v>
      </c>
      <c r="I916" s="8">
        <f t="shared" si="93"/>
        <v>40714</v>
      </c>
      <c r="J916" s="9" t="str">
        <f t="shared" si="94"/>
        <v>cmdsrdc3-ct-01</v>
      </c>
      <c r="K916" s="6">
        <f t="shared" si="95"/>
        <v>108</v>
      </c>
      <c r="L916" s="6">
        <f t="shared" si="96"/>
        <v>95</v>
      </c>
      <c r="M916" s="6">
        <f t="shared" si="97"/>
        <v>13</v>
      </c>
      <c r="N916" s="6">
        <f t="shared" si="98"/>
        <v>1</v>
      </c>
    </row>
    <row r="917" spans="2:14" x14ac:dyDescent="0.25">
      <c r="B917" s="5" t="s">
        <v>178</v>
      </c>
      <c r="C917" s="3">
        <v>108</v>
      </c>
      <c r="D917" s="3">
        <v>94</v>
      </c>
      <c r="E917" s="3">
        <v>14</v>
      </c>
      <c r="F917" s="3">
        <v>1</v>
      </c>
      <c r="H917" s="7" t="str">
        <f t="shared" si="92"/>
        <v>40714_cmdsrdc3-dg-01</v>
      </c>
      <c r="I917" s="8">
        <f t="shared" si="93"/>
        <v>40714</v>
      </c>
      <c r="J917" s="9" t="str">
        <f t="shared" si="94"/>
        <v>cmdsrdc3-dg-01</v>
      </c>
      <c r="K917" s="6">
        <f t="shared" si="95"/>
        <v>108</v>
      </c>
      <c r="L917" s="6">
        <f t="shared" si="96"/>
        <v>94</v>
      </c>
      <c r="M917" s="6">
        <f t="shared" si="97"/>
        <v>14</v>
      </c>
      <c r="N917" s="6">
        <f t="shared" si="98"/>
        <v>1</v>
      </c>
    </row>
    <row r="918" spans="2:14" x14ac:dyDescent="0.25">
      <c r="B918" s="5" t="s">
        <v>182</v>
      </c>
      <c r="C918" s="3">
        <v>120</v>
      </c>
      <c r="D918" s="3">
        <v>110</v>
      </c>
      <c r="E918" s="3">
        <v>10</v>
      </c>
      <c r="F918" s="3">
        <v>1</v>
      </c>
      <c r="H918" s="7" t="str">
        <f t="shared" si="92"/>
        <v>40714_cmdsrdc4-jd-01</v>
      </c>
      <c r="I918" s="8">
        <f t="shared" si="93"/>
        <v>40714</v>
      </c>
      <c r="J918" s="9" t="str">
        <f t="shared" si="94"/>
        <v>cmdsrdc4-jd-01</v>
      </c>
      <c r="K918" s="6">
        <f t="shared" si="95"/>
        <v>120</v>
      </c>
      <c r="L918" s="6">
        <f t="shared" si="96"/>
        <v>110</v>
      </c>
      <c r="M918" s="6">
        <f t="shared" si="97"/>
        <v>10</v>
      </c>
      <c r="N918" s="6">
        <f t="shared" si="98"/>
        <v>1</v>
      </c>
    </row>
    <row r="919" spans="2:14" x14ac:dyDescent="0.25">
      <c r="B919" s="5" t="s">
        <v>185</v>
      </c>
      <c r="C919" s="3">
        <v>120</v>
      </c>
      <c r="D919" s="3">
        <v>107</v>
      </c>
      <c r="E919" s="3">
        <v>13</v>
      </c>
      <c r="F919" s="3">
        <v>1</v>
      </c>
      <c r="H919" s="7" t="str">
        <f t="shared" si="92"/>
        <v>40714_cmdsrdc4-jd-02</v>
      </c>
      <c r="I919" s="8">
        <f t="shared" si="93"/>
        <v>40714</v>
      </c>
      <c r="J919" s="9" t="str">
        <f t="shared" si="94"/>
        <v>cmdsrdc4-jd-02</v>
      </c>
      <c r="K919" s="6">
        <f t="shared" si="95"/>
        <v>120</v>
      </c>
      <c r="L919" s="6">
        <f t="shared" si="96"/>
        <v>107</v>
      </c>
      <c r="M919" s="6">
        <f t="shared" si="97"/>
        <v>13</v>
      </c>
      <c r="N919" s="6">
        <f t="shared" si="98"/>
        <v>1</v>
      </c>
    </row>
    <row r="920" spans="2:14" x14ac:dyDescent="0.25">
      <c r="B920" s="5" t="s">
        <v>221</v>
      </c>
      <c r="C920" s="3">
        <v>156</v>
      </c>
      <c r="D920" s="3">
        <v>107</v>
      </c>
      <c r="E920" s="3">
        <v>49</v>
      </c>
      <c r="F920" s="3">
        <v>1</v>
      </c>
      <c r="H920" s="7" t="str">
        <f t="shared" si="92"/>
        <v>40714_cmdsrdc4-rb-01</v>
      </c>
      <c r="I920" s="8">
        <f t="shared" si="93"/>
        <v>40714</v>
      </c>
      <c r="J920" s="9" t="str">
        <f t="shared" si="94"/>
        <v>cmdsrdc4-rb-01</v>
      </c>
      <c r="K920" s="6">
        <f t="shared" si="95"/>
        <v>156</v>
      </c>
      <c r="L920" s="6">
        <f t="shared" si="96"/>
        <v>107</v>
      </c>
      <c r="M920" s="6">
        <f t="shared" si="97"/>
        <v>49</v>
      </c>
      <c r="N920" s="6">
        <f t="shared" si="98"/>
        <v>1</v>
      </c>
    </row>
    <row r="921" spans="2:14" x14ac:dyDescent="0.25">
      <c r="B921" s="5" t="s">
        <v>224</v>
      </c>
      <c r="C921" s="3">
        <v>156</v>
      </c>
      <c r="D921" s="3">
        <v>105</v>
      </c>
      <c r="E921" s="3">
        <v>51</v>
      </c>
      <c r="F921" s="3">
        <v>1</v>
      </c>
      <c r="H921" s="7" t="str">
        <f t="shared" ref="H921:H984" si="99">CONCATENATE(I921,"_",J921)</f>
        <v>40714_cmdsrdc4-rb-02</v>
      </c>
      <c r="I921" s="8">
        <f t="shared" ref="I921:I984" si="100">IF(ISTEXT(J921),I920,J921)</f>
        <v>40714</v>
      </c>
      <c r="J921" s="9" t="str">
        <f t="shared" ref="J921:J984" si="101">B921</f>
        <v>cmdsrdc4-rb-02</v>
      </c>
      <c r="K921" s="6">
        <f t="shared" ref="K921:K984" si="102">C921</f>
        <v>156</v>
      </c>
      <c r="L921" s="6">
        <f t="shared" ref="L921:L984" si="103">D921</f>
        <v>105</v>
      </c>
      <c r="M921" s="6">
        <f t="shared" ref="M921:M984" si="104">E921</f>
        <v>51</v>
      </c>
      <c r="N921" s="6">
        <f t="shared" ref="N921:N984" si="105">F921</f>
        <v>1</v>
      </c>
    </row>
    <row r="922" spans="2:14" x14ac:dyDescent="0.25">
      <c r="B922" s="5" t="s">
        <v>74</v>
      </c>
      <c r="C922" s="3">
        <v>48</v>
      </c>
      <c r="D922" s="3">
        <v>44</v>
      </c>
      <c r="E922" s="3">
        <v>4</v>
      </c>
      <c r="F922" s="3">
        <v>1</v>
      </c>
      <c r="H922" s="7" t="str">
        <f t="shared" si="99"/>
        <v>40714_cmdswell-ct-01</v>
      </c>
      <c r="I922" s="8">
        <f t="shared" si="100"/>
        <v>40714</v>
      </c>
      <c r="J922" s="9" t="str">
        <f t="shared" si="101"/>
        <v>cmdswell-ct-01</v>
      </c>
      <c r="K922" s="6">
        <f t="shared" si="102"/>
        <v>48</v>
      </c>
      <c r="L922" s="6">
        <f t="shared" si="103"/>
        <v>44</v>
      </c>
      <c r="M922" s="6">
        <f t="shared" si="104"/>
        <v>4</v>
      </c>
      <c r="N922" s="6">
        <f t="shared" si="105"/>
        <v>1</v>
      </c>
    </row>
    <row r="923" spans="2:14" x14ac:dyDescent="0.25">
      <c r="B923" s="5" t="s">
        <v>32</v>
      </c>
      <c r="C923" s="3">
        <v>48</v>
      </c>
      <c r="D923" s="3">
        <v>44</v>
      </c>
      <c r="E923" s="3">
        <v>4</v>
      </c>
      <c r="F923" s="3">
        <v>1</v>
      </c>
      <c r="H923" s="7" t="str">
        <f t="shared" si="99"/>
        <v>40714_cmdswell-dg-01</v>
      </c>
      <c r="I923" s="8">
        <f t="shared" si="100"/>
        <v>40714</v>
      </c>
      <c r="J923" s="9" t="str">
        <f t="shared" si="101"/>
        <v>cmdswell-dg-01</v>
      </c>
      <c r="K923" s="6">
        <f t="shared" si="102"/>
        <v>48</v>
      </c>
      <c r="L923" s="6">
        <f t="shared" si="103"/>
        <v>44</v>
      </c>
      <c r="M923" s="6">
        <f t="shared" si="104"/>
        <v>4</v>
      </c>
      <c r="N923" s="6">
        <f t="shared" si="105"/>
        <v>1</v>
      </c>
    </row>
    <row r="924" spans="2:14" x14ac:dyDescent="0.25">
      <c r="B924" s="5" t="s">
        <v>110</v>
      </c>
      <c r="C924" s="3">
        <v>192</v>
      </c>
      <c r="D924" s="3">
        <v>86</v>
      </c>
      <c r="E924" s="3">
        <v>106</v>
      </c>
      <c r="F924" s="3">
        <v>1</v>
      </c>
      <c r="H924" s="7" t="str">
        <f t="shared" si="99"/>
        <v>40714_emdscgc1-jd-03</v>
      </c>
      <c r="I924" s="8">
        <f t="shared" si="100"/>
        <v>40714</v>
      </c>
      <c r="J924" s="9" t="str">
        <f t="shared" si="101"/>
        <v>emdscgc1-jd-03</v>
      </c>
      <c r="K924" s="6">
        <f t="shared" si="102"/>
        <v>192</v>
      </c>
      <c r="L924" s="6">
        <f t="shared" si="103"/>
        <v>86</v>
      </c>
      <c r="M924" s="6">
        <f t="shared" si="104"/>
        <v>106</v>
      </c>
      <c r="N924" s="6">
        <f t="shared" si="105"/>
        <v>1</v>
      </c>
    </row>
    <row r="925" spans="2:14" x14ac:dyDescent="0.25">
      <c r="B925" s="5" t="s">
        <v>113</v>
      </c>
      <c r="C925" s="3">
        <v>192</v>
      </c>
      <c r="D925" s="3">
        <v>5</v>
      </c>
      <c r="E925" s="3">
        <v>187</v>
      </c>
      <c r="F925" s="3">
        <v>1</v>
      </c>
      <c r="H925" s="7" t="str">
        <f t="shared" si="99"/>
        <v>40714_emdscgc1-jd-04</v>
      </c>
      <c r="I925" s="8">
        <f t="shared" si="100"/>
        <v>40714</v>
      </c>
      <c r="J925" s="9" t="str">
        <f t="shared" si="101"/>
        <v>emdscgc1-jd-04</v>
      </c>
      <c r="K925" s="6">
        <f t="shared" si="102"/>
        <v>192</v>
      </c>
      <c r="L925" s="6">
        <f t="shared" si="103"/>
        <v>5</v>
      </c>
      <c r="M925" s="6">
        <f t="shared" si="104"/>
        <v>187</v>
      </c>
      <c r="N925" s="6">
        <f t="shared" si="105"/>
        <v>1</v>
      </c>
    </row>
    <row r="926" spans="2:14" x14ac:dyDescent="0.25">
      <c r="B926" s="5" t="s">
        <v>116</v>
      </c>
      <c r="C926" s="3">
        <v>264</v>
      </c>
      <c r="D926" s="3">
        <v>102</v>
      </c>
      <c r="E926" s="3">
        <v>162</v>
      </c>
      <c r="F926" s="3">
        <v>1</v>
      </c>
      <c r="H926" s="7" t="str">
        <f t="shared" si="99"/>
        <v>40714_emdscgc1-jd-05</v>
      </c>
      <c r="I926" s="8">
        <f t="shared" si="100"/>
        <v>40714</v>
      </c>
      <c r="J926" s="9" t="str">
        <f t="shared" si="101"/>
        <v>emdscgc1-jd-05</v>
      </c>
      <c r="K926" s="6">
        <f t="shared" si="102"/>
        <v>264</v>
      </c>
      <c r="L926" s="6">
        <f t="shared" si="103"/>
        <v>102</v>
      </c>
      <c r="M926" s="6">
        <f t="shared" si="104"/>
        <v>162</v>
      </c>
      <c r="N926" s="6">
        <f t="shared" si="105"/>
        <v>1</v>
      </c>
    </row>
    <row r="927" spans="2:14" x14ac:dyDescent="0.25">
      <c r="B927" s="5" t="s">
        <v>127</v>
      </c>
      <c r="C927" s="3">
        <v>192</v>
      </c>
      <c r="D927" s="3">
        <v>87</v>
      </c>
      <c r="E927" s="3">
        <v>105</v>
      </c>
      <c r="F927" s="3">
        <v>1</v>
      </c>
      <c r="H927" s="7" t="str">
        <f t="shared" si="99"/>
        <v>40714_emdscgc1-rb-03</v>
      </c>
      <c r="I927" s="8">
        <f t="shared" si="100"/>
        <v>40714</v>
      </c>
      <c r="J927" s="9" t="str">
        <f t="shared" si="101"/>
        <v>emdscgc1-rb-03</v>
      </c>
      <c r="K927" s="6">
        <f t="shared" si="102"/>
        <v>192</v>
      </c>
      <c r="L927" s="6">
        <f t="shared" si="103"/>
        <v>87</v>
      </c>
      <c r="M927" s="6">
        <f t="shared" si="104"/>
        <v>105</v>
      </c>
      <c r="N927" s="6">
        <f t="shared" si="105"/>
        <v>1</v>
      </c>
    </row>
    <row r="928" spans="2:14" x14ac:dyDescent="0.25">
      <c r="B928" s="5" t="s">
        <v>130</v>
      </c>
      <c r="C928" s="3">
        <v>192</v>
      </c>
      <c r="D928" s="3">
        <v>5</v>
      </c>
      <c r="E928" s="3">
        <v>187</v>
      </c>
      <c r="F928" s="3">
        <v>1</v>
      </c>
      <c r="H928" s="7" t="str">
        <f t="shared" si="99"/>
        <v>40714_emdscgc1-rb-04</v>
      </c>
      <c r="I928" s="8">
        <f t="shared" si="100"/>
        <v>40714</v>
      </c>
      <c r="J928" s="9" t="str">
        <f t="shared" si="101"/>
        <v>emdscgc1-rb-04</v>
      </c>
      <c r="K928" s="6">
        <f t="shared" si="102"/>
        <v>192</v>
      </c>
      <c r="L928" s="6">
        <f t="shared" si="103"/>
        <v>5</v>
      </c>
      <c r="M928" s="6">
        <f t="shared" si="104"/>
        <v>187</v>
      </c>
      <c r="N928" s="6">
        <f t="shared" si="105"/>
        <v>1</v>
      </c>
    </row>
    <row r="929" spans="2:14" x14ac:dyDescent="0.25">
      <c r="B929" s="5" t="s">
        <v>134</v>
      </c>
      <c r="C929" s="3">
        <v>264</v>
      </c>
      <c r="D929" s="3">
        <v>103</v>
      </c>
      <c r="E929" s="3">
        <v>161</v>
      </c>
      <c r="F929" s="3">
        <v>1</v>
      </c>
      <c r="H929" s="7" t="str">
        <f t="shared" si="99"/>
        <v>40714_emdscgc1-rb-05</v>
      </c>
      <c r="I929" s="8">
        <f t="shared" si="100"/>
        <v>40714</v>
      </c>
      <c r="J929" s="9" t="str">
        <f t="shared" si="101"/>
        <v>emdscgc1-rb-05</v>
      </c>
      <c r="K929" s="6">
        <f t="shared" si="102"/>
        <v>264</v>
      </c>
      <c r="L929" s="6">
        <f t="shared" si="103"/>
        <v>103</v>
      </c>
      <c r="M929" s="6">
        <f t="shared" si="104"/>
        <v>161</v>
      </c>
      <c r="N929" s="6">
        <f t="shared" si="105"/>
        <v>1</v>
      </c>
    </row>
    <row r="930" spans="2:14" x14ac:dyDescent="0.25">
      <c r="B930" s="5" t="s">
        <v>35</v>
      </c>
      <c r="C930" s="3">
        <v>240</v>
      </c>
      <c r="D930" s="3">
        <v>231</v>
      </c>
      <c r="E930" s="3">
        <v>9</v>
      </c>
      <c r="F930" s="3">
        <v>1</v>
      </c>
      <c r="H930" s="7" t="str">
        <f t="shared" si="99"/>
        <v>40714_emdsfdc1a-jd-03</v>
      </c>
      <c r="I930" s="8">
        <f t="shared" si="100"/>
        <v>40714</v>
      </c>
      <c r="J930" s="9" t="str">
        <f t="shared" si="101"/>
        <v>emdsfdc1a-jd-03</v>
      </c>
      <c r="K930" s="6">
        <f t="shared" si="102"/>
        <v>240</v>
      </c>
      <c r="L930" s="6">
        <f t="shared" si="103"/>
        <v>231</v>
      </c>
      <c r="M930" s="6">
        <f t="shared" si="104"/>
        <v>9</v>
      </c>
      <c r="N930" s="6">
        <f t="shared" si="105"/>
        <v>1</v>
      </c>
    </row>
    <row r="931" spans="2:14" x14ac:dyDescent="0.25">
      <c r="B931" s="5" t="s">
        <v>38</v>
      </c>
      <c r="C931" s="3">
        <v>120</v>
      </c>
      <c r="D931" s="3">
        <v>101</v>
      </c>
      <c r="E931" s="3">
        <v>19</v>
      </c>
      <c r="F931" s="3">
        <v>1</v>
      </c>
      <c r="H931" s="7" t="str">
        <f t="shared" si="99"/>
        <v>40714_emdsfdc1a-jd-04</v>
      </c>
      <c r="I931" s="8">
        <f t="shared" si="100"/>
        <v>40714</v>
      </c>
      <c r="J931" s="9" t="str">
        <f t="shared" si="101"/>
        <v>emdsfdc1a-jd-04</v>
      </c>
      <c r="K931" s="6">
        <f t="shared" si="102"/>
        <v>120</v>
      </c>
      <c r="L931" s="6">
        <f t="shared" si="103"/>
        <v>101</v>
      </c>
      <c r="M931" s="6">
        <f t="shared" si="104"/>
        <v>19</v>
      </c>
      <c r="N931" s="6">
        <f t="shared" si="105"/>
        <v>1</v>
      </c>
    </row>
    <row r="932" spans="2:14" x14ac:dyDescent="0.25">
      <c r="B932" s="5" t="s">
        <v>41</v>
      </c>
      <c r="C932" s="3">
        <v>120</v>
      </c>
      <c r="D932" s="3">
        <v>102</v>
      </c>
      <c r="E932" s="3">
        <v>18</v>
      </c>
      <c r="F932" s="3">
        <v>1</v>
      </c>
      <c r="H932" s="7" t="str">
        <f t="shared" si="99"/>
        <v>40714_emdsfdc1a-jd-05</v>
      </c>
      <c r="I932" s="8">
        <f t="shared" si="100"/>
        <v>40714</v>
      </c>
      <c r="J932" s="9" t="str">
        <f t="shared" si="101"/>
        <v>emdsfdc1a-jd-05</v>
      </c>
      <c r="K932" s="6">
        <f t="shared" si="102"/>
        <v>120</v>
      </c>
      <c r="L932" s="6">
        <f t="shared" si="103"/>
        <v>102</v>
      </c>
      <c r="M932" s="6">
        <f t="shared" si="104"/>
        <v>18</v>
      </c>
      <c r="N932" s="6">
        <f t="shared" si="105"/>
        <v>1</v>
      </c>
    </row>
    <row r="933" spans="2:14" x14ac:dyDescent="0.25">
      <c r="B933" s="5" t="s">
        <v>44</v>
      </c>
      <c r="C933" s="3">
        <v>168</v>
      </c>
      <c r="D933" s="3">
        <v>133</v>
      </c>
      <c r="E933" s="3">
        <v>35</v>
      </c>
      <c r="F933" s="3">
        <v>1</v>
      </c>
      <c r="H933" s="7" t="str">
        <f t="shared" si="99"/>
        <v>40714_emdsfdc1a-jd-06</v>
      </c>
      <c r="I933" s="8">
        <f t="shared" si="100"/>
        <v>40714</v>
      </c>
      <c r="J933" s="9" t="str">
        <f t="shared" si="101"/>
        <v>emdsfdc1a-jd-06</v>
      </c>
      <c r="K933" s="6">
        <f t="shared" si="102"/>
        <v>168</v>
      </c>
      <c r="L933" s="6">
        <f t="shared" si="103"/>
        <v>133</v>
      </c>
      <c r="M933" s="6">
        <f t="shared" si="104"/>
        <v>35</v>
      </c>
      <c r="N933" s="6">
        <f t="shared" si="105"/>
        <v>1</v>
      </c>
    </row>
    <row r="934" spans="2:14" x14ac:dyDescent="0.25">
      <c r="B934" s="5" t="s">
        <v>47</v>
      </c>
      <c r="C934" s="3">
        <v>192</v>
      </c>
      <c r="D934" s="3">
        <v>148</v>
      </c>
      <c r="E934" s="3">
        <v>44</v>
      </c>
      <c r="F934" s="3">
        <v>1</v>
      </c>
      <c r="H934" s="7" t="str">
        <f t="shared" si="99"/>
        <v>40714_emdsfdc1a-jd-07</v>
      </c>
      <c r="I934" s="8">
        <f t="shared" si="100"/>
        <v>40714</v>
      </c>
      <c r="J934" s="9" t="str">
        <f t="shared" si="101"/>
        <v>emdsfdc1a-jd-07</v>
      </c>
      <c r="K934" s="6">
        <f t="shared" si="102"/>
        <v>192</v>
      </c>
      <c r="L934" s="6">
        <f t="shared" si="103"/>
        <v>148</v>
      </c>
      <c r="M934" s="6">
        <f t="shared" si="104"/>
        <v>44</v>
      </c>
      <c r="N934" s="6">
        <f t="shared" si="105"/>
        <v>1</v>
      </c>
    </row>
    <row r="935" spans="2:14" x14ac:dyDescent="0.25">
      <c r="B935" s="5" t="s">
        <v>50</v>
      </c>
      <c r="C935" s="3">
        <v>240</v>
      </c>
      <c r="D935" s="3">
        <v>229</v>
      </c>
      <c r="E935" s="3">
        <v>11</v>
      </c>
      <c r="F935" s="3">
        <v>1</v>
      </c>
      <c r="H935" s="7" t="str">
        <f t="shared" si="99"/>
        <v>40714_emdsfdc1a-jd-08</v>
      </c>
      <c r="I935" s="8">
        <f t="shared" si="100"/>
        <v>40714</v>
      </c>
      <c r="J935" s="9" t="str">
        <f t="shared" si="101"/>
        <v>emdsfdc1a-jd-08</v>
      </c>
      <c r="K935" s="6">
        <f t="shared" si="102"/>
        <v>240</v>
      </c>
      <c r="L935" s="6">
        <f t="shared" si="103"/>
        <v>229</v>
      </c>
      <c r="M935" s="6">
        <f t="shared" si="104"/>
        <v>11</v>
      </c>
      <c r="N935" s="6">
        <f t="shared" si="105"/>
        <v>1</v>
      </c>
    </row>
    <row r="936" spans="2:14" x14ac:dyDescent="0.25">
      <c r="B936" s="5" t="s">
        <v>53</v>
      </c>
      <c r="C936" s="3">
        <v>312</v>
      </c>
      <c r="D936" s="3">
        <v>181</v>
      </c>
      <c r="E936" s="3">
        <v>131</v>
      </c>
      <c r="F936" s="3">
        <v>1</v>
      </c>
      <c r="H936" s="7" t="str">
        <f t="shared" si="99"/>
        <v>40714_emdsfdc1a-jd-11</v>
      </c>
      <c r="I936" s="8">
        <f t="shared" si="100"/>
        <v>40714</v>
      </c>
      <c r="J936" s="9" t="str">
        <f t="shared" si="101"/>
        <v>emdsfdc1a-jd-11</v>
      </c>
      <c r="K936" s="6">
        <f t="shared" si="102"/>
        <v>312</v>
      </c>
      <c r="L936" s="6">
        <f t="shared" si="103"/>
        <v>181</v>
      </c>
      <c r="M936" s="6">
        <f t="shared" si="104"/>
        <v>131</v>
      </c>
      <c r="N936" s="6">
        <f t="shared" si="105"/>
        <v>1</v>
      </c>
    </row>
    <row r="937" spans="2:14" x14ac:dyDescent="0.25">
      <c r="B937" s="5" t="s">
        <v>77</v>
      </c>
      <c r="C937" s="3">
        <v>240</v>
      </c>
      <c r="D937" s="3">
        <v>231</v>
      </c>
      <c r="E937" s="3">
        <v>9</v>
      </c>
      <c r="F937" s="3">
        <v>1</v>
      </c>
      <c r="H937" s="7" t="str">
        <f t="shared" si="99"/>
        <v>40714_emdsfdc1a-rb-03</v>
      </c>
      <c r="I937" s="8">
        <f t="shared" si="100"/>
        <v>40714</v>
      </c>
      <c r="J937" s="9" t="str">
        <f t="shared" si="101"/>
        <v>emdsfdc1a-rb-03</v>
      </c>
      <c r="K937" s="6">
        <f t="shared" si="102"/>
        <v>240</v>
      </c>
      <c r="L937" s="6">
        <f t="shared" si="103"/>
        <v>231</v>
      </c>
      <c r="M937" s="6">
        <f t="shared" si="104"/>
        <v>9</v>
      </c>
      <c r="N937" s="6">
        <f t="shared" si="105"/>
        <v>1</v>
      </c>
    </row>
    <row r="938" spans="2:14" x14ac:dyDescent="0.25">
      <c r="B938" s="5" t="s">
        <v>80</v>
      </c>
      <c r="C938" s="3">
        <v>120</v>
      </c>
      <c r="D938" s="3">
        <v>100</v>
      </c>
      <c r="E938" s="3">
        <v>20</v>
      </c>
      <c r="F938" s="3">
        <v>1</v>
      </c>
      <c r="H938" s="7" t="str">
        <f t="shared" si="99"/>
        <v>40714_emdsfdc1a-rb-04</v>
      </c>
      <c r="I938" s="8">
        <f t="shared" si="100"/>
        <v>40714</v>
      </c>
      <c r="J938" s="9" t="str">
        <f t="shared" si="101"/>
        <v>emdsfdc1a-rb-04</v>
      </c>
      <c r="K938" s="6">
        <f t="shared" si="102"/>
        <v>120</v>
      </c>
      <c r="L938" s="6">
        <f t="shared" si="103"/>
        <v>100</v>
      </c>
      <c r="M938" s="6">
        <f t="shared" si="104"/>
        <v>20</v>
      </c>
      <c r="N938" s="6">
        <f t="shared" si="105"/>
        <v>1</v>
      </c>
    </row>
    <row r="939" spans="2:14" x14ac:dyDescent="0.25">
      <c r="B939" s="5" t="s">
        <v>83</v>
      </c>
      <c r="C939" s="3">
        <v>120</v>
      </c>
      <c r="D939" s="3">
        <v>102</v>
      </c>
      <c r="E939" s="3">
        <v>18</v>
      </c>
      <c r="F939" s="3">
        <v>1</v>
      </c>
      <c r="H939" s="7" t="str">
        <f t="shared" si="99"/>
        <v>40714_emdsfdc1a-rb-05</v>
      </c>
      <c r="I939" s="8">
        <f t="shared" si="100"/>
        <v>40714</v>
      </c>
      <c r="J939" s="9" t="str">
        <f t="shared" si="101"/>
        <v>emdsfdc1a-rb-05</v>
      </c>
      <c r="K939" s="6">
        <f t="shared" si="102"/>
        <v>120</v>
      </c>
      <c r="L939" s="6">
        <f t="shared" si="103"/>
        <v>102</v>
      </c>
      <c r="M939" s="6">
        <f t="shared" si="104"/>
        <v>18</v>
      </c>
      <c r="N939" s="6">
        <f t="shared" si="105"/>
        <v>1</v>
      </c>
    </row>
    <row r="940" spans="2:14" x14ac:dyDescent="0.25">
      <c r="B940" s="5" t="s">
        <v>86</v>
      </c>
      <c r="C940" s="3">
        <v>168</v>
      </c>
      <c r="D940" s="3">
        <v>133</v>
      </c>
      <c r="E940" s="3">
        <v>35</v>
      </c>
      <c r="F940" s="3">
        <v>1</v>
      </c>
      <c r="H940" s="7" t="str">
        <f t="shared" si="99"/>
        <v>40714_emdsfdc1a-rb-06</v>
      </c>
      <c r="I940" s="8">
        <f t="shared" si="100"/>
        <v>40714</v>
      </c>
      <c r="J940" s="9" t="str">
        <f t="shared" si="101"/>
        <v>emdsfdc1a-rb-06</v>
      </c>
      <c r="K940" s="6">
        <f t="shared" si="102"/>
        <v>168</v>
      </c>
      <c r="L940" s="6">
        <f t="shared" si="103"/>
        <v>133</v>
      </c>
      <c r="M940" s="6">
        <f t="shared" si="104"/>
        <v>35</v>
      </c>
      <c r="N940" s="6">
        <f t="shared" si="105"/>
        <v>1</v>
      </c>
    </row>
    <row r="941" spans="2:14" x14ac:dyDescent="0.25">
      <c r="B941" s="5" t="s">
        <v>89</v>
      </c>
      <c r="C941" s="3">
        <v>192</v>
      </c>
      <c r="D941" s="3">
        <v>148</v>
      </c>
      <c r="E941" s="3">
        <v>44</v>
      </c>
      <c r="F941" s="3">
        <v>1</v>
      </c>
      <c r="H941" s="7" t="str">
        <f t="shared" si="99"/>
        <v>40714_emdsfdc1a-rb-07</v>
      </c>
      <c r="I941" s="8">
        <f t="shared" si="100"/>
        <v>40714</v>
      </c>
      <c r="J941" s="9" t="str">
        <f t="shared" si="101"/>
        <v>emdsfdc1a-rb-07</v>
      </c>
      <c r="K941" s="6">
        <f t="shared" si="102"/>
        <v>192</v>
      </c>
      <c r="L941" s="6">
        <f t="shared" si="103"/>
        <v>148</v>
      </c>
      <c r="M941" s="6">
        <f t="shared" si="104"/>
        <v>44</v>
      </c>
      <c r="N941" s="6">
        <f t="shared" si="105"/>
        <v>1</v>
      </c>
    </row>
    <row r="942" spans="2:14" x14ac:dyDescent="0.25">
      <c r="B942" s="5" t="s">
        <v>92</v>
      </c>
      <c r="C942" s="3">
        <v>240</v>
      </c>
      <c r="D942" s="3">
        <v>230</v>
      </c>
      <c r="E942" s="3">
        <v>10</v>
      </c>
      <c r="F942" s="3">
        <v>1</v>
      </c>
      <c r="H942" s="7" t="str">
        <f t="shared" si="99"/>
        <v>40714_emdsfdc1a-rb-08</v>
      </c>
      <c r="I942" s="8">
        <f t="shared" si="100"/>
        <v>40714</v>
      </c>
      <c r="J942" s="9" t="str">
        <f t="shared" si="101"/>
        <v>emdsfdc1a-rb-08</v>
      </c>
      <c r="K942" s="6">
        <f t="shared" si="102"/>
        <v>240</v>
      </c>
      <c r="L942" s="6">
        <f t="shared" si="103"/>
        <v>230</v>
      </c>
      <c r="M942" s="6">
        <f t="shared" si="104"/>
        <v>10</v>
      </c>
      <c r="N942" s="6">
        <f t="shared" si="105"/>
        <v>1</v>
      </c>
    </row>
    <row r="943" spans="2:14" x14ac:dyDescent="0.25">
      <c r="B943" s="5" t="s">
        <v>95</v>
      </c>
      <c r="C943" s="3">
        <v>312</v>
      </c>
      <c r="D943" s="3">
        <v>182</v>
      </c>
      <c r="E943" s="3">
        <v>130</v>
      </c>
      <c r="F943" s="3">
        <v>1</v>
      </c>
      <c r="H943" s="7" t="str">
        <f t="shared" si="99"/>
        <v>40714_emdsfdc1a-rb-11</v>
      </c>
      <c r="I943" s="8">
        <f t="shared" si="100"/>
        <v>40714</v>
      </c>
      <c r="J943" s="9" t="str">
        <f t="shared" si="101"/>
        <v>emdsfdc1a-rb-11</v>
      </c>
      <c r="K943" s="6">
        <f t="shared" si="102"/>
        <v>312</v>
      </c>
      <c r="L943" s="6">
        <f t="shared" si="103"/>
        <v>182</v>
      </c>
      <c r="M943" s="6">
        <f t="shared" si="104"/>
        <v>130</v>
      </c>
      <c r="N943" s="6">
        <f t="shared" si="105"/>
        <v>1</v>
      </c>
    </row>
    <row r="944" spans="2:14" x14ac:dyDescent="0.25">
      <c r="B944" s="5" t="s">
        <v>56</v>
      </c>
      <c r="C944" s="3">
        <v>240</v>
      </c>
      <c r="D944" s="3">
        <v>160</v>
      </c>
      <c r="E944" s="3">
        <v>80</v>
      </c>
      <c r="F944" s="3">
        <v>1</v>
      </c>
      <c r="H944" s="7" t="str">
        <f t="shared" si="99"/>
        <v>40714_emdsfdc1b-jd-10</v>
      </c>
      <c r="I944" s="8">
        <f t="shared" si="100"/>
        <v>40714</v>
      </c>
      <c r="J944" s="9" t="str">
        <f t="shared" si="101"/>
        <v>emdsfdc1b-jd-10</v>
      </c>
      <c r="K944" s="6">
        <f t="shared" si="102"/>
        <v>240</v>
      </c>
      <c r="L944" s="6">
        <f t="shared" si="103"/>
        <v>160</v>
      </c>
      <c r="M944" s="6">
        <f t="shared" si="104"/>
        <v>80</v>
      </c>
      <c r="N944" s="6">
        <f t="shared" si="105"/>
        <v>1</v>
      </c>
    </row>
    <row r="945" spans="2:14" x14ac:dyDescent="0.25">
      <c r="B945" s="5" t="s">
        <v>98</v>
      </c>
      <c r="C945" s="3">
        <v>240</v>
      </c>
      <c r="D945" s="3">
        <v>161</v>
      </c>
      <c r="E945" s="3">
        <v>79</v>
      </c>
      <c r="F945" s="3">
        <v>1</v>
      </c>
      <c r="H945" s="7" t="str">
        <f t="shared" si="99"/>
        <v>40714_emdsfdc1b-rb-10</v>
      </c>
      <c r="I945" s="8">
        <f t="shared" si="100"/>
        <v>40714</v>
      </c>
      <c r="J945" s="9" t="str">
        <f t="shared" si="101"/>
        <v>emdsfdc1b-rb-10</v>
      </c>
      <c r="K945" s="6">
        <f t="shared" si="102"/>
        <v>240</v>
      </c>
      <c r="L945" s="6">
        <f t="shared" si="103"/>
        <v>161</v>
      </c>
      <c r="M945" s="6">
        <f t="shared" si="104"/>
        <v>79</v>
      </c>
      <c r="N945" s="6">
        <f t="shared" si="105"/>
        <v>1</v>
      </c>
    </row>
    <row r="946" spans="2:14" x14ac:dyDescent="0.25">
      <c r="B946" s="5" t="s">
        <v>188</v>
      </c>
      <c r="C946" s="3">
        <v>72</v>
      </c>
      <c r="D946" s="3">
        <v>48</v>
      </c>
      <c r="E946" s="3">
        <v>24</v>
      </c>
      <c r="F946" s="3">
        <v>1</v>
      </c>
      <c r="H946" s="7" t="str">
        <f t="shared" si="99"/>
        <v>40714_emdsrdc1-jd-06</v>
      </c>
      <c r="I946" s="8">
        <f t="shared" si="100"/>
        <v>40714</v>
      </c>
      <c r="J946" s="9" t="str">
        <f t="shared" si="101"/>
        <v>emdsrdc1-jd-06</v>
      </c>
      <c r="K946" s="6">
        <f t="shared" si="102"/>
        <v>72</v>
      </c>
      <c r="L946" s="6">
        <f t="shared" si="103"/>
        <v>48</v>
      </c>
      <c r="M946" s="6">
        <f t="shared" si="104"/>
        <v>24</v>
      </c>
      <c r="N946" s="6">
        <f t="shared" si="105"/>
        <v>1</v>
      </c>
    </row>
    <row r="947" spans="2:14" x14ac:dyDescent="0.25">
      <c r="B947" s="5" t="s">
        <v>227</v>
      </c>
      <c r="C947" s="3">
        <v>72</v>
      </c>
      <c r="D947" s="3">
        <v>47</v>
      </c>
      <c r="E947" s="3">
        <v>25</v>
      </c>
      <c r="F947" s="3">
        <v>1</v>
      </c>
      <c r="H947" s="7" t="str">
        <f t="shared" si="99"/>
        <v>40714_emdsrdc1-rb-06</v>
      </c>
      <c r="I947" s="8">
        <f t="shared" si="100"/>
        <v>40714</v>
      </c>
      <c r="J947" s="9" t="str">
        <f t="shared" si="101"/>
        <v>emdsrdc1-rb-06</v>
      </c>
      <c r="K947" s="6">
        <f t="shared" si="102"/>
        <v>72</v>
      </c>
      <c r="L947" s="6">
        <f t="shared" si="103"/>
        <v>47</v>
      </c>
      <c r="M947" s="6">
        <f t="shared" si="104"/>
        <v>25</v>
      </c>
      <c r="N947" s="6">
        <f t="shared" si="105"/>
        <v>1</v>
      </c>
    </row>
    <row r="948" spans="2:14" x14ac:dyDescent="0.25">
      <c r="B948" s="5" t="s">
        <v>191</v>
      </c>
      <c r="C948" s="3">
        <v>336</v>
      </c>
      <c r="D948" s="3">
        <v>266</v>
      </c>
      <c r="E948" s="3">
        <v>70</v>
      </c>
      <c r="F948" s="3">
        <v>1</v>
      </c>
      <c r="H948" s="7" t="str">
        <f t="shared" si="99"/>
        <v>40714_emdsrdc3-jd-04</v>
      </c>
      <c r="I948" s="8">
        <f t="shared" si="100"/>
        <v>40714</v>
      </c>
      <c r="J948" s="9" t="str">
        <f t="shared" si="101"/>
        <v>emdsrdc3-jd-04</v>
      </c>
      <c r="K948" s="6">
        <f t="shared" si="102"/>
        <v>336</v>
      </c>
      <c r="L948" s="6">
        <f t="shared" si="103"/>
        <v>266</v>
      </c>
      <c r="M948" s="6">
        <f t="shared" si="104"/>
        <v>70</v>
      </c>
      <c r="N948" s="6">
        <f t="shared" si="105"/>
        <v>1</v>
      </c>
    </row>
    <row r="949" spans="2:14" x14ac:dyDescent="0.25">
      <c r="B949" s="5" t="s">
        <v>194</v>
      </c>
      <c r="C949" s="3">
        <v>264</v>
      </c>
      <c r="D949" s="3">
        <v>150</v>
      </c>
      <c r="E949" s="3">
        <v>114</v>
      </c>
      <c r="F949" s="3">
        <v>1</v>
      </c>
      <c r="H949" s="7" t="str">
        <f t="shared" si="99"/>
        <v>40714_emdsrdc3-jd-07</v>
      </c>
      <c r="I949" s="8">
        <f t="shared" si="100"/>
        <v>40714</v>
      </c>
      <c r="J949" s="9" t="str">
        <f t="shared" si="101"/>
        <v>emdsrdc3-jd-07</v>
      </c>
      <c r="K949" s="6">
        <f t="shared" si="102"/>
        <v>264</v>
      </c>
      <c r="L949" s="6">
        <f t="shared" si="103"/>
        <v>150</v>
      </c>
      <c r="M949" s="6">
        <f t="shared" si="104"/>
        <v>114</v>
      </c>
      <c r="N949" s="6">
        <f t="shared" si="105"/>
        <v>1</v>
      </c>
    </row>
    <row r="950" spans="2:14" x14ac:dyDescent="0.25">
      <c r="B950" s="5" t="s">
        <v>198</v>
      </c>
      <c r="C950" s="3">
        <v>216</v>
      </c>
      <c r="D950" s="3">
        <v>141</v>
      </c>
      <c r="E950" s="3">
        <v>75</v>
      </c>
      <c r="F950" s="3">
        <v>1</v>
      </c>
      <c r="H950" s="7" t="str">
        <f t="shared" si="99"/>
        <v>40714_emdsrdc3-jd-09</v>
      </c>
      <c r="I950" s="8">
        <f t="shared" si="100"/>
        <v>40714</v>
      </c>
      <c r="J950" s="9" t="str">
        <f t="shared" si="101"/>
        <v>emdsrdc3-jd-09</v>
      </c>
      <c r="K950" s="6">
        <f t="shared" si="102"/>
        <v>216</v>
      </c>
      <c r="L950" s="6">
        <f t="shared" si="103"/>
        <v>141</v>
      </c>
      <c r="M950" s="6">
        <f t="shared" si="104"/>
        <v>75</v>
      </c>
      <c r="N950" s="6">
        <f t="shared" si="105"/>
        <v>1</v>
      </c>
    </row>
    <row r="951" spans="2:14" x14ac:dyDescent="0.25">
      <c r="B951" s="5" t="s">
        <v>888</v>
      </c>
      <c r="C951" s="3">
        <v>144</v>
      </c>
      <c r="D951" s="3">
        <v>28</v>
      </c>
      <c r="E951" s="3">
        <v>116</v>
      </c>
      <c r="F951" s="3">
        <v>1</v>
      </c>
      <c r="H951" s="7" t="str">
        <f t="shared" si="99"/>
        <v>40714_emdsrdc3-jd-10</v>
      </c>
      <c r="I951" s="8">
        <f t="shared" si="100"/>
        <v>40714</v>
      </c>
      <c r="J951" s="9" t="str">
        <f t="shared" si="101"/>
        <v>emdsrdc3-jd-10</v>
      </c>
      <c r="K951" s="6">
        <f t="shared" si="102"/>
        <v>144</v>
      </c>
      <c r="L951" s="6">
        <f t="shared" si="103"/>
        <v>28</v>
      </c>
      <c r="M951" s="6">
        <f t="shared" si="104"/>
        <v>116</v>
      </c>
      <c r="N951" s="6">
        <f t="shared" si="105"/>
        <v>1</v>
      </c>
    </row>
    <row r="952" spans="2:14" x14ac:dyDescent="0.25">
      <c r="B952" s="5" t="s">
        <v>230</v>
      </c>
      <c r="C952" s="3">
        <v>336</v>
      </c>
      <c r="D952" s="3">
        <v>242</v>
      </c>
      <c r="E952" s="3">
        <v>94</v>
      </c>
      <c r="F952" s="3">
        <v>1</v>
      </c>
      <c r="H952" s="7" t="str">
        <f t="shared" si="99"/>
        <v>40714_emdsrdc3-rb-04</v>
      </c>
      <c r="I952" s="8">
        <f t="shared" si="100"/>
        <v>40714</v>
      </c>
      <c r="J952" s="9" t="str">
        <f t="shared" si="101"/>
        <v>emdsrdc3-rb-04</v>
      </c>
      <c r="K952" s="6">
        <f t="shared" si="102"/>
        <v>336</v>
      </c>
      <c r="L952" s="6">
        <f t="shared" si="103"/>
        <v>242</v>
      </c>
      <c r="M952" s="6">
        <f t="shared" si="104"/>
        <v>94</v>
      </c>
      <c r="N952" s="6">
        <f t="shared" si="105"/>
        <v>1</v>
      </c>
    </row>
    <row r="953" spans="2:14" x14ac:dyDescent="0.25">
      <c r="B953" s="5" t="s">
        <v>233</v>
      </c>
      <c r="C953" s="3">
        <v>264</v>
      </c>
      <c r="D953" s="3">
        <v>153</v>
      </c>
      <c r="E953" s="3">
        <v>111</v>
      </c>
      <c r="F953" s="3">
        <v>1</v>
      </c>
      <c r="H953" s="7" t="str">
        <f t="shared" si="99"/>
        <v>40714_emdsrdc3-rb-07</v>
      </c>
      <c r="I953" s="8">
        <f t="shared" si="100"/>
        <v>40714</v>
      </c>
      <c r="J953" s="9" t="str">
        <f t="shared" si="101"/>
        <v>emdsrdc3-rb-07</v>
      </c>
      <c r="K953" s="6">
        <f t="shared" si="102"/>
        <v>264</v>
      </c>
      <c r="L953" s="6">
        <f t="shared" si="103"/>
        <v>153</v>
      </c>
      <c r="M953" s="6">
        <f t="shared" si="104"/>
        <v>111</v>
      </c>
      <c r="N953" s="6">
        <f t="shared" si="105"/>
        <v>1</v>
      </c>
    </row>
    <row r="954" spans="2:14" x14ac:dyDescent="0.25">
      <c r="B954" s="5" t="s">
        <v>236</v>
      </c>
      <c r="C954" s="3">
        <v>216</v>
      </c>
      <c r="D954" s="3">
        <v>135</v>
      </c>
      <c r="E954" s="3">
        <v>81</v>
      </c>
      <c r="F954" s="3">
        <v>1</v>
      </c>
      <c r="H954" s="7" t="str">
        <f t="shared" si="99"/>
        <v>40714_emdsrdc3-rb-09</v>
      </c>
      <c r="I954" s="8">
        <f t="shared" si="100"/>
        <v>40714</v>
      </c>
      <c r="J954" s="9" t="str">
        <f t="shared" si="101"/>
        <v>emdsrdc3-rb-09</v>
      </c>
      <c r="K954" s="6">
        <f t="shared" si="102"/>
        <v>216</v>
      </c>
      <c r="L954" s="6">
        <f t="shared" si="103"/>
        <v>135</v>
      </c>
      <c r="M954" s="6">
        <f t="shared" si="104"/>
        <v>81</v>
      </c>
      <c r="N954" s="6">
        <f t="shared" si="105"/>
        <v>1</v>
      </c>
    </row>
    <row r="955" spans="2:14" x14ac:dyDescent="0.25">
      <c r="B955" s="5" t="s">
        <v>891</v>
      </c>
      <c r="C955" s="3">
        <v>144</v>
      </c>
      <c r="D955" s="3">
        <v>26</v>
      </c>
      <c r="E955" s="3">
        <v>118</v>
      </c>
      <c r="F955" s="3">
        <v>1</v>
      </c>
      <c r="H955" s="7" t="str">
        <f t="shared" si="99"/>
        <v>40714_emdsrdc3-rb-10</v>
      </c>
      <c r="I955" s="8">
        <f t="shared" si="100"/>
        <v>40714</v>
      </c>
      <c r="J955" s="9" t="str">
        <f t="shared" si="101"/>
        <v>emdsrdc3-rb-10</v>
      </c>
      <c r="K955" s="6">
        <f t="shared" si="102"/>
        <v>144</v>
      </c>
      <c r="L955" s="6">
        <f t="shared" si="103"/>
        <v>26</v>
      </c>
      <c r="M955" s="6">
        <f t="shared" si="104"/>
        <v>118</v>
      </c>
      <c r="N955" s="6">
        <f t="shared" si="105"/>
        <v>1</v>
      </c>
    </row>
    <row r="956" spans="2:14" x14ac:dyDescent="0.25">
      <c r="B956" s="5" t="s">
        <v>202</v>
      </c>
      <c r="C956" s="3">
        <v>240</v>
      </c>
      <c r="D956" s="3">
        <v>186</v>
      </c>
      <c r="E956" s="3">
        <v>54</v>
      </c>
      <c r="F956" s="3">
        <v>1</v>
      </c>
      <c r="H956" s="7" t="str">
        <f t="shared" si="99"/>
        <v>40714_emdsrdc4-jd-03</v>
      </c>
      <c r="I956" s="8">
        <f t="shared" si="100"/>
        <v>40714</v>
      </c>
      <c r="J956" s="9" t="str">
        <f t="shared" si="101"/>
        <v>emdsrdc4-jd-03</v>
      </c>
      <c r="K956" s="6">
        <f t="shared" si="102"/>
        <v>240</v>
      </c>
      <c r="L956" s="6">
        <f t="shared" si="103"/>
        <v>186</v>
      </c>
      <c r="M956" s="6">
        <f t="shared" si="104"/>
        <v>54</v>
      </c>
      <c r="N956" s="6">
        <f t="shared" si="105"/>
        <v>1</v>
      </c>
    </row>
    <row r="957" spans="2:14" x14ac:dyDescent="0.25">
      <c r="B957" s="5" t="s">
        <v>205</v>
      </c>
      <c r="C957" s="3">
        <v>216</v>
      </c>
      <c r="D957" s="3">
        <v>152</v>
      </c>
      <c r="E957" s="3">
        <v>64</v>
      </c>
      <c r="F957" s="3">
        <v>1</v>
      </c>
      <c r="H957" s="7" t="str">
        <f t="shared" si="99"/>
        <v>40714_emdsrdc4-jd-05</v>
      </c>
      <c r="I957" s="8">
        <f t="shared" si="100"/>
        <v>40714</v>
      </c>
      <c r="J957" s="9" t="str">
        <f t="shared" si="101"/>
        <v>emdsrdc4-jd-05</v>
      </c>
      <c r="K957" s="6">
        <f t="shared" si="102"/>
        <v>216</v>
      </c>
      <c r="L957" s="6">
        <f t="shared" si="103"/>
        <v>152</v>
      </c>
      <c r="M957" s="6">
        <f t="shared" si="104"/>
        <v>64</v>
      </c>
      <c r="N957" s="6">
        <f t="shared" si="105"/>
        <v>1</v>
      </c>
    </row>
    <row r="958" spans="2:14" x14ac:dyDescent="0.25">
      <c r="B958" s="5" t="s">
        <v>209</v>
      </c>
      <c r="C958" s="3">
        <v>192</v>
      </c>
      <c r="D958" s="3">
        <v>162</v>
      </c>
      <c r="E958" s="3">
        <v>30</v>
      </c>
      <c r="F958" s="3">
        <v>1</v>
      </c>
      <c r="H958" s="7" t="str">
        <f t="shared" si="99"/>
        <v>40714_emdsrdc4-jd-08</v>
      </c>
      <c r="I958" s="8">
        <f t="shared" si="100"/>
        <v>40714</v>
      </c>
      <c r="J958" s="9" t="str">
        <f t="shared" si="101"/>
        <v>emdsrdc4-jd-08</v>
      </c>
      <c r="K958" s="6">
        <f t="shared" si="102"/>
        <v>192</v>
      </c>
      <c r="L958" s="6">
        <f t="shared" si="103"/>
        <v>162</v>
      </c>
      <c r="M958" s="6">
        <f t="shared" si="104"/>
        <v>30</v>
      </c>
      <c r="N958" s="6">
        <f t="shared" si="105"/>
        <v>1</v>
      </c>
    </row>
    <row r="959" spans="2:14" x14ac:dyDescent="0.25">
      <c r="B959" s="5" t="s">
        <v>239</v>
      </c>
      <c r="C959" s="3">
        <v>240</v>
      </c>
      <c r="D959" s="3">
        <v>169</v>
      </c>
      <c r="E959" s="3">
        <v>71</v>
      </c>
      <c r="F959" s="3">
        <v>1</v>
      </c>
      <c r="H959" s="7" t="str">
        <f t="shared" si="99"/>
        <v>40714_emdsrdc4-rb-03</v>
      </c>
      <c r="I959" s="8">
        <f t="shared" si="100"/>
        <v>40714</v>
      </c>
      <c r="J959" s="9" t="str">
        <f t="shared" si="101"/>
        <v>emdsrdc4-rb-03</v>
      </c>
      <c r="K959" s="6">
        <f t="shared" si="102"/>
        <v>240</v>
      </c>
      <c r="L959" s="6">
        <f t="shared" si="103"/>
        <v>169</v>
      </c>
      <c r="M959" s="6">
        <f t="shared" si="104"/>
        <v>71</v>
      </c>
      <c r="N959" s="6">
        <f t="shared" si="105"/>
        <v>1</v>
      </c>
    </row>
    <row r="960" spans="2:14" x14ac:dyDescent="0.25">
      <c r="B960" s="5" t="s">
        <v>242</v>
      </c>
      <c r="C960" s="3">
        <v>216</v>
      </c>
      <c r="D960" s="3">
        <v>152</v>
      </c>
      <c r="E960" s="3">
        <v>64</v>
      </c>
      <c r="F960" s="3">
        <v>1</v>
      </c>
      <c r="H960" s="7" t="str">
        <f t="shared" si="99"/>
        <v>40714_emdsrdc4-rb-05</v>
      </c>
      <c r="I960" s="8">
        <f t="shared" si="100"/>
        <v>40714</v>
      </c>
      <c r="J960" s="9" t="str">
        <f t="shared" si="101"/>
        <v>emdsrdc4-rb-05</v>
      </c>
      <c r="K960" s="6">
        <f t="shared" si="102"/>
        <v>216</v>
      </c>
      <c r="L960" s="6">
        <f t="shared" si="103"/>
        <v>152</v>
      </c>
      <c r="M960" s="6">
        <f t="shared" si="104"/>
        <v>64</v>
      </c>
      <c r="N960" s="6">
        <f t="shared" si="105"/>
        <v>1</v>
      </c>
    </row>
    <row r="961" spans="2:14" x14ac:dyDescent="0.25">
      <c r="B961" s="5" t="s">
        <v>245</v>
      </c>
      <c r="C961" s="3">
        <v>192</v>
      </c>
      <c r="D961" s="3">
        <v>162</v>
      </c>
      <c r="E961" s="3">
        <v>30</v>
      </c>
      <c r="F961" s="3">
        <v>1</v>
      </c>
      <c r="H961" s="7" t="str">
        <f t="shared" si="99"/>
        <v>40714_emdsrdc4-rb-08</v>
      </c>
      <c r="I961" s="8">
        <f t="shared" si="100"/>
        <v>40714</v>
      </c>
      <c r="J961" s="9" t="str">
        <f t="shared" si="101"/>
        <v>emdsrdc4-rb-08</v>
      </c>
      <c r="K961" s="6">
        <f t="shared" si="102"/>
        <v>192</v>
      </c>
      <c r="L961" s="6">
        <f t="shared" si="103"/>
        <v>162</v>
      </c>
      <c r="M961" s="6">
        <f t="shared" si="104"/>
        <v>30</v>
      </c>
      <c r="N961" s="6">
        <f t="shared" si="105"/>
        <v>1</v>
      </c>
    </row>
    <row r="962" spans="2:14" x14ac:dyDescent="0.25">
      <c r="B962" s="5" t="s">
        <v>138</v>
      </c>
      <c r="C962" s="3">
        <v>72</v>
      </c>
      <c r="D962" s="3">
        <v>13</v>
      </c>
      <c r="E962" s="3">
        <v>59</v>
      </c>
      <c r="F962" s="3">
        <v>1</v>
      </c>
      <c r="H962" s="7" t="str">
        <f t="shared" si="99"/>
        <v>40714_rmdscgc1-gl-01</v>
      </c>
      <c r="I962" s="8">
        <f t="shared" si="100"/>
        <v>40714</v>
      </c>
      <c r="J962" s="9" t="str">
        <f t="shared" si="101"/>
        <v>rmdscgc1-gl-01</v>
      </c>
      <c r="K962" s="6">
        <f t="shared" si="102"/>
        <v>72</v>
      </c>
      <c r="L962" s="6">
        <f t="shared" si="103"/>
        <v>13</v>
      </c>
      <c r="M962" s="6">
        <f t="shared" si="104"/>
        <v>59</v>
      </c>
      <c r="N962" s="6">
        <f t="shared" si="105"/>
        <v>1</v>
      </c>
    </row>
    <row r="963" spans="2:14" x14ac:dyDescent="0.25">
      <c r="B963" s="5" t="s">
        <v>158</v>
      </c>
      <c r="C963" s="3">
        <v>72</v>
      </c>
      <c r="D963" s="3">
        <v>13</v>
      </c>
      <c r="E963" s="3">
        <v>59</v>
      </c>
      <c r="F963" s="3">
        <v>1</v>
      </c>
      <c r="H963" s="7" t="str">
        <f t="shared" si="99"/>
        <v>40714_rmdscgc1-sl-01</v>
      </c>
      <c r="I963" s="8">
        <f t="shared" si="100"/>
        <v>40714</v>
      </c>
      <c r="J963" s="9" t="str">
        <f t="shared" si="101"/>
        <v>rmdscgc1-sl-01</v>
      </c>
      <c r="K963" s="6">
        <f t="shared" si="102"/>
        <v>72</v>
      </c>
      <c r="L963" s="6">
        <f t="shared" si="103"/>
        <v>13</v>
      </c>
      <c r="M963" s="6">
        <f t="shared" si="104"/>
        <v>59</v>
      </c>
      <c r="N963" s="6">
        <f t="shared" si="105"/>
        <v>1</v>
      </c>
    </row>
    <row r="964" spans="2:14" x14ac:dyDescent="0.25">
      <c r="B964" s="5" t="s">
        <v>143</v>
      </c>
      <c r="C964" s="3">
        <v>36</v>
      </c>
      <c r="D964" s="3">
        <v>11</v>
      </c>
      <c r="E964" s="3">
        <v>25</v>
      </c>
      <c r="F964" s="3">
        <v>1</v>
      </c>
      <c r="H964" s="7" t="str">
        <f t="shared" si="99"/>
        <v>40714_rmdsedc-gl-01</v>
      </c>
      <c r="I964" s="8">
        <f t="shared" si="100"/>
        <v>40714</v>
      </c>
      <c r="J964" s="9" t="str">
        <f t="shared" si="101"/>
        <v>rmdsedc-gl-01</v>
      </c>
      <c r="K964" s="6">
        <f t="shared" si="102"/>
        <v>36</v>
      </c>
      <c r="L964" s="6">
        <f t="shared" si="103"/>
        <v>11</v>
      </c>
      <c r="M964" s="6">
        <f t="shared" si="104"/>
        <v>25</v>
      </c>
      <c r="N964" s="6">
        <f t="shared" si="105"/>
        <v>1</v>
      </c>
    </row>
    <row r="965" spans="2:14" x14ac:dyDescent="0.25">
      <c r="B965" s="5" t="s">
        <v>161</v>
      </c>
      <c r="C965" s="3">
        <v>36</v>
      </c>
      <c r="D965" s="3">
        <v>11</v>
      </c>
      <c r="E965" s="3">
        <v>25</v>
      </c>
      <c r="F965" s="3">
        <v>1</v>
      </c>
      <c r="H965" s="7" t="str">
        <f t="shared" si="99"/>
        <v>40714_rmdsedc-sl-01</v>
      </c>
      <c r="I965" s="8">
        <f t="shared" si="100"/>
        <v>40714</v>
      </c>
      <c r="J965" s="9" t="str">
        <f t="shared" si="101"/>
        <v>rmdsedc-sl-01</v>
      </c>
      <c r="K965" s="6">
        <f t="shared" si="102"/>
        <v>36</v>
      </c>
      <c r="L965" s="6">
        <f t="shared" si="103"/>
        <v>11</v>
      </c>
      <c r="M965" s="6">
        <f t="shared" si="104"/>
        <v>25</v>
      </c>
      <c r="N965" s="6">
        <f t="shared" si="105"/>
        <v>1</v>
      </c>
    </row>
    <row r="966" spans="2:14" x14ac:dyDescent="0.25">
      <c r="B966" s="5" t="s">
        <v>147</v>
      </c>
      <c r="C966" s="3">
        <v>156</v>
      </c>
      <c r="D966" s="3">
        <v>41</v>
      </c>
      <c r="E966" s="3">
        <v>115</v>
      </c>
      <c r="F966" s="3">
        <v>1</v>
      </c>
      <c r="H966" s="7" t="str">
        <f t="shared" si="99"/>
        <v>40714_rmdsfdc1a-gl-01</v>
      </c>
      <c r="I966" s="8">
        <f t="shared" si="100"/>
        <v>40714</v>
      </c>
      <c r="J966" s="9" t="str">
        <f t="shared" si="101"/>
        <v>rmdsfdc1a-gl-01</v>
      </c>
      <c r="K966" s="6">
        <f t="shared" si="102"/>
        <v>156</v>
      </c>
      <c r="L966" s="6">
        <f t="shared" si="103"/>
        <v>41</v>
      </c>
      <c r="M966" s="6">
        <f t="shared" si="104"/>
        <v>115</v>
      </c>
      <c r="N966" s="6">
        <f t="shared" si="105"/>
        <v>1</v>
      </c>
    </row>
    <row r="967" spans="2:14" x14ac:dyDescent="0.25">
      <c r="B967" s="5" t="s">
        <v>164</v>
      </c>
      <c r="C967" s="3">
        <v>156</v>
      </c>
      <c r="D967" s="3">
        <v>41</v>
      </c>
      <c r="E967" s="3">
        <v>115</v>
      </c>
      <c r="F967" s="3">
        <v>1</v>
      </c>
      <c r="H967" s="7" t="str">
        <f t="shared" si="99"/>
        <v>40714_rmdsfdc1a-sl-01</v>
      </c>
      <c r="I967" s="8">
        <f t="shared" si="100"/>
        <v>40714</v>
      </c>
      <c r="J967" s="9" t="str">
        <f t="shared" si="101"/>
        <v>rmdsfdc1a-sl-01</v>
      </c>
      <c r="K967" s="6">
        <f t="shared" si="102"/>
        <v>156</v>
      </c>
      <c r="L967" s="6">
        <f t="shared" si="103"/>
        <v>41</v>
      </c>
      <c r="M967" s="6">
        <f t="shared" si="104"/>
        <v>115</v>
      </c>
      <c r="N967" s="6">
        <f t="shared" si="105"/>
        <v>1</v>
      </c>
    </row>
    <row r="968" spans="2:14" x14ac:dyDescent="0.25">
      <c r="B968" s="5" t="s">
        <v>150</v>
      </c>
      <c r="C968" s="3">
        <v>144</v>
      </c>
      <c r="D968" s="3">
        <v>42</v>
      </c>
      <c r="E968" s="3">
        <v>102</v>
      </c>
      <c r="F968" s="3">
        <v>1</v>
      </c>
      <c r="H968" s="7" t="str">
        <f t="shared" si="99"/>
        <v>40714_rmdsrdc4-gl-01</v>
      </c>
      <c r="I968" s="8">
        <f t="shared" si="100"/>
        <v>40714</v>
      </c>
      <c r="J968" s="9" t="str">
        <f t="shared" si="101"/>
        <v>rmdsrdc4-gl-01</v>
      </c>
      <c r="K968" s="6">
        <f t="shared" si="102"/>
        <v>144</v>
      </c>
      <c r="L968" s="6">
        <f t="shared" si="103"/>
        <v>42</v>
      </c>
      <c r="M968" s="6">
        <f t="shared" si="104"/>
        <v>102</v>
      </c>
      <c r="N968" s="6">
        <f t="shared" si="105"/>
        <v>1</v>
      </c>
    </row>
    <row r="969" spans="2:14" x14ac:dyDescent="0.25">
      <c r="B969" s="5" t="s">
        <v>167</v>
      </c>
      <c r="C969" s="3">
        <v>144</v>
      </c>
      <c r="D969" s="3">
        <v>42</v>
      </c>
      <c r="E969" s="3">
        <v>102</v>
      </c>
      <c r="F969" s="3">
        <v>1</v>
      </c>
      <c r="H969" s="7" t="str">
        <f t="shared" si="99"/>
        <v>40714_rmdsrdc4-sl-01</v>
      </c>
      <c r="I969" s="8">
        <f t="shared" si="100"/>
        <v>40714</v>
      </c>
      <c r="J969" s="9" t="str">
        <f t="shared" si="101"/>
        <v>rmdsrdc4-sl-01</v>
      </c>
      <c r="K969" s="6">
        <f t="shared" si="102"/>
        <v>144</v>
      </c>
      <c r="L969" s="6">
        <f t="shared" si="103"/>
        <v>42</v>
      </c>
      <c r="M969" s="6">
        <f t="shared" si="104"/>
        <v>102</v>
      </c>
      <c r="N969" s="6">
        <f t="shared" si="105"/>
        <v>1</v>
      </c>
    </row>
    <row r="970" spans="2:14" x14ac:dyDescent="0.25">
      <c r="B970" s="5" t="s">
        <v>154</v>
      </c>
      <c r="C970" s="3">
        <v>54</v>
      </c>
      <c r="D970" s="3">
        <v>24</v>
      </c>
      <c r="E970" s="3">
        <v>30</v>
      </c>
      <c r="F970" s="3">
        <v>1</v>
      </c>
      <c r="H970" s="7" t="str">
        <f t="shared" si="99"/>
        <v>40714_rmdswell-gl-01</v>
      </c>
      <c r="I970" s="8">
        <f t="shared" si="100"/>
        <v>40714</v>
      </c>
      <c r="J970" s="9" t="str">
        <f t="shared" si="101"/>
        <v>rmdswell-gl-01</v>
      </c>
      <c r="K970" s="6">
        <f t="shared" si="102"/>
        <v>54</v>
      </c>
      <c r="L970" s="6">
        <f t="shared" si="103"/>
        <v>24</v>
      </c>
      <c r="M970" s="6">
        <f t="shared" si="104"/>
        <v>30</v>
      </c>
      <c r="N970" s="6">
        <f t="shared" si="105"/>
        <v>1</v>
      </c>
    </row>
    <row r="971" spans="2:14" x14ac:dyDescent="0.25">
      <c r="B971" s="5" t="s">
        <v>170</v>
      </c>
      <c r="C971" s="3">
        <v>54</v>
      </c>
      <c r="D971" s="3">
        <v>24</v>
      </c>
      <c r="E971" s="3">
        <v>30</v>
      </c>
      <c r="F971" s="3">
        <v>1</v>
      </c>
      <c r="H971" s="7" t="str">
        <f t="shared" si="99"/>
        <v>40714_rmdswell-sl-01</v>
      </c>
      <c r="I971" s="8">
        <f t="shared" si="100"/>
        <v>40714</v>
      </c>
      <c r="J971" s="9" t="str">
        <f t="shared" si="101"/>
        <v>rmdswell-sl-01</v>
      </c>
      <c r="K971" s="6">
        <f t="shared" si="102"/>
        <v>54</v>
      </c>
      <c r="L971" s="6">
        <f t="shared" si="103"/>
        <v>24</v>
      </c>
      <c r="M971" s="6">
        <f t="shared" si="104"/>
        <v>30</v>
      </c>
      <c r="N971" s="6">
        <f t="shared" si="105"/>
        <v>1</v>
      </c>
    </row>
    <row r="972" spans="2:14" x14ac:dyDescent="0.25">
      <c r="B972" s="4">
        <v>40721</v>
      </c>
      <c r="C972" s="3">
        <v>11556</v>
      </c>
      <c r="D972" s="3">
        <v>7356</v>
      </c>
      <c r="E972" s="3">
        <v>4200</v>
      </c>
      <c r="F972" s="3">
        <v>70</v>
      </c>
      <c r="H972" s="7" t="str">
        <f t="shared" si="99"/>
        <v>40721_40721</v>
      </c>
      <c r="I972" s="8">
        <f t="shared" si="100"/>
        <v>40721</v>
      </c>
      <c r="J972" s="9">
        <f t="shared" si="101"/>
        <v>40721</v>
      </c>
      <c r="K972" s="6">
        <f t="shared" si="102"/>
        <v>11556</v>
      </c>
      <c r="L972" s="6">
        <f t="shared" si="103"/>
        <v>7356</v>
      </c>
      <c r="M972" s="6">
        <f t="shared" si="104"/>
        <v>4200</v>
      </c>
      <c r="N972" s="6">
        <f t="shared" si="105"/>
        <v>70</v>
      </c>
    </row>
    <row r="973" spans="2:14" x14ac:dyDescent="0.25">
      <c r="B973" s="5" t="s">
        <v>214</v>
      </c>
      <c r="C973" s="3">
        <v>48</v>
      </c>
      <c r="D973" s="3">
        <v>41</v>
      </c>
      <c r="E973" s="3">
        <v>7</v>
      </c>
      <c r="F973" s="3">
        <v>1</v>
      </c>
      <c r="H973" s="7" t="str">
        <f t="shared" si="99"/>
        <v>40721_cmdscgc1-ct-01</v>
      </c>
      <c r="I973" s="8">
        <f t="shared" si="100"/>
        <v>40721</v>
      </c>
      <c r="J973" s="9" t="str">
        <f t="shared" si="101"/>
        <v>cmdscgc1-ct-01</v>
      </c>
      <c r="K973" s="6">
        <f t="shared" si="102"/>
        <v>48</v>
      </c>
      <c r="L973" s="6">
        <f t="shared" si="103"/>
        <v>41</v>
      </c>
      <c r="M973" s="6">
        <f t="shared" si="104"/>
        <v>7</v>
      </c>
      <c r="N973" s="6">
        <f t="shared" si="105"/>
        <v>1</v>
      </c>
    </row>
    <row r="974" spans="2:14" x14ac:dyDescent="0.25">
      <c r="B974" s="5" t="s">
        <v>174</v>
      </c>
      <c r="C974" s="3">
        <v>48</v>
      </c>
      <c r="D974" s="3">
        <v>42</v>
      </c>
      <c r="E974" s="3">
        <v>6</v>
      </c>
      <c r="F974" s="3">
        <v>1</v>
      </c>
      <c r="H974" s="7" t="str">
        <f t="shared" si="99"/>
        <v>40721_cmdscgc1-dg-01</v>
      </c>
      <c r="I974" s="8">
        <f t="shared" si="100"/>
        <v>40721</v>
      </c>
      <c r="J974" s="9" t="str">
        <f t="shared" si="101"/>
        <v>cmdscgc1-dg-01</v>
      </c>
      <c r="K974" s="6">
        <f t="shared" si="102"/>
        <v>48</v>
      </c>
      <c r="L974" s="6">
        <f t="shared" si="103"/>
        <v>42</v>
      </c>
      <c r="M974" s="6">
        <f t="shared" si="104"/>
        <v>6</v>
      </c>
      <c r="N974" s="6">
        <f t="shared" si="105"/>
        <v>1</v>
      </c>
    </row>
    <row r="975" spans="2:14" x14ac:dyDescent="0.25">
      <c r="B975" s="5" t="s">
        <v>102</v>
      </c>
      <c r="C975" s="3">
        <v>204</v>
      </c>
      <c r="D975" s="3">
        <v>46</v>
      </c>
      <c r="E975" s="3">
        <v>158</v>
      </c>
      <c r="F975" s="3">
        <v>1</v>
      </c>
      <c r="H975" s="7" t="str">
        <f t="shared" si="99"/>
        <v>40721_cmdscgc1-jd-01</v>
      </c>
      <c r="I975" s="8">
        <f t="shared" si="100"/>
        <v>40721</v>
      </c>
      <c r="J975" s="9" t="str">
        <f t="shared" si="101"/>
        <v>cmdscgc1-jd-01</v>
      </c>
      <c r="K975" s="6">
        <f t="shared" si="102"/>
        <v>204</v>
      </c>
      <c r="L975" s="6">
        <f t="shared" si="103"/>
        <v>46</v>
      </c>
      <c r="M975" s="6">
        <f t="shared" si="104"/>
        <v>158</v>
      </c>
      <c r="N975" s="6">
        <f t="shared" si="105"/>
        <v>1</v>
      </c>
    </row>
    <row r="976" spans="2:14" x14ac:dyDescent="0.25">
      <c r="B976" s="5" t="s">
        <v>120</v>
      </c>
      <c r="C976" s="3">
        <v>204</v>
      </c>
      <c r="D976" s="3">
        <v>45</v>
      </c>
      <c r="E976" s="3">
        <v>159</v>
      </c>
      <c r="F976" s="3">
        <v>1</v>
      </c>
      <c r="H976" s="7" t="str">
        <f t="shared" si="99"/>
        <v>40721_cmdscgc1-rb-01</v>
      </c>
      <c r="I976" s="8">
        <f t="shared" si="100"/>
        <v>40721</v>
      </c>
      <c r="J976" s="9" t="str">
        <f t="shared" si="101"/>
        <v>cmdscgc1-rb-01</v>
      </c>
      <c r="K976" s="6">
        <f t="shared" si="102"/>
        <v>204</v>
      </c>
      <c r="L976" s="6">
        <f t="shared" si="103"/>
        <v>45</v>
      </c>
      <c r="M976" s="6">
        <f t="shared" si="104"/>
        <v>159</v>
      </c>
      <c r="N976" s="6">
        <f t="shared" si="105"/>
        <v>1</v>
      </c>
    </row>
    <row r="977" spans="2:14" x14ac:dyDescent="0.25">
      <c r="B977" s="5" t="s">
        <v>106</v>
      </c>
      <c r="C977" s="3">
        <v>144</v>
      </c>
      <c r="D977" s="3">
        <v>31</v>
      </c>
      <c r="E977" s="3">
        <v>113</v>
      </c>
      <c r="F977" s="3">
        <v>1</v>
      </c>
      <c r="H977" s="7" t="str">
        <f t="shared" si="99"/>
        <v>40721_cmdscgc2-jd-02</v>
      </c>
      <c r="I977" s="8">
        <f t="shared" si="100"/>
        <v>40721</v>
      </c>
      <c r="J977" s="9" t="str">
        <f t="shared" si="101"/>
        <v>cmdscgc2-jd-02</v>
      </c>
      <c r="K977" s="6">
        <f t="shared" si="102"/>
        <v>144</v>
      </c>
      <c r="L977" s="6">
        <f t="shared" si="103"/>
        <v>31</v>
      </c>
      <c r="M977" s="6">
        <f t="shared" si="104"/>
        <v>113</v>
      </c>
      <c r="N977" s="6">
        <f t="shared" si="105"/>
        <v>1</v>
      </c>
    </row>
    <row r="978" spans="2:14" x14ac:dyDescent="0.25">
      <c r="B978" s="5" t="s">
        <v>124</v>
      </c>
      <c r="C978" s="3">
        <v>144</v>
      </c>
      <c r="D978" s="3">
        <v>29</v>
      </c>
      <c r="E978" s="3">
        <v>115</v>
      </c>
      <c r="F978" s="3">
        <v>1</v>
      </c>
      <c r="H978" s="7" t="str">
        <f t="shared" si="99"/>
        <v>40721_cmdscgc2-rb-02</v>
      </c>
      <c r="I978" s="8">
        <f t="shared" si="100"/>
        <v>40721</v>
      </c>
      <c r="J978" s="9" t="str">
        <f t="shared" si="101"/>
        <v>cmdscgc2-rb-02</v>
      </c>
      <c r="K978" s="6">
        <f t="shared" si="102"/>
        <v>144</v>
      </c>
      <c r="L978" s="6">
        <f t="shared" si="103"/>
        <v>29</v>
      </c>
      <c r="M978" s="6">
        <f t="shared" si="104"/>
        <v>115</v>
      </c>
      <c r="N978" s="6">
        <f t="shared" si="105"/>
        <v>1</v>
      </c>
    </row>
    <row r="979" spans="2:14" x14ac:dyDescent="0.25">
      <c r="B979" s="5" t="s">
        <v>14</v>
      </c>
      <c r="C979" s="3">
        <v>144</v>
      </c>
      <c r="D979" s="3">
        <v>124</v>
      </c>
      <c r="E979" s="3">
        <v>20</v>
      </c>
      <c r="F979" s="3">
        <v>1</v>
      </c>
      <c r="H979" s="7" t="str">
        <f t="shared" si="99"/>
        <v>40721_cmdsfdc1a-jd-01</v>
      </c>
      <c r="I979" s="8">
        <f t="shared" si="100"/>
        <v>40721</v>
      </c>
      <c r="J979" s="9" t="str">
        <f t="shared" si="101"/>
        <v>cmdsfdc1a-jd-01</v>
      </c>
      <c r="K979" s="6">
        <f t="shared" si="102"/>
        <v>144</v>
      </c>
      <c r="L979" s="6">
        <f t="shared" si="103"/>
        <v>124</v>
      </c>
      <c r="M979" s="6">
        <f t="shared" si="104"/>
        <v>20</v>
      </c>
      <c r="N979" s="6">
        <f t="shared" si="105"/>
        <v>1</v>
      </c>
    </row>
    <row r="980" spans="2:14" x14ac:dyDescent="0.25">
      <c r="B980" s="5" t="s">
        <v>23</v>
      </c>
      <c r="C980" s="3">
        <v>144</v>
      </c>
      <c r="D980" s="3">
        <v>123</v>
      </c>
      <c r="E980" s="3">
        <v>21</v>
      </c>
      <c r="F980" s="3">
        <v>1</v>
      </c>
      <c r="H980" s="7" t="str">
        <f t="shared" si="99"/>
        <v>40721_cmdsfdc1a-jd-02</v>
      </c>
      <c r="I980" s="8">
        <f t="shared" si="100"/>
        <v>40721</v>
      </c>
      <c r="J980" s="9" t="str">
        <f t="shared" si="101"/>
        <v>cmdsfdc1a-jd-02</v>
      </c>
      <c r="K980" s="6">
        <f t="shared" si="102"/>
        <v>144</v>
      </c>
      <c r="L980" s="6">
        <f t="shared" si="103"/>
        <v>123</v>
      </c>
      <c r="M980" s="6">
        <f t="shared" si="104"/>
        <v>21</v>
      </c>
      <c r="N980" s="6">
        <f t="shared" si="105"/>
        <v>1</v>
      </c>
    </row>
    <row r="981" spans="2:14" x14ac:dyDescent="0.25">
      <c r="B981" s="5" t="s">
        <v>26</v>
      </c>
      <c r="C981" s="3">
        <v>132</v>
      </c>
      <c r="D981" s="3">
        <v>93</v>
      </c>
      <c r="E981" s="3">
        <v>39</v>
      </c>
      <c r="F981" s="3">
        <v>1</v>
      </c>
      <c r="H981" s="7" t="str">
        <f t="shared" si="99"/>
        <v>40721_cmdsfdc1a-jd-09</v>
      </c>
      <c r="I981" s="8">
        <f t="shared" si="100"/>
        <v>40721</v>
      </c>
      <c r="J981" s="9" t="str">
        <f t="shared" si="101"/>
        <v>cmdsfdc1a-jd-09</v>
      </c>
      <c r="K981" s="6">
        <f t="shared" si="102"/>
        <v>132</v>
      </c>
      <c r="L981" s="6">
        <f t="shared" si="103"/>
        <v>93</v>
      </c>
      <c r="M981" s="6">
        <f t="shared" si="104"/>
        <v>39</v>
      </c>
      <c r="N981" s="6">
        <f t="shared" si="105"/>
        <v>1</v>
      </c>
    </row>
    <row r="982" spans="2:14" x14ac:dyDescent="0.25">
      <c r="B982" s="5" t="s">
        <v>61</v>
      </c>
      <c r="C982" s="3">
        <v>144</v>
      </c>
      <c r="D982" s="3">
        <v>128</v>
      </c>
      <c r="E982" s="3">
        <v>16</v>
      </c>
      <c r="F982" s="3">
        <v>1</v>
      </c>
      <c r="H982" s="7" t="str">
        <f t="shared" si="99"/>
        <v>40721_cmdsfdc1a-rb-01</v>
      </c>
      <c r="I982" s="8">
        <f t="shared" si="100"/>
        <v>40721</v>
      </c>
      <c r="J982" s="9" t="str">
        <f t="shared" si="101"/>
        <v>cmdsfdc1a-rb-01</v>
      </c>
      <c r="K982" s="6">
        <f t="shared" si="102"/>
        <v>144</v>
      </c>
      <c r="L982" s="6">
        <f t="shared" si="103"/>
        <v>128</v>
      </c>
      <c r="M982" s="6">
        <f t="shared" si="104"/>
        <v>16</v>
      </c>
      <c r="N982" s="6">
        <f t="shared" si="105"/>
        <v>1</v>
      </c>
    </row>
    <row r="983" spans="2:14" x14ac:dyDescent="0.25">
      <c r="B983" s="5" t="s">
        <v>64</v>
      </c>
      <c r="C983" s="3">
        <v>144</v>
      </c>
      <c r="D983" s="3">
        <v>126</v>
      </c>
      <c r="E983" s="3">
        <v>18</v>
      </c>
      <c r="F983" s="3">
        <v>1</v>
      </c>
      <c r="H983" s="7" t="str">
        <f t="shared" si="99"/>
        <v>40721_cmdsfdc1a-rb-02</v>
      </c>
      <c r="I983" s="8">
        <f t="shared" si="100"/>
        <v>40721</v>
      </c>
      <c r="J983" s="9" t="str">
        <f t="shared" si="101"/>
        <v>cmdsfdc1a-rb-02</v>
      </c>
      <c r="K983" s="6">
        <f t="shared" si="102"/>
        <v>144</v>
      </c>
      <c r="L983" s="6">
        <f t="shared" si="103"/>
        <v>126</v>
      </c>
      <c r="M983" s="6">
        <f t="shared" si="104"/>
        <v>18</v>
      </c>
      <c r="N983" s="6">
        <f t="shared" si="105"/>
        <v>1</v>
      </c>
    </row>
    <row r="984" spans="2:14" x14ac:dyDescent="0.25">
      <c r="B984" s="5" t="s">
        <v>67</v>
      </c>
      <c r="C984" s="3">
        <v>132</v>
      </c>
      <c r="D984" s="3">
        <v>93</v>
      </c>
      <c r="E984" s="3">
        <v>39</v>
      </c>
      <c r="F984" s="3">
        <v>1</v>
      </c>
      <c r="H984" s="7" t="str">
        <f t="shared" si="99"/>
        <v>40721_cmdsfdc1a-rb-09</v>
      </c>
      <c r="I984" s="8">
        <f t="shared" si="100"/>
        <v>40721</v>
      </c>
      <c r="J984" s="9" t="str">
        <f t="shared" si="101"/>
        <v>cmdsfdc1a-rb-09</v>
      </c>
      <c r="K984" s="6">
        <f t="shared" si="102"/>
        <v>132</v>
      </c>
      <c r="L984" s="6">
        <f t="shared" si="103"/>
        <v>93</v>
      </c>
      <c r="M984" s="6">
        <f t="shared" si="104"/>
        <v>39</v>
      </c>
      <c r="N984" s="6">
        <f t="shared" si="105"/>
        <v>1</v>
      </c>
    </row>
    <row r="985" spans="2:14" x14ac:dyDescent="0.25">
      <c r="B985" s="5" t="s">
        <v>71</v>
      </c>
      <c r="C985" s="3">
        <v>108</v>
      </c>
      <c r="D985" s="3">
        <v>99</v>
      </c>
      <c r="E985" s="3">
        <v>9</v>
      </c>
      <c r="F985" s="3">
        <v>1</v>
      </c>
      <c r="H985" s="7" t="str">
        <f t="shared" ref="H985:H1043" si="106">CONCATENATE(I985,"_",J985)</f>
        <v>40721_cmdsfdc1b-ct-01</v>
      </c>
      <c r="I985" s="8">
        <f t="shared" ref="I985:I1043" si="107">IF(ISTEXT(J985),I984,J985)</f>
        <v>40721</v>
      </c>
      <c r="J985" s="9" t="str">
        <f t="shared" ref="J985:J1043" si="108">B985</f>
        <v>cmdsfdc1b-ct-01</v>
      </c>
      <c r="K985" s="6">
        <f t="shared" ref="K985:K1043" si="109">C985</f>
        <v>108</v>
      </c>
      <c r="L985" s="6">
        <f t="shared" ref="L985:L1043" si="110">D985</f>
        <v>99</v>
      </c>
      <c r="M985" s="6">
        <f t="shared" ref="M985:M1043" si="111">E985</f>
        <v>9</v>
      </c>
      <c r="N985" s="6">
        <f t="shared" ref="N985:N1043" si="112">F985</f>
        <v>1</v>
      </c>
    </row>
    <row r="986" spans="2:14" x14ac:dyDescent="0.25">
      <c r="B986" s="5" t="s">
        <v>29</v>
      </c>
      <c r="C986" s="3">
        <v>108</v>
      </c>
      <c r="D986" s="3">
        <v>98</v>
      </c>
      <c r="E986" s="3">
        <v>10</v>
      </c>
      <c r="F986" s="3">
        <v>1</v>
      </c>
      <c r="H986" s="7" t="str">
        <f t="shared" si="106"/>
        <v>40721_cmdsfdc1b-dg-01</v>
      </c>
      <c r="I986" s="8">
        <f t="shared" si="107"/>
        <v>40721</v>
      </c>
      <c r="J986" s="9" t="str">
        <f t="shared" si="108"/>
        <v>cmdsfdc1b-dg-01</v>
      </c>
      <c r="K986" s="6">
        <f t="shared" si="109"/>
        <v>108</v>
      </c>
      <c r="L986" s="6">
        <f t="shared" si="110"/>
        <v>98</v>
      </c>
      <c r="M986" s="6">
        <f t="shared" si="111"/>
        <v>10</v>
      </c>
      <c r="N986" s="6">
        <f t="shared" si="112"/>
        <v>1</v>
      </c>
    </row>
    <row r="987" spans="2:14" x14ac:dyDescent="0.25">
      <c r="B987" s="5" t="s">
        <v>218</v>
      </c>
      <c r="C987" s="3">
        <v>108</v>
      </c>
      <c r="D987" s="3">
        <v>95</v>
      </c>
      <c r="E987" s="3">
        <v>13</v>
      </c>
      <c r="F987" s="3">
        <v>1</v>
      </c>
      <c r="H987" s="7" t="str">
        <f t="shared" si="106"/>
        <v>40721_cmdsrdc3-ct-01</v>
      </c>
      <c r="I987" s="8">
        <f t="shared" si="107"/>
        <v>40721</v>
      </c>
      <c r="J987" s="9" t="str">
        <f t="shared" si="108"/>
        <v>cmdsrdc3-ct-01</v>
      </c>
      <c r="K987" s="6">
        <f t="shared" si="109"/>
        <v>108</v>
      </c>
      <c r="L987" s="6">
        <f t="shared" si="110"/>
        <v>95</v>
      </c>
      <c r="M987" s="6">
        <f t="shared" si="111"/>
        <v>13</v>
      </c>
      <c r="N987" s="6">
        <f t="shared" si="112"/>
        <v>1</v>
      </c>
    </row>
    <row r="988" spans="2:14" x14ac:dyDescent="0.25">
      <c r="B988" s="5" t="s">
        <v>178</v>
      </c>
      <c r="C988" s="3">
        <v>108</v>
      </c>
      <c r="D988" s="3">
        <v>94</v>
      </c>
      <c r="E988" s="3">
        <v>14</v>
      </c>
      <c r="F988" s="3">
        <v>1</v>
      </c>
      <c r="H988" s="7" t="str">
        <f t="shared" si="106"/>
        <v>40721_cmdsrdc3-dg-01</v>
      </c>
      <c r="I988" s="8">
        <f t="shared" si="107"/>
        <v>40721</v>
      </c>
      <c r="J988" s="9" t="str">
        <f t="shared" si="108"/>
        <v>cmdsrdc3-dg-01</v>
      </c>
      <c r="K988" s="6">
        <f t="shared" si="109"/>
        <v>108</v>
      </c>
      <c r="L988" s="6">
        <f t="shared" si="110"/>
        <v>94</v>
      </c>
      <c r="M988" s="6">
        <f t="shared" si="111"/>
        <v>14</v>
      </c>
      <c r="N988" s="6">
        <f t="shared" si="112"/>
        <v>1</v>
      </c>
    </row>
    <row r="989" spans="2:14" x14ac:dyDescent="0.25">
      <c r="B989" s="5" t="s">
        <v>182</v>
      </c>
      <c r="C989" s="3">
        <v>120</v>
      </c>
      <c r="D989" s="3">
        <v>110</v>
      </c>
      <c r="E989" s="3">
        <v>10</v>
      </c>
      <c r="F989" s="3">
        <v>1</v>
      </c>
      <c r="H989" s="7" t="str">
        <f t="shared" si="106"/>
        <v>40721_cmdsrdc4-jd-01</v>
      </c>
      <c r="I989" s="8">
        <f t="shared" si="107"/>
        <v>40721</v>
      </c>
      <c r="J989" s="9" t="str">
        <f t="shared" si="108"/>
        <v>cmdsrdc4-jd-01</v>
      </c>
      <c r="K989" s="6">
        <f t="shared" si="109"/>
        <v>120</v>
      </c>
      <c r="L989" s="6">
        <f t="shared" si="110"/>
        <v>110</v>
      </c>
      <c r="M989" s="6">
        <f t="shared" si="111"/>
        <v>10</v>
      </c>
      <c r="N989" s="6">
        <f t="shared" si="112"/>
        <v>1</v>
      </c>
    </row>
    <row r="990" spans="2:14" x14ac:dyDescent="0.25">
      <c r="B990" s="5" t="s">
        <v>185</v>
      </c>
      <c r="C990" s="3">
        <v>120</v>
      </c>
      <c r="D990" s="3">
        <v>107</v>
      </c>
      <c r="E990" s="3">
        <v>13</v>
      </c>
      <c r="F990" s="3">
        <v>1</v>
      </c>
      <c r="H990" s="7" t="str">
        <f t="shared" si="106"/>
        <v>40721_cmdsrdc4-jd-02</v>
      </c>
      <c r="I990" s="8">
        <f t="shared" si="107"/>
        <v>40721</v>
      </c>
      <c r="J990" s="9" t="str">
        <f t="shared" si="108"/>
        <v>cmdsrdc4-jd-02</v>
      </c>
      <c r="K990" s="6">
        <f t="shared" si="109"/>
        <v>120</v>
      </c>
      <c r="L990" s="6">
        <f t="shared" si="110"/>
        <v>107</v>
      </c>
      <c r="M990" s="6">
        <f t="shared" si="111"/>
        <v>13</v>
      </c>
      <c r="N990" s="6">
        <f t="shared" si="112"/>
        <v>1</v>
      </c>
    </row>
    <row r="991" spans="2:14" x14ac:dyDescent="0.25">
      <c r="B991" s="5" t="s">
        <v>221</v>
      </c>
      <c r="C991" s="3">
        <v>156</v>
      </c>
      <c r="D991" s="3">
        <v>107</v>
      </c>
      <c r="E991" s="3">
        <v>49</v>
      </c>
      <c r="F991" s="3">
        <v>1</v>
      </c>
      <c r="H991" s="7" t="str">
        <f t="shared" si="106"/>
        <v>40721_cmdsrdc4-rb-01</v>
      </c>
      <c r="I991" s="8">
        <f t="shared" si="107"/>
        <v>40721</v>
      </c>
      <c r="J991" s="9" t="str">
        <f t="shared" si="108"/>
        <v>cmdsrdc4-rb-01</v>
      </c>
      <c r="K991" s="6">
        <f t="shared" si="109"/>
        <v>156</v>
      </c>
      <c r="L991" s="6">
        <f t="shared" si="110"/>
        <v>107</v>
      </c>
      <c r="M991" s="6">
        <f t="shared" si="111"/>
        <v>49</v>
      </c>
      <c r="N991" s="6">
        <f t="shared" si="112"/>
        <v>1</v>
      </c>
    </row>
    <row r="992" spans="2:14" x14ac:dyDescent="0.25">
      <c r="B992" s="5" t="s">
        <v>224</v>
      </c>
      <c r="C992" s="3">
        <v>156</v>
      </c>
      <c r="D992" s="3">
        <v>105</v>
      </c>
      <c r="E992" s="3">
        <v>51</v>
      </c>
      <c r="F992" s="3">
        <v>1</v>
      </c>
      <c r="H992" s="7" t="str">
        <f t="shared" si="106"/>
        <v>40721_cmdsrdc4-rb-02</v>
      </c>
      <c r="I992" s="8">
        <f t="shared" si="107"/>
        <v>40721</v>
      </c>
      <c r="J992" s="9" t="str">
        <f t="shared" si="108"/>
        <v>cmdsrdc4-rb-02</v>
      </c>
      <c r="K992" s="6">
        <f t="shared" si="109"/>
        <v>156</v>
      </c>
      <c r="L992" s="6">
        <f t="shared" si="110"/>
        <v>105</v>
      </c>
      <c r="M992" s="6">
        <f t="shared" si="111"/>
        <v>51</v>
      </c>
      <c r="N992" s="6">
        <f t="shared" si="112"/>
        <v>1</v>
      </c>
    </row>
    <row r="993" spans="2:14" x14ac:dyDescent="0.25">
      <c r="B993" s="5" t="s">
        <v>74</v>
      </c>
      <c r="C993" s="3">
        <v>48</v>
      </c>
      <c r="D993" s="3">
        <v>44</v>
      </c>
      <c r="E993" s="3">
        <v>4</v>
      </c>
      <c r="F993" s="3">
        <v>1</v>
      </c>
      <c r="H993" s="7" t="str">
        <f t="shared" si="106"/>
        <v>40721_cmdswell-ct-01</v>
      </c>
      <c r="I993" s="8">
        <f t="shared" si="107"/>
        <v>40721</v>
      </c>
      <c r="J993" s="9" t="str">
        <f t="shared" si="108"/>
        <v>cmdswell-ct-01</v>
      </c>
      <c r="K993" s="6">
        <f t="shared" si="109"/>
        <v>48</v>
      </c>
      <c r="L993" s="6">
        <f t="shared" si="110"/>
        <v>44</v>
      </c>
      <c r="M993" s="6">
        <f t="shared" si="111"/>
        <v>4</v>
      </c>
      <c r="N993" s="6">
        <f t="shared" si="112"/>
        <v>1</v>
      </c>
    </row>
    <row r="994" spans="2:14" x14ac:dyDescent="0.25">
      <c r="B994" s="5" t="s">
        <v>32</v>
      </c>
      <c r="C994" s="3">
        <v>48</v>
      </c>
      <c r="D994" s="3">
        <v>44</v>
      </c>
      <c r="E994" s="3">
        <v>4</v>
      </c>
      <c r="F994" s="3">
        <v>1</v>
      </c>
      <c r="H994" s="7" t="str">
        <f t="shared" si="106"/>
        <v>40721_cmdswell-dg-01</v>
      </c>
      <c r="I994" s="8">
        <f t="shared" si="107"/>
        <v>40721</v>
      </c>
      <c r="J994" s="9" t="str">
        <f t="shared" si="108"/>
        <v>cmdswell-dg-01</v>
      </c>
      <c r="K994" s="6">
        <f t="shared" si="109"/>
        <v>48</v>
      </c>
      <c r="L994" s="6">
        <f t="shared" si="110"/>
        <v>44</v>
      </c>
      <c r="M994" s="6">
        <f t="shared" si="111"/>
        <v>4</v>
      </c>
      <c r="N994" s="6">
        <f t="shared" si="112"/>
        <v>1</v>
      </c>
    </row>
    <row r="995" spans="2:14" x14ac:dyDescent="0.25">
      <c r="B995" s="5" t="s">
        <v>110</v>
      </c>
      <c r="C995" s="3">
        <v>192</v>
      </c>
      <c r="D995" s="3">
        <v>89</v>
      </c>
      <c r="E995" s="3">
        <v>103</v>
      </c>
      <c r="F995" s="3">
        <v>1</v>
      </c>
      <c r="H995" s="7" t="str">
        <f t="shared" si="106"/>
        <v>40721_emdscgc1-jd-03</v>
      </c>
      <c r="I995" s="8">
        <f t="shared" si="107"/>
        <v>40721</v>
      </c>
      <c r="J995" s="9" t="str">
        <f t="shared" si="108"/>
        <v>emdscgc1-jd-03</v>
      </c>
      <c r="K995" s="6">
        <f t="shared" si="109"/>
        <v>192</v>
      </c>
      <c r="L995" s="6">
        <f t="shared" si="110"/>
        <v>89</v>
      </c>
      <c r="M995" s="6">
        <f t="shared" si="111"/>
        <v>103</v>
      </c>
      <c r="N995" s="6">
        <f t="shared" si="112"/>
        <v>1</v>
      </c>
    </row>
    <row r="996" spans="2:14" x14ac:dyDescent="0.25">
      <c r="B996" s="5" t="s">
        <v>113</v>
      </c>
      <c r="C996" s="3">
        <v>192</v>
      </c>
      <c r="D996" s="3">
        <v>5</v>
      </c>
      <c r="E996" s="3">
        <v>187</v>
      </c>
      <c r="F996" s="3">
        <v>1</v>
      </c>
      <c r="H996" s="7" t="str">
        <f t="shared" si="106"/>
        <v>40721_emdscgc1-jd-04</v>
      </c>
      <c r="I996" s="8">
        <f t="shared" si="107"/>
        <v>40721</v>
      </c>
      <c r="J996" s="9" t="str">
        <f t="shared" si="108"/>
        <v>emdscgc1-jd-04</v>
      </c>
      <c r="K996" s="6">
        <f t="shared" si="109"/>
        <v>192</v>
      </c>
      <c r="L996" s="6">
        <f t="shared" si="110"/>
        <v>5</v>
      </c>
      <c r="M996" s="6">
        <f t="shared" si="111"/>
        <v>187</v>
      </c>
      <c r="N996" s="6">
        <f t="shared" si="112"/>
        <v>1</v>
      </c>
    </row>
    <row r="997" spans="2:14" x14ac:dyDescent="0.25">
      <c r="B997" s="5" t="s">
        <v>116</v>
      </c>
      <c r="C997" s="3">
        <v>264</v>
      </c>
      <c r="D997" s="3">
        <v>102</v>
      </c>
      <c r="E997" s="3">
        <v>162</v>
      </c>
      <c r="F997" s="3">
        <v>1</v>
      </c>
      <c r="H997" s="7" t="str">
        <f t="shared" si="106"/>
        <v>40721_emdscgc1-jd-05</v>
      </c>
      <c r="I997" s="8">
        <f t="shared" si="107"/>
        <v>40721</v>
      </c>
      <c r="J997" s="9" t="str">
        <f t="shared" si="108"/>
        <v>emdscgc1-jd-05</v>
      </c>
      <c r="K997" s="6">
        <f t="shared" si="109"/>
        <v>264</v>
      </c>
      <c r="L997" s="6">
        <f t="shared" si="110"/>
        <v>102</v>
      </c>
      <c r="M997" s="6">
        <f t="shared" si="111"/>
        <v>162</v>
      </c>
      <c r="N997" s="6">
        <f t="shared" si="112"/>
        <v>1</v>
      </c>
    </row>
    <row r="998" spans="2:14" x14ac:dyDescent="0.25">
      <c r="B998" s="5" t="s">
        <v>127</v>
      </c>
      <c r="C998" s="3">
        <v>192</v>
      </c>
      <c r="D998" s="3">
        <v>89</v>
      </c>
      <c r="E998" s="3">
        <v>103</v>
      </c>
      <c r="F998" s="3">
        <v>1</v>
      </c>
      <c r="H998" s="7" t="str">
        <f t="shared" si="106"/>
        <v>40721_emdscgc1-rb-03</v>
      </c>
      <c r="I998" s="8">
        <f t="shared" si="107"/>
        <v>40721</v>
      </c>
      <c r="J998" s="9" t="str">
        <f t="shared" si="108"/>
        <v>emdscgc1-rb-03</v>
      </c>
      <c r="K998" s="6">
        <f t="shared" si="109"/>
        <v>192</v>
      </c>
      <c r="L998" s="6">
        <f t="shared" si="110"/>
        <v>89</v>
      </c>
      <c r="M998" s="6">
        <f t="shared" si="111"/>
        <v>103</v>
      </c>
      <c r="N998" s="6">
        <f t="shared" si="112"/>
        <v>1</v>
      </c>
    </row>
    <row r="999" spans="2:14" x14ac:dyDescent="0.25">
      <c r="B999" s="5" t="s">
        <v>130</v>
      </c>
      <c r="C999" s="3">
        <v>192</v>
      </c>
      <c r="D999" s="3">
        <v>5</v>
      </c>
      <c r="E999" s="3">
        <v>187</v>
      </c>
      <c r="F999" s="3">
        <v>1</v>
      </c>
      <c r="H999" s="7" t="str">
        <f t="shared" si="106"/>
        <v>40721_emdscgc1-rb-04</v>
      </c>
      <c r="I999" s="8">
        <f t="shared" si="107"/>
        <v>40721</v>
      </c>
      <c r="J999" s="9" t="str">
        <f t="shared" si="108"/>
        <v>emdscgc1-rb-04</v>
      </c>
      <c r="K999" s="6">
        <f t="shared" si="109"/>
        <v>192</v>
      </c>
      <c r="L999" s="6">
        <f t="shared" si="110"/>
        <v>5</v>
      </c>
      <c r="M999" s="6">
        <f t="shared" si="111"/>
        <v>187</v>
      </c>
      <c r="N999" s="6">
        <f t="shared" si="112"/>
        <v>1</v>
      </c>
    </row>
    <row r="1000" spans="2:14" x14ac:dyDescent="0.25">
      <c r="B1000" s="5" t="s">
        <v>134</v>
      </c>
      <c r="C1000" s="3">
        <v>264</v>
      </c>
      <c r="D1000" s="3">
        <v>103</v>
      </c>
      <c r="E1000" s="3">
        <v>161</v>
      </c>
      <c r="F1000" s="3">
        <v>1</v>
      </c>
      <c r="H1000" s="7" t="str">
        <f t="shared" si="106"/>
        <v>40721_emdscgc1-rb-05</v>
      </c>
      <c r="I1000" s="8">
        <f t="shared" si="107"/>
        <v>40721</v>
      </c>
      <c r="J1000" s="9" t="str">
        <f t="shared" si="108"/>
        <v>emdscgc1-rb-05</v>
      </c>
      <c r="K1000" s="6">
        <f t="shared" si="109"/>
        <v>264</v>
      </c>
      <c r="L1000" s="6">
        <f t="shared" si="110"/>
        <v>103</v>
      </c>
      <c r="M1000" s="6">
        <f t="shared" si="111"/>
        <v>161</v>
      </c>
      <c r="N1000" s="6">
        <f t="shared" si="112"/>
        <v>1</v>
      </c>
    </row>
    <row r="1001" spans="2:14" x14ac:dyDescent="0.25">
      <c r="B1001" s="5" t="s">
        <v>35</v>
      </c>
      <c r="C1001" s="3">
        <v>240</v>
      </c>
      <c r="D1001" s="3">
        <v>231</v>
      </c>
      <c r="E1001" s="3">
        <v>9</v>
      </c>
      <c r="F1001" s="3">
        <v>1</v>
      </c>
      <c r="H1001" s="7" t="str">
        <f t="shared" si="106"/>
        <v>40721_emdsfdc1a-jd-03</v>
      </c>
      <c r="I1001" s="8">
        <f t="shared" si="107"/>
        <v>40721</v>
      </c>
      <c r="J1001" s="9" t="str">
        <f t="shared" si="108"/>
        <v>emdsfdc1a-jd-03</v>
      </c>
      <c r="K1001" s="6">
        <f t="shared" si="109"/>
        <v>240</v>
      </c>
      <c r="L1001" s="6">
        <f t="shared" si="110"/>
        <v>231</v>
      </c>
      <c r="M1001" s="6">
        <f t="shared" si="111"/>
        <v>9</v>
      </c>
      <c r="N1001" s="6">
        <f t="shared" si="112"/>
        <v>1</v>
      </c>
    </row>
    <row r="1002" spans="2:14" x14ac:dyDescent="0.25">
      <c r="B1002" s="5" t="s">
        <v>38</v>
      </c>
      <c r="C1002" s="3">
        <v>120</v>
      </c>
      <c r="D1002" s="3">
        <v>101</v>
      </c>
      <c r="E1002" s="3">
        <v>19</v>
      </c>
      <c r="F1002" s="3">
        <v>1</v>
      </c>
      <c r="H1002" s="7" t="str">
        <f t="shared" si="106"/>
        <v>40721_emdsfdc1a-jd-04</v>
      </c>
      <c r="I1002" s="8">
        <f t="shared" si="107"/>
        <v>40721</v>
      </c>
      <c r="J1002" s="9" t="str">
        <f t="shared" si="108"/>
        <v>emdsfdc1a-jd-04</v>
      </c>
      <c r="K1002" s="6">
        <f t="shared" si="109"/>
        <v>120</v>
      </c>
      <c r="L1002" s="6">
        <f t="shared" si="110"/>
        <v>101</v>
      </c>
      <c r="M1002" s="6">
        <f t="shared" si="111"/>
        <v>19</v>
      </c>
      <c r="N1002" s="6">
        <f t="shared" si="112"/>
        <v>1</v>
      </c>
    </row>
    <row r="1003" spans="2:14" x14ac:dyDescent="0.25">
      <c r="B1003" s="5" t="s">
        <v>41</v>
      </c>
      <c r="C1003" s="3">
        <v>120</v>
      </c>
      <c r="D1003" s="3">
        <v>102</v>
      </c>
      <c r="E1003" s="3">
        <v>18</v>
      </c>
      <c r="F1003" s="3">
        <v>1</v>
      </c>
      <c r="H1003" s="7" t="str">
        <f t="shared" si="106"/>
        <v>40721_emdsfdc1a-jd-05</v>
      </c>
      <c r="I1003" s="8">
        <f t="shared" si="107"/>
        <v>40721</v>
      </c>
      <c r="J1003" s="9" t="str">
        <f t="shared" si="108"/>
        <v>emdsfdc1a-jd-05</v>
      </c>
      <c r="K1003" s="6">
        <f t="shared" si="109"/>
        <v>120</v>
      </c>
      <c r="L1003" s="6">
        <f t="shared" si="110"/>
        <v>102</v>
      </c>
      <c r="M1003" s="6">
        <f t="shared" si="111"/>
        <v>18</v>
      </c>
      <c r="N1003" s="6">
        <f t="shared" si="112"/>
        <v>1</v>
      </c>
    </row>
    <row r="1004" spans="2:14" x14ac:dyDescent="0.25">
      <c r="B1004" s="5" t="s">
        <v>44</v>
      </c>
      <c r="C1004" s="3">
        <v>168</v>
      </c>
      <c r="D1004" s="3">
        <v>133</v>
      </c>
      <c r="E1004" s="3">
        <v>35</v>
      </c>
      <c r="F1004" s="3">
        <v>1</v>
      </c>
      <c r="H1004" s="7" t="str">
        <f t="shared" si="106"/>
        <v>40721_emdsfdc1a-jd-06</v>
      </c>
      <c r="I1004" s="8">
        <f t="shared" si="107"/>
        <v>40721</v>
      </c>
      <c r="J1004" s="9" t="str">
        <f t="shared" si="108"/>
        <v>emdsfdc1a-jd-06</v>
      </c>
      <c r="K1004" s="6">
        <f t="shared" si="109"/>
        <v>168</v>
      </c>
      <c r="L1004" s="6">
        <f t="shared" si="110"/>
        <v>133</v>
      </c>
      <c r="M1004" s="6">
        <f t="shared" si="111"/>
        <v>35</v>
      </c>
      <c r="N1004" s="6">
        <f t="shared" si="112"/>
        <v>1</v>
      </c>
    </row>
    <row r="1005" spans="2:14" x14ac:dyDescent="0.25">
      <c r="B1005" s="5" t="s">
        <v>47</v>
      </c>
      <c r="C1005" s="3">
        <v>192</v>
      </c>
      <c r="D1005" s="3">
        <v>148</v>
      </c>
      <c r="E1005" s="3">
        <v>44</v>
      </c>
      <c r="F1005" s="3">
        <v>1</v>
      </c>
      <c r="H1005" s="7" t="str">
        <f t="shared" si="106"/>
        <v>40721_emdsfdc1a-jd-07</v>
      </c>
      <c r="I1005" s="8">
        <f t="shared" si="107"/>
        <v>40721</v>
      </c>
      <c r="J1005" s="9" t="str">
        <f t="shared" si="108"/>
        <v>emdsfdc1a-jd-07</v>
      </c>
      <c r="K1005" s="6">
        <f t="shared" si="109"/>
        <v>192</v>
      </c>
      <c r="L1005" s="6">
        <f t="shared" si="110"/>
        <v>148</v>
      </c>
      <c r="M1005" s="6">
        <f t="shared" si="111"/>
        <v>44</v>
      </c>
      <c r="N1005" s="6">
        <f t="shared" si="112"/>
        <v>1</v>
      </c>
    </row>
    <row r="1006" spans="2:14" x14ac:dyDescent="0.25">
      <c r="B1006" s="5" t="s">
        <v>50</v>
      </c>
      <c r="C1006" s="3">
        <v>240</v>
      </c>
      <c r="D1006" s="3">
        <v>229</v>
      </c>
      <c r="E1006" s="3">
        <v>11</v>
      </c>
      <c r="F1006" s="3">
        <v>1</v>
      </c>
      <c r="H1006" s="7" t="str">
        <f t="shared" si="106"/>
        <v>40721_emdsfdc1a-jd-08</v>
      </c>
      <c r="I1006" s="8">
        <f t="shared" si="107"/>
        <v>40721</v>
      </c>
      <c r="J1006" s="9" t="str">
        <f t="shared" si="108"/>
        <v>emdsfdc1a-jd-08</v>
      </c>
      <c r="K1006" s="6">
        <f t="shared" si="109"/>
        <v>240</v>
      </c>
      <c r="L1006" s="6">
        <f t="shared" si="110"/>
        <v>229</v>
      </c>
      <c r="M1006" s="6">
        <f t="shared" si="111"/>
        <v>11</v>
      </c>
      <c r="N1006" s="6">
        <f t="shared" si="112"/>
        <v>1</v>
      </c>
    </row>
    <row r="1007" spans="2:14" x14ac:dyDescent="0.25">
      <c r="B1007" s="5" t="s">
        <v>53</v>
      </c>
      <c r="C1007" s="3">
        <v>312</v>
      </c>
      <c r="D1007" s="3">
        <v>193</v>
      </c>
      <c r="E1007" s="3">
        <v>119</v>
      </c>
      <c r="F1007" s="3">
        <v>1</v>
      </c>
      <c r="H1007" s="7" t="str">
        <f t="shared" si="106"/>
        <v>40721_emdsfdc1a-jd-11</v>
      </c>
      <c r="I1007" s="8">
        <f t="shared" si="107"/>
        <v>40721</v>
      </c>
      <c r="J1007" s="9" t="str">
        <f t="shared" si="108"/>
        <v>emdsfdc1a-jd-11</v>
      </c>
      <c r="K1007" s="6">
        <f t="shared" si="109"/>
        <v>312</v>
      </c>
      <c r="L1007" s="6">
        <f t="shared" si="110"/>
        <v>193</v>
      </c>
      <c r="M1007" s="6">
        <f t="shared" si="111"/>
        <v>119</v>
      </c>
      <c r="N1007" s="6">
        <f t="shared" si="112"/>
        <v>1</v>
      </c>
    </row>
    <row r="1008" spans="2:14" x14ac:dyDescent="0.25">
      <c r="B1008" s="5" t="s">
        <v>77</v>
      </c>
      <c r="C1008" s="3">
        <v>240</v>
      </c>
      <c r="D1008" s="3">
        <v>231</v>
      </c>
      <c r="E1008" s="3">
        <v>9</v>
      </c>
      <c r="F1008" s="3">
        <v>1</v>
      </c>
      <c r="H1008" s="7" t="str">
        <f t="shared" si="106"/>
        <v>40721_emdsfdc1a-rb-03</v>
      </c>
      <c r="I1008" s="8">
        <f t="shared" si="107"/>
        <v>40721</v>
      </c>
      <c r="J1008" s="9" t="str">
        <f t="shared" si="108"/>
        <v>emdsfdc1a-rb-03</v>
      </c>
      <c r="K1008" s="6">
        <f t="shared" si="109"/>
        <v>240</v>
      </c>
      <c r="L1008" s="6">
        <f t="shared" si="110"/>
        <v>231</v>
      </c>
      <c r="M1008" s="6">
        <f t="shared" si="111"/>
        <v>9</v>
      </c>
      <c r="N1008" s="6">
        <f t="shared" si="112"/>
        <v>1</v>
      </c>
    </row>
    <row r="1009" spans="2:14" x14ac:dyDescent="0.25">
      <c r="B1009" s="5" t="s">
        <v>80</v>
      </c>
      <c r="C1009" s="3">
        <v>120</v>
      </c>
      <c r="D1009" s="3">
        <v>100</v>
      </c>
      <c r="E1009" s="3">
        <v>20</v>
      </c>
      <c r="F1009" s="3">
        <v>1</v>
      </c>
      <c r="H1009" s="7" t="str">
        <f t="shared" si="106"/>
        <v>40721_emdsfdc1a-rb-04</v>
      </c>
      <c r="I1009" s="8">
        <f t="shared" si="107"/>
        <v>40721</v>
      </c>
      <c r="J1009" s="9" t="str">
        <f t="shared" si="108"/>
        <v>emdsfdc1a-rb-04</v>
      </c>
      <c r="K1009" s="6">
        <f t="shared" si="109"/>
        <v>120</v>
      </c>
      <c r="L1009" s="6">
        <f t="shared" si="110"/>
        <v>100</v>
      </c>
      <c r="M1009" s="6">
        <f t="shared" si="111"/>
        <v>20</v>
      </c>
      <c r="N1009" s="6">
        <f t="shared" si="112"/>
        <v>1</v>
      </c>
    </row>
    <row r="1010" spans="2:14" x14ac:dyDescent="0.25">
      <c r="B1010" s="5" t="s">
        <v>83</v>
      </c>
      <c r="C1010" s="3">
        <v>120</v>
      </c>
      <c r="D1010" s="3">
        <v>102</v>
      </c>
      <c r="E1010" s="3">
        <v>18</v>
      </c>
      <c r="F1010" s="3">
        <v>1</v>
      </c>
      <c r="H1010" s="7" t="str">
        <f t="shared" si="106"/>
        <v>40721_emdsfdc1a-rb-05</v>
      </c>
      <c r="I1010" s="8">
        <f t="shared" si="107"/>
        <v>40721</v>
      </c>
      <c r="J1010" s="9" t="str">
        <f t="shared" si="108"/>
        <v>emdsfdc1a-rb-05</v>
      </c>
      <c r="K1010" s="6">
        <f t="shared" si="109"/>
        <v>120</v>
      </c>
      <c r="L1010" s="6">
        <f t="shared" si="110"/>
        <v>102</v>
      </c>
      <c r="M1010" s="6">
        <f t="shared" si="111"/>
        <v>18</v>
      </c>
      <c r="N1010" s="6">
        <f t="shared" si="112"/>
        <v>1</v>
      </c>
    </row>
    <row r="1011" spans="2:14" x14ac:dyDescent="0.25">
      <c r="B1011" s="5" t="s">
        <v>86</v>
      </c>
      <c r="C1011" s="3">
        <v>168</v>
      </c>
      <c r="D1011" s="3">
        <v>133</v>
      </c>
      <c r="E1011" s="3">
        <v>35</v>
      </c>
      <c r="F1011" s="3">
        <v>1</v>
      </c>
      <c r="H1011" s="7" t="str">
        <f t="shared" si="106"/>
        <v>40721_emdsfdc1a-rb-06</v>
      </c>
      <c r="I1011" s="8">
        <f t="shared" si="107"/>
        <v>40721</v>
      </c>
      <c r="J1011" s="9" t="str">
        <f t="shared" si="108"/>
        <v>emdsfdc1a-rb-06</v>
      </c>
      <c r="K1011" s="6">
        <f t="shared" si="109"/>
        <v>168</v>
      </c>
      <c r="L1011" s="6">
        <f t="shared" si="110"/>
        <v>133</v>
      </c>
      <c r="M1011" s="6">
        <f t="shared" si="111"/>
        <v>35</v>
      </c>
      <c r="N1011" s="6">
        <f t="shared" si="112"/>
        <v>1</v>
      </c>
    </row>
    <row r="1012" spans="2:14" x14ac:dyDescent="0.25">
      <c r="B1012" s="5" t="s">
        <v>89</v>
      </c>
      <c r="C1012" s="3">
        <v>192</v>
      </c>
      <c r="D1012" s="3">
        <v>148</v>
      </c>
      <c r="E1012" s="3">
        <v>44</v>
      </c>
      <c r="F1012" s="3">
        <v>1</v>
      </c>
      <c r="H1012" s="7" t="str">
        <f t="shared" si="106"/>
        <v>40721_emdsfdc1a-rb-07</v>
      </c>
      <c r="I1012" s="8">
        <f t="shared" si="107"/>
        <v>40721</v>
      </c>
      <c r="J1012" s="9" t="str">
        <f t="shared" si="108"/>
        <v>emdsfdc1a-rb-07</v>
      </c>
      <c r="K1012" s="6">
        <f t="shared" si="109"/>
        <v>192</v>
      </c>
      <c r="L1012" s="6">
        <f t="shared" si="110"/>
        <v>148</v>
      </c>
      <c r="M1012" s="6">
        <f t="shared" si="111"/>
        <v>44</v>
      </c>
      <c r="N1012" s="6">
        <f t="shared" si="112"/>
        <v>1</v>
      </c>
    </row>
    <row r="1013" spans="2:14" x14ac:dyDescent="0.25">
      <c r="B1013" s="5" t="s">
        <v>92</v>
      </c>
      <c r="C1013" s="3">
        <v>240</v>
      </c>
      <c r="D1013" s="3">
        <v>230</v>
      </c>
      <c r="E1013" s="3">
        <v>10</v>
      </c>
      <c r="F1013" s="3">
        <v>1</v>
      </c>
      <c r="H1013" s="7" t="str">
        <f t="shared" si="106"/>
        <v>40721_emdsfdc1a-rb-08</v>
      </c>
      <c r="I1013" s="8">
        <f t="shared" si="107"/>
        <v>40721</v>
      </c>
      <c r="J1013" s="9" t="str">
        <f t="shared" si="108"/>
        <v>emdsfdc1a-rb-08</v>
      </c>
      <c r="K1013" s="6">
        <f t="shared" si="109"/>
        <v>240</v>
      </c>
      <c r="L1013" s="6">
        <f t="shared" si="110"/>
        <v>230</v>
      </c>
      <c r="M1013" s="6">
        <f t="shared" si="111"/>
        <v>10</v>
      </c>
      <c r="N1013" s="6">
        <f t="shared" si="112"/>
        <v>1</v>
      </c>
    </row>
    <row r="1014" spans="2:14" x14ac:dyDescent="0.25">
      <c r="B1014" s="5" t="s">
        <v>95</v>
      </c>
      <c r="C1014" s="3">
        <v>312</v>
      </c>
      <c r="D1014" s="3">
        <v>194</v>
      </c>
      <c r="E1014" s="3">
        <v>118</v>
      </c>
      <c r="F1014" s="3">
        <v>1</v>
      </c>
      <c r="H1014" s="7" t="str">
        <f t="shared" si="106"/>
        <v>40721_emdsfdc1a-rb-11</v>
      </c>
      <c r="I1014" s="8">
        <f t="shared" si="107"/>
        <v>40721</v>
      </c>
      <c r="J1014" s="9" t="str">
        <f t="shared" si="108"/>
        <v>emdsfdc1a-rb-11</v>
      </c>
      <c r="K1014" s="6">
        <f t="shared" si="109"/>
        <v>312</v>
      </c>
      <c r="L1014" s="6">
        <f t="shared" si="110"/>
        <v>194</v>
      </c>
      <c r="M1014" s="6">
        <f t="shared" si="111"/>
        <v>118</v>
      </c>
      <c r="N1014" s="6">
        <f t="shared" si="112"/>
        <v>1</v>
      </c>
    </row>
    <row r="1015" spans="2:14" x14ac:dyDescent="0.25">
      <c r="B1015" s="5" t="s">
        <v>56</v>
      </c>
      <c r="C1015" s="3">
        <v>240</v>
      </c>
      <c r="D1015" s="3">
        <v>160</v>
      </c>
      <c r="E1015" s="3">
        <v>80</v>
      </c>
      <c r="F1015" s="3">
        <v>1</v>
      </c>
      <c r="H1015" s="7" t="str">
        <f t="shared" si="106"/>
        <v>40721_emdsfdc1b-jd-10</v>
      </c>
      <c r="I1015" s="8">
        <f t="shared" si="107"/>
        <v>40721</v>
      </c>
      <c r="J1015" s="9" t="str">
        <f t="shared" si="108"/>
        <v>emdsfdc1b-jd-10</v>
      </c>
      <c r="K1015" s="6">
        <f t="shared" si="109"/>
        <v>240</v>
      </c>
      <c r="L1015" s="6">
        <f t="shared" si="110"/>
        <v>160</v>
      </c>
      <c r="M1015" s="6">
        <f t="shared" si="111"/>
        <v>80</v>
      </c>
      <c r="N1015" s="6">
        <f t="shared" si="112"/>
        <v>1</v>
      </c>
    </row>
    <row r="1016" spans="2:14" x14ac:dyDescent="0.25">
      <c r="B1016" s="5" t="s">
        <v>98</v>
      </c>
      <c r="C1016" s="3">
        <v>240</v>
      </c>
      <c r="D1016" s="3">
        <v>161</v>
      </c>
      <c r="E1016" s="3">
        <v>79</v>
      </c>
      <c r="F1016" s="3">
        <v>1</v>
      </c>
      <c r="H1016" s="7" t="str">
        <f t="shared" si="106"/>
        <v>40721_emdsfdc1b-rb-10</v>
      </c>
      <c r="I1016" s="8">
        <f t="shared" si="107"/>
        <v>40721</v>
      </c>
      <c r="J1016" s="9" t="str">
        <f t="shared" si="108"/>
        <v>emdsfdc1b-rb-10</v>
      </c>
      <c r="K1016" s="6">
        <f t="shared" si="109"/>
        <v>240</v>
      </c>
      <c r="L1016" s="6">
        <f t="shared" si="110"/>
        <v>161</v>
      </c>
      <c r="M1016" s="6">
        <f t="shared" si="111"/>
        <v>79</v>
      </c>
      <c r="N1016" s="6">
        <f t="shared" si="112"/>
        <v>1</v>
      </c>
    </row>
    <row r="1017" spans="2:14" x14ac:dyDescent="0.25">
      <c r="B1017" s="5" t="s">
        <v>188</v>
      </c>
      <c r="C1017" s="3">
        <v>72</v>
      </c>
      <c r="D1017" s="3">
        <v>48</v>
      </c>
      <c r="E1017" s="3">
        <v>24</v>
      </c>
      <c r="F1017" s="3">
        <v>1</v>
      </c>
      <c r="H1017" s="7" t="str">
        <f t="shared" si="106"/>
        <v>40721_emdsrdc1-jd-06</v>
      </c>
      <c r="I1017" s="8">
        <f t="shared" si="107"/>
        <v>40721</v>
      </c>
      <c r="J1017" s="9" t="str">
        <f t="shared" si="108"/>
        <v>emdsrdc1-jd-06</v>
      </c>
      <c r="K1017" s="6">
        <f t="shared" si="109"/>
        <v>72</v>
      </c>
      <c r="L1017" s="6">
        <f t="shared" si="110"/>
        <v>48</v>
      </c>
      <c r="M1017" s="6">
        <f t="shared" si="111"/>
        <v>24</v>
      </c>
      <c r="N1017" s="6">
        <f t="shared" si="112"/>
        <v>1</v>
      </c>
    </row>
    <row r="1018" spans="2:14" x14ac:dyDescent="0.25">
      <c r="B1018" s="5" t="s">
        <v>227</v>
      </c>
      <c r="C1018" s="3">
        <v>72</v>
      </c>
      <c r="D1018" s="3">
        <v>47</v>
      </c>
      <c r="E1018" s="3">
        <v>25</v>
      </c>
      <c r="F1018" s="3">
        <v>1</v>
      </c>
      <c r="H1018" s="7" t="str">
        <f t="shared" si="106"/>
        <v>40721_emdsrdc1-rb-06</v>
      </c>
      <c r="I1018" s="8">
        <f t="shared" si="107"/>
        <v>40721</v>
      </c>
      <c r="J1018" s="9" t="str">
        <f t="shared" si="108"/>
        <v>emdsrdc1-rb-06</v>
      </c>
      <c r="K1018" s="6">
        <f t="shared" si="109"/>
        <v>72</v>
      </c>
      <c r="L1018" s="6">
        <f t="shared" si="110"/>
        <v>47</v>
      </c>
      <c r="M1018" s="6">
        <f t="shared" si="111"/>
        <v>25</v>
      </c>
      <c r="N1018" s="6">
        <f t="shared" si="112"/>
        <v>1</v>
      </c>
    </row>
    <row r="1019" spans="2:14" x14ac:dyDescent="0.25">
      <c r="B1019" s="5" t="s">
        <v>191</v>
      </c>
      <c r="C1019" s="3">
        <v>336</v>
      </c>
      <c r="D1019" s="3">
        <v>266</v>
      </c>
      <c r="E1019" s="3">
        <v>70</v>
      </c>
      <c r="F1019" s="3">
        <v>1</v>
      </c>
      <c r="H1019" s="7" t="str">
        <f t="shared" si="106"/>
        <v>40721_emdsrdc3-jd-04</v>
      </c>
      <c r="I1019" s="8">
        <f t="shared" si="107"/>
        <v>40721</v>
      </c>
      <c r="J1019" s="9" t="str">
        <f t="shared" si="108"/>
        <v>emdsrdc3-jd-04</v>
      </c>
      <c r="K1019" s="6">
        <f t="shared" si="109"/>
        <v>336</v>
      </c>
      <c r="L1019" s="6">
        <f t="shared" si="110"/>
        <v>266</v>
      </c>
      <c r="M1019" s="6">
        <f t="shared" si="111"/>
        <v>70</v>
      </c>
      <c r="N1019" s="6">
        <f t="shared" si="112"/>
        <v>1</v>
      </c>
    </row>
    <row r="1020" spans="2:14" x14ac:dyDescent="0.25">
      <c r="B1020" s="5" t="s">
        <v>194</v>
      </c>
      <c r="C1020" s="3">
        <v>264</v>
      </c>
      <c r="D1020" s="3">
        <v>150</v>
      </c>
      <c r="E1020" s="3">
        <v>114</v>
      </c>
      <c r="F1020" s="3">
        <v>1</v>
      </c>
      <c r="H1020" s="7" t="str">
        <f t="shared" si="106"/>
        <v>40721_emdsrdc3-jd-07</v>
      </c>
      <c r="I1020" s="8">
        <f t="shared" si="107"/>
        <v>40721</v>
      </c>
      <c r="J1020" s="9" t="str">
        <f t="shared" si="108"/>
        <v>emdsrdc3-jd-07</v>
      </c>
      <c r="K1020" s="6">
        <f t="shared" si="109"/>
        <v>264</v>
      </c>
      <c r="L1020" s="6">
        <f t="shared" si="110"/>
        <v>150</v>
      </c>
      <c r="M1020" s="6">
        <f t="shared" si="111"/>
        <v>114</v>
      </c>
      <c r="N1020" s="6">
        <f t="shared" si="112"/>
        <v>1</v>
      </c>
    </row>
    <row r="1021" spans="2:14" x14ac:dyDescent="0.25">
      <c r="B1021" s="5" t="s">
        <v>198</v>
      </c>
      <c r="C1021" s="3">
        <v>216</v>
      </c>
      <c r="D1021" s="3">
        <v>141</v>
      </c>
      <c r="E1021" s="3">
        <v>75</v>
      </c>
      <c r="F1021" s="3">
        <v>1</v>
      </c>
      <c r="H1021" s="7" t="str">
        <f t="shared" si="106"/>
        <v>40721_emdsrdc3-jd-09</v>
      </c>
      <c r="I1021" s="8">
        <f t="shared" si="107"/>
        <v>40721</v>
      </c>
      <c r="J1021" s="9" t="str">
        <f t="shared" si="108"/>
        <v>emdsrdc3-jd-09</v>
      </c>
      <c r="K1021" s="6">
        <f t="shared" si="109"/>
        <v>216</v>
      </c>
      <c r="L1021" s="6">
        <f t="shared" si="110"/>
        <v>141</v>
      </c>
      <c r="M1021" s="6">
        <f t="shared" si="111"/>
        <v>75</v>
      </c>
      <c r="N1021" s="6">
        <f t="shared" si="112"/>
        <v>1</v>
      </c>
    </row>
    <row r="1022" spans="2:14" x14ac:dyDescent="0.25">
      <c r="B1022" s="5" t="s">
        <v>888</v>
      </c>
      <c r="C1022" s="3">
        <v>144</v>
      </c>
      <c r="D1022" s="3">
        <v>58</v>
      </c>
      <c r="E1022" s="3">
        <v>86</v>
      </c>
      <c r="F1022" s="3">
        <v>1</v>
      </c>
      <c r="H1022" s="7" t="str">
        <f t="shared" si="106"/>
        <v>40721_emdsrdc3-jd-10</v>
      </c>
      <c r="I1022" s="8">
        <f t="shared" si="107"/>
        <v>40721</v>
      </c>
      <c r="J1022" s="9" t="str">
        <f t="shared" si="108"/>
        <v>emdsrdc3-jd-10</v>
      </c>
      <c r="K1022" s="6">
        <f t="shared" si="109"/>
        <v>144</v>
      </c>
      <c r="L1022" s="6">
        <f t="shared" si="110"/>
        <v>58</v>
      </c>
      <c r="M1022" s="6">
        <f t="shared" si="111"/>
        <v>86</v>
      </c>
      <c r="N1022" s="6">
        <f t="shared" si="112"/>
        <v>1</v>
      </c>
    </row>
    <row r="1023" spans="2:14" x14ac:dyDescent="0.25">
      <c r="B1023" s="5" t="s">
        <v>230</v>
      </c>
      <c r="C1023" s="3">
        <v>336</v>
      </c>
      <c r="D1023" s="3">
        <v>242</v>
      </c>
      <c r="E1023" s="3">
        <v>94</v>
      </c>
      <c r="F1023" s="3">
        <v>1</v>
      </c>
      <c r="H1023" s="7" t="str">
        <f t="shared" si="106"/>
        <v>40721_emdsrdc3-rb-04</v>
      </c>
      <c r="I1023" s="8">
        <f t="shared" si="107"/>
        <v>40721</v>
      </c>
      <c r="J1023" s="9" t="str">
        <f t="shared" si="108"/>
        <v>emdsrdc3-rb-04</v>
      </c>
      <c r="K1023" s="6">
        <f t="shared" si="109"/>
        <v>336</v>
      </c>
      <c r="L1023" s="6">
        <f t="shared" si="110"/>
        <v>242</v>
      </c>
      <c r="M1023" s="6">
        <f t="shared" si="111"/>
        <v>94</v>
      </c>
      <c r="N1023" s="6">
        <f t="shared" si="112"/>
        <v>1</v>
      </c>
    </row>
    <row r="1024" spans="2:14" x14ac:dyDescent="0.25">
      <c r="B1024" s="5" t="s">
        <v>233</v>
      </c>
      <c r="C1024" s="3">
        <v>264</v>
      </c>
      <c r="D1024" s="3">
        <v>153</v>
      </c>
      <c r="E1024" s="3">
        <v>111</v>
      </c>
      <c r="F1024" s="3">
        <v>1</v>
      </c>
      <c r="H1024" s="7" t="str">
        <f t="shared" si="106"/>
        <v>40721_emdsrdc3-rb-07</v>
      </c>
      <c r="I1024" s="8">
        <f t="shared" si="107"/>
        <v>40721</v>
      </c>
      <c r="J1024" s="9" t="str">
        <f t="shared" si="108"/>
        <v>emdsrdc3-rb-07</v>
      </c>
      <c r="K1024" s="6">
        <f t="shared" si="109"/>
        <v>264</v>
      </c>
      <c r="L1024" s="6">
        <f t="shared" si="110"/>
        <v>153</v>
      </c>
      <c r="M1024" s="6">
        <f t="shared" si="111"/>
        <v>111</v>
      </c>
      <c r="N1024" s="6">
        <f t="shared" si="112"/>
        <v>1</v>
      </c>
    </row>
    <row r="1025" spans="2:14" x14ac:dyDescent="0.25">
      <c r="B1025" s="5" t="s">
        <v>236</v>
      </c>
      <c r="C1025" s="3">
        <v>216</v>
      </c>
      <c r="D1025" s="3">
        <v>137</v>
      </c>
      <c r="E1025" s="3">
        <v>79</v>
      </c>
      <c r="F1025" s="3">
        <v>1</v>
      </c>
      <c r="H1025" s="7" t="str">
        <f t="shared" si="106"/>
        <v>40721_emdsrdc3-rb-09</v>
      </c>
      <c r="I1025" s="8">
        <f t="shared" si="107"/>
        <v>40721</v>
      </c>
      <c r="J1025" s="9" t="str">
        <f t="shared" si="108"/>
        <v>emdsrdc3-rb-09</v>
      </c>
      <c r="K1025" s="6">
        <f t="shared" si="109"/>
        <v>216</v>
      </c>
      <c r="L1025" s="6">
        <f t="shared" si="110"/>
        <v>137</v>
      </c>
      <c r="M1025" s="6">
        <f t="shared" si="111"/>
        <v>79</v>
      </c>
      <c r="N1025" s="6">
        <f t="shared" si="112"/>
        <v>1</v>
      </c>
    </row>
    <row r="1026" spans="2:14" x14ac:dyDescent="0.25">
      <c r="B1026" s="5" t="s">
        <v>891</v>
      </c>
      <c r="C1026" s="3">
        <v>144</v>
      </c>
      <c r="D1026" s="3">
        <v>56</v>
      </c>
      <c r="E1026" s="3">
        <v>88</v>
      </c>
      <c r="F1026" s="3">
        <v>1</v>
      </c>
      <c r="H1026" s="7" t="str">
        <f t="shared" si="106"/>
        <v>40721_emdsrdc3-rb-10</v>
      </c>
      <c r="I1026" s="8">
        <f t="shared" si="107"/>
        <v>40721</v>
      </c>
      <c r="J1026" s="9" t="str">
        <f t="shared" si="108"/>
        <v>emdsrdc3-rb-10</v>
      </c>
      <c r="K1026" s="6">
        <f t="shared" si="109"/>
        <v>144</v>
      </c>
      <c r="L1026" s="6">
        <f t="shared" si="110"/>
        <v>56</v>
      </c>
      <c r="M1026" s="6">
        <f t="shared" si="111"/>
        <v>88</v>
      </c>
      <c r="N1026" s="6">
        <f t="shared" si="112"/>
        <v>1</v>
      </c>
    </row>
    <row r="1027" spans="2:14" x14ac:dyDescent="0.25">
      <c r="B1027" s="5" t="s">
        <v>202</v>
      </c>
      <c r="C1027" s="3">
        <v>240</v>
      </c>
      <c r="D1027" s="3">
        <v>186</v>
      </c>
      <c r="E1027" s="3">
        <v>54</v>
      </c>
      <c r="F1027" s="3">
        <v>1</v>
      </c>
      <c r="H1027" s="7" t="str">
        <f t="shared" si="106"/>
        <v>40721_emdsrdc4-jd-03</v>
      </c>
      <c r="I1027" s="8">
        <f t="shared" si="107"/>
        <v>40721</v>
      </c>
      <c r="J1027" s="9" t="str">
        <f t="shared" si="108"/>
        <v>emdsrdc4-jd-03</v>
      </c>
      <c r="K1027" s="6">
        <f t="shared" si="109"/>
        <v>240</v>
      </c>
      <c r="L1027" s="6">
        <f t="shared" si="110"/>
        <v>186</v>
      </c>
      <c r="M1027" s="6">
        <f t="shared" si="111"/>
        <v>54</v>
      </c>
      <c r="N1027" s="6">
        <f t="shared" si="112"/>
        <v>1</v>
      </c>
    </row>
    <row r="1028" spans="2:14" x14ac:dyDescent="0.25">
      <c r="B1028" s="5" t="s">
        <v>205</v>
      </c>
      <c r="C1028" s="3">
        <v>216</v>
      </c>
      <c r="D1028" s="3">
        <v>152</v>
      </c>
      <c r="E1028" s="3">
        <v>64</v>
      </c>
      <c r="F1028" s="3">
        <v>1</v>
      </c>
      <c r="H1028" s="7" t="str">
        <f t="shared" si="106"/>
        <v>40721_emdsrdc4-jd-05</v>
      </c>
      <c r="I1028" s="8">
        <f t="shared" si="107"/>
        <v>40721</v>
      </c>
      <c r="J1028" s="9" t="str">
        <f t="shared" si="108"/>
        <v>emdsrdc4-jd-05</v>
      </c>
      <c r="K1028" s="6">
        <f t="shared" si="109"/>
        <v>216</v>
      </c>
      <c r="L1028" s="6">
        <f t="shared" si="110"/>
        <v>152</v>
      </c>
      <c r="M1028" s="6">
        <f t="shared" si="111"/>
        <v>64</v>
      </c>
      <c r="N1028" s="6">
        <f t="shared" si="112"/>
        <v>1</v>
      </c>
    </row>
    <row r="1029" spans="2:14" x14ac:dyDescent="0.25">
      <c r="B1029" s="5" t="s">
        <v>209</v>
      </c>
      <c r="C1029" s="3">
        <v>192</v>
      </c>
      <c r="D1029" s="3">
        <v>162</v>
      </c>
      <c r="E1029" s="3">
        <v>30</v>
      </c>
      <c r="F1029" s="3">
        <v>1</v>
      </c>
      <c r="H1029" s="7" t="str">
        <f t="shared" si="106"/>
        <v>40721_emdsrdc4-jd-08</v>
      </c>
      <c r="I1029" s="8">
        <f t="shared" si="107"/>
        <v>40721</v>
      </c>
      <c r="J1029" s="9" t="str">
        <f t="shared" si="108"/>
        <v>emdsrdc4-jd-08</v>
      </c>
      <c r="K1029" s="6">
        <f t="shared" si="109"/>
        <v>192</v>
      </c>
      <c r="L1029" s="6">
        <f t="shared" si="110"/>
        <v>162</v>
      </c>
      <c r="M1029" s="6">
        <f t="shared" si="111"/>
        <v>30</v>
      </c>
      <c r="N1029" s="6">
        <f t="shared" si="112"/>
        <v>1</v>
      </c>
    </row>
    <row r="1030" spans="2:14" x14ac:dyDescent="0.25">
      <c r="B1030" s="5" t="s">
        <v>239</v>
      </c>
      <c r="C1030" s="3">
        <v>240</v>
      </c>
      <c r="D1030" s="3">
        <v>169</v>
      </c>
      <c r="E1030" s="3">
        <v>71</v>
      </c>
      <c r="F1030" s="3">
        <v>1</v>
      </c>
      <c r="H1030" s="7" t="str">
        <f t="shared" si="106"/>
        <v>40721_emdsrdc4-rb-03</v>
      </c>
      <c r="I1030" s="8">
        <f t="shared" si="107"/>
        <v>40721</v>
      </c>
      <c r="J1030" s="9" t="str">
        <f t="shared" si="108"/>
        <v>emdsrdc4-rb-03</v>
      </c>
      <c r="K1030" s="6">
        <f t="shared" si="109"/>
        <v>240</v>
      </c>
      <c r="L1030" s="6">
        <f t="shared" si="110"/>
        <v>169</v>
      </c>
      <c r="M1030" s="6">
        <f t="shared" si="111"/>
        <v>71</v>
      </c>
      <c r="N1030" s="6">
        <f t="shared" si="112"/>
        <v>1</v>
      </c>
    </row>
    <row r="1031" spans="2:14" x14ac:dyDescent="0.25">
      <c r="B1031" s="5" t="s">
        <v>242</v>
      </c>
      <c r="C1031" s="3">
        <v>216</v>
      </c>
      <c r="D1031" s="3">
        <v>152</v>
      </c>
      <c r="E1031" s="3">
        <v>64</v>
      </c>
      <c r="F1031" s="3">
        <v>1</v>
      </c>
      <c r="H1031" s="7" t="str">
        <f t="shared" si="106"/>
        <v>40721_emdsrdc4-rb-05</v>
      </c>
      <c r="I1031" s="8">
        <f t="shared" si="107"/>
        <v>40721</v>
      </c>
      <c r="J1031" s="9" t="str">
        <f t="shared" si="108"/>
        <v>emdsrdc4-rb-05</v>
      </c>
      <c r="K1031" s="6">
        <f t="shared" si="109"/>
        <v>216</v>
      </c>
      <c r="L1031" s="6">
        <f t="shared" si="110"/>
        <v>152</v>
      </c>
      <c r="M1031" s="6">
        <f t="shared" si="111"/>
        <v>64</v>
      </c>
      <c r="N1031" s="6">
        <f t="shared" si="112"/>
        <v>1</v>
      </c>
    </row>
    <row r="1032" spans="2:14" x14ac:dyDescent="0.25">
      <c r="B1032" s="5" t="s">
        <v>245</v>
      </c>
      <c r="C1032" s="3">
        <v>192</v>
      </c>
      <c r="D1032" s="3">
        <v>162</v>
      </c>
      <c r="E1032" s="3">
        <v>30</v>
      </c>
      <c r="F1032" s="3">
        <v>1</v>
      </c>
      <c r="H1032" s="7" t="str">
        <f t="shared" si="106"/>
        <v>40721_emdsrdc4-rb-08</v>
      </c>
      <c r="I1032" s="8">
        <f t="shared" si="107"/>
        <v>40721</v>
      </c>
      <c r="J1032" s="9" t="str">
        <f t="shared" si="108"/>
        <v>emdsrdc4-rb-08</v>
      </c>
      <c r="K1032" s="6">
        <f t="shared" si="109"/>
        <v>192</v>
      </c>
      <c r="L1032" s="6">
        <f t="shared" si="110"/>
        <v>162</v>
      </c>
      <c r="M1032" s="6">
        <f t="shared" si="111"/>
        <v>30</v>
      </c>
      <c r="N1032" s="6">
        <f t="shared" si="112"/>
        <v>1</v>
      </c>
    </row>
    <row r="1033" spans="2:14" x14ac:dyDescent="0.25">
      <c r="B1033" s="5" t="s">
        <v>138</v>
      </c>
      <c r="C1033" s="3">
        <v>72</v>
      </c>
      <c r="D1033" s="3">
        <v>13</v>
      </c>
      <c r="E1033" s="3">
        <v>59</v>
      </c>
      <c r="F1033" s="3">
        <v>1</v>
      </c>
      <c r="H1033" s="7" t="str">
        <f t="shared" si="106"/>
        <v>40721_rmdscgc1-gl-01</v>
      </c>
      <c r="I1033" s="8">
        <f t="shared" si="107"/>
        <v>40721</v>
      </c>
      <c r="J1033" s="9" t="str">
        <f t="shared" si="108"/>
        <v>rmdscgc1-gl-01</v>
      </c>
      <c r="K1033" s="6">
        <f t="shared" si="109"/>
        <v>72</v>
      </c>
      <c r="L1033" s="6">
        <f t="shared" si="110"/>
        <v>13</v>
      </c>
      <c r="M1033" s="6">
        <f t="shared" si="111"/>
        <v>59</v>
      </c>
      <c r="N1033" s="6">
        <f t="shared" si="112"/>
        <v>1</v>
      </c>
    </row>
    <row r="1034" spans="2:14" x14ac:dyDescent="0.25">
      <c r="B1034" s="5" t="s">
        <v>158</v>
      </c>
      <c r="C1034" s="3">
        <v>72</v>
      </c>
      <c r="D1034" s="3">
        <v>13</v>
      </c>
      <c r="E1034" s="3">
        <v>59</v>
      </c>
      <c r="F1034" s="3">
        <v>1</v>
      </c>
      <c r="H1034" s="7" t="str">
        <f t="shared" si="106"/>
        <v>40721_rmdscgc1-sl-01</v>
      </c>
      <c r="I1034" s="8">
        <f t="shared" si="107"/>
        <v>40721</v>
      </c>
      <c r="J1034" s="9" t="str">
        <f t="shared" si="108"/>
        <v>rmdscgc1-sl-01</v>
      </c>
      <c r="K1034" s="6">
        <f t="shared" si="109"/>
        <v>72</v>
      </c>
      <c r="L1034" s="6">
        <f t="shared" si="110"/>
        <v>13</v>
      </c>
      <c r="M1034" s="6">
        <f t="shared" si="111"/>
        <v>59</v>
      </c>
      <c r="N1034" s="6">
        <f t="shared" si="112"/>
        <v>1</v>
      </c>
    </row>
    <row r="1035" spans="2:14" x14ac:dyDescent="0.25">
      <c r="B1035" s="5" t="s">
        <v>143</v>
      </c>
      <c r="C1035" s="3">
        <v>36</v>
      </c>
      <c r="D1035" s="3">
        <v>11</v>
      </c>
      <c r="E1035" s="3">
        <v>25</v>
      </c>
      <c r="F1035" s="3">
        <v>1</v>
      </c>
      <c r="H1035" s="7" t="str">
        <f t="shared" si="106"/>
        <v>40721_rmdsedc-gl-01</v>
      </c>
      <c r="I1035" s="8">
        <f t="shared" si="107"/>
        <v>40721</v>
      </c>
      <c r="J1035" s="9" t="str">
        <f t="shared" si="108"/>
        <v>rmdsedc-gl-01</v>
      </c>
      <c r="K1035" s="6">
        <f t="shared" si="109"/>
        <v>36</v>
      </c>
      <c r="L1035" s="6">
        <f t="shared" si="110"/>
        <v>11</v>
      </c>
      <c r="M1035" s="6">
        <f t="shared" si="111"/>
        <v>25</v>
      </c>
      <c r="N1035" s="6">
        <f t="shared" si="112"/>
        <v>1</v>
      </c>
    </row>
    <row r="1036" spans="2:14" x14ac:dyDescent="0.25">
      <c r="B1036" s="5" t="s">
        <v>161</v>
      </c>
      <c r="C1036" s="3">
        <v>36</v>
      </c>
      <c r="D1036" s="3">
        <v>11</v>
      </c>
      <c r="E1036" s="3">
        <v>25</v>
      </c>
      <c r="F1036" s="3">
        <v>1</v>
      </c>
      <c r="H1036" s="7" t="str">
        <f t="shared" si="106"/>
        <v>40721_rmdsedc-sl-01</v>
      </c>
      <c r="I1036" s="8">
        <f t="shared" si="107"/>
        <v>40721</v>
      </c>
      <c r="J1036" s="9" t="str">
        <f t="shared" si="108"/>
        <v>rmdsedc-sl-01</v>
      </c>
      <c r="K1036" s="6">
        <f t="shared" si="109"/>
        <v>36</v>
      </c>
      <c r="L1036" s="6">
        <f t="shared" si="110"/>
        <v>11</v>
      </c>
      <c r="M1036" s="6">
        <f t="shared" si="111"/>
        <v>25</v>
      </c>
      <c r="N1036" s="6">
        <f t="shared" si="112"/>
        <v>1</v>
      </c>
    </row>
    <row r="1037" spans="2:14" x14ac:dyDescent="0.25">
      <c r="B1037" s="5" t="s">
        <v>147</v>
      </c>
      <c r="C1037" s="3">
        <v>156</v>
      </c>
      <c r="D1037" s="3">
        <v>41</v>
      </c>
      <c r="E1037" s="3">
        <v>115</v>
      </c>
      <c r="F1037" s="3">
        <v>1</v>
      </c>
      <c r="H1037" s="7" t="str">
        <f t="shared" si="106"/>
        <v>40721_rmdsfdc1a-gl-01</v>
      </c>
      <c r="I1037" s="8">
        <f t="shared" si="107"/>
        <v>40721</v>
      </c>
      <c r="J1037" s="9" t="str">
        <f t="shared" si="108"/>
        <v>rmdsfdc1a-gl-01</v>
      </c>
      <c r="K1037" s="6">
        <f t="shared" si="109"/>
        <v>156</v>
      </c>
      <c r="L1037" s="6">
        <f t="shared" si="110"/>
        <v>41</v>
      </c>
      <c r="M1037" s="6">
        <f t="shared" si="111"/>
        <v>115</v>
      </c>
      <c r="N1037" s="6">
        <f t="shared" si="112"/>
        <v>1</v>
      </c>
    </row>
    <row r="1038" spans="2:14" x14ac:dyDescent="0.25">
      <c r="B1038" s="5" t="s">
        <v>164</v>
      </c>
      <c r="C1038" s="3">
        <v>156</v>
      </c>
      <c r="D1038" s="3">
        <v>41</v>
      </c>
      <c r="E1038" s="3">
        <v>115</v>
      </c>
      <c r="F1038" s="3">
        <v>1</v>
      </c>
      <c r="H1038" s="7" t="str">
        <f t="shared" si="106"/>
        <v>40721_rmdsfdc1a-sl-01</v>
      </c>
      <c r="I1038" s="8">
        <f t="shared" si="107"/>
        <v>40721</v>
      </c>
      <c r="J1038" s="9" t="str">
        <f t="shared" si="108"/>
        <v>rmdsfdc1a-sl-01</v>
      </c>
      <c r="K1038" s="6">
        <f t="shared" si="109"/>
        <v>156</v>
      </c>
      <c r="L1038" s="6">
        <f t="shared" si="110"/>
        <v>41</v>
      </c>
      <c r="M1038" s="6">
        <f t="shared" si="111"/>
        <v>115</v>
      </c>
      <c r="N1038" s="6">
        <f t="shared" si="112"/>
        <v>1</v>
      </c>
    </row>
    <row r="1039" spans="2:14" x14ac:dyDescent="0.25">
      <c r="B1039" s="5" t="s">
        <v>150</v>
      </c>
      <c r="C1039" s="3">
        <v>144</v>
      </c>
      <c r="D1039" s="3">
        <v>42</v>
      </c>
      <c r="E1039" s="3">
        <v>102</v>
      </c>
      <c r="F1039" s="3">
        <v>1</v>
      </c>
      <c r="H1039" s="7" t="str">
        <f t="shared" si="106"/>
        <v>40721_rmdsrdc4-gl-01</v>
      </c>
      <c r="I1039" s="8">
        <f t="shared" si="107"/>
        <v>40721</v>
      </c>
      <c r="J1039" s="9" t="str">
        <f t="shared" si="108"/>
        <v>rmdsrdc4-gl-01</v>
      </c>
      <c r="K1039" s="6">
        <f t="shared" si="109"/>
        <v>144</v>
      </c>
      <c r="L1039" s="6">
        <f t="shared" si="110"/>
        <v>42</v>
      </c>
      <c r="M1039" s="6">
        <f t="shared" si="111"/>
        <v>102</v>
      </c>
      <c r="N1039" s="6">
        <f t="shared" si="112"/>
        <v>1</v>
      </c>
    </row>
    <row r="1040" spans="2:14" x14ac:dyDescent="0.25">
      <c r="B1040" s="5" t="s">
        <v>167</v>
      </c>
      <c r="C1040" s="3">
        <v>144</v>
      </c>
      <c r="D1040" s="3">
        <v>42</v>
      </c>
      <c r="E1040" s="3">
        <v>102</v>
      </c>
      <c r="F1040" s="3">
        <v>1</v>
      </c>
      <c r="H1040" s="7" t="str">
        <f t="shared" si="106"/>
        <v>40721_rmdsrdc4-sl-01</v>
      </c>
      <c r="I1040" s="8">
        <f t="shared" si="107"/>
        <v>40721</v>
      </c>
      <c r="J1040" s="9" t="str">
        <f t="shared" si="108"/>
        <v>rmdsrdc4-sl-01</v>
      </c>
      <c r="K1040" s="6">
        <f t="shared" si="109"/>
        <v>144</v>
      </c>
      <c r="L1040" s="6">
        <f t="shared" si="110"/>
        <v>42</v>
      </c>
      <c r="M1040" s="6">
        <f t="shared" si="111"/>
        <v>102</v>
      </c>
      <c r="N1040" s="6">
        <f t="shared" si="112"/>
        <v>1</v>
      </c>
    </row>
    <row r="1041" spans="2:14" x14ac:dyDescent="0.25">
      <c r="B1041" s="5" t="s">
        <v>154</v>
      </c>
      <c r="C1041" s="3">
        <v>54</v>
      </c>
      <c r="D1041" s="3">
        <v>24</v>
      </c>
      <c r="E1041" s="3">
        <v>30</v>
      </c>
      <c r="F1041" s="3">
        <v>1</v>
      </c>
      <c r="H1041" s="7" t="str">
        <f t="shared" si="106"/>
        <v>40721_rmdswell-gl-01</v>
      </c>
      <c r="I1041" s="8">
        <f t="shared" si="107"/>
        <v>40721</v>
      </c>
      <c r="J1041" s="9" t="str">
        <f t="shared" si="108"/>
        <v>rmdswell-gl-01</v>
      </c>
      <c r="K1041" s="6">
        <f t="shared" si="109"/>
        <v>54</v>
      </c>
      <c r="L1041" s="6">
        <f t="shared" si="110"/>
        <v>24</v>
      </c>
      <c r="M1041" s="6">
        <f t="shared" si="111"/>
        <v>30</v>
      </c>
      <c r="N1041" s="6">
        <f t="shared" si="112"/>
        <v>1</v>
      </c>
    </row>
    <row r="1042" spans="2:14" x14ac:dyDescent="0.25">
      <c r="B1042" s="5" t="s">
        <v>170</v>
      </c>
      <c r="C1042" s="3">
        <v>54</v>
      </c>
      <c r="D1042" s="3">
        <v>24</v>
      </c>
      <c r="E1042" s="3">
        <v>30</v>
      </c>
      <c r="F1042" s="3">
        <v>1</v>
      </c>
      <c r="H1042" s="7" t="str">
        <f t="shared" si="106"/>
        <v>40721_rmdswell-sl-01</v>
      </c>
      <c r="I1042" s="8">
        <f t="shared" si="107"/>
        <v>40721</v>
      </c>
      <c r="J1042" s="9" t="str">
        <f t="shared" si="108"/>
        <v>rmdswell-sl-01</v>
      </c>
      <c r="K1042" s="6">
        <f t="shared" si="109"/>
        <v>54</v>
      </c>
      <c r="L1042" s="6">
        <f t="shared" si="110"/>
        <v>24</v>
      </c>
      <c r="M1042" s="6">
        <f t="shared" si="111"/>
        <v>30</v>
      </c>
      <c r="N1042" s="6">
        <f t="shared" si="112"/>
        <v>1</v>
      </c>
    </row>
    <row r="1043" spans="2:14" x14ac:dyDescent="0.25">
      <c r="B1043" s="4">
        <v>40728</v>
      </c>
      <c r="C1043" s="3">
        <v>11556</v>
      </c>
      <c r="D1043" s="3">
        <v>7402</v>
      </c>
      <c r="E1043" s="3">
        <v>4154</v>
      </c>
      <c r="F1043" s="3">
        <v>70</v>
      </c>
      <c r="H1043" s="7" t="str">
        <f t="shared" si="106"/>
        <v>40728_40728</v>
      </c>
      <c r="I1043" s="8">
        <f t="shared" si="107"/>
        <v>40728</v>
      </c>
      <c r="J1043" s="9">
        <f t="shared" si="108"/>
        <v>40728</v>
      </c>
      <c r="K1043" s="6">
        <f t="shared" si="109"/>
        <v>11556</v>
      </c>
      <c r="L1043" s="6">
        <f t="shared" si="110"/>
        <v>7402</v>
      </c>
      <c r="M1043" s="6">
        <f t="shared" si="111"/>
        <v>4154</v>
      </c>
      <c r="N1043" s="6">
        <f t="shared" si="112"/>
        <v>70</v>
      </c>
    </row>
    <row r="1044" spans="2:14" x14ac:dyDescent="0.25">
      <c r="B1044" s="5" t="s">
        <v>214</v>
      </c>
      <c r="C1044" s="3">
        <v>48</v>
      </c>
      <c r="D1044" s="3">
        <v>41</v>
      </c>
      <c r="E1044" s="3">
        <v>7</v>
      </c>
      <c r="F1044" s="3">
        <v>1</v>
      </c>
      <c r="H1044" s="7" t="str">
        <f t="shared" ref="H1044:H1107" si="113">CONCATENATE(I1044,"_",J1044)</f>
        <v>40728_cmdscgc1-ct-01</v>
      </c>
      <c r="I1044" s="8">
        <f t="shared" ref="I1044:I1107" si="114">IF(ISTEXT(J1044),I1043,J1044)</f>
        <v>40728</v>
      </c>
      <c r="J1044" s="9" t="str">
        <f t="shared" ref="J1044:J1107" si="115">B1044</f>
        <v>cmdscgc1-ct-01</v>
      </c>
      <c r="K1044" s="6">
        <f t="shared" ref="K1044:K1107" si="116">C1044</f>
        <v>48</v>
      </c>
      <c r="L1044" s="6">
        <f t="shared" ref="L1044:L1107" si="117">D1044</f>
        <v>41</v>
      </c>
      <c r="M1044" s="6">
        <f t="shared" ref="M1044:M1107" si="118">E1044</f>
        <v>7</v>
      </c>
      <c r="N1044" s="6">
        <f t="shared" ref="N1044:N1107" si="119">F1044</f>
        <v>1</v>
      </c>
    </row>
    <row r="1045" spans="2:14" x14ac:dyDescent="0.25">
      <c r="B1045" s="5" t="s">
        <v>174</v>
      </c>
      <c r="C1045" s="3">
        <v>48</v>
      </c>
      <c r="D1045" s="3">
        <v>42</v>
      </c>
      <c r="E1045" s="3">
        <v>6</v>
      </c>
      <c r="F1045" s="3">
        <v>1</v>
      </c>
      <c r="H1045" s="7" t="str">
        <f t="shared" si="113"/>
        <v>40728_cmdscgc1-dg-01</v>
      </c>
      <c r="I1045" s="8">
        <f t="shared" si="114"/>
        <v>40728</v>
      </c>
      <c r="J1045" s="9" t="str">
        <f t="shared" si="115"/>
        <v>cmdscgc1-dg-01</v>
      </c>
      <c r="K1045" s="6">
        <f t="shared" si="116"/>
        <v>48</v>
      </c>
      <c r="L1045" s="6">
        <f t="shared" si="117"/>
        <v>42</v>
      </c>
      <c r="M1045" s="6">
        <f t="shared" si="118"/>
        <v>6</v>
      </c>
      <c r="N1045" s="6">
        <f t="shared" si="119"/>
        <v>1</v>
      </c>
    </row>
    <row r="1046" spans="2:14" x14ac:dyDescent="0.25">
      <c r="B1046" s="5" t="s">
        <v>102</v>
      </c>
      <c r="C1046" s="3">
        <v>204</v>
      </c>
      <c r="D1046" s="3">
        <v>46</v>
      </c>
      <c r="E1046" s="3">
        <v>158</v>
      </c>
      <c r="F1046" s="3">
        <v>1</v>
      </c>
      <c r="H1046" s="7" t="str">
        <f t="shared" si="113"/>
        <v>40728_cmdscgc1-jd-01</v>
      </c>
      <c r="I1046" s="8">
        <f t="shared" si="114"/>
        <v>40728</v>
      </c>
      <c r="J1046" s="9" t="str">
        <f t="shared" si="115"/>
        <v>cmdscgc1-jd-01</v>
      </c>
      <c r="K1046" s="6">
        <f t="shared" si="116"/>
        <v>204</v>
      </c>
      <c r="L1046" s="6">
        <f t="shared" si="117"/>
        <v>46</v>
      </c>
      <c r="M1046" s="6">
        <f t="shared" si="118"/>
        <v>158</v>
      </c>
      <c r="N1046" s="6">
        <f t="shared" si="119"/>
        <v>1</v>
      </c>
    </row>
    <row r="1047" spans="2:14" x14ac:dyDescent="0.25">
      <c r="B1047" s="5" t="s">
        <v>120</v>
      </c>
      <c r="C1047" s="3">
        <v>204</v>
      </c>
      <c r="D1047" s="3">
        <v>45</v>
      </c>
      <c r="E1047" s="3">
        <v>159</v>
      </c>
      <c r="F1047" s="3">
        <v>1</v>
      </c>
      <c r="H1047" s="7" t="str">
        <f t="shared" si="113"/>
        <v>40728_cmdscgc1-rb-01</v>
      </c>
      <c r="I1047" s="8">
        <f t="shared" si="114"/>
        <v>40728</v>
      </c>
      <c r="J1047" s="9" t="str">
        <f t="shared" si="115"/>
        <v>cmdscgc1-rb-01</v>
      </c>
      <c r="K1047" s="6">
        <f t="shared" si="116"/>
        <v>204</v>
      </c>
      <c r="L1047" s="6">
        <f t="shared" si="117"/>
        <v>45</v>
      </c>
      <c r="M1047" s="6">
        <f t="shared" si="118"/>
        <v>159</v>
      </c>
      <c r="N1047" s="6">
        <f t="shared" si="119"/>
        <v>1</v>
      </c>
    </row>
    <row r="1048" spans="2:14" x14ac:dyDescent="0.25">
      <c r="B1048" s="5" t="s">
        <v>106</v>
      </c>
      <c r="C1048" s="3">
        <v>144</v>
      </c>
      <c r="D1048" s="3">
        <v>31</v>
      </c>
      <c r="E1048" s="3">
        <v>113</v>
      </c>
      <c r="F1048" s="3">
        <v>1</v>
      </c>
      <c r="H1048" s="7" t="str">
        <f t="shared" si="113"/>
        <v>40728_cmdscgc2-jd-02</v>
      </c>
      <c r="I1048" s="8">
        <f t="shared" si="114"/>
        <v>40728</v>
      </c>
      <c r="J1048" s="9" t="str">
        <f t="shared" si="115"/>
        <v>cmdscgc2-jd-02</v>
      </c>
      <c r="K1048" s="6">
        <f t="shared" si="116"/>
        <v>144</v>
      </c>
      <c r="L1048" s="6">
        <f t="shared" si="117"/>
        <v>31</v>
      </c>
      <c r="M1048" s="6">
        <f t="shared" si="118"/>
        <v>113</v>
      </c>
      <c r="N1048" s="6">
        <f t="shared" si="119"/>
        <v>1</v>
      </c>
    </row>
    <row r="1049" spans="2:14" x14ac:dyDescent="0.25">
      <c r="B1049" s="5" t="s">
        <v>124</v>
      </c>
      <c r="C1049" s="3">
        <v>144</v>
      </c>
      <c r="D1049" s="3">
        <v>29</v>
      </c>
      <c r="E1049" s="3">
        <v>115</v>
      </c>
      <c r="F1049" s="3">
        <v>1</v>
      </c>
      <c r="H1049" s="7" t="str">
        <f t="shared" si="113"/>
        <v>40728_cmdscgc2-rb-02</v>
      </c>
      <c r="I1049" s="8">
        <f t="shared" si="114"/>
        <v>40728</v>
      </c>
      <c r="J1049" s="9" t="str">
        <f t="shared" si="115"/>
        <v>cmdscgc2-rb-02</v>
      </c>
      <c r="K1049" s="6">
        <f t="shared" si="116"/>
        <v>144</v>
      </c>
      <c r="L1049" s="6">
        <f t="shared" si="117"/>
        <v>29</v>
      </c>
      <c r="M1049" s="6">
        <f t="shared" si="118"/>
        <v>115</v>
      </c>
      <c r="N1049" s="6">
        <f t="shared" si="119"/>
        <v>1</v>
      </c>
    </row>
    <row r="1050" spans="2:14" x14ac:dyDescent="0.25">
      <c r="B1050" s="5" t="s">
        <v>14</v>
      </c>
      <c r="C1050" s="3">
        <v>144</v>
      </c>
      <c r="D1050" s="3">
        <v>124</v>
      </c>
      <c r="E1050" s="3">
        <v>20</v>
      </c>
      <c r="F1050" s="3">
        <v>1</v>
      </c>
      <c r="H1050" s="7" t="str">
        <f t="shared" si="113"/>
        <v>40728_cmdsfdc1a-jd-01</v>
      </c>
      <c r="I1050" s="8">
        <f t="shared" si="114"/>
        <v>40728</v>
      </c>
      <c r="J1050" s="9" t="str">
        <f t="shared" si="115"/>
        <v>cmdsfdc1a-jd-01</v>
      </c>
      <c r="K1050" s="6">
        <f t="shared" si="116"/>
        <v>144</v>
      </c>
      <c r="L1050" s="6">
        <f t="shared" si="117"/>
        <v>124</v>
      </c>
      <c r="M1050" s="6">
        <f t="shared" si="118"/>
        <v>20</v>
      </c>
      <c r="N1050" s="6">
        <f t="shared" si="119"/>
        <v>1</v>
      </c>
    </row>
    <row r="1051" spans="2:14" x14ac:dyDescent="0.25">
      <c r="B1051" s="5" t="s">
        <v>23</v>
      </c>
      <c r="C1051" s="3">
        <v>144</v>
      </c>
      <c r="D1051" s="3">
        <v>123</v>
      </c>
      <c r="E1051" s="3">
        <v>21</v>
      </c>
      <c r="F1051" s="3">
        <v>1</v>
      </c>
      <c r="H1051" s="7" t="str">
        <f t="shared" si="113"/>
        <v>40728_cmdsfdc1a-jd-02</v>
      </c>
      <c r="I1051" s="8">
        <f t="shared" si="114"/>
        <v>40728</v>
      </c>
      <c r="J1051" s="9" t="str">
        <f t="shared" si="115"/>
        <v>cmdsfdc1a-jd-02</v>
      </c>
      <c r="K1051" s="6">
        <f t="shared" si="116"/>
        <v>144</v>
      </c>
      <c r="L1051" s="6">
        <f t="shared" si="117"/>
        <v>123</v>
      </c>
      <c r="M1051" s="6">
        <f t="shared" si="118"/>
        <v>21</v>
      </c>
      <c r="N1051" s="6">
        <f t="shared" si="119"/>
        <v>1</v>
      </c>
    </row>
    <row r="1052" spans="2:14" x14ac:dyDescent="0.25">
      <c r="B1052" s="5" t="s">
        <v>26</v>
      </c>
      <c r="C1052" s="3">
        <v>132</v>
      </c>
      <c r="D1052" s="3">
        <v>93</v>
      </c>
      <c r="E1052" s="3">
        <v>39</v>
      </c>
      <c r="F1052" s="3">
        <v>1</v>
      </c>
      <c r="H1052" s="7" t="str">
        <f t="shared" si="113"/>
        <v>40728_cmdsfdc1a-jd-09</v>
      </c>
      <c r="I1052" s="8">
        <f t="shared" si="114"/>
        <v>40728</v>
      </c>
      <c r="J1052" s="9" t="str">
        <f t="shared" si="115"/>
        <v>cmdsfdc1a-jd-09</v>
      </c>
      <c r="K1052" s="6">
        <f t="shared" si="116"/>
        <v>132</v>
      </c>
      <c r="L1052" s="6">
        <f t="shared" si="117"/>
        <v>93</v>
      </c>
      <c r="M1052" s="6">
        <f t="shared" si="118"/>
        <v>39</v>
      </c>
      <c r="N1052" s="6">
        <f t="shared" si="119"/>
        <v>1</v>
      </c>
    </row>
    <row r="1053" spans="2:14" x14ac:dyDescent="0.25">
      <c r="B1053" s="5" t="s">
        <v>61</v>
      </c>
      <c r="C1053" s="3">
        <v>144</v>
      </c>
      <c r="D1053" s="3">
        <v>128</v>
      </c>
      <c r="E1053" s="3">
        <v>16</v>
      </c>
      <c r="F1053" s="3">
        <v>1</v>
      </c>
      <c r="H1053" s="7" t="str">
        <f t="shared" si="113"/>
        <v>40728_cmdsfdc1a-rb-01</v>
      </c>
      <c r="I1053" s="8">
        <f t="shared" si="114"/>
        <v>40728</v>
      </c>
      <c r="J1053" s="9" t="str">
        <f t="shared" si="115"/>
        <v>cmdsfdc1a-rb-01</v>
      </c>
      <c r="K1053" s="6">
        <f t="shared" si="116"/>
        <v>144</v>
      </c>
      <c r="L1053" s="6">
        <f t="shared" si="117"/>
        <v>128</v>
      </c>
      <c r="M1053" s="6">
        <f t="shared" si="118"/>
        <v>16</v>
      </c>
      <c r="N1053" s="6">
        <f t="shared" si="119"/>
        <v>1</v>
      </c>
    </row>
    <row r="1054" spans="2:14" x14ac:dyDescent="0.25">
      <c r="B1054" s="5" t="s">
        <v>64</v>
      </c>
      <c r="C1054" s="3">
        <v>144</v>
      </c>
      <c r="D1054" s="3">
        <v>126</v>
      </c>
      <c r="E1054" s="3">
        <v>18</v>
      </c>
      <c r="F1054" s="3">
        <v>1</v>
      </c>
      <c r="H1054" s="7" t="str">
        <f t="shared" si="113"/>
        <v>40728_cmdsfdc1a-rb-02</v>
      </c>
      <c r="I1054" s="8">
        <f t="shared" si="114"/>
        <v>40728</v>
      </c>
      <c r="J1054" s="9" t="str">
        <f t="shared" si="115"/>
        <v>cmdsfdc1a-rb-02</v>
      </c>
      <c r="K1054" s="6">
        <f t="shared" si="116"/>
        <v>144</v>
      </c>
      <c r="L1054" s="6">
        <f t="shared" si="117"/>
        <v>126</v>
      </c>
      <c r="M1054" s="6">
        <f t="shared" si="118"/>
        <v>18</v>
      </c>
      <c r="N1054" s="6">
        <f t="shared" si="119"/>
        <v>1</v>
      </c>
    </row>
    <row r="1055" spans="2:14" x14ac:dyDescent="0.25">
      <c r="B1055" s="5" t="s">
        <v>67</v>
      </c>
      <c r="C1055" s="3">
        <v>132</v>
      </c>
      <c r="D1055" s="3">
        <v>93</v>
      </c>
      <c r="E1055" s="3">
        <v>39</v>
      </c>
      <c r="F1055" s="3">
        <v>1</v>
      </c>
      <c r="H1055" s="7" t="str">
        <f t="shared" si="113"/>
        <v>40728_cmdsfdc1a-rb-09</v>
      </c>
      <c r="I1055" s="8">
        <f t="shared" si="114"/>
        <v>40728</v>
      </c>
      <c r="J1055" s="9" t="str">
        <f t="shared" si="115"/>
        <v>cmdsfdc1a-rb-09</v>
      </c>
      <c r="K1055" s="6">
        <f t="shared" si="116"/>
        <v>132</v>
      </c>
      <c r="L1055" s="6">
        <f t="shared" si="117"/>
        <v>93</v>
      </c>
      <c r="M1055" s="6">
        <f t="shared" si="118"/>
        <v>39</v>
      </c>
      <c r="N1055" s="6">
        <f t="shared" si="119"/>
        <v>1</v>
      </c>
    </row>
    <row r="1056" spans="2:14" x14ac:dyDescent="0.25">
      <c r="B1056" s="5" t="s">
        <v>71</v>
      </c>
      <c r="C1056" s="3">
        <v>108</v>
      </c>
      <c r="D1056" s="3">
        <v>99</v>
      </c>
      <c r="E1056" s="3">
        <v>9</v>
      </c>
      <c r="F1056" s="3">
        <v>1</v>
      </c>
      <c r="H1056" s="7" t="str">
        <f t="shared" si="113"/>
        <v>40728_cmdsfdc1b-ct-01</v>
      </c>
      <c r="I1056" s="8">
        <f t="shared" si="114"/>
        <v>40728</v>
      </c>
      <c r="J1056" s="9" t="str">
        <f t="shared" si="115"/>
        <v>cmdsfdc1b-ct-01</v>
      </c>
      <c r="K1056" s="6">
        <f t="shared" si="116"/>
        <v>108</v>
      </c>
      <c r="L1056" s="6">
        <f t="shared" si="117"/>
        <v>99</v>
      </c>
      <c r="M1056" s="6">
        <f t="shared" si="118"/>
        <v>9</v>
      </c>
      <c r="N1056" s="6">
        <f t="shared" si="119"/>
        <v>1</v>
      </c>
    </row>
    <row r="1057" spans="2:14" x14ac:dyDescent="0.25">
      <c r="B1057" s="5" t="s">
        <v>29</v>
      </c>
      <c r="C1057" s="3">
        <v>108</v>
      </c>
      <c r="D1057" s="3">
        <v>98</v>
      </c>
      <c r="E1057" s="3">
        <v>10</v>
      </c>
      <c r="F1057" s="3">
        <v>1</v>
      </c>
      <c r="H1057" s="7" t="str">
        <f t="shared" si="113"/>
        <v>40728_cmdsfdc1b-dg-01</v>
      </c>
      <c r="I1057" s="8">
        <f t="shared" si="114"/>
        <v>40728</v>
      </c>
      <c r="J1057" s="9" t="str">
        <f t="shared" si="115"/>
        <v>cmdsfdc1b-dg-01</v>
      </c>
      <c r="K1057" s="6">
        <f t="shared" si="116"/>
        <v>108</v>
      </c>
      <c r="L1057" s="6">
        <f t="shared" si="117"/>
        <v>98</v>
      </c>
      <c r="M1057" s="6">
        <f t="shared" si="118"/>
        <v>10</v>
      </c>
      <c r="N1057" s="6">
        <f t="shared" si="119"/>
        <v>1</v>
      </c>
    </row>
    <row r="1058" spans="2:14" x14ac:dyDescent="0.25">
      <c r="B1058" s="5" t="s">
        <v>218</v>
      </c>
      <c r="C1058" s="3">
        <v>108</v>
      </c>
      <c r="D1058" s="3">
        <v>95</v>
      </c>
      <c r="E1058" s="3">
        <v>13</v>
      </c>
      <c r="F1058" s="3">
        <v>1</v>
      </c>
      <c r="H1058" s="7" t="str">
        <f t="shared" si="113"/>
        <v>40728_cmdsrdc3-ct-01</v>
      </c>
      <c r="I1058" s="8">
        <f t="shared" si="114"/>
        <v>40728</v>
      </c>
      <c r="J1058" s="9" t="str">
        <f t="shared" si="115"/>
        <v>cmdsrdc3-ct-01</v>
      </c>
      <c r="K1058" s="6">
        <f t="shared" si="116"/>
        <v>108</v>
      </c>
      <c r="L1058" s="6">
        <f t="shared" si="117"/>
        <v>95</v>
      </c>
      <c r="M1058" s="6">
        <f t="shared" si="118"/>
        <v>13</v>
      </c>
      <c r="N1058" s="6">
        <f t="shared" si="119"/>
        <v>1</v>
      </c>
    </row>
    <row r="1059" spans="2:14" x14ac:dyDescent="0.25">
      <c r="B1059" s="5" t="s">
        <v>178</v>
      </c>
      <c r="C1059" s="3">
        <v>108</v>
      </c>
      <c r="D1059" s="3">
        <v>94</v>
      </c>
      <c r="E1059" s="3">
        <v>14</v>
      </c>
      <c r="F1059" s="3">
        <v>1</v>
      </c>
      <c r="H1059" s="7" t="str">
        <f t="shared" si="113"/>
        <v>40728_cmdsrdc3-dg-01</v>
      </c>
      <c r="I1059" s="8">
        <f t="shared" si="114"/>
        <v>40728</v>
      </c>
      <c r="J1059" s="9" t="str">
        <f t="shared" si="115"/>
        <v>cmdsrdc3-dg-01</v>
      </c>
      <c r="K1059" s="6">
        <f t="shared" si="116"/>
        <v>108</v>
      </c>
      <c r="L1059" s="6">
        <f t="shared" si="117"/>
        <v>94</v>
      </c>
      <c r="M1059" s="6">
        <f t="shared" si="118"/>
        <v>14</v>
      </c>
      <c r="N1059" s="6">
        <f t="shared" si="119"/>
        <v>1</v>
      </c>
    </row>
    <row r="1060" spans="2:14" x14ac:dyDescent="0.25">
      <c r="B1060" s="5" t="s">
        <v>182</v>
      </c>
      <c r="C1060" s="3">
        <v>120</v>
      </c>
      <c r="D1060" s="3">
        <v>110</v>
      </c>
      <c r="E1060" s="3">
        <v>10</v>
      </c>
      <c r="F1060" s="3">
        <v>1</v>
      </c>
      <c r="H1060" s="7" t="str">
        <f t="shared" si="113"/>
        <v>40728_cmdsrdc4-jd-01</v>
      </c>
      <c r="I1060" s="8">
        <f t="shared" si="114"/>
        <v>40728</v>
      </c>
      <c r="J1060" s="9" t="str">
        <f t="shared" si="115"/>
        <v>cmdsrdc4-jd-01</v>
      </c>
      <c r="K1060" s="6">
        <f t="shared" si="116"/>
        <v>120</v>
      </c>
      <c r="L1060" s="6">
        <f t="shared" si="117"/>
        <v>110</v>
      </c>
      <c r="M1060" s="6">
        <f t="shared" si="118"/>
        <v>10</v>
      </c>
      <c r="N1060" s="6">
        <f t="shared" si="119"/>
        <v>1</v>
      </c>
    </row>
    <row r="1061" spans="2:14" x14ac:dyDescent="0.25">
      <c r="B1061" s="5" t="s">
        <v>185</v>
      </c>
      <c r="C1061" s="3">
        <v>120</v>
      </c>
      <c r="D1061" s="3">
        <v>107</v>
      </c>
      <c r="E1061" s="3">
        <v>13</v>
      </c>
      <c r="F1061" s="3">
        <v>1</v>
      </c>
      <c r="H1061" s="7" t="str">
        <f t="shared" si="113"/>
        <v>40728_cmdsrdc4-jd-02</v>
      </c>
      <c r="I1061" s="8">
        <f t="shared" si="114"/>
        <v>40728</v>
      </c>
      <c r="J1061" s="9" t="str">
        <f t="shared" si="115"/>
        <v>cmdsrdc4-jd-02</v>
      </c>
      <c r="K1061" s="6">
        <f t="shared" si="116"/>
        <v>120</v>
      </c>
      <c r="L1061" s="6">
        <f t="shared" si="117"/>
        <v>107</v>
      </c>
      <c r="M1061" s="6">
        <f t="shared" si="118"/>
        <v>13</v>
      </c>
      <c r="N1061" s="6">
        <f t="shared" si="119"/>
        <v>1</v>
      </c>
    </row>
    <row r="1062" spans="2:14" x14ac:dyDescent="0.25">
      <c r="B1062" s="5" t="s">
        <v>221</v>
      </c>
      <c r="C1062" s="3">
        <v>156</v>
      </c>
      <c r="D1062" s="3">
        <v>107</v>
      </c>
      <c r="E1062" s="3">
        <v>49</v>
      </c>
      <c r="F1062" s="3">
        <v>1</v>
      </c>
      <c r="H1062" s="7" t="str">
        <f t="shared" si="113"/>
        <v>40728_cmdsrdc4-rb-01</v>
      </c>
      <c r="I1062" s="8">
        <f t="shared" si="114"/>
        <v>40728</v>
      </c>
      <c r="J1062" s="9" t="str">
        <f t="shared" si="115"/>
        <v>cmdsrdc4-rb-01</v>
      </c>
      <c r="K1062" s="6">
        <f t="shared" si="116"/>
        <v>156</v>
      </c>
      <c r="L1062" s="6">
        <f t="shared" si="117"/>
        <v>107</v>
      </c>
      <c r="M1062" s="6">
        <f t="shared" si="118"/>
        <v>49</v>
      </c>
      <c r="N1062" s="6">
        <f t="shared" si="119"/>
        <v>1</v>
      </c>
    </row>
    <row r="1063" spans="2:14" x14ac:dyDescent="0.25">
      <c r="B1063" s="5" t="s">
        <v>224</v>
      </c>
      <c r="C1063" s="3">
        <v>156</v>
      </c>
      <c r="D1063" s="3">
        <v>105</v>
      </c>
      <c r="E1063" s="3">
        <v>51</v>
      </c>
      <c r="F1063" s="3">
        <v>1</v>
      </c>
      <c r="H1063" s="7" t="str">
        <f t="shared" si="113"/>
        <v>40728_cmdsrdc4-rb-02</v>
      </c>
      <c r="I1063" s="8">
        <f t="shared" si="114"/>
        <v>40728</v>
      </c>
      <c r="J1063" s="9" t="str">
        <f t="shared" si="115"/>
        <v>cmdsrdc4-rb-02</v>
      </c>
      <c r="K1063" s="6">
        <f t="shared" si="116"/>
        <v>156</v>
      </c>
      <c r="L1063" s="6">
        <f t="shared" si="117"/>
        <v>105</v>
      </c>
      <c r="M1063" s="6">
        <f t="shared" si="118"/>
        <v>51</v>
      </c>
      <c r="N1063" s="6">
        <f t="shared" si="119"/>
        <v>1</v>
      </c>
    </row>
    <row r="1064" spans="2:14" x14ac:dyDescent="0.25">
      <c r="B1064" s="5" t="s">
        <v>74</v>
      </c>
      <c r="C1064" s="3">
        <v>48</v>
      </c>
      <c r="D1064" s="3">
        <v>44</v>
      </c>
      <c r="E1064" s="3">
        <v>4</v>
      </c>
      <c r="F1064" s="3">
        <v>1</v>
      </c>
      <c r="H1064" s="7" t="str">
        <f t="shared" si="113"/>
        <v>40728_cmdswell-ct-01</v>
      </c>
      <c r="I1064" s="8">
        <f t="shared" si="114"/>
        <v>40728</v>
      </c>
      <c r="J1064" s="9" t="str">
        <f t="shared" si="115"/>
        <v>cmdswell-ct-01</v>
      </c>
      <c r="K1064" s="6">
        <f t="shared" si="116"/>
        <v>48</v>
      </c>
      <c r="L1064" s="6">
        <f t="shared" si="117"/>
        <v>44</v>
      </c>
      <c r="M1064" s="6">
        <f t="shared" si="118"/>
        <v>4</v>
      </c>
      <c r="N1064" s="6">
        <f t="shared" si="119"/>
        <v>1</v>
      </c>
    </row>
    <row r="1065" spans="2:14" x14ac:dyDescent="0.25">
      <c r="B1065" s="5" t="s">
        <v>32</v>
      </c>
      <c r="C1065" s="3">
        <v>48</v>
      </c>
      <c r="D1065" s="3">
        <v>44</v>
      </c>
      <c r="E1065" s="3">
        <v>4</v>
      </c>
      <c r="F1065" s="3">
        <v>1</v>
      </c>
      <c r="H1065" s="7" t="str">
        <f t="shared" si="113"/>
        <v>40728_cmdswell-dg-01</v>
      </c>
      <c r="I1065" s="8">
        <f t="shared" si="114"/>
        <v>40728</v>
      </c>
      <c r="J1065" s="9" t="str">
        <f t="shared" si="115"/>
        <v>cmdswell-dg-01</v>
      </c>
      <c r="K1065" s="6">
        <f t="shared" si="116"/>
        <v>48</v>
      </c>
      <c r="L1065" s="6">
        <f t="shared" si="117"/>
        <v>44</v>
      </c>
      <c r="M1065" s="6">
        <f t="shared" si="118"/>
        <v>4</v>
      </c>
      <c r="N1065" s="6">
        <f t="shared" si="119"/>
        <v>1</v>
      </c>
    </row>
    <row r="1066" spans="2:14" x14ac:dyDescent="0.25">
      <c r="B1066" s="5" t="s">
        <v>110</v>
      </c>
      <c r="C1066" s="3">
        <v>192</v>
      </c>
      <c r="D1066" s="3">
        <v>90</v>
      </c>
      <c r="E1066" s="3">
        <v>102</v>
      </c>
      <c r="F1066" s="3">
        <v>1</v>
      </c>
      <c r="H1066" s="7" t="str">
        <f t="shared" si="113"/>
        <v>40728_emdscgc1-jd-03</v>
      </c>
      <c r="I1066" s="8">
        <f t="shared" si="114"/>
        <v>40728</v>
      </c>
      <c r="J1066" s="9" t="str">
        <f t="shared" si="115"/>
        <v>emdscgc1-jd-03</v>
      </c>
      <c r="K1066" s="6">
        <f t="shared" si="116"/>
        <v>192</v>
      </c>
      <c r="L1066" s="6">
        <f t="shared" si="117"/>
        <v>90</v>
      </c>
      <c r="M1066" s="6">
        <f t="shared" si="118"/>
        <v>102</v>
      </c>
      <c r="N1066" s="6">
        <f t="shared" si="119"/>
        <v>1</v>
      </c>
    </row>
    <row r="1067" spans="2:14" x14ac:dyDescent="0.25">
      <c r="B1067" s="5" t="s">
        <v>113</v>
      </c>
      <c r="C1067" s="3">
        <v>192</v>
      </c>
      <c r="D1067" s="3">
        <v>5</v>
      </c>
      <c r="E1067" s="3">
        <v>187</v>
      </c>
      <c r="F1067" s="3">
        <v>1</v>
      </c>
      <c r="H1067" s="7" t="str">
        <f t="shared" si="113"/>
        <v>40728_emdscgc1-jd-04</v>
      </c>
      <c r="I1067" s="8">
        <f t="shared" si="114"/>
        <v>40728</v>
      </c>
      <c r="J1067" s="9" t="str">
        <f t="shared" si="115"/>
        <v>emdscgc1-jd-04</v>
      </c>
      <c r="K1067" s="6">
        <f t="shared" si="116"/>
        <v>192</v>
      </c>
      <c r="L1067" s="6">
        <f t="shared" si="117"/>
        <v>5</v>
      </c>
      <c r="M1067" s="6">
        <f t="shared" si="118"/>
        <v>187</v>
      </c>
      <c r="N1067" s="6">
        <f t="shared" si="119"/>
        <v>1</v>
      </c>
    </row>
    <row r="1068" spans="2:14" x14ac:dyDescent="0.25">
      <c r="B1068" s="5" t="s">
        <v>116</v>
      </c>
      <c r="C1068" s="3">
        <v>264</v>
      </c>
      <c r="D1068" s="3">
        <v>102</v>
      </c>
      <c r="E1068" s="3">
        <v>162</v>
      </c>
      <c r="F1068" s="3">
        <v>1</v>
      </c>
      <c r="H1068" s="7" t="str">
        <f t="shared" si="113"/>
        <v>40728_emdscgc1-jd-05</v>
      </c>
      <c r="I1068" s="8">
        <f t="shared" si="114"/>
        <v>40728</v>
      </c>
      <c r="J1068" s="9" t="str">
        <f t="shared" si="115"/>
        <v>emdscgc1-jd-05</v>
      </c>
      <c r="K1068" s="6">
        <f t="shared" si="116"/>
        <v>264</v>
      </c>
      <c r="L1068" s="6">
        <f t="shared" si="117"/>
        <v>102</v>
      </c>
      <c r="M1068" s="6">
        <f t="shared" si="118"/>
        <v>162</v>
      </c>
      <c r="N1068" s="6">
        <f t="shared" si="119"/>
        <v>1</v>
      </c>
    </row>
    <row r="1069" spans="2:14" x14ac:dyDescent="0.25">
      <c r="B1069" s="5" t="s">
        <v>127</v>
      </c>
      <c r="C1069" s="3">
        <v>192</v>
      </c>
      <c r="D1069" s="3">
        <v>90</v>
      </c>
      <c r="E1069" s="3">
        <v>102</v>
      </c>
      <c r="F1069" s="3">
        <v>1</v>
      </c>
      <c r="H1069" s="7" t="str">
        <f t="shared" si="113"/>
        <v>40728_emdscgc1-rb-03</v>
      </c>
      <c r="I1069" s="8">
        <f t="shared" si="114"/>
        <v>40728</v>
      </c>
      <c r="J1069" s="9" t="str">
        <f t="shared" si="115"/>
        <v>emdscgc1-rb-03</v>
      </c>
      <c r="K1069" s="6">
        <f t="shared" si="116"/>
        <v>192</v>
      </c>
      <c r="L1069" s="6">
        <f t="shared" si="117"/>
        <v>90</v>
      </c>
      <c r="M1069" s="6">
        <f t="shared" si="118"/>
        <v>102</v>
      </c>
      <c r="N1069" s="6">
        <f t="shared" si="119"/>
        <v>1</v>
      </c>
    </row>
    <row r="1070" spans="2:14" x14ac:dyDescent="0.25">
      <c r="B1070" s="5" t="s">
        <v>130</v>
      </c>
      <c r="C1070" s="3">
        <v>192</v>
      </c>
      <c r="D1070" s="3">
        <v>5</v>
      </c>
      <c r="E1070" s="3">
        <v>187</v>
      </c>
      <c r="F1070" s="3">
        <v>1</v>
      </c>
      <c r="H1070" s="7" t="str">
        <f t="shared" si="113"/>
        <v>40728_emdscgc1-rb-04</v>
      </c>
      <c r="I1070" s="8">
        <f t="shared" si="114"/>
        <v>40728</v>
      </c>
      <c r="J1070" s="9" t="str">
        <f t="shared" si="115"/>
        <v>emdscgc1-rb-04</v>
      </c>
      <c r="K1070" s="6">
        <f t="shared" si="116"/>
        <v>192</v>
      </c>
      <c r="L1070" s="6">
        <f t="shared" si="117"/>
        <v>5</v>
      </c>
      <c r="M1070" s="6">
        <f t="shared" si="118"/>
        <v>187</v>
      </c>
      <c r="N1070" s="6">
        <f t="shared" si="119"/>
        <v>1</v>
      </c>
    </row>
    <row r="1071" spans="2:14" x14ac:dyDescent="0.25">
      <c r="B1071" s="5" t="s">
        <v>134</v>
      </c>
      <c r="C1071" s="3">
        <v>264</v>
      </c>
      <c r="D1071" s="3">
        <v>103</v>
      </c>
      <c r="E1071" s="3">
        <v>161</v>
      </c>
      <c r="F1071" s="3">
        <v>1</v>
      </c>
      <c r="H1071" s="7" t="str">
        <f t="shared" si="113"/>
        <v>40728_emdscgc1-rb-05</v>
      </c>
      <c r="I1071" s="8">
        <f t="shared" si="114"/>
        <v>40728</v>
      </c>
      <c r="J1071" s="9" t="str">
        <f t="shared" si="115"/>
        <v>emdscgc1-rb-05</v>
      </c>
      <c r="K1071" s="6">
        <f t="shared" si="116"/>
        <v>264</v>
      </c>
      <c r="L1071" s="6">
        <f t="shared" si="117"/>
        <v>103</v>
      </c>
      <c r="M1071" s="6">
        <f t="shared" si="118"/>
        <v>161</v>
      </c>
      <c r="N1071" s="6">
        <f t="shared" si="119"/>
        <v>1</v>
      </c>
    </row>
    <row r="1072" spans="2:14" x14ac:dyDescent="0.25">
      <c r="B1072" s="5" t="s">
        <v>35</v>
      </c>
      <c r="C1072" s="3">
        <v>240</v>
      </c>
      <c r="D1072" s="3">
        <v>231</v>
      </c>
      <c r="E1072" s="3">
        <v>9</v>
      </c>
      <c r="F1072" s="3">
        <v>1</v>
      </c>
      <c r="H1072" s="7" t="str">
        <f t="shared" si="113"/>
        <v>40728_emdsfdc1a-jd-03</v>
      </c>
      <c r="I1072" s="8">
        <f t="shared" si="114"/>
        <v>40728</v>
      </c>
      <c r="J1072" s="9" t="str">
        <f t="shared" si="115"/>
        <v>emdsfdc1a-jd-03</v>
      </c>
      <c r="K1072" s="6">
        <f t="shared" si="116"/>
        <v>240</v>
      </c>
      <c r="L1072" s="6">
        <f t="shared" si="117"/>
        <v>231</v>
      </c>
      <c r="M1072" s="6">
        <f t="shared" si="118"/>
        <v>9</v>
      </c>
      <c r="N1072" s="6">
        <f t="shared" si="119"/>
        <v>1</v>
      </c>
    </row>
    <row r="1073" spans="2:14" x14ac:dyDescent="0.25">
      <c r="B1073" s="5" t="s">
        <v>38</v>
      </c>
      <c r="C1073" s="3">
        <v>120</v>
      </c>
      <c r="D1073" s="3">
        <v>101</v>
      </c>
      <c r="E1073" s="3">
        <v>19</v>
      </c>
      <c r="F1073" s="3">
        <v>1</v>
      </c>
      <c r="H1073" s="7" t="str">
        <f t="shared" si="113"/>
        <v>40728_emdsfdc1a-jd-04</v>
      </c>
      <c r="I1073" s="8">
        <f t="shared" si="114"/>
        <v>40728</v>
      </c>
      <c r="J1073" s="9" t="str">
        <f t="shared" si="115"/>
        <v>emdsfdc1a-jd-04</v>
      </c>
      <c r="K1073" s="6">
        <f t="shared" si="116"/>
        <v>120</v>
      </c>
      <c r="L1073" s="6">
        <f t="shared" si="117"/>
        <v>101</v>
      </c>
      <c r="M1073" s="6">
        <f t="shared" si="118"/>
        <v>19</v>
      </c>
      <c r="N1073" s="6">
        <f t="shared" si="119"/>
        <v>1</v>
      </c>
    </row>
    <row r="1074" spans="2:14" x14ac:dyDescent="0.25">
      <c r="B1074" s="5" t="s">
        <v>41</v>
      </c>
      <c r="C1074" s="3">
        <v>120</v>
      </c>
      <c r="D1074" s="3">
        <v>102</v>
      </c>
      <c r="E1074" s="3">
        <v>18</v>
      </c>
      <c r="F1074" s="3">
        <v>1</v>
      </c>
      <c r="H1074" s="7" t="str">
        <f t="shared" si="113"/>
        <v>40728_emdsfdc1a-jd-05</v>
      </c>
      <c r="I1074" s="8">
        <f t="shared" si="114"/>
        <v>40728</v>
      </c>
      <c r="J1074" s="9" t="str">
        <f t="shared" si="115"/>
        <v>emdsfdc1a-jd-05</v>
      </c>
      <c r="K1074" s="6">
        <f t="shared" si="116"/>
        <v>120</v>
      </c>
      <c r="L1074" s="6">
        <f t="shared" si="117"/>
        <v>102</v>
      </c>
      <c r="M1074" s="6">
        <f t="shared" si="118"/>
        <v>18</v>
      </c>
      <c r="N1074" s="6">
        <f t="shared" si="119"/>
        <v>1</v>
      </c>
    </row>
    <row r="1075" spans="2:14" x14ac:dyDescent="0.25">
      <c r="B1075" s="5" t="s">
        <v>44</v>
      </c>
      <c r="C1075" s="3">
        <v>168</v>
      </c>
      <c r="D1075" s="3">
        <v>133</v>
      </c>
      <c r="E1075" s="3">
        <v>35</v>
      </c>
      <c r="F1075" s="3">
        <v>1</v>
      </c>
      <c r="H1075" s="7" t="str">
        <f t="shared" si="113"/>
        <v>40728_emdsfdc1a-jd-06</v>
      </c>
      <c r="I1075" s="8">
        <f t="shared" si="114"/>
        <v>40728</v>
      </c>
      <c r="J1075" s="9" t="str">
        <f t="shared" si="115"/>
        <v>emdsfdc1a-jd-06</v>
      </c>
      <c r="K1075" s="6">
        <f t="shared" si="116"/>
        <v>168</v>
      </c>
      <c r="L1075" s="6">
        <f t="shared" si="117"/>
        <v>133</v>
      </c>
      <c r="M1075" s="6">
        <f t="shared" si="118"/>
        <v>35</v>
      </c>
      <c r="N1075" s="6">
        <f t="shared" si="119"/>
        <v>1</v>
      </c>
    </row>
    <row r="1076" spans="2:14" x14ac:dyDescent="0.25">
      <c r="B1076" s="5" t="s">
        <v>47</v>
      </c>
      <c r="C1076" s="3">
        <v>192</v>
      </c>
      <c r="D1076" s="3">
        <v>148</v>
      </c>
      <c r="E1076" s="3">
        <v>44</v>
      </c>
      <c r="F1076" s="3">
        <v>1</v>
      </c>
      <c r="H1076" s="7" t="str">
        <f t="shared" si="113"/>
        <v>40728_emdsfdc1a-jd-07</v>
      </c>
      <c r="I1076" s="8">
        <f t="shared" si="114"/>
        <v>40728</v>
      </c>
      <c r="J1076" s="9" t="str">
        <f t="shared" si="115"/>
        <v>emdsfdc1a-jd-07</v>
      </c>
      <c r="K1076" s="6">
        <f t="shared" si="116"/>
        <v>192</v>
      </c>
      <c r="L1076" s="6">
        <f t="shared" si="117"/>
        <v>148</v>
      </c>
      <c r="M1076" s="6">
        <f t="shared" si="118"/>
        <v>44</v>
      </c>
      <c r="N1076" s="6">
        <f t="shared" si="119"/>
        <v>1</v>
      </c>
    </row>
    <row r="1077" spans="2:14" x14ac:dyDescent="0.25">
      <c r="B1077" s="5" t="s">
        <v>50</v>
      </c>
      <c r="C1077" s="3">
        <v>240</v>
      </c>
      <c r="D1077" s="3">
        <v>229</v>
      </c>
      <c r="E1077" s="3">
        <v>11</v>
      </c>
      <c r="F1077" s="3">
        <v>1</v>
      </c>
      <c r="H1077" s="7" t="str">
        <f t="shared" si="113"/>
        <v>40728_emdsfdc1a-jd-08</v>
      </c>
      <c r="I1077" s="8">
        <f t="shared" si="114"/>
        <v>40728</v>
      </c>
      <c r="J1077" s="9" t="str">
        <f t="shared" si="115"/>
        <v>emdsfdc1a-jd-08</v>
      </c>
      <c r="K1077" s="6">
        <f t="shared" si="116"/>
        <v>240</v>
      </c>
      <c r="L1077" s="6">
        <f t="shared" si="117"/>
        <v>229</v>
      </c>
      <c r="M1077" s="6">
        <f t="shared" si="118"/>
        <v>11</v>
      </c>
      <c r="N1077" s="6">
        <f t="shared" si="119"/>
        <v>1</v>
      </c>
    </row>
    <row r="1078" spans="2:14" x14ac:dyDescent="0.25">
      <c r="B1078" s="5" t="s">
        <v>53</v>
      </c>
      <c r="C1078" s="3">
        <v>312</v>
      </c>
      <c r="D1078" s="3">
        <v>199</v>
      </c>
      <c r="E1078" s="3">
        <v>113</v>
      </c>
      <c r="F1078" s="3">
        <v>1</v>
      </c>
      <c r="H1078" s="7" t="str">
        <f t="shared" si="113"/>
        <v>40728_emdsfdc1a-jd-11</v>
      </c>
      <c r="I1078" s="8">
        <f t="shared" si="114"/>
        <v>40728</v>
      </c>
      <c r="J1078" s="9" t="str">
        <f t="shared" si="115"/>
        <v>emdsfdc1a-jd-11</v>
      </c>
      <c r="K1078" s="6">
        <f t="shared" si="116"/>
        <v>312</v>
      </c>
      <c r="L1078" s="6">
        <f t="shared" si="117"/>
        <v>199</v>
      </c>
      <c r="M1078" s="6">
        <f t="shared" si="118"/>
        <v>113</v>
      </c>
      <c r="N1078" s="6">
        <f t="shared" si="119"/>
        <v>1</v>
      </c>
    </row>
    <row r="1079" spans="2:14" x14ac:dyDescent="0.25">
      <c r="B1079" s="5" t="s">
        <v>77</v>
      </c>
      <c r="C1079" s="3">
        <v>240</v>
      </c>
      <c r="D1079" s="3">
        <v>231</v>
      </c>
      <c r="E1079" s="3">
        <v>9</v>
      </c>
      <c r="F1079" s="3">
        <v>1</v>
      </c>
      <c r="H1079" s="7" t="str">
        <f t="shared" si="113"/>
        <v>40728_emdsfdc1a-rb-03</v>
      </c>
      <c r="I1079" s="8">
        <f t="shared" si="114"/>
        <v>40728</v>
      </c>
      <c r="J1079" s="9" t="str">
        <f t="shared" si="115"/>
        <v>emdsfdc1a-rb-03</v>
      </c>
      <c r="K1079" s="6">
        <f t="shared" si="116"/>
        <v>240</v>
      </c>
      <c r="L1079" s="6">
        <f t="shared" si="117"/>
        <v>231</v>
      </c>
      <c r="M1079" s="6">
        <f t="shared" si="118"/>
        <v>9</v>
      </c>
      <c r="N1079" s="6">
        <f t="shared" si="119"/>
        <v>1</v>
      </c>
    </row>
    <row r="1080" spans="2:14" x14ac:dyDescent="0.25">
      <c r="B1080" s="5" t="s">
        <v>80</v>
      </c>
      <c r="C1080" s="3">
        <v>120</v>
      </c>
      <c r="D1080" s="3">
        <v>100</v>
      </c>
      <c r="E1080" s="3">
        <v>20</v>
      </c>
      <c r="F1080" s="3">
        <v>1</v>
      </c>
      <c r="H1080" s="7" t="str">
        <f t="shared" si="113"/>
        <v>40728_emdsfdc1a-rb-04</v>
      </c>
      <c r="I1080" s="8">
        <f t="shared" si="114"/>
        <v>40728</v>
      </c>
      <c r="J1080" s="9" t="str">
        <f t="shared" si="115"/>
        <v>emdsfdc1a-rb-04</v>
      </c>
      <c r="K1080" s="6">
        <f t="shared" si="116"/>
        <v>120</v>
      </c>
      <c r="L1080" s="6">
        <f t="shared" si="117"/>
        <v>100</v>
      </c>
      <c r="M1080" s="6">
        <f t="shared" si="118"/>
        <v>20</v>
      </c>
      <c r="N1080" s="6">
        <f t="shared" si="119"/>
        <v>1</v>
      </c>
    </row>
    <row r="1081" spans="2:14" x14ac:dyDescent="0.25">
      <c r="B1081" s="5" t="s">
        <v>83</v>
      </c>
      <c r="C1081" s="3">
        <v>120</v>
      </c>
      <c r="D1081" s="3">
        <v>102</v>
      </c>
      <c r="E1081" s="3">
        <v>18</v>
      </c>
      <c r="F1081" s="3">
        <v>1</v>
      </c>
      <c r="H1081" s="7" t="str">
        <f t="shared" si="113"/>
        <v>40728_emdsfdc1a-rb-05</v>
      </c>
      <c r="I1081" s="8">
        <f t="shared" si="114"/>
        <v>40728</v>
      </c>
      <c r="J1081" s="9" t="str">
        <f t="shared" si="115"/>
        <v>emdsfdc1a-rb-05</v>
      </c>
      <c r="K1081" s="6">
        <f t="shared" si="116"/>
        <v>120</v>
      </c>
      <c r="L1081" s="6">
        <f t="shared" si="117"/>
        <v>102</v>
      </c>
      <c r="M1081" s="6">
        <f t="shared" si="118"/>
        <v>18</v>
      </c>
      <c r="N1081" s="6">
        <f t="shared" si="119"/>
        <v>1</v>
      </c>
    </row>
    <row r="1082" spans="2:14" x14ac:dyDescent="0.25">
      <c r="B1082" s="5" t="s">
        <v>86</v>
      </c>
      <c r="C1082" s="3">
        <v>168</v>
      </c>
      <c r="D1082" s="3">
        <v>133</v>
      </c>
      <c r="E1082" s="3">
        <v>35</v>
      </c>
      <c r="F1082" s="3">
        <v>1</v>
      </c>
      <c r="H1082" s="7" t="str">
        <f t="shared" si="113"/>
        <v>40728_emdsfdc1a-rb-06</v>
      </c>
      <c r="I1082" s="8">
        <f t="shared" si="114"/>
        <v>40728</v>
      </c>
      <c r="J1082" s="9" t="str">
        <f t="shared" si="115"/>
        <v>emdsfdc1a-rb-06</v>
      </c>
      <c r="K1082" s="6">
        <f t="shared" si="116"/>
        <v>168</v>
      </c>
      <c r="L1082" s="6">
        <f t="shared" si="117"/>
        <v>133</v>
      </c>
      <c r="M1082" s="6">
        <f t="shared" si="118"/>
        <v>35</v>
      </c>
      <c r="N1082" s="6">
        <f t="shared" si="119"/>
        <v>1</v>
      </c>
    </row>
    <row r="1083" spans="2:14" x14ac:dyDescent="0.25">
      <c r="B1083" s="5" t="s">
        <v>89</v>
      </c>
      <c r="C1083" s="3">
        <v>192</v>
      </c>
      <c r="D1083" s="3">
        <v>148</v>
      </c>
      <c r="E1083" s="3">
        <v>44</v>
      </c>
      <c r="F1083" s="3">
        <v>1</v>
      </c>
      <c r="H1083" s="7" t="str">
        <f t="shared" si="113"/>
        <v>40728_emdsfdc1a-rb-07</v>
      </c>
      <c r="I1083" s="8">
        <f t="shared" si="114"/>
        <v>40728</v>
      </c>
      <c r="J1083" s="9" t="str">
        <f t="shared" si="115"/>
        <v>emdsfdc1a-rb-07</v>
      </c>
      <c r="K1083" s="6">
        <f t="shared" si="116"/>
        <v>192</v>
      </c>
      <c r="L1083" s="6">
        <f t="shared" si="117"/>
        <v>148</v>
      </c>
      <c r="M1083" s="6">
        <f t="shared" si="118"/>
        <v>44</v>
      </c>
      <c r="N1083" s="6">
        <f t="shared" si="119"/>
        <v>1</v>
      </c>
    </row>
    <row r="1084" spans="2:14" x14ac:dyDescent="0.25">
      <c r="B1084" s="5" t="s">
        <v>92</v>
      </c>
      <c r="C1084" s="3">
        <v>240</v>
      </c>
      <c r="D1084" s="3">
        <v>230</v>
      </c>
      <c r="E1084" s="3">
        <v>10</v>
      </c>
      <c r="F1084" s="3">
        <v>1</v>
      </c>
      <c r="H1084" s="7" t="str">
        <f t="shared" si="113"/>
        <v>40728_emdsfdc1a-rb-08</v>
      </c>
      <c r="I1084" s="8">
        <f t="shared" si="114"/>
        <v>40728</v>
      </c>
      <c r="J1084" s="9" t="str">
        <f t="shared" si="115"/>
        <v>emdsfdc1a-rb-08</v>
      </c>
      <c r="K1084" s="6">
        <f t="shared" si="116"/>
        <v>240</v>
      </c>
      <c r="L1084" s="6">
        <f t="shared" si="117"/>
        <v>230</v>
      </c>
      <c r="M1084" s="6">
        <f t="shared" si="118"/>
        <v>10</v>
      </c>
      <c r="N1084" s="6">
        <f t="shared" si="119"/>
        <v>1</v>
      </c>
    </row>
    <row r="1085" spans="2:14" x14ac:dyDescent="0.25">
      <c r="B1085" s="5" t="s">
        <v>95</v>
      </c>
      <c r="C1085" s="3">
        <v>312</v>
      </c>
      <c r="D1085" s="3">
        <v>200</v>
      </c>
      <c r="E1085" s="3">
        <v>112</v>
      </c>
      <c r="F1085" s="3">
        <v>1</v>
      </c>
      <c r="H1085" s="7" t="str">
        <f t="shared" si="113"/>
        <v>40728_emdsfdc1a-rb-11</v>
      </c>
      <c r="I1085" s="8">
        <f t="shared" si="114"/>
        <v>40728</v>
      </c>
      <c r="J1085" s="9" t="str">
        <f t="shared" si="115"/>
        <v>emdsfdc1a-rb-11</v>
      </c>
      <c r="K1085" s="6">
        <f t="shared" si="116"/>
        <v>312</v>
      </c>
      <c r="L1085" s="6">
        <f t="shared" si="117"/>
        <v>200</v>
      </c>
      <c r="M1085" s="6">
        <f t="shared" si="118"/>
        <v>112</v>
      </c>
      <c r="N1085" s="6">
        <f t="shared" si="119"/>
        <v>1</v>
      </c>
    </row>
    <row r="1086" spans="2:14" x14ac:dyDescent="0.25">
      <c r="B1086" s="5" t="s">
        <v>56</v>
      </c>
      <c r="C1086" s="3">
        <v>240</v>
      </c>
      <c r="D1086" s="3">
        <v>160</v>
      </c>
      <c r="E1086" s="3">
        <v>80</v>
      </c>
      <c r="F1086" s="3">
        <v>1</v>
      </c>
      <c r="H1086" s="7" t="str">
        <f t="shared" si="113"/>
        <v>40728_emdsfdc1b-jd-10</v>
      </c>
      <c r="I1086" s="8">
        <f t="shared" si="114"/>
        <v>40728</v>
      </c>
      <c r="J1086" s="9" t="str">
        <f t="shared" si="115"/>
        <v>emdsfdc1b-jd-10</v>
      </c>
      <c r="K1086" s="6">
        <f t="shared" si="116"/>
        <v>240</v>
      </c>
      <c r="L1086" s="6">
        <f t="shared" si="117"/>
        <v>160</v>
      </c>
      <c r="M1086" s="6">
        <f t="shared" si="118"/>
        <v>80</v>
      </c>
      <c r="N1086" s="6">
        <f t="shared" si="119"/>
        <v>1</v>
      </c>
    </row>
    <row r="1087" spans="2:14" x14ac:dyDescent="0.25">
      <c r="B1087" s="5" t="s">
        <v>98</v>
      </c>
      <c r="C1087" s="3">
        <v>240</v>
      </c>
      <c r="D1087" s="3">
        <v>161</v>
      </c>
      <c r="E1087" s="3">
        <v>79</v>
      </c>
      <c r="F1087" s="3">
        <v>1</v>
      </c>
      <c r="H1087" s="7" t="str">
        <f t="shared" si="113"/>
        <v>40728_emdsfdc1b-rb-10</v>
      </c>
      <c r="I1087" s="8">
        <f t="shared" si="114"/>
        <v>40728</v>
      </c>
      <c r="J1087" s="9" t="str">
        <f t="shared" si="115"/>
        <v>emdsfdc1b-rb-10</v>
      </c>
      <c r="K1087" s="6">
        <f t="shared" si="116"/>
        <v>240</v>
      </c>
      <c r="L1087" s="6">
        <f t="shared" si="117"/>
        <v>161</v>
      </c>
      <c r="M1087" s="6">
        <f t="shared" si="118"/>
        <v>79</v>
      </c>
      <c r="N1087" s="6">
        <f t="shared" si="119"/>
        <v>1</v>
      </c>
    </row>
    <row r="1088" spans="2:14" x14ac:dyDescent="0.25">
      <c r="B1088" s="5" t="s">
        <v>188</v>
      </c>
      <c r="C1088" s="3">
        <v>72</v>
      </c>
      <c r="D1088" s="3">
        <v>48</v>
      </c>
      <c r="E1088" s="3">
        <v>24</v>
      </c>
      <c r="F1088" s="3">
        <v>1</v>
      </c>
      <c r="H1088" s="7" t="str">
        <f t="shared" si="113"/>
        <v>40728_emdsrdc1-jd-06</v>
      </c>
      <c r="I1088" s="8">
        <f t="shared" si="114"/>
        <v>40728</v>
      </c>
      <c r="J1088" s="9" t="str">
        <f t="shared" si="115"/>
        <v>emdsrdc1-jd-06</v>
      </c>
      <c r="K1088" s="6">
        <f t="shared" si="116"/>
        <v>72</v>
      </c>
      <c r="L1088" s="6">
        <f t="shared" si="117"/>
        <v>48</v>
      </c>
      <c r="M1088" s="6">
        <f t="shared" si="118"/>
        <v>24</v>
      </c>
      <c r="N1088" s="6">
        <f t="shared" si="119"/>
        <v>1</v>
      </c>
    </row>
    <row r="1089" spans="2:14" x14ac:dyDescent="0.25">
      <c r="B1089" s="5" t="s">
        <v>227</v>
      </c>
      <c r="C1089" s="3">
        <v>72</v>
      </c>
      <c r="D1089" s="3">
        <v>47</v>
      </c>
      <c r="E1089" s="3">
        <v>25</v>
      </c>
      <c r="F1089" s="3">
        <v>1</v>
      </c>
      <c r="H1089" s="7" t="str">
        <f t="shared" si="113"/>
        <v>40728_emdsrdc1-rb-06</v>
      </c>
      <c r="I1089" s="8">
        <f t="shared" si="114"/>
        <v>40728</v>
      </c>
      <c r="J1089" s="9" t="str">
        <f t="shared" si="115"/>
        <v>emdsrdc1-rb-06</v>
      </c>
      <c r="K1089" s="6">
        <f t="shared" si="116"/>
        <v>72</v>
      </c>
      <c r="L1089" s="6">
        <f t="shared" si="117"/>
        <v>47</v>
      </c>
      <c r="M1089" s="6">
        <f t="shared" si="118"/>
        <v>25</v>
      </c>
      <c r="N1089" s="6">
        <f t="shared" si="119"/>
        <v>1</v>
      </c>
    </row>
    <row r="1090" spans="2:14" x14ac:dyDescent="0.25">
      <c r="B1090" s="5" t="s">
        <v>191</v>
      </c>
      <c r="C1090" s="3">
        <v>336</v>
      </c>
      <c r="D1090" s="3">
        <v>266</v>
      </c>
      <c r="E1090" s="3">
        <v>70</v>
      </c>
      <c r="F1090" s="3">
        <v>1</v>
      </c>
      <c r="H1090" s="7" t="str">
        <f t="shared" si="113"/>
        <v>40728_emdsrdc3-jd-04</v>
      </c>
      <c r="I1090" s="8">
        <f t="shared" si="114"/>
        <v>40728</v>
      </c>
      <c r="J1090" s="9" t="str">
        <f t="shared" si="115"/>
        <v>emdsrdc3-jd-04</v>
      </c>
      <c r="K1090" s="6">
        <f t="shared" si="116"/>
        <v>336</v>
      </c>
      <c r="L1090" s="6">
        <f t="shared" si="117"/>
        <v>266</v>
      </c>
      <c r="M1090" s="6">
        <f t="shared" si="118"/>
        <v>70</v>
      </c>
      <c r="N1090" s="6">
        <f t="shared" si="119"/>
        <v>1</v>
      </c>
    </row>
    <row r="1091" spans="2:14" x14ac:dyDescent="0.25">
      <c r="B1091" s="5" t="s">
        <v>194</v>
      </c>
      <c r="C1091" s="3">
        <v>264</v>
      </c>
      <c r="D1091" s="3">
        <v>150</v>
      </c>
      <c r="E1091" s="3">
        <v>114</v>
      </c>
      <c r="F1091" s="3">
        <v>1</v>
      </c>
      <c r="H1091" s="7" t="str">
        <f t="shared" si="113"/>
        <v>40728_emdsrdc3-jd-07</v>
      </c>
      <c r="I1091" s="8">
        <f t="shared" si="114"/>
        <v>40728</v>
      </c>
      <c r="J1091" s="9" t="str">
        <f t="shared" si="115"/>
        <v>emdsrdc3-jd-07</v>
      </c>
      <c r="K1091" s="6">
        <f t="shared" si="116"/>
        <v>264</v>
      </c>
      <c r="L1091" s="6">
        <f t="shared" si="117"/>
        <v>150</v>
      </c>
      <c r="M1091" s="6">
        <f t="shared" si="118"/>
        <v>114</v>
      </c>
      <c r="N1091" s="6">
        <f t="shared" si="119"/>
        <v>1</v>
      </c>
    </row>
    <row r="1092" spans="2:14" x14ac:dyDescent="0.25">
      <c r="B1092" s="5" t="s">
        <v>198</v>
      </c>
      <c r="C1092" s="3">
        <v>216</v>
      </c>
      <c r="D1092" s="3">
        <v>157</v>
      </c>
      <c r="E1092" s="3">
        <v>59</v>
      </c>
      <c r="F1092" s="3">
        <v>1</v>
      </c>
      <c r="H1092" s="7" t="str">
        <f t="shared" si="113"/>
        <v>40728_emdsrdc3-jd-09</v>
      </c>
      <c r="I1092" s="8">
        <f t="shared" si="114"/>
        <v>40728</v>
      </c>
      <c r="J1092" s="9" t="str">
        <f t="shared" si="115"/>
        <v>emdsrdc3-jd-09</v>
      </c>
      <c r="K1092" s="6">
        <f t="shared" si="116"/>
        <v>216</v>
      </c>
      <c r="L1092" s="6">
        <f t="shared" si="117"/>
        <v>157</v>
      </c>
      <c r="M1092" s="6">
        <f t="shared" si="118"/>
        <v>59</v>
      </c>
      <c r="N1092" s="6">
        <f t="shared" si="119"/>
        <v>1</v>
      </c>
    </row>
    <row r="1093" spans="2:14" x14ac:dyDescent="0.25">
      <c r="B1093" s="5" t="s">
        <v>888</v>
      </c>
      <c r="C1093" s="3">
        <v>144</v>
      </c>
      <c r="D1093" s="3">
        <v>58</v>
      </c>
      <c r="E1093" s="3">
        <v>86</v>
      </c>
      <c r="F1093" s="3">
        <v>1</v>
      </c>
      <c r="H1093" s="7" t="str">
        <f t="shared" si="113"/>
        <v>40728_emdsrdc3-jd-10</v>
      </c>
      <c r="I1093" s="8">
        <f t="shared" si="114"/>
        <v>40728</v>
      </c>
      <c r="J1093" s="9" t="str">
        <f t="shared" si="115"/>
        <v>emdsrdc3-jd-10</v>
      </c>
      <c r="K1093" s="6">
        <f t="shared" si="116"/>
        <v>144</v>
      </c>
      <c r="L1093" s="6">
        <f t="shared" si="117"/>
        <v>58</v>
      </c>
      <c r="M1093" s="6">
        <f t="shared" si="118"/>
        <v>86</v>
      </c>
      <c r="N1093" s="6">
        <f t="shared" si="119"/>
        <v>1</v>
      </c>
    </row>
    <row r="1094" spans="2:14" x14ac:dyDescent="0.25">
      <c r="B1094" s="5" t="s">
        <v>230</v>
      </c>
      <c r="C1094" s="3">
        <v>336</v>
      </c>
      <c r="D1094" s="3">
        <v>242</v>
      </c>
      <c r="E1094" s="3">
        <v>94</v>
      </c>
      <c r="F1094" s="3">
        <v>1</v>
      </c>
      <c r="H1094" s="7" t="str">
        <f t="shared" si="113"/>
        <v>40728_emdsrdc3-rb-04</v>
      </c>
      <c r="I1094" s="8">
        <f t="shared" si="114"/>
        <v>40728</v>
      </c>
      <c r="J1094" s="9" t="str">
        <f t="shared" si="115"/>
        <v>emdsrdc3-rb-04</v>
      </c>
      <c r="K1094" s="6">
        <f t="shared" si="116"/>
        <v>336</v>
      </c>
      <c r="L1094" s="6">
        <f t="shared" si="117"/>
        <v>242</v>
      </c>
      <c r="M1094" s="6">
        <f t="shared" si="118"/>
        <v>94</v>
      </c>
      <c r="N1094" s="6">
        <f t="shared" si="119"/>
        <v>1</v>
      </c>
    </row>
    <row r="1095" spans="2:14" x14ac:dyDescent="0.25">
      <c r="B1095" s="5" t="s">
        <v>233</v>
      </c>
      <c r="C1095" s="3">
        <v>264</v>
      </c>
      <c r="D1095" s="3">
        <v>153</v>
      </c>
      <c r="E1095" s="3">
        <v>111</v>
      </c>
      <c r="F1095" s="3">
        <v>1</v>
      </c>
      <c r="H1095" s="7" t="str">
        <f t="shared" si="113"/>
        <v>40728_emdsrdc3-rb-07</v>
      </c>
      <c r="I1095" s="8">
        <f t="shared" si="114"/>
        <v>40728</v>
      </c>
      <c r="J1095" s="9" t="str">
        <f t="shared" si="115"/>
        <v>emdsrdc3-rb-07</v>
      </c>
      <c r="K1095" s="6">
        <f t="shared" si="116"/>
        <v>264</v>
      </c>
      <c r="L1095" s="6">
        <f t="shared" si="117"/>
        <v>153</v>
      </c>
      <c r="M1095" s="6">
        <f t="shared" si="118"/>
        <v>111</v>
      </c>
      <c r="N1095" s="6">
        <f t="shared" si="119"/>
        <v>1</v>
      </c>
    </row>
    <row r="1096" spans="2:14" x14ac:dyDescent="0.25">
      <c r="B1096" s="5" t="s">
        <v>236</v>
      </c>
      <c r="C1096" s="3">
        <v>216</v>
      </c>
      <c r="D1096" s="3">
        <v>153</v>
      </c>
      <c r="E1096" s="3">
        <v>63</v>
      </c>
      <c r="F1096" s="3">
        <v>1</v>
      </c>
      <c r="H1096" s="7" t="str">
        <f t="shared" si="113"/>
        <v>40728_emdsrdc3-rb-09</v>
      </c>
      <c r="I1096" s="8">
        <f t="shared" si="114"/>
        <v>40728</v>
      </c>
      <c r="J1096" s="9" t="str">
        <f t="shared" si="115"/>
        <v>emdsrdc3-rb-09</v>
      </c>
      <c r="K1096" s="6">
        <f t="shared" si="116"/>
        <v>216</v>
      </c>
      <c r="L1096" s="6">
        <f t="shared" si="117"/>
        <v>153</v>
      </c>
      <c r="M1096" s="6">
        <f t="shared" si="118"/>
        <v>63</v>
      </c>
      <c r="N1096" s="6">
        <f t="shared" si="119"/>
        <v>1</v>
      </c>
    </row>
    <row r="1097" spans="2:14" x14ac:dyDescent="0.25">
      <c r="B1097" s="5" t="s">
        <v>891</v>
      </c>
      <c r="C1097" s="3">
        <v>144</v>
      </c>
      <c r="D1097" s="3">
        <v>56</v>
      </c>
      <c r="E1097" s="3">
        <v>88</v>
      </c>
      <c r="F1097" s="3">
        <v>1</v>
      </c>
      <c r="H1097" s="7" t="str">
        <f t="shared" si="113"/>
        <v>40728_emdsrdc3-rb-10</v>
      </c>
      <c r="I1097" s="8">
        <f t="shared" si="114"/>
        <v>40728</v>
      </c>
      <c r="J1097" s="9" t="str">
        <f t="shared" si="115"/>
        <v>emdsrdc3-rb-10</v>
      </c>
      <c r="K1097" s="6">
        <f t="shared" si="116"/>
        <v>144</v>
      </c>
      <c r="L1097" s="6">
        <f t="shared" si="117"/>
        <v>56</v>
      </c>
      <c r="M1097" s="6">
        <f t="shared" si="118"/>
        <v>88</v>
      </c>
      <c r="N1097" s="6">
        <f t="shared" si="119"/>
        <v>1</v>
      </c>
    </row>
    <row r="1098" spans="2:14" x14ac:dyDescent="0.25">
      <c r="B1098" s="5" t="s">
        <v>202</v>
      </c>
      <c r="C1098" s="3">
        <v>240</v>
      </c>
      <c r="D1098" s="3">
        <v>186</v>
      </c>
      <c r="E1098" s="3">
        <v>54</v>
      </c>
      <c r="F1098" s="3">
        <v>1</v>
      </c>
      <c r="H1098" s="7" t="str">
        <f t="shared" si="113"/>
        <v>40728_emdsrdc4-jd-03</v>
      </c>
      <c r="I1098" s="8">
        <f t="shared" si="114"/>
        <v>40728</v>
      </c>
      <c r="J1098" s="9" t="str">
        <f t="shared" si="115"/>
        <v>emdsrdc4-jd-03</v>
      </c>
      <c r="K1098" s="6">
        <f t="shared" si="116"/>
        <v>240</v>
      </c>
      <c r="L1098" s="6">
        <f t="shared" si="117"/>
        <v>186</v>
      </c>
      <c r="M1098" s="6">
        <f t="shared" si="118"/>
        <v>54</v>
      </c>
      <c r="N1098" s="6">
        <f t="shared" si="119"/>
        <v>1</v>
      </c>
    </row>
    <row r="1099" spans="2:14" x14ac:dyDescent="0.25">
      <c r="B1099" s="5" t="s">
        <v>205</v>
      </c>
      <c r="C1099" s="3">
        <v>216</v>
      </c>
      <c r="D1099" s="3">
        <v>152</v>
      </c>
      <c r="E1099" s="3">
        <v>64</v>
      </c>
      <c r="F1099" s="3">
        <v>1</v>
      </c>
      <c r="H1099" s="7" t="str">
        <f t="shared" si="113"/>
        <v>40728_emdsrdc4-jd-05</v>
      </c>
      <c r="I1099" s="8">
        <f t="shared" si="114"/>
        <v>40728</v>
      </c>
      <c r="J1099" s="9" t="str">
        <f t="shared" si="115"/>
        <v>emdsrdc4-jd-05</v>
      </c>
      <c r="K1099" s="6">
        <f t="shared" si="116"/>
        <v>216</v>
      </c>
      <c r="L1099" s="6">
        <f t="shared" si="117"/>
        <v>152</v>
      </c>
      <c r="M1099" s="6">
        <f t="shared" si="118"/>
        <v>64</v>
      </c>
      <c r="N1099" s="6">
        <f t="shared" si="119"/>
        <v>1</v>
      </c>
    </row>
    <row r="1100" spans="2:14" x14ac:dyDescent="0.25">
      <c r="B1100" s="5" t="s">
        <v>209</v>
      </c>
      <c r="C1100" s="3">
        <v>192</v>
      </c>
      <c r="D1100" s="3">
        <v>162</v>
      </c>
      <c r="E1100" s="3">
        <v>30</v>
      </c>
      <c r="F1100" s="3">
        <v>1</v>
      </c>
      <c r="H1100" s="7" t="str">
        <f t="shared" si="113"/>
        <v>40728_emdsrdc4-jd-08</v>
      </c>
      <c r="I1100" s="8">
        <f t="shared" si="114"/>
        <v>40728</v>
      </c>
      <c r="J1100" s="9" t="str">
        <f t="shared" si="115"/>
        <v>emdsrdc4-jd-08</v>
      </c>
      <c r="K1100" s="6">
        <f t="shared" si="116"/>
        <v>192</v>
      </c>
      <c r="L1100" s="6">
        <f t="shared" si="117"/>
        <v>162</v>
      </c>
      <c r="M1100" s="6">
        <f t="shared" si="118"/>
        <v>30</v>
      </c>
      <c r="N1100" s="6">
        <f t="shared" si="119"/>
        <v>1</v>
      </c>
    </row>
    <row r="1101" spans="2:14" x14ac:dyDescent="0.25">
      <c r="B1101" s="5" t="s">
        <v>239</v>
      </c>
      <c r="C1101" s="3">
        <v>240</v>
      </c>
      <c r="D1101" s="3">
        <v>169</v>
      </c>
      <c r="E1101" s="3">
        <v>71</v>
      </c>
      <c r="F1101" s="3">
        <v>1</v>
      </c>
      <c r="H1101" s="7" t="str">
        <f t="shared" si="113"/>
        <v>40728_emdsrdc4-rb-03</v>
      </c>
      <c r="I1101" s="8">
        <f t="shared" si="114"/>
        <v>40728</v>
      </c>
      <c r="J1101" s="9" t="str">
        <f t="shared" si="115"/>
        <v>emdsrdc4-rb-03</v>
      </c>
      <c r="K1101" s="6">
        <f t="shared" si="116"/>
        <v>240</v>
      </c>
      <c r="L1101" s="6">
        <f t="shared" si="117"/>
        <v>169</v>
      </c>
      <c r="M1101" s="6">
        <f t="shared" si="118"/>
        <v>71</v>
      </c>
      <c r="N1101" s="6">
        <f t="shared" si="119"/>
        <v>1</v>
      </c>
    </row>
    <row r="1102" spans="2:14" x14ac:dyDescent="0.25">
      <c r="B1102" s="5" t="s">
        <v>242</v>
      </c>
      <c r="C1102" s="3">
        <v>216</v>
      </c>
      <c r="D1102" s="3">
        <v>152</v>
      </c>
      <c r="E1102" s="3">
        <v>64</v>
      </c>
      <c r="F1102" s="3">
        <v>1</v>
      </c>
      <c r="H1102" s="7" t="str">
        <f t="shared" si="113"/>
        <v>40728_emdsrdc4-rb-05</v>
      </c>
      <c r="I1102" s="8">
        <f t="shared" si="114"/>
        <v>40728</v>
      </c>
      <c r="J1102" s="9" t="str">
        <f t="shared" si="115"/>
        <v>emdsrdc4-rb-05</v>
      </c>
      <c r="K1102" s="6">
        <f t="shared" si="116"/>
        <v>216</v>
      </c>
      <c r="L1102" s="6">
        <f t="shared" si="117"/>
        <v>152</v>
      </c>
      <c r="M1102" s="6">
        <f t="shared" si="118"/>
        <v>64</v>
      </c>
      <c r="N1102" s="6">
        <f t="shared" si="119"/>
        <v>1</v>
      </c>
    </row>
    <row r="1103" spans="2:14" x14ac:dyDescent="0.25">
      <c r="B1103" s="5" t="s">
        <v>245</v>
      </c>
      <c r="C1103" s="3">
        <v>192</v>
      </c>
      <c r="D1103" s="3">
        <v>162</v>
      </c>
      <c r="E1103" s="3">
        <v>30</v>
      </c>
      <c r="F1103" s="3">
        <v>1</v>
      </c>
      <c r="H1103" s="7" t="str">
        <f t="shared" si="113"/>
        <v>40728_emdsrdc4-rb-08</v>
      </c>
      <c r="I1103" s="8">
        <f t="shared" si="114"/>
        <v>40728</v>
      </c>
      <c r="J1103" s="9" t="str">
        <f t="shared" si="115"/>
        <v>emdsrdc4-rb-08</v>
      </c>
      <c r="K1103" s="6">
        <f t="shared" si="116"/>
        <v>192</v>
      </c>
      <c r="L1103" s="6">
        <f t="shared" si="117"/>
        <v>162</v>
      </c>
      <c r="M1103" s="6">
        <f t="shared" si="118"/>
        <v>30</v>
      </c>
      <c r="N1103" s="6">
        <f t="shared" si="119"/>
        <v>1</v>
      </c>
    </row>
    <row r="1104" spans="2:14" x14ac:dyDescent="0.25">
      <c r="B1104" s="5" t="s">
        <v>138</v>
      </c>
      <c r="C1104" s="3">
        <v>72</v>
      </c>
      <c r="D1104" s="3">
        <v>13</v>
      </c>
      <c r="E1104" s="3">
        <v>59</v>
      </c>
      <c r="F1104" s="3">
        <v>1</v>
      </c>
      <c r="H1104" s="7" t="str">
        <f t="shared" si="113"/>
        <v>40728_rmdscgc1-gl-01</v>
      </c>
      <c r="I1104" s="8">
        <f t="shared" si="114"/>
        <v>40728</v>
      </c>
      <c r="J1104" s="9" t="str">
        <f t="shared" si="115"/>
        <v>rmdscgc1-gl-01</v>
      </c>
      <c r="K1104" s="6">
        <f t="shared" si="116"/>
        <v>72</v>
      </c>
      <c r="L1104" s="6">
        <f t="shared" si="117"/>
        <v>13</v>
      </c>
      <c r="M1104" s="6">
        <f t="shared" si="118"/>
        <v>59</v>
      </c>
      <c r="N1104" s="6">
        <f t="shared" si="119"/>
        <v>1</v>
      </c>
    </row>
    <row r="1105" spans="2:14" x14ac:dyDescent="0.25">
      <c r="B1105" s="5" t="s">
        <v>158</v>
      </c>
      <c r="C1105" s="3">
        <v>72</v>
      </c>
      <c r="D1105" s="3">
        <v>13</v>
      </c>
      <c r="E1105" s="3">
        <v>59</v>
      </c>
      <c r="F1105" s="3">
        <v>1</v>
      </c>
      <c r="H1105" s="7" t="str">
        <f t="shared" si="113"/>
        <v>40728_rmdscgc1-sl-01</v>
      </c>
      <c r="I1105" s="8">
        <f t="shared" si="114"/>
        <v>40728</v>
      </c>
      <c r="J1105" s="9" t="str">
        <f t="shared" si="115"/>
        <v>rmdscgc1-sl-01</v>
      </c>
      <c r="K1105" s="6">
        <f t="shared" si="116"/>
        <v>72</v>
      </c>
      <c r="L1105" s="6">
        <f t="shared" si="117"/>
        <v>13</v>
      </c>
      <c r="M1105" s="6">
        <f t="shared" si="118"/>
        <v>59</v>
      </c>
      <c r="N1105" s="6">
        <f t="shared" si="119"/>
        <v>1</v>
      </c>
    </row>
    <row r="1106" spans="2:14" x14ac:dyDescent="0.25">
      <c r="B1106" s="5" t="s">
        <v>143</v>
      </c>
      <c r="C1106" s="3">
        <v>36</v>
      </c>
      <c r="D1106" s="3">
        <v>11</v>
      </c>
      <c r="E1106" s="3">
        <v>25</v>
      </c>
      <c r="F1106" s="3">
        <v>1</v>
      </c>
      <c r="H1106" s="7" t="str">
        <f t="shared" si="113"/>
        <v>40728_rmdsedc-gl-01</v>
      </c>
      <c r="I1106" s="8">
        <f t="shared" si="114"/>
        <v>40728</v>
      </c>
      <c r="J1106" s="9" t="str">
        <f t="shared" si="115"/>
        <v>rmdsedc-gl-01</v>
      </c>
      <c r="K1106" s="6">
        <f t="shared" si="116"/>
        <v>36</v>
      </c>
      <c r="L1106" s="6">
        <f t="shared" si="117"/>
        <v>11</v>
      </c>
      <c r="M1106" s="6">
        <f t="shared" si="118"/>
        <v>25</v>
      </c>
      <c r="N1106" s="6">
        <f t="shared" si="119"/>
        <v>1</v>
      </c>
    </row>
    <row r="1107" spans="2:14" x14ac:dyDescent="0.25">
      <c r="B1107" s="5" t="s">
        <v>161</v>
      </c>
      <c r="C1107" s="3">
        <v>36</v>
      </c>
      <c r="D1107" s="3">
        <v>11</v>
      </c>
      <c r="E1107" s="3">
        <v>25</v>
      </c>
      <c r="F1107" s="3">
        <v>1</v>
      </c>
      <c r="H1107" s="7" t="str">
        <f t="shared" si="113"/>
        <v>40728_rmdsedc-sl-01</v>
      </c>
      <c r="I1107" s="8">
        <f t="shared" si="114"/>
        <v>40728</v>
      </c>
      <c r="J1107" s="9" t="str">
        <f t="shared" si="115"/>
        <v>rmdsedc-sl-01</v>
      </c>
      <c r="K1107" s="6">
        <f t="shared" si="116"/>
        <v>36</v>
      </c>
      <c r="L1107" s="6">
        <f t="shared" si="117"/>
        <v>11</v>
      </c>
      <c r="M1107" s="6">
        <f t="shared" si="118"/>
        <v>25</v>
      </c>
      <c r="N1107" s="6">
        <f t="shared" si="119"/>
        <v>1</v>
      </c>
    </row>
    <row r="1108" spans="2:14" x14ac:dyDescent="0.25">
      <c r="B1108" s="5" t="s">
        <v>147</v>
      </c>
      <c r="C1108" s="3">
        <v>156</v>
      </c>
      <c r="D1108" s="3">
        <v>41</v>
      </c>
      <c r="E1108" s="3">
        <v>115</v>
      </c>
      <c r="F1108" s="3">
        <v>1</v>
      </c>
      <c r="H1108" s="7" t="str">
        <f t="shared" ref="H1108:H1171" si="120">CONCATENATE(I1108,"_",J1108)</f>
        <v>40728_rmdsfdc1a-gl-01</v>
      </c>
      <c r="I1108" s="8">
        <f t="shared" ref="I1108:I1171" si="121">IF(ISTEXT(J1108),I1107,J1108)</f>
        <v>40728</v>
      </c>
      <c r="J1108" s="9" t="str">
        <f t="shared" ref="J1108:J1171" si="122">B1108</f>
        <v>rmdsfdc1a-gl-01</v>
      </c>
      <c r="K1108" s="6">
        <f t="shared" ref="K1108:K1171" si="123">C1108</f>
        <v>156</v>
      </c>
      <c r="L1108" s="6">
        <f t="shared" ref="L1108:L1171" si="124">D1108</f>
        <v>41</v>
      </c>
      <c r="M1108" s="6">
        <f t="shared" ref="M1108:M1171" si="125">E1108</f>
        <v>115</v>
      </c>
      <c r="N1108" s="6">
        <f t="shared" ref="N1108:N1171" si="126">F1108</f>
        <v>1</v>
      </c>
    </row>
    <row r="1109" spans="2:14" x14ac:dyDescent="0.25">
      <c r="B1109" s="5" t="s">
        <v>164</v>
      </c>
      <c r="C1109" s="3">
        <v>156</v>
      </c>
      <c r="D1109" s="3">
        <v>41</v>
      </c>
      <c r="E1109" s="3">
        <v>115</v>
      </c>
      <c r="F1109" s="3">
        <v>1</v>
      </c>
      <c r="H1109" s="7" t="str">
        <f t="shared" si="120"/>
        <v>40728_rmdsfdc1a-sl-01</v>
      </c>
      <c r="I1109" s="8">
        <f t="shared" si="121"/>
        <v>40728</v>
      </c>
      <c r="J1109" s="9" t="str">
        <f t="shared" si="122"/>
        <v>rmdsfdc1a-sl-01</v>
      </c>
      <c r="K1109" s="6">
        <f t="shared" si="123"/>
        <v>156</v>
      </c>
      <c r="L1109" s="6">
        <f t="shared" si="124"/>
        <v>41</v>
      </c>
      <c r="M1109" s="6">
        <f t="shared" si="125"/>
        <v>115</v>
      </c>
      <c r="N1109" s="6">
        <f t="shared" si="126"/>
        <v>1</v>
      </c>
    </row>
    <row r="1110" spans="2:14" x14ac:dyDescent="0.25">
      <c r="B1110" s="5" t="s">
        <v>150</v>
      </c>
      <c r="C1110" s="3">
        <v>144</v>
      </c>
      <c r="D1110" s="3">
        <v>42</v>
      </c>
      <c r="E1110" s="3">
        <v>102</v>
      </c>
      <c r="F1110" s="3">
        <v>1</v>
      </c>
      <c r="H1110" s="7" t="str">
        <f t="shared" si="120"/>
        <v>40728_rmdsrdc4-gl-01</v>
      </c>
      <c r="I1110" s="8">
        <f t="shared" si="121"/>
        <v>40728</v>
      </c>
      <c r="J1110" s="9" t="str">
        <f t="shared" si="122"/>
        <v>rmdsrdc4-gl-01</v>
      </c>
      <c r="K1110" s="6">
        <f t="shared" si="123"/>
        <v>144</v>
      </c>
      <c r="L1110" s="6">
        <f t="shared" si="124"/>
        <v>42</v>
      </c>
      <c r="M1110" s="6">
        <f t="shared" si="125"/>
        <v>102</v>
      </c>
      <c r="N1110" s="6">
        <f t="shared" si="126"/>
        <v>1</v>
      </c>
    </row>
    <row r="1111" spans="2:14" x14ac:dyDescent="0.25">
      <c r="B1111" s="5" t="s">
        <v>167</v>
      </c>
      <c r="C1111" s="3">
        <v>144</v>
      </c>
      <c r="D1111" s="3">
        <v>42</v>
      </c>
      <c r="E1111" s="3">
        <v>102</v>
      </c>
      <c r="F1111" s="3">
        <v>1</v>
      </c>
      <c r="H1111" s="7" t="str">
        <f t="shared" si="120"/>
        <v>40728_rmdsrdc4-sl-01</v>
      </c>
      <c r="I1111" s="8">
        <f t="shared" si="121"/>
        <v>40728</v>
      </c>
      <c r="J1111" s="9" t="str">
        <f t="shared" si="122"/>
        <v>rmdsrdc4-sl-01</v>
      </c>
      <c r="K1111" s="6">
        <f t="shared" si="123"/>
        <v>144</v>
      </c>
      <c r="L1111" s="6">
        <f t="shared" si="124"/>
        <v>42</v>
      </c>
      <c r="M1111" s="6">
        <f t="shared" si="125"/>
        <v>102</v>
      </c>
      <c r="N1111" s="6">
        <f t="shared" si="126"/>
        <v>1</v>
      </c>
    </row>
    <row r="1112" spans="2:14" x14ac:dyDescent="0.25">
      <c r="B1112" s="5" t="s">
        <v>154</v>
      </c>
      <c r="C1112" s="3">
        <v>54</v>
      </c>
      <c r="D1112" s="3">
        <v>24</v>
      </c>
      <c r="E1112" s="3">
        <v>30</v>
      </c>
      <c r="F1112" s="3">
        <v>1</v>
      </c>
      <c r="H1112" s="7" t="str">
        <f t="shared" si="120"/>
        <v>40728_rmdswell-gl-01</v>
      </c>
      <c r="I1112" s="8">
        <f t="shared" si="121"/>
        <v>40728</v>
      </c>
      <c r="J1112" s="9" t="str">
        <f t="shared" si="122"/>
        <v>rmdswell-gl-01</v>
      </c>
      <c r="K1112" s="6">
        <f t="shared" si="123"/>
        <v>54</v>
      </c>
      <c r="L1112" s="6">
        <f t="shared" si="124"/>
        <v>24</v>
      </c>
      <c r="M1112" s="6">
        <f t="shared" si="125"/>
        <v>30</v>
      </c>
      <c r="N1112" s="6">
        <f t="shared" si="126"/>
        <v>1</v>
      </c>
    </row>
    <row r="1113" spans="2:14" x14ac:dyDescent="0.25">
      <c r="B1113" s="5" t="s">
        <v>170</v>
      </c>
      <c r="C1113" s="3">
        <v>54</v>
      </c>
      <c r="D1113" s="3">
        <v>24</v>
      </c>
      <c r="E1113" s="3">
        <v>30</v>
      </c>
      <c r="F1113" s="3">
        <v>1</v>
      </c>
      <c r="H1113" s="7" t="str">
        <f t="shared" si="120"/>
        <v>40728_rmdswell-sl-01</v>
      </c>
      <c r="I1113" s="8">
        <f t="shared" si="121"/>
        <v>40728</v>
      </c>
      <c r="J1113" s="9" t="str">
        <f t="shared" si="122"/>
        <v>rmdswell-sl-01</v>
      </c>
      <c r="K1113" s="6">
        <f t="shared" si="123"/>
        <v>54</v>
      </c>
      <c r="L1113" s="6">
        <f t="shared" si="124"/>
        <v>24</v>
      </c>
      <c r="M1113" s="6">
        <f t="shared" si="125"/>
        <v>30</v>
      </c>
      <c r="N1113" s="6">
        <f t="shared" si="126"/>
        <v>1</v>
      </c>
    </row>
    <row r="1114" spans="2:14" x14ac:dyDescent="0.25">
      <c r="B1114" s="4">
        <v>40735</v>
      </c>
      <c r="C1114" s="3">
        <v>11556</v>
      </c>
      <c r="D1114" s="3">
        <v>7504</v>
      </c>
      <c r="E1114" s="3">
        <v>4052</v>
      </c>
      <c r="F1114" s="3">
        <v>70</v>
      </c>
      <c r="H1114" s="7" t="str">
        <f t="shared" si="120"/>
        <v>40735_40735</v>
      </c>
      <c r="I1114" s="8">
        <f t="shared" si="121"/>
        <v>40735</v>
      </c>
      <c r="J1114" s="9">
        <f t="shared" si="122"/>
        <v>40735</v>
      </c>
      <c r="K1114" s="6">
        <f t="shared" si="123"/>
        <v>11556</v>
      </c>
      <c r="L1114" s="6">
        <f t="shared" si="124"/>
        <v>7504</v>
      </c>
      <c r="M1114" s="6">
        <f t="shared" si="125"/>
        <v>4052</v>
      </c>
      <c r="N1114" s="6">
        <f t="shared" si="126"/>
        <v>70</v>
      </c>
    </row>
    <row r="1115" spans="2:14" x14ac:dyDescent="0.25">
      <c r="B1115" s="5" t="s">
        <v>214</v>
      </c>
      <c r="C1115" s="3">
        <v>48</v>
      </c>
      <c r="D1115" s="3">
        <v>41</v>
      </c>
      <c r="E1115" s="3">
        <v>7</v>
      </c>
      <c r="F1115" s="3">
        <v>1</v>
      </c>
      <c r="H1115" s="7" t="str">
        <f t="shared" si="120"/>
        <v>40735_cmdscgc1-ct-01</v>
      </c>
      <c r="I1115" s="8">
        <f t="shared" si="121"/>
        <v>40735</v>
      </c>
      <c r="J1115" s="9" t="str">
        <f t="shared" si="122"/>
        <v>cmdscgc1-ct-01</v>
      </c>
      <c r="K1115" s="6">
        <f t="shared" si="123"/>
        <v>48</v>
      </c>
      <c r="L1115" s="6">
        <f t="shared" si="124"/>
        <v>41</v>
      </c>
      <c r="M1115" s="6">
        <f t="shared" si="125"/>
        <v>7</v>
      </c>
      <c r="N1115" s="6">
        <f t="shared" si="126"/>
        <v>1</v>
      </c>
    </row>
    <row r="1116" spans="2:14" x14ac:dyDescent="0.25">
      <c r="B1116" s="5" t="s">
        <v>174</v>
      </c>
      <c r="C1116" s="3">
        <v>48</v>
      </c>
      <c r="D1116" s="3">
        <v>42</v>
      </c>
      <c r="E1116" s="3">
        <v>6</v>
      </c>
      <c r="F1116" s="3">
        <v>1</v>
      </c>
      <c r="H1116" s="7" t="str">
        <f t="shared" si="120"/>
        <v>40735_cmdscgc1-dg-01</v>
      </c>
      <c r="I1116" s="8">
        <f t="shared" si="121"/>
        <v>40735</v>
      </c>
      <c r="J1116" s="9" t="str">
        <f t="shared" si="122"/>
        <v>cmdscgc1-dg-01</v>
      </c>
      <c r="K1116" s="6">
        <f t="shared" si="123"/>
        <v>48</v>
      </c>
      <c r="L1116" s="6">
        <f t="shared" si="124"/>
        <v>42</v>
      </c>
      <c r="M1116" s="6">
        <f t="shared" si="125"/>
        <v>6</v>
      </c>
      <c r="N1116" s="6">
        <f t="shared" si="126"/>
        <v>1</v>
      </c>
    </row>
    <row r="1117" spans="2:14" x14ac:dyDescent="0.25">
      <c r="B1117" s="5" t="s">
        <v>102</v>
      </c>
      <c r="C1117" s="3">
        <v>204</v>
      </c>
      <c r="D1117" s="3">
        <v>46</v>
      </c>
      <c r="E1117" s="3">
        <v>158</v>
      </c>
      <c r="F1117" s="3">
        <v>1</v>
      </c>
      <c r="H1117" s="7" t="str">
        <f t="shared" si="120"/>
        <v>40735_cmdscgc1-jd-01</v>
      </c>
      <c r="I1117" s="8">
        <f t="shared" si="121"/>
        <v>40735</v>
      </c>
      <c r="J1117" s="9" t="str">
        <f t="shared" si="122"/>
        <v>cmdscgc1-jd-01</v>
      </c>
      <c r="K1117" s="6">
        <f t="shared" si="123"/>
        <v>204</v>
      </c>
      <c r="L1117" s="6">
        <f t="shared" si="124"/>
        <v>46</v>
      </c>
      <c r="M1117" s="6">
        <f t="shared" si="125"/>
        <v>158</v>
      </c>
      <c r="N1117" s="6">
        <f t="shared" si="126"/>
        <v>1</v>
      </c>
    </row>
    <row r="1118" spans="2:14" x14ac:dyDescent="0.25">
      <c r="B1118" s="5" t="s">
        <v>120</v>
      </c>
      <c r="C1118" s="3">
        <v>204</v>
      </c>
      <c r="D1118" s="3">
        <v>45</v>
      </c>
      <c r="E1118" s="3">
        <v>159</v>
      </c>
      <c r="F1118" s="3">
        <v>1</v>
      </c>
      <c r="H1118" s="7" t="str">
        <f t="shared" si="120"/>
        <v>40735_cmdscgc1-rb-01</v>
      </c>
      <c r="I1118" s="8">
        <f t="shared" si="121"/>
        <v>40735</v>
      </c>
      <c r="J1118" s="9" t="str">
        <f t="shared" si="122"/>
        <v>cmdscgc1-rb-01</v>
      </c>
      <c r="K1118" s="6">
        <f t="shared" si="123"/>
        <v>204</v>
      </c>
      <c r="L1118" s="6">
        <f t="shared" si="124"/>
        <v>45</v>
      </c>
      <c r="M1118" s="6">
        <f t="shared" si="125"/>
        <v>159</v>
      </c>
      <c r="N1118" s="6">
        <f t="shared" si="126"/>
        <v>1</v>
      </c>
    </row>
    <row r="1119" spans="2:14" x14ac:dyDescent="0.25">
      <c r="B1119" s="5" t="s">
        <v>106</v>
      </c>
      <c r="C1119" s="3">
        <v>144</v>
      </c>
      <c r="D1119" s="3">
        <v>31</v>
      </c>
      <c r="E1119" s="3">
        <v>113</v>
      </c>
      <c r="F1119" s="3">
        <v>1</v>
      </c>
      <c r="H1119" s="7" t="str">
        <f t="shared" si="120"/>
        <v>40735_cmdscgc2-jd-02</v>
      </c>
      <c r="I1119" s="8">
        <f t="shared" si="121"/>
        <v>40735</v>
      </c>
      <c r="J1119" s="9" t="str">
        <f t="shared" si="122"/>
        <v>cmdscgc2-jd-02</v>
      </c>
      <c r="K1119" s="6">
        <f t="shared" si="123"/>
        <v>144</v>
      </c>
      <c r="L1119" s="6">
        <f t="shared" si="124"/>
        <v>31</v>
      </c>
      <c r="M1119" s="6">
        <f t="shared" si="125"/>
        <v>113</v>
      </c>
      <c r="N1119" s="6">
        <f t="shared" si="126"/>
        <v>1</v>
      </c>
    </row>
    <row r="1120" spans="2:14" x14ac:dyDescent="0.25">
      <c r="B1120" s="5" t="s">
        <v>124</v>
      </c>
      <c r="C1120" s="3">
        <v>144</v>
      </c>
      <c r="D1120" s="3">
        <v>29</v>
      </c>
      <c r="E1120" s="3">
        <v>115</v>
      </c>
      <c r="F1120" s="3">
        <v>1</v>
      </c>
      <c r="H1120" s="7" t="str">
        <f t="shared" si="120"/>
        <v>40735_cmdscgc2-rb-02</v>
      </c>
      <c r="I1120" s="8">
        <f t="shared" si="121"/>
        <v>40735</v>
      </c>
      <c r="J1120" s="9" t="str">
        <f t="shared" si="122"/>
        <v>cmdscgc2-rb-02</v>
      </c>
      <c r="K1120" s="6">
        <f t="shared" si="123"/>
        <v>144</v>
      </c>
      <c r="L1120" s="6">
        <f t="shared" si="124"/>
        <v>29</v>
      </c>
      <c r="M1120" s="6">
        <f t="shared" si="125"/>
        <v>115</v>
      </c>
      <c r="N1120" s="6">
        <f t="shared" si="126"/>
        <v>1</v>
      </c>
    </row>
    <row r="1121" spans="2:14" x14ac:dyDescent="0.25">
      <c r="B1121" s="5" t="s">
        <v>14</v>
      </c>
      <c r="C1121" s="3">
        <v>144</v>
      </c>
      <c r="D1121" s="3">
        <v>124</v>
      </c>
      <c r="E1121" s="3">
        <v>20</v>
      </c>
      <c r="F1121" s="3">
        <v>1</v>
      </c>
      <c r="H1121" s="7" t="str">
        <f t="shared" si="120"/>
        <v>40735_cmdsfdc1a-jd-01</v>
      </c>
      <c r="I1121" s="8">
        <f t="shared" si="121"/>
        <v>40735</v>
      </c>
      <c r="J1121" s="9" t="str">
        <f t="shared" si="122"/>
        <v>cmdsfdc1a-jd-01</v>
      </c>
      <c r="K1121" s="6">
        <f t="shared" si="123"/>
        <v>144</v>
      </c>
      <c r="L1121" s="6">
        <f t="shared" si="124"/>
        <v>124</v>
      </c>
      <c r="M1121" s="6">
        <f t="shared" si="125"/>
        <v>20</v>
      </c>
      <c r="N1121" s="6">
        <f t="shared" si="126"/>
        <v>1</v>
      </c>
    </row>
    <row r="1122" spans="2:14" x14ac:dyDescent="0.25">
      <c r="B1122" s="5" t="s">
        <v>23</v>
      </c>
      <c r="C1122" s="3">
        <v>144</v>
      </c>
      <c r="D1122" s="3">
        <v>123</v>
      </c>
      <c r="E1122" s="3">
        <v>21</v>
      </c>
      <c r="F1122" s="3">
        <v>1</v>
      </c>
      <c r="H1122" s="7" t="str">
        <f t="shared" si="120"/>
        <v>40735_cmdsfdc1a-jd-02</v>
      </c>
      <c r="I1122" s="8">
        <f t="shared" si="121"/>
        <v>40735</v>
      </c>
      <c r="J1122" s="9" t="str">
        <f t="shared" si="122"/>
        <v>cmdsfdc1a-jd-02</v>
      </c>
      <c r="K1122" s="6">
        <f t="shared" si="123"/>
        <v>144</v>
      </c>
      <c r="L1122" s="6">
        <f t="shared" si="124"/>
        <v>123</v>
      </c>
      <c r="M1122" s="6">
        <f t="shared" si="125"/>
        <v>21</v>
      </c>
      <c r="N1122" s="6">
        <f t="shared" si="126"/>
        <v>1</v>
      </c>
    </row>
    <row r="1123" spans="2:14" x14ac:dyDescent="0.25">
      <c r="B1123" s="5" t="s">
        <v>26</v>
      </c>
      <c r="C1123" s="3">
        <v>132</v>
      </c>
      <c r="D1123" s="3">
        <v>93</v>
      </c>
      <c r="E1123" s="3">
        <v>39</v>
      </c>
      <c r="F1123" s="3">
        <v>1</v>
      </c>
      <c r="H1123" s="7" t="str">
        <f t="shared" si="120"/>
        <v>40735_cmdsfdc1a-jd-09</v>
      </c>
      <c r="I1123" s="8">
        <f t="shared" si="121"/>
        <v>40735</v>
      </c>
      <c r="J1123" s="9" t="str">
        <f t="shared" si="122"/>
        <v>cmdsfdc1a-jd-09</v>
      </c>
      <c r="K1123" s="6">
        <f t="shared" si="123"/>
        <v>132</v>
      </c>
      <c r="L1123" s="6">
        <f t="shared" si="124"/>
        <v>93</v>
      </c>
      <c r="M1123" s="6">
        <f t="shared" si="125"/>
        <v>39</v>
      </c>
      <c r="N1123" s="6">
        <f t="shared" si="126"/>
        <v>1</v>
      </c>
    </row>
    <row r="1124" spans="2:14" x14ac:dyDescent="0.25">
      <c r="B1124" s="5" t="s">
        <v>61</v>
      </c>
      <c r="C1124" s="3">
        <v>144</v>
      </c>
      <c r="D1124" s="3">
        <v>128</v>
      </c>
      <c r="E1124" s="3">
        <v>16</v>
      </c>
      <c r="F1124" s="3">
        <v>1</v>
      </c>
      <c r="H1124" s="7" t="str">
        <f t="shared" si="120"/>
        <v>40735_cmdsfdc1a-rb-01</v>
      </c>
      <c r="I1124" s="8">
        <f t="shared" si="121"/>
        <v>40735</v>
      </c>
      <c r="J1124" s="9" t="str">
        <f t="shared" si="122"/>
        <v>cmdsfdc1a-rb-01</v>
      </c>
      <c r="K1124" s="6">
        <f t="shared" si="123"/>
        <v>144</v>
      </c>
      <c r="L1124" s="6">
        <f t="shared" si="124"/>
        <v>128</v>
      </c>
      <c r="M1124" s="6">
        <f t="shared" si="125"/>
        <v>16</v>
      </c>
      <c r="N1124" s="6">
        <f t="shared" si="126"/>
        <v>1</v>
      </c>
    </row>
    <row r="1125" spans="2:14" x14ac:dyDescent="0.25">
      <c r="B1125" s="5" t="s">
        <v>64</v>
      </c>
      <c r="C1125" s="3">
        <v>144</v>
      </c>
      <c r="D1125" s="3">
        <v>126</v>
      </c>
      <c r="E1125" s="3">
        <v>18</v>
      </c>
      <c r="F1125" s="3">
        <v>1</v>
      </c>
      <c r="H1125" s="7" t="str">
        <f t="shared" si="120"/>
        <v>40735_cmdsfdc1a-rb-02</v>
      </c>
      <c r="I1125" s="8">
        <f t="shared" si="121"/>
        <v>40735</v>
      </c>
      <c r="J1125" s="9" t="str">
        <f t="shared" si="122"/>
        <v>cmdsfdc1a-rb-02</v>
      </c>
      <c r="K1125" s="6">
        <f t="shared" si="123"/>
        <v>144</v>
      </c>
      <c r="L1125" s="6">
        <f t="shared" si="124"/>
        <v>126</v>
      </c>
      <c r="M1125" s="6">
        <f t="shared" si="125"/>
        <v>18</v>
      </c>
      <c r="N1125" s="6">
        <f t="shared" si="126"/>
        <v>1</v>
      </c>
    </row>
    <row r="1126" spans="2:14" x14ac:dyDescent="0.25">
      <c r="B1126" s="5" t="s">
        <v>67</v>
      </c>
      <c r="C1126" s="3">
        <v>132</v>
      </c>
      <c r="D1126" s="3">
        <v>93</v>
      </c>
      <c r="E1126" s="3">
        <v>39</v>
      </c>
      <c r="F1126" s="3">
        <v>1</v>
      </c>
      <c r="H1126" s="7" t="str">
        <f t="shared" si="120"/>
        <v>40735_cmdsfdc1a-rb-09</v>
      </c>
      <c r="I1126" s="8">
        <f t="shared" si="121"/>
        <v>40735</v>
      </c>
      <c r="J1126" s="9" t="str">
        <f t="shared" si="122"/>
        <v>cmdsfdc1a-rb-09</v>
      </c>
      <c r="K1126" s="6">
        <f t="shared" si="123"/>
        <v>132</v>
      </c>
      <c r="L1126" s="6">
        <f t="shared" si="124"/>
        <v>93</v>
      </c>
      <c r="M1126" s="6">
        <f t="shared" si="125"/>
        <v>39</v>
      </c>
      <c r="N1126" s="6">
        <f t="shared" si="126"/>
        <v>1</v>
      </c>
    </row>
    <row r="1127" spans="2:14" x14ac:dyDescent="0.25">
      <c r="B1127" s="5" t="s">
        <v>71</v>
      </c>
      <c r="C1127" s="3">
        <v>108</v>
      </c>
      <c r="D1127" s="3">
        <v>99</v>
      </c>
      <c r="E1127" s="3">
        <v>9</v>
      </c>
      <c r="F1127" s="3">
        <v>1</v>
      </c>
      <c r="H1127" s="7" t="str">
        <f t="shared" si="120"/>
        <v>40735_cmdsfdc1b-ct-01</v>
      </c>
      <c r="I1127" s="8">
        <f t="shared" si="121"/>
        <v>40735</v>
      </c>
      <c r="J1127" s="9" t="str">
        <f t="shared" si="122"/>
        <v>cmdsfdc1b-ct-01</v>
      </c>
      <c r="K1127" s="6">
        <f t="shared" si="123"/>
        <v>108</v>
      </c>
      <c r="L1127" s="6">
        <f t="shared" si="124"/>
        <v>99</v>
      </c>
      <c r="M1127" s="6">
        <f t="shared" si="125"/>
        <v>9</v>
      </c>
      <c r="N1127" s="6">
        <f t="shared" si="126"/>
        <v>1</v>
      </c>
    </row>
    <row r="1128" spans="2:14" x14ac:dyDescent="0.25">
      <c r="B1128" s="5" t="s">
        <v>29</v>
      </c>
      <c r="C1128" s="3">
        <v>108</v>
      </c>
      <c r="D1128" s="3">
        <v>98</v>
      </c>
      <c r="E1128" s="3">
        <v>10</v>
      </c>
      <c r="F1128" s="3">
        <v>1</v>
      </c>
      <c r="H1128" s="7" t="str">
        <f t="shared" si="120"/>
        <v>40735_cmdsfdc1b-dg-01</v>
      </c>
      <c r="I1128" s="8">
        <f t="shared" si="121"/>
        <v>40735</v>
      </c>
      <c r="J1128" s="9" t="str">
        <f t="shared" si="122"/>
        <v>cmdsfdc1b-dg-01</v>
      </c>
      <c r="K1128" s="6">
        <f t="shared" si="123"/>
        <v>108</v>
      </c>
      <c r="L1128" s="6">
        <f t="shared" si="124"/>
        <v>98</v>
      </c>
      <c r="M1128" s="6">
        <f t="shared" si="125"/>
        <v>10</v>
      </c>
      <c r="N1128" s="6">
        <f t="shared" si="126"/>
        <v>1</v>
      </c>
    </row>
    <row r="1129" spans="2:14" x14ac:dyDescent="0.25">
      <c r="B1129" s="5" t="s">
        <v>218</v>
      </c>
      <c r="C1129" s="3">
        <v>108</v>
      </c>
      <c r="D1129" s="3">
        <v>95</v>
      </c>
      <c r="E1129" s="3">
        <v>13</v>
      </c>
      <c r="F1129" s="3">
        <v>1</v>
      </c>
      <c r="H1129" s="7" t="str">
        <f t="shared" si="120"/>
        <v>40735_cmdsrdc3-ct-01</v>
      </c>
      <c r="I1129" s="8">
        <f t="shared" si="121"/>
        <v>40735</v>
      </c>
      <c r="J1129" s="9" t="str">
        <f t="shared" si="122"/>
        <v>cmdsrdc3-ct-01</v>
      </c>
      <c r="K1129" s="6">
        <f t="shared" si="123"/>
        <v>108</v>
      </c>
      <c r="L1129" s="6">
        <f t="shared" si="124"/>
        <v>95</v>
      </c>
      <c r="M1129" s="6">
        <f t="shared" si="125"/>
        <v>13</v>
      </c>
      <c r="N1129" s="6">
        <f t="shared" si="126"/>
        <v>1</v>
      </c>
    </row>
    <row r="1130" spans="2:14" x14ac:dyDescent="0.25">
      <c r="B1130" s="5" t="s">
        <v>178</v>
      </c>
      <c r="C1130" s="3">
        <v>108</v>
      </c>
      <c r="D1130" s="3">
        <v>94</v>
      </c>
      <c r="E1130" s="3">
        <v>14</v>
      </c>
      <c r="F1130" s="3">
        <v>1</v>
      </c>
      <c r="H1130" s="7" t="str">
        <f t="shared" si="120"/>
        <v>40735_cmdsrdc3-dg-01</v>
      </c>
      <c r="I1130" s="8">
        <f t="shared" si="121"/>
        <v>40735</v>
      </c>
      <c r="J1130" s="9" t="str">
        <f t="shared" si="122"/>
        <v>cmdsrdc3-dg-01</v>
      </c>
      <c r="K1130" s="6">
        <f t="shared" si="123"/>
        <v>108</v>
      </c>
      <c r="L1130" s="6">
        <f t="shared" si="124"/>
        <v>94</v>
      </c>
      <c r="M1130" s="6">
        <f t="shared" si="125"/>
        <v>14</v>
      </c>
      <c r="N1130" s="6">
        <f t="shared" si="126"/>
        <v>1</v>
      </c>
    </row>
    <row r="1131" spans="2:14" x14ac:dyDescent="0.25">
      <c r="B1131" s="5" t="s">
        <v>182</v>
      </c>
      <c r="C1131" s="3">
        <v>120</v>
      </c>
      <c r="D1131" s="3">
        <v>110</v>
      </c>
      <c r="E1131" s="3">
        <v>10</v>
      </c>
      <c r="F1131" s="3">
        <v>1</v>
      </c>
      <c r="H1131" s="7" t="str">
        <f t="shared" si="120"/>
        <v>40735_cmdsrdc4-jd-01</v>
      </c>
      <c r="I1131" s="8">
        <f t="shared" si="121"/>
        <v>40735</v>
      </c>
      <c r="J1131" s="9" t="str">
        <f t="shared" si="122"/>
        <v>cmdsrdc4-jd-01</v>
      </c>
      <c r="K1131" s="6">
        <f t="shared" si="123"/>
        <v>120</v>
      </c>
      <c r="L1131" s="6">
        <f t="shared" si="124"/>
        <v>110</v>
      </c>
      <c r="M1131" s="6">
        <f t="shared" si="125"/>
        <v>10</v>
      </c>
      <c r="N1131" s="6">
        <f t="shared" si="126"/>
        <v>1</v>
      </c>
    </row>
    <row r="1132" spans="2:14" x14ac:dyDescent="0.25">
      <c r="B1132" s="5" t="s">
        <v>185</v>
      </c>
      <c r="C1132" s="3">
        <v>120</v>
      </c>
      <c r="D1132" s="3">
        <v>107</v>
      </c>
      <c r="E1132" s="3">
        <v>13</v>
      </c>
      <c r="F1132" s="3">
        <v>1</v>
      </c>
      <c r="H1132" s="7" t="str">
        <f t="shared" si="120"/>
        <v>40735_cmdsrdc4-jd-02</v>
      </c>
      <c r="I1132" s="8">
        <f t="shared" si="121"/>
        <v>40735</v>
      </c>
      <c r="J1132" s="9" t="str">
        <f t="shared" si="122"/>
        <v>cmdsrdc4-jd-02</v>
      </c>
      <c r="K1132" s="6">
        <f t="shared" si="123"/>
        <v>120</v>
      </c>
      <c r="L1132" s="6">
        <f t="shared" si="124"/>
        <v>107</v>
      </c>
      <c r="M1132" s="6">
        <f t="shared" si="125"/>
        <v>13</v>
      </c>
      <c r="N1132" s="6">
        <f t="shared" si="126"/>
        <v>1</v>
      </c>
    </row>
    <row r="1133" spans="2:14" x14ac:dyDescent="0.25">
      <c r="B1133" s="5" t="s">
        <v>221</v>
      </c>
      <c r="C1133" s="3">
        <v>156</v>
      </c>
      <c r="D1133" s="3">
        <v>107</v>
      </c>
      <c r="E1133" s="3">
        <v>49</v>
      </c>
      <c r="F1133" s="3">
        <v>1</v>
      </c>
      <c r="H1133" s="7" t="str">
        <f t="shared" si="120"/>
        <v>40735_cmdsrdc4-rb-01</v>
      </c>
      <c r="I1133" s="8">
        <f t="shared" si="121"/>
        <v>40735</v>
      </c>
      <c r="J1133" s="9" t="str">
        <f t="shared" si="122"/>
        <v>cmdsrdc4-rb-01</v>
      </c>
      <c r="K1133" s="6">
        <f t="shared" si="123"/>
        <v>156</v>
      </c>
      <c r="L1133" s="6">
        <f t="shared" si="124"/>
        <v>107</v>
      </c>
      <c r="M1133" s="6">
        <f t="shared" si="125"/>
        <v>49</v>
      </c>
      <c r="N1133" s="6">
        <f t="shared" si="126"/>
        <v>1</v>
      </c>
    </row>
    <row r="1134" spans="2:14" x14ac:dyDescent="0.25">
      <c r="B1134" s="5" t="s">
        <v>224</v>
      </c>
      <c r="C1134" s="3">
        <v>156</v>
      </c>
      <c r="D1134" s="3">
        <v>105</v>
      </c>
      <c r="E1134" s="3">
        <v>51</v>
      </c>
      <c r="F1134" s="3">
        <v>1</v>
      </c>
      <c r="H1134" s="7" t="str">
        <f t="shared" si="120"/>
        <v>40735_cmdsrdc4-rb-02</v>
      </c>
      <c r="I1134" s="8">
        <f t="shared" si="121"/>
        <v>40735</v>
      </c>
      <c r="J1134" s="9" t="str">
        <f t="shared" si="122"/>
        <v>cmdsrdc4-rb-02</v>
      </c>
      <c r="K1134" s="6">
        <f t="shared" si="123"/>
        <v>156</v>
      </c>
      <c r="L1134" s="6">
        <f t="shared" si="124"/>
        <v>105</v>
      </c>
      <c r="M1134" s="6">
        <f t="shared" si="125"/>
        <v>51</v>
      </c>
      <c r="N1134" s="6">
        <f t="shared" si="126"/>
        <v>1</v>
      </c>
    </row>
    <row r="1135" spans="2:14" x14ac:dyDescent="0.25">
      <c r="B1135" s="5" t="s">
        <v>74</v>
      </c>
      <c r="C1135" s="3">
        <v>48</v>
      </c>
      <c r="D1135" s="3">
        <v>44</v>
      </c>
      <c r="E1135" s="3">
        <v>4</v>
      </c>
      <c r="F1135" s="3">
        <v>1</v>
      </c>
      <c r="H1135" s="7" t="str">
        <f t="shared" si="120"/>
        <v>40735_cmdswell-ct-01</v>
      </c>
      <c r="I1135" s="8">
        <f t="shared" si="121"/>
        <v>40735</v>
      </c>
      <c r="J1135" s="9" t="str">
        <f t="shared" si="122"/>
        <v>cmdswell-ct-01</v>
      </c>
      <c r="K1135" s="6">
        <f t="shared" si="123"/>
        <v>48</v>
      </c>
      <c r="L1135" s="6">
        <f t="shared" si="124"/>
        <v>44</v>
      </c>
      <c r="M1135" s="6">
        <f t="shared" si="125"/>
        <v>4</v>
      </c>
      <c r="N1135" s="6">
        <f t="shared" si="126"/>
        <v>1</v>
      </c>
    </row>
    <row r="1136" spans="2:14" x14ac:dyDescent="0.25">
      <c r="B1136" s="5" t="s">
        <v>32</v>
      </c>
      <c r="C1136" s="3">
        <v>48</v>
      </c>
      <c r="D1136" s="3">
        <v>44</v>
      </c>
      <c r="E1136" s="3">
        <v>4</v>
      </c>
      <c r="F1136" s="3">
        <v>1</v>
      </c>
      <c r="H1136" s="7" t="str">
        <f t="shared" si="120"/>
        <v>40735_cmdswell-dg-01</v>
      </c>
      <c r="I1136" s="8">
        <f t="shared" si="121"/>
        <v>40735</v>
      </c>
      <c r="J1136" s="9" t="str">
        <f t="shared" si="122"/>
        <v>cmdswell-dg-01</v>
      </c>
      <c r="K1136" s="6">
        <f t="shared" si="123"/>
        <v>48</v>
      </c>
      <c r="L1136" s="6">
        <f t="shared" si="124"/>
        <v>44</v>
      </c>
      <c r="M1136" s="6">
        <f t="shared" si="125"/>
        <v>4</v>
      </c>
      <c r="N1136" s="6">
        <f t="shared" si="126"/>
        <v>1</v>
      </c>
    </row>
    <row r="1137" spans="2:14" x14ac:dyDescent="0.25">
      <c r="B1137" s="5" t="s">
        <v>110</v>
      </c>
      <c r="C1137" s="3">
        <v>192</v>
      </c>
      <c r="D1137" s="3">
        <v>91</v>
      </c>
      <c r="E1137" s="3">
        <v>101</v>
      </c>
      <c r="F1137" s="3">
        <v>1</v>
      </c>
      <c r="H1137" s="7" t="str">
        <f t="shared" si="120"/>
        <v>40735_emdscgc1-jd-03</v>
      </c>
      <c r="I1137" s="8">
        <f t="shared" si="121"/>
        <v>40735</v>
      </c>
      <c r="J1137" s="9" t="str">
        <f t="shared" si="122"/>
        <v>emdscgc1-jd-03</v>
      </c>
      <c r="K1137" s="6">
        <f t="shared" si="123"/>
        <v>192</v>
      </c>
      <c r="L1137" s="6">
        <f t="shared" si="124"/>
        <v>91</v>
      </c>
      <c r="M1137" s="6">
        <f t="shared" si="125"/>
        <v>101</v>
      </c>
      <c r="N1137" s="6">
        <f t="shared" si="126"/>
        <v>1</v>
      </c>
    </row>
    <row r="1138" spans="2:14" x14ac:dyDescent="0.25">
      <c r="B1138" s="5" t="s">
        <v>113</v>
      </c>
      <c r="C1138" s="3">
        <v>192</v>
      </c>
      <c r="D1138" s="3">
        <v>5</v>
      </c>
      <c r="E1138" s="3">
        <v>187</v>
      </c>
      <c r="F1138" s="3">
        <v>1</v>
      </c>
      <c r="H1138" s="7" t="str">
        <f t="shared" si="120"/>
        <v>40735_emdscgc1-jd-04</v>
      </c>
      <c r="I1138" s="8">
        <f t="shared" si="121"/>
        <v>40735</v>
      </c>
      <c r="J1138" s="9" t="str">
        <f t="shared" si="122"/>
        <v>emdscgc1-jd-04</v>
      </c>
      <c r="K1138" s="6">
        <f t="shared" si="123"/>
        <v>192</v>
      </c>
      <c r="L1138" s="6">
        <f t="shared" si="124"/>
        <v>5</v>
      </c>
      <c r="M1138" s="6">
        <f t="shared" si="125"/>
        <v>187</v>
      </c>
      <c r="N1138" s="6">
        <f t="shared" si="126"/>
        <v>1</v>
      </c>
    </row>
    <row r="1139" spans="2:14" x14ac:dyDescent="0.25">
      <c r="B1139" s="5" t="s">
        <v>116</v>
      </c>
      <c r="C1139" s="3">
        <v>264</v>
      </c>
      <c r="D1139" s="3">
        <v>102</v>
      </c>
      <c r="E1139" s="3">
        <v>162</v>
      </c>
      <c r="F1139" s="3">
        <v>1</v>
      </c>
      <c r="H1139" s="7" t="str">
        <f t="shared" si="120"/>
        <v>40735_emdscgc1-jd-05</v>
      </c>
      <c r="I1139" s="8">
        <f t="shared" si="121"/>
        <v>40735</v>
      </c>
      <c r="J1139" s="9" t="str">
        <f t="shared" si="122"/>
        <v>emdscgc1-jd-05</v>
      </c>
      <c r="K1139" s="6">
        <f t="shared" si="123"/>
        <v>264</v>
      </c>
      <c r="L1139" s="6">
        <f t="shared" si="124"/>
        <v>102</v>
      </c>
      <c r="M1139" s="6">
        <f t="shared" si="125"/>
        <v>162</v>
      </c>
      <c r="N1139" s="6">
        <f t="shared" si="126"/>
        <v>1</v>
      </c>
    </row>
    <row r="1140" spans="2:14" x14ac:dyDescent="0.25">
      <c r="B1140" s="5" t="s">
        <v>127</v>
      </c>
      <c r="C1140" s="3">
        <v>192</v>
      </c>
      <c r="D1140" s="3">
        <v>91</v>
      </c>
      <c r="E1140" s="3">
        <v>101</v>
      </c>
      <c r="F1140" s="3">
        <v>1</v>
      </c>
      <c r="H1140" s="7" t="str">
        <f t="shared" si="120"/>
        <v>40735_emdscgc1-rb-03</v>
      </c>
      <c r="I1140" s="8">
        <f t="shared" si="121"/>
        <v>40735</v>
      </c>
      <c r="J1140" s="9" t="str">
        <f t="shared" si="122"/>
        <v>emdscgc1-rb-03</v>
      </c>
      <c r="K1140" s="6">
        <f t="shared" si="123"/>
        <v>192</v>
      </c>
      <c r="L1140" s="6">
        <f t="shared" si="124"/>
        <v>91</v>
      </c>
      <c r="M1140" s="6">
        <f t="shared" si="125"/>
        <v>101</v>
      </c>
      <c r="N1140" s="6">
        <f t="shared" si="126"/>
        <v>1</v>
      </c>
    </row>
    <row r="1141" spans="2:14" x14ac:dyDescent="0.25">
      <c r="B1141" s="5" t="s">
        <v>130</v>
      </c>
      <c r="C1141" s="3">
        <v>192</v>
      </c>
      <c r="D1141" s="3">
        <v>5</v>
      </c>
      <c r="E1141" s="3">
        <v>187</v>
      </c>
      <c r="F1141" s="3">
        <v>1</v>
      </c>
      <c r="H1141" s="7" t="str">
        <f t="shared" si="120"/>
        <v>40735_emdscgc1-rb-04</v>
      </c>
      <c r="I1141" s="8">
        <f t="shared" si="121"/>
        <v>40735</v>
      </c>
      <c r="J1141" s="9" t="str">
        <f t="shared" si="122"/>
        <v>emdscgc1-rb-04</v>
      </c>
      <c r="K1141" s="6">
        <f t="shared" si="123"/>
        <v>192</v>
      </c>
      <c r="L1141" s="6">
        <f t="shared" si="124"/>
        <v>5</v>
      </c>
      <c r="M1141" s="6">
        <f t="shared" si="125"/>
        <v>187</v>
      </c>
      <c r="N1141" s="6">
        <f t="shared" si="126"/>
        <v>1</v>
      </c>
    </row>
    <row r="1142" spans="2:14" x14ac:dyDescent="0.25">
      <c r="B1142" s="5" t="s">
        <v>134</v>
      </c>
      <c r="C1142" s="3">
        <v>264</v>
      </c>
      <c r="D1142" s="3">
        <v>103</v>
      </c>
      <c r="E1142" s="3">
        <v>161</v>
      </c>
      <c r="F1142" s="3">
        <v>1</v>
      </c>
      <c r="H1142" s="7" t="str">
        <f t="shared" si="120"/>
        <v>40735_emdscgc1-rb-05</v>
      </c>
      <c r="I1142" s="8">
        <f t="shared" si="121"/>
        <v>40735</v>
      </c>
      <c r="J1142" s="9" t="str">
        <f t="shared" si="122"/>
        <v>emdscgc1-rb-05</v>
      </c>
      <c r="K1142" s="6">
        <f t="shared" si="123"/>
        <v>264</v>
      </c>
      <c r="L1142" s="6">
        <f t="shared" si="124"/>
        <v>103</v>
      </c>
      <c r="M1142" s="6">
        <f t="shared" si="125"/>
        <v>161</v>
      </c>
      <c r="N1142" s="6">
        <f t="shared" si="126"/>
        <v>1</v>
      </c>
    </row>
    <row r="1143" spans="2:14" x14ac:dyDescent="0.25">
      <c r="B1143" s="5" t="s">
        <v>35</v>
      </c>
      <c r="C1143" s="3">
        <v>240</v>
      </c>
      <c r="D1143" s="3">
        <v>231</v>
      </c>
      <c r="E1143" s="3">
        <v>9</v>
      </c>
      <c r="F1143" s="3">
        <v>1</v>
      </c>
      <c r="H1143" s="7" t="str">
        <f t="shared" si="120"/>
        <v>40735_emdsfdc1a-jd-03</v>
      </c>
      <c r="I1143" s="8">
        <f t="shared" si="121"/>
        <v>40735</v>
      </c>
      <c r="J1143" s="9" t="str">
        <f t="shared" si="122"/>
        <v>emdsfdc1a-jd-03</v>
      </c>
      <c r="K1143" s="6">
        <f t="shared" si="123"/>
        <v>240</v>
      </c>
      <c r="L1143" s="6">
        <f t="shared" si="124"/>
        <v>231</v>
      </c>
      <c r="M1143" s="6">
        <f t="shared" si="125"/>
        <v>9</v>
      </c>
      <c r="N1143" s="6">
        <f t="shared" si="126"/>
        <v>1</v>
      </c>
    </row>
    <row r="1144" spans="2:14" x14ac:dyDescent="0.25">
      <c r="B1144" s="5" t="s">
        <v>38</v>
      </c>
      <c r="C1144" s="3">
        <v>120</v>
      </c>
      <c r="D1144" s="3">
        <v>101</v>
      </c>
      <c r="E1144" s="3">
        <v>19</v>
      </c>
      <c r="F1144" s="3">
        <v>1</v>
      </c>
      <c r="H1144" s="7" t="str">
        <f t="shared" si="120"/>
        <v>40735_emdsfdc1a-jd-04</v>
      </c>
      <c r="I1144" s="8">
        <f t="shared" si="121"/>
        <v>40735</v>
      </c>
      <c r="J1144" s="9" t="str">
        <f t="shared" si="122"/>
        <v>emdsfdc1a-jd-04</v>
      </c>
      <c r="K1144" s="6">
        <f t="shared" si="123"/>
        <v>120</v>
      </c>
      <c r="L1144" s="6">
        <f t="shared" si="124"/>
        <v>101</v>
      </c>
      <c r="M1144" s="6">
        <f t="shared" si="125"/>
        <v>19</v>
      </c>
      <c r="N1144" s="6">
        <f t="shared" si="126"/>
        <v>1</v>
      </c>
    </row>
    <row r="1145" spans="2:14" x14ac:dyDescent="0.25">
      <c r="B1145" s="5" t="s">
        <v>41</v>
      </c>
      <c r="C1145" s="3">
        <v>120</v>
      </c>
      <c r="D1145" s="3">
        <v>102</v>
      </c>
      <c r="E1145" s="3">
        <v>18</v>
      </c>
      <c r="F1145" s="3">
        <v>1</v>
      </c>
      <c r="H1145" s="7" t="str">
        <f t="shared" si="120"/>
        <v>40735_emdsfdc1a-jd-05</v>
      </c>
      <c r="I1145" s="8">
        <f t="shared" si="121"/>
        <v>40735</v>
      </c>
      <c r="J1145" s="9" t="str">
        <f t="shared" si="122"/>
        <v>emdsfdc1a-jd-05</v>
      </c>
      <c r="K1145" s="6">
        <f t="shared" si="123"/>
        <v>120</v>
      </c>
      <c r="L1145" s="6">
        <f t="shared" si="124"/>
        <v>102</v>
      </c>
      <c r="M1145" s="6">
        <f t="shared" si="125"/>
        <v>18</v>
      </c>
      <c r="N1145" s="6">
        <f t="shared" si="126"/>
        <v>1</v>
      </c>
    </row>
    <row r="1146" spans="2:14" x14ac:dyDescent="0.25">
      <c r="B1146" s="5" t="s">
        <v>44</v>
      </c>
      <c r="C1146" s="3">
        <v>168</v>
      </c>
      <c r="D1146" s="3">
        <v>133</v>
      </c>
      <c r="E1146" s="3">
        <v>35</v>
      </c>
      <c r="F1146" s="3">
        <v>1</v>
      </c>
      <c r="H1146" s="7" t="str">
        <f t="shared" si="120"/>
        <v>40735_emdsfdc1a-jd-06</v>
      </c>
      <c r="I1146" s="8">
        <f t="shared" si="121"/>
        <v>40735</v>
      </c>
      <c r="J1146" s="9" t="str">
        <f t="shared" si="122"/>
        <v>emdsfdc1a-jd-06</v>
      </c>
      <c r="K1146" s="6">
        <f t="shared" si="123"/>
        <v>168</v>
      </c>
      <c r="L1146" s="6">
        <f t="shared" si="124"/>
        <v>133</v>
      </c>
      <c r="M1146" s="6">
        <f t="shared" si="125"/>
        <v>35</v>
      </c>
      <c r="N1146" s="6">
        <f t="shared" si="126"/>
        <v>1</v>
      </c>
    </row>
    <row r="1147" spans="2:14" x14ac:dyDescent="0.25">
      <c r="B1147" s="5" t="s">
        <v>47</v>
      </c>
      <c r="C1147" s="3">
        <v>192</v>
      </c>
      <c r="D1147" s="3">
        <v>148</v>
      </c>
      <c r="E1147" s="3">
        <v>44</v>
      </c>
      <c r="F1147" s="3">
        <v>1</v>
      </c>
      <c r="H1147" s="7" t="str">
        <f t="shared" si="120"/>
        <v>40735_emdsfdc1a-jd-07</v>
      </c>
      <c r="I1147" s="8">
        <f t="shared" si="121"/>
        <v>40735</v>
      </c>
      <c r="J1147" s="9" t="str">
        <f t="shared" si="122"/>
        <v>emdsfdc1a-jd-07</v>
      </c>
      <c r="K1147" s="6">
        <f t="shared" si="123"/>
        <v>192</v>
      </c>
      <c r="L1147" s="6">
        <f t="shared" si="124"/>
        <v>148</v>
      </c>
      <c r="M1147" s="6">
        <f t="shared" si="125"/>
        <v>44</v>
      </c>
      <c r="N1147" s="6">
        <f t="shared" si="126"/>
        <v>1</v>
      </c>
    </row>
    <row r="1148" spans="2:14" x14ac:dyDescent="0.25">
      <c r="B1148" s="5" t="s">
        <v>50</v>
      </c>
      <c r="C1148" s="3">
        <v>240</v>
      </c>
      <c r="D1148" s="3">
        <v>229</v>
      </c>
      <c r="E1148" s="3">
        <v>11</v>
      </c>
      <c r="F1148" s="3">
        <v>1</v>
      </c>
      <c r="H1148" s="7" t="str">
        <f t="shared" si="120"/>
        <v>40735_emdsfdc1a-jd-08</v>
      </c>
      <c r="I1148" s="8">
        <f t="shared" si="121"/>
        <v>40735</v>
      </c>
      <c r="J1148" s="9" t="str">
        <f t="shared" si="122"/>
        <v>emdsfdc1a-jd-08</v>
      </c>
      <c r="K1148" s="6">
        <f t="shared" si="123"/>
        <v>240</v>
      </c>
      <c r="L1148" s="6">
        <f t="shared" si="124"/>
        <v>229</v>
      </c>
      <c r="M1148" s="6">
        <f t="shared" si="125"/>
        <v>11</v>
      </c>
      <c r="N1148" s="6">
        <f t="shared" si="126"/>
        <v>1</v>
      </c>
    </row>
    <row r="1149" spans="2:14" x14ac:dyDescent="0.25">
      <c r="B1149" s="5" t="s">
        <v>53</v>
      </c>
      <c r="C1149" s="3">
        <v>312</v>
      </c>
      <c r="D1149" s="3">
        <v>205</v>
      </c>
      <c r="E1149" s="3">
        <v>107</v>
      </c>
      <c r="F1149" s="3">
        <v>1</v>
      </c>
      <c r="H1149" s="7" t="str">
        <f t="shared" si="120"/>
        <v>40735_emdsfdc1a-jd-11</v>
      </c>
      <c r="I1149" s="8">
        <f t="shared" si="121"/>
        <v>40735</v>
      </c>
      <c r="J1149" s="9" t="str">
        <f t="shared" si="122"/>
        <v>emdsfdc1a-jd-11</v>
      </c>
      <c r="K1149" s="6">
        <f t="shared" si="123"/>
        <v>312</v>
      </c>
      <c r="L1149" s="6">
        <f t="shared" si="124"/>
        <v>205</v>
      </c>
      <c r="M1149" s="6">
        <f t="shared" si="125"/>
        <v>107</v>
      </c>
      <c r="N1149" s="6">
        <f t="shared" si="126"/>
        <v>1</v>
      </c>
    </row>
    <row r="1150" spans="2:14" x14ac:dyDescent="0.25">
      <c r="B1150" s="5" t="s">
        <v>77</v>
      </c>
      <c r="C1150" s="3">
        <v>240</v>
      </c>
      <c r="D1150" s="3">
        <v>231</v>
      </c>
      <c r="E1150" s="3">
        <v>9</v>
      </c>
      <c r="F1150" s="3">
        <v>1</v>
      </c>
      <c r="H1150" s="7" t="str">
        <f t="shared" si="120"/>
        <v>40735_emdsfdc1a-rb-03</v>
      </c>
      <c r="I1150" s="8">
        <f t="shared" si="121"/>
        <v>40735</v>
      </c>
      <c r="J1150" s="9" t="str">
        <f t="shared" si="122"/>
        <v>emdsfdc1a-rb-03</v>
      </c>
      <c r="K1150" s="6">
        <f t="shared" si="123"/>
        <v>240</v>
      </c>
      <c r="L1150" s="6">
        <f t="shared" si="124"/>
        <v>231</v>
      </c>
      <c r="M1150" s="6">
        <f t="shared" si="125"/>
        <v>9</v>
      </c>
      <c r="N1150" s="6">
        <f t="shared" si="126"/>
        <v>1</v>
      </c>
    </row>
    <row r="1151" spans="2:14" x14ac:dyDescent="0.25">
      <c r="B1151" s="5" t="s">
        <v>80</v>
      </c>
      <c r="C1151" s="3">
        <v>120</v>
      </c>
      <c r="D1151" s="3">
        <v>100</v>
      </c>
      <c r="E1151" s="3">
        <v>20</v>
      </c>
      <c r="F1151" s="3">
        <v>1</v>
      </c>
      <c r="H1151" s="7" t="str">
        <f t="shared" si="120"/>
        <v>40735_emdsfdc1a-rb-04</v>
      </c>
      <c r="I1151" s="8">
        <f t="shared" si="121"/>
        <v>40735</v>
      </c>
      <c r="J1151" s="9" t="str">
        <f t="shared" si="122"/>
        <v>emdsfdc1a-rb-04</v>
      </c>
      <c r="K1151" s="6">
        <f t="shared" si="123"/>
        <v>120</v>
      </c>
      <c r="L1151" s="6">
        <f t="shared" si="124"/>
        <v>100</v>
      </c>
      <c r="M1151" s="6">
        <f t="shared" si="125"/>
        <v>20</v>
      </c>
      <c r="N1151" s="6">
        <f t="shared" si="126"/>
        <v>1</v>
      </c>
    </row>
    <row r="1152" spans="2:14" x14ac:dyDescent="0.25">
      <c r="B1152" s="5" t="s">
        <v>83</v>
      </c>
      <c r="C1152" s="3">
        <v>120</v>
      </c>
      <c r="D1152" s="3">
        <v>102</v>
      </c>
      <c r="E1152" s="3">
        <v>18</v>
      </c>
      <c r="F1152" s="3">
        <v>1</v>
      </c>
      <c r="H1152" s="7" t="str">
        <f t="shared" si="120"/>
        <v>40735_emdsfdc1a-rb-05</v>
      </c>
      <c r="I1152" s="8">
        <f t="shared" si="121"/>
        <v>40735</v>
      </c>
      <c r="J1152" s="9" t="str">
        <f t="shared" si="122"/>
        <v>emdsfdc1a-rb-05</v>
      </c>
      <c r="K1152" s="6">
        <f t="shared" si="123"/>
        <v>120</v>
      </c>
      <c r="L1152" s="6">
        <f t="shared" si="124"/>
        <v>102</v>
      </c>
      <c r="M1152" s="6">
        <f t="shared" si="125"/>
        <v>18</v>
      </c>
      <c r="N1152" s="6">
        <f t="shared" si="126"/>
        <v>1</v>
      </c>
    </row>
    <row r="1153" spans="2:14" x14ac:dyDescent="0.25">
      <c r="B1153" s="5" t="s">
        <v>86</v>
      </c>
      <c r="C1153" s="3">
        <v>168</v>
      </c>
      <c r="D1153" s="3">
        <v>133</v>
      </c>
      <c r="E1153" s="3">
        <v>35</v>
      </c>
      <c r="F1153" s="3">
        <v>1</v>
      </c>
      <c r="H1153" s="7" t="str">
        <f t="shared" si="120"/>
        <v>40735_emdsfdc1a-rb-06</v>
      </c>
      <c r="I1153" s="8">
        <f t="shared" si="121"/>
        <v>40735</v>
      </c>
      <c r="J1153" s="9" t="str">
        <f t="shared" si="122"/>
        <v>emdsfdc1a-rb-06</v>
      </c>
      <c r="K1153" s="6">
        <f t="shared" si="123"/>
        <v>168</v>
      </c>
      <c r="L1153" s="6">
        <f t="shared" si="124"/>
        <v>133</v>
      </c>
      <c r="M1153" s="6">
        <f t="shared" si="125"/>
        <v>35</v>
      </c>
      <c r="N1153" s="6">
        <f t="shared" si="126"/>
        <v>1</v>
      </c>
    </row>
    <row r="1154" spans="2:14" x14ac:dyDescent="0.25">
      <c r="B1154" s="5" t="s">
        <v>89</v>
      </c>
      <c r="C1154" s="3">
        <v>192</v>
      </c>
      <c r="D1154" s="3">
        <v>148</v>
      </c>
      <c r="E1154" s="3">
        <v>44</v>
      </c>
      <c r="F1154" s="3">
        <v>1</v>
      </c>
      <c r="H1154" s="7" t="str">
        <f t="shared" si="120"/>
        <v>40735_emdsfdc1a-rb-07</v>
      </c>
      <c r="I1154" s="8">
        <f t="shared" si="121"/>
        <v>40735</v>
      </c>
      <c r="J1154" s="9" t="str">
        <f t="shared" si="122"/>
        <v>emdsfdc1a-rb-07</v>
      </c>
      <c r="K1154" s="6">
        <f t="shared" si="123"/>
        <v>192</v>
      </c>
      <c r="L1154" s="6">
        <f t="shared" si="124"/>
        <v>148</v>
      </c>
      <c r="M1154" s="6">
        <f t="shared" si="125"/>
        <v>44</v>
      </c>
      <c r="N1154" s="6">
        <f t="shared" si="126"/>
        <v>1</v>
      </c>
    </row>
    <row r="1155" spans="2:14" x14ac:dyDescent="0.25">
      <c r="B1155" s="5" t="s">
        <v>92</v>
      </c>
      <c r="C1155" s="3">
        <v>240</v>
      </c>
      <c r="D1155" s="3">
        <v>230</v>
      </c>
      <c r="E1155" s="3">
        <v>10</v>
      </c>
      <c r="F1155" s="3">
        <v>1</v>
      </c>
      <c r="H1155" s="7" t="str">
        <f t="shared" si="120"/>
        <v>40735_emdsfdc1a-rb-08</v>
      </c>
      <c r="I1155" s="8">
        <f t="shared" si="121"/>
        <v>40735</v>
      </c>
      <c r="J1155" s="9" t="str">
        <f t="shared" si="122"/>
        <v>emdsfdc1a-rb-08</v>
      </c>
      <c r="K1155" s="6">
        <f t="shared" si="123"/>
        <v>240</v>
      </c>
      <c r="L1155" s="6">
        <f t="shared" si="124"/>
        <v>230</v>
      </c>
      <c r="M1155" s="6">
        <f t="shared" si="125"/>
        <v>10</v>
      </c>
      <c r="N1155" s="6">
        <f t="shared" si="126"/>
        <v>1</v>
      </c>
    </row>
    <row r="1156" spans="2:14" x14ac:dyDescent="0.25">
      <c r="B1156" s="5" t="s">
        <v>95</v>
      </c>
      <c r="C1156" s="3">
        <v>312</v>
      </c>
      <c r="D1156" s="3">
        <v>206</v>
      </c>
      <c r="E1156" s="3">
        <v>106</v>
      </c>
      <c r="F1156" s="3">
        <v>1</v>
      </c>
      <c r="H1156" s="7" t="str">
        <f t="shared" si="120"/>
        <v>40735_emdsfdc1a-rb-11</v>
      </c>
      <c r="I1156" s="8">
        <f t="shared" si="121"/>
        <v>40735</v>
      </c>
      <c r="J1156" s="9" t="str">
        <f t="shared" si="122"/>
        <v>emdsfdc1a-rb-11</v>
      </c>
      <c r="K1156" s="6">
        <f t="shared" si="123"/>
        <v>312</v>
      </c>
      <c r="L1156" s="6">
        <f t="shared" si="124"/>
        <v>206</v>
      </c>
      <c r="M1156" s="6">
        <f t="shared" si="125"/>
        <v>106</v>
      </c>
      <c r="N1156" s="6">
        <f t="shared" si="126"/>
        <v>1</v>
      </c>
    </row>
    <row r="1157" spans="2:14" x14ac:dyDescent="0.25">
      <c r="B1157" s="5" t="s">
        <v>56</v>
      </c>
      <c r="C1157" s="3">
        <v>240</v>
      </c>
      <c r="D1157" s="3">
        <v>179</v>
      </c>
      <c r="E1157" s="3">
        <v>61</v>
      </c>
      <c r="F1157" s="3">
        <v>1</v>
      </c>
      <c r="H1157" s="7" t="str">
        <f t="shared" si="120"/>
        <v>40735_emdsfdc1b-jd-10</v>
      </c>
      <c r="I1157" s="8">
        <f t="shared" si="121"/>
        <v>40735</v>
      </c>
      <c r="J1157" s="9" t="str">
        <f t="shared" si="122"/>
        <v>emdsfdc1b-jd-10</v>
      </c>
      <c r="K1157" s="6">
        <f t="shared" si="123"/>
        <v>240</v>
      </c>
      <c r="L1157" s="6">
        <f t="shared" si="124"/>
        <v>179</v>
      </c>
      <c r="M1157" s="6">
        <f t="shared" si="125"/>
        <v>61</v>
      </c>
      <c r="N1157" s="6">
        <f t="shared" si="126"/>
        <v>1</v>
      </c>
    </row>
    <row r="1158" spans="2:14" x14ac:dyDescent="0.25">
      <c r="B1158" s="5" t="s">
        <v>98</v>
      </c>
      <c r="C1158" s="3">
        <v>240</v>
      </c>
      <c r="D1158" s="3">
        <v>180</v>
      </c>
      <c r="E1158" s="3">
        <v>60</v>
      </c>
      <c r="F1158" s="3">
        <v>1</v>
      </c>
      <c r="H1158" s="7" t="str">
        <f t="shared" si="120"/>
        <v>40735_emdsfdc1b-rb-10</v>
      </c>
      <c r="I1158" s="8">
        <f t="shared" si="121"/>
        <v>40735</v>
      </c>
      <c r="J1158" s="9" t="str">
        <f t="shared" si="122"/>
        <v>emdsfdc1b-rb-10</v>
      </c>
      <c r="K1158" s="6">
        <f t="shared" si="123"/>
        <v>240</v>
      </c>
      <c r="L1158" s="6">
        <f t="shared" si="124"/>
        <v>180</v>
      </c>
      <c r="M1158" s="6">
        <f t="shared" si="125"/>
        <v>60</v>
      </c>
      <c r="N1158" s="6">
        <f t="shared" si="126"/>
        <v>1</v>
      </c>
    </row>
    <row r="1159" spans="2:14" x14ac:dyDescent="0.25">
      <c r="B1159" s="5" t="s">
        <v>188</v>
      </c>
      <c r="C1159" s="3">
        <v>72</v>
      </c>
      <c r="D1159" s="3">
        <v>48</v>
      </c>
      <c r="E1159" s="3">
        <v>24</v>
      </c>
      <c r="F1159" s="3">
        <v>1</v>
      </c>
      <c r="H1159" s="7" t="str">
        <f t="shared" si="120"/>
        <v>40735_emdsrdc1-jd-06</v>
      </c>
      <c r="I1159" s="8">
        <f t="shared" si="121"/>
        <v>40735</v>
      </c>
      <c r="J1159" s="9" t="str">
        <f t="shared" si="122"/>
        <v>emdsrdc1-jd-06</v>
      </c>
      <c r="K1159" s="6">
        <f t="shared" si="123"/>
        <v>72</v>
      </c>
      <c r="L1159" s="6">
        <f t="shared" si="124"/>
        <v>48</v>
      </c>
      <c r="M1159" s="6">
        <f t="shared" si="125"/>
        <v>24</v>
      </c>
      <c r="N1159" s="6">
        <f t="shared" si="126"/>
        <v>1</v>
      </c>
    </row>
    <row r="1160" spans="2:14" x14ac:dyDescent="0.25">
      <c r="B1160" s="5" t="s">
        <v>227</v>
      </c>
      <c r="C1160" s="3">
        <v>72</v>
      </c>
      <c r="D1160" s="3">
        <v>47</v>
      </c>
      <c r="E1160" s="3">
        <v>25</v>
      </c>
      <c r="F1160" s="3">
        <v>1</v>
      </c>
      <c r="H1160" s="7" t="str">
        <f t="shared" si="120"/>
        <v>40735_emdsrdc1-rb-06</v>
      </c>
      <c r="I1160" s="8">
        <f t="shared" si="121"/>
        <v>40735</v>
      </c>
      <c r="J1160" s="9" t="str">
        <f t="shared" si="122"/>
        <v>emdsrdc1-rb-06</v>
      </c>
      <c r="K1160" s="6">
        <f t="shared" si="123"/>
        <v>72</v>
      </c>
      <c r="L1160" s="6">
        <f t="shared" si="124"/>
        <v>47</v>
      </c>
      <c r="M1160" s="6">
        <f t="shared" si="125"/>
        <v>25</v>
      </c>
      <c r="N1160" s="6">
        <f t="shared" si="126"/>
        <v>1</v>
      </c>
    </row>
    <row r="1161" spans="2:14" x14ac:dyDescent="0.25">
      <c r="B1161" s="5" t="s">
        <v>191</v>
      </c>
      <c r="C1161" s="3">
        <v>336</v>
      </c>
      <c r="D1161" s="3">
        <v>266</v>
      </c>
      <c r="E1161" s="3">
        <v>70</v>
      </c>
      <c r="F1161" s="3">
        <v>1</v>
      </c>
      <c r="H1161" s="7" t="str">
        <f t="shared" si="120"/>
        <v>40735_emdsrdc3-jd-04</v>
      </c>
      <c r="I1161" s="8">
        <f t="shared" si="121"/>
        <v>40735</v>
      </c>
      <c r="J1161" s="9" t="str">
        <f t="shared" si="122"/>
        <v>emdsrdc3-jd-04</v>
      </c>
      <c r="K1161" s="6">
        <f t="shared" si="123"/>
        <v>336</v>
      </c>
      <c r="L1161" s="6">
        <f t="shared" si="124"/>
        <v>266</v>
      </c>
      <c r="M1161" s="6">
        <f t="shared" si="125"/>
        <v>70</v>
      </c>
      <c r="N1161" s="6">
        <f t="shared" si="126"/>
        <v>1</v>
      </c>
    </row>
    <row r="1162" spans="2:14" x14ac:dyDescent="0.25">
      <c r="B1162" s="5" t="s">
        <v>194</v>
      </c>
      <c r="C1162" s="3">
        <v>264</v>
      </c>
      <c r="D1162" s="3">
        <v>150</v>
      </c>
      <c r="E1162" s="3">
        <v>114</v>
      </c>
      <c r="F1162" s="3">
        <v>1</v>
      </c>
      <c r="H1162" s="7" t="str">
        <f t="shared" si="120"/>
        <v>40735_emdsrdc3-jd-07</v>
      </c>
      <c r="I1162" s="8">
        <f t="shared" si="121"/>
        <v>40735</v>
      </c>
      <c r="J1162" s="9" t="str">
        <f t="shared" si="122"/>
        <v>emdsrdc3-jd-07</v>
      </c>
      <c r="K1162" s="6">
        <f t="shared" si="123"/>
        <v>264</v>
      </c>
      <c r="L1162" s="6">
        <f t="shared" si="124"/>
        <v>150</v>
      </c>
      <c r="M1162" s="6">
        <f t="shared" si="125"/>
        <v>114</v>
      </c>
      <c r="N1162" s="6">
        <f t="shared" si="126"/>
        <v>1</v>
      </c>
    </row>
    <row r="1163" spans="2:14" x14ac:dyDescent="0.25">
      <c r="B1163" s="5" t="s">
        <v>198</v>
      </c>
      <c r="C1163" s="3">
        <v>216</v>
      </c>
      <c r="D1163" s="3">
        <v>181</v>
      </c>
      <c r="E1163" s="3">
        <v>35</v>
      </c>
      <c r="F1163" s="3">
        <v>1</v>
      </c>
      <c r="H1163" s="7" t="str">
        <f t="shared" si="120"/>
        <v>40735_emdsrdc3-jd-09</v>
      </c>
      <c r="I1163" s="8">
        <f t="shared" si="121"/>
        <v>40735</v>
      </c>
      <c r="J1163" s="9" t="str">
        <f t="shared" si="122"/>
        <v>emdsrdc3-jd-09</v>
      </c>
      <c r="K1163" s="6">
        <f t="shared" si="123"/>
        <v>216</v>
      </c>
      <c r="L1163" s="6">
        <f t="shared" si="124"/>
        <v>181</v>
      </c>
      <c r="M1163" s="6">
        <f t="shared" si="125"/>
        <v>35</v>
      </c>
      <c r="N1163" s="6">
        <f t="shared" si="126"/>
        <v>1</v>
      </c>
    </row>
    <row r="1164" spans="2:14" x14ac:dyDescent="0.25">
      <c r="B1164" s="5" t="s">
        <v>888</v>
      </c>
      <c r="C1164" s="3">
        <v>144</v>
      </c>
      <c r="D1164" s="3">
        <v>58</v>
      </c>
      <c r="E1164" s="3">
        <v>86</v>
      </c>
      <c r="F1164" s="3">
        <v>1</v>
      </c>
      <c r="H1164" s="7" t="str">
        <f t="shared" si="120"/>
        <v>40735_emdsrdc3-jd-10</v>
      </c>
      <c r="I1164" s="8">
        <f t="shared" si="121"/>
        <v>40735</v>
      </c>
      <c r="J1164" s="9" t="str">
        <f t="shared" si="122"/>
        <v>emdsrdc3-jd-10</v>
      </c>
      <c r="K1164" s="6">
        <f t="shared" si="123"/>
        <v>144</v>
      </c>
      <c r="L1164" s="6">
        <f t="shared" si="124"/>
        <v>58</v>
      </c>
      <c r="M1164" s="6">
        <f t="shared" si="125"/>
        <v>86</v>
      </c>
      <c r="N1164" s="6">
        <f t="shared" si="126"/>
        <v>1</v>
      </c>
    </row>
    <row r="1165" spans="2:14" x14ac:dyDescent="0.25">
      <c r="B1165" s="5" t="s">
        <v>230</v>
      </c>
      <c r="C1165" s="3">
        <v>336</v>
      </c>
      <c r="D1165" s="3">
        <v>242</v>
      </c>
      <c r="E1165" s="3">
        <v>94</v>
      </c>
      <c r="F1165" s="3">
        <v>1</v>
      </c>
      <c r="H1165" s="7" t="str">
        <f t="shared" si="120"/>
        <v>40735_emdsrdc3-rb-04</v>
      </c>
      <c r="I1165" s="8">
        <f t="shared" si="121"/>
        <v>40735</v>
      </c>
      <c r="J1165" s="9" t="str">
        <f t="shared" si="122"/>
        <v>emdsrdc3-rb-04</v>
      </c>
      <c r="K1165" s="6">
        <f t="shared" si="123"/>
        <v>336</v>
      </c>
      <c r="L1165" s="6">
        <f t="shared" si="124"/>
        <v>242</v>
      </c>
      <c r="M1165" s="6">
        <f t="shared" si="125"/>
        <v>94</v>
      </c>
      <c r="N1165" s="6">
        <f t="shared" si="126"/>
        <v>1</v>
      </c>
    </row>
    <row r="1166" spans="2:14" x14ac:dyDescent="0.25">
      <c r="B1166" s="5" t="s">
        <v>233</v>
      </c>
      <c r="C1166" s="3">
        <v>264</v>
      </c>
      <c r="D1166" s="3">
        <v>153</v>
      </c>
      <c r="E1166" s="3">
        <v>111</v>
      </c>
      <c r="F1166" s="3">
        <v>1</v>
      </c>
      <c r="H1166" s="7" t="str">
        <f t="shared" si="120"/>
        <v>40735_emdsrdc3-rb-07</v>
      </c>
      <c r="I1166" s="8">
        <f t="shared" si="121"/>
        <v>40735</v>
      </c>
      <c r="J1166" s="9" t="str">
        <f t="shared" si="122"/>
        <v>emdsrdc3-rb-07</v>
      </c>
      <c r="K1166" s="6">
        <f t="shared" si="123"/>
        <v>264</v>
      </c>
      <c r="L1166" s="6">
        <f t="shared" si="124"/>
        <v>153</v>
      </c>
      <c r="M1166" s="6">
        <f t="shared" si="125"/>
        <v>111</v>
      </c>
      <c r="N1166" s="6">
        <f t="shared" si="126"/>
        <v>1</v>
      </c>
    </row>
    <row r="1167" spans="2:14" x14ac:dyDescent="0.25">
      <c r="B1167" s="5" t="s">
        <v>236</v>
      </c>
      <c r="C1167" s="3">
        <v>216</v>
      </c>
      <c r="D1167" s="3">
        <v>177</v>
      </c>
      <c r="E1167" s="3">
        <v>39</v>
      </c>
      <c r="F1167" s="3">
        <v>1</v>
      </c>
      <c r="H1167" s="7" t="str">
        <f t="shared" si="120"/>
        <v>40735_emdsrdc3-rb-09</v>
      </c>
      <c r="I1167" s="8">
        <f t="shared" si="121"/>
        <v>40735</v>
      </c>
      <c r="J1167" s="9" t="str">
        <f t="shared" si="122"/>
        <v>emdsrdc3-rb-09</v>
      </c>
      <c r="K1167" s="6">
        <f t="shared" si="123"/>
        <v>216</v>
      </c>
      <c r="L1167" s="6">
        <f t="shared" si="124"/>
        <v>177</v>
      </c>
      <c r="M1167" s="6">
        <f t="shared" si="125"/>
        <v>39</v>
      </c>
      <c r="N1167" s="6">
        <f t="shared" si="126"/>
        <v>1</v>
      </c>
    </row>
    <row r="1168" spans="2:14" x14ac:dyDescent="0.25">
      <c r="B1168" s="5" t="s">
        <v>891</v>
      </c>
      <c r="C1168" s="3">
        <v>144</v>
      </c>
      <c r="D1168" s="3">
        <v>56</v>
      </c>
      <c r="E1168" s="3">
        <v>88</v>
      </c>
      <c r="F1168" s="3">
        <v>1</v>
      </c>
      <c r="H1168" s="7" t="str">
        <f t="shared" si="120"/>
        <v>40735_emdsrdc3-rb-10</v>
      </c>
      <c r="I1168" s="8">
        <f t="shared" si="121"/>
        <v>40735</v>
      </c>
      <c r="J1168" s="9" t="str">
        <f t="shared" si="122"/>
        <v>emdsrdc3-rb-10</v>
      </c>
      <c r="K1168" s="6">
        <f t="shared" si="123"/>
        <v>144</v>
      </c>
      <c r="L1168" s="6">
        <f t="shared" si="124"/>
        <v>56</v>
      </c>
      <c r="M1168" s="6">
        <f t="shared" si="125"/>
        <v>88</v>
      </c>
      <c r="N1168" s="6">
        <f t="shared" si="126"/>
        <v>1</v>
      </c>
    </row>
    <row r="1169" spans="2:14" x14ac:dyDescent="0.25">
      <c r="B1169" s="5" t="s">
        <v>202</v>
      </c>
      <c r="C1169" s="3">
        <v>240</v>
      </c>
      <c r="D1169" s="3">
        <v>186</v>
      </c>
      <c r="E1169" s="3">
        <v>54</v>
      </c>
      <c r="F1169" s="3">
        <v>1</v>
      </c>
      <c r="H1169" s="7" t="str">
        <f t="shared" si="120"/>
        <v>40735_emdsrdc4-jd-03</v>
      </c>
      <c r="I1169" s="8">
        <f t="shared" si="121"/>
        <v>40735</v>
      </c>
      <c r="J1169" s="9" t="str">
        <f t="shared" si="122"/>
        <v>emdsrdc4-jd-03</v>
      </c>
      <c r="K1169" s="6">
        <f t="shared" si="123"/>
        <v>240</v>
      </c>
      <c r="L1169" s="6">
        <f t="shared" si="124"/>
        <v>186</v>
      </c>
      <c r="M1169" s="6">
        <f t="shared" si="125"/>
        <v>54</v>
      </c>
      <c r="N1169" s="6">
        <f t="shared" si="126"/>
        <v>1</v>
      </c>
    </row>
    <row r="1170" spans="2:14" x14ac:dyDescent="0.25">
      <c r="B1170" s="5" t="s">
        <v>205</v>
      </c>
      <c r="C1170" s="3">
        <v>216</v>
      </c>
      <c r="D1170" s="3">
        <v>152</v>
      </c>
      <c r="E1170" s="3">
        <v>64</v>
      </c>
      <c r="F1170" s="3">
        <v>1</v>
      </c>
      <c r="H1170" s="7" t="str">
        <f t="shared" si="120"/>
        <v>40735_emdsrdc4-jd-05</v>
      </c>
      <c r="I1170" s="8">
        <f t="shared" si="121"/>
        <v>40735</v>
      </c>
      <c r="J1170" s="9" t="str">
        <f t="shared" si="122"/>
        <v>emdsrdc4-jd-05</v>
      </c>
      <c r="K1170" s="6">
        <f t="shared" si="123"/>
        <v>216</v>
      </c>
      <c r="L1170" s="6">
        <f t="shared" si="124"/>
        <v>152</v>
      </c>
      <c r="M1170" s="6">
        <f t="shared" si="125"/>
        <v>64</v>
      </c>
      <c r="N1170" s="6">
        <f t="shared" si="126"/>
        <v>1</v>
      </c>
    </row>
    <row r="1171" spans="2:14" x14ac:dyDescent="0.25">
      <c r="B1171" s="5" t="s">
        <v>209</v>
      </c>
      <c r="C1171" s="3">
        <v>192</v>
      </c>
      <c r="D1171" s="3">
        <v>163</v>
      </c>
      <c r="E1171" s="3">
        <v>29</v>
      </c>
      <c r="F1171" s="3">
        <v>1</v>
      </c>
      <c r="H1171" s="7" t="str">
        <f t="shared" si="120"/>
        <v>40735_emdsrdc4-jd-08</v>
      </c>
      <c r="I1171" s="8">
        <f t="shared" si="121"/>
        <v>40735</v>
      </c>
      <c r="J1171" s="9" t="str">
        <f t="shared" si="122"/>
        <v>emdsrdc4-jd-08</v>
      </c>
      <c r="K1171" s="6">
        <f t="shared" si="123"/>
        <v>192</v>
      </c>
      <c r="L1171" s="6">
        <f t="shared" si="124"/>
        <v>163</v>
      </c>
      <c r="M1171" s="6">
        <f t="shared" si="125"/>
        <v>29</v>
      </c>
      <c r="N1171" s="6">
        <f t="shared" si="126"/>
        <v>1</v>
      </c>
    </row>
    <row r="1172" spans="2:14" x14ac:dyDescent="0.25">
      <c r="B1172" s="5" t="s">
        <v>239</v>
      </c>
      <c r="C1172" s="3">
        <v>240</v>
      </c>
      <c r="D1172" s="3">
        <v>169</v>
      </c>
      <c r="E1172" s="3">
        <v>71</v>
      </c>
      <c r="F1172" s="3">
        <v>1</v>
      </c>
      <c r="H1172" s="7" t="str">
        <f t="shared" ref="H1172:H1185" si="127">CONCATENATE(I1172,"_",J1172)</f>
        <v>40735_emdsrdc4-rb-03</v>
      </c>
      <c r="I1172" s="8">
        <f t="shared" ref="I1172:I1185" si="128">IF(ISTEXT(J1172),I1171,J1172)</f>
        <v>40735</v>
      </c>
      <c r="J1172" s="9" t="str">
        <f t="shared" ref="J1172:J1185" si="129">B1172</f>
        <v>emdsrdc4-rb-03</v>
      </c>
      <c r="K1172" s="6">
        <f t="shared" ref="K1172:K1185" si="130">C1172</f>
        <v>240</v>
      </c>
      <c r="L1172" s="6">
        <f t="shared" ref="L1172:L1185" si="131">D1172</f>
        <v>169</v>
      </c>
      <c r="M1172" s="6">
        <f t="shared" ref="M1172:M1185" si="132">E1172</f>
        <v>71</v>
      </c>
      <c r="N1172" s="6">
        <f t="shared" ref="N1172:N1185" si="133">F1172</f>
        <v>1</v>
      </c>
    </row>
    <row r="1173" spans="2:14" x14ac:dyDescent="0.25">
      <c r="B1173" s="5" t="s">
        <v>242</v>
      </c>
      <c r="C1173" s="3">
        <v>216</v>
      </c>
      <c r="D1173" s="3">
        <v>152</v>
      </c>
      <c r="E1173" s="3">
        <v>64</v>
      </c>
      <c r="F1173" s="3">
        <v>1</v>
      </c>
      <c r="H1173" s="7" t="str">
        <f t="shared" si="127"/>
        <v>40735_emdsrdc4-rb-05</v>
      </c>
      <c r="I1173" s="8">
        <f t="shared" si="128"/>
        <v>40735</v>
      </c>
      <c r="J1173" s="9" t="str">
        <f t="shared" si="129"/>
        <v>emdsrdc4-rb-05</v>
      </c>
      <c r="K1173" s="6">
        <f t="shared" si="130"/>
        <v>216</v>
      </c>
      <c r="L1173" s="6">
        <f t="shared" si="131"/>
        <v>152</v>
      </c>
      <c r="M1173" s="6">
        <f t="shared" si="132"/>
        <v>64</v>
      </c>
      <c r="N1173" s="6">
        <f t="shared" si="133"/>
        <v>1</v>
      </c>
    </row>
    <row r="1174" spans="2:14" x14ac:dyDescent="0.25">
      <c r="B1174" s="5" t="s">
        <v>245</v>
      </c>
      <c r="C1174" s="3">
        <v>192</v>
      </c>
      <c r="D1174" s="3">
        <v>163</v>
      </c>
      <c r="E1174" s="3">
        <v>29</v>
      </c>
      <c r="F1174" s="3">
        <v>1</v>
      </c>
      <c r="H1174" s="7" t="str">
        <f t="shared" si="127"/>
        <v>40735_emdsrdc4-rb-08</v>
      </c>
      <c r="I1174" s="8">
        <f t="shared" si="128"/>
        <v>40735</v>
      </c>
      <c r="J1174" s="9" t="str">
        <f t="shared" si="129"/>
        <v>emdsrdc4-rb-08</v>
      </c>
      <c r="K1174" s="6">
        <f t="shared" si="130"/>
        <v>192</v>
      </c>
      <c r="L1174" s="6">
        <f t="shared" si="131"/>
        <v>163</v>
      </c>
      <c r="M1174" s="6">
        <f t="shared" si="132"/>
        <v>29</v>
      </c>
      <c r="N1174" s="6">
        <f t="shared" si="133"/>
        <v>1</v>
      </c>
    </row>
    <row r="1175" spans="2:14" x14ac:dyDescent="0.25">
      <c r="B1175" s="5" t="s">
        <v>138</v>
      </c>
      <c r="C1175" s="3">
        <v>72</v>
      </c>
      <c r="D1175" s="3">
        <v>13</v>
      </c>
      <c r="E1175" s="3">
        <v>59</v>
      </c>
      <c r="F1175" s="3">
        <v>1</v>
      </c>
      <c r="H1175" s="7" t="str">
        <f t="shared" si="127"/>
        <v>40735_rmdscgc1-gl-01</v>
      </c>
      <c r="I1175" s="8">
        <f t="shared" si="128"/>
        <v>40735</v>
      </c>
      <c r="J1175" s="9" t="str">
        <f t="shared" si="129"/>
        <v>rmdscgc1-gl-01</v>
      </c>
      <c r="K1175" s="6">
        <f t="shared" si="130"/>
        <v>72</v>
      </c>
      <c r="L1175" s="6">
        <f t="shared" si="131"/>
        <v>13</v>
      </c>
      <c r="M1175" s="6">
        <f t="shared" si="132"/>
        <v>59</v>
      </c>
      <c r="N1175" s="6">
        <f t="shared" si="133"/>
        <v>1</v>
      </c>
    </row>
    <row r="1176" spans="2:14" x14ac:dyDescent="0.25">
      <c r="B1176" s="5" t="s">
        <v>158</v>
      </c>
      <c r="C1176" s="3">
        <v>72</v>
      </c>
      <c r="D1176" s="3">
        <v>13</v>
      </c>
      <c r="E1176" s="3">
        <v>59</v>
      </c>
      <c r="F1176" s="3">
        <v>1</v>
      </c>
      <c r="H1176" s="7" t="str">
        <f t="shared" si="127"/>
        <v>40735_rmdscgc1-sl-01</v>
      </c>
      <c r="I1176" s="8">
        <f t="shared" si="128"/>
        <v>40735</v>
      </c>
      <c r="J1176" s="9" t="str">
        <f t="shared" si="129"/>
        <v>rmdscgc1-sl-01</v>
      </c>
      <c r="K1176" s="6">
        <f t="shared" si="130"/>
        <v>72</v>
      </c>
      <c r="L1176" s="6">
        <f t="shared" si="131"/>
        <v>13</v>
      </c>
      <c r="M1176" s="6">
        <f t="shared" si="132"/>
        <v>59</v>
      </c>
      <c r="N1176" s="6">
        <f t="shared" si="133"/>
        <v>1</v>
      </c>
    </row>
    <row r="1177" spans="2:14" x14ac:dyDescent="0.25">
      <c r="B1177" s="5" t="s">
        <v>143</v>
      </c>
      <c r="C1177" s="3">
        <v>36</v>
      </c>
      <c r="D1177" s="3">
        <v>11</v>
      </c>
      <c r="E1177" s="3">
        <v>25</v>
      </c>
      <c r="F1177" s="3">
        <v>1</v>
      </c>
      <c r="H1177" s="7" t="str">
        <f t="shared" si="127"/>
        <v>40735_rmdsedc-gl-01</v>
      </c>
      <c r="I1177" s="8">
        <f t="shared" si="128"/>
        <v>40735</v>
      </c>
      <c r="J1177" s="9" t="str">
        <f t="shared" si="129"/>
        <v>rmdsedc-gl-01</v>
      </c>
      <c r="K1177" s="6">
        <f t="shared" si="130"/>
        <v>36</v>
      </c>
      <c r="L1177" s="6">
        <f t="shared" si="131"/>
        <v>11</v>
      </c>
      <c r="M1177" s="6">
        <f t="shared" si="132"/>
        <v>25</v>
      </c>
      <c r="N1177" s="6">
        <f t="shared" si="133"/>
        <v>1</v>
      </c>
    </row>
    <row r="1178" spans="2:14" x14ac:dyDescent="0.25">
      <c r="B1178" s="5" t="s">
        <v>161</v>
      </c>
      <c r="C1178" s="3">
        <v>36</v>
      </c>
      <c r="D1178" s="3">
        <v>11</v>
      </c>
      <c r="E1178" s="3">
        <v>25</v>
      </c>
      <c r="F1178" s="3">
        <v>1</v>
      </c>
      <c r="H1178" s="7" t="str">
        <f t="shared" si="127"/>
        <v>40735_rmdsedc-sl-01</v>
      </c>
      <c r="I1178" s="8">
        <f t="shared" si="128"/>
        <v>40735</v>
      </c>
      <c r="J1178" s="9" t="str">
        <f t="shared" si="129"/>
        <v>rmdsedc-sl-01</v>
      </c>
      <c r="K1178" s="6">
        <f t="shared" si="130"/>
        <v>36</v>
      </c>
      <c r="L1178" s="6">
        <f t="shared" si="131"/>
        <v>11</v>
      </c>
      <c r="M1178" s="6">
        <f t="shared" si="132"/>
        <v>25</v>
      </c>
      <c r="N1178" s="6">
        <f t="shared" si="133"/>
        <v>1</v>
      </c>
    </row>
    <row r="1179" spans="2:14" x14ac:dyDescent="0.25">
      <c r="B1179" s="5" t="s">
        <v>147</v>
      </c>
      <c r="C1179" s="3">
        <v>156</v>
      </c>
      <c r="D1179" s="3">
        <v>41</v>
      </c>
      <c r="E1179" s="3">
        <v>115</v>
      </c>
      <c r="F1179" s="3">
        <v>1</v>
      </c>
      <c r="H1179" s="7" t="str">
        <f t="shared" si="127"/>
        <v>40735_rmdsfdc1a-gl-01</v>
      </c>
      <c r="I1179" s="8">
        <f t="shared" si="128"/>
        <v>40735</v>
      </c>
      <c r="J1179" s="9" t="str">
        <f t="shared" si="129"/>
        <v>rmdsfdc1a-gl-01</v>
      </c>
      <c r="K1179" s="6">
        <f t="shared" si="130"/>
        <v>156</v>
      </c>
      <c r="L1179" s="6">
        <f t="shared" si="131"/>
        <v>41</v>
      </c>
      <c r="M1179" s="6">
        <f t="shared" si="132"/>
        <v>115</v>
      </c>
      <c r="N1179" s="6">
        <f t="shared" si="133"/>
        <v>1</v>
      </c>
    </row>
    <row r="1180" spans="2:14" x14ac:dyDescent="0.25">
      <c r="B1180" s="5" t="s">
        <v>164</v>
      </c>
      <c r="C1180" s="3">
        <v>156</v>
      </c>
      <c r="D1180" s="3">
        <v>41</v>
      </c>
      <c r="E1180" s="3">
        <v>115</v>
      </c>
      <c r="F1180" s="3">
        <v>1</v>
      </c>
      <c r="H1180" s="7" t="str">
        <f t="shared" si="127"/>
        <v>40735_rmdsfdc1a-sl-01</v>
      </c>
      <c r="I1180" s="8">
        <f t="shared" si="128"/>
        <v>40735</v>
      </c>
      <c r="J1180" s="9" t="str">
        <f t="shared" si="129"/>
        <v>rmdsfdc1a-sl-01</v>
      </c>
      <c r="K1180" s="6">
        <f t="shared" si="130"/>
        <v>156</v>
      </c>
      <c r="L1180" s="6">
        <f t="shared" si="131"/>
        <v>41</v>
      </c>
      <c r="M1180" s="6">
        <f t="shared" si="132"/>
        <v>115</v>
      </c>
      <c r="N1180" s="6">
        <f t="shared" si="133"/>
        <v>1</v>
      </c>
    </row>
    <row r="1181" spans="2:14" x14ac:dyDescent="0.25">
      <c r="B1181" s="5" t="s">
        <v>150</v>
      </c>
      <c r="C1181" s="3">
        <v>144</v>
      </c>
      <c r="D1181" s="3">
        <v>42</v>
      </c>
      <c r="E1181" s="3">
        <v>102</v>
      </c>
      <c r="F1181" s="3">
        <v>1</v>
      </c>
      <c r="H1181" s="7" t="str">
        <f t="shared" si="127"/>
        <v>40735_rmdsrdc4-gl-01</v>
      </c>
      <c r="I1181" s="8">
        <f t="shared" si="128"/>
        <v>40735</v>
      </c>
      <c r="J1181" s="9" t="str">
        <f t="shared" si="129"/>
        <v>rmdsrdc4-gl-01</v>
      </c>
      <c r="K1181" s="6">
        <f t="shared" si="130"/>
        <v>144</v>
      </c>
      <c r="L1181" s="6">
        <f t="shared" si="131"/>
        <v>42</v>
      </c>
      <c r="M1181" s="6">
        <f t="shared" si="132"/>
        <v>102</v>
      </c>
      <c r="N1181" s="6">
        <f t="shared" si="133"/>
        <v>1</v>
      </c>
    </row>
    <row r="1182" spans="2:14" x14ac:dyDescent="0.25">
      <c r="B1182" s="5" t="s">
        <v>167</v>
      </c>
      <c r="C1182" s="3">
        <v>144</v>
      </c>
      <c r="D1182" s="3">
        <v>42</v>
      </c>
      <c r="E1182" s="3">
        <v>102</v>
      </c>
      <c r="F1182" s="3">
        <v>1</v>
      </c>
      <c r="H1182" s="7" t="str">
        <f t="shared" si="127"/>
        <v>40735_rmdsrdc4-sl-01</v>
      </c>
      <c r="I1182" s="8">
        <f t="shared" si="128"/>
        <v>40735</v>
      </c>
      <c r="J1182" s="9" t="str">
        <f t="shared" si="129"/>
        <v>rmdsrdc4-sl-01</v>
      </c>
      <c r="K1182" s="6">
        <f t="shared" si="130"/>
        <v>144</v>
      </c>
      <c r="L1182" s="6">
        <f t="shared" si="131"/>
        <v>42</v>
      </c>
      <c r="M1182" s="6">
        <f t="shared" si="132"/>
        <v>102</v>
      </c>
      <c r="N1182" s="6">
        <f t="shared" si="133"/>
        <v>1</v>
      </c>
    </row>
    <row r="1183" spans="2:14" x14ac:dyDescent="0.25">
      <c r="B1183" s="5" t="s">
        <v>154</v>
      </c>
      <c r="C1183" s="3">
        <v>54</v>
      </c>
      <c r="D1183" s="3">
        <v>24</v>
      </c>
      <c r="E1183" s="3">
        <v>30</v>
      </c>
      <c r="F1183" s="3">
        <v>1</v>
      </c>
      <c r="H1183" s="7" t="str">
        <f t="shared" si="127"/>
        <v>40735_rmdswell-gl-01</v>
      </c>
      <c r="I1183" s="8">
        <f t="shared" si="128"/>
        <v>40735</v>
      </c>
      <c r="J1183" s="9" t="str">
        <f t="shared" si="129"/>
        <v>rmdswell-gl-01</v>
      </c>
      <c r="K1183" s="6">
        <f t="shared" si="130"/>
        <v>54</v>
      </c>
      <c r="L1183" s="6">
        <f t="shared" si="131"/>
        <v>24</v>
      </c>
      <c r="M1183" s="6">
        <f t="shared" si="132"/>
        <v>30</v>
      </c>
      <c r="N1183" s="6">
        <f t="shared" si="133"/>
        <v>1</v>
      </c>
    </row>
    <row r="1184" spans="2:14" x14ac:dyDescent="0.25">
      <c r="B1184" s="5" t="s">
        <v>170</v>
      </c>
      <c r="C1184" s="3">
        <v>54</v>
      </c>
      <c r="D1184" s="3">
        <v>24</v>
      </c>
      <c r="E1184" s="3">
        <v>30</v>
      </c>
      <c r="F1184" s="3">
        <v>1</v>
      </c>
      <c r="H1184" s="7" t="str">
        <f t="shared" si="127"/>
        <v>40735_rmdswell-sl-01</v>
      </c>
      <c r="I1184" s="8">
        <f t="shared" si="128"/>
        <v>40735</v>
      </c>
      <c r="J1184" s="9" t="str">
        <f t="shared" si="129"/>
        <v>rmdswell-sl-01</v>
      </c>
      <c r="K1184" s="6">
        <f t="shared" si="130"/>
        <v>54</v>
      </c>
      <c r="L1184" s="6">
        <f t="shared" si="131"/>
        <v>24</v>
      </c>
      <c r="M1184" s="6">
        <f t="shared" si="132"/>
        <v>30</v>
      </c>
      <c r="N1184" s="6">
        <f t="shared" si="133"/>
        <v>1</v>
      </c>
    </row>
    <row r="1185" spans="2:14" x14ac:dyDescent="0.25">
      <c r="B1185" s="4">
        <v>40743</v>
      </c>
      <c r="C1185" s="3">
        <v>11556</v>
      </c>
      <c r="D1185" s="3">
        <v>7542</v>
      </c>
      <c r="E1185" s="3">
        <v>4014</v>
      </c>
      <c r="F1185" s="3">
        <v>70</v>
      </c>
      <c r="H1185" s="7" t="str">
        <f t="shared" si="127"/>
        <v>40743_40743</v>
      </c>
      <c r="I1185" s="8">
        <f t="shared" si="128"/>
        <v>40743</v>
      </c>
      <c r="J1185" s="9">
        <f t="shared" si="129"/>
        <v>40743</v>
      </c>
      <c r="K1185" s="6">
        <f t="shared" si="130"/>
        <v>11556</v>
      </c>
      <c r="L1185" s="6">
        <f t="shared" si="131"/>
        <v>7542</v>
      </c>
      <c r="M1185" s="6">
        <f t="shared" si="132"/>
        <v>4014</v>
      </c>
      <c r="N1185" s="6">
        <f t="shared" si="133"/>
        <v>70</v>
      </c>
    </row>
    <row r="1186" spans="2:14" x14ac:dyDescent="0.25">
      <c r="B1186" s="5" t="s">
        <v>214</v>
      </c>
      <c r="C1186" s="3">
        <v>48</v>
      </c>
      <c r="D1186" s="3">
        <v>41</v>
      </c>
      <c r="E1186" s="3">
        <v>7</v>
      </c>
      <c r="F1186" s="3">
        <v>1</v>
      </c>
      <c r="H1186" s="7" t="str">
        <f t="shared" ref="H1186:H1249" si="134">CONCATENATE(I1186,"_",J1186)</f>
        <v>40743_cmdscgc1-ct-01</v>
      </c>
      <c r="I1186" s="8">
        <f t="shared" ref="I1186:I1249" si="135">IF(ISTEXT(J1186),I1185,J1186)</f>
        <v>40743</v>
      </c>
      <c r="J1186" s="9" t="str">
        <f t="shared" ref="J1186:J1249" si="136">B1186</f>
        <v>cmdscgc1-ct-01</v>
      </c>
      <c r="K1186" s="6">
        <f t="shared" ref="K1186:K1249" si="137">C1186</f>
        <v>48</v>
      </c>
      <c r="L1186" s="6">
        <f t="shared" ref="L1186:L1249" si="138">D1186</f>
        <v>41</v>
      </c>
      <c r="M1186" s="6">
        <f t="shared" ref="M1186:M1249" si="139">E1186</f>
        <v>7</v>
      </c>
      <c r="N1186" s="6">
        <f t="shared" ref="N1186:N1249" si="140">F1186</f>
        <v>1</v>
      </c>
    </row>
    <row r="1187" spans="2:14" x14ac:dyDescent="0.25">
      <c r="B1187" s="5" t="s">
        <v>174</v>
      </c>
      <c r="C1187" s="3">
        <v>48</v>
      </c>
      <c r="D1187" s="3">
        <v>42</v>
      </c>
      <c r="E1187" s="3">
        <v>6</v>
      </c>
      <c r="F1187" s="3">
        <v>1</v>
      </c>
      <c r="H1187" s="7" t="str">
        <f t="shared" si="134"/>
        <v>40743_cmdscgc1-dg-01</v>
      </c>
      <c r="I1187" s="8">
        <f t="shared" si="135"/>
        <v>40743</v>
      </c>
      <c r="J1187" s="9" t="str">
        <f t="shared" si="136"/>
        <v>cmdscgc1-dg-01</v>
      </c>
      <c r="K1187" s="6">
        <f t="shared" si="137"/>
        <v>48</v>
      </c>
      <c r="L1187" s="6">
        <f t="shared" si="138"/>
        <v>42</v>
      </c>
      <c r="M1187" s="6">
        <f t="shared" si="139"/>
        <v>6</v>
      </c>
      <c r="N1187" s="6">
        <f t="shared" si="140"/>
        <v>1</v>
      </c>
    </row>
    <row r="1188" spans="2:14" x14ac:dyDescent="0.25">
      <c r="B1188" s="5" t="s">
        <v>102</v>
      </c>
      <c r="C1188" s="3">
        <v>204</v>
      </c>
      <c r="D1188" s="3">
        <v>46</v>
      </c>
      <c r="E1188" s="3">
        <v>158</v>
      </c>
      <c r="F1188" s="3">
        <v>1</v>
      </c>
      <c r="H1188" s="7" t="str">
        <f t="shared" si="134"/>
        <v>40743_cmdscgc1-jd-01</v>
      </c>
      <c r="I1188" s="8">
        <f t="shared" si="135"/>
        <v>40743</v>
      </c>
      <c r="J1188" s="9" t="str">
        <f t="shared" si="136"/>
        <v>cmdscgc1-jd-01</v>
      </c>
      <c r="K1188" s="6">
        <f t="shared" si="137"/>
        <v>204</v>
      </c>
      <c r="L1188" s="6">
        <f t="shared" si="138"/>
        <v>46</v>
      </c>
      <c r="M1188" s="6">
        <f t="shared" si="139"/>
        <v>158</v>
      </c>
      <c r="N1188" s="6">
        <f t="shared" si="140"/>
        <v>1</v>
      </c>
    </row>
    <row r="1189" spans="2:14" x14ac:dyDescent="0.25">
      <c r="B1189" s="5" t="s">
        <v>120</v>
      </c>
      <c r="C1189" s="3">
        <v>204</v>
      </c>
      <c r="D1189" s="3">
        <v>45</v>
      </c>
      <c r="E1189" s="3">
        <v>159</v>
      </c>
      <c r="F1189" s="3">
        <v>1</v>
      </c>
      <c r="H1189" s="7" t="str">
        <f t="shared" si="134"/>
        <v>40743_cmdscgc1-rb-01</v>
      </c>
      <c r="I1189" s="8">
        <f t="shared" si="135"/>
        <v>40743</v>
      </c>
      <c r="J1189" s="9" t="str">
        <f t="shared" si="136"/>
        <v>cmdscgc1-rb-01</v>
      </c>
      <c r="K1189" s="6">
        <f t="shared" si="137"/>
        <v>204</v>
      </c>
      <c r="L1189" s="6">
        <f t="shared" si="138"/>
        <v>45</v>
      </c>
      <c r="M1189" s="6">
        <f t="shared" si="139"/>
        <v>159</v>
      </c>
      <c r="N1189" s="6">
        <f t="shared" si="140"/>
        <v>1</v>
      </c>
    </row>
    <row r="1190" spans="2:14" x14ac:dyDescent="0.25">
      <c r="B1190" s="5" t="s">
        <v>106</v>
      </c>
      <c r="C1190" s="3">
        <v>144</v>
      </c>
      <c r="D1190" s="3">
        <v>31</v>
      </c>
      <c r="E1190" s="3">
        <v>113</v>
      </c>
      <c r="F1190" s="3">
        <v>1</v>
      </c>
      <c r="H1190" s="7" t="str">
        <f t="shared" si="134"/>
        <v>40743_cmdscgc2-jd-02</v>
      </c>
      <c r="I1190" s="8">
        <f t="shared" si="135"/>
        <v>40743</v>
      </c>
      <c r="J1190" s="9" t="str">
        <f t="shared" si="136"/>
        <v>cmdscgc2-jd-02</v>
      </c>
      <c r="K1190" s="6">
        <f t="shared" si="137"/>
        <v>144</v>
      </c>
      <c r="L1190" s="6">
        <f t="shared" si="138"/>
        <v>31</v>
      </c>
      <c r="M1190" s="6">
        <f t="shared" si="139"/>
        <v>113</v>
      </c>
      <c r="N1190" s="6">
        <f t="shared" si="140"/>
        <v>1</v>
      </c>
    </row>
    <row r="1191" spans="2:14" x14ac:dyDescent="0.25">
      <c r="B1191" s="5" t="s">
        <v>124</v>
      </c>
      <c r="C1191" s="3">
        <v>144</v>
      </c>
      <c r="D1191" s="3">
        <v>29</v>
      </c>
      <c r="E1191" s="3">
        <v>115</v>
      </c>
      <c r="F1191" s="3">
        <v>1</v>
      </c>
      <c r="H1191" s="7" t="str">
        <f t="shared" si="134"/>
        <v>40743_cmdscgc2-rb-02</v>
      </c>
      <c r="I1191" s="8">
        <f t="shared" si="135"/>
        <v>40743</v>
      </c>
      <c r="J1191" s="9" t="str">
        <f t="shared" si="136"/>
        <v>cmdscgc2-rb-02</v>
      </c>
      <c r="K1191" s="6">
        <f t="shared" si="137"/>
        <v>144</v>
      </c>
      <c r="L1191" s="6">
        <f t="shared" si="138"/>
        <v>29</v>
      </c>
      <c r="M1191" s="6">
        <f t="shared" si="139"/>
        <v>115</v>
      </c>
      <c r="N1191" s="6">
        <f t="shared" si="140"/>
        <v>1</v>
      </c>
    </row>
    <row r="1192" spans="2:14" x14ac:dyDescent="0.25">
      <c r="B1192" s="5" t="s">
        <v>14</v>
      </c>
      <c r="C1192" s="3">
        <v>144</v>
      </c>
      <c r="D1192" s="3">
        <v>124</v>
      </c>
      <c r="E1192" s="3">
        <v>20</v>
      </c>
      <c r="F1192" s="3">
        <v>1</v>
      </c>
      <c r="H1192" s="7" t="str">
        <f t="shared" si="134"/>
        <v>40743_cmdsfdc1a-jd-01</v>
      </c>
      <c r="I1192" s="8">
        <f t="shared" si="135"/>
        <v>40743</v>
      </c>
      <c r="J1192" s="9" t="str">
        <f t="shared" si="136"/>
        <v>cmdsfdc1a-jd-01</v>
      </c>
      <c r="K1192" s="6">
        <f t="shared" si="137"/>
        <v>144</v>
      </c>
      <c r="L1192" s="6">
        <f t="shared" si="138"/>
        <v>124</v>
      </c>
      <c r="M1192" s="6">
        <f t="shared" si="139"/>
        <v>20</v>
      </c>
      <c r="N1192" s="6">
        <f t="shared" si="140"/>
        <v>1</v>
      </c>
    </row>
    <row r="1193" spans="2:14" x14ac:dyDescent="0.25">
      <c r="B1193" s="5" t="s">
        <v>23</v>
      </c>
      <c r="C1193" s="3">
        <v>144</v>
      </c>
      <c r="D1193" s="3">
        <v>123</v>
      </c>
      <c r="E1193" s="3">
        <v>21</v>
      </c>
      <c r="F1193" s="3">
        <v>1</v>
      </c>
      <c r="H1193" s="7" t="str">
        <f t="shared" si="134"/>
        <v>40743_cmdsfdc1a-jd-02</v>
      </c>
      <c r="I1193" s="8">
        <f t="shared" si="135"/>
        <v>40743</v>
      </c>
      <c r="J1193" s="9" t="str">
        <f t="shared" si="136"/>
        <v>cmdsfdc1a-jd-02</v>
      </c>
      <c r="K1193" s="6">
        <f t="shared" si="137"/>
        <v>144</v>
      </c>
      <c r="L1193" s="6">
        <f t="shared" si="138"/>
        <v>123</v>
      </c>
      <c r="M1193" s="6">
        <f t="shared" si="139"/>
        <v>21</v>
      </c>
      <c r="N1193" s="6">
        <f t="shared" si="140"/>
        <v>1</v>
      </c>
    </row>
    <row r="1194" spans="2:14" x14ac:dyDescent="0.25">
      <c r="B1194" s="5" t="s">
        <v>26</v>
      </c>
      <c r="C1194" s="3">
        <v>132</v>
      </c>
      <c r="D1194" s="3">
        <v>93</v>
      </c>
      <c r="E1194" s="3">
        <v>39</v>
      </c>
      <c r="F1194" s="3">
        <v>1</v>
      </c>
      <c r="H1194" s="7" t="str">
        <f t="shared" si="134"/>
        <v>40743_cmdsfdc1a-jd-09</v>
      </c>
      <c r="I1194" s="8">
        <f t="shared" si="135"/>
        <v>40743</v>
      </c>
      <c r="J1194" s="9" t="str">
        <f t="shared" si="136"/>
        <v>cmdsfdc1a-jd-09</v>
      </c>
      <c r="K1194" s="6">
        <f t="shared" si="137"/>
        <v>132</v>
      </c>
      <c r="L1194" s="6">
        <f t="shared" si="138"/>
        <v>93</v>
      </c>
      <c r="M1194" s="6">
        <f t="shared" si="139"/>
        <v>39</v>
      </c>
      <c r="N1194" s="6">
        <f t="shared" si="140"/>
        <v>1</v>
      </c>
    </row>
    <row r="1195" spans="2:14" x14ac:dyDescent="0.25">
      <c r="B1195" s="5" t="s">
        <v>61</v>
      </c>
      <c r="C1195" s="3">
        <v>144</v>
      </c>
      <c r="D1195" s="3">
        <v>128</v>
      </c>
      <c r="E1195" s="3">
        <v>16</v>
      </c>
      <c r="F1195" s="3">
        <v>1</v>
      </c>
      <c r="H1195" s="7" t="str">
        <f t="shared" si="134"/>
        <v>40743_cmdsfdc1a-rb-01</v>
      </c>
      <c r="I1195" s="8">
        <f t="shared" si="135"/>
        <v>40743</v>
      </c>
      <c r="J1195" s="9" t="str">
        <f t="shared" si="136"/>
        <v>cmdsfdc1a-rb-01</v>
      </c>
      <c r="K1195" s="6">
        <f t="shared" si="137"/>
        <v>144</v>
      </c>
      <c r="L1195" s="6">
        <f t="shared" si="138"/>
        <v>128</v>
      </c>
      <c r="M1195" s="6">
        <f t="shared" si="139"/>
        <v>16</v>
      </c>
      <c r="N1195" s="6">
        <f t="shared" si="140"/>
        <v>1</v>
      </c>
    </row>
    <row r="1196" spans="2:14" x14ac:dyDescent="0.25">
      <c r="B1196" s="5" t="s">
        <v>64</v>
      </c>
      <c r="C1196" s="3">
        <v>144</v>
      </c>
      <c r="D1196" s="3">
        <v>126</v>
      </c>
      <c r="E1196" s="3">
        <v>18</v>
      </c>
      <c r="F1196" s="3">
        <v>1</v>
      </c>
      <c r="H1196" s="7" t="str">
        <f t="shared" si="134"/>
        <v>40743_cmdsfdc1a-rb-02</v>
      </c>
      <c r="I1196" s="8">
        <f t="shared" si="135"/>
        <v>40743</v>
      </c>
      <c r="J1196" s="9" t="str">
        <f t="shared" si="136"/>
        <v>cmdsfdc1a-rb-02</v>
      </c>
      <c r="K1196" s="6">
        <f t="shared" si="137"/>
        <v>144</v>
      </c>
      <c r="L1196" s="6">
        <f t="shared" si="138"/>
        <v>126</v>
      </c>
      <c r="M1196" s="6">
        <f t="shared" si="139"/>
        <v>18</v>
      </c>
      <c r="N1196" s="6">
        <f t="shared" si="140"/>
        <v>1</v>
      </c>
    </row>
    <row r="1197" spans="2:14" x14ac:dyDescent="0.25">
      <c r="B1197" s="5" t="s">
        <v>67</v>
      </c>
      <c r="C1197" s="3">
        <v>132</v>
      </c>
      <c r="D1197" s="3">
        <v>93</v>
      </c>
      <c r="E1197" s="3">
        <v>39</v>
      </c>
      <c r="F1197" s="3">
        <v>1</v>
      </c>
      <c r="H1197" s="7" t="str">
        <f t="shared" si="134"/>
        <v>40743_cmdsfdc1a-rb-09</v>
      </c>
      <c r="I1197" s="8">
        <f t="shared" si="135"/>
        <v>40743</v>
      </c>
      <c r="J1197" s="9" t="str">
        <f t="shared" si="136"/>
        <v>cmdsfdc1a-rb-09</v>
      </c>
      <c r="K1197" s="6">
        <f t="shared" si="137"/>
        <v>132</v>
      </c>
      <c r="L1197" s="6">
        <f t="shared" si="138"/>
        <v>93</v>
      </c>
      <c r="M1197" s="6">
        <f t="shared" si="139"/>
        <v>39</v>
      </c>
      <c r="N1197" s="6">
        <f t="shared" si="140"/>
        <v>1</v>
      </c>
    </row>
    <row r="1198" spans="2:14" x14ac:dyDescent="0.25">
      <c r="B1198" s="5" t="s">
        <v>71</v>
      </c>
      <c r="C1198" s="3">
        <v>108</v>
      </c>
      <c r="D1198" s="3">
        <v>99</v>
      </c>
      <c r="E1198" s="3">
        <v>9</v>
      </c>
      <c r="F1198" s="3">
        <v>1</v>
      </c>
      <c r="H1198" s="7" t="str">
        <f t="shared" si="134"/>
        <v>40743_cmdsfdc1b-ct-01</v>
      </c>
      <c r="I1198" s="8">
        <f t="shared" si="135"/>
        <v>40743</v>
      </c>
      <c r="J1198" s="9" t="str">
        <f t="shared" si="136"/>
        <v>cmdsfdc1b-ct-01</v>
      </c>
      <c r="K1198" s="6">
        <f t="shared" si="137"/>
        <v>108</v>
      </c>
      <c r="L1198" s="6">
        <f t="shared" si="138"/>
        <v>99</v>
      </c>
      <c r="M1198" s="6">
        <f t="shared" si="139"/>
        <v>9</v>
      </c>
      <c r="N1198" s="6">
        <f t="shared" si="140"/>
        <v>1</v>
      </c>
    </row>
    <row r="1199" spans="2:14" x14ac:dyDescent="0.25">
      <c r="B1199" s="5" t="s">
        <v>29</v>
      </c>
      <c r="C1199" s="3">
        <v>108</v>
      </c>
      <c r="D1199" s="3">
        <v>98</v>
      </c>
      <c r="E1199" s="3">
        <v>10</v>
      </c>
      <c r="F1199" s="3">
        <v>1</v>
      </c>
      <c r="H1199" s="7" t="str">
        <f t="shared" si="134"/>
        <v>40743_cmdsfdc1b-dg-01</v>
      </c>
      <c r="I1199" s="8">
        <f t="shared" si="135"/>
        <v>40743</v>
      </c>
      <c r="J1199" s="9" t="str">
        <f t="shared" si="136"/>
        <v>cmdsfdc1b-dg-01</v>
      </c>
      <c r="K1199" s="6">
        <f t="shared" si="137"/>
        <v>108</v>
      </c>
      <c r="L1199" s="6">
        <f t="shared" si="138"/>
        <v>98</v>
      </c>
      <c r="M1199" s="6">
        <f t="shared" si="139"/>
        <v>10</v>
      </c>
      <c r="N1199" s="6">
        <f t="shared" si="140"/>
        <v>1</v>
      </c>
    </row>
    <row r="1200" spans="2:14" x14ac:dyDescent="0.25">
      <c r="B1200" s="5" t="s">
        <v>218</v>
      </c>
      <c r="C1200" s="3">
        <v>108</v>
      </c>
      <c r="D1200" s="3">
        <v>95</v>
      </c>
      <c r="E1200" s="3">
        <v>13</v>
      </c>
      <c r="F1200" s="3">
        <v>1</v>
      </c>
      <c r="H1200" s="7" t="str">
        <f t="shared" si="134"/>
        <v>40743_cmdsrdc3-ct-01</v>
      </c>
      <c r="I1200" s="8">
        <f t="shared" si="135"/>
        <v>40743</v>
      </c>
      <c r="J1200" s="9" t="str">
        <f t="shared" si="136"/>
        <v>cmdsrdc3-ct-01</v>
      </c>
      <c r="K1200" s="6">
        <f t="shared" si="137"/>
        <v>108</v>
      </c>
      <c r="L1200" s="6">
        <f t="shared" si="138"/>
        <v>95</v>
      </c>
      <c r="M1200" s="6">
        <f t="shared" si="139"/>
        <v>13</v>
      </c>
      <c r="N1200" s="6">
        <f t="shared" si="140"/>
        <v>1</v>
      </c>
    </row>
    <row r="1201" spans="2:14" x14ac:dyDescent="0.25">
      <c r="B1201" s="5" t="s">
        <v>178</v>
      </c>
      <c r="C1201" s="3">
        <v>108</v>
      </c>
      <c r="D1201" s="3">
        <v>94</v>
      </c>
      <c r="E1201" s="3">
        <v>14</v>
      </c>
      <c r="F1201" s="3">
        <v>1</v>
      </c>
      <c r="H1201" s="7" t="str">
        <f t="shared" si="134"/>
        <v>40743_cmdsrdc3-dg-01</v>
      </c>
      <c r="I1201" s="8">
        <f t="shared" si="135"/>
        <v>40743</v>
      </c>
      <c r="J1201" s="9" t="str">
        <f t="shared" si="136"/>
        <v>cmdsrdc3-dg-01</v>
      </c>
      <c r="K1201" s="6">
        <f t="shared" si="137"/>
        <v>108</v>
      </c>
      <c r="L1201" s="6">
        <f t="shared" si="138"/>
        <v>94</v>
      </c>
      <c r="M1201" s="6">
        <f t="shared" si="139"/>
        <v>14</v>
      </c>
      <c r="N1201" s="6">
        <f t="shared" si="140"/>
        <v>1</v>
      </c>
    </row>
    <row r="1202" spans="2:14" x14ac:dyDescent="0.25">
      <c r="B1202" s="5" t="s">
        <v>182</v>
      </c>
      <c r="C1202" s="3">
        <v>120</v>
      </c>
      <c r="D1202" s="3">
        <v>111</v>
      </c>
      <c r="E1202" s="3">
        <v>9</v>
      </c>
      <c r="F1202" s="3">
        <v>1</v>
      </c>
      <c r="H1202" s="7" t="str">
        <f t="shared" si="134"/>
        <v>40743_cmdsrdc4-jd-01</v>
      </c>
      <c r="I1202" s="8">
        <f t="shared" si="135"/>
        <v>40743</v>
      </c>
      <c r="J1202" s="9" t="str">
        <f t="shared" si="136"/>
        <v>cmdsrdc4-jd-01</v>
      </c>
      <c r="K1202" s="6">
        <f t="shared" si="137"/>
        <v>120</v>
      </c>
      <c r="L1202" s="6">
        <f t="shared" si="138"/>
        <v>111</v>
      </c>
      <c r="M1202" s="6">
        <f t="shared" si="139"/>
        <v>9</v>
      </c>
      <c r="N1202" s="6">
        <f t="shared" si="140"/>
        <v>1</v>
      </c>
    </row>
    <row r="1203" spans="2:14" x14ac:dyDescent="0.25">
      <c r="B1203" s="5" t="s">
        <v>185</v>
      </c>
      <c r="C1203" s="3">
        <v>120</v>
      </c>
      <c r="D1203" s="3">
        <v>107</v>
      </c>
      <c r="E1203" s="3">
        <v>13</v>
      </c>
      <c r="F1203" s="3">
        <v>1</v>
      </c>
      <c r="H1203" s="7" t="str">
        <f t="shared" si="134"/>
        <v>40743_cmdsrdc4-jd-02</v>
      </c>
      <c r="I1203" s="8">
        <f t="shared" si="135"/>
        <v>40743</v>
      </c>
      <c r="J1203" s="9" t="str">
        <f t="shared" si="136"/>
        <v>cmdsrdc4-jd-02</v>
      </c>
      <c r="K1203" s="6">
        <f t="shared" si="137"/>
        <v>120</v>
      </c>
      <c r="L1203" s="6">
        <f t="shared" si="138"/>
        <v>107</v>
      </c>
      <c r="M1203" s="6">
        <f t="shared" si="139"/>
        <v>13</v>
      </c>
      <c r="N1203" s="6">
        <f t="shared" si="140"/>
        <v>1</v>
      </c>
    </row>
    <row r="1204" spans="2:14" x14ac:dyDescent="0.25">
      <c r="B1204" s="5" t="s">
        <v>221</v>
      </c>
      <c r="C1204" s="3">
        <v>156</v>
      </c>
      <c r="D1204" s="3">
        <v>108</v>
      </c>
      <c r="E1204" s="3">
        <v>48</v>
      </c>
      <c r="F1204" s="3">
        <v>1</v>
      </c>
      <c r="H1204" s="7" t="str">
        <f t="shared" si="134"/>
        <v>40743_cmdsrdc4-rb-01</v>
      </c>
      <c r="I1204" s="8">
        <f t="shared" si="135"/>
        <v>40743</v>
      </c>
      <c r="J1204" s="9" t="str">
        <f t="shared" si="136"/>
        <v>cmdsrdc4-rb-01</v>
      </c>
      <c r="K1204" s="6">
        <f t="shared" si="137"/>
        <v>156</v>
      </c>
      <c r="L1204" s="6">
        <f t="shared" si="138"/>
        <v>108</v>
      </c>
      <c r="M1204" s="6">
        <f t="shared" si="139"/>
        <v>48</v>
      </c>
      <c r="N1204" s="6">
        <f t="shared" si="140"/>
        <v>1</v>
      </c>
    </row>
    <row r="1205" spans="2:14" x14ac:dyDescent="0.25">
      <c r="B1205" s="5" t="s">
        <v>224</v>
      </c>
      <c r="C1205" s="3">
        <v>156</v>
      </c>
      <c r="D1205" s="3">
        <v>105</v>
      </c>
      <c r="E1205" s="3">
        <v>51</v>
      </c>
      <c r="F1205" s="3">
        <v>1</v>
      </c>
      <c r="H1205" s="7" t="str">
        <f t="shared" si="134"/>
        <v>40743_cmdsrdc4-rb-02</v>
      </c>
      <c r="I1205" s="8">
        <f t="shared" si="135"/>
        <v>40743</v>
      </c>
      <c r="J1205" s="9" t="str">
        <f t="shared" si="136"/>
        <v>cmdsrdc4-rb-02</v>
      </c>
      <c r="K1205" s="6">
        <f t="shared" si="137"/>
        <v>156</v>
      </c>
      <c r="L1205" s="6">
        <f t="shared" si="138"/>
        <v>105</v>
      </c>
      <c r="M1205" s="6">
        <f t="shared" si="139"/>
        <v>51</v>
      </c>
      <c r="N1205" s="6">
        <f t="shared" si="140"/>
        <v>1</v>
      </c>
    </row>
    <row r="1206" spans="2:14" x14ac:dyDescent="0.25">
      <c r="B1206" s="5" t="s">
        <v>74</v>
      </c>
      <c r="C1206" s="3">
        <v>48</v>
      </c>
      <c r="D1206" s="3">
        <v>44</v>
      </c>
      <c r="E1206" s="3">
        <v>4</v>
      </c>
      <c r="F1206" s="3">
        <v>1</v>
      </c>
      <c r="H1206" s="7" t="str">
        <f t="shared" si="134"/>
        <v>40743_cmdswell-ct-01</v>
      </c>
      <c r="I1206" s="8">
        <f t="shared" si="135"/>
        <v>40743</v>
      </c>
      <c r="J1206" s="9" t="str">
        <f t="shared" si="136"/>
        <v>cmdswell-ct-01</v>
      </c>
      <c r="K1206" s="6">
        <f t="shared" si="137"/>
        <v>48</v>
      </c>
      <c r="L1206" s="6">
        <f t="shared" si="138"/>
        <v>44</v>
      </c>
      <c r="M1206" s="6">
        <f t="shared" si="139"/>
        <v>4</v>
      </c>
      <c r="N1206" s="6">
        <f t="shared" si="140"/>
        <v>1</v>
      </c>
    </row>
    <row r="1207" spans="2:14" x14ac:dyDescent="0.25">
      <c r="B1207" s="5" t="s">
        <v>32</v>
      </c>
      <c r="C1207" s="3">
        <v>48</v>
      </c>
      <c r="D1207" s="3">
        <v>44</v>
      </c>
      <c r="E1207" s="3">
        <v>4</v>
      </c>
      <c r="F1207" s="3">
        <v>1</v>
      </c>
      <c r="H1207" s="7" t="str">
        <f t="shared" si="134"/>
        <v>40743_cmdswell-dg-01</v>
      </c>
      <c r="I1207" s="8">
        <f t="shared" si="135"/>
        <v>40743</v>
      </c>
      <c r="J1207" s="9" t="str">
        <f t="shared" si="136"/>
        <v>cmdswell-dg-01</v>
      </c>
      <c r="K1207" s="6">
        <f t="shared" si="137"/>
        <v>48</v>
      </c>
      <c r="L1207" s="6">
        <f t="shared" si="138"/>
        <v>44</v>
      </c>
      <c r="M1207" s="6">
        <f t="shared" si="139"/>
        <v>4</v>
      </c>
      <c r="N1207" s="6">
        <f t="shared" si="140"/>
        <v>1</v>
      </c>
    </row>
    <row r="1208" spans="2:14" x14ac:dyDescent="0.25">
      <c r="B1208" s="5" t="s">
        <v>110</v>
      </c>
      <c r="C1208" s="3">
        <v>192</v>
      </c>
      <c r="D1208" s="3">
        <v>104</v>
      </c>
      <c r="E1208" s="3">
        <v>88</v>
      </c>
      <c r="F1208" s="3">
        <v>1</v>
      </c>
      <c r="H1208" s="7" t="str">
        <f t="shared" si="134"/>
        <v>40743_emdscgc1-jd-03</v>
      </c>
      <c r="I1208" s="8">
        <f t="shared" si="135"/>
        <v>40743</v>
      </c>
      <c r="J1208" s="9" t="str">
        <f t="shared" si="136"/>
        <v>emdscgc1-jd-03</v>
      </c>
      <c r="K1208" s="6">
        <f t="shared" si="137"/>
        <v>192</v>
      </c>
      <c r="L1208" s="6">
        <f t="shared" si="138"/>
        <v>104</v>
      </c>
      <c r="M1208" s="6">
        <f t="shared" si="139"/>
        <v>88</v>
      </c>
      <c r="N1208" s="6">
        <f t="shared" si="140"/>
        <v>1</v>
      </c>
    </row>
    <row r="1209" spans="2:14" x14ac:dyDescent="0.25">
      <c r="B1209" s="5" t="s">
        <v>113</v>
      </c>
      <c r="C1209" s="3">
        <v>192</v>
      </c>
      <c r="D1209" s="3">
        <v>5</v>
      </c>
      <c r="E1209" s="3">
        <v>187</v>
      </c>
      <c r="F1209" s="3">
        <v>1</v>
      </c>
      <c r="H1209" s="7" t="str">
        <f t="shared" si="134"/>
        <v>40743_emdscgc1-jd-04</v>
      </c>
      <c r="I1209" s="8">
        <f t="shared" si="135"/>
        <v>40743</v>
      </c>
      <c r="J1209" s="9" t="str">
        <f t="shared" si="136"/>
        <v>emdscgc1-jd-04</v>
      </c>
      <c r="K1209" s="6">
        <f t="shared" si="137"/>
        <v>192</v>
      </c>
      <c r="L1209" s="6">
        <f t="shared" si="138"/>
        <v>5</v>
      </c>
      <c r="M1209" s="6">
        <f t="shared" si="139"/>
        <v>187</v>
      </c>
      <c r="N1209" s="6">
        <f t="shared" si="140"/>
        <v>1</v>
      </c>
    </row>
    <row r="1210" spans="2:14" x14ac:dyDescent="0.25">
      <c r="B1210" s="5" t="s">
        <v>116</v>
      </c>
      <c r="C1210" s="3">
        <v>264</v>
      </c>
      <c r="D1210" s="3">
        <v>102</v>
      </c>
      <c r="E1210" s="3">
        <v>162</v>
      </c>
      <c r="F1210" s="3">
        <v>1</v>
      </c>
      <c r="H1210" s="7" t="str">
        <f t="shared" si="134"/>
        <v>40743_emdscgc1-jd-05</v>
      </c>
      <c r="I1210" s="8">
        <f t="shared" si="135"/>
        <v>40743</v>
      </c>
      <c r="J1210" s="9" t="str">
        <f t="shared" si="136"/>
        <v>emdscgc1-jd-05</v>
      </c>
      <c r="K1210" s="6">
        <f t="shared" si="137"/>
        <v>264</v>
      </c>
      <c r="L1210" s="6">
        <f t="shared" si="138"/>
        <v>102</v>
      </c>
      <c r="M1210" s="6">
        <f t="shared" si="139"/>
        <v>162</v>
      </c>
      <c r="N1210" s="6">
        <f t="shared" si="140"/>
        <v>1</v>
      </c>
    </row>
    <row r="1211" spans="2:14" x14ac:dyDescent="0.25">
      <c r="B1211" s="5" t="s">
        <v>127</v>
      </c>
      <c r="C1211" s="3">
        <v>192</v>
      </c>
      <c r="D1211" s="3">
        <v>104</v>
      </c>
      <c r="E1211" s="3">
        <v>88</v>
      </c>
      <c r="F1211" s="3">
        <v>1</v>
      </c>
      <c r="H1211" s="7" t="str">
        <f t="shared" si="134"/>
        <v>40743_emdscgc1-rb-03</v>
      </c>
      <c r="I1211" s="8">
        <f t="shared" si="135"/>
        <v>40743</v>
      </c>
      <c r="J1211" s="9" t="str">
        <f t="shared" si="136"/>
        <v>emdscgc1-rb-03</v>
      </c>
      <c r="K1211" s="6">
        <f t="shared" si="137"/>
        <v>192</v>
      </c>
      <c r="L1211" s="6">
        <f t="shared" si="138"/>
        <v>104</v>
      </c>
      <c r="M1211" s="6">
        <f t="shared" si="139"/>
        <v>88</v>
      </c>
      <c r="N1211" s="6">
        <f t="shared" si="140"/>
        <v>1</v>
      </c>
    </row>
    <row r="1212" spans="2:14" x14ac:dyDescent="0.25">
      <c r="B1212" s="5" t="s">
        <v>130</v>
      </c>
      <c r="C1212" s="3">
        <v>192</v>
      </c>
      <c r="D1212" s="3">
        <v>5</v>
      </c>
      <c r="E1212" s="3">
        <v>187</v>
      </c>
      <c r="F1212" s="3">
        <v>1</v>
      </c>
      <c r="H1212" s="7" t="str">
        <f t="shared" si="134"/>
        <v>40743_emdscgc1-rb-04</v>
      </c>
      <c r="I1212" s="8">
        <f t="shared" si="135"/>
        <v>40743</v>
      </c>
      <c r="J1212" s="9" t="str">
        <f t="shared" si="136"/>
        <v>emdscgc1-rb-04</v>
      </c>
      <c r="K1212" s="6">
        <f t="shared" si="137"/>
        <v>192</v>
      </c>
      <c r="L1212" s="6">
        <f t="shared" si="138"/>
        <v>5</v>
      </c>
      <c r="M1212" s="6">
        <f t="shared" si="139"/>
        <v>187</v>
      </c>
      <c r="N1212" s="6">
        <f t="shared" si="140"/>
        <v>1</v>
      </c>
    </row>
    <row r="1213" spans="2:14" x14ac:dyDescent="0.25">
      <c r="B1213" s="5" t="s">
        <v>134</v>
      </c>
      <c r="C1213" s="3">
        <v>264</v>
      </c>
      <c r="D1213" s="3">
        <v>103</v>
      </c>
      <c r="E1213" s="3">
        <v>161</v>
      </c>
      <c r="F1213" s="3">
        <v>1</v>
      </c>
      <c r="H1213" s="7" t="str">
        <f t="shared" si="134"/>
        <v>40743_emdscgc1-rb-05</v>
      </c>
      <c r="I1213" s="8">
        <f t="shared" si="135"/>
        <v>40743</v>
      </c>
      <c r="J1213" s="9" t="str">
        <f t="shared" si="136"/>
        <v>emdscgc1-rb-05</v>
      </c>
      <c r="K1213" s="6">
        <f t="shared" si="137"/>
        <v>264</v>
      </c>
      <c r="L1213" s="6">
        <f t="shared" si="138"/>
        <v>103</v>
      </c>
      <c r="M1213" s="6">
        <f t="shared" si="139"/>
        <v>161</v>
      </c>
      <c r="N1213" s="6">
        <f t="shared" si="140"/>
        <v>1</v>
      </c>
    </row>
    <row r="1214" spans="2:14" x14ac:dyDescent="0.25">
      <c r="B1214" s="5" t="s">
        <v>35</v>
      </c>
      <c r="C1214" s="3">
        <v>240</v>
      </c>
      <c r="D1214" s="3">
        <v>231</v>
      </c>
      <c r="E1214" s="3">
        <v>9</v>
      </c>
      <c r="F1214" s="3">
        <v>1</v>
      </c>
      <c r="H1214" s="7" t="str">
        <f t="shared" si="134"/>
        <v>40743_emdsfdc1a-jd-03</v>
      </c>
      <c r="I1214" s="8">
        <f t="shared" si="135"/>
        <v>40743</v>
      </c>
      <c r="J1214" s="9" t="str">
        <f t="shared" si="136"/>
        <v>emdsfdc1a-jd-03</v>
      </c>
      <c r="K1214" s="6">
        <f t="shared" si="137"/>
        <v>240</v>
      </c>
      <c r="L1214" s="6">
        <f t="shared" si="138"/>
        <v>231</v>
      </c>
      <c r="M1214" s="6">
        <f t="shared" si="139"/>
        <v>9</v>
      </c>
      <c r="N1214" s="6">
        <f t="shared" si="140"/>
        <v>1</v>
      </c>
    </row>
    <row r="1215" spans="2:14" x14ac:dyDescent="0.25">
      <c r="B1215" s="5" t="s">
        <v>38</v>
      </c>
      <c r="C1215" s="3">
        <v>120</v>
      </c>
      <c r="D1215" s="3">
        <v>101</v>
      </c>
      <c r="E1215" s="3">
        <v>19</v>
      </c>
      <c r="F1215" s="3">
        <v>1</v>
      </c>
      <c r="H1215" s="7" t="str">
        <f t="shared" si="134"/>
        <v>40743_emdsfdc1a-jd-04</v>
      </c>
      <c r="I1215" s="8">
        <f t="shared" si="135"/>
        <v>40743</v>
      </c>
      <c r="J1215" s="9" t="str">
        <f t="shared" si="136"/>
        <v>emdsfdc1a-jd-04</v>
      </c>
      <c r="K1215" s="6">
        <f t="shared" si="137"/>
        <v>120</v>
      </c>
      <c r="L1215" s="6">
        <f t="shared" si="138"/>
        <v>101</v>
      </c>
      <c r="M1215" s="6">
        <f t="shared" si="139"/>
        <v>19</v>
      </c>
      <c r="N1215" s="6">
        <f t="shared" si="140"/>
        <v>1</v>
      </c>
    </row>
    <row r="1216" spans="2:14" x14ac:dyDescent="0.25">
      <c r="B1216" s="5" t="s">
        <v>41</v>
      </c>
      <c r="C1216" s="3">
        <v>120</v>
      </c>
      <c r="D1216" s="3">
        <v>102</v>
      </c>
      <c r="E1216" s="3">
        <v>18</v>
      </c>
      <c r="F1216" s="3">
        <v>1</v>
      </c>
      <c r="H1216" s="7" t="str">
        <f t="shared" si="134"/>
        <v>40743_emdsfdc1a-jd-05</v>
      </c>
      <c r="I1216" s="8">
        <f t="shared" si="135"/>
        <v>40743</v>
      </c>
      <c r="J1216" s="9" t="str">
        <f t="shared" si="136"/>
        <v>emdsfdc1a-jd-05</v>
      </c>
      <c r="K1216" s="6">
        <f t="shared" si="137"/>
        <v>120</v>
      </c>
      <c r="L1216" s="6">
        <f t="shared" si="138"/>
        <v>102</v>
      </c>
      <c r="M1216" s="6">
        <f t="shared" si="139"/>
        <v>18</v>
      </c>
      <c r="N1216" s="6">
        <f t="shared" si="140"/>
        <v>1</v>
      </c>
    </row>
    <row r="1217" spans="2:14" x14ac:dyDescent="0.25">
      <c r="B1217" s="5" t="s">
        <v>44</v>
      </c>
      <c r="C1217" s="3">
        <v>168</v>
      </c>
      <c r="D1217" s="3">
        <v>133</v>
      </c>
      <c r="E1217" s="3">
        <v>35</v>
      </c>
      <c r="F1217" s="3">
        <v>1</v>
      </c>
      <c r="H1217" s="7" t="str">
        <f t="shared" si="134"/>
        <v>40743_emdsfdc1a-jd-06</v>
      </c>
      <c r="I1217" s="8">
        <f t="shared" si="135"/>
        <v>40743</v>
      </c>
      <c r="J1217" s="9" t="str">
        <f t="shared" si="136"/>
        <v>emdsfdc1a-jd-06</v>
      </c>
      <c r="K1217" s="6">
        <f t="shared" si="137"/>
        <v>168</v>
      </c>
      <c r="L1217" s="6">
        <f t="shared" si="138"/>
        <v>133</v>
      </c>
      <c r="M1217" s="6">
        <f t="shared" si="139"/>
        <v>35</v>
      </c>
      <c r="N1217" s="6">
        <f t="shared" si="140"/>
        <v>1</v>
      </c>
    </row>
    <row r="1218" spans="2:14" x14ac:dyDescent="0.25">
      <c r="B1218" s="5" t="s">
        <v>47</v>
      </c>
      <c r="C1218" s="3">
        <v>192</v>
      </c>
      <c r="D1218" s="3">
        <v>148</v>
      </c>
      <c r="E1218" s="3">
        <v>44</v>
      </c>
      <c r="F1218" s="3">
        <v>1</v>
      </c>
      <c r="H1218" s="7" t="str">
        <f t="shared" si="134"/>
        <v>40743_emdsfdc1a-jd-07</v>
      </c>
      <c r="I1218" s="8">
        <f t="shared" si="135"/>
        <v>40743</v>
      </c>
      <c r="J1218" s="9" t="str">
        <f t="shared" si="136"/>
        <v>emdsfdc1a-jd-07</v>
      </c>
      <c r="K1218" s="6">
        <f t="shared" si="137"/>
        <v>192</v>
      </c>
      <c r="L1218" s="6">
        <f t="shared" si="138"/>
        <v>148</v>
      </c>
      <c r="M1218" s="6">
        <f t="shared" si="139"/>
        <v>44</v>
      </c>
      <c r="N1218" s="6">
        <f t="shared" si="140"/>
        <v>1</v>
      </c>
    </row>
    <row r="1219" spans="2:14" x14ac:dyDescent="0.25">
      <c r="B1219" s="5" t="s">
        <v>50</v>
      </c>
      <c r="C1219" s="3">
        <v>240</v>
      </c>
      <c r="D1219" s="3">
        <v>229</v>
      </c>
      <c r="E1219" s="3">
        <v>11</v>
      </c>
      <c r="F1219" s="3">
        <v>1</v>
      </c>
      <c r="H1219" s="7" t="str">
        <f t="shared" si="134"/>
        <v>40743_emdsfdc1a-jd-08</v>
      </c>
      <c r="I1219" s="8">
        <f t="shared" si="135"/>
        <v>40743</v>
      </c>
      <c r="J1219" s="9" t="str">
        <f t="shared" si="136"/>
        <v>emdsfdc1a-jd-08</v>
      </c>
      <c r="K1219" s="6">
        <f t="shared" si="137"/>
        <v>240</v>
      </c>
      <c r="L1219" s="6">
        <f t="shared" si="138"/>
        <v>229</v>
      </c>
      <c r="M1219" s="6">
        <f t="shared" si="139"/>
        <v>11</v>
      </c>
      <c r="N1219" s="6">
        <f t="shared" si="140"/>
        <v>1</v>
      </c>
    </row>
    <row r="1220" spans="2:14" x14ac:dyDescent="0.25">
      <c r="B1220" s="5" t="s">
        <v>53</v>
      </c>
      <c r="C1220" s="3">
        <v>312</v>
      </c>
      <c r="D1220" s="3">
        <v>205</v>
      </c>
      <c r="E1220" s="3">
        <v>107</v>
      </c>
      <c r="F1220" s="3">
        <v>1</v>
      </c>
      <c r="H1220" s="7" t="str">
        <f t="shared" si="134"/>
        <v>40743_emdsfdc1a-jd-11</v>
      </c>
      <c r="I1220" s="8">
        <f t="shared" si="135"/>
        <v>40743</v>
      </c>
      <c r="J1220" s="9" t="str">
        <f t="shared" si="136"/>
        <v>emdsfdc1a-jd-11</v>
      </c>
      <c r="K1220" s="6">
        <f t="shared" si="137"/>
        <v>312</v>
      </c>
      <c r="L1220" s="6">
        <f t="shared" si="138"/>
        <v>205</v>
      </c>
      <c r="M1220" s="6">
        <f t="shared" si="139"/>
        <v>107</v>
      </c>
      <c r="N1220" s="6">
        <f t="shared" si="140"/>
        <v>1</v>
      </c>
    </row>
    <row r="1221" spans="2:14" x14ac:dyDescent="0.25">
      <c r="B1221" s="5" t="s">
        <v>77</v>
      </c>
      <c r="C1221" s="3">
        <v>240</v>
      </c>
      <c r="D1221" s="3">
        <v>231</v>
      </c>
      <c r="E1221" s="3">
        <v>9</v>
      </c>
      <c r="F1221" s="3">
        <v>1</v>
      </c>
      <c r="H1221" s="7" t="str">
        <f t="shared" si="134"/>
        <v>40743_emdsfdc1a-rb-03</v>
      </c>
      <c r="I1221" s="8">
        <f t="shared" si="135"/>
        <v>40743</v>
      </c>
      <c r="J1221" s="9" t="str">
        <f t="shared" si="136"/>
        <v>emdsfdc1a-rb-03</v>
      </c>
      <c r="K1221" s="6">
        <f t="shared" si="137"/>
        <v>240</v>
      </c>
      <c r="L1221" s="6">
        <f t="shared" si="138"/>
        <v>231</v>
      </c>
      <c r="M1221" s="6">
        <f t="shared" si="139"/>
        <v>9</v>
      </c>
      <c r="N1221" s="6">
        <f t="shared" si="140"/>
        <v>1</v>
      </c>
    </row>
    <row r="1222" spans="2:14" x14ac:dyDescent="0.25">
      <c r="B1222" s="5" t="s">
        <v>80</v>
      </c>
      <c r="C1222" s="3">
        <v>120</v>
      </c>
      <c r="D1222" s="3">
        <v>100</v>
      </c>
      <c r="E1222" s="3">
        <v>20</v>
      </c>
      <c r="F1222" s="3">
        <v>1</v>
      </c>
      <c r="H1222" s="7" t="str">
        <f t="shared" si="134"/>
        <v>40743_emdsfdc1a-rb-04</v>
      </c>
      <c r="I1222" s="8">
        <f t="shared" si="135"/>
        <v>40743</v>
      </c>
      <c r="J1222" s="9" t="str">
        <f t="shared" si="136"/>
        <v>emdsfdc1a-rb-04</v>
      </c>
      <c r="K1222" s="6">
        <f t="shared" si="137"/>
        <v>120</v>
      </c>
      <c r="L1222" s="6">
        <f t="shared" si="138"/>
        <v>100</v>
      </c>
      <c r="M1222" s="6">
        <f t="shared" si="139"/>
        <v>20</v>
      </c>
      <c r="N1222" s="6">
        <f t="shared" si="140"/>
        <v>1</v>
      </c>
    </row>
    <row r="1223" spans="2:14" x14ac:dyDescent="0.25">
      <c r="B1223" s="5" t="s">
        <v>83</v>
      </c>
      <c r="C1223" s="3">
        <v>120</v>
      </c>
      <c r="D1223" s="3">
        <v>102</v>
      </c>
      <c r="E1223" s="3">
        <v>18</v>
      </c>
      <c r="F1223" s="3">
        <v>1</v>
      </c>
      <c r="H1223" s="7" t="str">
        <f t="shared" si="134"/>
        <v>40743_emdsfdc1a-rb-05</v>
      </c>
      <c r="I1223" s="8">
        <f t="shared" si="135"/>
        <v>40743</v>
      </c>
      <c r="J1223" s="9" t="str">
        <f t="shared" si="136"/>
        <v>emdsfdc1a-rb-05</v>
      </c>
      <c r="K1223" s="6">
        <f t="shared" si="137"/>
        <v>120</v>
      </c>
      <c r="L1223" s="6">
        <f t="shared" si="138"/>
        <v>102</v>
      </c>
      <c r="M1223" s="6">
        <f t="shared" si="139"/>
        <v>18</v>
      </c>
      <c r="N1223" s="6">
        <f t="shared" si="140"/>
        <v>1</v>
      </c>
    </row>
    <row r="1224" spans="2:14" x14ac:dyDescent="0.25">
      <c r="B1224" s="5" t="s">
        <v>86</v>
      </c>
      <c r="C1224" s="3">
        <v>168</v>
      </c>
      <c r="D1224" s="3">
        <v>133</v>
      </c>
      <c r="E1224" s="3">
        <v>35</v>
      </c>
      <c r="F1224" s="3">
        <v>1</v>
      </c>
      <c r="H1224" s="7" t="str">
        <f t="shared" si="134"/>
        <v>40743_emdsfdc1a-rb-06</v>
      </c>
      <c r="I1224" s="8">
        <f t="shared" si="135"/>
        <v>40743</v>
      </c>
      <c r="J1224" s="9" t="str">
        <f t="shared" si="136"/>
        <v>emdsfdc1a-rb-06</v>
      </c>
      <c r="K1224" s="6">
        <f t="shared" si="137"/>
        <v>168</v>
      </c>
      <c r="L1224" s="6">
        <f t="shared" si="138"/>
        <v>133</v>
      </c>
      <c r="M1224" s="6">
        <f t="shared" si="139"/>
        <v>35</v>
      </c>
      <c r="N1224" s="6">
        <f t="shared" si="140"/>
        <v>1</v>
      </c>
    </row>
    <row r="1225" spans="2:14" x14ac:dyDescent="0.25">
      <c r="B1225" s="5" t="s">
        <v>89</v>
      </c>
      <c r="C1225" s="3">
        <v>192</v>
      </c>
      <c r="D1225" s="3">
        <v>148</v>
      </c>
      <c r="E1225" s="3">
        <v>44</v>
      </c>
      <c r="F1225" s="3">
        <v>1</v>
      </c>
      <c r="H1225" s="7" t="str">
        <f t="shared" si="134"/>
        <v>40743_emdsfdc1a-rb-07</v>
      </c>
      <c r="I1225" s="8">
        <f t="shared" si="135"/>
        <v>40743</v>
      </c>
      <c r="J1225" s="9" t="str">
        <f t="shared" si="136"/>
        <v>emdsfdc1a-rb-07</v>
      </c>
      <c r="K1225" s="6">
        <f t="shared" si="137"/>
        <v>192</v>
      </c>
      <c r="L1225" s="6">
        <f t="shared" si="138"/>
        <v>148</v>
      </c>
      <c r="M1225" s="6">
        <f t="shared" si="139"/>
        <v>44</v>
      </c>
      <c r="N1225" s="6">
        <f t="shared" si="140"/>
        <v>1</v>
      </c>
    </row>
    <row r="1226" spans="2:14" x14ac:dyDescent="0.25">
      <c r="B1226" s="5" t="s">
        <v>92</v>
      </c>
      <c r="C1226" s="3">
        <v>240</v>
      </c>
      <c r="D1226" s="3">
        <v>230</v>
      </c>
      <c r="E1226" s="3">
        <v>10</v>
      </c>
      <c r="F1226" s="3">
        <v>1</v>
      </c>
      <c r="H1226" s="7" t="str">
        <f t="shared" si="134"/>
        <v>40743_emdsfdc1a-rb-08</v>
      </c>
      <c r="I1226" s="8">
        <f t="shared" si="135"/>
        <v>40743</v>
      </c>
      <c r="J1226" s="9" t="str">
        <f t="shared" si="136"/>
        <v>emdsfdc1a-rb-08</v>
      </c>
      <c r="K1226" s="6">
        <f t="shared" si="137"/>
        <v>240</v>
      </c>
      <c r="L1226" s="6">
        <f t="shared" si="138"/>
        <v>230</v>
      </c>
      <c r="M1226" s="6">
        <f t="shared" si="139"/>
        <v>10</v>
      </c>
      <c r="N1226" s="6">
        <f t="shared" si="140"/>
        <v>1</v>
      </c>
    </row>
    <row r="1227" spans="2:14" x14ac:dyDescent="0.25">
      <c r="B1227" s="5" t="s">
        <v>95</v>
      </c>
      <c r="C1227" s="3">
        <v>312</v>
      </c>
      <c r="D1227" s="3">
        <v>206</v>
      </c>
      <c r="E1227" s="3">
        <v>106</v>
      </c>
      <c r="F1227" s="3">
        <v>1</v>
      </c>
      <c r="H1227" s="7" t="str">
        <f t="shared" si="134"/>
        <v>40743_emdsfdc1a-rb-11</v>
      </c>
      <c r="I1227" s="8">
        <f t="shared" si="135"/>
        <v>40743</v>
      </c>
      <c r="J1227" s="9" t="str">
        <f t="shared" si="136"/>
        <v>emdsfdc1a-rb-11</v>
      </c>
      <c r="K1227" s="6">
        <f t="shared" si="137"/>
        <v>312</v>
      </c>
      <c r="L1227" s="6">
        <f t="shared" si="138"/>
        <v>206</v>
      </c>
      <c r="M1227" s="6">
        <f t="shared" si="139"/>
        <v>106</v>
      </c>
      <c r="N1227" s="6">
        <f t="shared" si="140"/>
        <v>1</v>
      </c>
    </row>
    <row r="1228" spans="2:14" x14ac:dyDescent="0.25">
      <c r="B1228" s="5" t="s">
        <v>56</v>
      </c>
      <c r="C1228" s="3">
        <v>240</v>
      </c>
      <c r="D1228" s="3">
        <v>179</v>
      </c>
      <c r="E1228" s="3">
        <v>61</v>
      </c>
      <c r="F1228" s="3">
        <v>1</v>
      </c>
      <c r="H1228" s="7" t="str">
        <f t="shared" si="134"/>
        <v>40743_emdsfdc1b-jd-10</v>
      </c>
      <c r="I1228" s="8">
        <f t="shared" si="135"/>
        <v>40743</v>
      </c>
      <c r="J1228" s="9" t="str">
        <f t="shared" si="136"/>
        <v>emdsfdc1b-jd-10</v>
      </c>
      <c r="K1228" s="6">
        <f t="shared" si="137"/>
        <v>240</v>
      </c>
      <c r="L1228" s="6">
        <f t="shared" si="138"/>
        <v>179</v>
      </c>
      <c r="M1228" s="6">
        <f t="shared" si="139"/>
        <v>61</v>
      </c>
      <c r="N1228" s="6">
        <f t="shared" si="140"/>
        <v>1</v>
      </c>
    </row>
    <row r="1229" spans="2:14" x14ac:dyDescent="0.25">
      <c r="B1229" s="5" t="s">
        <v>98</v>
      </c>
      <c r="C1229" s="3">
        <v>240</v>
      </c>
      <c r="D1229" s="3">
        <v>180</v>
      </c>
      <c r="E1229" s="3">
        <v>60</v>
      </c>
      <c r="F1229" s="3">
        <v>1</v>
      </c>
      <c r="H1229" s="7" t="str">
        <f t="shared" si="134"/>
        <v>40743_emdsfdc1b-rb-10</v>
      </c>
      <c r="I1229" s="8">
        <f t="shared" si="135"/>
        <v>40743</v>
      </c>
      <c r="J1229" s="9" t="str">
        <f t="shared" si="136"/>
        <v>emdsfdc1b-rb-10</v>
      </c>
      <c r="K1229" s="6">
        <f t="shared" si="137"/>
        <v>240</v>
      </c>
      <c r="L1229" s="6">
        <f t="shared" si="138"/>
        <v>180</v>
      </c>
      <c r="M1229" s="6">
        <f t="shared" si="139"/>
        <v>60</v>
      </c>
      <c r="N1229" s="6">
        <f t="shared" si="140"/>
        <v>1</v>
      </c>
    </row>
    <row r="1230" spans="2:14" x14ac:dyDescent="0.25">
      <c r="B1230" s="5" t="s">
        <v>188</v>
      </c>
      <c r="C1230" s="3">
        <v>72</v>
      </c>
      <c r="D1230" s="3">
        <v>48</v>
      </c>
      <c r="E1230" s="3">
        <v>24</v>
      </c>
      <c r="F1230" s="3">
        <v>1</v>
      </c>
      <c r="H1230" s="7" t="str">
        <f t="shared" si="134"/>
        <v>40743_emdsrdc1-jd-06</v>
      </c>
      <c r="I1230" s="8">
        <f t="shared" si="135"/>
        <v>40743</v>
      </c>
      <c r="J1230" s="9" t="str">
        <f t="shared" si="136"/>
        <v>emdsrdc1-jd-06</v>
      </c>
      <c r="K1230" s="6">
        <f t="shared" si="137"/>
        <v>72</v>
      </c>
      <c r="L1230" s="6">
        <f t="shared" si="138"/>
        <v>48</v>
      </c>
      <c r="M1230" s="6">
        <f t="shared" si="139"/>
        <v>24</v>
      </c>
      <c r="N1230" s="6">
        <f t="shared" si="140"/>
        <v>1</v>
      </c>
    </row>
    <row r="1231" spans="2:14" x14ac:dyDescent="0.25">
      <c r="B1231" s="5" t="s">
        <v>227</v>
      </c>
      <c r="C1231" s="3">
        <v>72</v>
      </c>
      <c r="D1231" s="3">
        <v>47</v>
      </c>
      <c r="E1231" s="3">
        <v>25</v>
      </c>
      <c r="F1231" s="3">
        <v>1</v>
      </c>
      <c r="H1231" s="7" t="str">
        <f t="shared" si="134"/>
        <v>40743_emdsrdc1-rb-06</v>
      </c>
      <c r="I1231" s="8">
        <f t="shared" si="135"/>
        <v>40743</v>
      </c>
      <c r="J1231" s="9" t="str">
        <f t="shared" si="136"/>
        <v>emdsrdc1-rb-06</v>
      </c>
      <c r="K1231" s="6">
        <f t="shared" si="137"/>
        <v>72</v>
      </c>
      <c r="L1231" s="6">
        <f t="shared" si="138"/>
        <v>47</v>
      </c>
      <c r="M1231" s="6">
        <f t="shared" si="139"/>
        <v>25</v>
      </c>
      <c r="N1231" s="6">
        <f t="shared" si="140"/>
        <v>1</v>
      </c>
    </row>
    <row r="1232" spans="2:14" x14ac:dyDescent="0.25">
      <c r="B1232" s="5" t="s">
        <v>191</v>
      </c>
      <c r="C1232" s="3">
        <v>336</v>
      </c>
      <c r="D1232" s="3">
        <v>266</v>
      </c>
      <c r="E1232" s="3">
        <v>70</v>
      </c>
      <c r="F1232" s="3">
        <v>1</v>
      </c>
      <c r="H1232" s="7" t="str">
        <f t="shared" si="134"/>
        <v>40743_emdsrdc3-jd-04</v>
      </c>
      <c r="I1232" s="8">
        <f t="shared" si="135"/>
        <v>40743</v>
      </c>
      <c r="J1232" s="9" t="str">
        <f t="shared" si="136"/>
        <v>emdsrdc3-jd-04</v>
      </c>
      <c r="K1232" s="6">
        <f t="shared" si="137"/>
        <v>336</v>
      </c>
      <c r="L1232" s="6">
        <f t="shared" si="138"/>
        <v>266</v>
      </c>
      <c r="M1232" s="6">
        <f t="shared" si="139"/>
        <v>70</v>
      </c>
      <c r="N1232" s="6">
        <f t="shared" si="140"/>
        <v>1</v>
      </c>
    </row>
    <row r="1233" spans="2:14" x14ac:dyDescent="0.25">
      <c r="B1233" s="5" t="s">
        <v>194</v>
      </c>
      <c r="C1233" s="3">
        <v>264</v>
      </c>
      <c r="D1233" s="3">
        <v>150</v>
      </c>
      <c r="E1233" s="3">
        <v>114</v>
      </c>
      <c r="F1233" s="3">
        <v>1</v>
      </c>
      <c r="H1233" s="7" t="str">
        <f t="shared" si="134"/>
        <v>40743_emdsrdc3-jd-07</v>
      </c>
      <c r="I1233" s="8">
        <f t="shared" si="135"/>
        <v>40743</v>
      </c>
      <c r="J1233" s="9" t="str">
        <f t="shared" si="136"/>
        <v>emdsrdc3-jd-07</v>
      </c>
      <c r="K1233" s="6">
        <f t="shared" si="137"/>
        <v>264</v>
      </c>
      <c r="L1233" s="6">
        <f t="shared" si="138"/>
        <v>150</v>
      </c>
      <c r="M1233" s="6">
        <f t="shared" si="139"/>
        <v>114</v>
      </c>
      <c r="N1233" s="6">
        <f t="shared" si="140"/>
        <v>1</v>
      </c>
    </row>
    <row r="1234" spans="2:14" x14ac:dyDescent="0.25">
      <c r="B1234" s="5" t="s">
        <v>198</v>
      </c>
      <c r="C1234" s="3">
        <v>216</v>
      </c>
      <c r="D1234" s="3">
        <v>184</v>
      </c>
      <c r="E1234" s="3">
        <v>32</v>
      </c>
      <c r="F1234" s="3">
        <v>1</v>
      </c>
      <c r="H1234" s="7" t="str">
        <f t="shared" si="134"/>
        <v>40743_emdsrdc3-jd-09</v>
      </c>
      <c r="I1234" s="8">
        <f t="shared" si="135"/>
        <v>40743</v>
      </c>
      <c r="J1234" s="9" t="str">
        <f t="shared" si="136"/>
        <v>emdsrdc3-jd-09</v>
      </c>
      <c r="K1234" s="6">
        <f t="shared" si="137"/>
        <v>216</v>
      </c>
      <c r="L1234" s="6">
        <f t="shared" si="138"/>
        <v>184</v>
      </c>
      <c r="M1234" s="6">
        <f t="shared" si="139"/>
        <v>32</v>
      </c>
      <c r="N1234" s="6">
        <f t="shared" si="140"/>
        <v>1</v>
      </c>
    </row>
    <row r="1235" spans="2:14" x14ac:dyDescent="0.25">
      <c r="B1235" s="5" t="s">
        <v>888</v>
      </c>
      <c r="C1235" s="3">
        <v>144</v>
      </c>
      <c r="D1235" s="3">
        <v>58</v>
      </c>
      <c r="E1235" s="3">
        <v>86</v>
      </c>
      <c r="F1235" s="3">
        <v>1</v>
      </c>
      <c r="H1235" s="7" t="str">
        <f t="shared" si="134"/>
        <v>40743_emdsrdc3-jd-10</v>
      </c>
      <c r="I1235" s="8">
        <f t="shared" si="135"/>
        <v>40743</v>
      </c>
      <c r="J1235" s="9" t="str">
        <f t="shared" si="136"/>
        <v>emdsrdc3-jd-10</v>
      </c>
      <c r="K1235" s="6">
        <f t="shared" si="137"/>
        <v>144</v>
      </c>
      <c r="L1235" s="6">
        <f t="shared" si="138"/>
        <v>58</v>
      </c>
      <c r="M1235" s="6">
        <f t="shared" si="139"/>
        <v>86</v>
      </c>
      <c r="N1235" s="6">
        <f t="shared" si="140"/>
        <v>1</v>
      </c>
    </row>
    <row r="1236" spans="2:14" x14ac:dyDescent="0.25">
      <c r="B1236" s="5" t="s">
        <v>230</v>
      </c>
      <c r="C1236" s="3">
        <v>336</v>
      </c>
      <c r="D1236" s="3">
        <v>242</v>
      </c>
      <c r="E1236" s="3">
        <v>94</v>
      </c>
      <c r="F1236" s="3">
        <v>1</v>
      </c>
      <c r="H1236" s="7" t="str">
        <f t="shared" si="134"/>
        <v>40743_emdsrdc3-rb-04</v>
      </c>
      <c r="I1236" s="8">
        <f t="shared" si="135"/>
        <v>40743</v>
      </c>
      <c r="J1236" s="9" t="str">
        <f t="shared" si="136"/>
        <v>emdsrdc3-rb-04</v>
      </c>
      <c r="K1236" s="6">
        <f t="shared" si="137"/>
        <v>336</v>
      </c>
      <c r="L1236" s="6">
        <f t="shared" si="138"/>
        <v>242</v>
      </c>
      <c r="M1236" s="6">
        <f t="shared" si="139"/>
        <v>94</v>
      </c>
      <c r="N1236" s="6">
        <f t="shared" si="140"/>
        <v>1</v>
      </c>
    </row>
    <row r="1237" spans="2:14" x14ac:dyDescent="0.25">
      <c r="B1237" s="5" t="s">
        <v>233</v>
      </c>
      <c r="C1237" s="3">
        <v>264</v>
      </c>
      <c r="D1237" s="3">
        <v>153</v>
      </c>
      <c r="E1237" s="3">
        <v>111</v>
      </c>
      <c r="F1237" s="3">
        <v>1</v>
      </c>
      <c r="H1237" s="7" t="str">
        <f t="shared" si="134"/>
        <v>40743_emdsrdc3-rb-07</v>
      </c>
      <c r="I1237" s="8">
        <f t="shared" si="135"/>
        <v>40743</v>
      </c>
      <c r="J1237" s="9" t="str">
        <f t="shared" si="136"/>
        <v>emdsrdc3-rb-07</v>
      </c>
      <c r="K1237" s="6">
        <f t="shared" si="137"/>
        <v>264</v>
      </c>
      <c r="L1237" s="6">
        <f t="shared" si="138"/>
        <v>153</v>
      </c>
      <c r="M1237" s="6">
        <f t="shared" si="139"/>
        <v>111</v>
      </c>
      <c r="N1237" s="6">
        <f t="shared" si="140"/>
        <v>1</v>
      </c>
    </row>
    <row r="1238" spans="2:14" x14ac:dyDescent="0.25">
      <c r="B1238" s="5" t="s">
        <v>236</v>
      </c>
      <c r="C1238" s="3">
        <v>216</v>
      </c>
      <c r="D1238" s="3">
        <v>181</v>
      </c>
      <c r="E1238" s="3">
        <v>35</v>
      </c>
      <c r="F1238" s="3">
        <v>1</v>
      </c>
      <c r="H1238" s="7" t="str">
        <f t="shared" si="134"/>
        <v>40743_emdsrdc3-rb-09</v>
      </c>
      <c r="I1238" s="8">
        <f t="shared" si="135"/>
        <v>40743</v>
      </c>
      <c r="J1238" s="9" t="str">
        <f t="shared" si="136"/>
        <v>emdsrdc3-rb-09</v>
      </c>
      <c r="K1238" s="6">
        <f t="shared" si="137"/>
        <v>216</v>
      </c>
      <c r="L1238" s="6">
        <f t="shared" si="138"/>
        <v>181</v>
      </c>
      <c r="M1238" s="6">
        <f t="shared" si="139"/>
        <v>35</v>
      </c>
      <c r="N1238" s="6">
        <f t="shared" si="140"/>
        <v>1</v>
      </c>
    </row>
    <row r="1239" spans="2:14" x14ac:dyDescent="0.25">
      <c r="B1239" s="5" t="s">
        <v>891</v>
      </c>
      <c r="C1239" s="3">
        <v>144</v>
      </c>
      <c r="D1239" s="3">
        <v>56</v>
      </c>
      <c r="E1239" s="3">
        <v>88</v>
      </c>
      <c r="F1239" s="3">
        <v>1</v>
      </c>
      <c r="H1239" s="7" t="str">
        <f t="shared" si="134"/>
        <v>40743_emdsrdc3-rb-10</v>
      </c>
      <c r="I1239" s="8">
        <f t="shared" si="135"/>
        <v>40743</v>
      </c>
      <c r="J1239" s="9" t="str">
        <f t="shared" si="136"/>
        <v>emdsrdc3-rb-10</v>
      </c>
      <c r="K1239" s="6">
        <f t="shared" si="137"/>
        <v>144</v>
      </c>
      <c r="L1239" s="6">
        <f t="shared" si="138"/>
        <v>56</v>
      </c>
      <c r="M1239" s="6">
        <f t="shared" si="139"/>
        <v>88</v>
      </c>
      <c r="N1239" s="6">
        <f t="shared" si="140"/>
        <v>1</v>
      </c>
    </row>
    <row r="1240" spans="2:14" x14ac:dyDescent="0.25">
      <c r="B1240" s="5" t="s">
        <v>202</v>
      </c>
      <c r="C1240" s="3">
        <v>240</v>
      </c>
      <c r="D1240" s="3">
        <v>186</v>
      </c>
      <c r="E1240" s="3">
        <v>54</v>
      </c>
      <c r="F1240" s="3">
        <v>1</v>
      </c>
      <c r="H1240" s="7" t="str">
        <f t="shared" si="134"/>
        <v>40743_emdsrdc4-jd-03</v>
      </c>
      <c r="I1240" s="8">
        <f t="shared" si="135"/>
        <v>40743</v>
      </c>
      <c r="J1240" s="9" t="str">
        <f t="shared" si="136"/>
        <v>emdsrdc4-jd-03</v>
      </c>
      <c r="K1240" s="6">
        <f t="shared" si="137"/>
        <v>240</v>
      </c>
      <c r="L1240" s="6">
        <f t="shared" si="138"/>
        <v>186</v>
      </c>
      <c r="M1240" s="6">
        <f t="shared" si="139"/>
        <v>54</v>
      </c>
      <c r="N1240" s="6">
        <f t="shared" si="140"/>
        <v>1</v>
      </c>
    </row>
    <row r="1241" spans="2:14" x14ac:dyDescent="0.25">
      <c r="B1241" s="5" t="s">
        <v>205</v>
      </c>
      <c r="C1241" s="3">
        <v>216</v>
      </c>
      <c r="D1241" s="3">
        <v>152</v>
      </c>
      <c r="E1241" s="3">
        <v>64</v>
      </c>
      <c r="F1241" s="3">
        <v>1</v>
      </c>
      <c r="H1241" s="7" t="str">
        <f t="shared" si="134"/>
        <v>40743_emdsrdc4-jd-05</v>
      </c>
      <c r="I1241" s="8">
        <f t="shared" si="135"/>
        <v>40743</v>
      </c>
      <c r="J1241" s="9" t="str">
        <f t="shared" si="136"/>
        <v>emdsrdc4-jd-05</v>
      </c>
      <c r="K1241" s="6">
        <f t="shared" si="137"/>
        <v>216</v>
      </c>
      <c r="L1241" s="6">
        <f t="shared" si="138"/>
        <v>152</v>
      </c>
      <c r="M1241" s="6">
        <f t="shared" si="139"/>
        <v>64</v>
      </c>
      <c r="N1241" s="6">
        <f t="shared" si="140"/>
        <v>1</v>
      </c>
    </row>
    <row r="1242" spans="2:14" x14ac:dyDescent="0.25">
      <c r="B1242" s="5" t="s">
        <v>209</v>
      </c>
      <c r="C1242" s="3">
        <v>192</v>
      </c>
      <c r="D1242" s="3">
        <v>163</v>
      </c>
      <c r="E1242" s="3">
        <v>29</v>
      </c>
      <c r="F1242" s="3">
        <v>1</v>
      </c>
      <c r="H1242" s="7" t="str">
        <f t="shared" si="134"/>
        <v>40743_emdsrdc4-jd-08</v>
      </c>
      <c r="I1242" s="8">
        <f t="shared" si="135"/>
        <v>40743</v>
      </c>
      <c r="J1242" s="9" t="str">
        <f t="shared" si="136"/>
        <v>emdsrdc4-jd-08</v>
      </c>
      <c r="K1242" s="6">
        <f t="shared" si="137"/>
        <v>192</v>
      </c>
      <c r="L1242" s="6">
        <f t="shared" si="138"/>
        <v>163</v>
      </c>
      <c r="M1242" s="6">
        <f t="shared" si="139"/>
        <v>29</v>
      </c>
      <c r="N1242" s="6">
        <f t="shared" si="140"/>
        <v>1</v>
      </c>
    </row>
    <row r="1243" spans="2:14" x14ac:dyDescent="0.25">
      <c r="B1243" s="5" t="s">
        <v>239</v>
      </c>
      <c r="C1243" s="3">
        <v>240</v>
      </c>
      <c r="D1243" s="3">
        <v>169</v>
      </c>
      <c r="E1243" s="3">
        <v>71</v>
      </c>
      <c r="F1243" s="3">
        <v>1</v>
      </c>
      <c r="H1243" s="7" t="str">
        <f t="shared" si="134"/>
        <v>40743_emdsrdc4-rb-03</v>
      </c>
      <c r="I1243" s="8">
        <f t="shared" si="135"/>
        <v>40743</v>
      </c>
      <c r="J1243" s="9" t="str">
        <f t="shared" si="136"/>
        <v>emdsrdc4-rb-03</v>
      </c>
      <c r="K1243" s="6">
        <f t="shared" si="137"/>
        <v>240</v>
      </c>
      <c r="L1243" s="6">
        <f t="shared" si="138"/>
        <v>169</v>
      </c>
      <c r="M1243" s="6">
        <f t="shared" si="139"/>
        <v>71</v>
      </c>
      <c r="N1243" s="6">
        <f t="shared" si="140"/>
        <v>1</v>
      </c>
    </row>
    <row r="1244" spans="2:14" x14ac:dyDescent="0.25">
      <c r="B1244" s="5" t="s">
        <v>242</v>
      </c>
      <c r="C1244" s="3">
        <v>216</v>
      </c>
      <c r="D1244" s="3">
        <v>153</v>
      </c>
      <c r="E1244" s="3">
        <v>63</v>
      </c>
      <c r="F1244" s="3">
        <v>1</v>
      </c>
      <c r="H1244" s="7" t="str">
        <f t="shared" si="134"/>
        <v>40743_emdsrdc4-rb-05</v>
      </c>
      <c r="I1244" s="8">
        <f t="shared" si="135"/>
        <v>40743</v>
      </c>
      <c r="J1244" s="9" t="str">
        <f t="shared" si="136"/>
        <v>emdsrdc4-rb-05</v>
      </c>
      <c r="K1244" s="6">
        <f t="shared" si="137"/>
        <v>216</v>
      </c>
      <c r="L1244" s="6">
        <f t="shared" si="138"/>
        <v>153</v>
      </c>
      <c r="M1244" s="6">
        <f t="shared" si="139"/>
        <v>63</v>
      </c>
      <c r="N1244" s="6">
        <f t="shared" si="140"/>
        <v>1</v>
      </c>
    </row>
    <row r="1245" spans="2:14" x14ac:dyDescent="0.25">
      <c r="B1245" s="5" t="s">
        <v>245</v>
      </c>
      <c r="C1245" s="3">
        <v>192</v>
      </c>
      <c r="D1245" s="3">
        <v>163</v>
      </c>
      <c r="E1245" s="3">
        <v>29</v>
      </c>
      <c r="F1245" s="3">
        <v>1</v>
      </c>
      <c r="H1245" s="7" t="str">
        <f t="shared" si="134"/>
        <v>40743_emdsrdc4-rb-08</v>
      </c>
      <c r="I1245" s="8">
        <f t="shared" si="135"/>
        <v>40743</v>
      </c>
      <c r="J1245" s="9" t="str">
        <f t="shared" si="136"/>
        <v>emdsrdc4-rb-08</v>
      </c>
      <c r="K1245" s="6">
        <f t="shared" si="137"/>
        <v>192</v>
      </c>
      <c r="L1245" s="6">
        <f t="shared" si="138"/>
        <v>163</v>
      </c>
      <c r="M1245" s="6">
        <f t="shared" si="139"/>
        <v>29</v>
      </c>
      <c r="N1245" s="6">
        <f t="shared" si="140"/>
        <v>1</v>
      </c>
    </row>
    <row r="1246" spans="2:14" x14ac:dyDescent="0.25">
      <c r="B1246" s="5" t="s">
        <v>138</v>
      </c>
      <c r="C1246" s="3">
        <v>72</v>
      </c>
      <c r="D1246" s="3">
        <v>13</v>
      </c>
      <c r="E1246" s="3">
        <v>59</v>
      </c>
      <c r="F1246" s="3">
        <v>1</v>
      </c>
      <c r="H1246" s="7" t="str">
        <f t="shared" si="134"/>
        <v>40743_rmdscgc1-gl-01</v>
      </c>
      <c r="I1246" s="8">
        <f t="shared" si="135"/>
        <v>40743</v>
      </c>
      <c r="J1246" s="9" t="str">
        <f t="shared" si="136"/>
        <v>rmdscgc1-gl-01</v>
      </c>
      <c r="K1246" s="6">
        <f t="shared" si="137"/>
        <v>72</v>
      </c>
      <c r="L1246" s="6">
        <f t="shared" si="138"/>
        <v>13</v>
      </c>
      <c r="M1246" s="6">
        <f t="shared" si="139"/>
        <v>59</v>
      </c>
      <c r="N1246" s="6">
        <f t="shared" si="140"/>
        <v>1</v>
      </c>
    </row>
    <row r="1247" spans="2:14" x14ac:dyDescent="0.25">
      <c r="B1247" s="5" t="s">
        <v>158</v>
      </c>
      <c r="C1247" s="3">
        <v>72</v>
      </c>
      <c r="D1247" s="3">
        <v>13</v>
      </c>
      <c r="E1247" s="3">
        <v>59</v>
      </c>
      <c r="F1247" s="3">
        <v>1</v>
      </c>
      <c r="H1247" s="7" t="str">
        <f t="shared" si="134"/>
        <v>40743_rmdscgc1-sl-01</v>
      </c>
      <c r="I1247" s="8">
        <f t="shared" si="135"/>
        <v>40743</v>
      </c>
      <c r="J1247" s="9" t="str">
        <f t="shared" si="136"/>
        <v>rmdscgc1-sl-01</v>
      </c>
      <c r="K1247" s="6">
        <f t="shared" si="137"/>
        <v>72</v>
      </c>
      <c r="L1247" s="6">
        <f t="shared" si="138"/>
        <v>13</v>
      </c>
      <c r="M1247" s="6">
        <f t="shared" si="139"/>
        <v>59</v>
      </c>
      <c r="N1247" s="6">
        <f t="shared" si="140"/>
        <v>1</v>
      </c>
    </row>
    <row r="1248" spans="2:14" x14ac:dyDescent="0.25">
      <c r="B1248" s="5" t="s">
        <v>143</v>
      </c>
      <c r="C1248" s="3">
        <v>36</v>
      </c>
      <c r="D1248" s="3">
        <v>8</v>
      </c>
      <c r="E1248" s="3">
        <v>28</v>
      </c>
      <c r="F1248" s="3">
        <v>1</v>
      </c>
      <c r="H1248" s="7" t="str">
        <f t="shared" si="134"/>
        <v>40743_rmdsedc-gl-01</v>
      </c>
      <c r="I1248" s="8">
        <f t="shared" si="135"/>
        <v>40743</v>
      </c>
      <c r="J1248" s="9" t="str">
        <f t="shared" si="136"/>
        <v>rmdsedc-gl-01</v>
      </c>
      <c r="K1248" s="6">
        <f t="shared" si="137"/>
        <v>36</v>
      </c>
      <c r="L1248" s="6">
        <f t="shared" si="138"/>
        <v>8</v>
      </c>
      <c r="M1248" s="6">
        <f t="shared" si="139"/>
        <v>28</v>
      </c>
      <c r="N1248" s="6">
        <f t="shared" si="140"/>
        <v>1</v>
      </c>
    </row>
    <row r="1249" spans="2:14" x14ac:dyDescent="0.25">
      <c r="B1249" s="5" t="s">
        <v>161</v>
      </c>
      <c r="C1249" s="3">
        <v>36</v>
      </c>
      <c r="D1249" s="3">
        <v>8</v>
      </c>
      <c r="E1249" s="3">
        <v>28</v>
      </c>
      <c r="F1249" s="3">
        <v>1</v>
      </c>
      <c r="H1249" s="7" t="str">
        <f t="shared" si="134"/>
        <v>40743_rmdsedc-sl-01</v>
      </c>
      <c r="I1249" s="8">
        <f t="shared" si="135"/>
        <v>40743</v>
      </c>
      <c r="J1249" s="9" t="str">
        <f t="shared" si="136"/>
        <v>rmdsedc-sl-01</v>
      </c>
      <c r="K1249" s="6">
        <f t="shared" si="137"/>
        <v>36</v>
      </c>
      <c r="L1249" s="6">
        <f t="shared" si="138"/>
        <v>8</v>
      </c>
      <c r="M1249" s="6">
        <f t="shared" si="139"/>
        <v>28</v>
      </c>
      <c r="N1249" s="6">
        <f t="shared" si="140"/>
        <v>1</v>
      </c>
    </row>
    <row r="1250" spans="2:14" x14ac:dyDescent="0.25">
      <c r="B1250" s="5" t="s">
        <v>147</v>
      </c>
      <c r="C1250" s="3">
        <v>156</v>
      </c>
      <c r="D1250" s="3">
        <v>41</v>
      </c>
      <c r="E1250" s="3">
        <v>115</v>
      </c>
      <c r="F1250" s="3">
        <v>1</v>
      </c>
      <c r="H1250" s="7" t="str">
        <f t="shared" ref="H1250:H1256" si="141">CONCATENATE(I1250,"_",J1250)</f>
        <v>40743_rmdsfdc1a-gl-01</v>
      </c>
      <c r="I1250" s="8">
        <f t="shared" ref="I1250:I1256" si="142">IF(ISTEXT(J1250),I1249,J1250)</f>
        <v>40743</v>
      </c>
      <c r="J1250" s="9" t="str">
        <f t="shared" ref="J1250:J1256" si="143">B1250</f>
        <v>rmdsfdc1a-gl-01</v>
      </c>
      <c r="K1250" s="6">
        <f t="shared" ref="K1250:K1256" si="144">C1250</f>
        <v>156</v>
      </c>
      <c r="L1250" s="6">
        <f t="shared" ref="L1250:L1256" si="145">D1250</f>
        <v>41</v>
      </c>
      <c r="M1250" s="6">
        <f t="shared" ref="M1250:M1256" si="146">E1250</f>
        <v>115</v>
      </c>
      <c r="N1250" s="6">
        <f t="shared" ref="N1250:N1256" si="147">F1250</f>
        <v>1</v>
      </c>
    </row>
    <row r="1251" spans="2:14" x14ac:dyDescent="0.25">
      <c r="B1251" s="5" t="s">
        <v>164</v>
      </c>
      <c r="C1251" s="3">
        <v>156</v>
      </c>
      <c r="D1251" s="3">
        <v>41</v>
      </c>
      <c r="E1251" s="3">
        <v>115</v>
      </c>
      <c r="F1251" s="3">
        <v>1</v>
      </c>
      <c r="H1251" s="7" t="str">
        <f t="shared" si="141"/>
        <v>40743_rmdsfdc1a-sl-01</v>
      </c>
      <c r="I1251" s="8">
        <f t="shared" si="142"/>
        <v>40743</v>
      </c>
      <c r="J1251" s="9" t="str">
        <f t="shared" si="143"/>
        <v>rmdsfdc1a-sl-01</v>
      </c>
      <c r="K1251" s="6">
        <f t="shared" si="144"/>
        <v>156</v>
      </c>
      <c r="L1251" s="6">
        <f t="shared" si="145"/>
        <v>41</v>
      </c>
      <c r="M1251" s="6">
        <f t="shared" si="146"/>
        <v>115</v>
      </c>
      <c r="N1251" s="6">
        <f t="shared" si="147"/>
        <v>1</v>
      </c>
    </row>
    <row r="1252" spans="2:14" x14ac:dyDescent="0.25">
      <c r="B1252" s="5" t="s">
        <v>150</v>
      </c>
      <c r="C1252" s="3">
        <v>144</v>
      </c>
      <c r="D1252" s="3">
        <v>46</v>
      </c>
      <c r="E1252" s="3">
        <v>98</v>
      </c>
      <c r="F1252" s="3">
        <v>1</v>
      </c>
      <c r="H1252" s="7" t="str">
        <f t="shared" si="141"/>
        <v>40743_rmdsrdc4-gl-01</v>
      </c>
      <c r="I1252" s="8">
        <f t="shared" si="142"/>
        <v>40743</v>
      </c>
      <c r="J1252" s="9" t="str">
        <f t="shared" si="143"/>
        <v>rmdsrdc4-gl-01</v>
      </c>
      <c r="K1252" s="6">
        <f t="shared" si="144"/>
        <v>144</v>
      </c>
      <c r="L1252" s="6">
        <f t="shared" si="145"/>
        <v>46</v>
      </c>
      <c r="M1252" s="6">
        <f t="shared" si="146"/>
        <v>98</v>
      </c>
      <c r="N1252" s="6">
        <f t="shared" si="147"/>
        <v>1</v>
      </c>
    </row>
    <row r="1253" spans="2:14" x14ac:dyDescent="0.25">
      <c r="B1253" s="5" t="s">
        <v>167</v>
      </c>
      <c r="C1253" s="3">
        <v>144</v>
      </c>
      <c r="D1253" s="3">
        <v>46</v>
      </c>
      <c r="E1253" s="3">
        <v>98</v>
      </c>
      <c r="F1253" s="3">
        <v>1</v>
      </c>
      <c r="H1253" s="7" t="str">
        <f t="shared" si="141"/>
        <v>40743_rmdsrdc4-sl-01</v>
      </c>
      <c r="I1253" s="8">
        <f t="shared" si="142"/>
        <v>40743</v>
      </c>
      <c r="J1253" s="9" t="str">
        <f t="shared" si="143"/>
        <v>rmdsrdc4-sl-01</v>
      </c>
      <c r="K1253" s="6">
        <f t="shared" si="144"/>
        <v>144</v>
      </c>
      <c r="L1253" s="6">
        <f t="shared" si="145"/>
        <v>46</v>
      </c>
      <c r="M1253" s="6">
        <f t="shared" si="146"/>
        <v>98</v>
      </c>
      <c r="N1253" s="6">
        <f t="shared" si="147"/>
        <v>1</v>
      </c>
    </row>
    <row r="1254" spans="2:14" x14ac:dyDescent="0.25">
      <c r="B1254" s="5" t="s">
        <v>154</v>
      </c>
      <c r="C1254" s="3">
        <v>54</v>
      </c>
      <c r="D1254" s="3">
        <v>24</v>
      </c>
      <c r="E1254" s="3">
        <v>30</v>
      </c>
      <c r="F1254" s="3">
        <v>1</v>
      </c>
      <c r="H1254" s="7" t="str">
        <f t="shared" si="141"/>
        <v>40743_rmdswell-gl-01</v>
      </c>
      <c r="I1254" s="8">
        <f t="shared" si="142"/>
        <v>40743</v>
      </c>
      <c r="J1254" s="9" t="str">
        <f t="shared" si="143"/>
        <v>rmdswell-gl-01</v>
      </c>
      <c r="K1254" s="6">
        <f t="shared" si="144"/>
        <v>54</v>
      </c>
      <c r="L1254" s="6">
        <f t="shared" si="145"/>
        <v>24</v>
      </c>
      <c r="M1254" s="6">
        <f t="shared" si="146"/>
        <v>30</v>
      </c>
      <c r="N1254" s="6">
        <f t="shared" si="147"/>
        <v>1</v>
      </c>
    </row>
    <row r="1255" spans="2:14" x14ac:dyDescent="0.25">
      <c r="B1255" s="5" t="s">
        <v>170</v>
      </c>
      <c r="C1255" s="3">
        <v>54</v>
      </c>
      <c r="D1255" s="3">
        <v>24</v>
      </c>
      <c r="E1255" s="3">
        <v>30</v>
      </c>
      <c r="F1255" s="3">
        <v>1</v>
      </c>
      <c r="H1255" s="7" t="str">
        <f t="shared" si="141"/>
        <v>40743_rmdswell-sl-01</v>
      </c>
      <c r="I1255" s="8">
        <f t="shared" si="142"/>
        <v>40743</v>
      </c>
      <c r="J1255" s="9" t="str">
        <f t="shared" si="143"/>
        <v>rmdswell-sl-01</v>
      </c>
      <c r="K1255" s="6">
        <f t="shared" si="144"/>
        <v>54</v>
      </c>
      <c r="L1255" s="6">
        <f t="shared" si="145"/>
        <v>24</v>
      </c>
      <c r="M1255" s="6">
        <f t="shared" si="146"/>
        <v>30</v>
      </c>
      <c r="N1255" s="6">
        <f t="shared" si="147"/>
        <v>1</v>
      </c>
    </row>
    <row r="1256" spans="2:14" x14ac:dyDescent="0.25">
      <c r="B1256" s="4">
        <v>40749</v>
      </c>
      <c r="C1256" s="3">
        <v>11556</v>
      </c>
      <c r="D1256" s="3">
        <v>7544</v>
      </c>
      <c r="E1256" s="3">
        <v>4012</v>
      </c>
      <c r="F1256" s="3">
        <v>70</v>
      </c>
      <c r="H1256" s="7" t="str">
        <f t="shared" si="141"/>
        <v>40749_40749</v>
      </c>
      <c r="I1256" s="8">
        <f t="shared" si="142"/>
        <v>40749</v>
      </c>
      <c r="J1256" s="9">
        <f t="shared" si="143"/>
        <v>40749</v>
      </c>
      <c r="K1256" s="6">
        <f t="shared" si="144"/>
        <v>11556</v>
      </c>
      <c r="L1256" s="6">
        <f t="shared" si="145"/>
        <v>7544</v>
      </c>
      <c r="M1256" s="6">
        <f t="shared" si="146"/>
        <v>4012</v>
      </c>
      <c r="N1256" s="6">
        <f t="shared" si="147"/>
        <v>70</v>
      </c>
    </row>
    <row r="1257" spans="2:14" x14ac:dyDescent="0.25">
      <c r="B1257" s="5" t="s">
        <v>214</v>
      </c>
      <c r="C1257" s="3">
        <v>48</v>
      </c>
      <c r="D1257" s="3">
        <v>41</v>
      </c>
      <c r="E1257" s="3">
        <v>7</v>
      </c>
      <c r="F1257" s="3">
        <v>1</v>
      </c>
      <c r="H1257" s="7" t="str">
        <f t="shared" ref="H1257:H1320" si="148">CONCATENATE(I1257,"_",J1257)</f>
        <v>40749_cmdscgc1-ct-01</v>
      </c>
      <c r="I1257" s="8">
        <f t="shared" ref="I1257:I1320" si="149">IF(ISTEXT(J1257),I1256,J1257)</f>
        <v>40749</v>
      </c>
      <c r="J1257" s="9" t="str">
        <f t="shared" ref="J1257:J1320" si="150">B1257</f>
        <v>cmdscgc1-ct-01</v>
      </c>
      <c r="K1257" s="6">
        <f t="shared" ref="K1257:K1320" si="151">C1257</f>
        <v>48</v>
      </c>
      <c r="L1257" s="6">
        <f t="shared" ref="L1257:L1320" si="152">D1257</f>
        <v>41</v>
      </c>
      <c r="M1257" s="6">
        <f t="shared" ref="M1257:M1320" si="153">E1257</f>
        <v>7</v>
      </c>
      <c r="N1257" s="6">
        <f t="shared" ref="N1257:N1320" si="154">F1257</f>
        <v>1</v>
      </c>
    </row>
    <row r="1258" spans="2:14" x14ac:dyDescent="0.25">
      <c r="B1258" s="5" t="s">
        <v>174</v>
      </c>
      <c r="C1258" s="3">
        <v>48</v>
      </c>
      <c r="D1258" s="3">
        <v>42</v>
      </c>
      <c r="E1258" s="3">
        <v>6</v>
      </c>
      <c r="F1258" s="3">
        <v>1</v>
      </c>
      <c r="H1258" s="7" t="str">
        <f t="shared" si="148"/>
        <v>40749_cmdscgc1-dg-01</v>
      </c>
      <c r="I1258" s="8">
        <f t="shared" si="149"/>
        <v>40749</v>
      </c>
      <c r="J1258" s="9" t="str">
        <f t="shared" si="150"/>
        <v>cmdscgc1-dg-01</v>
      </c>
      <c r="K1258" s="6">
        <f t="shared" si="151"/>
        <v>48</v>
      </c>
      <c r="L1258" s="6">
        <f t="shared" si="152"/>
        <v>42</v>
      </c>
      <c r="M1258" s="6">
        <f t="shared" si="153"/>
        <v>6</v>
      </c>
      <c r="N1258" s="6">
        <f t="shared" si="154"/>
        <v>1</v>
      </c>
    </row>
    <row r="1259" spans="2:14" x14ac:dyDescent="0.25">
      <c r="B1259" s="5" t="s">
        <v>102</v>
      </c>
      <c r="C1259" s="3">
        <v>204</v>
      </c>
      <c r="D1259" s="3">
        <v>46</v>
      </c>
      <c r="E1259" s="3">
        <v>158</v>
      </c>
      <c r="F1259" s="3">
        <v>1</v>
      </c>
      <c r="H1259" s="7" t="str">
        <f t="shared" si="148"/>
        <v>40749_cmdscgc1-jd-01</v>
      </c>
      <c r="I1259" s="8">
        <f t="shared" si="149"/>
        <v>40749</v>
      </c>
      <c r="J1259" s="9" t="str">
        <f t="shared" si="150"/>
        <v>cmdscgc1-jd-01</v>
      </c>
      <c r="K1259" s="6">
        <f t="shared" si="151"/>
        <v>204</v>
      </c>
      <c r="L1259" s="6">
        <f t="shared" si="152"/>
        <v>46</v>
      </c>
      <c r="M1259" s="6">
        <f t="shared" si="153"/>
        <v>158</v>
      </c>
      <c r="N1259" s="6">
        <f t="shared" si="154"/>
        <v>1</v>
      </c>
    </row>
    <row r="1260" spans="2:14" x14ac:dyDescent="0.25">
      <c r="B1260" s="5" t="s">
        <v>120</v>
      </c>
      <c r="C1260" s="3">
        <v>204</v>
      </c>
      <c r="D1260" s="3">
        <v>45</v>
      </c>
      <c r="E1260" s="3">
        <v>159</v>
      </c>
      <c r="F1260" s="3">
        <v>1</v>
      </c>
      <c r="H1260" s="7" t="str">
        <f t="shared" si="148"/>
        <v>40749_cmdscgc1-rb-01</v>
      </c>
      <c r="I1260" s="8">
        <f t="shared" si="149"/>
        <v>40749</v>
      </c>
      <c r="J1260" s="9" t="str">
        <f t="shared" si="150"/>
        <v>cmdscgc1-rb-01</v>
      </c>
      <c r="K1260" s="6">
        <f t="shared" si="151"/>
        <v>204</v>
      </c>
      <c r="L1260" s="6">
        <f t="shared" si="152"/>
        <v>45</v>
      </c>
      <c r="M1260" s="6">
        <f t="shared" si="153"/>
        <v>159</v>
      </c>
      <c r="N1260" s="6">
        <f t="shared" si="154"/>
        <v>1</v>
      </c>
    </row>
    <row r="1261" spans="2:14" x14ac:dyDescent="0.25">
      <c r="B1261" s="5" t="s">
        <v>106</v>
      </c>
      <c r="C1261" s="3">
        <v>144</v>
      </c>
      <c r="D1261" s="3">
        <v>31</v>
      </c>
      <c r="E1261" s="3">
        <v>113</v>
      </c>
      <c r="F1261" s="3">
        <v>1</v>
      </c>
      <c r="H1261" s="7" t="str">
        <f t="shared" si="148"/>
        <v>40749_cmdscgc2-jd-02</v>
      </c>
      <c r="I1261" s="8">
        <f t="shared" si="149"/>
        <v>40749</v>
      </c>
      <c r="J1261" s="9" t="str">
        <f t="shared" si="150"/>
        <v>cmdscgc2-jd-02</v>
      </c>
      <c r="K1261" s="6">
        <f t="shared" si="151"/>
        <v>144</v>
      </c>
      <c r="L1261" s="6">
        <f t="shared" si="152"/>
        <v>31</v>
      </c>
      <c r="M1261" s="6">
        <f t="shared" si="153"/>
        <v>113</v>
      </c>
      <c r="N1261" s="6">
        <f t="shared" si="154"/>
        <v>1</v>
      </c>
    </row>
    <row r="1262" spans="2:14" x14ac:dyDescent="0.25">
      <c r="B1262" s="5" t="s">
        <v>124</v>
      </c>
      <c r="C1262" s="3">
        <v>144</v>
      </c>
      <c r="D1262" s="3">
        <v>29</v>
      </c>
      <c r="E1262" s="3">
        <v>115</v>
      </c>
      <c r="F1262" s="3">
        <v>1</v>
      </c>
      <c r="H1262" s="7" t="str">
        <f t="shared" si="148"/>
        <v>40749_cmdscgc2-rb-02</v>
      </c>
      <c r="I1262" s="8">
        <f t="shared" si="149"/>
        <v>40749</v>
      </c>
      <c r="J1262" s="9" t="str">
        <f t="shared" si="150"/>
        <v>cmdscgc2-rb-02</v>
      </c>
      <c r="K1262" s="6">
        <f t="shared" si="151"/>
        <v>144</v>
      </c>
      <c r="L1262" s="6">
        <f t="shared" si="152"/>
        <v>29</v>
      </c>
      <c r="M1262" s="6">
        <f t="shared" si="153"/>
        <v>115</v>
      </c>
      <c r="N1262" s="6">
        <f t="shared" si="154"/>
        <v>1</v>
      </c>
    </row>
    <row r="1263" spans="2:14" x14ac:dyDescent="0.25">
      <c r="B1263" s="5" t="s">
        <v>14</v>
      </c>
      <c r="C1263" s="3">
        <v>144</v>
      </c>
      <c r="D1263" s="3">
        <v>124</v>
      </c>
      <c r="E1263" s="3">
        <v>20</v>
      </c>
      <c r="F1263" s="3">
        <v>1</v>
      </c>
      <c r="H1263" s="7" t="str">
        <f t="shared" si="148"/>
        <v>40749_cmdsfdc1a-jd-01</v>
      </c>
      <c r="I1263" s="8">
        <f t="shared" si="149"/>
        <v>40749</v>
      </c>
      <c r="J1263" s="9" t="str">
        <f t="shared" si="150"/>
        <v>cmdsfdc1a-jd-01</v>
      </c>
      <c r="K1263" s="6">
        <f t="shared" si="151"/>
        <v>144</v>
      </c>
      <c r="L1263" s="6">
        <f t="shared" si="152"/>
        <v>124</v>
      </c>
      <c r="M1263" s="6">
        <f t="shared" si="153"/>
        <v>20</v>
      </c>
      <c r="N1263" s="6">
        <f t="shared" si="154"/>
        <v>1</v>
      </c>
    </row>
    <row r="1264" spans="2:14" x14ac:dyDescent="0.25">
      <c r="B1264" s="5" t="s">
        <v>23</v>
      </c>
      <c r="C1264" s="3">
        <v>144</v>
      </c>
      <c r="D1264" s="3">
        <v>123</v>
      </c>
      <c r="E1264" s="3">
        <v>21</v>
      </c>
      <c r="F1264" s="3">
        <v>1</v>
      </c>
      <c r="H1264" s="7" t="str">
        <f t="shared" si="148"/>
        <v>40749_cmdsfdc1a-jd-02</v>
      </c>
      <c r="I1264" s="8">
        <f t="shared" si="149"/>
        <v>40749</v>
      </c>
      <c r="J1264" s="9" t="str">
        <f t="shared" si="150"/>
        <v>cmdsfdc1a-jd-02</v>
      </c>
      <c r="K1264" s="6">
        <f t="shared" si="151"/>
        <v>144</v>
      </c>
      <c r="L1264" s="6">
        <f t="shared" si="152"/>
        <v>123</v>
      </c>
      <c r="M1264" s="6">
        <f t="shared" si="153"/>
        <v>21</v>
      </c>
      <c r="N1264" s="6">
        <f t="shared" si="154"/>
        <v>1</v>
      </c>
    </row>
    <row r="1265" spans="2:14" x14ac:dyDescent="0.25">
      <c r="B1265" s="5" t="s">
        <v>26</v>
      </c>
      <c r="C1265" s="3">
        <v>132</v>
      </c>
      <c r="D1265" s="3">
        <v>93</v>
      </c>
      <c r="E1265" s="3">
        <v>39</v>
      </c>
      <c r="F1265" s="3">
        <v>1</v>
      </c>
      <c r="H1265" s="7" t="str">
        <f t="shared" si="148"/>
        <v>40749_cmdsfdc1a-jd-09</v>
      </c>
      <c r="I1265" s="8">
        <f t="shared" si="149"/>
        <v>40749</v>
      </c>
      <c r="J1265" s="9" t="str">
        <f t="shared" si="150"/>
        <v>cmdsfdc1a-jd-09</v>
      </c>
      <c r="K1265" s="6">
        <f t="shared" si="151"/>
        <v>132</v>
      </c>
      <c r="L1265" s="6">
        <f t="shared" si="152"/>
        <v>93</v>
      </c>
      <c r="M1265" s="6">
        <f t="shared" si="153"/>
        <v>39</v>
      </c>
      <c r="N1265" s="6">
        <f t="shared" si="154"/>
        <v>1</v>
      </c>
    </row>
    <row r="1266" spans="2:14" x14ac:dyDescent="0.25">
      <c r="B1266" s="5" t="s">
        <v>61</v>
      </c>
      <c r="C1266" s="3">
        <v>144</v>
      </c>
      <c r="D1266" s="3">
        <v>128</v>
      </c>
      <c r="E1266" s="3">
        <v>16</v>
      </c>
      <c r="F1266" s="3">
        <v>1</v>
      </c>
      <c r="H1266" s="7" t="str">
        <f t="shared" si="148"/>
        <v>40749_cmdsfdc1a-rb-01</v>
      </c>
      <c r="I1266" s="8">
        <f t="shared" si="149"/>
        <v>40749</v>
      </c>
      <c r="J1266" s="9" t="str">
        <f t="shared" si="150"/>
        <v>cmdsfdc1a-rb-01</v>
      </c>
      <c r="K1266" s="6">
        <f t="shared" si="151"/>
        <v>144</v>
      </c>
      <c r="L1266" s="6">
        <f t="shared" si="152"/>
        <v>128</v>
      </c>
      <c r="M1266" s="6">
        <f t="shared" si="153"/>
        <v>16</v>
      </c>
      <c r="N1266" s="6">
        <f t="shared" si="154"/>
        <v>1</v>
      </c>
    </row>
    <row r="1267" spans="2:14" x14ac:dyDescent="0.25">
      <c r="B1267" s="5" t="s">
        <v>64</v>
      </c>
      <c r="C1267" s="3">
        <v>144</v>
      </c>
      <c r="D1267" s="3">
        <v>126</v>
      </c>
      <c r="E1267" s="3">
        <v>18</v>
      </c>
      <c r="F1267" s="3">
        <v>1</v>
      </c>
      <c r="H1267" s="7" t="str">
        <f t="shared" si="148"/>
        <v>40749_cmdsfdc1a-rb-02</v>
      </c>
      <c r="I1267" s="8">
        <f t="shared" si="149"/>
        <v>40749</v>
      </c>
      <c r="J1267" s="9" t="str">
        <f t="shared" si="150"/>
        <v>cmdsfdc1a-rb-02</v>
      </c>
      <c r="K1267" s="6">
        <f t="shared" si="151"/>
        <v>144</v>
      </c>
      <c r="L1267" s="6">
        <f t="shared" si="152"/>
        <v>126</v>
      </c>
      <c r="M1267" s="6">
        <f t="shared" si="153"/>
        <v>18</v>
      </c>
      <c r="N1267" s="6">
        <f t="shared" si="154"/>
        <v>1</v>
      </c>
    </row>
    <row r="1268" spans="2:14" x14ac:dyDescent="0.25">
      <c r="B1268" s="5" t="s">
        <v>67</v>
      </c>
      <c r="C1268" s="3">
        <v>132</v>
      </c>
      <c r="D1268" s="3">
        <v>93</v>
      </c>
      <c r="E1268" s="3">
        <v>39</v>
      </c>
      <c r="F1268" s="3">
        <v>1</v>
      </c>
      <c r="H1268" s="7" t="str">
        <f t="shared" si="148"/>
        <v>40749_cmdsfdc1a-rb-09</v>
      </c>
      <c r="I1268" s="8">
        <f t="shared" si="149"/>
        <v>40749</v>
      </c>
      <c r="J1268" s="9" t="str">
        <f t="shared" si="150"/>
        <v>cmdsfdc1a-rb-09</v>
      </c>
      <c r="K1268" s="6">
        <f t="shared" si="151"/>
        <v>132</v>
      </c>
      <c r="L1268" s="6">
        <f t="shared" si="152"/>
        <v>93</v>
      </c>
      <c r="M1268" s="6">
        <f t="shared" si="153"/>
        <v>39</v>
      </c>
      <c r="N1268" s="6">
        <f t="shared" si="154"/>
        <v>1</v>
      </c>
    </row>
    <row r="1269" spans="2:14" x14ac:dyDescent="0.25">
      <c r="B1269" s="5" t="s">
        <v>71</v>
      </c>
      <c r="C1269" s="3">
        <v>108</v>
      </c>
      <c r="D1269" s="3">
        <v>99</v>
      </c>
      <c r="E1269" s="3">
        <v>9</v>
      </c>
      <c r="F1269" s="3">
        <v>1</v>
      </c>
      <c r="H1269" s="7" t="str">
        <f t="shared" si="148"/>
        <v>40749_cmdsfdc1b-ct-01</v>
      </c>
      <c r="I1269" s="8">
        <f t="shared" si="149"/>
        <v>40749</v>
      </c>
      <c r="J1269" s="9" t="str">
        <f t="shared" si="150"/>
        <v>cmdsfdc1b-ct-01</v>
      </c>
      <c r="K1269" s="6">
        <f t="shared" si="151"/>
        <v>108</v>
      </c>
      <c r="L1269" s="6">
        <f t="shared" si="152"/>
        <v>99</v>
      </c>
      <c r="M1269" s="6">
        <f t="shared" si="153"/>
        <v>9</v>
      </c>
      <c r="N1269" s="6">
        <f t="shared" si="154"/>
        <v>1</v>
      </c>
    </row>
    <row r="1270" spans="2:14" x14ac:dyDescent="0.25">
      <c r="B1270" s="5" t="s">
        <v>29</v>
      </c>
      <c r="C1270" s="3">
        <v>108</v>
      </c>
      <c r="D1270" s="3">
        <v>98</v>
      </c>
      <c r="E1270" s="3">
        <v>10</v>
      </c>
      <c r="F1270" s="3">
        <v>1</v>
      </c>
      <c r="H1270" s="7" t="str">
        <f t="shared" si="148"/>
        <v>40749_cmdsfdc1b-dg-01</v>
      </c>
      <c r="I1270" s="8">
        <f t="shared" si="149"/>
        <v>40749</v>
      </c>
      <c r="J1270" s="9" t="str">
        <f t="shared" si="150"/>
        <v>cmdsfdc1b-dg-01</v>
      </c>
      <c r="K1270" s="6">
        <f t="shared" si="151"/>
        <v>108</v>
      </c>
      <c r="L1270" s="6">
        <f t="shared" si="152"/>
        <v>98</v>
      </c>
      <c r="M1270" s="6">
        <f t="shared" si="153"/>
        <v>10</v>
      </c>
      <c r="N1270" s="6">
        <f t="shared" si="154"/>
        <v>1</v>
      </c>
    </row>
    <row r="1271" spans="2:14" x14ac:dyDescent="0.25">
      <c r="B1271" s="5" t="s">
        <v>218</v>
      </c>
      <c r="C1271" s="3">
        <v>108</v>
      </c>
      <c r="D1271" s="3">
        <v>93</v>
      </c>
      <c r="E1271" s="3">
        <v>15</v>
      </c>
      <c r="F1271" s="3">
        <v>1</v>
      </c>
      <c r="H1271" s="7" t="str">
        <f t="shared" si="148"/>
        <v>40749_cmdsrdc3-ct-01</v>
      </c>
      <c r="I1271" s="8">
        <f t="shared" si="149"/>
        <v>40749</v>
      </c>
      <c r="J1271" s="9" t="str">
        <f t="shared" si="150"/>
        <v>cmdsrdc3-ct-01</v>
      </c>
      <c r="K1271" s="6">
        <f t="shared" si="151"/>
        <v>108</v>
      </c>
      <c r="L1271" s="6">
        <f t="shared" si="152"/>
        <v>93</v>
      </c>
      <c r="M1271" s="6">
        <f t="shared" si="153"/>
        <v>15</v>
      </c>
      <c r="N1271" s="6">
        <f t="shared" si="154"/>
        <v>1</v>
      </c>
    </row>
    <row r="1272" spans="2:14" x14ac:dyDescent="0.25">
      <c r="B1272" s="5" t="s">
        <v>178</v>
      </c>
      <c r="C1272" s="3">
        <v>108</v>
      </c>
      <c r="D1272" s="3">
        <v>92</v>
      </c>
      <c r="E1272" s="3">
        <v>16</v>
      </c>
      <c r="F1272" s="3">
        <v>1</v>
      </c>
      <c r="H1272" s="7" t="str">
        <f t="shared" si="148"/>
        <v>40749_cmdsrdc3-dg-01</v>
      </c>
      <c r="I1272" s="8">
        <f t="shared" si="149"/>
        <v>40749</v>
      </c>
      <c r="J1272" s="9" t="str">
        <f t="shared" si="150"/>
        <v>cmdsrdc3-dg-01</v>
      </c>
      <c r="K1272" s="6">
        <f t="shared" si="151"/>
        <v>108</v>
      </c>
      <c r="L1272" s="6">
        <f t="shared" si="152"/>
        <v>92</v>
      </c>
      <c r="M1272" s="6">
        <f t="shared" si="153"/>
        <v>16</v>
      </c>
      <c r="N1272" s="6">
        <f t="shared" si="154"/>
        <v>1</v>
      </c>
    </row>
    <row r="1273" spans="2:14" x14ac:dyDescent="0.25">
      <c r="B1273" s="5" t="s">
        <v>182</v>
      </c>
      <c r="C1273" s="3">
        <v>120</v>
      </c>
      <c r="D1273" s="3">
        <v>111</v>
      </c>
      <c r="E1273" s="3">
        <v>9</v>
      </c>
      <c r="F1273" s="3">
        <v>1</v>
      </c>
      <c r="H1273" s="7" t="str">
        <f t="shared" si="148"/>
        <v>40749_cmdsrdc4-jd-01</v>
      </c>
      <c r="I1273" s="8">
        <f t="shared" si="149"/>
        <v>40749</v>
      </c>
      <c r="J1273" s="9" t="str">
        <f t="shared" si="150"/>
        <v>cmdsrdc4-jd-01</v>
      </c>
      <c r="K1273" s="6">
        <f t="shared" si="151"/>
        <v>120</v>
      </c>
      <c r="L1273" s="6">
        <f t="shared" si="152"/>
        <v>111</v>
      </c>
      <c r="M1273" s="6">
        <f t="shared" si="153"/>
        <v>9</v>
      </c>
      <c r="N1273" s="6">
        <f t="shared" si="154"/>
        <v>1</v>
      </c>
    </row>
    <row r="1274" spans="2:14" x14ac:dyDescent="0.25">
      <c r="B1274" s="5" t="s">
        <v>185</v>
      </c>
      <c r="C1274" s="3">
        <v>120</v>
      </c>
      <c r="D1274" s="3">
        <v>107</v>
      </c>
      <c r="E1274" s="3">
        <v>13</v>
      </c>
      <c r="F1274" s="3">
        <v>1</v>
      </c>
      <c r="H1274" s="7" t="str">
        <f t="shared" si="148"/>
        <v>40749_cmdsrdc4-jd-02</v>
      </c>
      <c r="I1274" s="8">
        <f t="shared" si="149"/>
        <v>40749</v>
      </c>
      <c r="J1274" s="9" t="str">
        <f t="shared" si="150"/>
        <v>cmdsrdc4-jd-02</v>
      </c>
      <c r="K1274" s="6">
        <f t="shared" si="151"/>
        <v>120</v>
      </c>
      <c r="L1274" s="6">
        <f t="shared" si="152"/>
        <v>107</v>
      </c>
      <c r="M1274" s="6">
        <f t="shared" si="153"/>
        <v>13</v>
      </c>
      <c r="N1274" s="6">
        <f t="shared" si="154"/>
        <v>1</v>
      </c>
    </row>
    <row r="1275" spans="2:14" x14ac:dyDescent="0.25">
      <c r="B1275" s="5" t="s">
        <v>221</v>
      </c>
      <c r="C1275" s="3">
        <v>156</v>
      </c>
      <c r="D1275" s="3">
        <v>108</v>
      </c>
      <c r="E1275" s="3">
        <v>48</v>
      </c>
      <c r="F1275" s="3">
        <v>1</v>
      </c>
      <c r="H1275" s="7" t="str">
        <f t="shared" si="148"/>
        <v>40749_cmdsrdc4-rb-01</v>
      </c>
      <c r="I1275" s="8">
        <f t="shared" si="149"/>
        <v>40749</v>
      </c>
      <c r="J1275" s="9" t="str">
        <f t="shared" si="150"/>
        <v>cmdsrdc4-rb-01</v>
      </c>
      <c r="K1275" s="6">
        <f t="shared" si="151"/>
        <v>156</v>
      </c>
      <c r="L1275" s="6">
        <f t="shared" si="152"/>
        <v>108</v>
      </c>
      <c r="M1275" s="6">
        <f t="shared" si="153"/>
        <v>48</v>
      </c>
      <c r="N1275" s="6">
        <f t="shared" si="154"/>
        <v>1</v>
      </c>
    </row>
    <row r="1276" spans="2:14" x14ac:dyDescent="0.25">
      <c r="B1276" s="5" t="s">
        <v>224</v>
      </c>
      <c r="C1276" s="3">
        <v>156</v>
      </c>
      <c r="D1276" s="3">
        <v>105</v>
      </c>
      <c r="E1276" s="3">
        <v>51</v>
      </c>
      <c r="F1276" s="3">
        <v>1</v>
      </c>
      <c r="H1276" s="7" t="str">
        <f t="shared" si="148"/>
        <v>40749_cmdsrdc4-rb-02</v>
      </c>
      <c r="I1276" s="8">
        <f t="shared" si="149"/>
        <v>40749</v>
      </c>
      <c r="J1276" s="9" t="str">
        <f t="shared" si="150"/>
        <v>cmdsrdc4-rb-02</v>
      </c>
      <c r="K1276" s="6">
        <f t="shared" si="151"/>
        <v>156</v>
      </c>
      <c r="L1276" s="6">
        <f t="shared" si="152"/>
        <v>105</v>
      </c>
      <c r="M1276" s="6">
        <f t="shared" si="153"/>
        <v>51</v>
      </c>
      <c r="N1276" s="6">
        <f t="shared" si="154"/>
        <v>1</v>
      </c>
    </row>
    <row r="1277" spans="2:14" x14ac:dyDescent="0.25">
      <c r="B1277" s="5" t="s">
        <v>74</v>
      </c>
      <c r="C1277" s="3">
        <v>48</v>
      </c>
      <c r="D1277" s="3">
        <v>44</v>
      </c>
      <c r="E1277" s="3">
        <v>4</v>
      </c>
      <c r="F1277" s="3">
        <v>1</v>
      </c>
      <c r="H1277" s="7" t="str">
        <f t="shared" si="148"/>
        <v>40749_cmdswell-ct-01</v>
      </c>
      <c r="I1277" s="8">
        <f t="shared" si="149"/>
        <v>40749</v>
      </c>
      <c r="J1277" s="9" t="str">
        <f t="shared" si="150"/>
        <v>cmdswell-ct-01</v>
      </c>
      <c r="K1277" s="6">
        <f t="shared" si="151"/>
        <v>48</v>
      </c>
      <c r="L1277" s="6">
        <f t="shared" si="152"/>
        <v>44</v>
      </c>
      <c r="M1277" s="6">
        <f t="shared" si="153"/>
        <v>4</v>
      </c>
      <c r="N1277" s="6">
        <f t="shared" si="154"/>
        <v>1</v>
      </c>
    </row>
    <row r="1278" spans="2:14" x14ac:dyDescent="0.25">
      <c r="B1278" s="5" t="s">
        <v>32</v>
      </c>
      <c r="C1278" s="3">
        <v>48</v>
      </c>
      <c r="D1278" s="3">
        <v>44</v>
      </c>
      <c r="E1278" s="3">
        <v>4</v>
      </c>
      <c r="F1278" s="3">
        <v>1</v>
      </c>
      <c r="H1278" s="7" t="str">
        <f t="shared" si="148"/>
        <v>40749_cmdswell-dg-01</v>
      </c>
      <c r="I1278" s="8">
        <f t="shared" si="149"/>
        <v>40749</v>
      </c>
      <c r="J1278" s="9" t="str">
        <f t="shared" si="150"/>
        <v>cmdswell-dg-01</v>
      </c>
      <c r="K1278" s="6">
        <f t="shared" si="151"/>
        <v>48</v>
      </c>
      <c r="L1278" s="6">
        <f t="shared" si="152"/>
        <v>44</v>
      </c>
      <c r="M1278" s="6">
        <f t="shared" si="153"/>
        <v>4</v>
      </c>
      <c r="N1278" s="6">
        <f t="shared" si="154"/>
        <v>1</v>
      </c>
    </row>
    <row r="1279" spans="2:14" x14ac:dyDescent="0.25">
      <c r="B1279" s="5" t="s">
        <v>110</v>
      </c>
      <c r="C1279" s="3">
        <v>192</v>
      </c>
      <c r="D1279" s="3">
        <v>104</v>
      </c>
      <c r="E1279" s="3">
        <v>88</v>
      </c>
      <c r="F1279" s="3">
        <v>1</v>
      </c>
      <c r="H1279" s="7" t="str">
        <f t="shared" si="148"/>
        <v>40749_emdscgc1-jd-03</v>
      </c>
      <c r="I1279" s="8">
        <f t="shared" si="149"/>
        <v>40749</v>
      </c>
      <c r="J1279" s="9" t="str">
        <f t="shared" si="150"/>
        <v>emdscgc1-jd-03</v>
      </c>
      <c r="K1279" s="6">
        <f t="shared" si="151"/>
        <v>192</v>
      </c>
      <c r="L1279" s="6">
        <f t="shared" si="152"/>
        <v>104</v>
      </c>
      <c r="M1279" s="6">
        <f t="shared" si="153"/>
        <v>88</v>
      </c>
      <c r="N1279" s="6">
        <f t="shared" si="154"/>
        <v>1</v>
      </c>
    </row>
    <row r="1280" spans="2:14" x14ac:dyDescent="0.25">
      <c r="B1280" s="5" t="s">
        <v>113</v>
      </c>
      <c r="C1280" s="3">
        <v>192</v>
      </c>
      <c r="D1280" s="3">
        <v>5</v>
      </c>
      <c r="E1280" s="3">
        <v>187</v>
      </c>
      <c r="F1280" s="3">
        <v>1</v>
      </c>
      <c r="H1280" s="7" t="str">
        <f t="shared" si="148"/>
        <v>40749_emdscgc1-jd-04</v>
      </c>
      <c r="I1280" s="8">
        <f t="shared" si="149"/>
        <v>40749</v>
      </c>
      <c r="J1280" s="9" t="str">
        <f t="shared" si="150"/>
        <v>emdscgc1-jd-04</v>
      </c>
      <c r="K1280" s="6">
        <f t="shared" si="151"/>
        <v>192</v>
      </c>
      <c r="L1280" s="6">
        <f t="shared" si="152"/>
        <v>5</v>
      </c>
      <c r="M1280" s="6">
        <f t="shared" si="153"/>
        <v>187</v>
      </c>
      <c r="N1280" s="6">
        <f t="shared" si="154"/>
        <v>1</v>
      </c>
    </row>
    <row r="1281" spans="2:14" x14ac:dyDescent="0.25">
      <c r="B1281" s="5" t="s">
        <v>116</v>
      </c>
      <c r="C1281" s="3">
        <v>264</v>
      </c>
      <c r="D1281" s="3">
        <v>102</v>
      </c>
      <c r="E1281" s="3">
        <v>162</v>
      </c>
      <c r="F1281" s="3">
        <v>1</v>
      </c>
      <c r="H1281" s="7" t="str">
        <f t="shared" si="148"/>
        <v>40749_emdscgc1-jd-05</v>
      </c>
      <c r="I1281" s="8">
        <f t="shared" si="149"/>
        <v>40749</v>
      </c>
      <c r="J1281" s="9" t="str">
        <f t="shared" si="150"/>
        <v>emdscgc1-jd-05</v>
      </c>
      <c r="K1281" s="6">
        <f t="shared" si="151"/>
        <v>264</v>
      </c>
      <c r="L1281" s="6">
        <f t="shared" si="152"/>
        <v>102</v>
      </c>
      <c r="M1281" s="6">
        <f t="shared" si="153"/>
        <v>162</v>
      </c>
      <c r="N1281" s="6">
        <f t="shared" si="154"/>
        <v>1</v>
      </c>
    </row>
    <row r="1282" spans="2:14" x14ac:dyDescent="0.25">
      <c r="B1282" s="5" t="s">
        <v>127</v>
      </c>
      <c r="C1282" s="3">
        <v>192</v>
      </c>
      <c r="D1282" s="3">
        <v>104</v>
      </c>
      <c r="E1282" s="3">
        <v>88</v>
      </c>
      <c r="F1282" s="3">
        <v>1</v>
      </c>
      <c r="H1282" s="7" t="str">
        <f t="shared" si="148"/>
        <v>40749_emdscgc1-rb-03</v>
      </c>
      <c r="I1282" s="8">
        <f t="shared" si="149"/>
        <v>40749</v>
      </c>
      <c r="J1282" s="9" t="str">
        <f t="shared" si="150"/>
        <v>emdscgc1-rb-03</v>
      </c>
      <c r="K1282" s="6">
        <f t="shared" si="151"/>
        <v>192</v>
      </c>
      <c r="L1282" s="6">
        <f t="shared" si="152"/>
        <v>104</v>
      </c>
      <c r="M1282" s="6">
        <f t="shared" si="153"/>
        <v>88</v>
      </c>
      <c r="N1282" s="6">
        <f t="shared" si="154"/>
        <v>1</v>
      </c>
    </row>
    <row r="1283" spans="2:14" x14ac:dyDescent="0.25">
      <c r="B1283" s="5" t="s">
        <v>130</v>
      </c>
      <c r="C1283" s="3">
        <v>192</v>
      </c>
      <c r="D1283" s="3">
        <v>5</v>
      </c>
      <c r="E1283" s="3">
        <v>187</v>
      </c>
      <c r="F1283" s="3">
        <v>1</v>
      </c>
      <c r="H1283" s="7" t="str">
        <f t="shared" si="148"/>
        <v>40749_emdscgc1-rb-04</v>
      </c>
      <c r="I1283" s="8">
        <f t="shared" si="149"/>
        <v>40749</v>
      </c>
      <c r="J1283" s="9" t="str">
        <f t="shared" si="150"/>
        <v>emdscgc1-rb-04</v>
      </c>
      <c r="K1283" s="6">
        <f t="shared" si="151"/>
        <v>192</v>
      </c>
      <c r="L1283" s="6">
        <f t="shared" si="152"/>
        <v>5</v>
      </c>
      <c r="M1283" s="6">
        <f t="shared" si="153"/>
        <v>187</v>
      </c>
      <c r="N1283" s="6">
        <f t="shared" si="154"/>
        <v>1</v>
      </c>
    </row>
    <row r="1284" spans="2:14" x14ac:dyDescent="0.25">
      <c r="B1284" s="5" t="s">
        <v>134</v>
      </c>
      <c r="C1284" s="3">
        <v>264</v>
      </c>
      <c r="D1284" s="3">
        <v>103</v>
      </c>
      <c r="E1284" s="3">
        <v>161</v>
      </c>
      <c r="F1284" s="3">
        <v>1</v>
      </c>
      <c r="H1284" s="7" t="str">
        <f t="shared" si="148"/>
        <v>40749_emdscgc1-rb-05</v>
      </c>
      <c r="I1284" s="8">
        <f t="shared" si="149"/>
        <v>40749</v>
      </c>
      <c r="J1284" s="9" t="str">
        <f t="shared" si="150"/>
        <v>emdscgc1-rb-05</v>
      </c>
      <c r="K1284" s="6">
        <f t="shared" si="151"/>
        <v>264</v>
      </c>
      <c r="L1284" s="6">
        <f t="shared" si="152"/>
        <v>103</v>
      </c>
      <c r="M1284" s="6">
        <f t="shared" si="153"/>
        <v>161</v>
      </c>
      <c r="N1284" s="6">
        <f t="shared" si="154"/>
        <v>1</v>
      </c>
    </row>
    <row r="1285" spans="2:14" x14ac:dyDescent="0.25">
      <c r="B1285" s="5" t="s">
        <v>35</v>
      </c>
      <c r="C1285" s="3">
        <v>240</v>
      </c>
      <c r="D1285" s="3">
        <v>231</v>
      </c>
      <c r="E1285" s="3">
        <v>9</v>
      </c>
      <c r="F1285" s="3">
        <v>1</v>
      </c>
      <c r="H1285" s="7" t="str">
        <f t="shared" si="148"/>
        <v>40749_emdsfdc1a-jd-03</v>
      </c>
      <c r="I1285" s="8">
        <f t="shared" si="149"/>
        <v>40749</v>
      </c>
      <c r="J1285" s="9" t="str">
        <f t="shared" si="150"/>
        <v>emdsfdc1a-jd-03</v>
      </c>
      <c r="K1285" s="6">
        <f t="shared" si="151"/>
        <v>240</v>
      </c>
      <c r="L1285" s="6">
        <f t="shared" si="152"/>
        <v>231</v>
      </c>
      <c r="M1285" s="6">
        <f t="shared" si="153"/>
        <v>9</v>
      </c>
      <c r="N1285" s="6">
        <f t="shared" si="154"/>
        <v>1</v>
      </c>
    </row>
    <row r="1286" spans="2:14" x14ac:dyDescent="0.25">
      <c r="B1286" s="5" t="s">
        <v>38</v>
      </c>
      <c r="C1286" s="3">
        <v>120</v>
      </c>
      <c r="D1286" s="3">
        <v>101</v>
      </c>
      <c r="E1286" s="3">
        <v>19</v>
      </c>
      <c r="F1286" s="3">
        <v>1</v>
      </c>
      <c r="H1286" s="7" t="str">
        <f t="shared" si="148"/>
        <v>40749_emdsfdc1a-jd-04</v>
      </c>
      <c r="I1286" s="8">
        <f t="shared" si="149"/>
        <v>40749</v>
      </c>
      <c r="J1286" s="9" t="str">
        <f t="shared" si="150"/>
        <v>emdsfdc1a-jd-04</v>
      </c>
      <c r="K1286" s="6">
        <f t="shared" si="151"/>
        <v>120</v>
      </c>
      <c r="L1286" s="6">
        <f t="shared" si="152"/>
        <v>101</v>
      </c>
      <c r="M1286" s="6">
        <f t="shared" si="153"/>
        <v>19</v>
      </c>
      <c r="N1286" s="6">
        <f t="shared" si="154"/>
        <v>1</v>
      </c>
    </row>
    <row r="1287" spans="2:14" x14ac:dyDescent="0.25">
      <c r="B1287" s="5" t="s">
        <v>41</v>
      </c>
      <c r="C1287" s="3">
        <v>120</v>
      </c>
      <c r="D1287" s="3">
        <v>102</v>
      </c>
      <c r="E1287" s="3">
        <v>18</v>
      </c>
      <c r="F1287" s="3">
        <v>1</v>
      </c>
      <c r="H1287" s="7" t="str">
        <f t="shared" si="148"/>
        <v>40749_emdsfdc1a-jd-05</v>
      </c>
      <c r="I1287" s="8">
        <f t="shared" si="149"/>
        <v>40749</v>
      </c>
      <c r="J1287" s="9" t="str">
        <f t="shared" si="150"/>
        <v>emdsfdc1a-jd-05</v>
      </c>
      <c r="K1287" s="6">
        <f t="shared" si="151"/>
        <v>120</v>
      </c>
      <c r="L1287" s="6">
        <f t="shared" si="152"/>
        <v>102</v>
      </c>
      <c r="M1287" s="6">
        <f t="shared" si="153"/>
        <v>18</v>
      </c>
      <c r="N1287" s="6">
        <f t="shared" si="154"/>
        <v>1</v>
      </c>
    </row>
    <row r="1288" spans="2:14" x14ac:dyDescent="0.25">
      <c r="B1288" s="5" t="s">
        <v>44</v>
      </c>
      <c r="C1288" s="3">
        <v>168</v>
      </c>
      <c r="D1288" s="3">
        <v>133</v>
      </c>
      <c r="E1288" s="3">
        <v>35</v>
      </c>
      <c r="F1288" s="3">
        <v>1</v>
      </c>
      <c r="H1288" s="7" t="str">
        <f t="shared" si="148"/>
        <v>40749_emdsfdc1a-jd-06</v>
      </c>
      <c r="I1288" s="8">
        <f t="shared" si="149"/>
        <v>40749</v>
      </c>
      <c r="J1288" s="9" t="str">
        <f t="shared" si="150"/>
        <v>emdsfdc1a-jd-06</v>
      </c>
      <c r="K1288" s="6">
        <f t="shared" si="151"/>
        <v>168</v>
      </c>
      <c r="L1288" s="6">
        <f t="shared" si="152"/>
        <v>133</v>
      </c>
      <c r="M1288" s="6">
        <f t="shared" si="153"/>
        <v>35</v>
      </c>
      <c r="N1288" s="6">
        <f t="shared" si="154"/>
        <v>1</v>
      </c>
    </row>
    <row r="1289" spans="2:14" x14ac:dyDescent="0.25">
      <c r="B1289" s="5" t="s">
        <v>47</v>
      </c>
      <c r="C1289" s="3">
        <v>192</v>
      </c>
      <c r="D1289" s="3">
        <v>148</v>
      </c>
      <c r="E1289" s="3">
        <v>44</v>
      </c>
      <c r="F1289" s="3">
        <v>1</v>
      </c>
      <c r="H1289" s="7" t="str">
        <f t="shared" si="148"/>
        <v>40749_emdsfdc1a-jd-07</v>
      </c>
      <c r="I1289" s="8">
        <f t="shared" si="149"/>
        <v>40749</v>
      </c>
      <c r="J1289" s="9" t="str">
        <f t="shared" si="150"/>
        <v>emdsfdc1a-jd-07</v>
      </c>
      <c r="K1289" s="6">
        <f t="shared" si="151"/>
        <v>192</v>
      </c>
      <c r="L1289" s="6">
        <f t="shared" si="152"/>
        <v>148</v>
      </c>
      <c r="M1289" s="6">
        <f t="shared" si="153"/>
        <v>44</v>
      </c>
      <c r="N1289" s="6">
        <f t="shared" si="154"/>
        <v>1</v>
      </c>
    </row>
    <row r="1290" spans="2:14" x14ac:dyDescent="0.25">
      <c r="B1290" s="5" t="s">
        <v>50</v>
      </c>
      <c r="C1290" s="3">
        <v>240</v>
      </c>
      <c r="D1290" s="3">
        <v>229</v>
      </c>
      <c r="E1290" s="3">
        <v>11</v>
      </c>
      <c r="F1290" s="3">
        <v>1</v>
      </c>
      <c r="H1290" s="7" t="str">
        <f t="shared" si="148"/>
        <v>40749_emdsfdc1a-jd-08</v>
      </c>
      <c r="I1290" s="8">
        <f t="shared" si="149"/>
        <v>40749</v>
      </c>
      <c r="J1290" s="9" t="str">
        <f t="shared" si="150"/>
        <v>emdsfdc1a-jd-08</v>
      </c>
      <c r="K1290" s="6">
        <f t="shared" si="151"/>
        <v>240</v>
      </c>
      <c r="L1290" s="6">
        <f t="shared" si="152"/>
        <v>229</v>
      </c>
      <c r="M1290" s="6">
        <f t="shared" si="153"/>
        <v>11</v>
      </c>
      <c r="N1290" s="6">
        <f t="shared" si="154"/>
        <v>1</v>
      </c>
    </row>
    <row r="1291" spans="2:14" x14ac:dyDescent="0.25">
      <c r="B1291" s="5" t="s">
        <v>53</v>
      </c>
      <c r="C1291" s="3">
        <v>312</v>
      </c>
      <c r="D1291" s="3">
        <v>205</v>
      </c>
      <c r="E1291" s="3">
        <v>107</v>
      </c>
      <c r="F1291" s="3">
        <v>1</v>
      </c>
      <c r="H1291" s="7" t="str">
        <f t="shared" si="148"/>
        <v>40749_emdsfdc1a-jd-11</v>
      </c>
      <c r="I1291" s="8">
        <f t="shared" si="149"/>
        <v>40749</v>
      </c>
      <c r="J1291" s="9" t="str">
        <f t="shared" si="150"/>
        <v>emdsfdc1a-jd-11</v>
      </c>
      <c r="K1291" s="6">
        <f t="shared" si="151"/>
        <v>312</v>
      </c>
      <c r="L1291" s="6">
        <f t="shared" si="152"/>
        <v>205</v>
      </c>
      <c r="M1291" s="6">
        <f t="shared" si="153"/>
        <v>107</v>
      </c>
      <c r="N1291" s="6">
        <f t="shared" si="154"/>
        <v>1</v>
      </c>
    </row>
    <row r="1292" spans="2:14" x14ac:dyDescent="0.25">
      <c r="B1292" s="5" t="s">
        <v>77</v>
      </c>
      <c r="C1292" s="3">
        <v>240</v>
      </c>
      <c r="D1292" s="3">
        <v>231</v>
      </c>
      <c r="E1292" s="3">
        <v>9</v>
      </c>
      <c r="F1292" s="3">
        <v>1</v>
      </c>
      <c r="H1292" s="7" t="str">
        <f t="shared" si="148"/>
        <v>40749_emdsfdc1a-rb-03</v>
      </c>
      <c r="I1292" s="8">
        <f t="shared" si="149"/>
        <v>40749</v>
      </c>
      <c r="J1292" s="9" t="str">
        <f t="shared" si="150"/>
        <v>emdsfdc1a-rb-03</v>
      </c>
      <c r="K1292" s="6">
        <f t="shared" si="151"/>
        <v>240</v>
      </c>
      <c r="L1292" s="6">
        <f t="shared" si="152"/>
        <v>231</v>
      </c>
      <c r="M1292" s="6">
        <f t="shared" si="153"/>
        <v>9</v>
      </c>
      <c r="N1292" s="6">
        <f t="shared" si="154"/>
        <v>1</v>
      </c>
    </row>
    <row r="1293" spans="2:14" x14ac:dyDescent="0.25">
      <c r="B1293" s="5" t="s">
        <v>80</v>
      </c>
      <c r="C1293" s="3">
        <v>120</v>
      </c>
      <c r="D1293" s="3">
        <v>100</v>
      </c>
      <c r="E1293" s="3">
        <v>20</v>
      </c>
      <c r="F1293" s="3">
        <v>1</v>
      </c>
      <c r="H1293" s="7" t="str">
        <f t="shared" si="148"/>
        <v>40749_emdsfdc1a-rb-04</v>
      </c>
      <c r="I1293" s="8">
        <f t="shared" si="149"/>
        <v>40749</v>
      </c>
      <c r="J1293" s="9" t="str">
        <f t="shared" si="150"/>
        <v>emdsfdc1a-rb-04</v>
      </c>
      <c r="K1293" s="6">
        <f t="shared" si="151"/>
        <v>120</v>
      </c>
      <c r="L1293" s="6">
        <f t="shared" si="152"/>
        <v>100</v>
      </c>
      <c r="M1293" s="6">
        <f t="shared" si="153"/>
        <v>20</v>
      </c>
      <c r="N1293" s="6">
        <f t="shared" si="154"/>
        <v>1</v>
      </c>
    </row>
    <row r="1294" spans="2:14" x14ac:dyDescent="0.25">
      <c r="B1294" s="5" t="s">
        <v>83</v>
      </c>
      <c r="C1294" s="3">
        <v>120</v>
      </c>
      <c r="D1294" s="3">
        <v>102</v>
      </c>
      <c r="E1294" s="3">
        <v>18</v>
      </c>
      <c r="F1294" s="3">
        <v>1</v>
      </c>
      <c r="H1294" s="7" t="str">
        <f t="shared" si="148"/>
        <v>40749_emdsfdc1a-rb-05</v>
      </c>
      <c r="I1294" s="8">
        <f t="shared" si="149"/>
        <v>40749</v>
      </c>
      <c r="J1294" s="9" t="str">
        <f t="shared" si="150"/>
        <v>emdsfdc1a-rb-05</v>
      </c>
      <c r="K1294" s="6">
        <f t="shared" si="151"/>
        <v>120</v>
      </c>
      <c r="L1294" s="6">
        <f t="shared" si="152"/>
        <v>102</v>
      </c>
      <c r="M1294" s="6">
        <f t="shared" si="153"/>
        <v>18</v>
      </c>
      <c r="N1294" s="6">
        <f t="shared" si="154"/>
        <v>1</v>
      </c>
    </row>
    <row r="1295" spans="2:14" x14ac:dyDescent="0.25">
      <c r="B1295" s="5" t="s">
        <v>86</v>
      </c>
      <c r="C1295" s="3">
        <v>168</v>
      </c>
      <c r="D1295" s="3">
        <v>133</v>
      </c>
      <c r="E1295" s="3">
        <v>35</v>
      </c>
      <c r="F1295" s="3">
        <v>1</v>
      </c>
      <c r="H1295" s="7" t="str">
        <f t="shared" si="148"/>
        <v>40749_emdsfdc1a-rb-06</v>
      </c>
      <c r="I1295" s="8">
        <f t="shared" si="149"/>
        <v>40749</v>
      </c>
      <c r="J1295" s="9" t="str">
        <f t="shared" si="150"/>
        <v>emdsfdc1a-rb-06</v>
      </c>
      <c r="K1295" s="6">
        <f t="shared" si="151"/>
        <v>168</v>
      </c>
      <c r="L1295" s="6">
        <f t="shared" si="152"/>
        <v>133</v>
      </c>
      <c r="M1295" s="6">
        <f t="shared" si="153"/>
        <v>35</v>
      </c>
      <c r="N1295" s="6">
        <f t="shared" si="154"/>
        <v>1</v>
      </c>
    </row>
    <row r="1296" spans="2:14" x14ac:dyDescent="0.25">
      <c r="B1296" s="5" t="s">
        <v>89</v>
      </c>
      <c r="C1296" s="3">
        <v>192</v>
      </c>
      <c r="D1296" s="3">
        <v>148</v>
      </c>
      <c r="E1296" s="3">
        <v>44</v>
      </c>
      <c r="F1296" s="3">
        <v>1</v>
      </c>
      <c r="H1296" s="7" t="str">
        <f t="shared" si="148"/>
        <v>40749_emdsfdc1a-rb-07</v>
      </c>
      <c r="I1296" s="8">
        <f t="shared" si="149"/>
        <v>40749</v>
      </c>
      <c r="J1296" s="9" t="str">
        <f t="shared" si="150"/>
        <v>emdsfdc1a-rb-07</v>
      </c>
      <c r="K1296" s="6">
        <f t="shared" si="151"/>
        <v>192</v>
      </c>
      <c r="L1296" s="6">
        <f t="shared" si="152"/>
        <v>148</v>
      </c>
      <c r="M1296" s="6">
        <f t="shared" si="153"/>
        <v>44</v>
      </c>
      <c r="N1296" s="6">
        <f t="shared" si="154"/>
        <v>1</v>
      </c>
    </row>
    <row r="1297" spans="2:14" x14ac:dyDescent="0.25">
      <c r="B1297" s="5" t="s">
        <v>92</v>
      </c>
      <c r="C1297" s="3">
        <v>240</v>
      </c>
      <c r="D1297" s="3">
        <v>230</v>
      </c>
      <c r="E1297" s="3">
        <v>10</v>
      </c>
      <c r="F1297" s="3">
        <v>1</v>
      </c>
      <c r="H1297" s="7" t="str">
        <f t="shared" si="148"/>
        <v>40749_emdsfdc1a-rb-08</v>
      </c>
      <c r="I1297" s="8">
        <f t="shared" si="149"/>
        <v>40749</v>
      </c>
      <c r="J1297" s="9" t="str">
        <f t="shared" si="150"/>
        <v>emdsfdc1a-rb-08</v>
      </c>
      <c r="K1297" s="6">
        <f t="shared" si="151"/>
        <v>240</v>
      </c>
      <c r="L1297" s="6">
        <f t="shared" si="152"/>
        <v>230</v>
      </c>
      <c r="M1297" s="6">
        <f t="shared" si="153"/>
        <v>10</v>
      </c>
      <c r="N1297" s="6">
        <f t="shared" si="154"/>
        <v>1</v>
      </c>
    </row>
    <row r="1298" spans="2:14" x14ac:dyDescent="0.25">
      <c r="B1298" s="5" t="s">
        <v>95</v>
      </c>
      <c r="C1298" s="3">
        <v>312</v>
      </c>
      <c r="D1298" s="3">
        <v>206</v>
      </c>
      <c r="E1298" s="3">
        <v>106</v>
      </c>
      <c r="F1298" s="3">
        <v>1</v>
      </c>
      <c r="H1298" s="7" t="str">
        <f t="shared" si="148"/>
        <v>40749_emdsfdc1a-rb-11</v>
      </c>
      <c r="I1298" s="8">
        <f t="shared" si="149"/>
        <v>40749</v>
      </c>
      <c r="J1298" s="9" t="str">
        <f t="shared" si="150"/>
        <v>emdsfdc1a-rb-11</v>
      </c>
      <c r="K1298" s="6">
        <f t="shared" si="151"/>
        <v>312</v>
      </c>
      <c r="L1298" s="6">
        <f t="shared" si="152"/>
        <v>206</v>
      </c>
      <c r="M1298" s="6">
        <f t="shared" si="153"/>
        <v>106</v>
      </c>
      <c r="N1298" s="6">
        <f t="shared" si="154"/>
        <v>1</v>
      </c>
    </row>
    <row r="1299" spans="2:14" x14ac:dyDescent="0.25">
      <c r="B1299" s="5" t="s">
        <v>56</v>
      </c>
      <c r="C1299" s="3">
        <v>240</v>
      </c>
      <c r="D1299" s="3">
        <v>179</v>
      </c>
      <c r="E1299" s="3">
        <v>61</v>
      </c>
      <c r="F1299" s="3">
        <v>1</v>
      </c>
      <c r="H1299" s="7" t="str">
        <f t="shared" si="148"/>
        <v>40749_emdsfdc1b-jd-10</v>
      </c>
      <c r="I1299" s="8">
        <f t="shared" si="149"/>
        <v>40749</v>
      </c>
      <c r="J1299" s="9" t="str">
        <f t="shared" si="150"/>
        <v>emdsfdc1b-jd-10</v>
      </c>
      <c r="K1299" s="6">
        <f t="shared" si="151"/>
        <v>240</v>
      </c>
      <c r="L1299" s="6">
        <f t="shared" si="152"/>
        <v>179</v>
      </c>
      <c r="M1299" s="6">
        <f t="shared" si="153"/>
        <v>61</v>
      </c>
      <c r="N1299" s="6">
        <f t="shared" si="154"/>
        <v>1</v>
      </c>
    </row>
    <row r="1300" spans="2:14" x14ac:dyDescent="0.25">
      <c r="B1300" s="5" t="s">
        <v>98</v>
      </c>
      <c r="C1300" s="3">
        <v>240</v>
      </c>
      <c r="D1300" s="3">
        <v>180</v>
      </c>
      <c r="E1300" s="3">
        <v>60</v>
      </c>
      <c r="F1300" s="3">
        <v>1</v>
      </c>
      <c r="H1300" s="7" t="str">
        <f t="shared" si="148"/>
        <v>40749_emdsfdc1b-rb-10</v>
      </c>
      <c r="I1300" s="8">
        <f t="shared" si="149"/>
        <v>40749</v>
      </c>
      <c r="J1300" s="9" t="str">
        <f t="shared" si="150"/>
        <v>emdsfdc1b-rb-10</v>
      </c>
      <c r="K1300" s="6">
        <f t="shared" si="151"/>
        <v>240</v>
      </c>
      <c r="L1300" s="6">
        <f t="shared" si="152"/>
        <v>180</v>
      </c>
      <c r="M1300" s="6">
        <f t="shared" si="153"/>
        <v>60</v>
      </c>
      <c r="N1300" s="6">
        <f t="shared" si="154"/>
        <v>1</v>
      </c>
    </row>
    <row r="1301" spans="2:14" x14ac:dyDescent="0.25">
      <c r="B1301" s="5" t="s">
        <v>188</v>
      </c>
      <c r="C1301" s="3">
        <v>72</v>
      </c>
      <c r="D1301" s="3">
        <v>48</v>
      </c>
      <c r="E1301" s="3">
        <v>24</v>
      </c>
      <c r="F1301" s="3">
        <v>1</v>
      </c>
      <c r="H1301" s="7" t="str">
        <f t="shared" si="148"/>
        <v>40749_emdsrdc1-jd-06</v>
      </c>
      <c r="I1301" s="8">
        <f t="shared" si="149"/>
        <v>40749</v>
      </c>
      <c r="J1301" s="9" t="str">
        <f t="shared" si="150"/>
        <v>emdsrdc1-jd-06</v>
      </c>
      <c r="K1301" s="6">
        <f t="shared" si="151"/>
        <v>72</v>
      </c>
      <c r="L1301" s="6">
        <f t="shared" si="152"/>
        <v>48</v>
      </c>
      <c r="M1301" s="6">
        <f t="shared" si="153"/>
        <v>24</v>
      </c>
      <c r="N1301" s="6">
        <f t="shared" si="154"/>
        <v>1</v>
      </c>
    </row>
    <row r="1302" spans="2:14" x14ac:dyDescent="0.25">
      <c r="B1302" s="5" t="s">
        <v>227</v>
      </c>
      <c r="C1302" s="3">
        <v>72</v>
      </c>
      <c r="D1302" s="3">
        <v>47</v>
      </c>
      <c r="E1302" s="3">
        <v>25</v>
      </c>
      <c r="F1302" s="3">
        <v>1</v>
      </c>
      <c r="H1302" s="7" t="str">
        <f t="shared" si="148"/>
        <v>40749_emdsrdc1-rb-06</v>
      </c>
      <c r="I1302" s="8">
        <f t="shared" si="149"/>
        <v>40749</v>
      </c>
      <c r="J1302" s="9" t="str">
        <f t="shared" si="150"/>
        <v>emdsrdc1-rb-06</v>
      </c>
      <c r="K1302" s="6">
        <f t="shared" si="151"/>
        <v>72</v>
      </c>
      <c r="L1302" s="6">
        <f t="shared" si="152"/>
        <v>47</v>
      </c>
      <c r="M1302" s="6">
        <f t="shared" si="153"/>
        <v>25</v>
      </c>
      <c r="N1302" s="6">
        <f t="shared" si="154"/>
        <v>1</v>
      </c>
    </row>
    <row r="1303" spans="2:14" x14ac:dyDescent="0.25">
      <c r="B1303" s="5" t="s">
        <v>191</v>
      </c>
      <c r="C1303" s="3">
        <v>336</v>
      </c>
      <c r="D1303" s="3">
        <v>266</v>
      </c>
      <c r="E1303" s="3">
        <v>70</v>
      </c>
      <c r="F1303" s="3">
        <v>1</v>
      </c>
      <c r="H1303" s="7" t="str">
        <f t="shared" si="148"/>
        <v>40749_emdsrdc3-jd-04</v>
      </c>
      <c r="I1303" s="8">
        <f t="shared" si="149"/>
        <v>40749</v>
      </c>
      <c r="J1303" s="9" t="str">
        <f t="shared" si="150"/>
        <v>emdsrdc3-jd-04</v>
      </c>
      <c r="K1303" s="6">
        <f t="shared" si="151"/>
        <v>336</v>
      </c>
      <c r="L1303" s="6">
        <f t="shared" si="152"/>
        <v>266</v>
      </c>
      <c r="M1303" s="6">
        <f t="shared" si="153"/>
        <v>70</v>
      </c>
      <c r="N1303" s="6">
        <f t="shared" si="154"/>
        <v>1</v>
      </c>
    </row>
    <row r="1304" spans="2:14" x14ac:dyDescent="0.25">
      <c r="B1304" s="5" t="s">
        <v>194</v>
      </c>
      <c r="C1304" s="3">
        <v>264</v>
      </c>
      <c r="D1304" s="3">
        <v>150</v>
      </c>
      <c r="E1304" s="3">
        <v>114</v>
      </c>
      <c r="F1304" s="3">
        <v>1</v>
      </c>
      <c r="H1304" s="7" t="str">
        <f t="shared" si="148"/>
        <v>40749_emdsrdc3-jd-07</v>
      </c>
      <c r="I1304" s="8">
        <f t="shared" si="149"/>
        <v>40749</v>
      </c>
      <c r="J1304" s="9" t="str">
        <f t="shared" si="150"/>
        <v>emdsrdc3-jd-07</v>
      </c>
      <c r="K1304" s="6">
        <f t="shared" si="151"/>
        <v>264</v>
      </c>
      <c r="L1304" s="6">
        <f t="shared" si="152"/>
        <v>150</v>
      </c>
      <c r="M1304" s="6">
        <f t="shared" si="153"/>
        <v>114</v>
      </c>
      <c r="N1304" s="6">
        <f t="shared" si="154"/>
        <v>1</v>
      </c>
    </row>
    <row r="1305" spans="2:14" x14ac:dyDescent="0.25">
      <c r="B1305" s="5" t="s">
        <v>198</v>
      </c>
      <c r="C1305" s="3">
        <v>216</v>
      </c>
      <c r="D1305" s="3">
        <v>185</v>
      </c>
      <c r="E1305" s="3">
        <v>31</v>
      </c>
      <c r="F1305" s="3">
        <v>1</v>
      </c>
      <c r="H1305" s="7" t="str">
        <f t="shared" si="148"/>
        <v>40749_emdsrdc3-jd-09</v>
      </c>
      <c r="I1305" s="8">
        <f t="shared" si="149"/>
        <v>40749</v>
      </c>
      <c r="J1305" s="9" t="str">
        <f t="shared" si="150"/>
        <v>emdsrdc3-jd-09</v>
      </c>
      <c r="K1305" s="6">
        <f t="shared" si="151"/>
        <v>216</v>
      </c>
      <c r="L1305" s="6">
        <f t="shared" si="152"/>
        <v>185</v>
      </c>
      <c r="M1305" s="6">
        <f t="shared" si="153"/>
        <v>31</v>
      </c>
      <c r="N1305" s="6">
        <f t="shared" si="154"/>
        <v>1</v>
      </c>
    </row>
    <row r="1306" spans="2:14" x14ac:dyDescent="0.25">
      <c r="B1306" s="5" t="s">
        <v>888</v>
      </c>
      <c r="C1306" s="3">
        <v>144</v>
      </c>
      <c r="D1306" s="3">
        <v>58</v>
      </c>
      <c r="E1306" s="3">
        <v>86</v>
      </c>
      <c r="F1306" s="3">
        <v>1</v>
      </c>
      <c r="H1306" s="7" t="str">
        <f t="shared" si="148"/>
        <v>40749_emdsrdc3-jd-10</v>
      </c>
      <c r="I1306" s="8">
        <f t="shared" si="149"/>
        <v>40749</v>
      </c>
      <c r="J1306" s="9" t="str">
        <f t="shared" si="150"/>
        <v>emdsrdc3-jd-10</v>
      </c>
      <c r="K1306" s="6">
        <f t="shared" si="151"/>
        <v>144</v>
      </c>
      <c r="L1306" s="6">
        <f t="shared" si="152"/>
        <v>58</v>
      </c>
      <c r="M1306" s="6">
        <f t="shared" si="153"/>
        <v>86</v>
      </c>
      <c r="N1306" s="6">
        <f t="shared" si="154"/>
        <v>1</v>
      </c>
    </row>
    <row r="1307" spans="2:14" x14ac:dyDescent="0.25">
      <c r="B1307" s="5" t="s">
        <v>230</v>
      </c>
      <c r="C1307" s="3">
        <v>336</v>
      </c>
      <c r="D1307" s="3">
        <v>242</v>
      </c>
      <c r="E1307" s="3">
        <v>94</v>
      </c>
      <c r="F1307" s="3">
        <v>1</v>
      </c>
      <c r="H1307" s="7" t="str">
        <f t="shared" si="148"/>
        <v>40749_emdsrdc3-rb-04</v>
      </c>
      <c r="I1307" s="8">
        <f t="shared" si="149"/>
        <v>40749</v>
      </c>
      <c r="J1307" s="9" t="str">
        <f t="shared" si="150"/>
        <v>emdsrdc3-rb-04</v>
      </c>
      <c r="K1307" s="6">
        <f t="shared" si="151"/>
        <v>336</v>
      </c>
      <c r="L1307" s="6">
        <f t="shared" si="152"/>
        <v>242</v>
      </c>
      <c r="M1307" s="6">
        <f t="shared" si="153"/>
        <v>94</v>
      </c>
      <c r="N1307" s="6">
        <f t="shared" si="154"/>
        <v>1</v>
      </c>
    </row>
    <row r="1308" spans="2:14" x14ac:dyDescent="0.25">
      <c r="B1308" s="5" t="s">
        <v>233</v>
      </c>
      <c r="C1308" s="3">
        <v>264</v>
      </c>
      <c r="D1308" s="3">
        <v>153</v>
      </c>
      <c r="E1308" s="3">
        <v>111</v>
      </c>
      <c r="F1308" s="3">
        <v>1</v>
      </c>
      <c r="H1308" s="7" t="str">
        <f t="shared" si="148"/>
        <v>40749_emdsrdc3-rb-07</v>
      </c>
      <c r="I1308" s="8">
        <f t="shared" si="149"/>
        <v>40749</v>
      </c>
      <c r="J1308" s="9" t="str">
        <f t="shared" si="150"/>
        <v>emdsrdc3-rb-07</v>
      </c>
      <c r="K1308" s="6">
        <f t="shared" si="151"/>
        <v>264</v>
      </c>
      <c r="L1308" s="6">
        <f t="shared" si="152"/>
        <v>153</v>
      </c>
      <c r="M1308" s="6">
        <f t="shared" si="153"/>
        <v>111</v>
      </c>
      <c r="N1308" s="6">
        <f t="shared" si="154"/>
        <v>1</v>
      </c>
    </row>
    <row r="1309" spans="2:14" x14ac:dyDescent="0.25">
      <c r="B1309" s="5" t="s">
        <v>236</v>
      </c>
      <c r="C1309" s="3">
        <v>216</v>
      </c>
      <c r="D1309" s="3">
        <v>182</v>
      </c>
      <c r="E1309" s="3">
        <v>34</v>
      </c>
      <c r="F1309" s="3">
        <v>1</v>
      </c>
      <c r="H1309" s="7" t="str">
        <f t="shared" si="148"/>
        <v>40749_emdsrdc3-rb-09</v>
      </c>
      <c r="I1309" s="8">
        <f t="shared" si="149"/>
        <v>40749</v>
      </c>
      <c r="J1309" s="9" t="str">
        <f t="shared" si="150"/>
        <v>emdsrdc3-rb-09</v>
      </c>
      <c r="K1309" s="6">
        <f t="shared" si="151"/>
        <v>216</v>
      </c>
      <c r="L1309" s="6">
        <f t="shared" si="152"/>
        <v>182</v>
      </c>
      <c r="M1309" s="6">
        <f t="shared" si="153"/>
        <v>34</v>
      </c>
      <c r="N1309" s="6">
        <f t="shared" si="154"/>
        <v>1</v>
      </c>
    </row>
    <row r="1310" spans="2:14" x14ac:dyDescent="0.25">
      <c r="B1310" s="5" t="s">
        <v>891</v>
      </c>
      <c r="C1310" s="3">
        <v>144</v>
      </c>
      <c r="D1310" s="3">
        <v>56</v>
      </c>
      <c r="E1310" s="3">
        <v>88</v>
      </c>
      <c r="F1310" s="3">
        <v>1</v>
      </c>
      <c r="H1310" s="7" t="str">
        <f t="shared" si="148"/>
        <v>40749_emdsrdc3-rb-10</v>
      </c>
      <c r="I1310" s="8">
        <f t="shared" si="149"/>
        <v>40749</v>
      </c>
      <c r="J1310" s="9" t="str">
        <f t="shared" si="150"/>
        <v>emdsrdc3-rb-10</v>
      </c>
      <c r="K1310" s="6">
        <f t="shared" si="151"/>
        <v>144</v>
      </c>
      <c r="L1310" s="6">
        <f t="shared" si="152"/>
        <v>56</v>
      </c>
      <c r="M1310" s="6">
        <f t="shared" si="153"/>
        <v>88</v>
      </c>
      <c r="N1310" s="6">
        <f t="shared" si="154"/>
        <v>1</v>
      </c>
    </row>
    <row r="1311" spans="2:14" x14ac:dyDescent="0.25">
      <c r="B1311" s="5" t="s">
        <v>202</v>
      </c>
      <c r="C1311" s="3">
        <v>240</v>
      </c>
      <c r="D1311" s="3">
        <v>186</v>
      </c>
      <c r="E1311" s="3">
        <v>54</v>
      </c>
      <c r="F1311" s="3">
        <v>1</v>
      </c>
      <c r="H1311" s="7" t="str">
        <f t="shared" si="148"/>
        <v>40749_emdsrdc4-jd-03</v>
      </c>
      <c r="I1311" s="8">
        <f t="shared" si="149"/>
        <v>40749</v>
      </c>
      <c r="J1311" s="9" t="str">
        <f t="shared" si="150"/>
        <v>emdsrdc4-jd-03</v>
      </c>
      <c r="K1311" s="6">
        <f t="shared" si="151"/>
        <v>240</v>
      </c>
      <c r="L1311" s="6">
        <f t="shared" si="152"/>
        <v>186</v>
      </c>
      <c r="M1311" s="6">
        <f t="shared" si="153"/>
        <v>54</v>
      </c>
      <c r="N1311" s="6">
        <f t="shared" si="154"/>
        <v>1</v>
      </c>
    </row>
    <row r="1312" spans="2:14" x14ac:dyDescent="0.25">
      <c r="B1312" s="5" t="s">
        <v>205</v>
      </c>
      <c r="C1312" s="3">
        <v>216</v>
      </c>
      <c r="D1312" s="3">
        <v>152</v>
      </c>
      <c r="E1312" s="3">
        <v>64</v>
      </c>
      <c r="F1312" s="3">
        <v>1</v>
      </c>
      <c r="H1312" s="7" t="str">
        <f t="shared" si="148"/>
        <v>40749_emdsrdc4-jd-05</v>
      </c>
      <c r="I1312" s="8">
        <f t="shared" si="149"/>
        <v>40749</v>
      </c>
      <c r="J1312" s="9" t="str">
        <f t="shared" si="150"/>
        <v>emdsrdc4-jd-05</v>
      </c>
      <c r="K1312" s="6">
        <f t="shared" si="151"/>
        <v>216</v>
      </c>
      <c r="L1312" s="6">
        <f t="shared" si="152"/>
        <v>152</v>
      </c>
      <c r="M1312" s="6">
        <f t="shared" si="153"/>
        <v>64</v>
      </c>
      <c r="N1312" s="6">
        <f t="shared" si="154"/>
        <v>1</v>
      </c>
    </row>
    <row r="1313" spans="2:14" x14ac:dyDescent="0.25">
      <c r="B1313" s="5" t="s">
        <v>209</v>
      </c>
      <c r="C1313" s="3">
        <v>192</v>
      </c>
      <c r="D1313" s="3">
        <v>165</v>
      </c>
      <c r="E1313" s="3">
        <v>27</v>
      </c>
      <c r="F1313" s="3">
        <v>1</v>
      </c>
      <c r="H1313" s="7" t="str">
        <f t="shared" si="148"/>
        <v>40749_emdsrdc4-jd-08</v>
      </c>
      <c r="I1313" s="8">
        <f t="shared" si="149"/>
        <v>40749</v>
      </c>
      <c r="J1313" s="9" t="str">
        <f t="shared" si="150"/>
        <v>emdsrdc4-jd-08</v>
      </c>
      <c r="K1313" s="6">
        <f t="shared" si="151"/>
        <v>192</v>
      </c>
      <c r="L1313" s="6">
        <f t="shared" si="152"/>
        <v>165</v>
      </c>
      <c r="M1313" s="6">
        <f t="shared" si="153"/>
        <v>27</v>
      </c>
      <c r="N1313" s="6">
        <f t="shared" si="154"/>
        <v>1</v>
      </c>
    </row>
    <row r="1314" spans="2:14" x14ac:dyDescent="0.25">
      <c r="B1314" s="5" t="s">
        <v>239</v>
      </c>
      <c r="C1314" s="3">
        <v>240</v>
      </c>
      <c r="D1314" s="3">
        <v>169</v>
      </c>
      <c r="E1314" s="3">
        <v>71</v>
      </c>
      <c r="F1314" s="3">
        <v>1</v>
      </c>
      <c r="H1314" s="7" t="str">
        <f t="shared" si="148"/>
        <v>40749_emdsrdc4-rb-03</v>
      </c>
      <c r="I1314" s="8">
        <f t="shared" si="149"/>
        <v>40749</v>
      </c>
      <c r="J1314" s="9" t="str">
        <f t="shared" si="150"/>
        <v>emdsrdc4-rb-03</v>
      </c>
      <c r="K1314" s="6">
        <f t="shared" si="151"/>
        <v>240</v>
      </c>
      <c r="L1314" s="6">
        <f t="shared" si="152"/>
        <v>169</v>
      </c>
      <c r="M1314" s="6">
        <f t="shared" si="153"/>
        <v>71</v>
      </c>
      <c r="N1314" s="6">
        <f t="shared" si="154"/>
        <v>1</v>
      </c>
    </row>
    <row r="1315" spans="2:14" x14ac:dyDescent="0.25">
      <c r="B1315" s="5" t="s">
        <v>242</v>
      </c>
      <c r="C1315" s="3">
        <v>216</v>
      </c>
      <c r="D1315" s="3">
        <v>153</v>
      </c>
      <c r="E1315" s="3">
        <v>63</v>
      </c>
      <c r="F1315" s="3">
        <v>1</v>
      </c>
      <c r="H1315" s="7" t="str">
        <f t="shared" si="148"/>
        <v>40749_emdsrdc4-rb-05</v>
      </c>
      <c r="I1315" s="8">
        <f t="shared" si="149"/>
        <v>40749</v>
      </c>
      <c r="J1315" s="9" t="str">
        <f t="shared" si="150"/>
        <v>emdsrdc4-rb-05</v>
      </c>
      <c r="K1315" s="6">
        <f t="shared" si="151"/>
        <v>216</v>
      </c>
      <c r="L1315" s="6">
        <f t="shared" si="152"/>
        <v>153</v>
      </c>
      <c r="M1315" s="6">
        <f t="shared" si="153"/>
        <v>63</v>
      </c>
      <c r="N1315" s="6">
        <f t="shared" si="154"/>
        <v>1</v>
      </c>
    </row>
    <row r="1316" spans="2:14" x14ac:dyDescent="0.25">
      <c r="B1316" s="5" t="s">
        <v>245</v>
      </c>
      <c r="C1316" s="3">
        <v>192</v>
      </c>
      <c r="D1316" s="3">
        <v>165</v>
      </c>
      <c r="E1316" s="3">
        <v>27</v>
      </c>
      <c r="F1316" s="3">
        <v>1</v>
      </c>
      <c r="H1316" s="7" t="str">
        <f t="shared" si="148"/>
        <v>40749_emdsrdc4-rb-08</v>
      </c>
      <c r="I1316" s="8">
        <f t="shared" si="149"/>
        <v>40749</v>
      </c>
      <c r="J1316" s="9" t="str">
        <f t="shared" si="150"/>
        <v>emdsrdc4-rb-08</v>
      </c>
      <c r="K1316" s="6">
        <f t="shared" si="151"/>
        <v>192</v>
      </c>
      <c r="L1316" s="6">
        <f t="shared" si="152"/>
        <v>165</v>
      </c>
      <c r="M1316" s="6">
        <f t="shared" si="153"/>
        <v>27</v>
      </c>
      <c r="N1316" s="6">
        <f t="shared" si="154"/>
        <v>1</v>
      </c>
    </row>
    <row r="1317" spans="2:14" x14ac:dyDescent="0.25">
      <c r="B1317" s="5" t="s">
        <v>138</v>
      </c>
      <c r="C1317" s="3">
        <v>72</v>
      </c>
      <c r="D1317" s="3">
        <v>13</v>
      </c>
      <c r="E1317" s="3">
        <v>59</v>
      </c>
      <c r="F1317" s="3">
        <v>1</v>
      </c>
      <c r="H1317" s="7" t="str">
        <f t="shared" si="148"/>
        <v>40749_rmdscgc1-gl-01</v>
      </c>
      <c r="I1317" s="8">
        <f t="shared" si="149"/>
        <v>40749</v>
      </c>
      <c r="J1317" s="9" t="str">
        <f t="shared" si="150"/>
        <v>rmdscgc1-gl-01</v>
      </c>
      <c r="K1317" s="6">
        <f t="shared" si="151"/>
        <v>72</v>
      </c>
      <c r="L1317" s="6">
        <f t="shared" si="152"/>
        <v>13</v>
      </c>
      <c r="M1317" s="6">
        <f t="shared" si="153"/>
        <v>59</v>
      </c>
      <c r="N1317" s="6">
        <f t="shared" si="154"/>
        <v>1</v>
      </c>
    </row>
    <row r="1318" spans="2:14" x14ac:dyDescent="0.25">
      <c r="B1318" s="5" t="s">
        <v>158</v>
      </c>
      <c r="C1318" s="3">
        <v>72</v>
      </c>
      <c r="D1318" s="3">
        <v>13</v>
      </c>
      <c r="E1318" s="3">
        <v>59</v>
      </c>
      <c r="F1318" s="3">
        <v>1</v>
      </c>
      <c r="H1318" s="7" t="str">
        <f t="shared" si="148"/>
        <v>40749_rmdscgc1-sl-01</v>
      </c>
      <c r="I1318" s="8">
        <f t="shared" si="149"/>
        <v>40749</v>
      </c>
      <c r="J1318" s="9" t="str">
        <f t="shared" si="150"/>
        <v>rmdscgc1-sl-01</v>
      </c>
      <c r="K1318" s="6">
        <f t="shared" si="151"/>
        <v>72</v>
      </c>
      <c r="L1318" s="6">
        <f t="shared" si="152"/>
        <v>13</v>
      </c>
      <c r="M1318" s="6">
        <f t="shared" si="153"/>
        <v>59</v>
      </c>
      <c r="N1318" s="6">
        <f t="shared" si="154"/>
        <v>1</v>
      </c>
    </row>
    <row r="1319" spans="2:14" x14ac:dyDescent="0.25">
      <c r="B1319" s="5" t="s">
        <v>143</v>
      </c>
      <c r="C1319" s="3">
        <v>36</v>
      </c>
      <c r="D1319" s="3">
        <v>8</v>
      </c>
      <c r="E1319" s="3">
        <v>28</v>
      </c>
      <c r="F1319" s="3">
        <v>1</v>
      </c>
      <c r="H1319" s="7" t="str">
        <f t="shared" si="148"/>
        <v>40749_rmdsedc-gl-01</v>
      </c>
      <c r="I1319" s="8">
        <f t="shared" si="149"/>
        <v>40749</v>
      </c>
      <c r="J1319" s="9" t="str">
        <f t="shared" si="150"/>
        <v>rmdsedc-gl-01</v>
      </c>
      <c r="K1319" s="6">
        <f t="shared" si="151"/>
        <v>36</v>
      </c>
      <c r="L1319" s="6">
        <f t="shared" si="152"/>
        <v>8</v>
      </c>
      <c r="M1319" s="6">
        <f t="shared" si="153"/>
        <v>28</v>
      </c>
      <c r="N1319" s="6">
        <f t="shared" si="154"/>
        <v>1</v>
      </c>
    </row>
    <row r="1320" spans="2:14" x14ac:dyDescent="0.25">
      <c r="B1320" s="5" t="s">
        <v>161</v>
      </c>
      <c r="C1320" s="3">
        <v>36</v>
      </c>
      <c r="D1320" s="3">
        <v>8</v>
      </c>
      <c r="E1320" s="3">
        <v>28</v>
      </c>
      <c r="F1320" s="3">
        <v>1</v>
      </c>
      <c r="H1320" s="7" t="str">
        <f t="shared" si="148"/>
        <v>40749_rmdsedc-sl-01</v>
      </c>
      <c r="I1320" s="8">
        <f t="shared" si="149"/>
        <v>40749</v>
      </c>
      <c r="J1320" s="9" t="str">
        <f t="shared" si="150"/>
        <v>rmdsedc-sl-01</v>
      </c>
      <c r="K1320" s="6">
        <f t="shared" si="151"/>
        <v>36</v>
      </c>
      <c r="L1320" s="6">
        <f t="shared" si="152"/>
        <v>8</v>
      </c>
      <c r="M1320" s="6">
        <f t="shared" si="153"/>
        <v>28</v>
      </c>
      <c r="N1320" s="6">
        <f t="shared" si="154"/>
        <v>1</v>
      </c>
    </row>
    <row r="1321" spans="2:14" x14ac:dyDescent="0.25">
      <c r="B1321" s="5" t="s">
        <v>147</v>
      </c>
      <c r="C1321" s="3">
        <v>156</v>
      </c>
      <c r="D1321" s="3">
        <v>41</v>
      </c>
      <c r="E1321" s="3">
        <v>115</v>
      </c>
      <c r="F1321" s="3">
        <v>1</v>
      </c>
      <c r="H1321" s="7" t="str">
        <f t="shared" ref="H1321:H1384" si="155">CONCATENATE(I1321,"_",J1321)</f>
        <v>40749_rmdsfdc1a-gl-01</v>
      </c>
      <c r="I1321" s="8">
        <f t="shared" ref="I1321:I1384" si="156">IF(ISTEXT(J1321),I1320,J1321)</f>
        <v>40749</v>
      </c>
      <c r="J1321" s="9" t="str">
        <f t="shared" ref="J1321:J1384" si="157">B1321</f>
        <v>rmdsfdc1a-gl-01</v>
      </c>
      <c r="K1321" s="6">
        <f t="shared" ref="K1321:K1384" si="158">C1321</f>
        <v>156</v>
      </c>
      <c r="L1321" s="6">
        <f t="shared" ref="L1321:L1384" si="159">D1321</f>
        <v>41</v>
      </c>
      <c r="M1321" s="6">
        <f t="shared" ref="M1321:M1384" si="160">E1321</f>
        <v>115</v>
      </c>
      <c r="N1321" s="6">
        <f t="shared" ref="N1321:N1384" si="161">F1321</f>
        <v>1</v>
      </c>
    </row>
    <row r="1322" spans="2:14" x14ac:dyDescent="0.25">
      <c r="B1322" s="5" t="s">
        <v>164</v>
      </c>
      <c r="C1322" s="3">
        <v>156</v>
      </c>
      <c r="D1322" s="3">
        <v>41</v>
      </c>
      <c r="E1322" s="3">
        <v>115</v>
      </c>
      <c r="F1322" s="3">
        <v>1</v>
      </c>
      <c r="H1322" s="7" t="str">
        <f t="shared" si="155"/>
        <v>40749_rmdsfdc1a-sl-01</v>
      </c>
      <c r="I1322" s="8">
        <f t="shared" si="156"/>
        <v>40749</v>
      </c>
      <c r="J1322" s="9" t="str">
        <f t="shared" si="157"/>
        <v>rmdsfdc1a-sl-01</v>
      </c>
      <c r="K1322" s="6">
        <f t="shared" si="158"/>
        <v>156</v>
      </c>
      <c r="L1322" s="6">
        <f t="shared" si="159"/>
        <v>41</v>
      </c>
      <c r="M1322" s="6">
        <f t="shared" si="160"/>
        <v>115</v>
      </c>
      <c r="N1322" s="6">
        <f t="shared" si="161"/>
        <v>1</v>
      </c>
    </row>
    <row r="1323" spans="2:14" x14ac:dyDescent="0.25">
      <c r="B1323" s="5" t="s">
        <v>150</v>
      </c>
      <c r="C1323" s="3">
        <v>144</v>
      </c>
      <c r="D1323" s="3">
        <v>46</v>
      </c>
      <c r="E1323" s="3">
        <v>98</v>
      </c>
      <c r="F1323" s="3">
        <v>1</v>
      </c>
      <c r="H1323" s="7" t="str">
        <f t="shared" si="155"/>
        <v>40749_rmdsrdc4-gl-01</v>
      </c>
      <c r="I1323" s="8">
        <f t="shared" si="156"/>
        <v>40749</v>
      </c>
      <c r="J1323" s="9" t="str">
        <f t="shared" si="157"/>
        <v>rmdsrdc4-gl-01</v>
      </c>
      <c r="K1323" s="6">
        <f t="shared" si="158"/>
        <v>144</v>
      </c>
      <c r="L1323" s="6">
        <f t="shared" si="159"/>
        <v>46</v>
      </c>
      <c r="M1323" s="6">
        <f t="shared" si="160"/>
        <v>98</v>
      </c>
      <c r="N1323" s="6">
        <f t="shared" si="161"/>
        <v>1</v>
      </c>
    </row>
    <row r="1324" spans="2:14" x14ac:dyDescent="0.25">
      <c r="B1324" s="5" t="s">
        <v>167</v>
      </c>
      <c r="C1324" s="3">
        <v>144</v>
      </c>
      <c r="D1324" s="3">
        <v>46</v>
      </c>
      <c r="E1324" s="3">
        <v>98</v>
      </c>
      <c r="F1324" s="3">
        <v>1</v>
      </c>
      <c r="H1324" s="7" t="str">
        <f t="shared" si="155"/>
        <v>40749_rmdsrdc4-sl-01</v>
      </c>
      <c r="I1324" s="8">
        <f t="shared" si="156"/>
        <v>40749</v>
      </c>
      <c r="J1324" s="9" t="str">
        <f t="shared" si="157"/>
        <v>rmdsrdc4-sl-01</v>
      </c>
      <c r="K1324" s="6">
        <f t="shared" si="158"/>
        <v>144</v>
      </c>
      <c r="L1324" s="6">
        <f t="shared" si="159"/>
        <v>46</v>
      </c>
      <c r="M1324" s="6">
        <f t="shared" si="160"/>
        <v>98</v>
      </c>
      <c r="N1324" s="6">
        <f t="shared" si="161"/>
        <v>1</v>
      </c>
    </row>
    <row r="1325" spans="2:14" x14ac:dyDescent="0.25">
      <c r="B1325" s="5" t="s">
        <v>154</v>
      </c>
      <c r="C1325" s="3">
        <v>54</v>
      </c>
      <c r="D1325" s="3">
        <v>24</v>
      </c>
      <c r="E1325" s="3">
        <v>30</v>
      </c>
      <c r="F1325" s="3">
        <v>1</v>
      </c>
      <c r="H1325" s="7" t="str">
        <f t="shared" si="155"/>
        <v>40749_rmdswell-gl-01</v>
      </c>
      <c r="I1325" s="8">
        <f t="shared" si="156"/>
        <v>40749</v>
      </c>
      <c r="J1325" s="9" t="str">
        <f t="shared" si="157"/>
        <v>rmdswell-gl-01</v>
      </c>
      <c r="K1325" s="6">
        <f t="shared" si="158"/>
        <v>54</v>
      </c>
      <c r="L1325" s="6">
        <f t="shared" si="159"/>
        <v>24</v>
      </c>
      <c r="M1325" s="6">
        <f t="shared" si="160"/>
        <v>30</v>
      </c>
      <c r="N1325" s="6">
        <f t="shared" si="161"/>
        <v>1</v>
      </c>
    </row>
    <row r="1326" spans="2:14" x14ac:dyDescent="0.25">
      <c r="B1326" s="5" t="s">
        <v>170</v>
      </c>
      <c r="C1326" s="3">
        <v>54</v>
      </c>
      <c r="D1326" s="3">
        <v>24</v>
      </c>
      <c r="E1326" s="3">
        <v>30</v>
      </c>
      <c r="F1326" s="3">
        <v>1</v>
      </c>
      <c r="H1326" s="7" t="str">
        <f t="shared" si="155"/>
        <v>40749_rmdswell-sl-01</v>
      </c>
      <c r="I1326" s="8">
        <f t="shared" si="156"/>
        <v>40749</v>
      </c>
      <c r="J1326" s="9" t="str">
        <f t="shared" si="157"/>
        <v>rmdswell-sl-01</v>
      </c>
      <c r="K1326" s="6">
        <f t="shared" si="158"/>
        <v>54</v>
      </c>
      <c r="L1326" s="6">
        <f t="shared" si="159"/>
        <v>24</v>
      </c>
      <c r="M1326" s="6">
        <f t="shared" si="160"/>
        <v>30</v>
      </c>
      <c r="N1326" s="6">
        <f t="shared" si="161"/>
        <v>1</v>
      </c>
    </row>
    <row r="1327" spans="2:14" x14ac:dyDescent="0.25">
      <c r="B1327" s="4">
        <v>40770</v>
      </c>
      <c r="C1327" s="3">
        <v>11556</v>
      </c>
      <c r="D1327" s="3">
        <v>7566</v>
      </c>
      <c r="E1327" s="3">
        <v>3990</v>
      </c>
      <c r="F1327" s="3">
        <v>70</v>
      </c>
      <c r="H1327" s="7" t="str">
        <f t="shared" si="155"/>
        <v>40770_40770</v>
      </c>
      <c r="I1327" s="8">
        <f t="shared" si="156"/>
        <v>40770</v>
      </c>
      <c r="J1327" s="9">
        <f t="shared" si="157"/>
        <v>40770</v>
      </c>
      <c r="K1327" s="6">
        <f t="shared" si="158"/>
        <v>11556</v>
      </c>
      <c r="L1327" s="6">
        <f t="shared" si="159"/>
        <v>7566</v>
      </c>
      <c r="M1327" s="6">
        <f t="shared" si="160"/>
        <v>3990</v>
      </c>
      <c r="N1327" s="6">
        <f t="shared" si="161"/>
        <v>70</v>
      </c>
    </row>
    <row r="1328" spans="2:14" x14ac:dyDescent="0.25">
      <c r="B1328" s="5" t="s">
        <v>214</v>
      </c>
      <c r="C1328" s="3">
        <v>48</v>
      </c>
      <c r="D1328" s="3">
        <v>41</v>
      </c>
      <c r="E1328" s="3">
        <v>7</v>
      </c>
      <c r="F1328" s="3">
        <v>1</v>
      </c>
      <c r="H1328" s="7" t="str">
        <f t="shared" si="155"/>
        <v>40770_cmdscgc1-ct-01</v>
      </c>
      <c r="I1328" s="8">
        <f t="shared" si="156"/>
        <v>40770</v>
      </c>
      <c r="J1328" s="9" t="str">
        <f t="shared" si="157"/>
        <v>cmdscgc1-ct-01</v>
      </c>
      <c r="K1328" s="6">
        <f t="shared" si="158"/>
        <v>48</v>
      </c>
      <c r="L1328" s="6">
        <f t="shared" si="159"/>
        <v>41</v>
      </c>
      <c r="M1328" s="6">
        <f t="shared" si="160"/>
        <v>7</v>
      </c>
      <c r="N1328" s="6">
        <f t="shared" si="161"/>
        <v>1</v>
      </c>
    </row>
    <row r="1329" spans="2:14" x14ac:dyDescent="0.25">
      <c r="B1329" s="5" t="s">
        <v>174</v>
      </c>
      <c r="C1329" s="3">
        <v>48</v>
      </c>
      <c r="D1329" s="3">
        <v>42</v>
      </c>
      <c r="E1329" s="3">
        <v>6</v>
      </c>
      <c r="F1329" s="3">
        <v>1</v>
      </c>
      <c r="H1329" s="7" t="str">
        <f t="shared" si="155"/>
        <v>40770_cmdscgc1-dg-01</v>
      </c>
      <c r="I1329" s="8">
        <f t="shared" si="156"/>
        <v>40770</v>
      </c>
      <c r="J1329" s="9" t="str">
        <f t="shared" si="157"/>
        <v>cmdscgc1-dg-01</v>
      </c>
      <c r="K1329" s="6">
        <f t="shared" si="158"/>
        <v>48</v>
      </c>
      <c r="L1329" s="6">
        <f t="shared" si="159"/>
        <v>42</v>
      </c>
      <c r="M1329" s="6">
        <f t="shared" si="160"/>
        <v>6</v>
      </c>
      <c r="N1329" s="6">
        <f t="shared" si="161"/>
        <v>1</v>
      </c>
    </row>
    <row r="1330" spans="2:14" x14ac:dyDescent="0.25">
      <c r="B1330" s="5" t="s">
        <v>102</v>
      </c>
      <c r="C1330" s="3">
        <v>204</v>
      </c>
      <c r="D1330" s="3">
        <v>46</v>
      </c>
      <c r="E1330" s="3">
        <v>158</v>
      </c>
      <c r="F1330" s="3">
        <v>1</v>
      </c>
      <c r="H1330" s="7" t="str">
        <f t="shared" si="155"/>
        <v>40770_cmdscgc1-jd-01</v>
      </c>
      <c r="I1330" s="8">
        <f t="shared" si="156"/>
        <v>40770</v>
      </c>
      <c r="J1330" s="9" t="str">
        <f t="shared" si="157"/>
        <v>cmdscgc1-jd-01</v>
      </c>
      <c r="K1330" s="6">
        <f t="shared" si="158"/>
        <v>204</v>
      </c>
      <c r="L1330" s="6">
        <f t="shared" si="159"/>
        <v>46</v>
      </c>
      <c r="M1330" s="6">
        <f t="shared" si="160"/>
        <v>158</v>
      </c>
      <c r="N1330" s="6">
        <f t="shared" si="161"/>
        <v>1</v>
      </c>
    </row>
    <row r="1331" spans="2:14" x14ac:dyDescent="0.25">
      <c r="B1331" s="5" t="s">
        <v>120</v>
      </c>
      <c r="C1331" s="3">
        <v>204</v>
      </c>
      <c r="D1331" s="3">
        <v>45</v>
      </c>
      <c r="E1331" s="3">
        <v>159</v>
      </c>
      <c r="F1331" s="3">
        <v>1</v>
      </c>
      <c r="H1331" s="7" t="str">
        <f t="shared" si="155"/>
        <v>40770_cmdscgc1-rb-01</v>
      </c>
      <c r="I1331" s="8">
        <f t="shared" si="156"/>
        <v>40770</v>
      </c>
      <c r="J1331" s="9" t="str">
        <f t="shared" si="157"/>
        <v>cmdscgc1-rb-01</v>
      </c>
      <c r="K1331" s="6">
        <f t="shared" si="158"/>
        <v>204</v>
      </c>
      <c r="L1331" s="6">
        <f t="shared" si="159"/>
        <v>45</v>
      </c>
      <c r="M1331" s="6">
        <f t="shared" si="160"/>
        <v>159</v>
      </c>
      <c r="N1331" s="6">
        <f t="shared" si="161"/>
        <v>1</v>
      </c>
    </row>
    <row r="1332" spans="2:14" x14ac:dyDescent="0.25">
      <c r="B1332" s="5" t="s">
        <v>106</v>
      </c>
      <c r="C1332" s="3">
        <v>144</v>
      </c>
      <c r="D1332" s="3">
        <v>31</v>
      </c>
      <c r="E1332" s="3">
        <v>113</v>
      </c>
      <c r="F1332" s="3">
        <v>1</v>
      </c>
      <c r="H1332" s="7" t="str">
        <f t="shared" si="155"/>
        <v>40770_cmdscgc2-jd-02</v>
      </c>
      <c r="I1332" s="8">
        <f t="shared" si="156"/>
        <v>40770</v>
      </c>
      <c r="J1332" s="9" t="str">
        <f t="shared" si="157"/>
        <v>cmdscgc2-jd-02</v>
      </c>
      <c r="K1332" s="6">
        <f t="shared" si="158"/>
        <v>144</v>
      </c>
      <c r="L1332" s="6">
        <f t="shared" si="159"/>
        <v>31</v>
      </c>
      <c r="M1332" s="6">
        <f t="shared" si="160"/>
        <v>113</v>
      </c>
      <c r="N1332" s="6">
        <f t="shared" si="161"/>
        <v>1</v>
      </c>
    </row>
    <row r="1333" spans="2:14" x14ac:dyDescent="0.25">
      <c r="B1333" s="5" t="s">
        <v>124</v>
      </c>
      <c r="C1333" s="3">
        <v>144</v>
      </c>
      <c r="D1333" s="3">
        <v>29</v>
      </c>
      <c r="E1333" s="3">
        <v>115</v>
      </c>
      <c r="F1333" s="3">
        <v>1</v>
      </c>
      <c r="H1333" s="7" t="str">
        <f t="shared" si="155"/>
        <v>40770_cmdscgc2-rb-02</v>
      </c>
      <c r="I1333" s="8">
        <f t="shared" si="156"/>
        <v>40770</v>
      </c>
      <c r="J1333" s="9" t="str">
        <f t="shared" si="157"/>
        <v>cmdscgc2-rb-02</v>
      </c>
      <c r="K1333" s="6">
        <f t="shared" si="158"/>
        <v>144</v>
      </c>
      <c r="L1333" s="6">
        <f t="shared" si="159"/>
        <v>29</v>
      </c>
      <c r="M1333" s="6">
        <f t="shared" si="160"/>
        <v>115</v>
      </c>
      <c r="N1333" s="6">
        <f t="shared" si="161"/>
        <v>1</v>
      </c>
    </row>
    <row r="1334" spans="2:14" x14ac:dyDescent="0.25">
      <c r="B1334" s="5" t="s">
        <v>14</v>
      </c>
      <c r="C1334" s="3">
        <v>144</v>
      </c>
      <c r="D1334" s="3">
        <v>124</v>
      </c>
      <c r="E1334" s="3">
        <v>20</v>
      </c>
      <c r="F1334" s="3">
        <v>1</v>
      </c>
      <c r="H1334" s="7" t="str">
        <f t="shared" si="155"/>
        <v>40770_cmdsfdc1a-jd-01</v>
      </c>
      <c r="I1334" s="8">
        <f t="shared" si="156"/>
        <v>40770</v>
      </c>
      <c r="J1334" s="9" t="str">
        <f t="shared" si="157"/>
        <v>cmdsfdc1a-jd-01</v>
      </c>
      <c r="K1334" s="6">
        <f t="shared" si="158"/>
        <v>144</v>
      </c>
      <c r="L1334" s="6">
        <f t="shared" si="159"/>
        <v>124</v>
      </c>
      <c r="M1334" s="6">
        <f t="shared" si="160"/>
        <v>20</v>
      </c>
      <c r="N1334" s="6">
        <f t="shared" si="161"/>
        <v>1</v>
      </c>
    </row>
    <row r="1335" spans="2:14" x14ac:dyDescent="0.25">
      <c r="B1335" s="5" t="s">
        <v>23</v>
      </c>
      <c r="C1335" s="3">
        <v>144</v>
      </c>
      <c r="D1335" s="3">
        <v>123</v>
      </c>
      <c r="E1335" s="3">
        <v>21</v>
      </c>
      <c r="F1335" s="3">
        <v>1</v>
      </c>
      <c r="H1335" s="7" t="str">
        <f t="shared" si="155"/>
        <v>40770_cmdsfdc1a-jd-02</v>
      </c>
      <c r="I1335" s="8">
        <f t="shared" si="156"/>
        <v>40770</v>
      </c>
      <c r="J1335" s="9" t="str">
        <f t="shared" si="157"/>
        <v>cmdsfdc1a-jd-02</v>
      </c>
      <c r="K1335" s="6">
        <f t="shared" si="158"/>
        <v>144</v>
      </c>
      <c r="L1335" s="6">
        <f t="shared" si="159"/>
        <v>123</v>
      </c>
      <c r="M1335" s="6">
        <f t="shared" si="160"/>
        <v>21</v>
      </c>
      <c r="N1335" s="6">
        <f t="shared" si="161"/>
        <v>1</v>
      </c>
    </row>
    <row r="1336" spans="2:14" x14ac:dyDescent="0.25">
      <c r="B1336" s="5" t="s">
        <v>26</v>
      </c>
      <c r="C1336" s="3">
        <v>132</v>
      </c>
      <c r="D1336" s="3">
        <v>93</v>
      </c>
      <c r="E1336" s="3">
        <v>39</v>
      </c>
      <c r="F1336" s="3">
        <v>1</v>
      </c>
      <c r="H1336" s="7" t="str">
        <f t="shared" si="155"/>
        <v>40770_cmdsfdc1a-jd-09</v>
      </c>
      <c r="I1336" s="8">
        <f t="shared" si="156"/>
        <v>40770</v>
      </c>
      <c r="J1336" s="9" t="str">
        <f t="shared" si="157"/>
        <v>cmdsfdc1a-jd-09</v>
      </c>
      <c r="K1336" s="6">
        <f t="shared" si="158"/>
        <v>132</v>
      </c>
      <c r="L1336" s="6">
        <f t="shared" si="159"/>
        <v>93</v>
      </c>
      <c r="M1336" s="6">
        <f t="shared" si="160"/>
        <v>39</v>
      </c>
      <c r="N1336" s="6">
        <f t="shared" si="161"/>
        <v>1</v>
      </c>
    </row>
    <row r="1337" spans="2:14" x14ac:dyDescent="0.25">
      <c r="B1337" s="5" t="s">
        <v>61</v>
      </c>
      <c r="C1337" s="3">
        <v>144</v>
      </c>
      <c r="D1337" s="3">
        <v>128</v>
      </c>
      <c r="E1337" s="3">
        <v>16</v>
      </c>
      <c r="F1337" s="3">
        <v>1</v>
      </c>
      <c r="H1337" s="7" t="str">
        <f t="shared" si="155"/>
        <v>40770_cmdsfdc1a-rb-01</v>
      </c>
      <c r="I1337" s="8">
        <f t="shared" si="156"/>
        <v>40770</v>
      </c>
      <c r="J1337" s="9" t="str">
        <f t="shared" si="157"/>
        <v>cmdsfdc1a-rb-01</v>
      </c>
      <c r="K1337" s="6">
        <f t="shared" si="158"/>
        <v>144</v>
      </c>
      <c r="L1337" s="6">
        <f t="shared" si="159"/>
        <v>128</v>
      </c>
      <c r="M1337" s="6">
        <f t="shared" si="160"/>
        <v>16</v>
      </c>
      <c r="N1337" s="6">
        <f t="shared" si="161"/>
        <v>1</v>
      </c>
    </row>
    <row r="1338" spans="2:14" x14ac:dyDescent="0.25">
      <c r="B1338" s="5" t="s">
        <v>64</v>
      </c>
      <c r="C1338" s="3">
        <v>144</v>
      </c>
      <c r="D1338" s="3">
        <v>126</v>
      </c>
      <c r="E1338" s="3">
        <v>18</v>
      </c>
      <c r="F1338" s="3">
        <v>1</v>
      </c>
      <c r="H1338" s="7" t="str">
        <f t="shared" si="155"/>
        <v>40770_cmdsfdc1a-rb-02</v>
      </c>
      <c r="I1338" s="8">
        <f t="shared" si="156"/>
        <v>40770</v>
      </c>
      <c r="J1338" s="9" t="str">
        <f t="shared" si="157"/>
        <v>cmdsfdc1a-rb-02</v>
      </c>
      <c r="K1338" s="6">
        <f t="shared" si="158"/>
        <v>144</v>
      </c>
      <c r="L1338" s="6">
        <f t="shared" si="159"/>
        <v>126</v>
      </c>
      <c r="M1338" s="6">
        <f t="shared" si="160"/>
        <v>18</v>
      </c>
      <c r="N1338" s="6">
        <f t="shared" si="161"/>
        <v>1</v>
      </c>
    </row>
    <row r="1339" spans="2:14" x14ac:dyDescent="0.25">
      <c r="B1339" s="5" t="s">
        <v>67</v>
      </c>
      <c r="C1339" s="3">
        <v>132</v>
      </c>
      <c r="D1339" s="3">
        <v>93</v>
      </c>
      <c r="E1339" s="3">
        <v>39</v>
      </c>
      <c r="F1339" s="3">
        <v>1</v>
      </c>
      <c r="H1339" s="7" t="str">
        <f t="shared" si="155"/>
        <v>40770_cmdsfdc1a-rb-09</v>
      </c>
      <c r="I1339" s="8">
        <f t="shared" si="156"/>
        <v>40770</v>
      </c>
      <c r="J1339" s="9" t="str">
        <f t="shared" si="157"/>
        <v>cmdsfdc1a-rb-09</v>
      </c>
      <c r="K1339" s="6">
        <f t="shared" si="158"/>
        <v>132</v>
      </c>
      <c r="L1339" s="6">
        <f t="shared" si="159"/>
        <v>93</v>
      </c>
      <c r="M1339" s="6">
        <f t="shared" si="160"/>
        <v>39</v>
      </c>
      <c r="N1339" s="6">
        <f t="shared" si="161"/>
        <v>1</v>
      </c>
    </row>
    <row r="1340" spans="2:14" x14ac:dyDescent="0.25">
      <c r="B1340" s="5" t="s">
        <v>71</v>
      </c>
      <c r="C1340" s="3">
        <v>108</v>
      </c>
      <c r="D1340" s="3">
        <v>99</v>
      </c>
      <c r="E1340" s="3">
        <v>9</v>
      </c>
      <c r="F1340" s="3">
        <v>1</v>
      </c>
      <c r="H1340" s="7" t="str">
        <f t="shared" si="155"/>
        <v>40770_cmdsfdc1b-ct-01</v>
      </c>
      <c r="I1340" s="8">
        <f t="shared" si="156"/>
        <v>40770</v>
      </c>
      <c r="J1340" s="9" t="str">
        <f t="shared" si="157"/>
        <v>cmdsfdc1b-ct-01</v>
      </c>
      <c r="K1340" s="6">
        <f t="shared" si="158"/>
        <v>108</v>
      </c>
      <c r="L1340" s="6">
        <f t="shared" si="159"/>
        <v>99</v>
      </c>
      <c r="M1340" s="6">
        <f t="shared" si="160"/>
        <v>9</v>
      </c>
      <c r="N1340" s="6">
        <f t="shared" si="161"/>
        <v>1</v>
      </c>
    </row>
    <row r="1341" spans="2:14" x14ac:dyDescent="0.25">
      <c r="B1341" s="5" t="s">
        <v>29</v>
      </c>
      <c r="C1341" s="3">
        <v>108</v>
      </c>
      <c r="D1341" s="3">
        <v>98</v>
      </c>
      <c r="E1341" s="3">
        <v>10</v>
      </c>
      <c r="F1341" s="3">
        <v>1</v>
      </c>
      <c r="H1341" s="7" t="str">
        <f t="shared" si="155"/>
        <v>40770_cmdsfdc1b-dg-01</v>
      </c>
      <c r="I1341" s="8">
        <f t="shared" si="156"/>
        <v>40770</v>
      </c>
      <c r="J1341" s="9" t="str">
        <f t="shared" si="157"/>
        <v>cmdsfdc1b-dg-01</v>
      </c>
      <c r="K1341" s="6">
        <f t="shared" si="158"/>
        <v>108</v>
      </c>
      <c r="L1341" s="6">
        <f t="shared" si="159"/>
        <v>98</v>
      </c>
      <c r="M1341" s="6">
        <f t="shared" si="160"/>
        <v>10</v>
      </c>
      <c r="N1341" s="6">
        <f t="shared" si="161"/>
        <v>1</v>
      </c>
    </row>
    <row r="1342" spans="2:14" x14ac:dyDescent="0.25">
      <c r="B1342" s="5" t="s">
        <v>218</v>
      </c>
      <c r="C1342" s="3">
        <v>108</v>
      </c>
      <c r="D1342" s="3">
        <v>93</v>
      </c>
      <c r="E1342" s="3">
        <v>15</v>
      </c>
      <c r="F1342" s="3">
        <v>1</v>
      </c>
      <c r="H1342" s="7" t="str">
        <f t="shared" si="155"/>
        <v>40770_cmdsrdc3-ct-01</v>
      </c>
      <c r="I1342" s="8">
        <f t="shared" si="156"/>
        <v>40770</v>
      </c>
      <c r="J1342" s="9" t="str">
        <f t="shared" si="157"/>
        <v>cmdsrdc3-ct-01</v>
      </c>
      <c r="K1342" s="6">
        <f t="shared" si="158"/>
        <v>108</v>
      </c>
      <c r="L1342" s="6">
        <f t="shared" si="159"/>
        <v>93</v>
      </c>
      <c r="M1342" s="6">
        <f t="shared" si="160"/>
        <v>15</v>
      </c>
      <c r="N1342" s="6">
        <f t="shared" si="161"/>
        <v>1</v>
      </c>
    </row>
    <row r="1343" spans="2:14" x14ac:dyDescent="0.25">
      <c r="B1343" s="5" t="s">
        <v>178</v>
      </c>
      <c r="C1343" s="3">
        <v>108</v>
      </c>
      <c r="D1343" s="3">
        <v>92</v>
      </c>
      <c r="E1343" s="3">
        <v>16</v>
      </c>
      <c r="F1343" s="3">
        <v>1</v>
      </c>
      <c r="H1343" s="7" t="str">
        <f t="shared" si="155"/>
        <v>40770_cmdsrdc3-dg-01</v>
      </c>
      <c r="I1343" s="8">
        <f t="shared" si="156"/>
        <v>40770</v>
      </c>
      <c r="J1343" s="9" t="str">
        <f t="shared" si="157"/>
        <v>cmdsrdc3-dg-01</v>
      </c>
      <c r="K1343" s="6">
        <f t="shared" si="158"/>
        <v>108</v>
      </c>
      <c r="L1343" s="6">
        <f t="shared" si="159"/>
        <v>92</v>
      </c>
      <c r="M1343" s="6">
        <f t="shared" si="160"/>
        <v>16</v>
      </c>
      <c r="N1343" s="6">
        <f t="shared" si="161"/>
        <v>1</v>
      </c>
    </row>
    <row r="1344" spans="2:14" x14ac:dyDescent="0.25">
      <c r="B1344" s="5" t="s">
        <v>182</v>
      </c>
      <c r="C1344" s="3">
        <v>120</v>
      </c>
      <c r="D1344" s="3">
        <v>111</v>
      </c>
      <c r="E1344" s="3">
        <v>9</v>
      </c>
      <c r="F1344" s="3">
        <v>1</v>
      </c>
      <c r="H1344" s="7" t="str">
        <f t="shared" si="155"/>
        <v>40770_cmdsrdc4-jd-01</v>
      </c>
      <c r="I1344" s="8">
        <f t="shared" si="156"/>
        <v>40770</v>
      </c>
      <c r="J1344" s="9" t="str">
        <f t="shared" si="157"/>
        <v>cmdsrdc4-jd-01</v>
      </c>
      <c r="K1344" s="6">
        <f t="shared" si="158"/>
        <v>120</v>
      </c>
      <c r="L1344" s="6">
        <f t="shared" si="159"/>
        <v>111</v>
      </c>
      <c r="M1344" s="6">
        <f t="shared" si="160"/>
        <v>9</v>
      </c>
      <c r="N1344" s="6">
        <f t="shared" si="161"/>
        <v>1</v>
      </c>
    </row>
    <row r="1345" spans="2:14" x14ac:dyDescent="0.25">
      <c r="B1345" s="5" t="s">
        <v>185</v>
      </c>
      <c r="C1345" s="3">
        <v>120</v>
      </c>
      <c r="D1345" s="3">
        <v>107</v>
      </c>
      <c r="E1345" s="3">
        <v>13</v>
      </c>
      <c r="F1345" s="3">
        <v>1</v>
      </c>
      <c r="H1345" s="7" t="str">
        <f t="shared" si="155"/>
        <v>40770_cmdsrdc4-jd-02</v>
      </c>
      <c r="I1345" s="8">
        <f t="shared" si="156"/>
        <v>40770</v>
      </c>
      <c r="J1345" s="9" t="str">
        <f t="shared" si="157"/>
        <v>cmdsrdc4-jd-02</v>
      </c>
      <c r="K1345" s="6">
        <f t="shared" si="158"/>
        <v>120</v>
      </c>
      <c r="L1345" s="6">
        <f t="shared" si="159"/>
        <v>107</v>
      </c>
      <c r="M1345" s="6">
        <f t="shared" si="160"/>
        <v>13</v>
      </c>
      <c r="N1345" s="6">
        <f t="shared" si="161"/>
        <v>1</v>
      </c>
    </row>
    <row r="1346" spans="2:14" x14ac:dyDescent="0.25">
      <c r="B1346" s="5" t="s">
        <v>221</v>
      </c>
      <c r="C1346" s="3">
        <v>156</v>
      </c>
      <c r="D1346" s="3">
        <v>108</v>
      </c>
      <c r="E1346" s="3">
        <v>48</v>
      </c>
      <c r="F1346" s="3">
        <v>1</v>
      </c>
      <c r="H1346" s="7" t="str">
        <f t="shared" si="155"/>
        <v>40770_cmdsrdc4-rb-01</v>
      </c>
      <c r="I1346" s="8">
        <f t="shared" si="156"/>
        <v>40770</v>
      </c>
      <c r="J1346" s="9" t="str">
        <f t="shared" si="157"/>
        <v>cmdsrdc4-rb-01</v>
      </c>
      <c r="K1346" s="6">
        <f t="shared" si="158"/>
        <v>156</v>
      </c>
      <c r="L1346" s="6">
        <f t="shared" si="159"/>
        <v>108</v>
      </c>
      <c r="M1346" s="6">
        <f t="shared" si="160"/>
        <v>48</v>
      </c>
      <c r="N1346" s="6">
        <f t="shared" si="161"/>
        <v>1</v>
      </c>
    </row>
    <row r="1347" spans="2:14" x14ac:dyDescent="0.25">
      <c r="B1347" s="5" t="s">
        <v>224</v>
      </c>
      <c r="C1347" s="3">
        <v>156</v>
      </c>
      <c r="D1347" s="3">
        <v>105</v>
      </c>
      <c r="E1347" s="3">
        <v>51</v>
      </c>
      <c r="F1347" s="3">
        <v>1</v>
      </c>
      <c r="H1347" s="7" t="str">
        <f t="shared" si="155"/>
        <v>40770_cmdsrdc4-rb-02</v>
      </c>
      <c r="I1347" s="8">
        <f t="shared" si="156"/>
        <v>40770</v>
      </c>
      <c r="J1347" s="9" t="str">
        <f t="shared" si="157"/>
        <v>cmdsrdc4-rb-02</v>
      </c>
      <c r="K1347" s="6">
        <f t="shared" si="158"/>
        <v>156</v>
      </c>
      <c r="L1347" s="6">
        <f t="shared" si="159"/>
        <v>105</v>
      </c>
      <c r="M1347" s="6">
        <f t="shared" si="160"/>
        <v>51</v>
      </c>
      <c r="N1347" s="6">
        <f t="shared" si="161"/>
        <v>1</v>
      </c>
    </row>
    <row r="1348" spans="2:14" x14ac:dyDescent="0.25">
      <c r="B1348" s="5" t="s">
        <v>74</v>
      </c>
      <c r="C1348" s="3">
        <v>48</v>
      </c>
      <c r="D1348" s="3">
        <v>44</v>
      </c>
      <c r="E1348" s="3">
        <v>4</v>
      </c>
      <c r="F1348" s="3">
        <v>1</v>
      </c>
      <c r="H1348" s="7" t="str">
        <f t="shared" si="155"/>
        <v>40770_cmdswell-ct-01</v>
      </c>
      <c r="I1348" s="8">
        <f t="shared" si="156"/>
        <v>40770</v>
      </c>
      <c r="J1348" s="9" t="str">
        <f t="shared" si="157"/>
        <v>cmdswell-ct-01</v>
      </c>
      <c r="K1348" s="6">
        <f t="shared" si="158"/>
        <v>48</v>
      </c>
      <c r="L1348" s="6">
        <f t="shared" si="159"/>
        <v>44</v>
      </c>
      <c r="M1348" s="6">
        <f t="shared" si="160"/>
        <v>4</v>
      </c>
      <c r="N1348" s="6">
        <f t="shared" si="161"/>
        <v>1</v>
      </c>
    </row>
    <row r="1349" spans="2:14" x14ac:dyDescent="0.25">
      <c r="B1349" s="5" t="s">
        <v>32</v>
      </c>
      <c r="C1349" s="3">
        <v>48</v>
      </c>
      <c r="D1349" s="3">
        <v>44</v>
      </c>
      <c r="E1349" s="3">
        <v>4</v>
      </c>
      <c r="F1349" s="3">
        <v>1</v>
      </c>
      <c r="H1349" s="7" t="str">
        <f t="shared" si="155"/>
        <v>40770_cmdswell-dg-01</v>
      </c>
      <c r="I1349" s="8">
        <f t="shared" si="156"/>
        <v>40770</v>
      </c>
      <c r="J1349" s="9" t="str">
        <f t="shared" si="157"/>
        <v>cmdswell-dg-01</v>
      </c>
      <c r="K1349" s="6">
        <f t="shared" si="158"/>
        <v>48</v>
      </c>
      <c r="L1349" s="6">
        <f t="shared" si="159"/>
        <v>44</v>
      </c>
      <c r="M1349" s="6">
        <f t="shared" si="160"/>
        <v>4</v>
      </c>
      <c r="N1349" s="6">
        <f t="shared" si="161"/>
        <v>1</v>
      </c>
    </row>
    <row r="1350" spans="2:14" x14ac:dyDescent="0.25">
      <c r="B1350" s="5" t="s">
        <v>110</v>
      </c>
      <c r="C1350" s="3">
        <v>192</v>
      </c>
      <c r="D1350" s="3">
        <v>106</v>
      </c>
      <c r="E1350" s="3">
        <v>86</v>
      </c>
      <c r="F1350" s="3">
        <v>1</v>
      </c>
      <c r="H1350" s="7" t="str">
        <f t="shared" si="155"/>
        <v>40770_emdscgc1-jd-03</v>
      </c>
      <c r="I1350" s="8">
        <f t="shared" si="156"/>
        <v>40770</v>
      </c>
      <c r="J1350" s="9" t="str">
        <f t="shared" si="157"/>
        <v>emdscgc1-jd-03</v>
      </c>
      <c r="K1350" s="6">
        <f t="shared" si="158"/>
        <v>192</v>
      </c>
      <c r="L1350" s="6">
        <f t="shared" si="159"/>
        <v>106</v>
      </c>
      <c r="M1350" s="6">
        <f t="shared" si="160"/>
        <v>86</v>
      </c>
      <c r="N1350" s="6">
        <f t="shared" si="161"/>
        <v>1</v>
      </c>
    </row>
    <row r="1351" spans="2:14" x14ac:dyDescent="0.25">
      <c r="B1351" s="5" t="s">
        <v>113</v>
      </c>
      <c r="C1351" s="3">
        <v>192</v>
      </c>
      <c r="D1351" s="3">
        <v>5</v>
      </c>
      <c r="E1351" s="3">
        <v>187</v>
      </c>
      <c r="F1351" s="3">
        <v>1</v>
      </c>
      <c r="H1351" s="7" t="str">
        <f t="shared" si="155"/>
        <v>40770_emdscgc1-jd-04</v>
      </c>
      <c r="I1351" s="8">
        <f t="shared" si="156"/>
        <v>40770</v>
      </c>
      <c r="J1351" s="9" t="str">
        <f t="shared" si="157"/>
        <v>emdscgc1-jd-04</v>
      </c>
      <c r="K1351" s="6">
        <f t="shared" si="158"/>
        <v>192</v>
      </c>
      <c r="L1351" s="6">
        <f t="shared" si="159"/>
        <v>5</v>
      </c>
      <c r="M1351" s="6">
        <f t="shared" si="160"/>
        <v>187</v>
      </c>
      <c r="N1351" s="6">
        <f t="shared" si="161"/>
        <v>1</v>
      </c>
    </row>
    <row r="1352" spans="2:14" x14ac:dyDescent="0.25">
      <c r="B1352" s="5" t="s">
        <v>116</v>
      </c>
      <c r="C1352" s="3">
        <v>264</v>
      </c>
      <c r="D1352" s="3">
        <v>106</v>
      </c>
      <c r="E1352" s="3">
        <v>158</v>
      </c>
      <c r="F1352" s="3">
        <v>1</v>
      </c>
      <c r="H1352" s="7" t="str">
        <f t="shared" si="155"/>
        <v>40770_emdscgc1-jd-05</v>
      </c>
      <c r="I1352" s="8">
        <f t="shared" si="156"/>
        <v>40770</v>
      </c>
      <c r="J1352" s="9" t="str">
        <f t="shared" si="157"/>
        <v>emdscgc1-jd-05</v>
      </c>
      <c r="K1352" s="6">
        <f t="shared" si="158"/>
        <v>264</v>
      </c>
      <c r="L1352" s="6">
        <f t="shared" si="159"/>
        <v>106</v>
      </c>
      <c r="M1352" s="6">
        <f t="shared" si="160"/>
        <v>158</v>
      </c>
      <c r="N1352" s="6">
        <f t="shared" si="161"/>
        <v>1</v>
      </c>
    </row>
    <row r="1353" spans="2:14" x14ac:dyDescent="0.25">
      <c r="B1353" s="5" t="s">
        <v>127</v>
      </c>
      <c r="C1353" s="3">
        <v>192</v>
      </c>
      <c r="D1353" s="3">
        <v>107</v>
      </c>
      <c r="E1353" s="3">
        <v>85</v>
      </c>
      <c r="F1353" s="3">
        <v>1</v>
      </c>
      <c r="H1353" s="7" t="str">
        <f t="shared" si="155"/>
        <v>40770_emdscgc1-rb-03</v>
      </c>
      <c r="I1353" s="8">
        <f t="shared" si="156"/>
        <v>40770</v>
      </c>
      <c r="J1353" s="9" t="str">
        <f t="shared" si="157"/>
        <v>emdscgc1-rb-03</v>
      </c>
      <c r="K1353" s="6">
        <f t="shared" si="158"/>
        <v>192</v>
      </c>
      <c r="L1353" s="6">
        <f t="shared" si="159"/>
        <v>107</v>
      </c>
      <c r="M1353" s="6">
        <f t="shared" si="160"/>
        <v>85</v>
      </c>
      <c r="N1353" s="6">
        <f t="shared" si="161"/>
        <v>1</v>
      </c>
    </row>
    <row r="1354" spans="2:14" x14ac:dyDescent="0.25">
      <c r="B1354" s="5" t="s">
        <v>130</v>
      </c>
      <c r="C1354" s="3">
        <v>192</v>
      </c>
      <c r="D1354" s="3">
        <v>5</v>
      </c>
      <c r="E1354" s="3">
        <v>187</v>
      </c>
      <c r="F1354" s="3">
        <v>1</v>
      </c>
      <c r="H1354" s="7" t="str">
        <f t="shared" si="155"/>
        <v>40770_emdscgc1-rb-04</v>
      </c>
      <c r="I1354" s="8">
        <f t="shared" si="156"/>
        <v>40770</v>
      </c>
      <c r="J1354" s="9" t="str">
        <f t="shared" si="157"/>
        <v>emdscgc1-rb-04</v>
      </c>
      <c r="K1354" s="6">
        <f t="shared" si="158"/>
        <v>192</v>
      </c>
      <c r="L1354" s="6">
        <f t="shared" si="159"/>
        <v>5</v>
      </c>
      <c r="M1354" s="6">
        <f t="shared" si="160"/>
        <v>187</v>
      </c>
      <c r="N1354" s="6">
        <f t="shared" si="161"/>
        <v>1</v>
      </c>
    </row>
    <row r="1355" spans="2:14" x14ac:dyDescent="0.25">
      <c r="B1355" s="5" t="s">
        <v>134</v>
      </c>
      <c r="C1355" s="3">
        <v>264</v>
      </c>
      <c r="D1355" s="3">
        <v>107</v>
      </c>
      <c r="E1355" s="3">
        <v>157</v>
      </c>
      <c r="F1355" s="3">
        <v>1</v>
      </c>
      <c r="H1355" s="7" t="str">
        <f t="shared" si="155"/>
        <v>40770_emdscgc1-rb-05</v>
      </c>
      <c r="I1355" s="8">
        <f t="shared" si="156"/>
        <v>40770</v>
      </c>
      <c r="J1355" s="9" t="str">
        <f t="shared" si="157"/>
        <v>emdscgc1-rb-05</v>
      </c>
      <c r="K1355" s="6">
        <f t="shared" si="158"/>
        <v>264</v>
      </c>
      <c r="L1355" s="6">
        <f t="shared" si="159"/>
        <v>107</v>
      </c>
      <c r="M1355" s="6">
        <f t="shared" si="160"/>
        <v>157</v>
      </c>
      <c r="N1355" s="6">
        <f t="shared" si="161"/>
        <v>1</v>
      </c>
    </row>
    <row r="1356" spans="2:14" x14ac:dyDescent="0.25">
      <c r="B1356" s="5" t="s">
        <v>35</v>
      </c>
      <c r="C1356" s="3">
        <v>240</v>
      </c>
      <c r="D1356" s="3">
        <v>231</v>
      </c>
      <c r="E1356" s="3">
        <v>9</v>
      </c>
      <c r="F1356" s="3">
        <v>1</v>
      </c>
      <c r="H1356" s="7" t="str">
        <f t="shared" si="155"/>
        <v>40770_emdsfdc1a-jd-03</v>
      </c>
      <c r="I1356" s="8">
        <f t="shared" si="156"/>
        <v>40770</v>
      </c>
      <c r="J1356" s="9" t="str">
        <f t="shared" si="157"/>
        <v>emdsfdc1a-jd-03</v>
      </c>
      <c r="K1356" s="6">
        <f t="shared" si="158"/>
        <v>240</v>
      </c>
      <c r="L1356" s="6">
        <f t="shared" si="159"/>
        <v>231</v>
      </c>
      <c r="M1356" s="6">
        <f t="shared" si="160"/>
        <v>9</v>
      </c>
      <c r="N1356" s="6">
        <f t="shared" si="161"/>
        <v>1</v>
      </c>
    </row>
    <row r="1357" spans="2:14" x14ac:dyDescent="0.25">
      <c r="B1357" s="5" t="s">
        <v>38</v>
      </c>
      <c r="C1357" s="3">
        <v>120</v>
      </c>
      <c r="D1357" s="3">
        <v>101</v>
      </c>
      <c r="E1357" s="3">
        <v>19</v>
      </c>
      <c r="F1357" s="3">
        <v>1</v>
      </c>
      <c r="H1357" s="7" t="str">
        <f t="shared" si="155"/>
        <v>40770_emdsfdc1a-jd-04</v>
      </c>
      <c r="I1357" s="8">
        <f t="shared" si="156"/>
        <v>40770</v>
      </c>
      <c r="J1357" s="9" t="str">
        <f t="shared" si="157"/>
        <v>emdsfdc1a-jd-04</v>
      </c>
      <c r="K1357" s="6">
        <f t="shared" si="158"/>
        <v>120</v>
      </c>
      <c r="L1357" s="6">
        <f t="shared" si="159"/>
        <v>101</v>
      </c>
      <c r="M1357" s="6">
        <f t="shared" si="160"/>
        <v>19</v>
      </c>
      <c r="N1357" s="6">
        <f t="shared" si="161"/>
        <v>1</v>
      </c>
    </row>
    <row r="1358" spans="2:14" x14ac:dyDescent="0.25">
      <c r="B1358" s="5" t="s">
        <v>41</v>
      </c>
      <c r="C1358" s="3">
        <v>120</v>
      </c>
      <c r="D1358" s="3">
        <v>102</v>
      </c>
      <c r="E1358" s="3">
        <v>18</v>
      </c>
      <c r="F1358" s="3">
        <v>1</v>
      </c>
      <c r="H1358" s="7" t="str">
        <f t="shared" si="155"/>
        <v>40770_emdsfdc1a-jd-05</v>
      </c>
      <c r="I1358" s="8">
        <f t="shared" si="156"/>
        <v>40770</v>
      </c>
      <c r="J1358" s="9" t="str">
        <f t="shared" si="157"/>
        <v>emdsfdc1a-jd-05</v>
      </c>
      <c r="K1358" s="6">
        <f t="shared" si="158"/>
        <v>120</v>
      </c>
      <c r="L1358" s="6">
        <f t="shared" si="159"/>
        <v>102</v>
      </c>
      <c r="M1358" s="6">
        <f t="shared" si="160"/>
        <v>18</v>
      </c>
      <c r="N1358" s="6">
        <f t="shared" si="161"/>
        <v>1</v>
      </c>
    </row>
    <row r="1359" spans="2:14" x14ac:dyDescent="0.25">
      <c r="B1359" s="5" t="s">
        <v>44</v>
      </c>
      <c r="C1359" s="3">
        <v>168</v>
      </c>
      <c r="D1359" s="3">
        <v>133</v>
      </c>
      <c r="E1359" s="3">
        <v>35</v>
      </c>
      <c r="F1359" s="3">
        <v>1</v>
      </c>
      <c r="H1359" s="7" t="str">
        <f t="shared" si="155"/>
        <v>40770_emdsfdc1a-jd-06</v>
      </c>
      <c r="I1359" s="8">
        <f t="shared" si="156"/>
        <v>40770</v>
      </c>
      <c r="J1359" s="9" t="str">
        <f t="shared" si="157"/>
        <v>emdsfdc1a-jd-06</v>
      </c>
      <c r="K1359" s="6">
        <f t="shared" si="158"/>
        <v>168</v>
      </c>
      <c r="L1359" s="6">
        <f t="shared" si="159"/>
        <v>133</v>
      </c>
      <c r="M1359" s="6">
        <f t="shared" si="160"/>
        <v>35</v>
      </c>
      <c r="N1359" s="6">
        <f t="shared" si="161"/>
        <v>1</v>
      </c>
    </row>
    <row r="1360" spans="2:14" x14ac:dyDescent="0.25">
      <c r="B1360" s="5" t="s">
        <v>47</v>
      </c>
      <c r="C1360" s="3">
        <v>192</v>
      </c>
      <c r="D1360" s="3">
        <v>148</v>
      </c>
      <c r="E1360" s="3">
        <v>44</v>
      </c>
      <c r="F1360" s="3">
        <v>1</v>
      </c>
      <c r="H1360" s="7" t="str">
        <f t="shared" si="155"/>
        <v>40770_emdsfdc1a-jd-07</v>
      </c>
      <c r="I1360" s="8">
        <f t="shared" si="156"/>
        <v>40770</v>
      </c>
      <c r="J1360" s="9" t="str">
        <f t="shared" si="157"/>
        <v>emdsfdc1a-jd-07</v>
      </c>
      <c r="K1360" s="6">
        <f t="shared" si="158"/>
        <v>192</v>
      </c>
      <c r="L1360" s="6">
        <f t="shared" si="159"/>
        <v>148</v>
      </c>
      <c r="M1360" s="6">
        <f t="shared" si="160"/>
        <v>44</v>
      </c>
      <c r="N1360" s="6">
        <f t="shared" si="161"/>
        <v>1</v>
      </c>
    </row>
    <row r="1361" spans="2:14" x14ac:dyDescent="0.25">
      <c r="B1361" s="5" t="s">
        <v>50</v>
      </c>
      <c r="C1361" s="3">
        <v>240</v>
      </c>
      <c r="D1361" s="3">
        <v>229</v>
      </c>
      <c r="E1361" s="3">
        <v>11</v>
      </c>
      <c r="F1361" s="3">
        <v>1</v>
      </c>
      <c r="H1361" s="7" t="str">
        <f t="shared" si="155"/>
        <v>40770_emdsfdc1a-jd-08</v>
      </c>
      <c r="I1361" s="8">
        <f t="shared" si="156"/>
        <v>40770</v>
      </c>
      <c r="J1361" s="9" t="str">
        <f t="shared" si="157"/>
        <v>emdsfdc1a-jd-08</v>
      </c>
      <c r="K1361" s="6">
        <f t="shared" si="158"/>
        <v>240</v>
      </c>
      <c r="L1361" s="6">
        <f t="shared" si="159"/>
        <v>229</v>
      </c>
      <c r="M1361" s="6">
        <f t="shared" si="160"/>
        <v>11</v>
      </c>
      <c r="N1361" s="6">
        <f t="shared" si="161"/>
        <v>1</v>
      </c>
    </row>
    <row r="1362" spans="2:14" x14ac:dyDescent="0.25">
      <c r="B1362" s="5" t="s">
        <v>53</v>
      </c>
      <c r="C1362" s="3">
        <v>312</v>
      </c>
      <c r="D1362" s="3">
        <v>205</v>
      </c>
      <c r="E1362" s="3">
        <v>107</v>
      </c>
      <c r="F1362" s="3">
        <v>1</v>
      </c>
      <c r="H1362" s="7" t="str">
        <f t="shared" si="155"/>
        <v>40770_emdsfdc1a-jd-11</v>
      </c>
      <c r="I1362" s="8">
        <f t="shared" si="156"/>
        <v>40770</v>
      </c>
      <c r="J1362" s="9" t="str">
        <f t="shared" si="157"/>
        <v>emdsfdc1a-jd-11</v>
      </c>
      <c r="K1362" s="6">
        <f t="shared" si="158"/>
        <v>312</v>
      </c>
      <c r="L1362" s="6">
        <f t="shared" si="159"/>
        <v>205</v>
      </c>
      <c r="M1362" s="6">
        <f t="shared" si="160"/>
        <v>107</v>
      </c>
      <c r="N1362" s="6">
        <f t="shared" si="161"/>
        <v>1</v>
      </c>
    </row>
    <row r="1363" spans="2:14" x14ac:dyDescent="0.25">
      <c r="B1363" s="5" t="s">
        <v>77</v>
      </c>
      <c r="C1363" s="3">
        <v>240</v>
      </c>
      <c r="D1363" s="3">
        <v>231</v>
      </c>
      <c r="E1363" s="3">
        <v>9</v>
      </c>
      <c r="F1363" s="3">
        <v>1</v>
      </c>
      <c r="H1363" s="7" t="str">
        <f t="shared" si="155"/>
        <v>40770_emdsfdc1a-rb-03</v>
      </c>
      <c r="I1363" s="8">
        <f t="shared" si="156"/>
        <v>40770</v>
      </c>
      <c r="J1363" s="9" t="str">
        <f t="shared" si="157"/>
        <v>emdsfdc1a-rb-03</v>
      </c>
      <c r="K1363" s="6">
        <f t="shared" si="158"/>
        <v>240</v>
      </c>
      <c r="L1363" s="6">
        <f t="shared" si="159"/>
        <v>231</v>
      </c>
      <c r="M1363" s="6">
        <f t="shared" si="160"/>
        <v>9</v>
      </c>
      <c r="N1363" s="6">
        <f t="shared" si="161"/>
        <v>1</v>
      </c>
    </row>
    <row r="1364" spans="2:14" x14ac:dyDescent="0.25">
      <c r="B1364" s="5" t="s">
        <v>80</v>
      </c>
      <c r="C1364" s="3">
        <v>120</v>
      </c>
      <c r="D1364" s="3">
        <v>100</v>
      </c>
      <c r="E1364" s="3">
        <v>20</v>
      </c>
      <c r="F1364" s="3">
        <v>1</v>
      </c>
      <c r="H1364" s="7" t="str">
        <f t="shared" si="155"/>
        <v>40770_emdsfdc1a-rb-04</v>
      </c>
      <c r="I1364" s="8">
        <f t="shared" si="156"/>
        <v>40770</v>
      </c>
      <c r="J1364" s="9" t="str">
        <f t="shared" si="157"/>
        <v>emdsfdc1a-rb-04</v>
      </c>
      <c r="K1364" s="6">
        <f t="shared" si="158"/>
        <v>120</v>
      </c>
      <c r="L1364" s="6">
        <f t="shared" si="159"/>
        <v>100</v>
      </c>
      <c r="M1364" s="6">
        <f t="shared" si="160"/>
        <v>20</v>
      </c>
      <c r="N1364" s="6">
        <f t="shared" si="161"/>
        <v>1</v>
      </c>
    </row>
    <row r="1365" spans="2:14" x14ac:dyDescent="0.25">
      <c r="B1365" s="5" t="s">
        <v>83</v>
      </c>
      <c r="C1365" s="3">
        <v>120</v>
      </c>
      <c r="D1365" s="3">
        <v>102</v>
      </c>
      <c r="E1365" s="3">
        <v>18</v>
      </c>
      <c r="F1365" s="3">
        <v>1</v>
      </c>
      <c r="H1365" s="7" t="str">
        <f t="shared" si="155"/>
        <v>40770_emdsfdc1a-rb-05</v>
      </c>
      <c r="I1365" s="8">
        <f t="shared" si="156"/>
        <v>40770</v>
      </c>
      <c r="J1365" s="9" t="str">
        <f t="shared" si="157"/>
        <v>emdsfdc1a-rb-05</v>
      </c>
      <c r="K1365" s="6">
        <f t="shared" si="158"/>
        <v>120</v>
      </c>
      <c r="L1365" s="6">
        <f t="shared" si="159"/>
        <v>102</v>
      </c>
      <c r="M1365" s="6">
        <f t="shared" si="160"/>
        <v>18</v>
      </c>
      <c r="N1365" s="6">
        <f t="shared" si="161"/>
        <v>1</v>
      </c>
    </row>
    <row r="1366" spans="2:14" x14ac:dyDescent="0.25">
      <c r="B1366" s="5" t="s">
        <v>86</v>
      </c>
      <c r="C1366" s="3">
        <v>168</v>
      </c>
      <c r="D1366" s="3">
        <v>133</v>
      </c>
      <c r="E1366" s="3">
        <v>35</v>
      </c>
      <c r="F1366" s="3">
        <v>1</v>
      </c>
      <c r="H1366" s="7" t="str">
        <f t="shared" si="155"/>
        <v>40770_emdsfdc1a-rb-06</v>
      </c>
      <c r="I1366" s="8">
        <f t="shared" si="156"/>
        <v>40770</v>
      </c>
      <c r="J1366" s="9" t="str">
        <f t="shared" si="157"/>
        <v>emdsfdc1a-rb-06</v>
      </c>
      <c r="K1366" s="6">
        <f t="shared" si="158"/>
        <v>168</v>
      </c>
      <c r="L1366" s="6">
        <f t="shared" si="159"/>
        <v>133</v>
      </c>
      <c r="M1366" s="6">
        <f t="shared" si="160"/>
        <v>35</v>
      </c>
      <c r="N1366" s="6">
        <f t="shared" si="161"/>
        <v>1</v>
      </c>
    </row>
    <row r="1367" spans="2:14" x14ac:dyDescent="0.25">
      <c r="B1367" s="5" t="s">
        <v>89</v>
      </c>
      <c r="C1367" s="3">
        <v>192</v>
      </c>
      <c r="D1367" s="3">
        <v>148</v>
      </c>
      <c r="E1367" s="3">
        <v>44</v>
      </c>
      <c r="F1367" s="3">
        <v>1</v>
      </c>
      <c r="H1367" s="7" t="str">
        <f t="shared" si="155"/>
        <v>40770_emdsfdc1a-rb-07</v>
      </c>
      <c r="I1367" s="8">
        <f t="shared" si="156"/>
        <v>40770</v>
      </c>
      <c r="J1367" s="9" t="str">
        <f t="shared" si="157"/>
        <v>emdsfdc1a-rb-07</v>
      </c>
      <c r="K1367" s="6">
        <f t="shared" si="158"/>
        <v>192</v>
      </c>
      <c r="L1367" s="6">
        <f t="shared" si="159"/>
        <v>148</v>
      </c>
      <c r="M1367" s="6">
        <f t="shared" si="160"/>
        <v>44</v>
      </c>
      <c r="N1367" s="6">
        <f t="shared" si="161"/>
        <v>1</v>
      </c>
    </row>
    <row r="1368" spans="2:14" x14ac:dyDescent="0.25">
      <c r="B1368" s="5" t="s">
        <v>92</v>
      </c>
      <c r="C1368" s="3">
        <v>240</v>
      </c>
      <c r="D1368" s="3">
        <v>230</v>
      </c>
      <c r="E1368" s="3">
        <v>10</v>
      </c>
      <c r="F1368" s="3">
        <v>1</v>
      </c>
      <c r="H1368" s="7" t="str">
        <f t="shared" si="155"/>
        <v>40770_emdsfdc1a-rb-08</v>
      </c>
      <c r="I1368" s="8">
        <f t="shared" si="156"/>
        <v>40770</v>
      </c>
      <c r="J1368" s="9" t="str">
        <f t="shared" si="157"/>
        <v>emdsfdc1a-rb-08</v>
      </c>
      <c r="K1368" s="6">
        <f t="shared" si="158"/>
        <v>240</v>
      </c>
      <c r="L1368" s="6">
        <f t="shared" si="159"/>
        <v>230</v>
      </c>
      <c r="M1368" s="6">
        <f t="shared" si="160"/>
        <v>10</v>
      </c>
      <c r="N1368" s="6">
        <f t="shared" si="161"/>
        <v>1</v>
      </c>
    </row>
    <row r="1369" spans="2:14" x14ac:dyDescent="0.25">
      <c r="B1369" s="5" t="s">
        <v>95</v>
      </c>
      <c r="C1369" s="3">
        <v>312</v>
      </c>
      <c r="D1369" s="3">
        <v>206</v>
      </c>
      <c r="E1369" s="3">
        <v>106</v>
      </c>
      <c r="F1369" s="3">
        <v>1</v>
      </c>
      <c r="H1369" s="7" t="str">
        <f t="shared" si="155"/>
        <v>40770_emdsfdc1a-rb-11</v>
      </c>
      <c r="I1369" s="8">
        <f t="shared" si="156"/>
        <v>40770</v>
      </c>
      <c r="J1369" s="9" t="str">
        <f t="shared" si="157"/>
        <v>emdsfdc1a-rb-11</v>
      </c>
      <c r="K1369" s="6">
        <f t="shared" si="158"/>
        <v>312</v>
      </c>
      <c r="L1369" s="6">
        <f t="shared" si="159"/>
        <v>206</v>
      </c>
      <c r="M1369" s="6">
        <f t="shared" si="160"/>
        <v>106</v>
      </c>
      <c r="N1369" s="6">
        <f t="shared" si="161"/>
        <v>1</v>
      </c>
    </row>
    <row r="1370" spans="2:14" x14ac:dyDescent="0.25">
      <c r="B1370" s="5" t="s">
        <v>56</v>
      </c>
      <c r="C1370" s="3">
        <v>240</v>
      </c>
      <c r="D1370" s="3">
        <v>179</v>
      </c>
      <c r="E1370" s="3">
        <v>61</v>
      </c>
      <c r="F1370" s="3">
        <v>1</v>
      </c>
      <c r="H1370" s="7" t="str">
        <f t="shared" si="155"/>
        <v>40770_emdsfdc1b-jd-10</v>
      </c>
      <c r="I1370" s="8">
        <f t="shared" si="156"/>
        <v>40770</v>
      </c>
      <c r="J1370" s="9" t="str">
        <f t="shared" si="157"/>
        <v>emdsfdc1b-jd-10</v>
      </c>
      <c r="K1370" s="6">
        <f t="shared" si="158"/>
        <v>240</v>
      </c>
      <c r="L1370" s="6">
        <f t="shared" si="159"/>
        <v>179</v>
      </c>
      <c r="M1370" s="6">
        <f t="shared" si="160"/>
        <v>61</v>
      </c>
      <c r="N1370" s="6">
        <f t="shared" si="161"/>
        <v>1</v>
      </c>
    </row>
    <row r="1371" spans="2:14" x14ac:dyDescent="0.25">
      <c r="B1371" s="5" t="s">
        <v>98</v>
      </c>
      <c r="C1371" s="3">
        <v>240</v>
      </c>
      <c r="D1371" s="3">
        <v>180</v>
      </c>
      <c r="E1371" s="3">
        <v>60</v>
      </c>
      <c r="F1371" s="3">
        <v>1</v>
      </c>
      <c r="H1371" s="7" t="str">
        <f t="shared" si="155"/>
        <v>40770_emdsfdc1b-rb-10</v>
      </c>
      <c r="I1371" s="8">
        <f t="shared" si="156"/>
        <v>40770</v>
      </c>
      <c r="J1371" s="9" t="str">
        <f t="shared" si="157"/>
        <v>emdsfdc1b-rb-10</v>
      </c>
      <c r="K1371" s="6">
        <f t="shared" si="158"/>
        <v>240</v>
      </c>
      <c r="L1371" s="6">
        <f t="shared" si="159"/>
        <v>180</v>
      </c>
      <c r="M1371" s="6">
        <f t="shared" si="160"/>
        <v>60</v>
      </c>
      <c r="N1371" s="6">
        <f t="shared" si="161"/>
        <v>1</v>
      </c>
    </row>
    <row r="1372" spans="2:14" x14ac:dyDescent="0.25">
      <c r="B1372" s="5" t="s">
        <v>188</v>
      </c>
      <c r="C1372" s="3">
        <v>72</v>
      </c>
      <c r="D1372" s="3">
        <v>48</v>
      </c>
      <c r="E1372" s="3">
        <v>24</v>
      </c>
      <c r="F1372" s="3">
        <v>1</v>
      </c>
      <c r="H1372" s="7" t="str">
        <f t="shared" si="155"/>
        <v>40770_emdsrdc1-jd-06</v>
      </c>
      <c r="I1372" s="8">
        <f t="shared" si="156"/>
        <v>40770</v>
      </c>
      <c r="J1372" s="9" t="str">
        <f t="shared" si="157"/>
        <v>emdsrdc1-jd-06</v>
      </c>
      <c r="K1372" s="6">
        <f t="shared" si="158"/>
        <v>72</v>
      </c>
      <c r="L1372" s="6">
        <f t="shared" si="159"/>
        <v>48</v>
      </c>
      <c r="M1372" s="6">
        <f t="shared" si="160"/>
        <v>24</v>
      </c>
      <c r="N1372" s="6">
        <f t="shared" si="161"/>
        <v>1</v>
      </c>
    </row>
    <row r="1373" spans="2:14" x14ac:dyDescent="0.25">
      <c r="B1373" s="5" t="s">
        <v>227</v>
      </c>
      <c r="C1373" s="3">
        <v>72</v>
      </c>
      <c r="D1373" s="3">
        <v>47</v>
      </c>
      <c r="E1373" s="3">
        <v>25</v>
      </c>
      <c r="F1373" s="3">
        <v>1</v>
      </c>
      <c r="H1373" s="7" t="str">
        <f t="shared" si="155"/>
        <v>40770_emdsrdc1-rb-06</v>
      </c>
      <c r="I1373" s="8">
        <f t="shared" si="156"/>
        <v>40770</v>
      </c>
      <c r="J1373" s="9" t="str">
        <f t="shared" si="157"/>
        <v>emdsrdc1-rb-06</v>
      </c>
      <c r="K1373" s="6">
        <f t="shared" si="158"/>
        <v>72</v>
      </c>
      <c r="L1373" s="6">
        <f t="shared" si="159"/>
        <v>47</v>
      </c>
      <c r="M1373" s="6">
        <f t="shared" si="160"/>
        <v>25</v>
      </c>
      <c r="N1373" s="6">
        <f t="shared" si="161"/>
        <v>1</v>
      </c>
    </row>
    <row r="1374" spans="2:14" x14ac:dyDescent="0.25">
      <c r="B1374" s="5" t="s">
        <v>191</v>
      </c>
      <c r="C1374" s="3">
        <v>336</v>
      </c>
      <c r="D1374" s="3">
        <v>266</v>
      </c>
      <c r="E1374" s="3">
        <v>70</v>
      </c>
      <c r="F1374" s="3">
        <v>1</v>
      </c>
      <c r="H1374" s="7" t="str">
        <f t="shared" si="155"/>
        <v>40770_emdsrdc3-jd-04</v>
      </c>
      <c r="I1374" s="8">
        <f t="shared" si="156"/>
        <v>40770</v>
      </c>
      <c r="J1374" s="9" t="str">
        <f t="shared" si="157"/>
        <v>emdsrdc3-jd-04</v>
      </c>
      <c r="K1374" s="6">
        <f t="shared" si="158"/>
        <v>336</v>
      </c>
      <c r="L1374" s="6">
        <f t="shared" si="159"/>
        <v>266</v>
      </c>
      <c r="M1374" s="6">
        <f t="shared" si="160"/>
        <v>70</v>
      </c>
      <c r="N1374" s="6">
        <f t="shared" si="161"/>
        <v>1</v>
      </c>
    </row>
    <row r="1375" spans="2:14" x14ac:dyDescent="0.25">
      <c r="B1375" s="5" t="s">
        <v>194</v>
      </c>
      <c r="C1375" s="3">
        <v>264</v>
      </c>
      <c r="D1375" s="3">
        <v>150</v>
      </c>
      <c r="E1375" s="3">
        <v>114</v>
      </c>
      <c r="F1375" s="3">
        <v>1</v>
      </c>
      <c r="H1375" s="7" t="str">
        <f t="shared" si="155"/>
        <v>40770_emdsrdc3-jd-07</v>
      </c>
      <c r="I1375" s="8">
        <f t="shared" si="156"/>
        <v>40770</v>
      </c>
      <c r="J1375" s="9" t="str">
        <f t="shared" si="157"/>
        <v>emdsrdc3-jd-07</v>
      </c>
      <c r="K1375" s="6">
        <f t="shared" si="158"/>
        <v>264</v>
      </c>
      <c r="L1375" s="6">
        <f t="shared" si="159"/>
        <v>150</v>
      </c>
      <c r="M1375" s="6">
        <f t="shared" si="160"/>
        <v>114</v>
      </c>
      <c r="N1375" s="6">
        <f t="shared" si="161"/>
        <v>1</v>
      </c>
    </row>
    <row r="1376" spans="2:14" x14ac:dyDescent="0.25">
      <c r="B1376" s="5" t="s">
        <v>198</v>
      </c>
      <c r="C1376" s="3">
        <v>216</v>
      </c>
      <c r="D1376" s="3">
        <v>185</v>
      </c>
      <c r="E1376" s="3">
        <v>31</v>
      </c>
      <c r="F1376" s="3">
        <v>1</v>
      </c>
      <c r="H1376" s="7" t="str">
        <f t="shared" si="155"/>
        <v>40770_emdsrdc3-jd-09</v>
      </c>
      <c r="I1376" s="8">
        <f t="shared" si="156"/>
        <v>40770</v>
      </c>
      <c r="J1376" s="9" t="str">
        <f t="shared" si="157"/>
        <v>emdsrdc3-jd-09</v>
      </c>
      <c r="K1376" s="6">
        <f t="shared" si="158"/>
        <v>216</v>
      </c>
      <c r="L1376" s="6">
        <f t="shared" si="159"/>
        <v>185</v>
      </c>
      <c r="M1376" s="6">
        <f t="shared" si="160"/>
        <v>31</v>
      </c>
      <c r="N1376" s="6">
        <f t="shared" si="161"/>
        <v>1</v>
      </c>
    </row>
    <row r="1377" spans="2:14" x14ac:dyDescent="0.25">
      <c r="B1377" s="5" t="s">
        <v>888</v>
      </c>
      <c r="C1377" s="3">
        <v>144</v>
      </c>
      <c r="D1377" s="3">
        <v>58</v>
      </c>
      <c r="E1377" s="3">
        <v>86</v>
      </c>
      <c r="F1377" s="3">
        <v>1</v>
      </c>
      <c r="H1377" s="7" t="str">
        <f t="shared" si="155"/>
        <v>40770_emdsrdc3-jd-10</v>
      </c>
      <c r="I1377" s="8">
        <f t="shared" si="156"/>
        <v>40770</v>
      </c>
      <c r="J1377" s="9" t="str">
        <f t="shared" si="157"/>
        <v>emdsrdc3-jd-10</v>
      </c>
      <c r="K1377" s="6">
        <f t="shared" si="158"/>
        <v>144</v>
      </c>
      <c r="L1377" s="6">
        <f t="shared" si="159"/>
        <v>58</v>
      </c>
      <c r="M1377" s="6">
        <f t="shared" si="160"/>
        <v>86</v>
      </c>
      <c r="N1377" s="6">
        <f t="shared" si="161"/>
        <v>1</v>
      </c>
    </row>
    <row r="1378" spans="2:14" x14ac:dyDescent="0.25">
      <c r="B1378" s="5" t="s">
        <v>230</v>
      </c>
      <c r="C1378" s="3">
        <v>336</v>
      </c>
      <c r="D1378" s="3">
        <v>242</v>
      </c>
      <c r="E1378" s="3">
        <v>94</v>
      </c>
      <c r="F1378" s="3">
        <v>1</v>
      </c>
      <c r="H1378" s="7" t="str">
        <f t="shared" si="155"/>
        <v>40770_emdsrdc3-rb-04</v>
      </c>
      <c r="I1378" s="8">
        <f t="shared" si="156"/>
        <v>40770</v>
      </c>
      <c r="J1378" s="9" t="str">
        <f t="shared" si="157"/>
        <v>emdsrdc3-rb-04</v>
      </c>
      <c r="K1378" s="6">
        <f t="shared" si="158"/>
        <v>336</v>
      </c>
      <c r="L1378" s="6">
        <f t="shared" si="159"/>
        <v>242</v>
      </c>
      <c r="M1378" s="6">
        <f t="shared" si="160"/>
        <v>94</v>
      </c>
      <c r="N1378" s="6">
        <f t="shared" si="161"/>
        <v>1</v>
      </c>
    </row>
    <row r="1379" spans="2:14" x14ac:dyDescent="0.25">
      <c r="B1379" s="5" t="s">
        <v>233</v>
      </c>
      <c r="C1379" s="3">
        <v>264</v>
      </c>
      <c r="D1379" s="3">
        <v>153</v>
      </c>
      <c r="E1379" s="3">
        <v>111</v>
      </c>
      <c r="F1379" s="3">
        <v>1</v>
      </c>
      <c r="H1379" s="7" t="str">
        <f t="shared" si="155"/>
        <v>40770_emdsrdc3-rb-07</v>
      </c>
      <c r="I1379" s="8">
        <f t="shared" si="156"/>
        <v>40770</v>
      </c>
      <c r="J1379" s="9" t="str">
        <f t="shared" si="157"/>
        <v>emdsrdc3-rb-07</v>
      </c>
      <c r="K1379" s="6">
        <f t="shared" si="158"/>
        <v>264</v>
      </c>
      <c r="L1379" s="6">
        <f t="shared" si="159"/>
        <v>153</v>
      </c>
      <c r="M1379" s="6">
        <f t="shared" si="160"/>
        <v>111</v>
      </c>
      <c r="N1379" s="6">
        <f t="shared" si="161"/>
        <v>1</v>
      </c>
    </row>
    <row r="1380" spans="2:14" x14ac:dyDescent="0.25">
      <c r="B1380" s="5" t="s">
        <v>236</v>
      </c>
      <c r="C1380" s="3">
        <v>216</v>
      </c>
      <c r="D1380" s="3">
        <v>183</v>
      </c>
      <c r="E1380" s="3">
        <v>33</v>
      </c>
      <c r="F1380" s="3">
        <v>1</v>
      </c>
      <c r="H1380" s="7" t="str">
        <f t="shared" si="155"/>
        <v>40770_emdsrdc3-rb-09</v>
      </c>
      <c r="I1380" s="8">
        <f t="shared" si="156"/>
        <v>40770</v>
      </c>
      <c r="J1380" s="9" t="str">
        <f t="shared" si="157"/>
        <v>emdsrdc3-rb-09</v>
      </c>
      <c r="K1380" s="6">
        <f t="shared" si="158"/>
        <v>216</v>
      </c>
      <c r="L1380" s="6">
        <f t="shared" si="159"/>
        <v>183</v>
      </c>
      <c r="M1380" s="6">
        <f t="shared" si="160"/>
        <v>33</v>
      </c>
      <c r="N1380" s="6">
        <f t="shared" si="161"/>
        <v>1</v>
      </c>
    </row>
    <row r="1381" spans="2:14" x14ac:dyDescent="0.25">
      <c r="B1381" s="5" t="s">
        <v>891</v>
      </c>
      <c r="C1381" s="3">
        <v>144</v>
      </c>
      <c r="D1381" s="3">
        <v>56</v>
      </c>
      <c r="E1381" s="3">
        <v>88</v>
      </c>
      <c r="F1381" s="3">
        <v>1</v>
      </c>
      <c r="H1381" s="7" t="str">
        <f t="shared" si="155"/>
        <v>40770_emdsrdc3-rb-10</v>
      </c>
      <c r="I1381" s="8">
        <f t="shared" si="156"/>
        <v>40770</v>
      </c>
      <c r="J1381" s="9" t="str">
        <f t="shared" si="157"/>
        <v>emdsrdc3-rb-10</v>
      </c>
      <c r="K1381" s="6">
        <f t="shared" si="158"/>
        <v>144</v>
      </c>
      <c r="L1381" s="6">
        <f t="shared" si="159"/>
        <v>56</v>
      </c>
      <c r="M1381" s="6">
        <f t="shared" si="160"/>
        <v>88</v>
      </c>
      <c r="N1381" s="6">
        <f t="shared" si="161"/>
        <v>1</v>
      </c>
    </row>
    <row r="1382" spans="2:14" x14ac:dyDescent="0.25">
      <c r="B1382" s="5" t="s">
        <v>202</v>
      </c>
      <c r="C1382" s="3">
        <v>240</v>
      </c>
      <c r="D1382" s="3">
        <v>186</v>
      </c>
      <c r="E1382" s="3">
        <v>54</v>
      </c>
      <c r="F1382" s="3">
        <v>1</v>
      </c>
      <c r="H1382" s="7" t="str">
        <f t="shared" si="155"/>
        <v>40770_emdsrdc4-jd-03</v>
      </c>
      <c r="I1382" s="8">
        <f t="shared" si="156"/>
        <v>40770</v>
      </c>
      <c r="J1382" s="9" t="str">
        <f t="shared" si="157"/>
        <v>emdsrdc4-jd-03</v>
      </c>
      <c r="K1382" s="6">
        <f t="shared" si="158"/>
        <v>240</v>
      </c>
      <c r="L1382" s="6">
        <f t="shared" si="159"/>
        <v>186</v>
      </c>
      <c r="M1382" s="6">
        <f t="shared" si="160"/>
        <v>54</v>
      </c>
      <c r="N1382" s="6">
        <f t="shared" si="161"/>
        <v>1</v>
      </c>
    </row>
    <row r="1383" spans="2:14" x14ac:dyDescent="0.25">
      <c r="B1383" s="5" t="s">
        <v>205</v>
      </c>
      <c r="C1383" s="3">
        <v>216</v>
      </c>
      <c r="D1383" s="3">
        <v>152</v>
      </c>
      <c r="E1383" s="3">
        <v>64</v>
      </c>
      <c r="F1383" s="3">
        <v>1</v>
      </c>
      <c r="H1383" s="7" t="str">
        <f t="shared" si="155"/>
        <v>40770_emdsrdc4-jd-05</v>
      </c>
      <c r="I1383" s="8">
        <f t="shared" si="156"/>
        <v>40770</v>
      </c>
      <c r="J1383" s="9" t="str">
        <f t="shared" si="157"/>
        <v>emdsrdc4-jd-05</v>
      </c>
      <c r="K1383" s="6">
        <f t="shared" si="158"/>
        <v>216</v>
      </c>
      <c r="L1383" s="6">
        <f t="shared" si="159"/>
        <v>152</v>
      </c>
      <c r="M1383" s="6">
        <f t="shared" si="160"/>
        <v>64</v>
      </c>
      <c r="N1383" s="6">
        <f t="shared" si="161"/>
        <v>1</v>
      </c>
    </row>
    <row r="1384" spans="2:14" x14ac:dyDescent="0.25">
      <c r="B1384" s="5" t="s">
        <v>209</v>
      </c>
      <c r="C1384" s="3">
        <v>192</v>
      </c>
      <c r="D1384" s="3">
        <v>169</v>
      </c>
      <c r="E1384" s="3">
        <v>23</v>
      </c>
      <c r="F1384" s="3">
        <v>1</v>
      </c>
      <c r="H1384" s="7" t="str">
        <f t="shared" si="155"/>
        <v>40770_emdsrdc4-jd-08</v>
      </c>
      <c r="I1384" s="8">
        <f t="shared" si="156"/>
        <v>40770</v>
      </c>
      <c r="J1384" s="9" t="str">
        <f t="shared" si="157"/>
        <v>emdsrdc4-jd-08</v>
      </c>
      <c r="K1384" s="6">
        <f t="shared" si="158"/>
        <v>192</v>
      </c>
      <c r="L1384" s="6">
        <f t="shared" si="159"/>
        <v>169</v>
      </c>
      <c r="M1384" s="6">
        <f t="shared" si="160"/>
        <v>23</v>
      </c>
      <c r="N1384" s="6">
        <f t="shared" si="161"/>
        <v>1</v>
      </c>
    </row>
    <row r="1385" spans="2:14" x14ac:dyDescent="0.25">
      <c r="B1385" s="5" t="s">
        <v>239</v>
      </c>
      <c r="C1385" s="3">
        <v>240</v>
      </c>
      <c r="D1385" s="3">
        <v>169</v>
      </c>
      <c r="E1385" s="3">
        <v>71</v>
      </c>
      <c r="F1385" s="3">
        <v>1</v>
      </c>
      <c r="H1385" s="7" t="str">
        <f t="shared" ref="H1385:H1448" si="162">CONCATENATE(I1385,"_",J1385)</f>
        <v>40770_emdsrdc4-rb-03</v>
      </c>
      <c r="I1385" s="8">
        <f t="shared" ref="I1385:I1448" si="163">IF(ISTEXT(J1385),I1384,J1385)</f>
        <v>40770</v>
      </c>
      <c r="J1385" s="9" t="str">
        <f t="shared" ref="J1385:J1448" si="164">B1385</f>
        <v>emdsrdc4-rb-03</v>
      </c>
      <c r="K1385" s="6">
        <f t="shared" ref="K1385:K1448" si="165">C1385</f>
        <v>240</v>
      </c>
      <c r="L1385" s="6">
        <f t="shared" ref="L1385:L1448" si="166">D1385</f>
        <v>169</v>
      </c>
      <c r="M1385" s="6">
        <f t="shared" ref="M1385:M1448" si="167">E1385</f>
        <v>71</v>
      </c>
      <c r="N1385" s="6">
        <f t="shared" ref="N1385:N1448" si="168">F1385</f>
        <v>1</v>
      </c>
    </row>
    <row r="1386" spans="2:14" x14ac:dyDescent="0.25">
      <c r="B1386" s="5" t="s">
        <v>242</v>
      </c>
      <c r="C1386" s="3">
        <v>216</v>
      </c>
      <c r="D1386" s="3">
        <v>153</v>
      </c>
      <c r="E1386" s="3">
        <v>63</v>
      </c>
      <c r="F1386" s="3">
        <v>1</v>
      </c>
      <c r="H1386" s="7" t="str">
        <f t="shared" si="162"/>
        <v>40770_emdsrdc4-rb-05</v>
      </c>
      <c r="I1386" s="8">
        <f t="shared" si="163"/>
        <v>40770</v>
      </c>
      <c r="J1386" s="9" t="str">
        <f t="shared" si="164"/>
        <v>emdsrdc4-rb-05</v>
      </c>
      <c r="K1386" s="6">
        <f t="shared" si="165"/>
        <v>216</v>
      </c>
      <c r="L1386" s="6">
        <f t="shared" si="166"/>
        <v>153</v>
      </c>
      <c r="M1386" s="6">
        <f t="shared" si="167"/>
        <v>63</v>
      </c>
      <c r="N1386" s="6">
        <f t="shared" si="168"/>
        <v>1</v>
      </c>
    </row>
    <row r="1387" spans="2:14" x14ac:dyDescent="0.25">
      <c r="B1387" s="5" t="s">
        <v>245</v>
      </c>
      <c r="C1387" s="3">
        <v>192</v>
      </c>
      <c r="D1387" s="3">
        <v>169</v>
      </c>
      <c r="E1387" s="3">
        <v>23</v>
      </c>
      <c r="F1387" s="3">
        <v>1</v>
      </c>
      <c r="H1387" s="7" t="str">
        <f t="shared" si="162"/>
        <v>40770_emdsrdc4-rb-08</v>
      </c>
      <c r="I1387" s="8">
        <f t="shared" si="163"/>
        <v>40770</v>
      </c>
      <c r="J1387" s="9" t="str">
        <f t="shared" si="164"/>
        <v>emdsrdc4-rb-08</v>
      </c>
      <c r="K1387" s="6">
        <f t="shared" si="165"/>
        <v>192</v>
      </c>
      <c r="L1387" s="6">
        <f t="shared" si="166"/>
        <v>169</v>
      </c>
      <c r="M1387" s="6">
        <f t="shared" si="167"/>
        <v>23</v>
      </c>
      <c r="N1387" s="6">
        <f t="shared" si="168"/>
        <v>1</v>
      </c>
    </row>
    <row r="1388" spans="2:14" x14ac:dyDescent="0.25">
      <c r="B1388" s="5" t="s">
        <v>138</v>
      </c>
      <c r="C1388" s="3">
        <v>72</v>
      </c>
      <c r="D1388" s="3">
        <v>13</v>
      </c>
      <c r="E1388" s="3">
        <v>59</v>
      </c>
      <c r="F1388" s="3">
        <v>1</v>
      </c>
      <c r="H1388" s="7" t="str">
        <f t="shared" si="162"/>
        <v>40770_rmdscgc1-gl-01</v>
      </c>
      <c r="I1388" s="8">
        <f t="shared" si="163"/>
        <v>40770</v>
      </c>
      <c r="J1388" s="9" t="str">
        <f t="shared" si="164"/>
        <v>rmdscgc1-gl-01</v>
      </c>
      <c r="K1388" s="6">
        <f t="shared" si="165"/>
        <v>72</v>
      </c>
      <c r="L1388" s="6">
        <f t="shared" si="166"/>
        <v>13</v>
      </c>
      <c r="M1388" s="6">
        <f t="shared" si="167"/>
        <v>59</v>
      </c>
      <c r="N1388" s="6">
        <f t="shared" si="168"/>
        <v>1</v>
      </c>
    </row>
    <row r="1389" spans="2:14" x14ac:dyDescent="0.25">
      <c r="B1389" s="5" t="s">
        <v>158</v>
      </c>
      <c r="C1389" s="3">
        <v>72</v>
      </c>
      <c r="D1389" s="3">
        <v>13</v>
      </c>
      <c r="E1389" s="3">
        <v>59</v>
      </c>
      <c r="F1389" s="3">
        <v>1</v>
      </c>
      <c r="H1389" s="7" t="str">
        <f t="shared" si="162"/>
        <v>40770_rmdscgc1-sl-01</v>
      </c>
      <c r="I1389" s="8">
        <f t="shared" si="163"/>
        <v>40770</v>
      </c>
      <c r="J1389" s="9" t="str">
        <f t="shared" si="164"/>
        <v>rmdscgc1-sl-01</v>
      </c>
      <c r="K1389" s="6">
        <f t="shared" si="165"/>
        <v>72</v>
      </c>
      <c r="L1389" s="6">
        <f t="shared" si="166"/>
        <v>13</v>
      </c>
      <c r="M1389" s="6">
        <f t="shared" si="167"/>
        <v>59</v>
      </c>
      <c r="N1389" s="6">
        <f t="shared" si="168"/>
        <v>1</v>
      </c>
    </row>
    <row r="1390" spans="2:14" x14ac:dyDescent="0.25">
      <c r="B1390" s="5" t="s">
        <v>143</v>
      </c>
      <c r="C1390" s="3">
        <v>36</v>
      </c>
      <c r="D1390" s="3">
        <v>8</v>
      </c>
      <c r="E1390" s="3">
        <v>28</v>
      </c>
      <c r="F1390" s="3">
        <v>1</v>
      </c>
      <c r="H1390" s="7" t="str">
        <f t="shared" si="162"/>
        <v>40770_rmdsedc-gl-01</v>
      </c>
      <c r="I1390" s="8">
        <f t="shared" si="163"/>
        <v>40770</v>
      </c>
      <c r="J1390" s="9" t="str">
        <f t="shared" si="164"/>
        <v>rmdsedc-gl-01</v>
      </c>
      <c r="K1390" s="6">
        <f t="shared" si="165"/>
        <v>36</v>
      </c>
      <c r="L1390" s="6">
        <f t="shared" si="166"/>
        <v>8</v>
      </c>
      <c r="M1390" s="6">
        <f t="shared" si="167"/>
        <v>28</v>
      </c>
      <c r="N1390" s="6">
        <f t="shared" si="168"/>
        <v>1</v>
      </c>
    </row>
    <row r="1391" spans="2:14" x14ac:dyDescent="0.25">
      <c r="B1391" s="5" t="s">
        <v>161</v>
      </c>
      <c r="C1391" s="3">
        <v>36</v>
      </c>
      <c r="D1391" s="3">
        <v>8</v>
      </c>
      <c r="E1391" s="3">
        <v>28</v>
      </c>
      <c r="F1391" s="3">
        <v>1</v>
      </c>
      <c r="H1391" s="7" t="str">
        <f t="shared" si="162"/>
        <v>40770_rmdsedc-sl-01</v>
      </c>
      <c r="I1391" s="8">
        <f t="shared" si="163"/>
        <v>40770</v>
      </c>
      <c r="J1391" s="9" t="str">
        <f t="shared" si="164"/>
        <v>rmdsedc-sl-01</v>
      </c>
      <c r="K1391" s="6">
        <f t="shared" si="165"/>
        <v>36</v>
      </c>
      <c r="L1391" s="6">
        <f t="shared" si="166"/>
        <v>8</v>
      </c>
      <c r="M1391" s="6">
        <f t="shared" si="167"/>
        <v>28</v>
      </c>
      <c r="N1391" s="6">
        <f t="shared" si="168"/>
        <v>1</v>
      </c>
    </row>
    <row r="1392" spans="2:14" x14ac:dyDescent="0.25">
      <c r="B1392" s="5" t="s">
        <v>147</v>
      </c>
      <c r="C1392" s="3">
        <v>156</v>
      </c>
      <c r="D1392" s="3">
        <v>41</v>
      </c>
      <c r="E1392" s="3">
        <v>115</v>
      </c>
      <c r="F1392" s="3">
        <v>1</v>
      </c>
      <c r="H1392" s="7" t="str">
        <f t="shared" si="162"/>
        <v>40770_rmdsfdc1a-gl-01</v>
      </c>
      <c r="I1392" s="8">
        <f t="shared" si="163"/>
        <v>40770</v>
      </c>
      <c r="J1392" s="9" t="str">
        <f t="shared" si="164"/>
        <v>rmdsfdc1a-gl-01</v>
      </c>
      <c r="K1392" s="6">
        <f t="shared" si="165"/>
        <v>156</v>
      </c>
      <c r="L1392" s="6">
        <f t="shared" si="166"/>
        <v>41</v>
      </c>
      <c r="M1392" s="6">
        <f t="shared" si="167"/>
        <v>115</v>
      </c>
      <c r="N1392" s="6">
        <f t="shared" si="168"/>
        <v>1</v>
      </c>
    </row>
    <row r="1393" spans="2:14" x14ac:dyDescent="0.25">
      <c r="B1393" s="5" t="s">
        <v>164</v>
      </c>
      <c r="C1393" s="3">
        <v>156</v>
      </c>
      <c r="D1393" s="3">
        <v>41</v>
      </c>
      <c r="E1393" s="3">
        <v>115</v>
      </c>
      <c r="F1393" s="3">
        <v>1</v>
      </c>
      <c r="H1393" s="7" t="str">
        <f t="shared" si="162"/>
        <v>40770_rmdsfdc1a-sl-01</v>
      </c>
      <c r="I1393" s="8">
        <f t="shared" si="163"/>
        <v>40770</v>
      </c>
      <c r="J1393" s="9" t="str">
        <f t="shared" si="164"/>
        <v>rmdsfdc1a-sl-01</v>
      </c>
      <c r="K1393" s="6">
        <f t="shared" si="165"/>
        <v>156</v>
      </c>
      <c r="L1393" s="6">
        <f t="shared" si="166"/>
        <v>41</v>
      </c>
      <c r="M1393" s="6">
        <f t="shared" si="167"/>
        <v>115</v>
      </c>
      <c r="N1393" s="6">
        <f t="shared" si="168"/>
        <v>1</v>
      </c>
    </row>
    <row r="1394" spans="2:14" x14ac:dyDescent="0.25">
      <c r="B1394" s="5" t="s">
        <v>150</v>
      </c>
      <c r="C1394" s="3">
        <v>144</v>
      </c>
      <c r="D1394" s="3">
        <v>46</v>
      </c>
      <c r="E1394" s="3">
        <v>98</v>
      </c>
      <c r="F1394" s="3">
        <v>1</v>
      </c>
      <c r="H1394" s="7" t="str">
        <f t="shared" si="162"/>
        <v>40770_rmdsrdc4-gl-01</v>
      </c>
      <c r="I1394" s="8">
        <f t="shared" si="163"/>
        <v>40770</v>
      </c>
      <c r="J1394" s="9" t="str">
        <f t="shared" si="164"/>
        <v>rmdsrdc4-gl-01</v>
      </c>
      <c r="K1394" s="6">
        <f t="shared" si="165"/>
        <v>144</v>
      </c>
      <c r="L1394" s="6">
        <f t="shared" si="166"/>
        <v>46</v>
      </c>
      <c r="M1394" s="6">
        <f t="shared" si="167"/>
        <v>98</v>
      </c>
      <c r="N1394" s="6">
        <f t="shared" si="168"/>
        <v>1</v>
      </c>
    </row>
    <row r="1395" spans="2:14" x14ac:dyDescent="0.25">
      <c r="B1395" s="5" t="s">
        <v>167</v>
      </c>
      <c r="C1395" s="3">
        <v>144</v>
      </c>
      <c r="D1395" s="3">
        <v>46</v>
      </c>
      <c r="E1395" s="3">
        <v>98</v>
      </c>
      <c r="F1395" s="3">
        <v>1</v>
      </c>
      <c r="H1395" s="7" t="str">
        <f t="shared" si="162"/>
        <v>40770_rmdsrdc4-sl-01</v>
      </c>
      <c r="I1395" s="8">
        <f t="shared" si="163"/>
        <v>40770</v>
      </c>
      <c r="J1395" s="9" t="str">
        <f t="shared" si="164"/>
        <v>rmdsrdc4-sl-01</v>
      </c>
      <c r="K1395" s="6">
        <f t="shared" si="165"/>
        <v>144</v>
      </c>
      <c r="L1395" s="6">
        <f t="shared" si="166"/>
        <v>46</v>
      </c>
      <c r="M1395" s="6">
        <f t="shared" si="167"/>
        <v>98</v>
      </c>
      <c r="N1395" s="6">
        <f t="shared" si="168"/>
        <v>1</v>
      </c>
    </row>
    <row r="1396" spans="2:14" x14ac:dyDescent="0.25">
      <c r="B1396" s="5" t="s">
        <v>154</v>
      </c>
      <c r="C1396" s="3">
        <v>54</v>
      </c>
      <c r="D1396" s="3">
        <v>24</v>
      </c>
      <c r="E1396" s="3">
        <v>30</v>
      </c>
      <c r="F1396" s="3">
        <v>1</v>
      </c>
      <c r="H1396" s="7" t="str">
        <f t="shared" si="162"/>
        <v>40770_rmdswell-gl-01</v>
      </c>
      <c r="I1396" s="8">
        <f t="shared" si="163"/>
        <v>40770</v>
      </c>
      <c r="J1396" s="9" t="str">
        <f t="shared" si="164"/>
        <v>rmdswell-gl-01</v>
      </c>
      <c r="K1396" s="6">
        <f t="shared" si="165"/>
        <v>54</v>
      </c>
      <c r="L1396" s="6">
        <f t="shared" si="166"/>
        <v>24</v>
      </c>
      <c r="M1396" s="6">
        <f t="shared" si="167"/>
        <v>30</v>
      </c>
      <c r="N1396" s="6">
        <f t="shared" si="168"/>
        <v>1</v>
      </c>
    </row>
    <row r="1397" spans="2:14" x14ac:dyDescent="0.25">
      <c r="B1397" s="5" t="s">
        <v>170</v>
      </c>
      <c r="C1397" s="3">
        <v>54</v>
      </c>
      <c r="D1397" s="3">
        <v>24</v>
      </c>
      <c r="E1397" s="3">
        <v>30</v>
      </c>
      <c r="F1397" s="3">
        <v>1</v>
      </c>
      <c r="H1397" s="7" t="str">
        <f t="shared" si="162"/>
        <v>40770_rmdswell-sl-01</v>
      </c>
      <c r="I1397" s="8">
        <f t="shared" si="163"/>
        <v>40770</v>
      </c>
      <c r="J1397" s="9" t="str">
        <f t="shared" si="164"/>
        <v>rmdswell-sl-01</v>
      </c>
      <c r="K1397" s="6">
        <f t="shared" si="165"/>
        <v>54</v>
      </c>
      <c r="L1397" s="6">
        <f t="shared" si="166"/>
        <v>24</v>
      </c>
      <c r="M1397" s="6">
        <f t="shared" si="167"/>
        <v>30</v>
      </c>
      <c r="N1397" s="6">
        <f t="shared" si="168"/>
        <v>1</v>
      </c>
    </row>
    <row r="1398" spans="2:14" x14ac:dyDescent="0.25">
      <c r="B1398" s="4">
        <v>40777</v>
      </c>
      <c r="C1398" s="3">
        <v>11556</v>
      </c>
      <c r="D1398" s="3">
        <v>7602</v>
      </c>
      <c r="E1398" s="3">
        <v>3954</v>
      </c>
      <c r="F1398" s="3">
        <v>70</v>
      </c>
      <c r="H1398" s="7" t="str">
        <f t="shared" si="162"/>
        <v>40777_40777</v>
      </c>
      <c r="I1398" s="8">
        <f t="shared" si="163"/>
        <v>40777</v>
      </c>
      <c r="J1398" s="9">
        <f t="shared" si="164"/>
        <v>40777</v>
      </c>
      <c r="K1398" s="6">
        <f t="shared" si="165"/>
        <v>11556</v>
      </c>
      <c r="L1398" s="6">
        <f t="shared" si="166"/>
        <v>7602</v>
      </c>
      <c r="M1398" s="6">
        <f t="shared" si="167"/>
        <v>3954</v>
      </c>
      <c r="N1398" s="6">
        <f t="shared" si="168"/>
        <v>70</v>
      </c>
    </row>
    <row r="1399" spans="2:14" x14ac:dyDescent="0.25">
      <c r="B1399" s="5" t="s">
        <v>214</v>
      </c>
      <c r="C1399" s="3">
        <v>48</v>
      </c>
      <c r="D1399" s="3">
        <v>41</v>
      </c>
      <c r="E1399" s="3">
        <v>7</v>
      </c>
      <c r="F1399" s="3">
        <v>1</v>
      </c>
      <c r="H1399" s="7" t="str">
        <f t="shared" si="162"/>
        <v>40777_cmdscgc1-ct-01</v>
      </c>
      <c r="I1399" s="8">
        <f t="shared" si="163"/>
        <v>40777</v>
      </c>
      <c r="J1399" s="9" t="str">
        <f t="shared" si="164"/>
        <v>cmdscgc1-ct-01</v>
      </c>
      <c r="K1399" s="6">
        <f t="shared" si="165"/>
        <v>48</v>
      </c>
      <c r="L1399" s="6">
        <f t="shared" si="166"/>
        <v>41</v>
      </c>
      <c r="M1399" s="6">
        <f t="shared" si="167"/>
        <v>7</v>
      </c>
      <c r="N1399" s="6">
        <f t="shared" si="168"/>
        <v>1</v>
      </c>
    </row>
    <row r="1400" spans="2:14" x14ac:dyDescent="0.25">
      <c r="B1400" s="5" t="s">
        <v>174</v>
      </c>
      <c r="C1400" s="3">
        <v>48</v>
      </c>
      <c r="D1400" s="3">
        <v>42</v>
      </c>
      <c r="E1400" s="3">
        <v>6</v>
      </c>
      <c r="F1400" s="3">
        <v>1</v>
      </c>
      <c r="H1400" s="7" t="str">
        <f t="shared" si="162"/>
        <v>40777_cmdscgc1-dg-01</v>
      </c>
      <c r="I1400" s="8">
        <f t="shared" si="163"/>
        <v>40777</v>
      </c>
      <c r="J1400" s="9" t="str">
        <f t="shared" si="164"/>
        <v>cmdscgc1-dg-01</v>
      </c>
      <c r="K1400" s="6">
        <f t="shared" si="165"/>
        <v>48</v>
      </c>
      <c r="L1400" s="6">
        <f t="shared" si="166"/>
        <v>42</v>
      </c>
      <c r="M1400" s="6">
        <f t="shared" si="167"/>
        <v>6</v>
      </c>
      <c r="N1400" s="6">
        <f t="shared" si="168"/>
        <v>1</v>
      </c>
    </row>
    <row r="1401" spans="2:14" x14ac:dyDescent="0.25">
      <c r="B1401" s="5" t="s">
        <v>102</v>
      </c>
      <c r="C1401" s="3">
        <v>204</v>
      </c>
      <c r="D1401" s="3">
        <v>46</v>
      </c>
      <c r="E1401" s="3">
        <v>158</v>
      </c>
      <c r="F1401" s="3">
        <v>1</v>
      </c>
      <c r="H1401" s="7" t="str">
        <f t="shared" si="162"/>
        <v>40777_cmdscgc1-jd-01</v>
      </c>
      <c r="I1401" s="8">
        <f t="shared" si="163"/>
        <v>40777</v>
      </c>
      <c r="J1401" s="9" t="str">
        <f t="shared" si="164"/>
        <v>cmdscgc1-jd-01</v>
      </c>
      <c r="K1401" s="6">
        <f t="shared" si="165"/>
        <v>204</v>
      </c>
      <c r="L1401" s="6">
        <f t="shared" si="166"/>
        <v>46</v>
      </c>
      <c r="M1401" s="6">
        <f t="shared" si="167"/>
        <v>158</v>
      </c>
      <c r="N1401" s="6">
        <f t="shared" si="168"/>
        <v>1</v>
      </c>
    </row>
    <row r="1402" spans="2:14" x14ac:dyDescent="0.25">
      <c r="B1402" s="5" t="s">
        <v>120</v>
      </c>
      <c r="C1402" s="3">
        <v>204</v>
      </c>
      <c r="D1402" s="3">
        <v>45</v>
      </c>
      <c r="E1402" s="3">
        <v>159</v>
      </c>
      <c r="F1402" s="3">
        <v>1</v>
      </c>
      <c r="H1402" s="7" t="str">
        <f t="shared" si="162"/>
        <v>40777_cmdscgc1-rb-01</v>
      </c>
      <c r="I1402" s="8">
        <f t="shared" si="163"/>
        <v>40777</v>
      </c>
      <c r="J1402" s="9" t="str">
        <f t="shared" si="164"/>
        <v>cmdscgc1-rb-01</v>
      </c>
      <c r="K1402" s="6">
        <f t="shared" si="165"/>
        <v>204</v>
      </c>
      <c r="L1402" s="6">
        <f t="shared" si="166"/>
        <v>45</v>
      </c>
      <c r="M1402" s="6">
        <f t="shared" si="167"/>
        <v>159</v>
      </c>
      <c r="N1402" s="6">
        <f t="shared" si="168"/>
        <v>1</v>
      </c>
    </row>
    <row r="1403" spans="2:14" x14ac:dyDescent="0.25">
      <c r="B1403" s="5" t="s">
        <v>106</v>
      </c>
      <c r="C1403" s="3">
        <v>144</v>
      </c>
      <c r="D1403" s="3">
        <v>31</v>
      </c>
      <c r="E1403" s="3">
        <v>113</v>
      </c>
      <c r="F1403" s="3">
        <v>1</v>
      </c>
      <c r="H1403" s="7" t="str">
        <f t="shared" si="162"/>
        <v>40777_cmdscgc2-jd-02</v>
      </c>
      <c r="I1403" s="8">
        <f t="shared" si="163"/>
        <v>40777</v>
      </c>
      <c r="J1403" s="9" t="str">
        <f t="shared" si="164"/>
        <v>cmdscgc2-jd-02</v>
      </c>
      <c r="K1403" s="6">
        <f t="shared" si="165"/>
        <v>144</v>
      </c>
      <c r="L1403" s="6">
        <f t="shared" si="166"/>
        <v>31</v>
      </c>
      <c r="M1403" s="6">
        <f t="shared" si="167"/>
        <v>113</v>
      </c>
      <c r="N1403" s="6">
        <f t="shared" si="168"/>
        <v>1</v>
      </c>
    </row>
    <row r="1404" spans="2:14" x14ac:dyDescent="0.25">
      <c r="B1404" s="5" t="s">
        <v>124</v>
      </c>
      <c r="C1404" s="3">
        <v>144</v>
      </c>
      <c r="D1404" s="3">
        <v>29</v>
      </c>
      <c r="E1404" s="3">
        <v>115</v>
      </c>
      <c r="F1404" s="3">
        <v>1</v>
      </c>
      <c r="H1404" s="7" t="str">
        <f t="shared" si="162"/>
        <v>40777_cmdscgc2-rb-02</v>
      </c>
      <c r="I1404" s="8">
        <f t="shared" si="163"/>
        <v>40777</v>
      </c>
      <c r="J1404" s="9" t="str">
        <f t="shared" si="164"/>
        <v>cmdscgc2-rb-02</v>
      </c>
      <c r="K1404" s="6">
        <f t="shared" si="165"/>
        <v>144</v>
      </c>
      <c r="L1404" s="6">
        <f t="shared" si="166"/>
        <v>29</v>
      </c>
      <c r="M1404" s="6">
        <f t="shared" si="167"/>
        <v>115</v>
      </c>
      <c r="N1404" s="6">
        <f t="shared" si="168"/>
        <v>1</v>
      </c>
    </row>
    <row r="1405" spans="2:14" x14ac:dyDescent="0.25">
      <c r="B1405" s="5" t="s">
        <v>14</v>
      </c>
      <c r="C1405" s="3">
        <v>144</v>
      </c>
      <c r="D1405" s="3">
        <v>124</v>
      </c>
      <c r="E1405" s="3">
        <v>20</v>
      </c>
      <c r="F1405" s="3">
        <v>1</v>
      </c>
      <c r="H1405" s="7" t="str">
        <f t="shared" si="162"/>
        <v>40777_cmdsfdc1a-jd-01</v>
      </c>
      <c r="I1405" s="8">
        <f t="shared" si="163"/>
        <v>40777</v>
      </c>
      <c r="J1405" s="9" t="str">
        <f t="shared" si="164"/>
        <v>cmdsfdc1a-jd-01</v>
      </c>
      <c r="K1405" s="6">
        <f t="shared" si="165"/>
        <v>144</v>
      </c>
      <c r="L1405" s="6">
        <f t="shared" si="166"/>
        <v>124</v>
      </c>
      <c r="M1405" s="6">
        <f t="shared" si="167"/>
        <v>20</v>
      </c>
      <c r="N1405" s="6">
        <f t="shared" si="168"/>
        <v>1</v>
      </c>
    </row>
    <row r="1406" spans="2:14" x14ac:dyDescent="0.25">
      <c r="B1406" s="5" t="s">
        <v>23</v>
      </c>
      <c r="C1406" s="3">
        <v>144</v>
      </c>
      <c r="D1406" s="3">
        <v>123</v>
      </c>
      <c r="E1406" s="3">
        <v>21</v>
      </c>
      <c r="F1406" s="3">
        <v>1</v>
      </c>
      <c r="H1406" s="7" t="str">
        <f t="shared" si="162"/>
        <v>40777_cmdsfdc1a-jd-02</v>
      </c>
      <c r="I1406" s="8">
        <f t="shared" si="163"/>
        <v>40777</v>
      </c>
      <c r="J1406" s="9" t="str">
        <f t="shared" si="164"/>
        <v>cmdsfdc1a-jd-02</v>
      </c>
      <c r="K1406" s="6">
        <f t="shared" si="165"/>
        <v>144</v>
      </c>
      <c r="L1406" s="6">
        <f t="shared" si="166"/>
        <v>123</v>
      </c>
      <c r="M1406" s="6">
        <f t="shared" si="167"/>
        <v>21</v>
      </c>
      <c r="N1406" s="6">
        <f t="shared" si="168"/>
        <v>1</v>
      </c>
    </row>
    <row r="1407" spans="2:14" x14ac:dyDescent="0.25">
      <c r="B1407" s="5" t="s">
        <v>26</v>
      </c>
      <c r="C1407" s="3">
        <v>132</v>
      </c>
      <c r="D1407" s="3">
        <v>93</v>
      </c>
      <c r="E1407" s="3">
        <v>39</v>
      </c>
      <c r="F1407" s="3">
        <v>1</v>
      </c>
      <c r="H1407" s="7" t="str">
        <f t="shared" si="162"/>
        <v>40777_cmdsfdc1a-jd-09</v>
      </c>
      <c r="I1407" s="8">
        <f t="shared" si="163"/>
        <v>40777</v>
      </c>
      <c r="J1407" s="9" t="str">
        <f t="shared" si="164"/>
        <v>cmdsfdc1a-jd-09</v>
      </c>
      <c r="K1407" s="6">
        <f t="shared" si="165"/>
        <v>132</v>
      </c>
      <c r="L1407" s="6">
        <f t="shared" si="166"/>
        <v>93</v>
      </c>
      <c r="M1407" s="6">
        <f t="shared" si="167"/>
        <v>39</v>
      </c>
      <c r="N1407" s="6">
        <f t="shared" si="168"/>
        <v>1</v>
      </c>
    </row>
    <row r="1408" spans="2:14" x14ac:dyDescent="0.25">
      <c r="B1408" s="5" t="s">
        <v>61</v>
      </c>
      <c r="C1408" s="3">
        <v>144</v>
      </c>
      <c r="D1408" s="3">
        <v>128</v>
      </c>
      <c r="E1408" s="3">
        <v>16</v>
      </c>
      <c r="F1408" s="3">
        <v>1</v>
      </c>
      <c r="H1408" s="7" t="str">
        <f t="shared" si="162"/>
        <v>40777_cmdsfdc1a-rb-01</v>
      </c>
      <c r="I1408" s="8">
        <f t="shared" si="163"/>
        <v>40777</v>
      </c>
      <c r="J1408" s="9" t="str">
        <f t="shared" si="164"/>
        <v>cmdsfdc1a-rb-01</v>
      </c>
      <c r="K1408" s="6">
        <f t="shared" si="165"/>
        <v>144</v>
      </c>
      <c r="L1408" s="6">
        <f t="shared" si="166"/>
        <v>128</v>
      </c>
      <c r="M1408" s="6">
        <f t="shared" si="167"/>
        <v>16</v>
      </c>
      <c r="N1408" s="6">
        <f t="shared" si="168"/>
        <v>1</v>
      </c>
    </row>
    <row r="1409" spans="2:14" x14ac:dyDescent="0.25">
      <c r="B1409" s="5" t="s">
        <v>64</v>
      </c>
      <c r="C1409" s="3">
        <v>144</v>
      </c>
      <c r="D1409" s="3">
        <v>126</v>
      </c>
      <c r="E1409" s="3">
        <v>18</v>
      </c>
      <c r="F1409" s="3">
        <v>1</v>
      </c>
      <c r="H1409" s="7" t="str">
        <f t="shared" si="162"/>
        <v>40777_cmdsfdc1a-rb-02</v>
      </c>
      <c r="I1409" s="8">
        <f t="shared" si="163"/>
        <v>40777</v>
      </c>
      <c r="J1409" s="9" t="str">
        <f t="shared" si="164"/>
        <v>cmdsfdc1a-rb-02</v>
      </c>
      <c r="K1409" s="6">
        <f t="shared" si="165"/>
        <v>144</v>
      </c>
      <c r="L1409" s="6">
        <f t="shared" si="166"/>
        <v>126</v>
      </c>
      <c r="M1409" s="6">
        <f t="shared" si="167"/>
        <v>18</v>
      </c>
      <c r="N1409" s="6">
        <f t="shared" si="168"/>
        <v>1</v>
      </c>
    </row>
    <row r="1410" spans="2:14" x14ac:dyDescent="0.25">
      <c r="B1410" s="5" t="s">
        <v>67</v>
      </c>
      <c r="C1410" s="3">
        <v>132</v>
      </c>
      <c r="D1410" s="3">
        <v>93</v>
      </c>
      <c r="E1410" s="3">
        <v>39</v>
      </c>
      <c r="F1410" s="3">
        <v>1</v>
      </c>
      <c r="H1410" s="7" t="str">
        <f t="shared" si="162"/>
        <v>40777_cmdsfdc1a-rb-09</v>
      </c>
      <c r="I1410" s="8">
        <f t="shared" si="163"/>
        <v>40777</v>
      </c>
      <c r="J1410" s="9" t="str">
        <f t="shared" si="164"/>
        <v>cmdsfdc1a-rb-09</v>
      </c>
      <c r="K1410" s="6">
        <f t="shared" si="165"/>
        <v>132</v>
      </c>
      <c r="L1410" s="6">
        <f t="shared" si="166"/>
        <v>93</v>
      </c>
      <c r="M1410" s="6">
        <f t="shared" si="167"/>
        <v>39</v>
      </c>
      <c r="N1410" s="6">
        <f t="shared" si="168"/>
        <v>1</v>
      </c>
    </row>
    <row r="1411" spans="2:14" x14ac:dyDescent="0.25">
      <c r="B1411" s="5" t="s">
        <v>71</v>
      </c>
      <c r="C1411" s="3">
        <v>108</v>
      </c>
      <c r="D1411" s="3">
        <v>99</v>
      </c>
      <c r="E1411" s="3">
        <v>9</v>
      </c>
      <c r="F1411" s="3">
        <v>1</v>
      </c>
      <c r="H1411" s="7" t="str">
        <f t="shared" si="162"/>
        <v>40777_cmdsfdc1b-ct-01</v>
      </c>
      <c r="I1411" s="8">
        <f t="shared" si="163"/>
        <v>40777</v>
      </c>
      <c r="J1411" s="9" t="str">
        <f t="shared" si="164"/>
        <v>cmdsfdc1b-ct-01</v>
      </c>
      <c r="K1411" s="6">
        <f t="shared" si="165"/>
        <v>108</v>
      </c>
      <c r="L1411" s="6">
        <f t="shared" si="166"/>
        <v>99</v>
      </c>
      <c r="M1411" s="6">
        <f t="shared" si="167"/>
        <v>9</v>
      </c>
      <c r="N1411" s="6">
        <f t="shared" si="168"/>
        <v>1</v>
      </c>
    </row>
    <row r="1412" spans="2:14" x14ac:dyDescent="0.25">
      <c r="B1412" s="5" t="s">
        <v>29</v>
      </c>
      <c r="C1412" s="3">
        <v>108</v>
      </c>
      <c r="D1412" s="3">
        <v>98</v>
      </c>
      <c r="E1412" s="3">
        <v>10</v>
      </c>
      <c r="F1412" s="3">
        <v>1</v>
      </c>
      <c r="H1412" s="7" t="str">
        <f t="shared" si="162"/>
        <v>40777_cmdsfdc1b-dg-01</v>
      </c>
      <c r="I1412" s="8">
        <f t="shared" si="163"/>
        <v>40777</v>
      </c>
      <c r="J1412" s="9" t="str">
        <f t="shared" si="164"/>
        <v>cmdsfdc1b-dg-01</v>
      </c>
      <c r="K1412" s="6">
        <f t="shared" si="165"/>
        <v>108</v>
      </c>
      <c r="L1412" s="6">
        <f t="shared" si="166"/>
        <v>98</v>
      </c>
      <c r="M1412" s="6">
        <f t="shared" si="167"/>
        <v>10</v>
      </c>
      <c r="N1412" s="6">
        <f t="shared" si="168"/>
        <v>1</v>
      </c>
    </row>
    <row r="1413" spans="2:14" x14ac:dyDescent="0.25">
      <c r="B1413" s="5" t="s">
        <v>218</v>
      </c>
      <c r="C1413" s="3">
        <v>108</v>
      </c>
      <c r="D1413" s="3">
        <v>93</v>
      </c>
      <c r="E1413" s="3">
        <v>15</v>
      </c>
      <c r="F1413" s="3">
        <v>1</v>
      </c>
      <c r="H1413" s="7" t="str">
        <f t="shared" si="162"/>
        <v>40777_cmdsrdc3-ct-01</v>
      </c>
      <c r="I1413" s="8">
        <f t="shared" si="163"/>
        <v>40777</v>
      </c>
      <c r="J1413" s="9" t="str">
        <f t="shared" si="164"/>
        <v>cmdsrdc3-ct-01</v>
      </c>
      <c r="K1413" s="6">
        <f t="shared" si="165"/>
        <v>108</v>
      </c>
      <c r="L1413" s="6">
        <f t="shared" si="166"/>
        <v>93</v>
      </c>
      <c r="M1413" s="6">
        <f t="shared" si="167"/>
        <v>15</v>
      </c>
      <c r="N1413" s="6">
        <f t="shared" si="168"/>
        <v>1</v>
      </c>
    </row>
    <row r="1414" spans="2:14" x14ac:dyDescent="0.25">
      <c r="B1414" s="5" t="s">
        <v>178</v>
      </c>
      <c r="C1414" s="3">
        <v>108</v>
      </c>
      <c r="D1414" s="3">
        <v>92</v>
      </c>
      <c r="E1414" s="3">
        <v>16</v>
      </c>
      <c r="F1414" s="3">
        <v>1</v>
      </c>
      <c r="H1414" s="7" t="str">
        <f t="shared" si="162"/>
        <v>40777_cmdsrdc3-dg-01</v>
      </c>
      <c r="I1414" s="8">
        <f t="shared" si="163"/>
        <v>40777</v>
      </c>
      <c r="J1414" s="9" t="str">
        <f t="shared" si="164"/>
        <v>cmdsrdc3-dg-01</v>
      </c>
      <c r="K1414" s="6">
        <f t="shared" si="165"/>
        <v>108</v>
      </c>
      <c r="L1414" s="6">
        <f t="shared" si="166"/>
        <v>92</v>
      </c>
      <c r="M1414" s="6">
        <f t="shared" si="167"/>
        <v>16</v>
      </c>
      <c r="N1414" s="6">
        <f t="shared" si="168"/>
        <v>1</v>
      </c>
    </row>
    <row r="1415" spans="2:14" x14ac:dyDescent="0.25">
      <c r="B1415" s="5" t="s">
        <v>182</v>
      </c>
      <c r="C1415" s="3">
        <v>120</v>
      </c>
      <c r="D1415" s="3">
        <v>111</v>
      </c>
      <c r="E1415" s="3">
        <v>9</v>
      </c>
      <c r="F1415" s="3">
        <v>1</v>
      </c>
      <c r="H1415" s="7" t="str">
        <f t="shared" si="162"/>
        <v>40777_cmdsrdc4-jd-01</v>
      </c>
      <c r="I1415" s="8">
        <f t="shared" si="163"/>
        <v>40777</v>
      </c>
      <c r="J1415" s="9" t="str">
        <f t="shared" si="164"/>
        <v>cmdsrdc4-jd-01</v>
      </c>
      <c r="K1415" s="6">
        <f t="shared" si="165"/>
        <v>120</v>
      </c>
      <c r="L1415" s="6">
        <f t="shared" si="166"/>
        <v>111</v>
      </c>
      <c r="M1415" s="6">
        <f t="shared" si="167"/>
        <v>9</v>
      </c>
      <c r="N1415" s="6">
        <f t="shared" si="168"/>
        <v>1</v>
      </c>
    </row>
    <row r="1416" spans="2:14" x14ac:dyDescent="0.25">
      <c r="B1416" s="5" t="s">
        <v>185</v>
      </c>
      <c r="C1416" s="3">
        <v>120</v>
      </c>
      <c r="D1416" s="3">
        <v>107</v>
      </c>
      <c r="E1416" s="3">
        <v>13</v>
      </c>
      <c r="F1416" s="3">
        <v>1</v>
      </c>
      <c r="H1416" s="7" t="str">
        <f t="shared" si="162"/>
        <v>40777_cmdsrdc4-jd-02</v>
      </c>
      <c r="I1416" s="8">
        <f t="shared" si="163"/>
        <v>40777</v>
      </c>
      <c r="J1416" s="9" t="str">
        <f t="shared" si="164"/>
        <v>cmdsrdc4-jd-02</v>
      </c>
      <c r="K1416" s="6">
        <f t="shared" si="165"/>
        <v>120</v>
      </c>
      <c r="L1416" s="6">
        <f t="shared" si="166"/>
        <v>107</v>
      </c>
      <c r="M1416" s="6">
        <f t="shared" si="167"/>
        <v>13</v>
      </c>
      <c r="N1416" s="6">
        <f t="shared" si="168"/>
        <v>1</v>
      </c>
    </row>
    <row r="1417" spans="2:14" x14ac:dyDescent="0.25">
      <c r="B1417" s="5" t="s">
        <v>221</v>
      </c>
      <c r="C1417" s="3">
        <v>156</v>
      </c>
      <c r="D1417" s="3">
        <v>108</v>
      </c>
      <c r="E1417" s="3">
        <v>48</v>
      </c>
      <c r="F1417" s="3">
        <v>1</v>
      </c>
      <c r="H1417" s="7" t="str">
        <f t="shared" si="162"/>
        <v>40777_cmdsrdc4-rb-01</v>
      </c>
      <c r="I1417" s="8">
        <f t="shared" si="163"/>
        <v>40777</v>
      </c>
      <c r="J1417" s="9" t="str">
        <f t="shared" si="164"/>
        <v>cmdsrdc4-rb-01</v>
      </c>
      <c r="K1417" s="6">
        <f t="shared" si="165"/>
        <v>156</v>
      </c>
      <c r="L1417" s="6">
        <f t="shared" si="166"/>
        <v>108</v>
      </c>
      <c r="M1417" s="6">
        <f t="shared" si="167"/>
        <v>48</v>
      </c>
      <c r="N1417" s="6">
        <f t="shared" si="168"/>
        <v>1</v>
      </c>
    </row>
    <row r="1418" spans="2:14" x14ac:dyDescent="0.25">
      <c r="B1418" s="5" t="s">
        <v>224</v>
      </c>
      <c r="C1418" s="3">
        <v>156</v>
      </c>
      <c r="D1418" s="3">
        <v>105</v>
      </c>
      <c r="E1418" s="3">
        <v>51</v>
      </c>
      <c r="F1418" s="3">
        <v>1</v>
      </c>
      <c r="H1418" s="7" t="str">
        <f t="shared" si="162"/>
        <v>40777_cmdsrdc4-rb-02</v>
      </c>
      <c r="I1418" s="8">
        <f t="shared" si="163"/>
        <v>40777</v>
      </c>
      <c r="J1418" s="9" t="str">
        <f t="shared" si="164"/>
        <v>cmdsrdc4-rb-02</v>
      </c>
      <c r="K1418" s="6">
        <f t="shared" si="165"/>
        <v>156</v>
      </c>
      <c r="L1418" s="6">
        <f t="shared" si="166"/>
        <v>105</v>
      </c>
      <c r="M1418" s="6">
        <f t="shared" si="167"/>
        <v>51</v>
      </c>
      <c r="N1418" s="6">
        <f t="shared" si="168"/>
        <v>1</v>
      </c>
    </row>
    <row r="1419" spans="2:14" x14ac:dyDescent="0.25">
      <c r="B1419" s="5" t="s">
        <v>74</v>
      </c>
      <c r="C1419" s="3">
        <v>48</v>
      </c>
      <c r="D1419" s="3">
        <v>44</v>
      </c>
      <c r="E1419" s="3">
        <v>4</v>
      </c>
      <c r="F1419" s="3">
        <v>1</v>
      </c>
      <c r="H1419" s="7" t="str">
        <f t="shared" si="162"/>
        <v>40777_cmdswell-ct-01</v>
      </c>
      <c r="I1419" s="8">
        <f t="shared" si="163"/>
        <v>40777</v>
      </c>
      <c r="J1419" s="9" t="str">
        <f t="shared" si="164"/>
        <v>cmdswell-ct-01</v>
      </c>
      <c r="K1419" s="6">
        <f t="shared" si="165"/>
        <v>48</v>
      </c>
      <c r="L1419" s="6">
        <f t="shared" si="166"/>
        <v>44</v>
      </c>
      <c r="M1419" s="6">
        <f t="shared" si="167"/>
        <v>4</v>
      </c>
      <c r="N1419" s="6">
        <f t="shared" si="168"/>
        <v>1</v>
      </c>
    </row>
    <row r="1420" spans="2:14" x14ac:dyDescent="0.25">
      <c r="B1420" s="5" t="s">
        <v>32</v>
      </c>
      <c r="C1420" s="3">
        <v>48</v>
      </c>
      <c r="D1420" s="3">
        <v>44</v>
      </c>
      <c r="E1420" s="3">
        <v>4</v>
      </c>
      <c r="F1420" s="3">
        <v>1</v>
      </c>
      <c r="H1420" s="7" t="str">
        <f t="shared" si="162"/>
        <v>40777_cmdswell-dg-01</v>
      </c>
      <c r="I1420" s="8">
        <f t="shared" si="163"/>
        <v>40777</v>
      </c>
      <c r="J1420" s="9" t="str">
        <f t="shared" si="164"/>
        <v>cmdswell-dg-01</v>
      </c>
      <c r="K1420" s="6">
        <f t="shared" si="165"/>
        <v>48</v>
      </c>
      <c r="L1420" s="6">
        <f t="shared" si="166"/>
        <v>44</v>
      </c>
      <c r="M1420" s="6">
        <f t="shared" si="167"/>
        <v>4</v>
      </c>
      <c r="N1420" s="6">
        <f t="shared" si="168"/>
        <v>1</v>
      </c>
    </row>
    <row r="1421" spans="2:14" x14ac:dyDescent="0.25">
      <c r="B1421" s="5" t="s">
        <v>110</v>
      </c>
      <c r="C1421" s="3">
        <v>192</v>
      </c>
      <c r="D1421" s="3">
        <v>106</v>
      </c>
      <c r="E1421" s="3">
        <v>86</v>
      </c>
      <c r="F1421" s="3">
        <v>1</v>
      </c>
      <c r="H1421" s="7" t="str">
        <f t="shared" si="162"/>
        <v>40777_emdscgc1-jd-03</v>
      </c>
      <c r="I1421" s="8">
        <f t="shared" si="163"/>
        <v>40777</v>
      </c>
      <c r="J1421" s="9" t="str">
        <f t="shared" si="164"/>
        <v>emdscgc1-jd-03</v>
      </c>
      <c r="K1421" s="6">
        <f t="shared" si="165"/>
        <v>192</v>
      </c>
      <c r="L1421" s="6">
        <f t="shared" si="166"/>
        <v>106</v>
      </c>
      <c r="M1421" s="6">
        <f t="shared" si="167"/>
        <v>86</v>
      </c>
      <c r="N1421" s="6">
        <f t="shared" si="168"/>
        <v>1</v>
      </c>
    </row>
    <row r="1422" spans="2:14" x14ac:dyDescent="0.25">
      <c r="B1422" s="5" t="s">
        <v>113</v>
      </c>
      <c r="C1422" s="3">
        <v>192</v>
      </c>
      <c r="D1422" s="3">
        <v>5</v>
      </c>
      <c r="E1422" s="3">
        <v>187</v>
      </c>
      <c r="F1422" s="3">
        <v>1</v>
      </c>
      <c r="H1422" s="7" t="str">
        <f t="shared" si="162"/>
        <v>40777_emdscgc1-jd-04</v>
      </c>
      <c r="I1422" s="8">
        <f t="shared" si="163"/>
        <v>40777</v>
      </c>
      <c r="J1422" s="9" t="str">
        <f t="shared" si="164"/>
        <v>emdscgc1-jd-04</v>
      </c>
      <c r="K1422" s="6">
        <f t="shared" si="165"/>
        <v>192</v>
      </c>
      <c r="L1422" s="6">
        <f t="shared" si="166"/>
        <v>5</v>
      </c>
      <c r="M1422" s="6">
        <f t="shared" si="167"/>
        <v>187</v>
      </c>
      <c r="N1422" s="6">
        <f t="shared" si="168"/>
        <v>1</v>
      </c>
    </row>
    <row r="1423" spans="2:14" x14ac:dyDescent="0.25">
      <c r="B1423" s="5" t="s">
        <v>116</v>
      </c>
      <c r="C1423" s="3">
        <v>264</v>
      </c>
      <c r="D1423" s="3">
        <v>107</v>
      </c>
      <c r="E1423" s="3">
        <v>157</v>
      </c>
      <c r="F1423" s="3">
        <v>1</v>
      </c>
      <c r="H1423" s="7" t="str">
        <f t="shared" si="162"/>
        <v>40777_emdscgc1-jd-05</v>
      </c>
      <c r="I1423" s="8">
        <f t="shared" si="163"/>
        <v>40777</v>
      </c>
      <c r="J1423" s="9" t="str">
        <f t="shared" si="164"/>
        <v>emdscgc1-jd-05</v>
      </c>
      <c r="K1423" s="6">
        <f t="shared" si="165"/>
        <v>264</v>
      </c>
      <c r="L1423" s="6">
        <f t="shared" si="166"/>
        <v>107</v>
      </c>
      <c r="M1423" s="6">
        <f t="shared" si="167"/>
        <v>157</v>
      </c>
      <c r="N1423" s="6">
        <f t="shared" si="168"/>
        <v>1</v>
      </c>
    </row>
    <row r="1424" spans="2:14" x14ac:dyDescent="0.25">
      <c r="B1424" s="5" t="s">
        <v>127</v>
      </c>
      <c r="C1424" s="3">
        <v>192</v>
      </c>
      <c r="D1424" s="3">
        <v>107</v>
      </c>
      <c r="E1424" s="3">
        <v>85</v>
      </c>
      <c r="F1424" s="3">
        <v>1</v>
      </c>
      <c r="H1424" s="7" t="str">
        <f t="shared" si="162"/>
        <v>40777_emdscgc1-rb-03</v>
      </c>
      <c r="I1424" s="8">
        <f t="shared" si="163"/>
        <v>40777</v>
      </c>
      <c r="J1424" s="9" t="str">
        <f t="shared" si="164"/>
        <v>emdscgc1-rb-03</v>
      </c>
      <c r="K1424" s="6">
        <f t="shared" si="165"/>
        <v>192</v>
      </c>
      <c r="L1424" s="6">
        <f t="shared" si="166"/>
        <v>107</v>
      </c>
      <c r="M1424" s="6">
        <f t="shared" si="167"/>
        <v>85</v>
      </c>
      <c r="N1424" s="6">
        <f t="shared" si="168"/>
        <v>1</v>
      </c>
    </row>
    <row r="1425" spans="2:14" x14ac:dyDescent="0.25">
      <c r="B1425" s="5" t="s">
        <v>130</v>
      </c>
      <c r="C1425" s="3">
        <v>192</v>
      </c>
      <c r="D1425" s="3">
        <v>5</v>
      </c>
      <c r="E1425" s="3">
        <v>187</v>
      </c>
      <c r="F1425" s="3">
        <v>1</v>
      </c>
      <c r="H1425" s="7" t="str">
        <f t="shared" si="162"/>
        <v>40777_emdscgc1-rb-04</v>
      </c>
      <c r="I1425" s="8">
        <f t="shared" si="163"/>
        <v>40777</v>
      </c>
      <c r="J1425" s="9" t="str">
        <f t="shared" si="164"/>
        <v>emdscgc1-rb-04</v>
      </c>
      <c r="K1425" s="6">
        <f t="shared" si="165"/>
        <v>192</v>
      </c>
      <c r="L1425" s="6">
        <f t="shared" si="166"/>
        <v>5</v>
      </c>
      <c r="M1425" s="6">
        <f t="shared" si="167"/>
        <v>187</v>
      </c>
      <c r="N1425" s="6">
        <f t="shared" si="168"/>
        <v>1</v>
      </c>
    </row>
    <row r="1426" spans="2:14" x14ac:dyDescent="0.25">
      <c r="B1426" s="5" t="s">
        <v>134</v>
      </c>
      <c r="C1426" s="3">
        <v>264</v>
      </c>
      <c r="D1426" s="3">
        <v>107</v>
      </c>
      <c r="E1426" s="3">
        <v>157</v>
      </c>
      <c r="F1426" s="3">
        <v>1</v>
      </c>
      <c r="H1426" s="7" t="str">
        <f t="shared" si="162"/>
        <v>40777_emdscgc1-rb-05</v>
      </c>
      <c r="I1426" s="8">
        <f t="shared" si="163"/>
        <v>40777</v>
      </c>
      <c r="J1426" s="9" t="str">
        <f t="shared" si="164"/>
        <v>emdscgc1-rb-05</v>
      </c>
      <c r="K1426" s="6">
        <f t="shared" si="165"/>
        <v>264</v>
      </c>
      <c r="L1426" s="6">
        <f t="shared" si="166"/>
        <v>107</v>
      </c>
      <c r="M1426" s="6">
        <f t="shared" si="167"/>
        <v>157</v>
      </c>
      <c r="N1426" s="6">
        <f t="shared" si="168"/>
        <v>1</v>
      </c>
    </row>
    <row r="1427" spans="2:14" x14ac:dyDescent="0.25">
      <c r="B1427" s="5" t="s">
        <v>35</v>
      </c>
      <c r="C1427" s="3">
        <v>240</v>
      </c>
      <c r="D1427" s="3">
        <v>231</v>
      </c>
      <c r="E1427" s="3">
        <v>9</v>
      </c>
      <c r="F1427" s="3">
        <v>1</v>
      </c>
      <c r="H1427" s="7" t="str">
        <f t="shared" si="162"/>
        <v>40777_emdsfdc1a-jd-03</v>
      </c>
      <c r="I1427" s="8">
        <f t="shared" si="163"/>
        <v>40777</v>
      </c>
      <c r="J1427" s="9" t="str">
        <f t="shared" si="164"/>
        <v>emdsfdc1a-jd-03</v>
      </c>
      <c r="K1427" s="6">
        <f t="shared" si="165"/>
        <v>240</v>
      </c>
      <c r="L1427" s="6">
        <f t="shared" si="166"/>
        <v>231</v>
      </c>
      <c r="M1427" s="6">
        <f t="shared" si="167"/>
        <v>9</v>
      </c>
      <c r="N1427" s="6">
        <f t="shared" si="168"/>
        <v>1</v>
      </c>
    </row>
    <row r="1428" spans="2:14" x14ac:dyDescent="0.25">
      <c r="B1428" s="5" t="s">
        <v>38</v>
      </c>
      <c r="C1428" s="3">
        <v>120</v>
      </c>
      <c r="D1428" s="3">
        <v>101</v>
      </c>
      <c r="E1428" s="3">
        <v>19</v>
      </c>
      <c r="F1428" s="3">
        <v>1</v>
      </c>
      <c r="H1428" s="7" t="str">
        <f t="shared" si="162"/>
        <v>40777_emdsfdc1a-jd-04</v>
      </c>
      <c r="I1428" s="8">
        <f t="shared" si="163"/>
        <v>40777</v>
      </c>
      <c r="J1428" s="9" t="str">
        <f t="shared" si="164"/>
        <v>emdsfdc1a-jd-04</v>
      </c>
      <c r="K1428" s="6">
        <f t="shared" si="165"/>
        <v>120</v>
      </c>
      <c r="L1428" s="6">
        <f t="shared" si="166"/>
        <v>101</v>
      </c>
      <c r="M1428" s="6">
        <f t="shared" si="167"/>
        <v>19</v>
      </c>
      <c r="N1428" s="6">
        <f t="shared" si="168"/>
        <v>1</v>
      </c>
    </row>
    <row r="1429" spans="2:14" x14ac:dyDescent="0.25">
      <c r="B1429" s="5" t="s">
        <v>41</v>
      </c>
      <c r="C1429" s="3">
        <v>120</v>
      </c>
      <c r="D1429" s="3">
        <v>102</v>
      </c>
      <c r="E1429" s="3">
        <v>18</v>
      </c>
      <c r="F1429" s="3">
        <v>1</v>
      </c>
      <c r="H1429" s="7" t="str">
        <f t="shared" si="162"/>
        <v>40777_emdsfdc1a-jd-05</v>
      </c>
      <c r="I1429" s="8">
        <f t="shared" si="163"/>
        <v>40777</v>
      </c>
      <c r="J1429" s="9" t="str">
        <f t="shared" si="164"/>
        <v>emdsfdc1a-jd-05</v>
      </c>
      <c r="K1429" s="6">
        <f t="shared" si="165"/>
        <v>120</v>
      </c>
      <c r="L1429" s="6">
        <f t="shared" si="166"/>
        <v>102</v>
      </c>
      <c r="M1429" s="6">
        <f t="shared" si="167"/>
        <v>18</v>
      </c>
      <c r="N1429" s="6">
        <f t="shared" si="168"/>
        <v>1</v>
      </c>
    </row>
    <row r="1430" spans="2:14" x14ac:dyDescent="0.25">
      <c r="B1430" s="5" t="s">
        <v>44</v>
      </c>
      <c r="C1430" s="3">
        <v>168</v>
      </c>
      <c r="D1430" s="3">
        <v>133</v>
      </c>
      <c r="E1430" s="3">
        <v>35</v>
      </c>
      <c r="F1430" s="3">
        <v>1</v>
      </c>
      <c r="H1430" s="7" t="str">
        <f t="shared" si="162"/>
        <v>40777_emdsfdc1a-jd-06</v>
      </c>
      <c r="I1430" s="8">
        <f t="shared" si="163"/>
        <v>40777</v>
      </c>
      <c r="J1430" s="9" t="str">
        <f t="shared" si="164"/>
        <v>emdsfdc1a-jd-06</v>
      </c>
      <c r="K1430" s="6">
        <f t="shared" si="165"/>
        <v>168</v>
      </c>
      <c r="L1430" s="6">
        <f t="shared" si="166"/>
        <v>133</v>
      </c>
      <c r="M1430" s="6">
        <f t="shared" si="167"/>
        <v>35</v>
      </c>
      <c r="N1430" s="6">
        <f t="shared" si="168"/>
        <v>1</v>
      </c>
    </row>
    <row r="1431" spans="2:14" x14ac:dyDescent="0.25">
      <c r="B1431" s="5" t="s">
        <v>47</v>
      </c>
      <c r="C1431" s="3">
        <v>192</v>
      </c>
      <c r="D1431" s="3">
        <v>148</v>
      </c>
      <c r="E1431" s="3">
        <v>44</v>
      </c>
      <c r="F1431" s="3">
        <v>1</v>
      </c>
      <c r="H1431" s="7" t="str">
        <f t="shared" si="162"/>
        <v>40777_emdsfdc1a-jd-07</v>
      </c>
      <c r="I1431" s="8">
        <f t="shared" si="163"/>
        <v>40777</v>
      </c>
      <c r="J1431" s="9" t="str">
        <f t="shared" si="164"/>
        <v>emdsfdc1a-jd-07</v>
      </c>
      <c r="K1431" s="6">
        <f t="shared" si="165"/>
        <v>192</v>
      </c>
      <c r="L1431" s="6">
        <f t="shared" si="166"/>
        <v>148</v>
      </c>
      <c r="M1431" s="6">
        <f t="shared" si="167"/>
        <v>44</v>
      </c>
      <c r="N1431" s="6">
        <f t="shared" si="168"/>
        <v>1</v>
      </c>
    </row>
    <row r="1432" spans="2:14" x14ac:dyDescent="0.25">
      <c r="B1432" s="5" t="s">
        <v>50</v>
      </c>
      <c r="C1432" s="3">
        <v>240</v>
      </c>
      <c r="D1432" s="3">
        <v>229</v>
      </c>
      <c r="E1432" s="3">
        <v>11</v>
      </c>
      <c r="F1432" s="3">
        <v>1</v>
      </c>
      <c r="H1432" s="7" t="str">
        <f t="shared" si="162"/>
        <v>40777_emdsfdc1a-jd-08</v>
      </c>
      <c r="I1432" s="8">
        <f t="shared" si="163"/>
        <v>40777</v>
      </c>
      <c r="J1432" s="9" t="str">
        <f t="shared" si="164"/>
        <v>emdsfdc1a-jd-08</v>
      </c>
      <c r="K1432" s="6">
        <f t="shared" si="165"/>
        <v>240</v>
      </c>
      <c r="L1432" s="6">
        <f t="shared" si="166"/>
        <v>229</v>
      </c>
      <c r="M1432" s="6">
        <f t="shared" si="167"/>
        <v>11</v>
      </c>
      <c r="N1432" s="6">
        <f t="shared" si="168"/>
        <v>1</v>
      </c>
    </row>
    <row r="1433" spans="2:14" x14ac:dyDescent="0.25">
      <c r="B1433" s="5" t="s">
        <v>53</v>
      </c>
      <c r="C1433" s="3">
        <v>312</v>
      </c>
      <c r="D1433" s="3">
        <v>205</v>
      </c>
      <c r="E1433" s="3">
        <v>107</v>
      </c>
      <c r="F1433" s="3">
        <v>1</v>
      </c>
      <c r="H1433" s="7" t="str">
        <f t="shared" si="162"/>
        <v>40777_emdsfdc1a-jd-11</v>
      </c>
      <c r="I1433" s="8">
        <f t="shared" si="163"/>
        <v>40777</v>
      </c>
      <c r="J1433" s="9" t="str">
        <f t="shared" si="164"/>
        <v>emdsfdc1a-jd-11</v>
      </c>
      <c r="K1433" s="6">
        <f t="shared" si="165"/>
        <v>312</v>
      </c>
      <c r="L1433" s="6">
        <f t="shared" si="166"/>
        <v>205</v>
      </c>
      <c r="M1433" s="6">
        <f t="shared" si="167"/>
        <v>107</v>
      </c>
      <c r="N1433" s="6">
        <f t="shared" si="168"/>
        <v>1</v>
      </c>
    </row>
    <row r="1434" spans="2:14" x14ac:dyDescent="0.25">
      <c r="B1434" s="5" t="s">
        <v>77</v>
      </c>
      <c r="C1434" s="3">
        <v>240</v>
      </c>
      <c r="D1434" s="3">
        <v>231</v>
      </c>
      <c r="E1434" s="3">
        <v>9</v>
      </c>
      <c r="F1434" s="3">
        <v>1</v>
      </c>
      <c r="H1434" s="7" t="str">
        <f t="shared" si="162"/>
        <v>40777_emdsfdc1a-rb-03</v>
      </c>
      <c r="I1434" s="8">
        <f t="shared" si="163"/>
        <v>40777</v>
      </c>
      <c r="J1434" s="9" t="str">
        <f t="shared" si="164"/>
        <v>emdsfdc1a-rb-03</v>
      </c>
      <c r="K1434" s="6">
        <f t="shared" si="165"/>
        <v>240</v>
      </c>
      <c r="L1434" s="6">
        <f t="shared" si="166"/>
        <v>231</v>
      </c>
      <c r="M1434" s="6">
        <f t="shared" si="167"/>
        <v>9</v>
      </c>
      <c r="N1434" s="6">
        <f t="shared" si="168"/>
        <v>1</v>
      </c>
    </row>
    <row r="1435" spans="2:14" x14ac:dyDescent="0.25">
      <c r="B1435" s="5" t="s">
        <v>80</v>
      </c>
      <c r="C1435" s="3">
        <v>120</v>
      </c>
      <c r="D1435" s="3">
        <v>100</v>
      </c>
      <c r="E1435" s="3">
        <v>20</v>
      </c>
      <c r="F1435" s="3">
        <v>1</v>
      </c>
      <c r="H1435" s="7" t="str">
        <f t="shared" si="162"/>
        <v>40777_emdsfdc1a-rb-04</v>
      </c>
      <c r="I1435" s="8">
        <f t="shared" si="163"/>
        <v>40777</v>
      </c>
      <c r="J1435" s="9" t="str">
        <f t="shared" si="164"/>
        <v>emdsfdc1a-rb-04</v>
      </c>
      <c r="K1435" s="6">
        <f t="shared" si="165"/>
        <v>120</v>
      </c>
      <c r="L1435" s="6">
        <f t="shared" si="166"/>
        <v>100</v>
      </c>
      <c r="M1435" s="6">
        <f t="shared" si="167"/>
        <v>20</v>
      </c>
      <c r="N1435" s="6">
        <f t="shared" si="168"/>
        <v>1</v>
      </c>
    </row>
    <row r="1436" spans="2:14" x14ac:dyDescent="0.25">
      <c r="B1436" s="5" t="s">
        <v>83</v>
      </c>
      <c r="C1436" s="3">
        <v>120</v>
      </c>
      <c r="D1436" s="3">
        <v>102</v>
      </c>
      <c r="E1436" s="3">
        <v>18</v>
      </c>
      <c r="F1436" s="3">
        <v>1</v>
      </c>
      <c r="H1436" s="7" t="str">
        <f t="shared" si="162"/>
        <v>40777_emdsfdc1a-rb-05</v>
      </c>
      <c r="I1436" s="8">
        <f t="shared" si="163"/>
        <v>40777</v>
      </c>
      <c r="J1436" s="9" t="str">
        <f t="shared" si="164"/>
        <v>emdsfdc1a-rb-05</v>
      </c>
      <c r="K1436" s="6">
        <f t="shared" si="165"/>
        <v>120</v>
      </c>
      <c r="L1436" s="6">
        <f t="shared" si="166"/>
        <v>102</v>
      </c>
      <c r="M1436" s="6">
        <f t="shared" si="167"/>
        <v>18</v>
      </c>
      <c r="N1436" s="6">
        <f t="shared" si="168"/>
        <v>1</v>
      </c>
    </row>
    <row r="1437" spans="2:14" x14ac:dyDescent="0.25">
      <c r="B1437" s="5" t="s">
        <v>86</v>
      </c>
      <c r="C1437" s="3">
        <v>168</v>
      </c>
      <c r="D1437" s="3">
        <v>133</v>
      </c>
      <c r="E1437" s="3">
        <v>35</v>
      </c>
      <c r="F1437" s="3">
        <v>1</v>
      </c>
      <c r="H1437" s="7" t="str">
        <f t="shared" si="162"/>
        <v>40777_emdsfdc1a-rb-06</v>
      </c>
      <c r="I1437" s="8">
        <f t="shared" si="163"/>
        <v>40777</v>
      </c>
      <c r="J1437" s="9" t="str">
        <f t="shared" si="164"/>
        <v>emdsfdc1a-rb-06</v>
      </c>
      <c r="K1437" s="6">
        <f t="shared" si="165"/>
        <v>168</v>
      </c>
      <c r="L1437" s="6">
        <f t="shared" si="166"/>
        <v>133</v>
      </c>
      <c r="M1437" s="6">
        <f t="shared" si="167"/>
        <v>35</v>
      </c>
      <c r="N1437" s="6">
        <f t="shared" si="168"/>
        <v>1</v>
      </c>
    </row>
    <row r="1438" spans="2:14" x14ac:dyDescent="0.25">
      <c r="B1438" s="5" t="s">
        <v>89</v>
      </c>
      <c r="C1438" s="3">
        <v>192</v>
      </c>
      <c r="D1438" s="3">
        <v>148</v>
      </c>
      <c r="E1438" s="3">
        <v>44</v>
      </c>
      <c r="F1438" s="3">
        <v>1</v>
      </c>
      <c r="H1438" s="7" t="str">
        <f t="shared" si="162"/>
        <v>40777_emdsfdc1a-rb-07</v>
      </c>
      <c r="I1438" s="8">
        <f t="shared" si="163"/>
        <v>40777</v>
      </c>
      <c r="J1438" s="9" t="str">
        <f t="shared" si="164"/>
        <v>emdsfdc1a-rb-07</v>
      </c>
      <c r="K1438" s="6">
        <f t="shared" si="165"/>
        <v>192</v>
      </c>
      <c r="L1438" s="6">
        <f t="shared" si="166"/>
        <v>148</v>
      </c>
      <c r="M1438" s="6">
        <f t="shared" si="167"/>
        <v>44</v>
      </c>
      <c r="N1438" s="6">
        <f t="shared" si="168"/>
        <v>1</v>
      </c>
    </row>
    <row r="1439" spans="2:14" x14ac:dyDescent="0.25">
      <c r="B1439" s="5" t="s">
        <v>92</v>
      </c>
      <c r="C1439" s="3">
        <v>240</v>
      </c>
      <c r="D1439" s="3">
        <v>230</v>
      </c>
      <c r="E1439" s="3">
        <v>10</v>
      </c>
      <c r="F1439" s="3">
        <v>1</v>
      </c>
      <c r="H1439" s="7" t="str">
        <f t="shared" si="162"/>
        <v>40777_emdsfdc1a-rb-08</v>
      </c>
      <c r="I1439" s="8">
        <f t="shared" si="163"/>
        <v>40777</v>
      </c>
      <c r="J1439" s="9" t="str">
        <f t="shared" si="164"/>
        <v>emdsfdc1a-rb-08</v>
      </c>
      <c r="K1439" s="6">
        <f t="shared" si="165"/>
        <v>240</v>
      </c>
      <c r="L1439" s="6">
        <f t="shared" si="166"/>
        <v>230</v>
      </c>
      <c r="M1439" s="6">
        <f t="shared" si="167"/>
        <v>10</v>
      </c>
      <c r="N1439" s="6">
        <f t="shared" si="168"/>
        <v>1</v>
      </c>
    </row>
    <row r="1440" spans="2:14" x14ac:dyDescent="0.25">
      <c r="B1440" s="5" t="s">
        <v>95</v>
      </c>
      <c r="C1440" s="3">
        <v>312</v>
      </c>
      <c r="D1440" s="3">
        <v>206</v>
      </c>
      <c r="E1440" s="3">
        <v>106</v>
      </c>
      <c r="F1440" s="3">
        <v>1</v>
      </c>
      <c r="H1440" s="7" t="str">
        <f t="shared" si="162"/>
        <v>40777_emdsfdc1a-rb-11</v>
      </c>
      <c r="I1440" s="8">
        <f t="shared" si="163"/>
        <v>40777</v>
      </c>
      <c r="J1440" s="9" t="str">
        <f t="shared" si="164"/>
        <v>emdsfdc1a-rb-11</v>
      </c>
      <c r="K1440" s="6">
        <f t="shared" si="165"/>
        <v>312</v>
      </c>
      <c r="L1440" s="6">
        <f t="shared" si="166"/>
        <v>206</v>
      </c>
      <c r="M1440" s="6">
        <f t="shared" si="167"/>
        <v>106</v>
      </c>
      <c r="N1440" s="6">
        <f t="shared" si="168"/>
        <v>1</v>
      </c>
    </row>
    <row r="1441" spans="2:14" x14ac:dyDescent="0.25">
      <c r="B1441" s="5" t="s">
        <v>56</v>
      </c>
      <c r="C1441" s="3">
        <v>240</v>
      </c>
      <c r="D1441" s="3">
        <v>179</v>
      </c>
      <c r="E1441" s="3">
        <v>61</v>
      </c>
      <c r="F1441" s="3">
        <v>1</v>
      </c>
      <c r="H1441" s="7" t="str">
        <f t="shared" si="162"/>
        <v>40777_emdsfdc1b-jd-10</v>
      </c>
      <c r="I1441" s="8">
        <f t="shared" si="163"/>
        <v>40777</v>
      </c>
      <c r="J1441" s="9" t="str">
        <f t="shared" si="164"/>
        <v>emdsfdc1b-jd-10</v>
      </c>
      <c r="K1441" s="6">
        <f t="shared" si="165"/>
        <v>240</v>
      </c>
      <c r="L1441" s="6">
        <f t="shared" si="166"/>
        <v>179</v>
      </c>
      <c r="M1441" s="6">
        <f t="shared" si="167"/>
        <v>61</v>
      </c>
      <c r="N1441" s="6">
        <f t="shared" si="168"/>
        <v>1</v>
      </c>
    </row>
    <row r="1442" spans="2:14" x14ac:dyDescent="0.25">
      <c r="B1442" s="5" t="s">
        <v>98</v>
      </c>
      <c r="C1442" s="3">
        <v>240</v>
      </c>
      <c r="D1442" s="3">
        <v>180</v>
      </c>
      <c r="E1442" s="3">
        <v>60</v>
      </c>
      <c r="F1442" s="3">
        <v>1</v>
      </c>
      <c r="H1442" s="7" t="str">
        <f t="shared" si="162"/>
        <v>40777_emdsfdc1b-rb-10</v>
      </c>
      <c r="I1442" s="8">
        <f t="shared" si="163"/>
        <v>40777</v>
      </c>
      <c r="J1442" s="9" t="str">
        <f t="shared" si="164"/>
        <v>emdsfdc1b-rb-10</v>
      </c>
      <c r="K1442" s="6">
        <f t="shared" si="165"/>
        <v>240</v>
      </c>
      <c r="L1442" s="6">
        <f t="shared" si="166"/>
        <v>180</v>
      </c>
      <c r="M1442" s="6">
        <f t="shared" si="167"/>
        <v>60</v>
      </c>
      <c r="N1442" s="6">
        <f t="shared" si="168"/>
        <v>1</v>
      </c>
    </row>
    <row r="1443" spans="2:14" x14ac:dyDescent="0.25">
      <c r="B1443" s="5" t="s">
        <v>188</v>
      </c>
      <c r="C1443" s="3">
        <v>72</v>
      </c>
      <c r="D1443" s="3">
        <v>50</v>
      </c>
      <c r="E1443" s="3">
        <v>22</v>
      </c>
      <c r="F1443" s="3">
        <v>1</v>
      </c>
      <c r="H1443" s="7" t="str">
        <f t="shared" si="162"/>
        <v>40777_emdsrdc1-jd-06</v>
      </c>
      <c r="I1443" s="8">
        <f t="shared" si="163"/>
        <v>40777</v>
      </c>
      <c r="J1443" s="9" t="str">
        <f t="shared" si="164"/>
        <v>emdsrdc1-jd-06</v>
      </c>
      <c r="K1443" s="6">
        <f t="shared" si="165"/>
        <v>72</v>
      </c>
      <c r="L1443" s="6">
        <f t="shared" si="166"/>
        <v>50</v>
      </c>
      <c r="M1443" s="6">
        <f t="shared" si="167"/>
        <v>22</v>
      </c>
      <c r="N1443" s="6">
        <f t="shared" si="168"/>
        <v>1</v>
      </c>
    </row>
    <row r="1444" spans="2:14" x14ac:dyDescent="0.25">
      <c r="B1444" s="5" t="s">
        <v>227</v>
      </c>
      <c r="C1444" s="3">
        <v>72</v>
      </c>
      <c r="D1444" s="3">
        <v>48</v>
      </c>
      <c r="E1444" s="3">
        <v>24</v>
      </c>
      <c r="F1444" s="3">
        <v>1</v>
      </c>
      <c r="H1444" s="7" t="str">
        <f t="shared" si="162"/>
        <v>40777_emdsrdc1-rb-06</v>
      </c>
      <c r="I1444" s="8">
        <f t="shared" si="163"/>
        <v>40777</v>
      </c>
      <c r="J1444" s="9" t="str">
        <f t="shared" si="164"/>
        <v>emdsrdc1-rb-06</v>
      </c>
      <c r="K1444" s="6">
        <f t="shared" si="165"/>
        <v>72</v>
      </c>
      <c r="L1444" s="6">
        <f t="shared" si="166"/>
        <v>48</v>
      </c>
      <c r="M1444" s="6">
        <f t="shared" si="167"/>
        <v>24</v>
      </c>
      <c r="N1444" s="6">
        <f t="shared" si="168"/>
        <v>1</v>
      </c>
    </row>
    <row r="1445" spans="2:14" x14ac:dyDescent="0.25">
      <c r="B1445" s="5" t="s">
        <v>191</v>
      </c>
      <c r="C1445" s="3">
        <v>336</v>
      </c>
      <c r="D1445" s="3">
        <v>266</v>
      </c>
      <c r="E1445" s="3">
        <v>70</v>
      </c>
      <c r="F1445" s="3">
        <v>1</v>
      </c>
      <c r="H1445" s="7" t="str">
        <f t="shared" si="162"/>
        <v>40777_emdsrdc3-jd-04</v>
      </c>
      <c r="I1445" s="8">
        <f t="shared" si="163"/>
        <v>40777</v>
      </c>
      <c r="J1445" s="9" t="str">
        <f t="shared" si="164"/>
        <v>emdsrdc3-jd-04</v>
      </c>
      <c r="K1445" s="6">
        <f t="shared" si="165"/>
        <v>336</v>
      </c>
      <c r="L1445" s="6">
        <f t="shared" si="166"/>
        <v>266</v>
      </c>
      <c r="M1445" s="6">
        <f t="shared" si="167"/>
        <v>70</v>
      </c>
      <c r="N1445" s="6">
        <f t="shared" si="168"/>
        <v>1</v>
      </c>
    </row>
    <row r="1446" spans="2:14" x14ac:dyDescent="0.25">
      <c r="B1446" s="5" t="s">
        <v>194</v>
      </c>
      <c r="C1446" s="3">
        <v>264</v>
      </c>
      <c r="D1446" s="3">
        <v>150</v>
      </c>
      <c r="E1446" s="3">
        <v>114</v>
      </c>
      <c r="F1446" s="3">
        <v>1</v>
      </c>
      <c r="H1446" s="7" t="str">
        <f t="shared" si="162"/>
        <v>40777_emdsrdc3-jd-07</v>
      </c>
      <c r="I1446" s="8">
        <f t="shared" si="163"/>
        <v>40777</v>
      </c>
      <c r="J1446" s="9" t="str">
        <f t="shared" si="164"/>
        <v>emdsrdc3-jd-07</v>
      </c>
      <c r="K1446" s="6">
        <f t="shared" si="165"/>
        <v>264</v>
      </c>
      <c r="L1446" s="6">
        <f t="shared" si="166"/>
        <v>150</v>
      </c>
      <c r="M1446" s="6">
        <f t="shared" si="167"/>
        <v>114</v>
      </c>
      <c r="N1446" s="6">
        <f t="shared" si="168"/>
        <v>1</v>
      </c>
    </row>
    <row r="1447" spans="2:14" x14ac:dyDescent="0.25">
      <c r="B1447" s="5" t="s">
        <v>198</v>
      </c>
      <c r="C1447" s="3">
        <v>216</v>
      </c>
      <c r="D1447" s="3">
        <v>185</v>
      </c>
      <c r="E1447" s="3">
        <v>31</v>
      </c>
      <c r="F1447" s="3">
        <v>1</v>
      </c>
      <c r="H1447" s="7" t="str">
        <f t="shared" si="162"/>
        <v>40777_emdsrdc3-jd-09</v>
      </c>
      <c r="I1447" s="8">
        <f t="shared" si="163"/>
        <v>40777</v>
      </c>
      <c r="J1447" s="9" t="str">
        <f t="shared" si="164"/>
        <v>emdsrdc3-jd-09</v>
      </c>
      <c r="K1447" s="6">
        <f t="shared" si="165"/>
        <v>216</v>
      </c>
      <c r="L1447" s="6">
        <f t="shared" si="166"/>
        <v>185</v>
      </c>
      <c r="M1447" s="6">
        <f t="shared" si="167"/>
        <v>31</v>
      </c>
      <c r="N1447" s="6">
        <f t="shared" si="168"/>
        <v>1</v>
      </c>
    </row>
    <row r="1448" spans="2:14" x14ac:dyDescent="0.25">
      <c r="B1448" s="5" t="s">
        <v>888</v>
      </c>
      <c r="C1448" s="3">
        <v>144</v>
      </c>
      <c r="D1448" s="3">
        <v>58</v>
      </c>
      <c r="E1448" s="3">
        <v>86</v>
      </c>
      <c r="F1448" s="3">
        <v>1</v>
      </c>
      <c r="H1448" s="7" t="str">
        <f t="shared" si="162"/>
        <v>40777_emdsrdc3-jd-10</v>
      </c>
      <c r="I1448" s="8">
        <f t="shared" si="163"/>
        <v>40777</v>
      </c>
      <c r="J1448" s="9" t="str">
        <f t="shared" si="164"/>
        <v>emdsrdc3-jd-10</v>
      </c>
      <c r="K1448" s="6">
        <f t="shared" si="165"/>
        <v>144</v>
      </c>
      <c r="L1448" s="6">
        <f t="shared" si="166"/>
        <v>58</v>
      </c>
      <c r="M1448" s="6">
        <f t="shared" si="167"/>
        <v>86</v>
      </c>
      <c r="N1448" s="6">
        <f t="shared" si="168"/>
        <v>1</v>
      </c>
    </row>
    <row r="1449" spans="2:14" x14ac:dyDescent="0.25">
      <c r="B1449" s="5" t="s">
        <v>230</v>
      </c>
      <c r="C1449" s="3">
        <v>336</v>
      </c>
      <c r="D1449" s="3">
        <v>242</v>
      </c>
      <c r="E1449" s="3">
        <v>94</v>
      </c>
      <c r="F1449" s="3">
        <v>1</v>
      </c>
      <c r="H1449" s="7" t="str">
        <f t="shared" ref="H1449:H1468" si="169">CONCATENATE(I1449,"_",J1449)</f>
        <v>40777_emdsrdc3-rb-04</v>
      </c>
      <c r="I1449" s="8">
        <f t="shared" ref="I1449:I1468" si="170">IF(ISTEXT(J1449),I1448,J1449)</f>
        <v>40777</v>
      </c>
      <c r="J1449" s="9" t="str">
        <f t="shared" ref="J1449:J1468" si="171">B1449</f>
        <v>emdsrdc3-rb-04</v>
      </c>
      <c r="K1449" s="6">
        <f t="shared" ref="K1449:K1468" si="172">C1449</f>
        <v>336</v>
      </c>
      <c r="L1449" s="6">
        <f t="shared" ref="L1449:L1468" si="173">D1449</f>
        <v>242</v>
      </c>
      <c r="M1449" s="6">
        <f t="shared" ref="M1449:M1468" si="174">E1449</f>
        <v>94</v>
      </c>
      <c r="N1449" s="6">
        <f t="shared" ref="N1449:N1468" si="175">F1449</f>
        <v>1</v>
      </c>
    </row>
    <row r="1450" spans="2:14" x14ac:dyDescent="0.25">
      <c r="B1450" s="5" t="s">
        <v>233</v>
      </c>
      <c r="C1450" s="3">
        <v>264</v>
      </c>
      <c r="D1450" s="3">
        <v>153</v>
      </c>
      <c r="E1450" s="3">
        <v>111</v>
      </c>
      <c r="F1450" s="3">
        <v>1</v>
      </c>
      <c r="H1450" s="7" t="str">
        <f t="shared" si="169"/>
        <v>40777_emdsrdc3-rb-07</v>
      </c>
      <c r="I1450" s="8">
        <f t="shared" si="170"/>
        <v>40777</v>
      </c>
      <c r="J1450" s="9" t="str">
        <f t="shared" si="171"/>
        <v>emdsrdc3-rb-07</v>
      </c>
      <c r="K1450" s="6">
        <f t="shared" si="172"/>
        <v>264</v>
      </c>
      <c r="L1450" s="6">
        <f t="shared" si="173"/>
        <v>153</v>
      </c>
      <c r="M1450" s="6">
        <f t="shared" si="174"/>
        <v>111</v>
      </c>
      <c r="N1450" s="6">
        <f t="shared" si="175"/>
        <v>1</v>
      </c>
    </row>
    <row r="1451" spans="2:14" x14ac:dyDescent="0.25">
      <c r="B1451" s="5" t="s">
        <v>236</v>
      </c>
      <c r="C1451" s="3">
        <v>216</v>
      </c>
      <c r="D1451" s="3">
        <v>183</v>
      </c>
      <c r="E1451" s="3">
        <v>33</v>
      </c>
      <c r="F1451" s="3">
        <v>1</v>
      </c>
      <c r="H1451" s="7" t="str">
        <f t="shared" si="169"/>
        <v>40777_emdsrdc3-rb-09</v>
      </c>
      <c r="I1451" s="8">
        <f t="shared" si="170"/>
        <v>40777</v>
      </c>
      <c r="J1451" s="9" t="str">
        <f t="shared" si="171"/>
        <v>emdsrdc3-rb-09</v>
      </c>
      <c r="K1451" s="6">
        <f t="shared" si="172"/>
        <v>216</v>
      </c>
      <c r="L1451" s="6">
        <f t="shared" si="173"/>
        <v>183</v>
      </c>
      <c r="M1451" s="6">
        <f t="shared" si="174"/>
        <v>33</v>
      </c>
      <c r="N1451" s="6">
        <f t="shared" si="175"/>
        <v>1</v>
      </c>
    </row>
    <row r="1452" spans="2:14" x14ac:dyDescent="0.25">
      <c r="B1452" s="5" t="s">
        <v>891</v>
      </c>
      <c r="C1452" s="3">
        <v>144</v>
      </c>
      <c r="D1452" s="3">
        <v>56</v>
      </c>
      <c r="E1452" s="3">
        <v>88</v>
      </c>
      <c r="F1452" s="3">
        <v>1</v>
      </c>
      <c r="H1452" s="7" t="str">
        <f t="shared" si="169"/>
        <v>40777_emdsrdc3-rb-10</v>
      </c>
      <c r="I1452" s="8">
        <f t="shared" si="170"/>
        <v>40777</v>
      </c>
      <c r="J1452" s="9" t="str">
        <f t="shared" si="171"/>
        <v>emdsrdc3-rb-10</v>
      </c>
      <c r="K1452" s="6">
        <f t="shared" si="172"/>
        <v>144</v>
      </c>
      <c r="L1452" s="6">
        <f t="shared" si="173"/>
        <v>56</v>
      </c>
      <c r="M1452" s="6">
        <f t="shared" si="174"/>
        <v>88</v>
      </c>
      <c r="N1452" s="6">
        <f t="shared" si="175"/>
        <v>1</v>
      </c>
    </row>
    <row r="1453" spans="2:14" x14ac:dyDescent="0.25">
      <c r="B1453" s="5" t="s">
        <v>202</v>
      </c>
      <c r="C1453" s="3">
        <v>240</v>
      </c>
      <c r="D1453" s="3">
        <v>186</v>
      </c>
      <c r="E1453" s="3">
        <v>54</v>
      </c>
      <c r="F1453" s="3">
        <v>1</v>
      </c>
      <c r="H1453" s="7" t="str">
        <f t="shared" si="169"/>
        <v>40777_emdsrdc4-jd-03</v>
      </c>
      <c r="I1453" s="8">
        <f t="shared" si="170"/>
        <v>40777</v>
      </c>
      <c r="J1453" s="9" t="str">
        <f t="shared" si="171"/>
        <v>emdsrdc4-jd-03</v>
      </c>
      <c r="K1453" s="6">
        <f t="shared" si="172"/>
        <v>240</v>
      </c>
      <c r="L1453" s="6">
        <f t="shared" si="173"/>
        <v>186</v>
      </c>
      <c r="M1453" s="6">
        <f t="shared" si="174"/>
        <v>54</v>
      </c>
      <c r="N1453" s="6">
        <f t="shared" si="175"/>
        <v>1</v>
      </c>
    </row>
    <row r="1454" spans="2:14" x14ac:dyDescent="0.25">
      <c r="B1454" s="5" t="s">
        <v>205</v>
      </c>
      <c r="C1454" s="3">
        <v>216</v>
      </c>
      <c r="D1454" s="3">
        <v>152</v>
      </c>
      <c r="E1454" s="3">
        <v>64</v>
      </c>
      <c r="F1454" s="3">
        <v>1</v>
      </c>
      <c r="H1454" s="7" t="str">
        <f t="shared" si="169"/>
        <v>40777_emdsrdc4-jd-05</v>
      </c>
      <c r="I1454" s="8">
        <f t="shared" si="170"/>
        <v>40777</v>
      </c>
      <c r="J1454" s="9" t="str">
        <f t="shared" si="171"/>
        <v>emdsrdc4-jd-05</v>
      </c>
      <c r="K1454" s="6">
        <f t="shared" si="172"/>
        <v>216</v>
      </c>
      <c r="L1454" s="6">
        <f t="shared" si="173"/>
        <v>152</v>
      </c>
      <c r="M1454" s="6">
        <f t="shared" si="174"/>
        <v>64</v>
      </c>
      <c r="N1454" s="6">
        <f t="shared" si="175"/>
        <v>1</v>
      </c>
    </row>
    <row r="1455" spans="2:14" x14ac:dyDescent="0.25">
      <c r="B1455" s="5" t="s">
        <v>209</v>
      </c>
      <c r="C1455" s="3">
        <v>192</v>
      </c>
      <c r="D1455" s="3">
        <v>169</v>
      </c>
      <c r="E1455" s="3">
        <v>23</v>
      </c>
      <c r="F1455" s="3">
        <v>1</v>
      </c>
      <c r="H1455" s="7" t="str">
        <f t="shared" si="169"/>
        <v>40777_emdsrdc4-jd-08</v>
      </c>
      <c r="I1455" s="8">
        <f t="shared" si="170"/>
        <v>40777</v>
      </c>
      <c r="J1455" s="9" t="str">
        <f t="shared" si="171"/>
        <v>emdsrdc4-jd-08</v>
      </c>
      <c r="K1455" s="6">
        <f t="shared" si="172"/>
        <v>192</v>
      </c>
      <c r="L1455" s="6">
        <f t="shared" si="173"/>
        <v>169</v>
      </c>
      <c r="M1455" s="6">
        <f t="shared" si="174"/>
        <v>23</v>
      </c>
      <c r="N1455" s="6">
        <f t="shared" si="175"/>
        <v>1</v>
      </c>
    </row>
    <row r="1456" spans="2:14" x14ac:dyDescent="0.25">
      <c r="B1456" s="5" t="s">
        <v>239</v>
      </c>
      <c r="C1456" s="3">
        <v>240</v>
      </c>
      <c r="D1456" s="3">
        <v>169</v>
      </c>
      <c r="E1456" s="3">
        <v>71</v>
      </c>
      <c r="F1456" s="3">
        <v>1</v>
      </c>
      <c r="H1456" s="7" t="str">
        <f t="shared" si="169"/>
        <v>40777_emdsrdc4-rb-03</v>
      </c>
      <c r="I1456" s="8">
        <f t="shared" si="170"/>
        <v>40777</v>
      </c>
      <c r="J1456" s="9" t="str">
        <f t="shared" si="171"/>
        <v>emdsrdc4-rb-03</v>
      </c>
      <c r="K1456" s="6">
        <f t="shared" si="172"/>
        <v>240</v>
      </c>
      <c r="L1456" s="6">
        <f t="shared" si="173"/>
        <v>169</v>
      </c>
      <c r="M1456" s="6">
        <f t="shared" si="174"/>
        <v>71</v>
      </c>
      <c r="N1456" s="6">
        <f t="shared" si="175"/>
        <v>1</v>
      </c>
    </row>
    <row r="1457" spans="2:14" x14ac:dyDescent="0.25">
      <c r="B1457" s="5" t="s">
        <v>242</v>
      </c>
      <c r="C1457" s="3">
        <v>216</v>
      </c>
      <c r="D1457" s="3">
        <v>153</v>
      </c>
      <c r="E1457" s="3">
        <v>63</v>
      </c>
      <c r="F1457" s="3">
        <v>1</v>
      </c>
      <c r="H1457" s="7" t="str">
        <f t="shared" si="169"/>
        <v>40777_emdsrdc4-rb-05</v>
      </c>
      <c r="I1457" s="8">
        <f t="shared" si="170"/>
        <v>40777</v>
      </c>
      <c r="J1457" s="9" t="str">
        <f t="shared" si="171"/>
        <v>emdsrdc4-rb-05</v>
      </c>
      <c r="K1457" s="6">
        <f t="shared" si="172"/>
        <v>216</v>
      </c>
      <c r="L1457" s="6">
        <f t="shared" si="173"/>
        <v>153</v>
      </c>
      <c r="M1457" s="6">
        <f t="shared" si="174"/>
        <v>63</v>
      </c>
      <c r="N1457" s="6">
        <f t="shared" si="175"/>
        <v>1</v>
      </c>
    </row>
    <row r="1458" spans="2:14" x14ac:dyDescent="0.25">
      <c r="B1458" s="5" t="s">
        <v>245</v>
      </c>
      <c r="C1458" s="3">
        <v>192</v>
      </c>
      <c r="D1458" s="3">
        <v>169</v>
      </c>
      <c r="E1458" s="3">
        <v>23</v>
      </c>
      <c r="F1458" s="3">
        <v>1</v>
      </c>
      <c r="H1458" s="7" t="str">
        <f t="shared" si="169"/>
        <v>40777_emdsrdc4-rb-08</v>
      </c>
      <c r="I1458" s="8">
        <f t="shared" si="170"/>
        <v>40777</v>
      </c>
      <c r="J1458" s="9" t="str">
        <f t="shared" si="171"/>
        <v>emdsrdc4-rb-08</v>
      </c>
      <c r="K1458" s="6">
        <f t="shared" si="172"/>
        <v>192</v>
      </c>
      <c r="L1458" s="6">
        <f t="shared" si="173"/>
        <v>169</v>
      </c>
      <c r="M1458" s="6">
        <f t="shared" si="174"/>
        <v>23</v>
      </c>
      <c r="N1458" s="6">
        <f t="shared" si="175"/>
        <v>1</v>
      </c>
    </row>
    <row r="1459" spans="2:14" x14ac:dyDescent="0.25">
      <c r="B1459" s="5" t="s">
        <v>138</v>
      </c>
      <c r="C1459" s="3">
        <v>72</v>
      </c>
      <c r="D1459" s="3">
        <v>13</v>
      </c>
      <c r="E1459" s="3">
        <v>59</v>
      </c>
      <c r="F1459" s="3">
        <v>1</v>
      </c>
      <c r="H1459" s="7" t="str">
        <f t="shared" si="169"/>
        <v>40777_rmdscgc1-gl-01</v>
      </c>
      <c r="I1459" s="8">
        <f t="shared" si="170"/>
        <v>40777</v>
      </c>
      <c r="J1459" s="9" t="str">
        <f t="shared" si="171"/>
        <v>rmdscgc1-gl-01</v>
      </c>
      <c r="K1459" s="6">
        <f t="shared" si="172"/>
        <v>72</v>
      </c>
      <c r="L1459" s="6">
        <f t="shared" si="173"/>
        <v>13</v>
      </c>
      <c r="M1459" s="6">
        <f t="shared" si="174"/>
        <v>59</v>
      </c>
      <c r="N1459" s="6">
        <f t="shared" si="175"/>
        <v>1</v>
      </c>
    </row>
    <row r="1460" spans="2:14" x14ac:dyDescent="0.25">
      <c r="B1460" s="5" t="s">
        <v>158</v>
      </c>
      <c r="C1460" s="3">
        <v>72</v>
      </c>
      <c r="D1460" s="3">
        <v>13</v>
      </c>
      <c r="E1460" s="3">
        <v>59</v>
      </c>
      <c r="F1460" s="3">
        <v>1</v>
      </c>
      <c r="H1460" s="7" t="str">
        <f t="shared" si="169"/>
        <v>40777_rmdscgc1-sl-01</v>
      </c>
      <c r="I1460" s="8">
        <f t="shared" si="170"/>
        <v>40777</v>
      </c>
      <c r="J1460" s="9" t="str">
        <f t="shared" si="171"/>
        <v>rmdscgc1-sl-01</v>
      </c>
      <c r="K1460" s="6">
        <f t="shared" si="172"/>
        <v>72</v>
      </c>
      <c r="L1460" s="6">
        <f t="shared" si="173"/>
        <v>13</v>
      </c>
      <c r="M1460" s="6">
        <f t="shared" si="174"/>
        <v>59</v>
      </c>
      <c r="N1460" s="6">
        <f t="shared" si="175"/>
        <v>1</v>
      </c>
    </row>
    <row r="1461" spans="2:14" x14ac:dyDescent="0.25">
      <c r="B1461" s="5" t="s">
        <v>143</v>
      </c>
      <c r="C1461" s="3">
        <v>36</v>
      </c>
      <c r="D1461" s="3">
        <v>10</v>
      </c>
      <c r="E1461" s="3">
        <v>26</v>
      </c>
      <c r="F1461" s="3">
        <v>1</v>
      </c>
      <c r="H1461" s="7" t="str">
        <f t="shared" si="169"/>
        <v>40777_rmdsedc-gl-01</v>
      </c>
      <c r="I1461" s="8">
        <f t="shared" si="170"/>
        <v>40777</v>
      </c>
      <c r="J1461" s="9" t="str">
        <f t="shared" si="171"/>
        <v>rmdsedc-gl-01</v>
      </c>
      <c r="K1461" s="6">
        <f t="shared" si="172"/>
        <v>36</v>
      </c>
      <c r="L1461" s="6">
        <f t="shared" si="173"/>
        <v>10</v>
      </c>
      <c r="M1461" s="6">
        <f t="shared" si="174"/>
        <v>26</v>
      </c>
      <c r="N1461" s="6">
        <f t="shared" si="175"/>
        <v>1</v>
      </c>
    </row>
    <row r="1462" spans="2:14" x14ac:dyDescent="0.25">
      <c r="B1462" s="5" t="s">
        <v>161</v>
      </c>
      <c r="C1462" s="3">
        <v>36</v>
      </c>
      <c r="D1462" s="3">
        <v>8</v>
      </c>
      <c r="E1462" s="3">
        <v>28</v>
      </c>
      <c r="F1462" s="3">
        <v>1</v>
      </c>
      <c r="H1462" s="7" t="str">
        <f t="shared" si="169"/>
        <v>40777_rmdsedc-sl-01</v>
      </c>
      <c r="I1462" s="8">
        <f t="shared" si="170"/>
        <v>40777</v>
      </c>
      <c r="J1462" s="9" t="str">
        <f t="shared" si="171"/>
        <v>rmdsedc-sl-01</v>
      </c>
      <c r="K1462" s="6">
        <f t="shared" si="172"/>
        <v>36</v>
      </c>
      <c r="L1462" s="6">
        <f t="shared" si="173"/>
        <v>8</v>
      </c>
      <c r="M1462" s="6">
        <f t="shared" si="174"/>
        <v>28</v>
      </c>
      <c r="N1462" s="6">
        <f t="shared" si="175"/>
        <v>1</v>
      </c>
    </row>
    <row r="1463" spans="2:14" x14ac:dyDescent="0.25">
      <c r="B1463" s="5" t="s">
        <v>147</v>
      </c>
      <c r="C1463" s="3">
        <v>156</v>
      </c>
      <c r="D1463" s="3">
        <v>57</v>
      </c>
      <c r="E1463" s="3">
        <v>99</v>
      </c>
      <c r="F1463" s="3">
        <v>1</v>
      </c>
      <c r="H1463" s="7" t="str">
        <f t="shared" si="169"/>
        <v>40777_rmdsfdc1a-gl-01</v>
      </c>
      <c r="I1463" s="8">
        <f t="shared" si="170"/>
        <v>40777</v>
      </c>
      <c r="J1463" s="9" t="str">
        <f t="shared" si="171"/>
        <v>rmdsfdc1a-gl-01</v>
      </c>
      <c r="K1463" s="6">
        <f t="shared" si="172"/>
        <v>156</v>
      </c>
      <c r="L1463" s="6">
        <f t="shared" si="173"/>
        <v>57</v>
      </c>
      <c r="M1463" s="6">
        <f t="shared" si="174"/>
        <v>99</v>
      </c>
      <c r="N1463" s="6">
        <f t="shared" si="175"/>
        <v>1</v>
      </c>
    </row>
    <row r="1464" spans="2:14" x14ac:dyDescent="0.25">
      <c r="B1464" s="5" t="s">
        <v>164</v>
      </c>
      <c r="C1464" s="3">
        <v>156</v>
      </c>
      <c r="D1464" s="3">
        <v>41</v>
      </c>
      <c r="E1464" s="3">
        <v>115</v>
      </c>
      <c r="F1464" s="3">
        <v>1</v>
      </c>
      <c r="H1464" s="7" t="str">
        <f t="shared" si="169"/>
        <v>40777_rmdsfdc1a-sl-01</v>
      </c>
      <c r="I1464" s="8">
        <f t="shared" si="170"/>
        <v>40777</v>
      </c>
      <c r="J1464" s="9" t="str">
        <f t="shared" si="171"/>
        <v>rmdsfdc1a-sl-01</v>
      </c>
      <c r="K1464" s="6">
        <f t="shared" si="172"/>
        <v>156</v>
      </c>
      <c r="L1464" s="6">
        <f t="shared" si="173"/>
        <v>41</v>
      </c>
      <c r="M1464" s="6">
        <f t="shared" si="174"/>
        <v>115</v>
      </c>
      <c r="N1464" s="6">
        <f t="shared" si="175"/>
        <v>1</v>
      </c>
    </row>
    <row r="1465" spans="2:14" x14ac:dyDescent="0.25">
      <c r="B1465" s="5" t="s">
        <v>150</v>
      </c>
      <c r="C1465" s="3">
        <v>144</v>
      </c>
      <c r="D1465" s="3">
        <v>60</v>
      </c>
      <c r="E1465" s="3">
        <v>84</v>
      </c>
      <c r="F1465" s="3">
        <v>1</v>
      </c>
      <c r="H1465" s="7" t="str">
        <f t="shared" si="169"/>
        <v>40777_rmdsrdc4-gl-01</v>
      </c>
      <c r="I1465" s="8">
        <f t="shared" si="170"/>
        <v>40777</v>
      </c>
      <c r="J1465" s="9" t="str">
        <f t="shared" si="171"/>
        <v>rmdsrdc4-gl-01</v>
      </c>
      <c r="K1465" s="6">
        <f t="shared" si="172"/>
        <v>144</v>
      </c>
      <c r="L1465" s="6">
        <f t="shared" si="173"/>
        <v>60</v>
      </c>
      <c r="M1465" s="6">
        <f t="shared" si="174"/>
        <v>84</v>
      </c>
      <c r="N1465" s="6">
        <f t="shared" si="175"/>
        <v>1</v>
      </c>
    </row>
    <row r="1466" spans="2:14" x14ac:dyDescent="0.25">
      <c r="B1466" s="5" t="s">
        <v>167</v>
      </c>
      <c r="C1466" s="3">
        <v>144</v>
      </c>
      <c r="D1466" s="3">
        <v>46</v>
      </c>
      <c r="E1466" s="3">
        <v>98</v>
      </c>
      <c r="F1466" s="3">
        <v>1</v>
      </c>
      <c r="H1466" s="7" t="str">
        <f t="shared" si="169"/>
        <v>40777_rmdsrdc4-sl-01</v>
      </c>
      <c r="I1466" s="8">
        <f t="shared" si="170"/>
        <v>40777</v>
      </c>
      <c r="J1466" s="9" t="str">
        <f t="shared" si="171"/>
        <v>rmdsrdc4-sl-01</v>
      </c>
      <c r="K1466" s="6">
        <f t="shared" si="172"/>
        <v>144</v>
      </c>
      <c r="L1466" s="6">
        <f t="shared" si="173"/>
        <v>46</v>
      </c>
      <c r="M1466" s="6">
        <f t="shared" si="174"/>
        <v>98</v>
      </c>
      <c r="N1466" s="6">
        <f t="shared" si="175"/>
        <v>1</v>
      </c>
    </row>
    <row r="1467" spans="2:14" x14ac:dyDescent="0.25">
      <c r="B1467" s="5" t="s">
        <v>154</v>
      </c>
      <c r="C1467" s="3">
        <v>54</v>
      </c>
      <c r="D1467" s="3">
        <v>24</v>
      </c>
      <c r="E1467" s="3">
        <v>30</v>
      </c>
      <c r="F1467" s="3">
        <v>1</v>
      </c>
      <c r="H1467" s="7" t="str">
        <f t="shared" si="169"/>
        <v>40777_rmdswell-gl-01</v>
      </c>
      <c r="I1467" s="8">
        <f t="shared" si="170"/>
        <v>40777</v>
      </c>
      <c r="J1467" s="9" t="str">
        <f t="shared" si="171"/>
        <v>rmdswell-gl-01</v>
      </c>
      <c r="K1467" s="6">
        <f t="shared" si="172"/>
        <v>54</v>
      </c>
      <c r="L1467" s="6">
        <f t="shared" si="173"/>
        <v>24</v>
      </c>
      <c r="M1467" s="6">
        <f t="shared" si="174"/>
        <v>30</v>
      </c>
      <c r="N1467" s="6">
        <f t="shared" si="175"/>
        <v>1</v>
      </c>
    </row>
    <row r="1468" spans="2:14" x14ac:dyDescent="0.25">
      <c r="B1468" s="5" t="s">
        <v>170</v>
      </c>
      <c r="C1468" s="3">
        <v>54</v>
      </c>
      <c r="D1468" s="3">
        <v>24</v>
      </c>
      <c r="E1468" s="3">
        <v>30</v>
      </c>
      <c r="F1468" s="3">
        <v>1</v>
      </c>
      <c r="H1468" s="7" t="str">
        <f t="shared" si="169"/>
        <v>40777_rmdswell-sl-01</v>
      </c>
      <c r="I1468" s="8">
        <f t="shared" si="170"/>
        <v>40777</v>
      </c>
      <c r="J1468" s="9" t="str">
        <f t="shared" si="171"/>
        <v>rmdswell-sl-01</v>
      </c>
      <c r="K1468" s="6">
        <f t="shared" si="172"/>
        <v>54</v>
      </c>
      <c r="L1468" s="6">
        <f t="shared" si="173"/>
        <v>24</v>
      </c>
      <c r="M1468" s="6">
        <f t="shared" si="174"/>
        <v>30</v>
      </c>
      <c r="N1468" s="6">
        <f t="shared" si="175"/>
        <v>1</v>
      </c>
    </row>
    <row r="1469" spans="2:14" x14ac:dyDescent="0.25">
      <c r="B1469" s="4">
        <v>40785</v>
      </c>
      <c r="C1469" s="3">
        <v>11556</v>
      </c>
      <c r="D1469" s="3">
        <v>7582</v>
      </c>
      <c r="E1469" s="3">
        <v>3974</v>
      </c>
      <c r="F1469" s="3">
        <v>70</v>
      </c>
      <c r="H1469" s="7" t="str">
        <f t="shared" ref="H1469" si="176">CONCATENATE(I1469,"_",J1469)</f>
        <v>40785_40785</v>
      </c>
      <c r="I1469" s="8">
        <f t="shared" ref="I1469:I1476" si="177">IF(ISTEXT(J1469),I1468,J1469)</f>
        <v>40785</v>
      </c>
      <c r="J1469" s="9">
        <f t="shared" ref="J1469" si="178">B1469</f>
        <v>40785</v>
      </c>
      <c r="K1469" s="6">
        <f t="shared" ref="K1469" si="179">C1469</f>
        <v>11556</v>
      </c>
      <c r="L1469" s="6">
        <f t="shared" ref="L1469" si="180">D1469</f>
        <v>7582</v>
      </c>
      <c r="M1469" s="6">
        <f t="shared" ref="M1469" si="181">E1469</f>
        <v>3974</v>
      </c>
      <c r="N1469" s="6">
        <f t="shared" ref="N1469" si="182">F1469</f>
        <v>70</v>
      </c>
    </row>
    <row r="1470" spans="2:14" x14ac:dyDescent="0.25">
      <c r="B1470" s="5" t="s">
        <v>214</v>
      </c>
      <c r="C1470" s="3">
        <v>48</v>
      </c>
      <c r="D1470" s="3">
        <v>41</v>
      </c>
      <c r="E1470" s="3">
        <v>7</v>
      </c>
      <c r="F1470" s="3">
        <v>1</v>
      </c>
      <c r="H1470" s="7" t="str">
        <f t="shared" ref="H1470" si="183">CONCATENATE(I1470,"_",J1470)</f>
        <v>40785_cmdscgc1-ct-01</v>
      </c>
      <c r="I1470" s="8">
        <f t="shared" si="177"/>
        <v>40785</v>
      </c>
      <c r="J1470" s="9" t="str">
        <f t="shared" ref="J1470" si="184">B1470</f>
        <v>cmdscgc1-ct-01</v>
      </c>
      <c r="K1470" s="6">
        <f t="shared" ref="K1470" si="185">C1470</f>
        <v>48</v>
      </c>
      <c r="L1470" s="6">
        <f t="shared" ref="L1470" si="186">D1470</f>
        <v>41</v>
      </c>
      <c r="M1470" s="6">
        <f t="shared" ref="M1470" si="187">E1470</f>
        <v>7</v>
      </c>
      <c r="N1470" s="6">
        <f t="shared" ref="N1470" si="188">F1470</f>
        <v>1</v>
      </c>
    </row>
    <row r="1471" spans="2:14" x14ac:dyDescent="0.25">
      <c r="B1471" s="5" t="s">
        <v>174</v>
      </c>
      <c r="C1471" s="3">
        <v>48</v>
      </c>
      <c r="D1471" s="3">
        <v>42</v>
      </c>
      <c r="E1471" s="3">
        <v>6</v>
      </c>
      <c r="F1471" s="3">
        <v>1</v>
      </c>
      <c r="H1471" s="7" t="str">
        <f t="shared" ref="H1471" si="189">CONCATENATE(I1471,"_",J1471)</f>
        <v>40785_cmdscgc1-dg-01</v>
      </c>
      <c r="I1471" s="8">
        <f t="shared" si="177"/>
        <v>40785</v>
      </c>
      <c r="J1471" s="9" t="str">
        <f t="shared" ref="J1471" si="190">B1471</f>
        <v>cmdscgc1-dg-01</v>
      </c>
      <c r="K1471" s="6">
        <f t="shared" ref="K1471" si="191">C1471</f>
        <v>48</v>
      </c>
      <c r="L1471" s="6">
        <f t="shared" ref="L1471" si="192">D1471</f>
        <v>42</v>
      </c>
      <c r="M1471" s="6">
        <f t="shared" ref="M1471" si="193">E1471</f>
        <v>6</v>
      </c>
      <c r="N1471" s="6">
        <f t="shared" ref="N1471" si="194">F1471</f>
        <v>1</v>
      </c>
    </row>
    <row r="1472" spans="2:14" x14ac:dyDescent="0.25">
      <c r="B1472" s="5" t="s">
        <v>102</v>
      </c>
      <c r="C1472" s="3">
        <v>204</v>
      </c>
      <c r="D1472" s="3">
        <v>46</v>
      </c>
      <c r="E1472" s="3">
        <v>158</v>
      </c>
      <c r="F1472" s="3">
        <v>1</v>
      </c>
      <c r="H1472" s="7" t="str">
        <f t="shared" ref="H1472" si="195">CONCATENATE(I1472,"_",J1472)</f>
        <v>40785_cmdscgc1-jd-01</v>
      </c>
      <c r="I1472" s="8">
        <f t="shared" si="177"/>
        <v>40785</v>
      </c>
      <c r="J1472" s="9" t="str">
        <f t="shared" ref="J1472" si="196">B1472</f>
        <v>cmdscgc1-jd-01</v>
      </c>
      <c r="K1472" s="6">
        <f t="shared" ref="K1472" si="197">C1472</f>
        <v>204</v>
      </c>
      <c r="L1472" s="6">
        <f t="shared" ref="L1472" si="198">D1472</f>
        <v>46</v>
      </c>
      <c r="M1472" s="6">
        <f t="shared" ref="M1472" si="199">E1472</f>
        <v>158</v>
      </c>
      <c r="N1472" s="6">
        <f t="shared" ref="N1472" si="200">F1472</f>
        <v>1</v>
      </c>
    </row>
    <row r="1473" spans="2:14" x14ac:dyDescent="0.25">
      <c r="B1473" s="5" t="s">
        <v>120</v>
      </c>
      <c r="C1473" s="3">
        <v>204</v>
      </c>
      <c r="D1473" s="3">
        <v>45</v>
      </c>
      <c r="E1473" s="3">
        <v>159</v>
      </c>
      <c r="F1473" s="3">
        <v>1</v>
      </c>
      <c r="H1473" s="7" t="str">
        <f t="shared" ref="H1473" si="201">CONCATENATE(I1473,"_",J1473)</f>
        <v>40785_cmdscgc1-rb-01</v>
      </c>
      <c r="I1473" s="8">
        <f t="shared" si="177"/>
        <v>40785</v>
      </c>
      <c r="J1473" s="9" t="str">
        <f t="shared" ref="J1473" si="202">B1473</f>
        <v>cmdscgc1-rb-01</v>
      </c>
      <c r="K1473" s="6">
        <f t="shared" ref="K1473" si="203">C1473</f>
        <v>204</v>
      </c>
      <c r="L1473" s="6">
        <f t="shared" ref="L1473" si="204">D1473</f>
        <v>45</v>
      </c>
      <c r="M1473" s="6">
        <f t="shared" ref="M1473" si="205">E1473</f>
        <v>159</v>
      </c>
      <c r="N1473" s="6">
        <f t="shared" ref="N1473" si="206">F1473</f>
        <v>1</v>
      </c>
    </row>
    <row r="1474" spans="2:14" x14ac:dyDescent="0.25">
      <c r="B1474" s="5" t="s">
        <v>106</v>
      </c>
      <c r="C1474" s="3">
        <v>144</v>
      </c>
      <c r="D1474" s="3">
        <v>31</v>
      </c>
      <c r="E1474" s="3">
        <v>113</v>
      </c>
      <c r="F1474" s="3">
        <v>1</v>
      </c>
      <c r="H1474" s="7" t="str">
        <f t="shared" ref="H1474" si="207">CONCATENATE(I1474,"_",J1474)</f>
        <v>40785_cmdscgc2-jd-02</v>
      </c>
      <c r="I1474" s="8">
        <f t="shared" si="177"/>
        <v>40785</v>
      </c>
      <c r="J1474" s="9" t="str">
        <f t="shared" ref="J1474" si="208">B1474</f>
        <v>cmdscgc2-jd-02</v>
      </c>
      <c r="K1474" s="6">
        <f t="shared" ref="K1474" si="209">C1474</f>
        <v>144</v>
      </c>
      <c r="L1474" s="6">
        <f t="shared" ref="L1474" si="210">D1474</f>
        <v>31</v>
      </c>
      <c r="M1474" s="6">
        <f t="shared" ref="M1474" si="211">E1474</f>
        <v>113</v>
      </c>
      <c r="N1474" s="6">
        <f t="shared" ref="N1474" si="212">F1474</f>
        <v>1</v>
      </c>
    </row>
    <row r="1475" spans="2:14" x14ac:dyDescent="0.25">
      <c r="B1475" s="5" t="s">
        <v>124</v>
      </c>
      <c r="C1475" s="3">
        <v>144</v>
      </c>
      <c r="D1475" s="3">
        <v>29</v>
      </c>
      <c r="E1475" s="3">
        <v>115</v>
      </c>
      <c r="F1475" s="3">
        <v>1</v>
      </c>
      <c r="H1475" s="7" t="str">
        <f t="shared" ref="H1475" si="213">CONCATENATE(I1475,"_",J1475)</f>
        <v>40785_cmdscgc2-rb-02</v>
      </c>
      <c r="I1475" s="8">
        <f t="shared" si="177"/>
        <v>40785</v>
      </c>
      <c r="J1475" s="9" t="str">
        <f t="shared" ref="J1475" si="214">B1475</f>
        <v>cmdscgc2-rb-02</v>
      </c>
      <c r="K1475" s="6">
        <f t="shared" ref="K1475" si="215">C1475</f>
        <v>144</v>
      </c>
      <c r="L1475" s="6">
        <f t="shared" ref="L1475" si="216">D1475</f>
        <v>29</v>
      </c>
      <c r="M1475" s="6">
        <f t="shared" ref="M1475" si="217">E1475</f>
        <v>115</v>
      </c>
      <c r="N1475" s="6">
        <f t="shared" ref="N1475" si="218">F1475</f>
        <v>1</v>
      </c>
    </row>
    <row r="1476" spans="2:14" x14ac:dyDescent="0.25">
      <c r="B1476" s="5" t="s">
        <v>14</v>
      </c>
      <c r="C1476" s="3">
        <v>144</v>
      </c>
      <c r="D1476" s="3">
        <v>124</v>
      </c>
      <c r="E1476" s="3">
        <v>20</v>
      </c>
      <c r="F1476" s="3">
        <v>1</v>
      </c>
      <c r="H1476" s="7" t="str">
        <f t="shared" ref="H1476" si="219">CONCATENATE(I1476,"_",J1476)</f>
        <v>40785_cmdsfdc1a-jd-01</v>
      </c>
      <c r="I1476" s="8">
        <f t="shared" si="177"/>
        <v>40785</v>
      </c>
      <c r="J1476" s="9" t="str">
        <f t="shared" ref="J1476" si="220">B1476</f>
        <v>cmdsfdc1a-jd-01</v>
      </c>
      <c r="K1476" s="6">
        <f t="shared" ref="K1476" si="221">C1476</f>
        <v>144</v>
      </c>
      <c r="L1476" s="6">
        <f t="shared" ref="L1476" si="222">D1476</f>
        <v>124</v>
      </c>
      <c r="M1476" s="6">
        <f t="shared" ref="M1476" si="223">E1476</f>
        <v>20</v>
      </c>
      <c r="N1476" s="6">
        <f t="shared" ref="N1476" si="224">F1476</f>
        <v>1</v>
      </c>
    </row>
    <row r="1477" spans="2:14" x14ac:dyDescent="0.25">
      <c r="B1477" s="5" t="s">
        <v>23</v>
      </c>
      <c r="C1477" s="3">
        <v>144</v>
      </c>
      <c r="D1477" s="3">
        <v>123</v>
      </c>
      <c r="E1477" s="3">
        <v>21</v>
      </c>
      <c r="F1477" s="3">
        <v>1</v>
      </c>
      <c r="H1477" s="7" t="str">
        <f t="shared" ref="H1477:H1540" si="225">CONCATENATE(I1477,"_",J1477)</f>
        <v>40785_cmdsfdc1a-jd-02</v>
      </c>
      <c r="I1477" s="8">
        <f t="shared" ref="I1477:I1540" si="226">IF(ISTEXT(J1477),I1476,J1477)</f>
        <v>40785</v>
      </c>
      <c r="J1477" s="9" t="str">
        <f t="shared" ref="J1477:J1540" si="227">B1477</f>
        <v>cmdsfdc1a-jd-02</v>
      </c>
      <c r="K1477" s="6">
        <f t="shared" ref="K1477:K1540" si="228">C1477</f>
        <v>144</v>
      </c>
      <c r="L1477" s="6">
        <f t="shared" ref="L1477:L1540" si="229">D1477</f>
        <v>123</v>
      </c>
      <c r="M1477" s="6">
        <f t="shared" ref="M1477:M1540" si="230">E1477</f>
        <v>21</v>
      </c>
      <c r="N1477" s="6">
        <f t="shared" ref="N1477:N1540" si="231">F1477</f>
        <v>1</v>
      </c>
    </row>
    <row r="1478" spans="2:14" x14ac:dyDescent="0.25">
      <c r="B1478" s="5" t="s">
        <v>26</v>
      </c>
      <c r="C1478" s="3">
        <v>132</v>
      </c>
      <c r="D1478" s="3">
        <v>93</v>
      </c>
      <c r="E1478" s="3">
        <v>39</v>
      </c>
      <c r="F1478" s="3">
        <v>1</v>
      </c>
      <c r="H1478" s="7" t="str">
        <f t="shared" si="225"/>
        <v>40785_cmdsfdc1a-jd-09</v>
      </c>
      <c r="I1478" s="8">
        <f t="shared" si="226"/>
        <v>40785</v>
      </c>
      <c r="J1478" s="9" t="str">
        <f t="shared" si="227"/>
        <v>cmdsfdc1a-jd-09</v>
      </c>
      <c r="K1478" s="6">
        <f t="shared" si="228"/>
        <v>132</v>
      </c>
      <c r="L1478" s="6">
        <f t="shared" si="229"/>
        <v>93</v>
      </c>
      <c r="M1478" s="6">
        <f t="shared" si="230"/>
        <v>39</v>
      </c>
      <c r="N1478" s="6">
        <f t="shared" si="231"/>
        <v>1</v>
      </c>
    </row>
    <row r="1479" spans="2:14" x14ac:dyDescent="0.25">
      <c r="B1479" s="5" t="s">
        <v>61</v>
      </c>
      <c r="C1479" s="3">
        <v>144</v>
      </c>
      <c r="D1479" s="3">
        <v>128</v>
      </c>
      <c r="E1479" s="3">
        <v>16</v>
      </c>
      <c r="F1479" s="3">
        <v>1</v>
      </c>
      <c r="H1479" s="7" t="str">
        <f t="shared" si="225"/>
        <v>40785_cmdsfdc1a-rb-01</v>
      </c>
      <c r="I1479" s="8">
        <f t="shared" si="226"/>
        <v>40785</v>
      </c>
      <c r="J1479" s="9" t="str">
        <f t="shared" si="227"/>
        <v>cmdsfdc1a-rb-01</v>
      </c>
      <c r="K1479" s="6">
        <f t="shared" si="228"/>
        <v>144</v>
      </c>
      <c r="L1479" s="6">
        <f t="shared" si="229"/>
        <v>128</v>
      </c>
      <c r="M1479" s="6">
        <f t="shared" si="230"/>
        <v>16</v>
      </c>
      <c r="N1479" s="6">
        <f t="shared" si="231"/>
        <v>1</v>
      </c>
    </row>
    <row r="1480" spans="2:14" x14ac:dyDescent="0.25">
      <c r="B1480" s="5" t="s">
        <v>64</v>
      </c>
      <c r="C1480" s="3">
        <v>144</v>
      </c>
      <c r="D1480" s="3">
        <v>126</v>
      </c>
      <c r="E1480" s="3">
        <v>18</v>
      </c>
      <c r="F1480" s="3">
        <v>1</v>
      </c>
      <c r="H1480" s="7" t="str">
        <f t="shared" si="225"/>
        <v>40785_cmdsfdc1a-rb-02</v>
      </c>
      <c r="I1480" s="8">
        <f t="shared" si="226"/>
        <v>40785</v>
      </c>
      <c r="J1480" s="9" t="str">
        <f t="shared" si="227"/>
        <v>cmdsfdc1a-rb-02</v>
      </c>
      <c r="K1480" s="6">
        <f t="shared" si="228"/>
        <v>144</v>
      </c>
      <c r="L1480" s="6">
        <f t="shared" si="229"/>
        <v>126</v>
      </c>
      <c r="M1480" s="6">
        <f t="shared" si="230"/>
        <v>18</v>
      </c>
      <c r="N1480" s="6">
        <f t="shared" si="231"/>
        <v>1</v>
      </c>
    </row>
    <row r="1481" spans="2:14" x14ac:dyDescent="0.25">
      <c r="B1481" s="5" t="s">
        <v>67</v>
      </c>
      <c r="C1481" s="3">
        <v>132</v>
      </c>
      <c r="D1481" s="3">
        <v>93</v>
      </c>
      <c r="E1481" s="3">
        <v>39</v>
      </c>
      <c r="F1481" s="3">
        <v>1</v>
      </c>
      <c r="H1481" s="7" t="str">
        <f t="shared" si="225"/>
        <v>40785_cmdsfdc1a-rb-09</v>
      </c>
      <c r="I1481" s="8">
        <f t="shared" si="226"/>
        <v>40785</v>
      </c>
      <c r="J1481" s="9" t="str">
        <f t="shared" si="227"/>
        <v>cmdsfdc1a-rb-09</v>
      </c>
      <c r="K1481" s="6">
        <f t="shared" si="228"/>
        <v>132</v>
      </c>
      <c r="L1481" s="6">
        <f t="shared" si="229"/>
        <v>93</v>
      </c>
      <c r="M1481" s="6">
        <f t="shared" si="230"/>
        <v>39</v>
      </c>
      <c r="N1481" s="6">
        <f t="shared" si="231"/>
        <v>1</v>
      </c>
    </row>
    <row r="1482" spans="2:14" x14ac:dyDescent="0.25">
      <c r="B1482" s="5" t="s">
        <v>71</v>
      </c>
      <c r="C1482" s="3">
        <v>108</v>
      </c>
      <c r="D1482" s="3">
        <v>99</v>
      </c>
      <c r="E1482" s="3">
        <v>9</v>
      </c>
      <c r="F1482" s="3">
        <v>1</v>
      </c>
      <c r="H1482" s="7" t="str">
        <f t="shared" si="225"/>
        <v>40785_cmdsfdc1b-ct-01</v>
      </c>
      <c r="I1482" s="8">
        <f t="shared" si="226"/>
        <v>40785</v>
      </c>
      <c r="J1482" s="9" t="str">
        <f t="shared" si="227"/>
        <v>cmdsfdc1b-ct-01</v>
      </c>
      <c r="K1482" s="6">
        <f t="shared" si="228"/>
        <v>108</v>
      </c>
      <c r="L1482" s="6">
        <f t="shared" si="229"/>
        <v>99</v>
      </c>
      <c r="M1482" s="6">
        <f t="shared" si="230"/>
        <v>9</v>
      </c>
      <c r="N1482" s="6">
        <f t="shared" si="231"/>
        <v>1</v>
      </c>
    </row>
    <row r="1483" spans="2:14" x14ac:dyDescent="0.25">
      <c r="B1483" s="5" t="s">
        <v>29</v>
      </c>
      <c r="C1483" s="3">
        <v>108</v>
      </c>
      <c r="D1483" s="3">
        <v>98</v>
      </c>
      <c r="E1483" s="3">
        <v>10</v>
      </c>
      <c r="F1483" s="3">
        <v>1</v>
      </c>
      <c r="H1483" s="7" t="str">
        <f t="shared" si="225"/>
        <v>40785_cmdsfdc1b-dg-01</v>
      </c>
      <c r="I1483" s="8">
        <f t="shared" si="226"/>
        <v>40785</v>
      </c>
      <c r="J1483" s="9" t="str">
        <f t="shared" si="227"/>
        <v>cmdsfdc1b-dg-01</v>
      </c>
      <c r="K1483" s="6">
        <f t="shared" si="228"/>
        <v>108</v>
      </c>
      <c r="L1483" s="6">
        <f t="shared" si="229"/>
        <v>98</v>
      </c>
      <c r="M1483" s="6">
        <f t="shared" si="230"/>
        <v>10</v>
      </c>
      <c r="N1483" s="6">
        <f t="shared" si="231"/>
        <v>1</v>
      </c>
    </row>
    <row r="1484" spans="2:14" x14ac:dyDescent="0.25">
      <c r="B1484" s="5" t="s">
        <v>218</v>
      </c>
      <c r="C1484" s="3">
        <v>108</v>
      </c>
      <c r="D1484" s="3">
        <v>93</v>
      </c>
      <c r="E1484" s="3">
        <v>15</v>
      </c>
      <c r="F1484" s="3">
        <v>1</v>
      </c>
      <c r="H1484" s="7" t="str">
        <f t="shared" si="225"/>
        <v>40785_cmdsrdc3-ct-01</v>
      </c>
      <c r="I1484" s="8">
        <f t="shared" si="226"/>
        <v>40785</v>
      </c>
      <c r="J1484" s="9" t="str">
        <f t="shared" si="227"/>
        <v>cmdsrdc3-ct-01</v>
      </c>
      <c r="K1484" s="6">
        <f t="shared" si="228"/>
        <v>108</v>
      </c>
      <c r="L1484" s="6">
        <f t="shared" si="229"/>
        <v>93</v>
      </c>
      <c r="M1484" s="6">
        <f t="shared" si="230"/>
        <v>15</v>
      </c>
      <c r="N1484" s="6">
        <f t="shared" si="231"/>
        <v>1</v>
      </c>
    </row>
    <row r="1485" spans="2:14" x14ac:dyDescent="0.25">
      <c r="B1485" s="5" t="s">
        <v>178</v>
      </c>
      <c r="C1485" s="3">
        <v>108</v>
      </c>
      <c r="D1485" s="3">
        <v>92</v>
      </c>
      <c r="E1485" s="3">
        <v>16</v>
      </c>
      <c r="F1485" s="3">
        <v>1</v>
      </c>
      <c r="H1485" s="7" t="str">
        <f t="shared" si="225"/>
        <v>40785_cmdsrdc3-dg-01</v>
      </c>
      <c r="I1485" s="8">
        <f t="shared" si="226"/>
        <v>40785</v>
      </c>
      <c r="J1485" s="9" t="str">
        <f t="shared" si="227"/>
        <v>cmdsrdc3-dg-01</v>
      </c>
      <c r="K1485" s="6">
        <f t="shared" si="228"/>
        <v>108</v>
      </c>
      <c r="L1485" s="6">
        <f t="shared" si="229"/>
        <v>92</v>
      </c>
      <c r="M1485" s="6">
        <f t="shared" si="230"/>
        <v>16</v>
      </c>
      <c r="N1485" s="6">
        <f t="shared" si="231"/>
        <v>1</v>
      </c>
    </row>
    <row r="1486" spans="2:14" x14ac:dyDescent="0.25">
      <c r="B1486" s="5" t="s">
        <v>182</v>
      </c>
      <c r="C1486" s="3">
        <v>120</v>
      </c>
      <c r="D1486" s="3">
        <v>111</v>
      </c>
      <c r="E1486" s="3">
        <v>9</v>
      </c>
      <c r="F1486" s="3">
        <v>1</v>
      </c>
      <c r="H1486" s="7" t="str">
        <f t="shared" si="225"/>
        <v>40785_cmdsrdc4-jd-01</v>
      </c>
      <c r="I1486" s="8">
        <f t="shared" si="226"/>
        <v>40785</v>
      </c>
      <c r="J1486" s="9" t="str">
        <f t="shared" si="227"/>
        <v>cmdsrdc4-jd-01</v>
      </c>
      <c r="K1486" s="6">
        <f t="shared" si="228"/>
        <v>120</v>
      </c>
      <c r="L1486" s="6">
        <f t="shared" si="229"/>
        <v>111</v>
      </c>
      <c r="M1486" s="6">
        <f t="shared" si="230"/>
        <v>9</v>
      </c>
      <c r="N1486" s="6">
        <f t="shared" si="231"/>
        <v>1</v>
      </c>
    </row>
    <row r="1487" spans="2:14" x14ac:dyDescent="0.25">
      <c r="B1487" s="5" t="s">
        <v>185</v>
      </c>
      <c r="C1487" s="3">
        <v>120</v>
      </c>
      <c r="D1487" s="3">
        <v>107</v>
      </c>
      <c r="E1487" s="3">
        <v>13</v>
      </c>
      <c r="F1487" s="3">
        <v>1</v>
      </c>
      <c r="H1487" s="7" t="str">
        <f t="shared" si="225"/>
        <v>40785_cmdsrdc4-jd-02</v>
      </c>
      <c r="I1487" s="8">
        <f t="shared" si="226"/>
        <v>40785</v>
      </c>
      <c r="J1487" s="9" t="str">
        <f t="shared" si="227"/>
        <v>cmdsrdc4-jd-02</v>
      </c>
      <c r="K1487" s="6">
        <f t="shared" si="228"/>
        <v>120</v>
      </c>
      <c r="L1487" s="6">
        <f t="shared" si="229"/>
        <v>107</v>
      </c>
      <c r="M1487" s="6">
        <f t="shared" si="230"/>
        <v>13</v>
      </c>
      <c r="N1487" s="6">
        <f t="shared" si="231"/>
        <v>1</v>
      </c>
    </row>
    <row r="1488" spans="2:14" x14ac:dyDescent="0.25">
      <c r="B1488" s="5" t="s">
        <v>221</v>
      </c>
      <c r="C1488" s="3">
        <v>156</v>
      </c>
      <c r="D1488" s="3">
        <v>108</v>
      </c>
      <c r="E1488" s="3">
        <v>48</v>
      </c>
      <c r="F1488" s="3">
        <v>1</v>
      </c>
      <c r="H1488" s="7" t="str">
        <f t="shared" si="225"/>
        <v>40785_cmdsrdc4-rb-01</v>
      </c>
      <c r="I1488" s="8">
        <f t="shared" si="226"/>
        <v>40785</v>
      </c>
      <c r="J1488" s="9" t="str">
        <f t="shared" si="227"/>
        <v>cmdsrdc4-rb-01</v>
      </c>
      <c r="K1488" s="6">
        <f t="shared" si="228"/>
        <v>156</v>
      </c>
      <c r="L1488" s="6">
        <f t="shared" si="229"/>
        <v>108</v>
      </c>
      <c r="M1488" s="6">
        <f t="shared" si="230"/>
        <v>48</v>
      </c>
      <c r="N1488" s="6">
        <f t="shared" si="231"/>
        <v>1</v>
      </c>
    </row>
    <row r="1489" spans="2:14" x14ac:dyDescent="0.25">
      <c r="B1489" s="5" t="s">
        <v>224</v>
      </c>
      <c r="C1489" s="3">
        <v>156</v>
      </c>
      <c r="D1489" s="3">
        <v>105</v>
      </c>
      <c r="E1489" s="3">
        <v>51</v>
      </c>
      <c r="F1489" s="3">
        <v>1</v>
      </c>
      <c r="H1489" s="7" t="str">
        <f t="shared" si="225"/>
        <v>40785_cmdsrdc4-rb-02</v>
      </c>
      <c r="I1489" s="8">
        <f t="shared" si="226"/>
        <v>40785</v>
      </c>
      <c r="J1489" s="9" t="str">
        <f t="shared" si="227"/>
        <v>cmdsrdc4-rb-02</v>
      </c>
      <c r="K1489" s="6">
        <f t="shared" si="228"/>
        <v>156</v>
      </c>
      <c r="L1489" s="6">
        <f t="shared" si="229"/>
        <v>105</v>
      </c>
      <c r="M1489" s="6">
        <f t="shared" si="230"/>
        <v>51</v>
      </c>
      <c r="N1489" s="6">
        <f t="shared" si="231"/>
        <v>1</v>
      </c>
    </row>
    <row r="1490" spans="2:14" x14ac:dyDescent="0.25">
      <c r="B1490" s="5" t="s">
        <v>74</v>
      </c>
      <c r="C1490" s="3">
        <v>48</v>
      </c>
      <c r="D1490" s="3">
        <v>44</v>
      </c>
      <c r="E1490" s="3">
        <v>4</v>
      </c>
      <c r="F1490" s="3">
        <v>1</v>
      </c>
      <c r="H1490" s="7" t="str">
        <f t="shared" si="225"/>
        <v>40785_cmdswell-ct-01</v>
      </c>
      <c r="I1490" s="8">
        <f t="shared" si="226"/>
        <v>40785</v>
      </c>
      <c r="J1490" s="9" t="str">
        <f t="shared" si="227"/>
        <v>cmdswell-ct-01</v>
      </c>
      <c r="K1490" s="6">
        <f t="shared" si="228"/>
        <v>48</v>
      </c>
      <c r="L1490" s="6">
        <f t="shared" si="229"/>
        <v>44</v>
      </c>
      <c r="M1490" s="6">
        <f t="shared" si="230"/>
        <v>4</v>
      </c>
      <c r="N1490" s="6">
        <f t="shared" si="231"/>
        <v>1</v>
      </c>
    </row>
    <row r="1491" spans="2:14" x14ac:dyDescent="0.25">
      <c r="B1491" s="5" t="s">
        <v>32</v>
      </c>
      <c r="C1491" s="3">
        <v>48</v>
      </c>
      <c r="D1491" s="3">
        <v>44</v>
      </c>
      <c r="E1491" s="3">
        <v>4</v>
      </c>
      <c r="F1491" s="3">
        <v>1</v>
      </c>
      <c r="H1491" s="7" t="str">
        <f t="shared" si="225"/>
        <v>40785_cmdswell-dg-01</v>
      </c>
      <c r="I1491" s="8">
        <f t="shared" si="226"/>
        <v>40785</v>
      </c>
      <c r="J1491" s="9" t="str">
        <f t="shared" si="227"/>
        <v>cmdswell-dg-01</v>
      </c>
      <c r="K1491" s="6">
        <f t="shared" si="228"/>
        <v>48</v>
      </c>
      <c r="L1491" s="6">
        <f t="shared" si="229"/>
        <v>44</v>
      </c>
      <c r="M1491" s="6">
        <f t="shared" si="230"/>
        <v>4</v>
      </c>
      <c r="N1491" s="6">
        <f t="shared" si="231"/>
        <v>1</v>
      </c>
    </row>
    <row r="1492" spans="2:14" x14ac:dyDescent="0.25">
      <c r="B1492" s="5" t="s">
        <v>110</v>
      </c>
      <c r="C1492" s="3">
        <v>192</v>
      </c>
      <c r="D1492" s="3">
        <v>106</v>
      </c>
      <c r="E1492" s="3">
        <v>86</v>
      </c>
      <c r="F1492" s="3">
        <v>1</v>
      </c>
      <c r="H1492" s="7" t="str">
        <f t="shared" si="225"/>
        <v>40785_emdscgc1-jd-03</v>
      </c>
      <c r="I1492" s="8">
        <f t="shared" si="226"/>
        <v>40785</v>
      </c>
      <c r="J1492" s="9" t="str">
        <f t="shared" si="227"/>
        <v>emdscgc1-jd-03</v>
      </c>
      <c r="K1492" s="6">
        <f t="shared" si="228"/>
        <v>192</v>
      </c>
      <c r="L1492" s="6">
        <f t="shared" si="229"/>
        <v>106</v>
      </c>
      <c r="M1492" s="6">
        <f t="shared" si="230"/>
        <v>86</v>
      </c>
      <c r="N1492" s="6">
        <f t="shared" si="231"/>
        <v>1</v>
      </c>
    </row>
    <row r="1493" spans="2:14" x14ac:dyDescent="0.25">
      <c r="B1493" s="5" t="s">
        <v>113</v>
      </c>
      <c r="C1493" s="3">
        <v>192</v>
      </c>
      <c r="D1493" s="3">
        <v>5</v>
      </c>
      <c r="E1493" s="3">
        <v>187</v>
      </c>
      <c r="F1493" s="3">
        <v>1</v>
      </c>
      <c r="H1493" s="7" t="str">
        <f t="shared" si="225"/>
        <v>40785_emdscgc1-jd-04</v>
      </c>
      <c r="I1493" s="8">
        <f t="shared" si="226"/>
        <v>40785</v>
      </c>
      <c r="J1493" s="9" t="str">
        <f t="shared" si="227"/>
        <v>emdscgc1-jd-04</v>
      </c>
      <c r="K1493" s="6">
        <f t="shared" si="228"/>
        <v>192</v>
      </c>
      <c r="L1493" s="6">
        <f t="shared" si="229"/>
        <v>5</v>
      </c>
      <c r="M1493" s="6">
        <f t="shared" si="230"/>
        <v>187</v>
      </c>
      <c r="N1493" s="6">
        <f t="shared" si="231"/>
        <v>1</v>
      </c>
    </row>
    <row r="1494" spans="2:14" x14ac:dyDescent="0.25">
      <c r="B1494" s="5" t="s">
        <v>116</v>
      </c>
      <c r="C1494" s="3">
        <v>264</v>
      </c>
      <c r="D1494" s="3">
        <v>107</v>
      </c>
      <c r="E1494" s="3">
        <v>157</v>
      </c>
      <c r="F1494" s="3">
        <v>1</v>
      </c>
      <c r="H1494" s="7" t="str">
        <f t="shared" si="225"/>
        <v>40785_emdscgc1-jd-05</v>
      </c>
      <c r="I1494" s="8">
        <f t="shared" si="226"/>
        <v>40785</v>
      </c>
      <c r="J1494" s="9" t="str">
        <f t="shared" si="227"/>
        <v>emdscgc1-jd-05</v>
      </c>
      <c r="K1494" s="6">
        <f t="shared" si="228"/>
        <v>264</v>
      </c>
      <c r="L1494" s="6">
        <f t="shared" si="229"/>
        <v>107</v>
      </c>
      <c r="M1494" s="6">
        <f t="shared" si="230"/>
        <v>157</v>
      </c>
      <c r="N1494" s="6">
        <f t="shared" si="231"/>
        <v>1</v>
      </c>
    </row>
    <row r="1495" spans="2:14" x14ac:dyDescent="0.25">
      <c r="B1495" s="5" t="s">
        <v>127</v>
      </c>
      <c r="C1495" s="3">
        <v>192</v>
      </c>
      <c r="D1495" s="3">
        <v>107</v>
      </c>
      <c r="E1495" s="3">
        <v>85</v>
      </c>
      <c r="F1495" s="3">
        <v>1</v>
      </c>
      <c r="H1495" s="7" t="str">
        <f t="shared" si="225"/>
        <v>40785_emdscgc1-rb-03</v>
      </c>
      <c r="I1495" s="8">
        <f t="shared" si="226"/>
        <v>40785</v>
      </c>
      <c r="J1495" s="9" t="str">
        <f t="shared" si="227"/>
        <v>emdscgc1-rb-03</v>
      </c>
      <c r="K1495" s="6">
        <f t="shared" si="228"/>
        <v>192</v>
      </c>
      <c r="L1495" s="6">
        <f t="shared" si="229"/>
        <v>107</v>
      </c>
      <c r="M1495" s="6">
        <f t="shared" si="230"/>
        <v>85</v>
      </c>
      <c r="N1495" s="6">
        <f t="shared" si="231"/>
        <v>1</v>
      </c>
    </row>
    <row r="1496" spans="2:14" x14ac:dyDescent="0.25">
      <c r="B1496" s="5" t="s">
        <v>130</v>
      </c>
      <c r="C1496" s="3">
        <v>192</v>
      </c>
      <c r="D1496" s="3">
        <v>5</v>
      </c>
      <c r="E1496" s="3">
        <v>187</v>
      </c>
      <c r="F1496" s="3">
        <v>1</v>
      </c>
      <c r="H1496" s="7" t="str">
        <f t="shared" si="225"/>
        <v>40785_emdscgc1-rb-04</v>
      </c>
      <c r="I1496" s="8">
        <f t="shared" si="226"/>
        <v>40785</v>
      </c>
      <c r="J1496" s="9" t="str">
        <f t="shared" si="227"/>
        <v>emdscgc1-rb-04</v>
      </c>
      <c r="K1496" s="6">
        <f t="shared" si="228"/>
        <v>192</v>
      </c>
      <c r="L1496" s="6">
        <f t="shared" si="229"/>
        <v>5</v>
      </c>
      <c r="M1496" s="6">
        <f t="shared" si="230"/>
        <v>187</v>
      </c>
      <c r="N1496" s="6">
        <f t="shared" si="231"/>
        <v>1</v>
      </c>
    </row>
    <row r="1497" spans="2:14" x14ac:dyDescent="0.25">
      <c r="B1497" s="5" t="s">
        <v>134</v>
      </c>
      <c r="C1497" s="3">
        <v>264</v>
      </c>
      <c r="D1497" s="3">
        <v>107</v>
      </c>
      <c r="E1497" s="3">
        <v>157</v>
      </c>
      <c r="F1497" s="3">
        <v>1</v>
      </c>
      <c r="H1497" s="7" t="str">
        <f t="shared" si="225"/>
        <v>40785_emdscgc1-rb-05</v>
      </c>
      <c r="I1497" s="8">
        <f t="shared" si="226"/>
        <v>40785</v>
      </c>
      <c r="J1497" s="9" t="str">
        <f t="shared" si="227"/>
        <v>emdscgc1-rb-05</v>
      </c>
      <c r="K1497" s="6">
        <f t="shared" si="228"/>
        <v>264</v>
      </c>
      <c r="L1497" s="6">
        <f t="shared" si="229"/>
        <v>107</v>
      </c>
      <c r="M1497" s="6">
        <f t="shared" si="230"/>
        <v>157</v>
      </c>
      <c r="N1497" s="6">
        <f t="shared" si="231"/>
        <v>1</v>
      </c>
    </row>
    <row r="1498" spans="2:14" x14ac:dyDescent="0.25">
      <c r="B1498" s="5" t="s">
        <v>35</v>
      </c>
      <c r="C1498" s="3">
        <v>240</v>
      </c>
      <c r="D1498" s="3">
        <v>231</v>
      </c>
      <c r="E1498" s="3">
        <v>9</v>
      </c>
      <c r="F1498" s="3">
        <v>1</v>
      </c>
      <c r="H1498" s="7" t="str">
        <f t="shared" si="225"/>
        <v>40785_emdsfdc1a-jd-03</v>
      </c>
      <c r="I1498" s="8">
        <f t="shared" si="226"/>
        <v>40785</v>
      </c>
      <c r="J1498" s="9" t="str">
        <f t="shared" si="227"/>
        <v>emdsfdc1a-jd-03</v>
      </c>
      <c r="K1498" s="6">
        <f t="shared" si="228"/>
        <v>240</v>
      </c>
      <c r="L1498" s="6">
        <f t="shared" si="229"/>
        <v>231</v>
      </c>
      <c r="M1498" s="6">
        <f t="shared" si="230"/>
        <v>9</v>
      </c>
      <c r="N1498" s="6">
        <f t="shared" si="231"/>
        <v>1</v>
      </c>
    </row>
    <row r="1499" spans="2:14" x14ac:dyDescent="0.25">
      <c r="B1499" s="5" t="s">
        <v>38</v>
      </c>
      <c r="C1499" s="3">
        <v>120</v>
      </c>
      <c r="D1499" s="3">
        <v>101</v>
      </c>
      <c r="E1499" s="3">
        <v>19</v>
      </c>
      <c r="F1499" s="3">
        <v>1</v>
      </c>
      <c r="H1499" s="7" t="str">
        <f t="shared" si="225"/>
        <v>40785_emdsfdc1a-jd-04</v>
      </c>
      <c r="I1499" s="8">
        <f t="shared" si="226"/>
        <v>40785</v>
      </c>
      <c r="J1499" s="9" t="str">
        <f t="shared" si="227"/>
        <v>emdsfdc1a-jd-04</v>
      </c>
      <c r="K1499" s="6">
        <f t="shared" si="228"/>
        <v>120</v>
      </c>
      <c r="L1499" s="6">
        <f t="shared" si="229"/>
        <v>101</v>
      </c>
      <c r="M1499" s="6">
        <f t="shared" si="230"/>
        <v>19</v>
      </c>
      <c r="N1499" s="6">
        <f t="shared" si="231"/>
        <v>1</v>
      </c>
    </row>
    <row r="1500" spans="2:14" x14ac:dyDescent="0.25">
      <c r="B1500" s="5" t="s">
        <v>41</v>
      </c>
      <c r="C1500" s="3">
        <v>120</v>
      </c>
      <c r="D1500" s="3">
        <v>102</v>
      </c>
      <c r="E1500" s="3">
        <v>18</v>
      </c>
      <c r="F1500" s="3">
        <v>1</v>
      </c>
      <c r="H1500" s="7" t="str">
        <f t="shared" si="225"/>
        <v>40785_emdsfdc1a-jd-05</v>
      </c>
      <c r="I1500" s="8">
        <f t="shared" si="226"/>
        <v>40785</v>
      </c>
      <c r="J1500" s="9" t="str">
        <f t="shared" si="227"/>
        <v>emdsfdc1a-jd-05</v>
      </c>
      <c r="K1500" s="6">
        <f t="shared" si="228"/>
        <v>120</v>
      </c>
      <c r="L1500" s="6">
        <f t="shared" si="229"/>
        <v>102</v>
      </c>
      <c r="M1500" s="6">
        <f t="shared" si="230"/>
        <v>18</v>
      </c>
      <c r="N1500" s="6">
        <f t="shared" si="231"/>
        <v>1</v>
      </c>
    </row>
    <row r="1501" spans="2:14" x14ac:dyDescent="0.25">
      <c r="B1501" s="5" t="s">
        <v>44</v>
      </c>
      <c r="C1501" s="3">
        <v>168</v>
      </c>
      <c r="D1501" s="3">
        <v>133</v>
      </c>
      <c r="E1501" s="3">
        <v>35</v>
      </c>
      <c r="F1501" s="3">
        <v>1</v>
      </c>
      <c r="H1501" s="7" t="str">
        <f t="shared" si="225"/>
        <v>40785_emdsfdc1a-jd-06</v>
      </c>
      <c r="I1501" s="8">
        <f t="shared" si="226"/>
        <v>40785</v>
      </c>
      <c r="J1501" s="9" t="str">
        <f t="shared" si="227"/>
        <v>emdsfdc1a-jd-06</v>
      </c>
      <c r="K1501" s="6">
        <f t="shared" si="228"/>
        <v>168</v>
      </c>
      <c r="L1501" s="6">
        <f t="shared" si="229"/>
        <v>133</v>
      </c>
      <c r="M1501" s="6">
        <f t="shared" si="230"/>
        <v>35</v>
      </c>
      <c r="N1501" s="6">
        <f t="shared" si="231"/>
        <v>1</v>
      </c>
    </row>
    <row r="1502" spans="2:14" x14ac:dyDescent="0.25">
      <c r="B1502" s="5" t="s">
        <v>47</v>
      </c>
      <c r="C1502" s="3">
        <v>192</v>
      </c>
      <c r="D1502" s="3">
        <v>148</v>
      </c>
      <c r="E1502" s="3">
        <v>44</v>
      </c>
      <c r="F1502" s="3">
        <v>1</v>
      </c>
      <c r="H1502" s="7" t="str">
        <f t="shared" si="225"/>
        <v>40785_emdsfdc1a-jd-07</v>
      </c>
      <c r="I1502" s="8">
        <f t="shared" si="226"/>
        <v>40785</v>
      </c>
      <c r="J1502" s="9" t="str">
        <f t="shared" si="227"/>
        <v>emdsfdc1a-jd-07</v>
      </c>
      <c r="K1502" s="6">
        <f t="shared" si="228"/>
        <v>192</v>
      </c>
      <c r="L1502" s="6">
        <f t="shared" si="229"/>
        <v>148</v>
      </c>
      <c r="M1502" s="6">
        <f t="shared" si="230"/>
        <v>44</v>
      </c>
      <c r="N1502" s="6">
        <f t="shared" si="231"/>
        <v>1</v>
      </c>
    </row>
    <row r="1503" spans="2:14" x14ac:dyDescent="0.25">
      <c r="B1503" s="5" t="s">
        <v>50</v>
      </c>
      <c r="C1503" s="3">
        <v>240</v>
      </c>
      <c r="D1503" s="3">
        <v>229</v>
      </c>
      <c r="E1503" s="3">
        <v>11</v>
      </c>
      <c r="F1503" s="3">
        <v>1</v>
      </c>
      <c r="H1503" s="7" t="str">
        <f t="shared" si="225"/>
        <v>40785_emdsfdc1a-jd-08</v>
      </c>
      <c r="I1503" s="8">
        <f t="shared" si="226"/>
        <v>40785</v>
      </c>
      <c r="J1503" s="9" t="str">
        <f t="shared" si="227"/>
        <v>emdsfdc1a-jd-08</v>
      </c>
      <c r="K1503" s="6">
        <f t="shared" si="228"/>
        <v>240</v>
      </c>
      <c r="L1503" s="6">
        <f t="shared" si="229"/>
        <v>229</v>
      </c>
      <c r="M1503" s="6">
        <f t="shared" si="230"/>
        <v>11</v>
      </c>
      <c r="N1503" s="6">
        <f t="shared" si="231"/>
        <v>1</v>
      </c>
    </row>
    <row r="1504" spans="2:14" x14ac:dyDescent="0.25">
      <c r="B1504" s="5" t="s">
        <v>53</v>
      </c>
      <c r="C1504" s="3">
        <v>312</v>
      </c>
      <c r="D1504" s="3">
        <v>205</v>
      </c>
      <c r="E1504" s="3">
        <v>107</v>
      </c>
      <c r="F1504" s="3">
        <v>1</v>
      </c>
      <c r="H1504" s="7" t="str">
        <f t="shared" si="225"/>
        <v>40785_emdsfdc1a-jd-11</v>
      </c>
      <c r="I1504" s="8">
        <f t="shared" si="226"/>
        <v>40785</v>
      </c>
      <c r="J1504" s="9" t="str">
        <f t="shared" si="227"/>
        <v>emdsfdc1a-jd-11</v>
      </c>
      <c r="K1504" s="6">
        <f t="shared" si="228"/>
        <v>312</v>
      </c>
      <c r="L1504" s="6">
        <f t="shared" si="229"/>
        <v>205</v>
      </c>
      <c r="M1504" s="6">
        <f t="shared" si="230"/>
        <v>107</v>
      </c>
      <c r="N1504" s="6">
        <f t="shared" si="231"/>
        <v>1</v>
      </c>
    </row>
    <row r="1505" spans="2:14" x14ac:dyDescent="0.25">
      <c r="B1505" s="5" t="s">
        <v>77</v>
      </c>
      <c r="C1505" s="3">
        <v>240</v>
      </c>
      <c r="D1505" s="3">
        <v>231</v>
      </c>
      <c r="E1505" s="3">
        <v>9</v>
      </c>
      <c r="F1505" s="3">
        <v>1</v>
      </c>
      <c r="H1505" s="7" t="str">
        <f t="shared" si="225"/>
        <v>40785_emdsfdc1a-rb-03</v>
      </c>
      <c r="I1505" s="8">
        <f t="shared" si="226"/>
        <v>40785</v>
      </c>
      <c r="J1505" s="9" t="str">
        <f t="shared" si="227"/>
        <v>emdsfdc1a-rb-03</v>
      </c>
      <c r="K1505" s="6">
        <f t="shared" si="228"/>
        <v>240</v>
      </c>
      <c r="L1505" s="6">
        <f t="shared" si="229"/>
        <v>231</v>
      </c>
      <c r="M1505" s="6">
        <f t="shared" si="230"/>
        <v>9</v>
      </c>
      <c r="N1505" s="6">
        <f t="shared" si="231"/>
        <v>1</v>
      </c>
    </row>
    <row r="1506" spans="2:14" x14ac:dyDescent="0.25">
      <c r="B1506" s="5" t="s">
        <v>80</v>
      </c>
      <c r="C1506" s="3">
        <v>120</v>
      </c>
      <c r="D1506" s="3">
        <v>100</v>
      </c>
      <c r="E1506" s="3">
        <v>20</v>
      </c>
      <c r="F1506" s="3">
        <v>1</v>
      </c>
      <c r="H1506" s="7" t="str">
        <f t="shared" si="225"/>
        <v>40785_emdsfdc1a-rb-04</v>
      </c>
      <c r="I1506" s="8">
        <f t="shared" si="226"/>
        <v>40785</v>
      </c>
      <c r="J1506" s="9" t="str">
        <f t="shared" si="227"/>
        <v>emdsfdc1a-rb-04</v>
      </c>
      <c r="K1506" s="6">
        <f t="shared" si="228"/>
        <v>120</v>
      </c>
      <c r="L1506" s="6">
        <f t="shared" si="229"/>
        <v>100</v>
      </c>
      <c r="M1506" s="6">
        <f t="shared" si="230"/>
        <v>20</v>
      </c>
      <c r="N1506" s="6">
        <f t="shared" si="231"/>
        <v>1</v>
      </c>
    </row>
    <row r="1507" spans="2:14" x14ac:dyDescent="0.25">
      <c r="B1507" s="5" t="s">
        <v>83</v>
      </c>
      <c r="C1507" s="3">
        <v>120</v>
      </c>
      <c r="D1507" s="3">
        <v>102</v>
      </c>
      <c r="E1507" s="3">
        <v>18</v>
      </c>
      <c r="F1507" s="3">
        <v>1</v>
      </c>
      <c r="H1507" s="7" t="str">
        <f t="shared" si="225"/>
        <v>40785_emdsfdc1a-rb-05</v>
      </c>
      <c r="I1507" s="8">
        <f t="shared" si="226"/>
        <v>40785</v>
      </c>
      <c r="J1507" s="9" t="str">
        <f t="shared" si="227"/>
        <v>emdsfdc1a-rb-05</v>
      </c>
      <c r="K1507" s="6">
        <f t="shared" si="228"/>
        <v>120</v>
      </c>
      <c r="L1507" s="6">
        <f t="shared" si="229"/>
        <v>102</v>
      </c>
      <c r="M1507" s="6">
        <f t="shared" si="230"/>
        <v>18</v>
      </c>
      <c r="N1507" s="6">
        <f t="shared" si="231"/>
        <v>1</v>
      </c>
    </row>
    <row r="1508" spans="2:14" x14ac:dyDescent="0.25">
      <c r="B1508" s="5" t="s">
        <v>86</v>
      </c>
      <c r="C1508" s="3">
        <v>168</v>
      </c>
      <c r="D1508" s="3">
        <v>133</v>
      </c>
      <c r="E1508" s="3">
        <v>35</v>
      </c>
      <c r="F1508" s="3">
        <v>1</v>
      </c>
      <c r="H1508" s="7" t="str">
        <f t="shared" si="225"/>
        <v>40785_emdsfdc1a-rb-06</v>
      </c>
      <c r="I1508" s="8">
        <f t="shared" si="226"/>
        <v>40785</v>
      </c>
      <c r="J1508" s="9" t="str">
        <f t="shared" si="227"/>
        <v>emdsfdc1a-rb-06</v>
      </c>
      <c r="K1508" s="6">
        <f t="shared" si="228"/>
        <v>168</v>
      </c>
      <c r="L1508" s="6">
        <f t="shared" si="229"/>
        <v>133</v>
      </c>
      <c r="M1508" s="6">
        <f t="shared" si="230"/>
        <v>35</v>
      </c>
      <c r="N1508" s="6">
        <f t="shared" si="231"/>
        <v>1</v>
      </c>
    </row>
    <row r="1509" spans="2:14" x14ac:dyDescent="0.25">
      <c r="B1509" s="5" t="s">
        <v>89</v>
      </c>
      <c r="C1509" s="3">
        <v>192</v>
      </c>
      <c r="D1509" s="3">
        <v>148</v>
      </c>
      <c r="E1509" s="3">
        <v>44</v>
      </c>
      <c r="F1509" s="3">
        <v>1</v>
      </c>
      <c r="H1509" s="7" t="str">
        <f t="shared" si="225"/>
        <v>40785_emdsfdc1a-rb-07</v>
      </c>
      <c r="I1509" s="8">
        <f t="shared" si="226"/>
        <v>40785</v>
      </c>
      <c r="J1509" s="9" t="str">
        <f t="shared" si="227"/>
        <v>emdsfdc1a-rb-07</v>
      </c>
      <c r="K1509" s="6">
        <f t="shared" si="228"/>
        <v>192</v>
      </c>
      <c r="L1509" s="6">
        <f t="shared" si="229"/>
        <v>148</v>
      </c>
      <c r="M1509" s="6">
        <f t="shared" si="230"/>
        <v>44</v>
      </c>
      <c r="N1509" s="6">
        <f t="shared" si="231"/>
        <v>1</v>
      </c>
    </row>
    <row r="1510" spans="2:14" x14ac:dyDescent="0.25">
      <c r="B1510" s="5" t="s">
        <v>92</v>
      </c>
      <c r="C1510" s="3">
        <v>240</v>
      </c>
      <c r="D1510" s="3">
        <v>230</v>
      </c>
      <c r="E1510" s="3">
        <v>10</v>
      </c>
      <c r="F1510" s="3">
        <v>1</v>
      </c>
      <c r="H1510" s="7" t="str">
        <f t="shared" si="225"/>
        <v>40785_emdsfdc1a-rb-08</v>
      </c>
      <c r="I1510" s="8">
        <f t="shared" si="226"/>
        <v>40785</v>
      </c>
      <c r="J1510" s="9" t="str">
        <f t="shared" si="227"/>
        <v>emdsfdc1a-rb-08</v>
      </c>
      <c r="K1510" s="6">
        <f t="shared" si="228"/>
        <v>240</v>
      </c>
      <c r="L1510" s="6">
        <f t="shared" si="229"/>
        <v>230</v>
      </c>
      <c r="M1510" s="6">
        <f t="shared" si="230"/>
        <v>10</v>
      </c>
      <c r="N1510" s="6">
        <f t="shared" si="231"/>
        <v>1</v>
      </c>
    </row>
    <row r="1511" spans="2:14" x14ac:dyDescent="0.25">
      <c r="B1511" s="5" t="s">
        <v>95</v>
      </c>
      <c r="C1511" s="3">
        <v>312</v>
      </c>
      <c r="D1511" s="3">
        <v>206</v>
      </c>
      <c r="E1511" s="3">
        <v>106</v>
      </c>
      <c r="F1511" s="3">
        <v>1</v>
      </c>
      <c r="H1511" s="7" t="str">
        <f t="shared" si="225"/>
        <v>40785_emdsfdc1a-rb-11</v>
      </c>
      <c r="I1511" s="8">
        <f t="shared" si="226"/>
        <v>40785</v>
      </c>
      <c r="J1511" s="9" t="str">
        <f t="shared" si="227"/>
        <v>emdsfdc1a-rb-11</v>
      </c>
      <c r="K1511" s="6">
        <f t="shared" si="228"/>
        <v>312</v>
      </c>
      <c r="L1511" s="6">
        <f t="shared" si="229"/>
        <v>206</v>
      </c>
      <c r="M1511" s="6">
        <f t="shared" si="230"/>
        <v>106</v>
      </c>
      <c r="N1511" s="6">
        <f t="shared" si="231"/>
        <v>1</v>
      </c>
    </row>
    <row r="1512" spans="2:14" x14ac:dyDescent="0.25">
      <c r="B1512" s="5" t="s">
        <v>56</v>
      </c>
      <c r="C1512" s="3">
        <v>240</v>
      </c>
      <c r="D1512" s="3">
        <v>179</v>
      </c>
      <c r="E1512" s="3">
        <v>61</v>
      </c>
      <c r="F1512" s="3">
        <v>1</v>
      </c>
      <c r="H1512" s="7" t="str">
        <f t="shared" si="225"/>
        <v>40785_emdsfdc1b-jd-10</v>
      </c>
      <c r="I1512" s="8">
        <f t="shared" si="226"/>
        <v>40785</v>
      </c>
      <c r="J1512" s="9" t="str">
        <f t="shared" si="227"/>
        <v>emdsfdc1b-jd-10</v>
      </c>
      <c r="K1512" s="6">
        <f t="shared" si="228"/>
        <v>240</v>
      </c>
      <c r="L1512" s="6">
        <f t="shared" si="229"/>
        <v>179</v>
      </c>
      <c r="M1512" s="6">
        <f t="shared" si="230"/>
        <v>61</v>
      </c>
      <c r="N1512" s="6">
        <f t="shared" si="231"/>
        <v>1</v>
      </c>
    </row>
    <row r="1513" spans="2:14" x14ac:dyDescent="0.25">
      <c r="B1513" s="5" t="s">
        <v>98</v>
      </c>
      <c r="C1513" s="3">
        <v>240</v>
      </c>
      <c r="D1513" s="3">
        <v>180</v>
      </c>
      <c r="E1513" s="3">
        <v>60</v>
      </c>
      <c r="F1513" s="3">
        <v>1</v>
      </c>
      <c r="H1513" s="7" t="str">
        <f t="shared" si="225"/>
        <v>40785_emdsfdc1b-rb-10</v>
      </c>
      <c r="I1513" s="8">
        <f t="shared" si="226"/>
        <v>40785</v>
      </c>
      <c r="J1513" s="9" t="str">
        <f t="shared" si="227"/>
        <v>emdsfdc1b-rb-10</v>
      </c>
      <c r="K1513" s="6">
        <f t="shared" si="228"/>
        <v>240</v>
      </c>
      <c r="L1513" s="6">
        <f t="shared" si="229"/>
        <v>180</v>
      </c>
      <c r="M1513" s="6">
        <f t="shared" si="230"/>
        <v>60</v>
      </c>
      <c r="N1513" s="6">
        <f t="shared" si="231"/>
        <v>1</v>
      </c>
    </row>
    <row r="1514" spans="2:14" x14ac:dyDescent="0.25">
      <c r="B1514" s="5" t="s">
        <v>188</v>
      </c>
      <c r="C1514" s="3">
        <v>72</v>
      </c>
      <c r="D1514" s="3">
        <v>50</v>
      </c>
      <c r="E1514" s="3">
        <v>22</v>
      </c>
      <c r="F1514" s="3">
        <v>1</v>
      </c>
      <c r="H1514" s="7" t="str">
        <f t="shared" si="225"/>
        <v>40785_emdsrdc1-jd-06</v>
      </c>
      <c r="I1514" s="8">
        <f t="shared" si="226"/>
        <v>40785</v>
      </c>
      <c r="J1514" s="9" t="str">
        <f t="shared" si="227"/>
        <v>emdsrdc1-jd-06</v>
      </c>
      <c r="K1514" s="6">
        <f t="shared" si="228"/>
        <v>72</v>
      </c>
      <c r="L1514" s="6">
        <f t="shared" si="229"/>
        <v>50</v>
      </c>
      <c r="M1514" s="6">
        <f t="shared" si="230"/>
        <v>22</v>
      </c>
      <c r="N1514" s="6">
        <f t="shared" si="231"/>
        <v>1</v>
      </c>
    </row>
    <row r="1515" spans="2:14" x14ac:dyDescent="0.25">
      <c r="B1515" s="5" t="s">
        <v>227</v>
      </c>
      <c r="C1515" s="3">
        <v>72</v>
      </c>
      <c r="D1515" s="3">
        <v>48</v>
      </c>
      <c r="E1515" s="3">
        <v>24</v>
      </c>
      <c r="F1515" s="3">
        <v>1</v>
      </c>
      <c r="H1515" s="7" t="str">
        <f t="shared" si="225"/>
        <v>40785_emdsrdc1-rb-06</v>
      </c>
      <c r="I1515" s="8">
        <f t="shared" si="226"/>
        <v>40785</v>
      </c>
      <c r="J1515" s="9" t="str">
        <f t="shared" si="227"/>
        <v>emdsrdc1-rb-06</v>
      </c>
      <c r="K1515" s="6">
        <f t="shared" si="228"/>
        <v>72</v>
      </c>
      <c r="L1515" s="6">
        <f t="shared" si="229"/>
        <v>48</v>
      </c>
      <c r="M1515" s="6">
        <f t="shared" si="230"/>
        <v>24</v>
      </c>
      <c r="N1515" s="6">
        <f t="shared" si="231"/>
        <v>1</v>
      </c>
    </row>
    <row r="1516" spans="2:14" x14ac:dyDescent="0.25">
      <c r="B1516" s="5" t="s">
        <v>191</v>
      </c>
      <c r="C1516" s="3">
        <v>336</v>
      </c>
      <c r="D1516" s="3">
        <v>266</v>
      </c>
      <c r="E1516" s="3">
        <v>70</v>
      </c>
      <c r="F1516" s="3">
        <v>1</v>
      </c>
      <c r="H1516" s="7" t="str">
        <f t="shared" si="225"/>
        <v>40785_emdsrdc3-jd-04</v>
      </c>
      <c r="I1516" s="8">
        <f t="shared" si="226"/>
        <v>40785</v>
      </c>
      <c r="J1516" s="9" t="str">
        <f t="shared" si="227"/>
        <v>emdsrdc3-jd-04</v>
      </c>
      <c r="K1516" s="6">
        <f t="shared" si="228"/>
        <v>336</v>
      </c>
      <c r="L1516" s="6">
        <f t="shared" si="229"/>
        <v>266</v>
      </c>
      <c r="M1516" s="6">
        <f t="shared" si="230"/>
        <v>70</v>
      </c>
      <c r="N1516" s="6">
        <f t="shared" si="231"/>
        <v>1</v>
      </c>
    </row>
    <row r="1517" spans="2:14" x14ac:dyDescent="0.25">
      <c r="B1517" s="5" t="s">
        <v>194</v>
      </c>
      <c r="C1517" s="3">
        <v>264</v>
      </c>
      <c r="D1517" s="3">
        <v>150</v>
      </c>
      <c r="E1517" s="3">
        <v>114</v>
      </c>
      <c r="F1517" s="3">
        <v>1</v>
      </c>
      <c r="H1517" s="7" t="str">
        <f t="shared" si="225"/>
        <v>40785_emdsrdc3-jd-07</v>
      </c>
      <c r="I1517" s="8">
        <f t="shared" si="226"/>
        <v>40785</v>
      </c>
      <c r="J1517" s="9" t="str">
        <f t="shared" si="227"/>
        <v>emdsrdc3-jd-07</v>
      </c>
      <c r="K1517" s="6">
        <f t="shared" si="228"/>
        <v>264</v>
      </c>
      <c r="L1517" s="6">
        <f t="shared" si="229"/>
        <v>150</v>
      </c>
      <c r="M1517" s="6">
        <f t="shared" si="230"/>
        <v>114</v>
      </c>
      <c r="N1517" s="6">
        <f t="shared" si="231"/>
        <v>1</v>
      </c>
    </row>
    <row r="1518" spans="2:14" x14ac:dyDescent="0.25">
      <c r="B1518" s="5" t="s">
        <v>198</v>
      </c>
      <c r="C1518" s="3">
        <v>216</v>
      </c>
      <c r="D1518" s="3">
        <v>185</v>
      </c>
      <c r="E1518" s="3">
        <v>31</v>
      </c>
      <c r="F1518" s="3">
        <v>1</v>
      </c>
      <c r="H1518" s="7" t="str">
        <f t="shared" si="225"/>
        <v>40785_emdsrdc3-jd-09</v>
      </c>
      <c r="I1518" s="8">
        <f t="shared" si="226"/>
        <v>40785</v>
      </c>
      <c r="J1518" s="9" t="str">
        <f t="shared" si="227"/>
        <v>emdsrdc3-jd-09</v>
      </c>
      <c r="K1518" s="6">
        <f t="shared" si="228"/>
        <v>216</v>
      </c>
      <c r="L1518" s="6">
        <f t="shared" si="229"/>
        <v>185</v>
      </c>
      <c r="M1518" s="6">
        <f t="shared" si="230"/>
        <v>31</v>
      </c>
      <c r="N1518" s="6">
        <f t="shared" si="231"/>
        <v>1</v>
      </c>
    </row>
    <row r="1519" spans="2:14" x14ac:dyDescent="0.25">
      <c r="B1519" s="5" t="s">
        <v>888</v>
      </c>
      <c r="C1519" s="3">
        <v>144</v>
      </c>
      <c r="D1519" s="3">
        <v>58</v>
      </c>
      <c r="E1519" s="3">
        <v>86</v>
      </c>
      <c r="F1519" s="3">
        <v>1</v>
      </c>
      <c r="H1519" s="7" t="str">
        <f t="shared" si="225"/>
        <v>40785_emdsrdc3-jd-10</v>
      </c>
      <c r="I1519" s="8">
        <f t="shared" si="226"/>
        <v>40785</v>
      </c>
      <c r="J1519" s="9" t="str">
        <f t="shared" si="227"/>
        <v>emdsrdc3-jd-10</v>
      </c>
      <c r="K1519" s="6">
        <f t="shared" si="228"/>
        <v>144</v>
      </c>
      <c r="L1519" s="6">
        <f t="shared" si="229"/>
        <v>58</v>
      </c>
      <c r="M1519" s="6">
        <f t="shared" si="230"/>
        <v>86</v>
      </c>
      <c r="N1519" s="6">
        <f t="shared" si="231"/>
        <v>1</v>
      </c>
    </row>
    <row r="1520" spans="2:14" x14ac:dyDescent="0.25">
      <c r="B1520" s="5" t="s">
        <v>230</v>
      </c>
      <c r="C1520" s="3">
        <v>336</v>
      </c>
      <c r="D1520" s="3">
        <v>242</v>
      </c>
      <c r="E1520" s="3">
        <v>94</v>
      </c>
      <c r="F1520" s="3">
        <v>1</v>
      </c>
      <c r="H1520" s="7" t="str">
        <f t="shared" si="225"/>
        <v>40785_emdsrdc3-rb-04</v>
      </c>
      <c r="I1520" s="8">
        <f t="shared" si="226"/>
        <v>40785</v>
      </c>
      <c r="J1520" s="9" t="str">
        <f t="shared" si="227"/>
        <v>emdsrdc3-rb-04</v>
      </c>
      <c r="K1520" s="6">
        <f t="shared" si="228"/>
        <v>336</v>
      </c>
      <c r="L1520" s="6">
        <f t="shared" si="229"/>
        <v>242</v>
      </c>
      <c r="M1520" s="6">
        <f t="shared" si="230"/>
        <v>94</v>
      </c>
      <c r="N1520" s="6">
        <f t="shared" si="231"/>
        <v>1</v>
      </c>
    </row>
    <row r="1521" spans="2:14" x14ac:dyDescent="0.25">
      <c r="B1521" s="5" t="s">
        <v>233</v>
      </c>
      <c r="C1521" s="3">
        <v>264</v>
      </c>
      <c r="D1521" s="3">
        <v>153</v>
      </c>
      <c r="E1521" s="3">
        <v>111</v>
      </c>
      <c r="F1521" s="3">
        <v>1</v>
      </c>
      <c r="H1521" s="7" t="str">
        <f t="shared" si="225"/>
        <v>40785_emdsrdc3-rb-07</v>
      </c>
      <c r="I1521" s="8">
        <f t="shared" si="226"/>
        <v>40785</v>
      </c>
      <c r="J1521" s="9" t="str">
        <f t="shared" si="227"/>
        <v>emdsrdc3-rb-07</v>
      </c>
      <c r="K1521" s="6">
        <f t="shared" si="228"/>
        <v>264</v>
      </c>
      <c r="L1521" s="6">
        <f t="shared" si="229"/>
        <v>153</v>
      </c>
      <c r="M1521" s="6">
        <f t="shared" si="230"/>
        <v>111</v>
      </c>
      <c r="N1521" s="6">
        <f t="shared" si="231"/>
        <v>1</v>
      </c>
    </row>
    <row r="1522" spans="2:14" x14ac:dyDescent="0.25">
      <c r="B1522" s="5" t="s">
        <v>236</v>
      </c>
      <c r="C1522" s="3">
        <v>216</v>
      </c>
      <c r="D1522" s="3">
        <v>183</v>
      </c>
      <c r="E1522" s="3">
        <v>33</v>
      </c>
      <c r="F1522" s="3">
        <v>1</v>
      </c>
      <c r="H1522" s="7" t="str">
        <f t="shared" si="225"/>
        <v>40785_emdsrdc3-rb-09</v>
      </c>
      <c r="I1522" s="8">
        <f t="shared" si="226"/>
        <v>40785</v>
      </c>
      <c r="J1522" s="9" t="str">
        <f t="shared" si="227"/>
        <v>emdsrdc3-rb-09</v>
      </c>
      <c r="K1522" s="6">
        <f t="shared" si="228"/>
        <v>216</v>
      </c>
      <c r="L1522" s="6">
        <f t="shared" si="229"/>
        <v>183</v>
      </c>
      <c r="M1522" s="6">
        <f t="shared" si="230"/>
        <v>33</v>
      </c>
      <c r="N1522" s="6">
        <f t="shared" si="231"/>
        <v>1</v>
      </c>
    </row>
    <row r="1523" spans="2:14" x14ac:dyDescent="0.25">
      <c r="B1523" s="5" t="s">
        <v>891</v>
      </c>
      <c r="C1523" s="3">
        <v>144</v>
      </c>
      <c r="D1523" s="3">
        <v>56</v>
      </c>
      <c r="E1523" s="3">
        <v>88</v>
      </c>
      <c r="F1523" s="3">
        <v>1</v>
      </c>
      <c r="H1523" s="7" t="str">
        <f t="shared" si="225"/>
        <v>40785_emdsrdc3-rb-10</v>
      </c>
      <c r="I1523" s="8">
        <f t="shared" si="226"/>
        <v>40785</v>
      </c>
      <c r="J1523" s="9" t="str">
        <f t="shared" si="227"/>
        <v>emdsrdc3-rb-10</v>
      </c>
      <c r="K1523" s="6">
        <f t="shared" si="228"/>
        <v>144</v>
      </c>
      <c r="L1523" s="6">
        <f t="shared" si="229"/>
        <v>56</v>
      </c>
      <c r="M1523" s="6">
        <f t="shared" si="230"/>
        <v>88</v>
      </c>
      <c r="N1523" s="6">
        <f t="shared" si="231"/>
        <v>1</v>
      </c>
    </row>
    <row r="1524" spans="2:14" x14ac:dyDescent="0.25">
      <c r="B1524" s="5" t="s">
        <v>202</v>
      </c>
      <c r="C1524" s="3">
        <v>240</v>
      </c>
      <c r="D1524" s="3">
        <v>186</v>
      </c>
      <c r="E1524" s="3">
        <v>54</v>
      </c>
      <c r="F1524" s="3">
        <v>1</v>
      </c>
      <c r="H1524" s="7" t="str">
        <f t="shared" si="225"/>
        <v>40785_emdsrdc4-jd-03</v>
      </c>
      <c r="I1524" s="8">
        <f t="shared" si="226"/>
        <v>40785</v>
      </c>
      <c r="J1524" s="9" t="str">
        <f t="shared" si="227"/>
        <v>emdsrdc4-jd-03</v>
      </c>
      <c r="K1524" s="6">
        <f t="shared" si="228"/>
        <v>240</v>
      </c>
      <c r="L1524" s="6">
        <f t="shared" si="229"/>
        <v>186</v>
      </c>
      <c r="M1524" s="6">
        <f t="shared" si="230"/>
        <v>54</v>
      </c>
      <c r="N1524" s="6">
        <f t="shared" si="231"/>
        <v>1</v>
      </c>
    </row>
    <row r="1525" spans="2:14" x14ac:dyDescent="0.25">
      <c r="B1525" s="5" t="s">
        <v>205</v>
      </c>
      <c r="C1525" s="3">
        <v>216</v>
      </c>
      <c r="D1525" s="3">
        <v>152</v>
      </c>
      <c r="E1525" s="3">
        <v>64</v>
      </c>
      <c r="F1525" s="3">
        <v>1</v>
      </c>
      <c r="H1525" s="7" t="str">
        <f t="shared" si="225"/>
        <v>40785_emdsrdc4-jd-05</v>
      </c>
      <c r="I1525" s="8">
        <f t="shared" si="226"/>
        <v>40785</v>
      </c>
      <c r="J1525" s="9" t="str">
        <f t="shared" si="227"/>
        <v>emdsrdc4-jd-05</v>
      </c>
      <c r="K1525" s="6">
        <f t="shared" si="228"/>
        <v>216</v>
      </c>
      <c r="L1525" s="6">
        <f t="shared" si="229"/>
        <v>152</v>
      </c>
      <c r="M1525" s="6">
        <f t="shared" si="230"/>
        <v>64</v>
      </c>
      <c r="N1525" s="6">
        <f t="shared" si="231"/>
        <v>1</v>
      </c>
    </row>
    <row r="1526" spans="2:14" x14ac:dyDescent="0.25">
      <c r="B1526" s="5" t="s">
        <v>209</v>
      </c>
      <c r="C1526" s="3">
        <v>192</v>
      </c>
      <c r="D1526" s="3">
        <v>169</v>
      </c>
      <c r="E1526" s="3">
        <v>23</v>
      </c>
      <c r="F1526" s="3">
        <v>1</v>
      </c>
      <c r="H1526" s="7" t="str">
        <f t="shared" si="225"/>
        <v>40785_emdsrdc4-jd-08</v>
      </c>
      <c r="I1526" s="8">
        <f t="shared" si="226"/>
        <v>40785</v>
      </c>
      <c r="J1526" s="9" t="str">
        <f t="shared" si="227"/>
        <v>emdsrdc4-jd-08</v>
      </c>
      <c r="K1526" s="6">
        <f t="shared" si="228"/>
        <v>192</v>
      </c>
      <c r="L1526" s="6">
        <f t="shared" si="229"/>
        <v>169</v>
      </c>
      <c r="M1526" s="6">
        <f t="shared" si="230"/>
        <v>23</v>
      </c>
      <c r="N1526" s="6">
        <f t="shared" si="231"/>
        <v>1</v>
      </c>
    </row>
    <row r="1527" spans="2:14" x14ac:dyDescent="0.25">
      <c r="B1527" s="5" t="s">
        <v>239</v>
      </c>
      <c r="C1527" s="3">
        <v>240</v>
      </c>
      <c r="D1527" s="3">
        <v>169</v>
      </c>
      <c r="E1527" s="3">
        <v>71</v>
      </c>
      <c r="F1527" s="3">
        <v>1</v>
      </c>
      <c r="H1527" s="7" t="str">
        <f t="shared" si="225"/>
        <v>40785_emdsrdc4-rb-03</v>
      </c>
      <c r="I1527" s="8">
        <f t="shared" si="226"/>
        <v>40785</v>
      </c>
      <c r="J1527" s="9" t="str">
        <f t="shared" si="227"/>
        <v>emdsrdc4-rb-03</v>
      </c>
      <c r="K1527" s="6">
        <f t="shared" si="228"/>
        <v>240</v>
      </c>
      <c r="L1527" s="6">
        <f t="shared" si="229"/>
        <v>169</v>
      </c>
      <c r="M1527" s="6">
        <f t="shared" si="230"/>
        <v>71</v>
      </c>
      <c r="N1527" s="6">
        <f t="shared" si="231"/>
        <v>1</v>
      </c>
    </row>
    <row r="1528" spans="2:14" x14ac:dyDescent="0.25">
      <c r="B1528" s="5" t="s">
        <v>242</v>
      </c>
      <c r="C1528" s="3">
        <v>216</v>
      </c>
      <c r="D1528" s="3">
        <v>153</v>
      </c>
      <c r="E1528" s="3">
        <v>63</v>
      </c>
      <c r="F1528" s="3">
        <v>1</v>
      </c>
      <c r="H1528" s="7" t="str">
        <f t="shared" si="225"/>
        <v>40785_emdsrdc4-rb-05</v>
      </c>
      <c r="I1528" s="8">
        <f t="shared" si="226"/>
        <v>40785</v>
      </c>
      <c r="J1528" s="9" t="str">
        <f t="shared" si="227"/>
        <v>emdsrdc4-rb-05</v>
      </c>
      <c r="K1528" s="6">
        <f t="shared" si="228"/>
        <v>216</v>
      </c>
      <c r="L1528" s="6">
        <f t="shared" si="229"/>
        <v>153</v>
      </c>
      <c r="M1528" s="6">
        <f t="shared" si="230"/>
        <v>63</v>
      </c>
      <c r="N1528" s="6">
        <f t="shared" si="231"/>
        <v>1</v>
      </c>
    </row>
    <row r="1529" spans="2:14" x14ac:dyDescent="0.25">
      <c r="B1529" s="5" t="s">
        <v>245</v>
      </c>
      <c r="C1529" s="3">
        <v>192</v>
      </c>
      <c r="D1529" s="3">
        <v>169</v>
      </c>
      <c r="E1529" s="3">
        <v>23</v>
      </c>
      <c r="F1529" s="3">
        <v>1</v>
      </c>
      <c r="H1529" s="7" t="str">
        <f t="shared" si="225"/>
        <v>40785_emdsrdc4-rb-08</v>
      </c>
      <c r="I1529" s="8">
        <f t="shared" si="226"/>
        <v>40785</v>
      </c>
      <c r="J1529" s="9" t="str">
        <f t="shared" si="227"/>
        <v>emdsrdc4-rb-08</v>
      </c>
      <c r="K1529" s="6">
        <f t="shared" si="228"/>
        <v>192</v>
      </c>
      <c r="L1529" s="6">
        <f t="shared" si="229"/>
        <v>169</v>
      </c>
      <c r="M1529" s="6">
        <f t="shared" si="230"/>
        <v>23</v>
      </c>
      <c r="N1529" s="6">
        <f t="shared" si="231"/>
        <v>1</v>
      </c>
    </row>
    <row r="1530" spans="2:14" x14ac:dyDescent="0.25">
      <c r="B1530" s="5" t="s">
        <v>138</v>
      </c>
      <c r="C1530" s="3">
        <v>72</v>
      </c>
      <c r="D1530" s="3">
        <v>13</v>
      </c>
      <c r="E1530" s="3">
        <v>59</v>
      </c>
      <c r="F1530" s="3">
        <v>1</v>
      </c>
      <c r="H1530" s="7" t="str">
        <f t="shared" si="225"/>
        <v>40785_rmdscgc1-gl-01</v>
      </c>
      <c r="I1530" s="8">
        <f t="shared" si="226"/>
        <v>40785</v>
      </c>
      <c r="J1530" s="9" t="str">
        <f t="shared" si="227"/>
        <v>rmdscgc1-gl-01</v>
      </c>
      <c r="K1530" s="6">
        <f t="shared" si="228"/>
        <v>72</v>
      </c>
      <c r="L1530" s="6">
        <f t="shared" si="229"/>
        <v>13</v>
      </c>
      <c r="M1530" s="6">
        <f t="shared" si="230"/>
        <v>59</v>
      </c>
      <c r="N1530" s="6">
        <f t="shared" si="231"/>
        <v>1</v>
      </c>
    </row>
    <row r="1531" spans="2:14" x14ac:dyDescent="0.25">
      <c r="B1531" s="5" t="s">
        <v>158</v>
      </c>
      <c r="C1531" s="3">
        <v>72</v>
      </c>
      <c r="D1531" s="3">
        <v>19</v>
      </c>
      <c r="E1531" s="3">
        <v>53</v>
      </c>
      <c r="F1531" s="3">
        <v>1</v>
      </c>
      <c r="H1531" s="7" t="str">
        <f t="shared" si="225"/>
        <v>40785_rmdscgc1-sl-01</v>
      </c>
      <c r="I1531" s="8">
        <f t="shared" si="226"/>
        <v>40785</v>
      </c>
      <c r="J1531" s="9" t="str">
        <f t="shared" si="227"/>
        <v>rmdscgc1-sl-01</v>
      </c>
      <c r="K1531" s="6">
        <f t="shared" si="228"/>
        <v>72</v>
      </c>
      <c r="L1531" s="6">
        <f t="shared" si="229"/>
        <v>19</v>
      </c>
      <c r="M1531" s="6">
        <f t="shared" si="230"/>
        <v>53</v>
      </c>
      <c r="N1531" s="6">
        <f t="shared" si="231"/>
        <v>1</v>
      </c>
    </row>
    <row r="1532" spans="2:14" x14ac:dyDescent="0.25">
      <c r="B1532" s="5" t="s">
        <v>143</v>
      </c>
      <c r="C1532" s="3">
        <v>36</v>
      </c>
      <c r="D1532" s="3">
        <v>8</v>
      </c>
      <c r="E1532" s="3">
        <v>28</v>
      </c>
      <c r="F1532" s="3">
        <v>1</v>
      </c>
      <c r="H1532" s="7" t="str">
        <f t="shared" si="225"/>
        <v>40785_rmdsedc-gl-01</v>
      </c>
      <c r="I1532" s="8">
        <f t="shared" si="226"/>
        <v>40785</v>
      </c>
      <c r="J1532" s="9" t="str">
        <f t="shared" si="227"/>
        <v>rmdsedc-gl-01</v>
      </c>
      <c r="K1532" s="6">
        <f t="shared" si="228"/>
        <v>36</v>
      </c>
      <c r="L1532" s="6">
        <f t="shared" si="229"/>
        <v>8</v>
      </c>
      <c r="M1532" s="6">
        <f t="shared" si="230"/>
        <v>28</v>
      </c>
      <c r="N1532" s="6">
        <f t="shared" si="231"/>
        <v>1</v>
      </c>
    </row>
    <row r="1533" spans="2:14" x14ac:dyDescent="0.25">
      <c r="B1533" s="5" t="s">
        <v>161</v>
      </c>
      <c r="C1533" s="3">
        <v>36</v>
      </c>
      <c r="D1533" s="3">
        <v>8</v>
      </c>
      <c r="E1533" s="3">
        <v>28</v>
      </c>
      <c r="F1533" s="3">
        <v>1</v>
      </c>
      <c r="H1533" s="7" t="str">
        <f t="shared" si="225"/>
        <v>40785_rmdsedc-sl-01</v>
      </c>
      <c r="I1533" s="8">
        <f t="shared" si="226"/>
        <v>40785</v>
      </c>
      <c r="J1533" s="9" t="str">
        <f t="shared" si="227"/>
        <v>rmdsedc-sl-01</v>
      </c>
      <c r="K1533" s="6">
        <f t="shared" si="228"/>
        <v>36</v>
      </c>
      <c r="L1533" s="6">
        <f t="shared" si="229"/>
        <v>8</v>
      </c>
      <c r="M1533" s="6">
        <f t="shared" si="230"/>
        <v>28</v>
      </c>
      <c r="N1533" s="6">
        <f t="shared" si="231"/>
        <v>1</v>
      </c>
    </row>
    <row r="1534" spans="2:14" x14ac:dyDescent="0.25">
      <c r="B1534" s="5" t="s">
        <v>147</v>
      </c>
      <c r="C1534" s="3">
        <v>156</v>
      </c>
      <c r="D1534" s="3">
        <v>41</v>
      </c>
      <c r="E1534" s="3">
        <v>115</v>
      </c>
      <c r="F1534" s="3">
        <v>1</v>
      </c>
      <c r="H1534" s="7" t="str">
        <f t="shared" si="225"/>
        <v>40785_rmdsfdc1a-gl-01</v>
      </c>
      <c r="I1534" s="8">
        <f t="shared" si="226"/>
        <v>40785</v>
      </c>
      <c r="J1534" s="9" t="str">
        <f t="shared" si="227"/>
        <v>rmdsfdc1a-gl-01</v>
      </c>
      <c r="K1534" s="6">
        <f t="shared" si="228"/>
        <v>156</v>
      </c>
      <c r="L1534" s="6">
        <f t="shared" si="229"/>
        <v>41</v>
      </c>
      <c r="M1534" s="6">
        <f t="shared" si="230"/>
        <v>115</v>
      </c>
      <c r="N1534" s="6">
        <f t="shared" si="231"/>
        <v>1</v>
      </c>
    </row>
    <row r="1535" spans="2:14" x14ac:dyDescent="0.25">
      <c r="B1535" s="5" t="s">
        <v>164</v>
      </c>
      <c r="C1535" s="3">
        <v>156</v>
      </c>
      <c r="D1535" s="3">
        <v>47</v>
      </c>
      <c r="E1535" s="3">
        <v>109</v>
      </c>
      <c r="F1535" s="3">
        <v>1</v>
      </c>
      <c r="H1535" s="7" t="str">
        <f t="shared" si="225"/>
        <v>40785_rmdsfdc1a-sl-01</v>
      </c>
      <c r="I1535" s="8">
        <f t="shared" si="226"/>
        <v>40785</v>
      </c>
      <c r="J1535" s="9" t="str">
        <f t="shared" si="227"/>
        <v>rmdsfdc1a-sl-01</v>
      </c>
      <c r="K1535" s="6">
        <f t="shared" si="228"/>
        <v>156</v>
      </c>
      <c r="L1535" s="6">
        <f t="shared" si="229"/>
        <v>47</v>
      </c>
      <c r="M1535" s="6">
        <f t="shared" si="230"/>
        <v>109</v>
      </c>
      <c r="N1535" s="6">
        <f t="shared" si="231"/>
        <v>1</v>
      </c>
    </row>
    <row r="1536" spans="2:14" x14ac:dyDescent="0.25">
      <c r="B1536" s="5" t="s">
        <v>150</v>
      </c>
      <c r="C1536" s="3">
        <v>144</v>
      </c>
      <c r="D1536" s="3">
        <v>46</v>
      </c>
      <c r="E1536" s="3">
        <v>98</v>
      </c>
      <c r="F1536" s="3">
        <v>1</v>
      </c>
      <c r="H1536" s="7" t="str">
        <f t="shared" si="225"/>
        <v>40785_rmdsrdc4-gl-01</v>
      </c>
      <c r="I1536" s="8">
        <f t="shared" si="226"/>
        <v>40785</v>
      </c>
      <c r="J1536" s="9" t="str">
        <f t="shared" si="227"/>
        <v>rmdsrdc4-gl-01</v>
      </c>
      <c r="K1536" s="6">
        <f t="shared" si="228"/>
        <v>144</v>
      </c>
      <c r="L1536" s="6">
        <f t="shared" si="229"/>
        <v>46</v>
      </c>
      <c r="M1536" s="6">
        <f t="shared" si="230"/>
        <v>98</v>
      </c>
      <c r="N1536" s="6">
        <f t="shared" si="231"/>
        <v>1</v>
      </c>
    </row>
    <row r="1537" spans="2:14" x14ac:dyDescent="0.25">
      <c r="B1537" s="5" t="s">
        <v>167</v>
      </c>
      <c r="C1537" s="3">
        <v>144</v>
      </c>
      <c r="D1537" s="3">
        <v>46</v>
      </c>
      <c r="E1537" s="3">
        <v>98</v>
      </c>
      <c r="F1537" s="3">
        <v>1</v>
      </c>
      <c r="H1537" s="7" t="str">
        <f t="shared" si="225"/>
        <v>40785_rmdsrdc4-sl-01</v>
      </c>
      <c r="I1537" s="8">
        <f t="shared" si="226"/>
        <v>40785</v>
      </c>
      <c r="J1537" s="9" t="str">
        <f t="shared" si="227"/>
        <v>rmdsrdc4-sl-01</v>
      </c>
      <c r="K1537" s="6">
        <f t="shared" si="228"/>
        <v>144</v>
      </c>
      <c r="L1537" s="6">
        <f t="shared" si="229"/>
        <v>46</v>
      </c>
      <c r="M1537" s="6">
        <f t="shared" si="230"/>
        <v>98</v>
      </c>
      <c r="N1537" s="6">
        <f t="shared" si="231"/>
        <v>1</v>
      </c>
    </row>
    <row r="1538" spans="2:14" x14ac:dyDescent="0.25">
      <c r="B1538" s="5" t="s">
        <v>154</v>
      </c>
      <c r="C1538" s="3">
        <v>54</v>
      </c>
      <c r="D1538" s="3">
        <v>24</v>
      </c>
      <c r="E1538" s="3">
        <v>30</v>
      </c>
      <c r="F1538" s="3">
        <v>1</v>
      </c>
      <c r="H1538" s="7" t="str">
        <f t="shared" si="225"/>
        <v>40785_rmdswell-gl-01</v>
      </c>
      <c r="I1538" s="8">
        <f t="shared" si="226"/>
        <v>40785</v>
      </c>
      <c r="J1538" s="9" t="str">
        <f t="shared" si="227"/>
        <v>rmdswell-gl-01</v>
      </c>
      <c r="K1538" s="6">
        <f t="shared" si="228"/>
        <v>54</v>
      </c>
      <c r="L1538" s="6">
        <f t="shared" si="229"/>
        <v>24</v>
      </c>
      <c r="M1538" s="6">
        <f t="shared" si="230"/>
        <v>30</v>
      </c>
      <c r="N1538" s="6">
        <f t="shared" si="231"/>
        <v>1</v>
      </c>
    </row>
    <row r="1539" spans="2:14" x14ac:dyDescent="0.25">
      <c r="B1539" s="5" t="s">
        <v>170</v>
      </c>
      <c r="C1539" s="3">
        <v>54</v>
      </c>
      <c r="D1539" s="3">
        <v>24</v>
      </c>
      <c r="E1539" s="3">
        <v>30</v>
      </c>
      <c r="F1539" s="3">
        <v>1</v>
      </c>
      <c r="H1539" s="7" t="str">
        <f t="shared" si="225"/>
        <v>40785_rmdswell-sl-01</v>
      </c>
      <c r="I1539" s="8">
        <f t="shared" si="226"/>
        <v>40785</v>
      </c>
      <c r="J1539" s="9" t="str">
        <f t="shared" si="227"/>
        <v>rmdswell-sl-01</v>
      </c>
      <c r="K1539" s="6">
        <f t="shared" si="228"/>
        <v>54</v>
      </c>
      <c r="L1539" s="6">
        <f t="shared" si="229"/>
        <v>24</v>
      </c>
      <c r="M1539" s="6">
        <f t="shared" si="230"/>
        <v>30</v>
      </c>
      <c r="N1539" s="6">
        <f t="shared" si="231"/>
        <v>1</v>
      </c>
    </row>
    <row r="1540" spans="2:14" x14ac:dyDescent="0.25">
      <c r="B1540" s="4">
        <v>40790</v>
      </c>
      <c r="C1540" s="3">
        <v>11556</v>
      </c>
      <c r="D1540" s="3">
        <v>7571</v>
      </c>
      <c r="E1540" s="3">
        <v>3985</v>
      </c>
      <c r="F1540" s="3">
        <v>70</v>
      </c>
      <c r="H1540" s="7" t="str">
        <f t="shared" si="225"/>
        <v>40790_40790</v>
      </c>
      <c r="I1540" s="8">
        <f t="shared" si="226"/>
        <v>40790</v>
      </c>
      <c r="J1540" s="9">
        <f t="shared" si="227"/>
        <v>40790</v>
      </c>
      <c r="K1540" s="6">
        <f t="shared" si="228"/>
        <v>11556</v>
      </c>
      <c r="L1540" s="6">
        <f t="shared" si="229"/>
        <v>7571</v>
      </c>
      <c r="M1540" s="6">
        <f t="shared" si="230"/>
        <v>3985</v>
      </c>
      <c r="N1540" s="6">
        <f t="shared" si="231"/>
        <v>70</v>
      </c>
    </row>
    <row r="1541" spans="2:14" x14ac:dyDescent="0.25">
      <c r="B1541" s="5" t="s">
        <v>214</v>
      </c>
      <c r="C1541" s="3">
        <v>48</v>
      </c>
      <c r="D1541" s="3">
        <v>41</v>
      </c>
      <c r="E1541" s="3">
        <v>7</v>
      </c>
      <c r="F1541" s="3">
        <v>1</v>
      </c>
      <c r="H1541" s="7" t="str">
        <f t="shared" ref="H1541:H1604" si="232">CONCATENATE(I1541,"_",J1541)</f>
        <v>40790_cmdscgc1-ct-01</v>
      </c>
      <c r="I1541" s="8">
        <f t="shared" ref="I1541:I1604" si="233">IF(ISTEXT(J1541),I1540,J1541)</f>
        <v>40790</v>
      </c>
      <c r="J1541" s="9" t="str">
        <f t="shared" ref="J1541:J1604" si="234">B1541</f>
        <v>cmdscgc1-ct-01</v>
      </c>
      <c r="K1541" s="6">
        <f t="shared" ref="K1541:K1604" si="235">C1541</f>
        <v>48</v>
      </c>
      <c r="L1541" s="6">
        <f t="shared" ref="L1541:L1604" si="236">D1541</f>
        <v>41</v>
      </c>
      <c r="M1541" s="6">
        <f t="shared" ref="M1541:M1604" si="237">E1541</f>
        <v>7</v>
      </c>
      <c r="N1541" s="6">
        <f t="shared" ref="N1541:N1604" si="238">F1541</f>
        <v>1</v>
      </c>
    </row>
    <row r="1542" spans="2:14" x14ac:dyDescent="0.25">
      <c r="B1542" s="5" t="s">
        <v>174</v>
      </c>
      <c r="C1542" s="3">
        <v>48</v>
      </c>
      <c r="D1542" s="3">
        <v>42</v>
      </c>
      <c r="E1542" s="3">
        <v>6</v>
      </c>
      <c r="F1542" s="3">
        <v>1</v>
      </c>
      <c r="H1542" s="7" t="str">
        <f t="shared" si="232"/>
        <v>40790_cmdscgc1-dg-01</v>
      </c>
      <c r="I1542" s="8">
        <f t="shared" si="233"/>
        <v>40790</v>
      </c>
      <c r="J1542" s="9" t="str">
        <f t="shared" si="234"/>
        <v>cmdscgc1-dg-01</v>
      </c>
      <c r="K1542" s="6">
        <f t="shared" si="235"/>
        <v>48</v>
      </c>
      <c r="L1542" s="6">
        <f t="shared" si="236"/>
        <v>42</v>
      </c>
      <c r="M1542" s="6">
        <f t="shared" si="237"/>
        <v>6</v>
      </c>
      <c r="N1542" s="6">
        <f t="shared" si="238"/>
        <v>1</v>
      </c>
    </row>
    <row r="1543" spans="2:14" x14ac:dyDescent="0.25">
      <c r="B1543" s="5" t="s">
        <v>102</v>
      </c>
      <c r="C1543" s="3">
        <v>204</v>
      </c>
      <c r="D1543" s="3">
        <v>46</v>
      </c>
      <c r="E1543" s="3">
        <v>158</v>
      </c>
      <c r="F1543" s="3">
        <v>1</v>
      </c>
      <c r="H1543" s="7" t="str">
        <f t="shared" si="232"/>
        <v>40790_cmdscgc1-jd-01</v>
      </c>
      <c r="I1543" s="8">
        <f t="shared" si="233"/>
        <v>40790</v>
      </c>
      <c r="J1543" s="9" t="str">
        <f t="shared" si="234"/>
        <v>cmdscgc1-jd-01</v>
      </c>
      <c r="K1543" s="6">
        <f t="shared" si="235"/>
        <v>204</v>
      </c>
      <c r="L1543" s="6">
        <f t="shared" si="236"/>
        <v>46</v>
      </c>
      <c r="M1543" s="6">
        <f t="shared" si="237"/>
        <v>158</v>
      </c>
      <c r="N1543" s="6">
        <f t="shared" si="238"/>
        <v>1</v>
      </c>
    </row>
    <row r="1544" spans="2:14" x14ac:dyDescent="0.25">
      <c r="B1544" s="5" t="s">
        <v>120</v>
      </c>
      <c r="C1544" s="3">
        <v>204</v>
      </c>
      <c r="D1544" s="3">
        <v>45</v>
      </c>
      <c r="E1544" s="3">
        <v>159</v>
      </c>
      <c r="F1544" s="3">
        <v>1</v>
      </c>
      <c r="H1544" s="7" t="str">
        <f t="shared" si="232"/>
        <v>40790_cmdscgc1-rb-01</v>
      </c>
      <c r="I1544" s="8">
        <f t="shared" si="233"/>
        <v>40790</v>
      </c>
      <c r="J1544" s="9" t="str">
        <f t="shared" si="234"/>
        <v>cmdscgc1-rb-01</v>
      </c>
      <c r="K1544" s="6">
        <f t="shared" si="235"/>
        <v>204</v>
      </c>
      <c r="L1544" s="6">
        <f t="shared" si="236"/>
        <v>45</v>
      </c>
      <c r="M1544" s="6">
        <f t="shared" si="237"/>
        <v>159</v>
      </c>
      <c r="N1544" s="6">
        <f t="shared" si="238"/>
        <v>1</v>
      </c>
    </row>
    <row r="1545" spans="2:14" x14ac:dyDescent="0.25">
      <c r="B1545" s="5" t="s">
        <v>106</v>
      </c>
      <c r="C1545" s="3">
        <v>144</v>
      </c>
      <c r="D1545" s="3">
        <v>31</v>
      </c>
      <c r="E1545" s="3">
        <v>113</v>
      </c>
      <c r="F1545" s="3">
        <v>1</v>
      </c>
      <c r="H1545" s="7" t="str">
        <f t="shared" si="232"/>
        <v>40790_cmdscgc2-jd-02</v>
      </c>
      <c r="I1545" s="8">
        <f t="shared" si="233"/>
        <v>40790</v>
      </c>
      <c r="J1545" s="9" t="str">
        <f t="shared" si="234"/>
        <v>cmdscgc2-jd-02</v>
      </c>
      <c r="K1545" s="6">
        <f t="shared" si="235"/>
        <v>144</v>
      </c>
      <c r="L1545" s="6">
        <f t="shared" si="236"/>
        <v>31</v>
      </c>
      <c r="M1545" s="6">
        <f t="shared" si="237"/>
        <v>113</v>
      </c>
      <c r="N1545" s="6">
        <f t="shared" si="238"/>
        <v>1</v>
      </c>
    </row>
    <row r="1546" spans="2:14" x14ac:dyDescent="0.25">
      <c r="B1546" s="5" t="s">
        <v>124</v>
      </c>
      <c r="C1546" s="3">
        <v>144</v>
      </c>
      <c r="D1546" s="3">
        <v>29</v>
      </c>
      <c r="E1546" s="3">
        <v>115</v>
      </c>
      <c r="F1546" s="3">
        <v>1</v>
      </c>
      <c r="H1546" s="7" t="str">
        <f t="shared" si="232"/>
        <v>40790_cmdscgc2-rb-02</v>
      </c>
      <c r="I1546" s="8">
        <f t="shared" si="233"/>
        <v>40790</v>
      </c>
      <c r="J1546" s="9" t="str">
        <f t="shared" si="234"/>
        <v>cmdscgc2-rb-02</v>
      </c>
      <c r="K1546" s="6">
        <f t="shared" si="235"/>
        <v>144</v>
      </c>
      <c r="L1546" s="6">
        <f t="shared" si="236"/>
        <v>29</v>
      </c>
      <c r="M1546" s="6">
        <f t="shared" si="237"/>
        <v>115</v>
      </c>
      <c r="N1546" s="6">
        <f t="shared" si="238"/>
        <v>1</v>
      </c>
    </row>
    <row r="1547" spans="2:14" x14ac:dyDescent="0.25">
      <c r="B1547" s="5" t="s">
        <v>14</v>
      </c>
      <c r="C1547" s="3">
        <v>144</v>
      </c>
      <c r="D1547" s="3">
        <v>124</v>
      </c>
      <c r="E1547" s="3">
        <v>20</v>
      </c>
      <c r="F1547" s="3">
        <v>1</v>
      </c>
      <c r="H1547" s="7" t="str">
        <f t="shared" si="232"/>
        <v>40790_cmdsfdc1a-jd-01</v>
      </c>
      <c r="I1547" s="8">
        <f t="shared" si="233"/>
        <v>40790</v>
      </c>
      <c r="J1547" s="9" t="str">
        <f t="shared" si="234"/>
        <v>cmdsfdc1a-jd-01</v>
      </c>
      <c r="K1547" s="6">
        <f t="shared" si="235"/>
        <v>144</v>
      </c>
      <c r="L1547" s="6">
        <f t="shared" si="236"/>
        <v>124</v>
      </c>
      <c r="M1547" s="6">
        <f t="shared" si="237"/>
        <v>20</v>
      </c>
      <c r="N1547" s="6">
        <f t="shared" si="238"/>
        <v>1</v>
      </c>
    </row>
    <row r="1548" spans="2:14" x14ac:dyDescent="0.25">
      <c r="B1548" s="5" t="s">
        <v>23</v>
      </c>
      <c r="C1548" s="3">
        <v>144</v>
      </c>
      <c r="D1548" s="3">
        <v>123</v>
      </c>
      <c r="E1548" s="3">
        <v>21</v>
      </c>
      <c r="F1548" s="3">
        <v>1</v>
      </c>
      <c r="H1548" s="7" t="str">
        <f t="shared" si="232"/>
        <v>40790_cmdsfdc1a-jd-02</v>
      </c>
      <c r="I1548" s="8">
        <f t="shared" si="233"/>
        <v>40790</v>
      </c>
      <c r="J1548" s="9" t="str">
        <f t="shared" si="234"/>
        <v>cmdsfdc1a-jd-02</v>
      </c>
      <c r="K1548" s="6">
        <f t="shared" si="235"/>
        <v>144</v>
      </c>
      <c r="L1548" s="6">
        <f t="shared" si="236"/>
        <v>123</v>
      </c>
      <c r="M1548" s="6">
        <f t="shared" si="237"/>
        <v>21</v>
      </c>
      <c r="N1548" s="6">
        <f t="shared" si="238"/>
        <v>1</v>
      </c>
    </row>
    <row r="1549" spans="2:14" x14ac:dyDescent="0.25">
      <c r="B1549" s="5" t="s">
        <v>26</v>
      </c>
      <c r="C1549" s="3">
        <v>132</v>
      </c>
      <c r="D1549" s="3">
        <v>93</v>
      </c>
      <c r="E1549" s="3">
        <v>39</v>
      </c>
      <c r="F1549" s="3">
        <v>1</v>
      </c>
      <c r="H1549" s="7" t="str">
        <f t="shared" si="232"/>
        <v>40790_cmdsfdc1a-jd-09</v>
      </c>
      <c r="I1549" s="8">
        <f t="shared" si="233"/>
        <v>40790</v>
      </c>
      <c r="J1549" s="9" t="str">
        <f t="shared" si="234"/>
        <v>cmdsfdc1a-jd-09</v>
      </c>
      <c r="K1549" s="6">
        <f t="shared" si="235"/>
        <v>132</v>
      </c>
      <c r="L1549" s="6">
        <f t="shared" si="236"/>
        <v>93</v>
      </c>
      <c r="M1549" s="6">
        <f t="shared" si="237"/>
        <v>39</v>
      </c>
      <c r="N1549" s="6">
        <f t="shared" si="238"/>
        <v>1</v>
      </c>
    </row>
    <row r="1550" spans="2:14" x14ac:dyDescent="0.25">
      <c r="B1550" s="5" t="s">
        <v>61</v>
      </c>
      <c r="C1550" s="3">
        <v>144</v>
      </c>
      <c r="D1550" s="3">
        <v>128</v>
      </c>
      <c r="E1550" s="3">
        <v>16</v>
      </c>
      <c r="F1550" s="3">
        <v>1</v>
      </c>
      <c r="H1550" s="7" t="str">
        <f t="shared" si="232"/>
        <v>40790_cmdsfdc1a-rb-01</v>
      </c>
      <c r="I1550" s="8">
        <f t="shared" si="233"/>
        <v>40790</v>
      </c>
      <c r="J1550" s="9" t="str">
        <f t="shared" si="234"/>
        <v>cmdsfdc1a-rb-01</v>
      </c>
      <c r="K1550" s="6">
        <f t="shared" si="235"/>
        <v>144</v>
      </c>
      <c r="L1550" s="6">
        <f t="shared" si="236"/>
        <v>128</v>
      </c>
      <c r="M1550" s="6">
        <f t="shared" si="237"/>
        <v>16</v>
      </c>
      <c r="N1550" s="6">
        <f t="shared" si="238"/>
        <v>1</v>
      </c>
    </row>
    <row r="1551" spans="2:14" x14ac:dyDescent="0.25">
      <c r="B1551" s="5" t="s">
        <v>64</v>
      </c>
      <c r="C1551" s="3">
        <v>144</v>
      </c>
      <c r="D1551" s="3">
        <v>126</v>
      </c>
      <c r="E1551" s="3">
        <v>18</v>
      </c>
      <c r="F1551" s="3">
        <v>1</v>
      </c>
      <c r="H1551" s="7" t="str">
        <f t="shared" si="232"/>
        <v>40790_cmdsfdc1a-rb-02</v>
      </c>
      <c r="I1551" s="8">
        <f t="shared" si="233"/>
        <v>40790</v>
      </c>
      <c r="J1551" s="9" t="str">
        <f t="shared" si="234"/>
        <v>cmdsfdc1a-rb-02</v>
      </c>
      <c r="K1551" s="6">
        <f t="shared" si="235"/>
        <v>144</v>
      </c>
      <c r="L1551" s="6">
        <f t="shared" si="236"/>
        <v>126</v>
      </c>
      <c r="M1551" s="6">
        <f t="shared" si="237"/>
        <v>18</v>
      </c>
      <c r="N1551" s="6">
        <f t="shared" si="238"/>
        <v>1</v>
      </c>
    </row>
    <row r="1552" spans="2:14" x14ac:dyDescent="0.25">
      <c r="B1552" s="5" t="s">
        <v>67</v>
      </c>
      <c r="C1552" s="3">
        <v>132</v>
      </c>
      <c r="D1552" s="3">
        <v>93</v>
      </c>
      <c r="E1552" s="3">
        <v>39</v>
      </c>
      <c r="F1552" s="3">
        <v>1</v>
      </c>
      <c r="H1552" s="7" t="str">
        <f t="shared" si="232"/>
        <v>40790_cmdsfdc1a-rb-09</v>
      </c>
      <c r="I1552" s="8">
        <f t="shared" si="233"/>
        <v>40790</v>
      </c>
      <c r="J1552" s="9" t="str">
        <f t="shared" si="234"/>
        <v>cmdsfdc1a-rb-09</v>
      </c>
      <c r="K1552" s="6">
        <f t="shared" si="235"/>
        <v>132</v>
      </c>
      <c r="L1552" s="6">
        <f t="shared" si="236"/>
        <v>93</v>
      </c>
      <c r="M1552" s="6">
        <f t="shared" si="237"/>
        <v>39</v>
      </c>
      <c r="N1552" s="6">
        <f t="shared" si="238"/>
        <v>1</v>
      </c>
    </row>
    <row r="1553" spans="2:14" x14ac:dyDescent="0.25">
      <c r="B1553" s="5" t="s">
        <v>71</v>
      </c>
      <c r="C1553" s="3">
        <v>108</v>
      </c>
      <c r="D1553" s="3">
        <v>99</v>
      </c>
      <c r="E1553" s="3">
        <v>9</v>
      </c>
      <c r="F1553" s="3">
        <v>1</v>
      </c>
      <c r="H1553" s="7" t="str">
        <f t="shared" si="232"/>
        <v>40790_cmdsfdc1b-ct-01</v>
      </c>
      <c r="I1553" s="8">
        <f t="shared" si="233"/>
        <v>40790</v>
      </c>
      <c r="J1553" s="9" t="str">
        <f t="shared" si="234"/>
        <v>cmdsfdc1b-ct-01</v>
      </c>
      <c r="K1553" s="6">
        <f t="shared" si="235"/>
        <v>108</v>
      </c>
      <c r="L1553" s="6">
        <f t="shared" si="236"/>
        <v>99</v>
      </c>
      <c r="M1553" s="6">
        <f t="shared" si="237"/>
        <v>9</v>
      </c>
      <c r="N1553" s="6">
        <f t="shared" si="238"/>
        <v>1</v>
      </c>
    </row>
    <row r="1554" spans="2:14" x14ac:dyDescent="0.25">
      <c r="B1554" s="5" t="s">
        <v>29</v>
      </c>
      <c r="C1554" s="3">
        <v>108</v>
      </c>
      <c r="D1554" s="3">
        <v>98</v>
      </c>
      <c r="E1554" s="3">
        <v>10</v>
      </c>
      <c r="F1554" s="3">
        <v>1</v>
      </c>
      <c r="H1554" s="7" t="str">
        <f t="shared" si="232"/>
        <v>40790_cmdsfdc1b-dg-01</v>
      </c>
      <c r="I1554" s="8">
        <f t="shared" si="233"/>
        <v>40790</v>
      </c>
      <c r="J1554" s="9" t="str">
        <f t="shared" si="234"/>
        <v>cmdsfdc1b-dg-01</v>
      </c>
      <c r="K1554" s="6">
        <f t="shared" si="235"/>
        <v>108</v>
      </c>
      <c r="L1554" s="6">
        <f t="shared" si="236"/>
        <v>98</v>
      </c>
      <c r="M1554" s="6">
        <f t="shared" si="237"/>
        <v>10</v>
      </c>
      <c r="N1554" s="6">
        <f t="shared" si="238"/>
        <v>1</v>
      </c>
    </row>
    <row r="1555" spans="2:14" x14ac:dyDescent="0.25">
      <c r="B1555" s="5" t="s">
        <v>218</v>
      </c>
      <c r="C1555" s="3">
        <v>108</v>
      </c>
      <c r="D1555" s="3">
        <v>93</v>
      </c>
      <c r="E1555" s="3">
        <v>15</v>
      </c>
      <c r="F1555" s="3">
        <v>1</v>
      </c>
      <c r="H1555" s="7" t="str">
        <f t="shared" si="232"/>
        <v>40790_cmdsrdc3-ct-01</v>
      </c>
      <c r="I1555" s="8">
        <f t="shared" si="233"/>
        <v>40790</v>
      </c>
      <c r="J1555" s="9" t="str">
        <f t="shared" si="234"/>
        <v>cmdsrdc3-ct-01</v>
      </c>
      <c r="K1555" s="6">
        <f t="shared" si="235"/>
        <v>108</v>
      </c>
      <c r="L1555" s="6">
        <f t="shared" si="236"/>
        <v>93</v>
      </c>
      <c r="M1555" s="6">
        <f t="shared" si="237"/>
        <v>15</v>
      </c>
      <c r="N1555" s="6">
        <f t="shared" si="238"/>
        <v>1</v>
      </c>
    </row>
    <row r="1556" spans="2:14" x14ac:dyDescent="0.25">
      <c r="B1556" s="5" t="s">
        <v>178</v>
      </c>
      <c r="C1556" s="3">
        <v>108</v>
      </c>
      <c r="D1556" s="3">
        <v>92</v>
      </c>
      <c r="E1556" s="3">
        <v>16</v>
      </c>
      <c r="F1556" s="3">
        <v>1</v>
      </c>
      <c r="H1556" s="7" t="str">
        <f t="shared" si="232"/>
        <v>40790_cmdsrdc3-dg-01</v>
      </c>
      <c r="I1556" s="8">
        <f t="shared" si="233"/>
        <v>40790</v>
      </c>
      <c r="J1556" s="9" t="str">
        <f t="shared" si="234"/>
        <v>cmdsrdc3-dg-01</v>
      </c>
      <c r="K1556" s="6">
        <f t="shared" si="235"/>
        <v>108</v>
      </c>
      <c r="L1556" s="6">
        <f t="shared" si="236"/>
        <v>92</v>
      </c>
      <c r="M1556" s="6">
        <f t="shared" si="237"/>
        <v>16</v>
      </c>
      <c r="N1556" s="6">
        <f t="shared" si="238"/>
        <v>1</v>
      </c>
    </row>
    <row r="1557" spans="2:14" x14ac:dyDescent="0.25">
      <c r="B1557" s="5" t="s">
        <v>182</v>
      </c>
      <c r="C1557" s="3">
        <v>120</v>
      </c>
      <c r="D1557" s="3">
        <v>111</v>
      </c>
      <c r="E1557" s="3">
        <v>9</v>
      </c>
      <c r="F1557" s="3">
        <v>1</v>
      </c>
      <c r="H1557" s="7" t="str">
        <f t="shared" si="232"/>
        <v>40790_cmdsrdc4-jd-01</v>
      </c>
      <c r="I1557" s="8">
        <f t="shared" si="233"/>
        <v>40790</v>
      </c>
      <c r="J1557" s="9" t="str">
        <f t="shared" si="234"/>
        <v>cmdsrdc4-jd-01</v>
      </c>
      <c r="K1557" s="6">
        <f t="shared" si="235"/>
        <v>120</v>
      </c>
      <c r="L1557" s="6">
        <f t="shared" si="236"/>
        <v>111</v>
      </c>
      <c r="M1557" s="6">
        <f t="shared" si="237"/>
        <v>9</v>
      </c>
      <c r="N1557" s="6">
        <f t="shared" si="238"/>
        <v>1</v>
      </c>
    </row>
    <row r="1558" spans="2:14" x14ac:dyDescent="0.25">
      <c r="B1558" s="5" t="s">
        <v>185</v>
      </c>
      <c r="C1558" s="3">
        <v>120</v>
      </c>
      <c r="D1558" s="3">
        <v>108</v>
      </c>
      <c r="E1558" s="3">
        <v>12</v>
      </c>
      <c r="F1558" s="3">
        <v>1</v>
      </c>
      <c r="H1558" s="7" t="str">
        <f t="shared" si="232"/>
        <v>40790_cmdsrdc4-jd-02</v>
      </c>
      <c r="I1558" s="8">
        <f t="shared" si="233"/>
        <v>40790</v>
      </c>
      <c r="J1558" s="9" t="str">
        <f t="shared" si="234"/>
        <v>cmdsrdc4-jd-02</v>
      </c>
      <c r="K1558" s="6">
        <f t="shared" si="235"/>
        <v>120</v>
      </c>
      <c r="L1558" s="6">
        <f t="shared" si="236"/>
        <v>108</v>
      </c>
      <c r="M1558" s="6">
        <f t="shared" si="237"/>
        <v>12</v>
      </c>
      <c r="N1558" s="6">
        <f t="shared" si="238"/>
        <v>1</v>
      </c>
    </row>
    <row r="1559" spans="2:14" x14ac:dyDescent="0.25">
      <c r="B1559" s="5" t="s">
        <v>221</v>
      </c>
      <c r="C1559" s="3">
        <v>156</v>
      </c>
      <c r="D1559" s="3">
        <v>108</v>
      </c>
      <c r="E1559" s="3">
        <v>48</v>
      </c>
      <c r="F1559" s="3">
        <v>1</v>
      </c>
      <c r="H1559" s="7" t="str">
        <f t="shared" si="232"/>
        <v>40790_cmdsrdc4-rb-01</v>
      </c>
      <c r="I1559" s="8">
        <f t="shared" si="233"/>
        <v>40790</v>
      </c>
      <c r="J1559" s="9" t="str">
        <f t="shared" si="234"/>
        <v>cmdsrdc4-rb-01</v>
      </c>
      <c r="K1559" s="6">
        <f t="shared" si="235"/>
        <v>156</v>
      </c>
      <c r="L1559" s="6">
        <f t="shared" si="236"/>
        <v>108</v>
      </c>
      <c r="M1559" s="6">
        <f t="shared" si="237"/>
        <v>48</v>
      </c>
      <c r="N1559" s="6">
        <f t="shared" si="238"/>
        <v>1</v>
      </c>
    </row>
    <row r="1560" spans="2:14" x14ac:dyDescent="0.25">
      <c r="B1560" s="5" t="s">
        <v>224</v>
      </c>
      <c r="C1560" s="3">
        <v>156</v>
      </c>
      <c r="D1560" s="3">
        <v>105</v>
      </c>
      <c r="E1560" s="3">
        <v>51</v>
      </c>
      <c r="F1560" s="3">
        <v>1</v>
      </c>
      <c r="H1560" s="7" t="str">
        <f t="shared" si="232"/>
        <v>40790_cmdsrdc4-rb-02</v>
      </c>
      <c r="I1560" s="8">
        <f t="shared" si="233"/>
        <v>40790</v>
      </c>
      <c r="J1560" s="9" t="str">
        <f t="shared" si="234"/>
        <v>cmdsrdc4-rb-02</v>
      </c>
      <c r="K1560" s="6">
        <f t="shared" si="235"/>
        <v>156</v>
      </c>
      <c r="L1560" s="6">
        <f t="shared" si="236"/>
        <v>105</v>
      </c>
      <c r="M1560" s="6">
        <f t="shared" si="237"/>
        <v>51</v>
      </c>
      <c r="N1560" s="6">
        <f t="shared" si="238"/>
        <v>1</v>
      </c>
    </row>
    <row r="1561" spans="2:14" x14ac:dyDescent="0.25">
      <c r="B1561" s="5" t="s">
        <v>74</v>
      </c>
      <c r="C1561" s="3">
        <v>48</v>
      </c>
      <c r="D1561" s="3">
        <v>44</v>
      </c>
      <c r="E1561" s="3">
        <v>4</v>
      </c>
      <c r="F1561" s="3">
        <v>1</v>
      </c>
      <c r="H1561" s="7" t="str">
        <f t="shared" si="232"/>
        <v>40790_cmdswell-ct-01</v>
      </c>
      <c r="I1561" s="8">
        <f t="shared" si="233"/>
        <v>40790</v>
      </c>
      <c r="J1561" s="9" t="str">
        <f t="shared" si="234"/>
        <v>cmdswell-ct-01</v>
      </c>
      <c r="K1561" s="6">
        <f t="shared" si="235"/>
        <v>48</v>
      </c>
      <c r="L1561" s="6">
        <f t="shared" si="236"/>
        <v>44</v>
      </c>
      <c r="M1561" s="6">
        <f t="shared" si="237"/>
        <v>4</v>
      </c>
      <c r="N1561" s="6">
        <f t="shared" si="238"/>
        <v>1</v>
      </c>
    </row>
    <row r="1562" spans="2:14" x14ac:dyDescent="0.25">
      <c r="B1562" s="5" t="s">
        <v>32</v>
      </c>
      <c r="C1562" s="3">
        <v>48</v>
      </c>
      <c r="D1562" s="3">
        <v>44</v>
      </c>
      <c r="E1562" s="3">
        <v>4</v>
      </c>
      <c r="F1562" s="3">
        <v>1</v>
      </c>
      <c r="H1562" s="7" t="str">
        <f t="shared" si="232"/>
        <v>40790_cmdswell-dg-01</v>
      </c>
      <c r="I1562" s="8">
        <f t="shared" si="233"/>
        <v>40790</v>
      </c>
      <c r="J1562" s="9" t="str">
        <f t="shared" si="234"/>
        <v>cmdswell-dg-01</v>
      </c>
      <c r="K1562" s="6">
        <f t="shared" si="235"/>
        <v>48</v>
      </c>
      <c r="L1562" s="6">
        <f t="shared" si="236"/>
        <v>44</v>
      </c>
      <c r="M1562" s="6">
        <f t="shared" si="237"/>
        <v>4</v>
      </c>
      <c r="N1562" s="6">
        <f t="shared" si="238"/>
        <v>1</v>
      </c>
    </row>
    <row r="1563" spans="2:14" x14ac:dyDescent="0.25">
      <c r="B1563" s="5" t="s">
        <v>110</v>
      </c>
      <c r="C1563" s="3">
        <v>192</v>
      </c>
      <c r="D1563" s="3">
        <v>106</v>
      </c>
      <c r="E1563" s="3">
        <v>86</v>
      </c>
      <c r="F1563" s="3">
        <v>1</v>
      </c>
      <c r="H1563" s="7" t="str">
        <f t="shared" si="232"/>
        <v>40790_emdscgc1-jd-03</v>
      </c>
      <c r="I1563" s="8">
        <f t="shared" si="233"/>
        <v>40790</v>
      </c>
      <c r="J1563" s="9" t="str">
        <f t="shared" si="234"/>
        <v>emdscgc1-jd-03</v>
      </c>
      <c r="K1563" s="6">
        <f t="shared" si="235"/>
        <v>192</v>
      </c>
      <c r="L1563" s="6">
        <f t="shared" si="236"/>
        <v>106</v>
      </c>
      <c r="M1563" s="6">
        <f t="shared" si="237"/>
        <v>86</v>
      </c>
      <c r="N1563" s="6">
        <f t="shared" si="238"/>
        <v>1</v>
      </c>
    </row>
    <row r="1564" spans="2:14" x14ac:dyDescent="0.25">
      <c r="B1564" s="5" t="s">
        <v>113</v>
      </c>
      <c r="C1564" s="3">
        <v>192</v>
      </c>
      <c r="D1564" s="3">
        <v>5</v>
      </c>
      <c r="E1564" s="3">
        <v>187</v>
      </c>
      <c r="F1564" s="3">
        <v>1</v>
      </c>
      <c r="H1564" s="7" t="str">
        <f t="shared" si="232"/>
        <v>40790_emdscgc1-jd-04</v>
      </c>
      <c r="I1564" s="8">
        <f t="shared" si="233"/>
        <v>40790</v>
      </c>
      <c r="J1564" s="9" t="str">
        <f t="shared" si="234"/>
        <v>emdscgc1-jd-04</v>
      </c>
      <c r="K1564" s="6">
        <f t="shared" si="235"/>
        <v>192</v>
      </c>
      <c r="L1564" s="6">
        <f t="shared" si="236"/>
        <v>5</v>
      </c>
      <c r="M1564" s="6">
        <f t="shared" si="237"/>
        <v>187</v>
      </c>
      <c r="N1564" s="6">
        <f t="shared" si="238"/>
        <v>1</v>
      </c>
    </row>
    <row r="1565" spans="2:14" x14ac:dyDescent="0.25">
      <c r="B1565" s="5" t="s">
        <v>116</v>
      </c>
      <c r="C1565" s="3">
        <v>264</v>
      </c>
      <c r="D1565" s="3">
        <v>107</v>
      </c>
      <c r="E1565" s="3">
        <v>157</v>
      </c>
      <c r="F1565" s="3">
        <v>1</v>
      </c>
      <c r="H1565" s="7" t="str">
        <f t="shared" si="232"/>
        <v>40790_emdscgc1-jd-05</v>
      </c>
      <c r="I1565" s="8">
        <f t="shared" si="233"/>
        <v>40790</v>
      </c>
      <c r="J1565" s="9" t="str">
        <f t="shared" si="234"/>
        <v>emdscgc1-jd-05</v>
      </c>
      <c r="K1565" s="6">
        <f t="shared" si="235"/>
        <v>264</v>
      </c>
      <c r="L1565" s="6">
        <f t="shared" si="236"/>
        <v>107</v>
      </c>
      <c r="M1565" s="6">
        <f t="shared" si="237"/>
        <v>157</v>
      </c>
      <c r="N1565" s="6">
        <f t="shared" si="238"/>
        <v>1</v>
      </c>
    </row>
    <row r="1566" spans="2:14" x14ac:dyDescent="0.25">
      <c r="B1566" s="5" t="s">
        <v>127</v>
      </c>
      <c r="C1566" s="3">
        <v>192</v>
      </c>
      <c r="D1566" s="3">
        <v>107</v>
      </c>
      <c r="E1566" s="3">
        <v>85</v>
      </c>
      <c r="F1566" s="3">
        <v>1</v>
      </c>
      <c r="H1566" s="7" t="str">
        <f t="shared" si="232"/>
        <v>40790_emdscgc1-rb-03</v>
      </c>
      <c r="I1566" s="8">
        <f t="shared" si="233"/>
        <v>40790</v>
      </c>
      <c r="J1566" s="9" t="str">
        <f t="shared" si="234"/>
        <v>emdscgc1-rb-03</v>
      </c>
      <c r="K1566" s="6">
        <f t="shared" si="235"/>
        <v>192</v>
      </c>
      <c r="L1566" s="6">
        <f t="shared" si="236"/>
        <v>107</v>
      </c>
      <c r="M1566" s="6">
        <f t="shared" si="237"/>
        <v>85</v>
      </c>
      <c r="N1566" s="6">
        <f t="shared" si="238"/>
        <v>1</v>
      </c>
    </row>
    <row r="1567" spans="2:14" x14ac:dyDescent="0.25">
      <c r="B1567" s="5" t="s">
        <v>130</v>
      </c>
      <c r="C1567" s="3">
        <v>192</v>
      </c>
      <c r="D1567" s="3">
        <v>5</v>
      </c>
      <c r="E1567" s="3">
        <v>187</v>
      </c>
      <c r="F1567" s="3">
        <v>1</v>
      </c>
      <c r="H1567" s="7" t="str">
        <f t="shared" si="232"/>
        <v>40790_emdscgc1-rb-04</v>
      </c>
      <c r="I1567" s="8">
        <f t="shared" si="233"/>
        <v>40790</v>
      </c>
      <c r="J1567" s="9" t="str">
        <f t="shared" si="234"/>
        <v>emdscgc1-rb-04</v>
      </c>
      <c r="K1567" s="6">
        <f t="shared" si="235"/>
        <v>192</v>
      </c>
      <c r="L1567" s="6">
        <f t="shared" si="236"/>
        <v>5</v>
      </c>
      <c r="M1567" s="6">
        <f t="shared" si="237"/>
        <v>187</v>
      </c>
      <c r="N1567" s="6">
        <f t="shared" si="238"/>
        <v>1</v>
      </c>
    </row>
    <row r="1568" spans="2:14" x14ac:dyDescent="0.25">
      <c r="B1568" s="5" t="s">
        <v>134</v>
      </c>
      <c r="C1568" s="3">
        <v>264</v>
      </c>
      <c r="D1568" s="3">
        <v>107</v>
      </c>
      <c r="E1568" s="3">
        <v>157</v>
      </c>
      <c r="F1568" s="3">
        <v>1</v>
      </c>
      <c r="H1568" s="7" t="str">
        <f t="shared" si="232"/>
        <v>40790_emdscgc1-rb-05</v>
      </c>
      <c r="I1568" s="8">
        <f t="shared" si="233"/>
        <v>40790</v>
      </c>
      <c r="J1568" s="9" t="str">
        <f t="shared" si="234"/>
        <v>emdscgc1-rb-05</v>
      </c>
      <c r="K1568" s="6">
        <f t="shared" si="235"/>
        <v>264</v>
      </c>
      <c r="L1568" s="6">
        <f t="shared" si="236"/>
        <v>107</v>
      </c>
      <c r="M1568" s="6">
        <f t="shared" si="237"/>
        <v>157</v>
      </c>
      <c r="N1568" s="6">
        <f t="shared" si="238"/>
        <v>1</v>
      </c>
    </row>
    <row r="1569" spans="2:14" x14ac:dyDescent="0.25">
      <c r="B1569" s="5" t="s">
        <v>35</v>
      </c>
      <c r="C1569" s="3">
        <v>240</v>
      </c>
      <c r="D1569" s="3">
        <v>231</v>
      </c>
      <c r="E1569" s="3">
        <v>9</v>
      </c>
      <c r="F1569" s="3">
        <v>1</v>
      </c>
      <c r="H1569" s="7" t="str">
        <f t="shared" si="232"/>
        <v>40790_emdsfdc1a-jd-03</v>
      </c>
      <c r="I1569" s="8">
        <f t="shared" si="233"/>
        <v>40790</v>
      </c>
      <c r="J1569" s="9" t="str">
        <f t="shared" si="234"/>
        <v>emdsfdc1a-jd-03</v>
      </c>
      <c r="K1569" s="6">
        <f t="shared" si="235"/>
        <v>240</v>
      </c>
      <c r="L1569" s="6">
        <f t="shared" si="236"/>
        <v>231</v>
      </c>
      <c r="M1569" s="6">
        <f t="shared" si="237"/>
        <v>9</v>
      </c>
      <c r="N1569" s="6">
        <f t="shared" si="238"/>
        <v>1</v>
      </c>
    </row>
    <row r="1570" spans="2:14" x14ac:dyDescent="0.25">
      <c r="B1570" s="5" t="s">
        <v>38</v>
      </c>
      <c r="C1570" s="3">
        <v>120</v>
      </c>
      <c r="D1570" s="3">
        <v>101</v>
      </c>
      <c r="E1570" s="3">
        <v>19</v>
      </c>
      <c r="F1570" s="3">
        <v>1</v>
      </c>
      <c r="H1570" s="7" t="str">
        <f t="shared" si="232"/>
        <v>40790_emdsfdc1a-jd-04</v>
      </c>
      <c r="I1570" s="8">
        <f t="shared" si="233"/>
        <v>40790</v>
      </c>
      <c r="J1570" s="9" t="str">
        <f t="shared" si="234"/>
        <v>emdsfdc1a-jd-04</v>
      </c>
      <c r="K1570" s="6">
        <f t="shared" si="235"/>
        <v>120</v>
      </c>
      <c r="L1570" s="6">
        <f t="shared" si="236"/>
        <v>101</v>
      </c>
      <c r="M1570" s="6">
        <f t="shared" si="237"/>
        <v>19</v>
      </c>
      <c r="N1570" s="6">
        <f t="shared" si="238"/>
        <v>1</v>
      </c>
    </row>
    <row r="1571" spans="2:14" x14ac:dyDescent="0.25">
      <c r="B1571" s="5" t="s">
        <v>41</v>
      </c>
      <c r="C1571" s="3">
        <v>120</v>
      </c>
      <c r="D1571" s="3">
        <v>102</v>
      </c>
      <c r="E1571" s="3">
        <v>18</v>
      </c>
      <c r="F1571" s="3">
        <v>1</v>
      </c>
      <c r="H1571" s="7" t="str">
        <f t="shared" si="232"/>
        <v>40790_emdsfdc1a-jd-05</v>
      </c>
      <c r="I1571" s="8">
        <f t="shared" si="233"/>
        <v>40790</v>
      </c>
      <c r="J1571" s="9" t="str">
        <f t="shared" si="234"/>
        <v>emdsfdc1a-jd-05</v>
      </c>
      <c r="K1571" s="6">
        <f t="shared" si="235"/>
        <v>120</v>
      </c>
      <c r="L1571" s="6">
        <f t="shared" si="236"/>
        <v>102</v>
      </c>
      <c r="M1571" s="6">
        <f t="shared" si="237"/>
        <v>18</v>
      </c>
      <c r="N1571" s="6">
        <f t="shared" si="238"/>
        <v>1</v>
      </c>
    </row>
    <row r="1572" spans="2:14" x14ac:dyDescent="0.25">
      <c r="B1572" s="5" t="s">
        <v>44</v>
      </c>
      <c r="C1572" s="3">
        <v>168</v>
      </c>
      <c r="D1572" s="3">
        <v>133</v>
      </c>
      <c r="E1572" s="3">
        <v>35</v>
      </c>
      <c r="F1572" s="3">
        <v>1</v>
      </c>
      <c r="H1572" s="7" t="str">
        <f t="shared" si="232"/>
        <v>40790_emdsfdc1a-jd-06</v>
      </c>
      <c r="I1572" s="8">
        <f t="shared" si="233"/>
        <v>40790</v>
      </c>
      <c r="J1572" s="9" t="str">
        <f t="shared" si="234"/>
        <v>emdsfdc1a-jd-06</v>
      </c>
      <c r="K1572" s="6">
        <f t="shared" si="235"/>
        <v>168</v>
      </c>
      <c r="L1572" s="6">
        <f t="shared" si="236"/>
        <v>133</v>
      </c>
      <c r="M1572" s="6">
        <f t="shared" si="237"/>
        <v>35</v>
      </c>
      <c r="N1572" s="6">
        <f t="shared" si="238"/>
        <v>1</v>
      </c>
    </row>
    <row r="1573" spans="2:14" x14ac:dyDescent="0.25">
      <c r="B1573" s="5" t="s">
        <v>47</v>
      </c>
      <c r="C1573" s="3">
        <v>192</v>
      </c>
      <c r="D1573" s="3">
        <v>148</v>
      </c>
      <c r="E1573" s="3">
        <v>44</v>
      </c>
      <c r="F1573" s="3">
        <v>1</v>
      </c>
      <c r="H1573" s="7" t="str">
        <f t="shared" si="232"/>
        <v>40790_emdsfdc1a-jd-07</v>
      </c>
      <c r="I1573" s="8">
        <f t="shared" si="233"/>
        <v>40790</v>
      </c>
      <c r="J1573" s="9" t="str">
        <f t="shared" si="234"/>
        <v>emdsfdc1a-jd-07</v>
      </c>
      <c r="K1573" s="6">
        <f t="shared" si="235"/>
        <v>192</v>
      </c>
      <c r="L1573" s="6">
        <f t="shared" si="236"/>
        <v>148</v>
      </c>
      <c r="M1573" s="6">
        <f t="shared" si="237"/>
        <v>44</v>
      </c>
      <c r="N1573" s="6">
        <f t="shared" si="238"/>
        <v>1</v>
      </c>
    </row>
    <row r="1574" spans="2:14" x14ac:dyDescent="0.25">
      <c r="B1574" s="5" t="s">
        <v>50</v>
      </c>
      <c r="C1574" s="3">
        <v>240</v>
      </c>
      <c r="D1574" s="3">
        <v>229</v>
      </c>
      <c r="E1574" s="3">
        <v>11</v>
      </c>
      <c r="F1574" s="3">
        <v>1</v>
      </c>
      <c r="H1574" s="7" t="str">
        <f t="shared" si="232"/>
        <v>40790_emdsfdc1a-jd-08</v>
      </c>
      <c r="I1574" s="8">
        <f t="shared" si="233"/>
        <v>40790</v>
      </c>
      <c r="J1574" s="9" t="str">
        <f t="shared" si="234"/>
        <v>emdsfdc1a-jd-08</v>
      </c>
      <c r="K1574" s="6">
        <f t="shared" si="235"/>
        <v>240</v>
      </c>
      <c r="L1574" s="6">
        <f t="shared" si="236"/>
        <v>229</v>
      </c>
      <c r="M1574" s="6">
        <f t="shared" si="237"/>
        <v>11</v>
      </c>
      <c r="N1574" s="6">
        <f t="shared" si="238"/>
        <v>1</v>
      </c>
    </row>
    <row r="1575" spans="2:14" x14ac:dyDescent="0.25">
      <c r="B1575" s="5" t="s">
        <v>53</v>
      </c>
      <c r="C1575" s="3">
        <v>312</v>
      </c>
      <c r="D1575" s="3">
        <v>205</v>
      </c>
      <c r="E1575" s="3">
        <v>107</v>
      </c>
      <c r="F1575" s="3">
        <v>1</v>
      </c>
      <c r="H1575" s="7" t="str">
        <f t="shared" si="232"/>
        <v>40790_emdsfdc1a-jd-11</v>
      </c>
      <c r="I1575" s="8">
        <f t="shared" si="233"/>
        <v>40790</v>
      </c>
      <c r="J1575" s="9" t="str">
        <f t="shared" si="234"/>
        <v>emdsfdc1a-jd-11</v>
      </c>
      <c r="K1575" s="6">
        <f t="shared" si="235"/>
        <v>312</v>
      </c>
      <c r="L1575" s="6">
        <f t="shared" si="236"/>
        <v>205</v>
      </c>
      <c r="M1575" s="6">
        <f t="shared" si="237"/>
        <v>107</v>
      </c>
      <c r="N1575" s="6">
        <f t="shared" si="238"/>
        <v>1</v>
      </c>
    </row>
    <row r="1576" spans="2:14" x14ac:dyDescent="0.25">
      <c r="B1576" s="5" t="s">
        <v>77</v>
      </c>
      <c r="C1576" s="3">
        <v>240</v>
      </c>
      <c r="D1576" s="3">
        <v>231</v>
      </c>
      <c r="E1576" s="3">
        <v>9</v>
      </c>
      <c r="F1576" s="3">
        <v>1</v>
      </c>
      <c r="H1576" s="7" t="str">
        <f t="shared" si="232"/>
        <v>40790_emdsfdc1a-rb-03</v>
      </c>
      <c r="I1576" s="8">
        <f t="shared" si="233"/>
        <v>40790</v>
      </c>
      <c r="J1576" s="9" t="str">
        <f t="shared" si="234"/>
        <v>emdsfdc1a-rb-03</v>
      </c>
      <c r="K1576" s="6">
        <f t="shared" si="235"/>
        <v>240</v>
      </c>
      <c r="L1576" s="6">
        <f t="shared" si="236"/>
        <v>231</v>
      </c>
      <c r="M1576" s="6">
        <f t="shared" si="237"/>
        <v>9</v>
      </c>
      <c r="N1576" s="6">
        <f t="shared" si="238"/>
        <v>1</v>
      </c>
    </row>
    <row r="1577" spans="2:14" x14ac:dyDescent="0.25">
      <c r="B1577" s="5" t="s">
        <v>80</v>
      </c>
      <c r="C1577" s="3">
        <v>120</v>
      </c>
      <c r="D1577" s="3">
        <v>100</v>
      </c>
      <c r="E1577" s="3">
        <v>20</v>
      </c>
      <c r="F1577" s="3">
        <v>1</v>
      </c>
      <c r="H1577" s="7" t="str">
        <f t="shared" si="232"/>
        <v>40790_emdsfdc1a-rb-04</v>
      </c>
      <c r="I1577" s="8">
        <f t="shared" si="233"/>
        <v>40790</v>
      </c>
      <c r="J1577" s="9" t="str">
        <f t="shared" si="234"/>
        <v>emdsfdc1a-rb-04</v>
      </c>
      <c r="K1577" s="6">
        <f t="shared" si="235"/>
        <v>120</v>
      </c>
      <c r="L1577" s="6">
        <f t="shared" si="236"/>
        <v>100</v>
      </c>
      <c r="M1577" s="6">
        <f t="shared" si="237"/>
        <v>20</v>
      </c>
      <c r="N1577" s="6">
        <f t="shared" si="238"/>
        <v>1</v>
      </c>
    </row>
    <row r="1578" spans="2:14" x14ac:dyDescent="0.25">
      <c r="B1578" s="5" t="s">
        <v>83</v>
      </c>
      <c r="C1578" s="3">
        <v>120</v>
      </c>
      <c r="D1578" s="3">
        <v>102</v>
      </c>
      <c r="E1578" s="3">
        <v>18</v>
      </c>
      <c r="F1578" s="3">
        <v>1</v>
      </c>
      <c r="H1578" s="7" t="str">
        <f t="shared" si="232"/>
        <v>40790_emdsfdc1a-rb-05</v>
      </c>
      <c r="I1578" s="8">
        <f t="shared" si="233"/>
        <v>40790</v>
      </c>
      <c r="J1578" s="9" t="str">
        <f t="shared" si="234"/>
        <v>emdsfdc1a-rb-05</v>
      </c>
      <c r="K1578" s="6">
        <f t="shared" si="235"/>
        <v>120</v>
      </c>
      <c r="L1578" s="6">
        <f t="shared" si="236"/>
        <v>102</v>
      </c>
      <c r="M1578" s="6">
        <f t="shared" si="237"/>
        <v>18</v>
      </c>
      <c r="N1578" s="6">
        <f t="shared" si="238"/>
        <v>1</v>
      </c>
    </row>
    <row r="1579" spans="2:14" x14ac:dyDescent="0.25">
      <c r="B1579" s="5" t="s">
        <v>86</v>
      </c>
      <c r="C1579" s="3">
        <v>168</v>
      </c>
      <c r="D1579" s="3">
        <v>133</v>
      </c>
      <c r="E1579" s="3">
        <v>35</v>
      </c>
      <c r="F1579" s="3">
        <v>1</v>
      </c>
      <c r="H1579" s="7" t="str">
        <f t="shared" si="232"/>
        <v>40790_emdsfdc1a-rb-06</v>
      </c>
      <c r="I1579" s="8">
        <f t="shared" si="233"/>
        <v>40790</v>
      </c>
      <c r="J1579" s="9" t="str">
        <f t="shared" si="234"/>
        <v>emdsfdc1a-rb-06</v>
      </c>
      <c r="K1579" s="6">
        <f t="shared" si="235"/>
        <v>168</v>
      </c>
      <c r="L1579" s="6">
        <f t="shared" si="236"/>
        <v>133</v>
      </c>
      <c r="M1579" s="6">
        <f t="shared" si="237"/>
        <v>35</v>
      </c>
      <c r="N1579" s="6">
        <f t="shared" si="238"/>
        <v>1</v>
      </c>
    </row>
    <row r="1580" spans="2:14" x14ac:dyDescent="0.25">
      <c r="B1580" s="5" t="s">
        <v>89</v>
      </c>
      <c r="C1580" s="3">
        <v>192</v>
      </c>
      <c r="D1580" s="3">
        <v>148</v>
      </c>
      <c r="E1580" s="3">
        <v>44</v>
      </c>
      <c r="F1580" s="3">
        <v>1</v>
      </c>
      <c r="H1580" s="7" t="str">
        <f t="shared" si="232"/>
        <v>40790_emdsfdc1a-rb-07</v>
      </c>
      <c r="I1580" s="8">
        <f t="shared" si="233"/>
        <v>40790</v>
      </c>
      <c r="J1580" s="9" t="str">
        <f t="shared" si="234"/>
        <v>emdsfdc1a-rb-07</v>
      </c>
      <c r="K1580" s="6">
        <f t="shared" si="235"/>
        <v>192</v>
      </c>
      <c r="L1580" s="6">
        <f t="shared" si="236"/>
        <v>148</v>
      </c>
      <c r="M1580" s="6">
        <f t="shared" si="237"/>
        <v>44</v>
      </c>
      <c r="N1580" s="6">
        <f t="shared" si="238"/>
        <v>1</v>
      </c>
    </row>
    <row r="1581" spans="2:14" x14ac:dyDescent="0.25">
      <c r="B1581" s="5" t="s">
        <v>92</v>
      </c>
      <c r="C1581" s="3">
        <v>240</v>
      </c>
      <c r="D1581" s="3">
        <v>230</v>
      </c>
      <c r="E1581" s="3">
        <v>10</v>
      </c>
      <c r="F1581" s="3">
        <v>1</v>
      </c>
      <c r="H1581" s="7" t="str">
        <f t="shared" si="232"/>
        <v>40790_emdsfdc1a-rb-08</v>
      </c>
      <c r="I1581" s="8">
        <f t="shared" si="233"/>
        <v>40790</v>
      </c>
      <c r="J1581" s="9" t="str">
        <f t="shared" si="234"/>
        <v>emdsfdc1a-rb-08</v>
      </c>
      <c r="K1581" s="6">
        <f t="shared" si="235"/>
        <v>240</v>
      </c>
      <c r="L1581" s="6">
        <f t="shared" si="236"/>
        <v>230</v>
      </c>
      <c r="M1581" s="6">
        <f t="shared" si="237"/>
        <v>10</v>
      </c>
      <c r="N1581" s="6">
        <f t="shared" si="238"/>
        <v>1</v>
      </c>
    </row>
    <row r="1582" spans="2:14" x14ac:dyDescent="0.25">
      <c r="B1582" s="5" t="s">
        <v>95</v>
      </c>
      <c r="C1582" s="3">
        <v>312</v>
      </c>
      <c r="D1582" s="3">
        <v>206</v>
      </c>
      <c r="E1582" s="3">
        <v>106</v>
      </c>
      <c r="F1582" s="3">
        <v>1</v>
      </c>
      <c r="H1582" s="7" t="str">
        <f t="shared" si="232"/>
        <v>40790_emdsfdc1a-rb-11</v>
      </c>
      <c r="I1582" s="8">
        <f t="shared" si="233"/>
        <v>40790</v>
      </c>
      <c r="J1582" s="9" t="str">
        <f t="shared" si="234"/>
        <v>emdsfdc1a-rb-11</v>
      </c>
      <c r="K1582" s="6">
        <f t="shared" si="235"/>
        <v>312</v>
      </c>
      <c r="L1582" s="6">
        <f t="shared" si="236"/>
        <v>206</v>
      </c>
      <c r="M1582" s="6">
        <f t="shared" si="237"/>
        <v>106</v>
      </c>
      <c r="N1582" s="6">
        <f t="shared" si="238"/>
        <v>1</v>
      </c>
    </row>
    <row r="1583" spans="2:14" x14ac:dyDescent="0.25">
      <c r="B1583" s="5" t="s">
        <v>56</v>
      </c>
      <c r="C1583" s="3">
        <v>240</v>
      </c>
      <c r="D1583" s="3">
        <v>179</v>
      </c>
      <c r="E1583" s="3">
        <v>61</v>
      </c>
      <c r="F1583" s="3">
        <v>1</v>
      </c>
      <c r="H1583" s="7" t="str">
        <f t="shared" si="232"/>
        <v>40790_emdsfdc1b-jd-10</v>
      </c>
      <c r="I1583" s="8">
        <f t="shared" si="233"/>
        <v>40790</v>
      </c>
      <c r="J1583" s="9" t="str">
        <f t="shared" si="234"/>
        <v>emdsfdc1b-jd-10</v>
      </c>
      <c r="K1583" s="6">
        <f t="shared" si="235"/>
        <v>240</v>
      </c>
      <c r="L1583" s="6">
        <f t="shared" si="236"/>
        <v>179</v>
      </c>
      <c r="M1583" s="6">
        <f t="shared" si="237"/>
        <v>61</v>
      </c>
      <c r="N1583" s="6">
        <f t="shared" si="238"/>
        <v>1</v>
      </c>
    </row>
    <row r="1584" spans="2:14" x14ac:dyDescent="0.25">
      <c r="B1584" s="5" t="s">
        <v>98</v>
      </c>
      <c r="C1584" s="3">
        <v>240</v>
      </c>
      <c r="D1584" s="3">
        <v>180</v>
      </c>
      <c r="E1584" s="3">
        <v>60</v>
      </c>
      <c r="F1584" s="3">
        <v>1</v>
      </c>
      <c r="H1584" s="7" t="str">
        <f t="shared" si="232"/>
        <v>40790_emdsfdc1b-rb-10</v>
      </c>
      <c r="I1584" s="8">
        <f t="shared" si="233"/>
        <v>40790</v>
      </c>
      <c r="J1584" s="9" t="str">
        <f t="shared" si="234"/>
        <v>emdsfdc1b-rb-10</v>
      </c>
      <c r="K1584" s="6">
        <f t="shared" si="235"/>
        <v>240</v>
      </c>
      <c r="L1584" s="6">
        <f t="shared" si="236"/>
        <v>180</v>
      </c>
      <c r="M1584" s="6">
        <f t="shared" si="237"/>
        <v>60</v>
      </c>
      <c r="N1584" s="6">
        <f t="shared" si="238"/>
        <v>1</v>
      </c>
    </row>
    <row r="1585" spans="2:14" x14ac:dyDescent="0.25">
      <c r="B1585" s="5" t="s">
        <v>188</v>
      </c>
      <c r="C1585" s="3">
        <v>72</v>
      </c>
      <c r="D1585" s="3">
        <v>50</v>
      </c>
      <c r="E1585" s="3">
        <v>22</v>
      </c>
      <c r="F1585" s="3">
        <v>1</v>
      </c>
      <c r="H1585" s="7" t="str">
        <f t="shared" si="232"/>
        <v>40790_emdsrdc1-jd-06</v>
      </c>
      <c r="I1585" s="8">
        <f t="shared" si="233"/>
        <v>40790</v>
      </c>
      <c r="J1585" s="9" t="str">
        <f t="shared" si="234"/>
        <v>emdsrdc1-jd-06</v>
      </c>
      <c r="K1585" s="6">
        <f t="shared" si="235"/>
        <v>72</v>
      </c>
      <c r="L1585" s="6">
        <f t="shared" si="236"/>
        <v>50</v>
      </c>
      <c r="M1585" s="6">
        <f t="shared" si="237"/>
        <v>22</v>
      </c>
      <c r="N1585" s="6">
        <f t="shared" si="238"/>
        <v>1</v>
      </c>
    </row>
    <row r="1586" spans="2:14" x14ac:dyDescent="0.25">
      <c r="B1586" s="5" t="s">
        <v>227</v>
      </c>
      <c r="C1586" s="3">
        <v>72</v>
      </c>
      <c r="D1586" s="3">
        <v>48</v>
      </c>
      <c r="E1586" s="3">
        <v>24</v>
      </c>
      <c r="F1586" s="3">
        <v>1</v>
      </c>
      <c r="H1586" s="7" t="str">
        <f t="shared" si="232"/>
        <v>40790_emdsrdc1-rb-06</v>
      </c>
      <c r="I1586" s="8">
        <f t="shared" si="233"/>
        <v>40790</v>
      </c>
      <c r="J1586" s="9" t="str">
        <f t="shared" si="234"/>
        <v>emdsrdc1-rb-06</v>
      </c>
      <c r="K1586" s="6">
        <f t="shared" si="235"/>
        <v>72</v>
      </c>
      <c r="L1586" s="6">
        <f t="shared" si="236"/>
        <v>48</v>
      </c>
      <c r="M1586" s="6">
        <f t="shared" si="237"/>
        <v>24</v>
      </c>
      <c r="N1586" s="6">
        <f t="shared" si="238"/>
        <v>1</v>
      </c>
    </row>
    <row r="1587" spans="2:14" x14ac:dyDescent="0.25">
      <c r="B1587" s="5" t="s">
        <v>191</v>
      </c>
      <c r="C1587" s="3">
        <v>336</v>
      </c>
      <c r="D1587" s="3">
        <v>266</v>
      </c>
      <c r="E1587" s="3">
        <v>70</v>
      </c>
      <c r="F1587" s="3">
        <v>1</v>
      </c>
      <c r="H1587" s="7" t="str">
        <f t="shared" si="232"/>
        <v>40790_emdsrdc3-jd-04</v>
      </c>
      <c r="I1587" s="8">
        <f t="shared" si="233"/>
        <v>40790</v>
      </c>
      <c r="J1587" s="9" t="str">
        <f t="shared" si="234"/>
        <v>emdsrdc3-jd-04</v>
      </c>
      <c r="K1587" s="6">
        <f t="shared" si="235"/>
        <v>336</v>
      </c>
      <c r="L1587" s="6">
        <f t="shared" si="236"/>
        <v>266</v>
      </c>
      <c r="M1587" s="6">
        <f t="shared" si="237"/>
        <v>70</v>
      </c>
      <c r="N1587" s="6">
        <f t="shared" si="238"/>
        <v>1</v>
      </c>
    </row>
    <row r="1588" spans="2:14" x14ac:dyDescent="0.25">
      <c r="B1588" s="5" t="s">
        <v>194</v>
      </c>
      <c r="C1588" s="3">
        <v>264</v>
      </c>
      <c r="D1588" s="3">
        <v>150</v>
      </c>
      <c r="E1588" s="3">
        <v>114</v>
      </c>
      <c r="F1588" s="3">
        <v>1</v>
      </c>
      <c r="H1588" s="7" t="str">
        <f t="shared" si="232"/>
        <v>40790_emdsrdc3-jd-07</v>
      </c>
      <c r="I1588" s="8">
        <f t="shared" si="233"/>
        <v>40790</v>
      </c>
      <c r="J1588" s="9" t="str">
        <f t="shared" si="234"/>
        <v>emdsrdc3-jd-07</v>
      </c>
      <c r="K1588" s="6">
        <f t="shared" si="235"/>
        <v>264</v>
      </c>
      <c r="L1588" s="6">
        <f t="shared" si="236"/>
        <v>150</v>
      </c>
      <c r="M1588" s="6">
        <f t="shared" si="237"/>
        <v>114</v>
      </c>
      <c r="N1588" s="6">
        <f t="shared" si="238"/>
        <v>1</v>
      </c>
    </row>
    <row r="1589" spans="2:14" x14ac:dyDescent="0.25">
      <c r="B1589" s="5" t="s">
        <v>198</v>
      </c>
      <c r="C1589" s="3">
        <v>216</v>
      </c>
      <c r="D1589" s="3">
        <v>185</v>
      </c>
      <c r="E1589" s="3">
        <v>31</v>
      </c>
      <c r="F1589" s="3">
        <v>1</v>
      </c>
      <c r="H1589" s="7" t="str">
        <f t="shared" si="232"/>
        <v>40790_emdsrdc3-jd-09</v>
      </c>
      <c r="I1589" s="8">
        <f t="shared" si="233"/>
        <v>40790</v>
      </c>
      <c r="J1589" s="9" t="str">
        <f t="shared" si="234"/>
        <v>emdsrdc3-jd-09</v>
      </c>
      <c r="K1589" s="6">
        <f t="shared" si="235"/>
        <v>216</v>
      </c>
      <c r="L1589" s="6">
        <f t="shared" si="236"/>
        <v>185</v>
      </c>
      <c r="M1589" s="6">
        <f t="shared" si="237"/>
        <v>31</v>
      </c>
      <c r="N1589" s="6">
        <f t="shared" si="238"/>
        <v>1</v>
      </c>
    </row>
    <row r="1590" spans="2:14" x14ac:dyDescent="0.25">
      <c r="B1590" s="5" t="s">
        <v>888</v>
      </c>
      <c r="C1590" s="3">
        <v>144</v>
      </c>
      <c r="D1590" s="3">
        <v>58</v>
      </c>
      <c r="E1590" s="3">
        <v>86</v>
      </c>
      <c r="F1590" s="3">
        <v>1</v>
      </c>
      <c r="H1590" s="7" t="str">
        <f t="shared" si="232"/>
        <v>40790_emdsrdc3-jd-10</v>
      </c>
      <c r="I1590" s="8">
        <f t="shared" si="233"/>
        <v>40790</v>
      </c>
      <c r="J1590" s="9" t="str">
        <f t="shared" si="234"/>
        <v>emdsrdc3-jd-10</v>
      </c>
      <c r="K1590" s="6">
        <f t="shared" si="235"/>
        <v>144</v>
      </c>
      <c r="L1590" s="6">
        <f t="shared" si="236"/>
        <v>58</v>
      </c>
      <c r="M1590" s="6">
        <f t="shared" si="237"/>
        <v>86</v>
      </c>
      <c r="N1590" s="6">
        <f t="shared" si="238"/>
        <v>1</v>
      </c>
    </row>
    <row r="1591" spans="2:14" x14ac:dyDescent="0.25">
      <c r="B1591" s="5" t="s">
        <v>230</v>
      </c>
      <c r="C1591" s="3">
        <v>336</v>
      </c>
      <c r="D1591" s="3">
        <v>242</v>
      </c>
      <c r="E1591" s="3">
        <v>94</v>
      </c>
      <c r="F1591" s="3">
        <v>1</v>
      </c>
      <c r="H1591" s="7" t="str">
        <f t="shared" si="232"/>
        <v>40790_emdsrdc3-rb-04</v>
      </c>
      <c r="I1591" s="8">
        <f t="shared" si="233"/>
        <v>40790</v>
      </c>
      <c r="J1591" s="9" t="str">
        <f t="shared" si="234"/>
        <v>emdsrdc3-rb-04</v>
      </c>
      <c r="K1591" s="6">
        <f t="shared" si="235"/>
        <v>336</v>
      </c>
      <c r="L1591" s="6">
        <f t="shared" si="236"/>
        <v>242</v>
      </c>
      <c r="M1591" s="6">
        <f t="shared" si="237"/>
        <v>94</v>
      </c>
      <c r="N1591" s="6">
        <f t="shared" si="238"/>
        <v>1</v>
      </c>
    </row>
    <row r="1592" spans="2:14" x14ac:dyDescent="0.25">
      <c r="B1592" s="5" t="s">
        <v>233</v>
      </c>
      <c r="C1592" s="3">
        <v>264</v>
      </c>
      <c r="D1592" s="3">
        <v>153</v>
      </c>
      <c r="E1592" s="3">
        <v>111</v>
      </c>
      <c r="F1592" s="3">
        <v>1</v>
      </c>
      <c r="H1592" s="7" t="str">
        <f t="shared" si="232"/>
        <v>40790_emdsrdc3-rb-07</v>
      </c>
      <c r="I1592" s="8">
        <f t="shared" si="233"/>
        <v>40790</v>
      </c>
      <c r="J1592" s="9" t="str">
        <f t="shared" si="234"/>
        <v>emdsrdc3-rb-07</v>
      </c>
      <c r="K1592" s="6">
        <f t="shared" si="235"/>
        <v>264</v>
      </c>
      <c r="L1592" s="6">
        <f t="shared" si="236"/>
        <v>153</v>
      </c>
      <c r="M1592" s="6">
        <f t="shared" si="237"/>
        <v>111</v>
      </c>
      <c r="N1592" s="6">
        <f t="shared" si="238"/>
        <v>1</v>
      </c>
    </row>
    <row r="1593" spans="2:14" x14ac:dyDescent="0.25">
      <c r="B1593" s="5" t="s">
        <v>236</v>
      </c>
      <c r="C1593" s="3">
        <v>216</v>
      </c>
      <c r="D1593" s="3">
        <v>183</v>
      </c>
      <c r="E1593" s="3">
        <v>33</v>
      </c>
      <c r="F1593" s="3">
        <v>1</v>
      </c>
      <c r="H1593" s="7" t="str">
        <f t="shared" si="232"/>
        <v>40790_emdsrdc3-rb-09</v>
      </c>
      <c r="I1593" s="8">
        <f t="shared" si="233"/>
        <v>40790</v>
      </c>
      <c r="J1593" s="9" t="str">
        <f t="shared" si="234"/>
        <v>emdsrdc3-rb-09</v>
      </c>
      <c r="K1593" s="6">
        <f t="shared" si="235"/>
        <v>216</v>
      </c>
      <c r="L1593" s="6">
        <f t="shared" si="236"/>
        <v>183</v>
      </c>
      <c r="M1593" s="6">
        <f t="shared" si="237"/>
        <v>33</v>
      </c>
      <c r="N1593" s="6">
        <f t="shared" si="238"/>
        <v>1</v>
      </c>
    </row>
    <row r="1594" spans="2:14" x14ac:dyDescent="0.25">
      <c r="B1594" s="5" t="s">
        <v>891</v>
      </c>
      <c r="C1594" s="3">
        <v>144</v>
      </c>
      <c r="D1594" s="3">
        <v>56</v>
      </c>
      <c r="E1594" s="3">
        <v>88</v>
      </c>
      <c r="F1594" s="3">
        <v>1</v>
      </c>
      <c r="H1594" s="7" t="str">
        <f t="shared" si="232"/>
        <v>40790_emdsrdc3-rb-10</v>
      </c>
      <c r="I1594" s="8">
        <f t="shared" si="233"/>
        <v>40790</v>
      </c>
      <c r="J1594" s="9" t="str">
        <f t="shared" si="234"/>
        <v>emdsrdc3-rb-10</v>
      </c>
      <c r="K1594" s="6">
        <f t="shared" si="235"/>
        <v>144</v>
      </c>
      <c r="L1594" s="6">
        <f t="shared" si="236"/>
        <v>56</v>
      </c>
      <c r="M1594" s="6">
        <f t="shared" si="237"/>
        <v>88</v>
      </c>
      <c r="N1594" s="6">
        <f t="shared" si="238"/>
        <v>1</v>
      </c>
    </row>
    <row r="1595" spans="2:14" x14ac:dyDescent="0.25">
      <c r="B1595" s="5" t="s">
        <v>202</v>
      </c>
      <c r="C1595" s="3">
        <v>240</v>
      </c>
      <c r="D1595" s="3">
        <v>186</v>
      </c>
      <c r="E1595" s="3">
        <v>54</v>
      </c>
      <c r="F1595" s="3">
        <v>1</v>
      </c>
      <c r="H1595" s="7" t="str">
        <f t="shared" si="232"/>
        <v>40790_emdsrdc4-jd-03</v>
      </c>
      <c r="I1595" s="8">
        <f t="shared" si="233"/>
        <v>40790</v>
      </c>
      <c r="J1595" s="9" t="str">
        <f t="shared" si="234"/>
        <v>emdsrdc4-jd-03</v>
      </c>
      <c r="K1595" s="6">
        <f t="shared" si="235"/>
        <v>240</v>
      </c>
      <c r="L1595" s="6">
        <f t="shared" si="236"/>
        <v>186</v>
      </c>
      <c r="M1595" s="6">
        <f t="shared" si="237"/>
        <v>54</v>
      </c>
      <c r="N1595" s="6">
        <f t="shared" si="238"/>
        <v>1</v>
      </c>
    </row>
    <row r="1596" spans="2:14" x14ac:dyDescent="0.25">
      <c r="B1596" s="5" t="s">
        <v>205</v>
      </c>
      <c r="C1596" s="3">
        <v>216</v>
      </c>
      <c r="D1596" s="3">
        <v>152</v>
      </c>
      <c r="E1596" s="3">
        <v>64</v>
      </c>
      <c r="F1596" s="3">
        <v>1</v>
      </c>
      <c r="H1596" s="7" t="str">
        <f t="shared" si="232"/>
        <v>40790_emdsrdc4-jd-05</v>
      </c>
      <c r="I1596" s="8">
        <f t="shared" si="233"/>
        <v>40790</v>
      </c>
      <c r="J1596" s="9" t="str">
        <f t="shared" si="234"/>
        <v>emdsrdc4-jd-05</v>
      </c>
      <c r="K1596" s="6">
        <f t="shared" si="235"/>
        <v>216</v>
      </c>
      <c r="L1596" s="6">
        <f t="shared" si="236"/>
        <v>152</v>
      </c>
      <c r="M1596" s="6">
        <f t="shared" si="237"/>
        <v>64</v>
      </c>
      <c r="N1596" s="6">
        <f t="shared" si="238"/>
        <v>1</v>
      </c>
    </row>
    <row r="1597" spans="2:14" x14ac:dyDescent="0.25">
      <c r="B1597" s="5" t="s">
        <v>209</v>
      </c>
      <c r="C1597" s="3">
        <v>192</v>
      </c>
      <c r="D1597" s="3">
        <v>169</v>
      </c>
      <c r="E1597" s="3">
        <v>23</v>
      </c>
      <c r="F1597" s="3">
        <v>1</v>
      </c>
      <c r="H1597" s="7" t="str">
        <f t="shared" si="232"/>
        <v>40790_emdsrdc4-jd-08</v>
      </c>
      <c r="I1597" s="8">
        <f t="shared" si="233"/>
        <v>40790</v>
      </c>
      <c r="J1597" s="9" t="str">
        <f t="shared" si="234"/>
        <v>emdsrdc4-jd-08</v>
      </c>
      <c r="K1597" s="6">
        <f t="shared" si="235"/>
        <v>192</v>
      </c>
      <c r="L1597" s="6">
        <f t="shared" si="236"/>
        <v>169</v>
      </c>
      <c r="M1597" s="6">
        <f t="shared" si="237"/>
        <v>23</v>
      </c>
      <c r="N1597" s="6">
        <f t="shared" si="238"/>
        <v>1</v>
      </c>
    </row>
    <row r="1598" spans="2:14" x14ac:dyDescent="0.25">
      <c r="B1598" s="5" t="s">
        <v>239</v>
      </c>
      <c r="C1598" s="3">
        <v>240</v>
      </c>
      <c r="D1598" s="3">
        <v>169</v>
      </c>
      <c r="E1598" s="3">
        <v>71</v>
      </c>
      <c r="F1598" s="3">
        <v>1</v>
      </c>
      <c r="H1598" s="7" t="str">
        <f t="shared" si="232"/>
        <v>40790_emdsrdc4-rb-03</v>
      </c>
      <c r="I1598" s="8">
        <f t="shared" si="233"/>
        <v>40790</v>
      </c>
      <c r="J1598" s="9" t="str">
        <f t="shared" si="234"/>
        <v>emdsrdc4-rb-03</v>
      </c>
      <c r="K1598" s="6">
        <f t="shared" si="235"/>
        <v>240</v>
      </c>
      <c r="L1598" s="6">
        <f t="shared" si="236"/>
        <v>169</v>
      </c>
      <c r="M1598" s="6">
        <f t="shared" si="237"/>
        <v>71</v>
      </c>
      <c r="N1598" s="6">
        <f t="shared" si="238"/>
        <v>1</v>
      </c>
    </row>
    <row r="1599" spans="2:14" x14ac:dyDescent="0.25">
      <c r="B1599" s="5" t="s">
        <v>242</v>
      </c>
      <c r="C1599" s="3">
        <v>216</v>
      </c>
      <c r="D1599" s="3">
        <v>153</v>
      </c>
      <c r="E1599" s="3">
        <v>63</v>
      </c>
      <c r="F1599" s="3">
        <v>1</v>
      </c>
      <c r="H1599" s="7" t="str">
        <f t="shared" si="232"/>
        <v>40790_emdsrdc4-rb-05</v>
      </c>
      <c r="I1599" s="8">
        <f t="shared" si="233"/>
        <v>40790</v>
      </c>
      <c r="J1599" s="9" t="str">
        <f t="shared" si="234"/>
        <v>emdsrdc4-rb-05</v>
      </c>
      <c r="K1599" s="6">
        <f t="shared" si="235"/>
        <v>216</v>
      </c>
      <c r="L1599" s="6">
        <f t="shared" si="236"/>
        <v>153</v>
      </c>
      <c r="M1599" s="6">
        <f t="shared" si="237"/>
        <v>63</v>
      </c>
      <c r="N1599" s="6">
        <f t="shared" si="238"/>
        <v>1</v>
      </c>
    </row>
    <row r="1600" spans="2:14" x14ac:dyDescent="0.25">
      <c r="B1600" s="5" t="s">
        <v>245</v>
      </c>
      <c r="C1600" s="3">
        <v>192</v>
      </c>
      <c r="D1600" s="3">
        <v>169</v>
      </c>
      <c r="E1600" s="3">
        <v>23</v>
      </c>
      <c r="F1600" s="3">
        <v>1</v>
      </c>
      <c r="H1600" s="7" t="str">
        <f t="shared" si="232"/>
        <v>40790_emdsrdc4-rb-08</v>
      </c>
      <c r="I1600" s="8">
        <f t="shared" si="233"/>
        <v>40790</v>
      </c>
      <c r="J1600" s="9" t="str">
        <f t="shared" si="234"/>
        <v>emdsrdc4-rb-08</v>
      </c>
      <c r="K1600" s="6">
        <f t="shared" si="235"/>
        <v>192</v>
      </c>
      <c r="L1600" s="6">
        <f t="shared" si="236"/>
        <v>169</v>
      </c>
      <c r="M1600" s="6">
        <f t="shared" si="237"/>
        <v>23</v>
      </c>
      <c r="N1600" s="6">
        <f t="shared" si="238"/>
        <v>1</v>
      </c>
    </row>
    <row r="1601" spans="2:14" x14ac:dyDescent="0.25">
      <c r="B1601" s="5" t="s">
        <v>138</v>
      </c>
      <c r="C1601" s="3">
        <v>72</v>
      </c>
      <c r="D1601" s="3">
        <v>13</v>
      </c>
      <c r="E1601" s="3">
        <v>59</v>
      </c>
      <c r="F1601" s="3">
        <v>1</v>
      </c>
      <c r="H1601" s="7" t="str">
        <f t="shared" si="232"/>
        <v>40790_rmdscgc1-gl-01</v>
      </c>
      <c r="I1601" s="8">
        <f t="shared" si="233"/>
        <v>40790</v>
      </c>
      <c r="J1601" s="9" t="str">
        <f t="shared" si="234"/>
        <v>rmdscgc1-gl-01</v>
      </c>
      <c r="K1601" s="6">
        <f t="shared" si="235"/>
        <v>72</v>
      </c>
      <c r="L1601" s="6">
        <f t="shared" si="236"/>
        <v>13</v>
      </c>
      <c r="M1601" s="6">
        <f t="shared" si="237"/>
        <v>59</v>
      </c>
      <c r="N1601" s="6">
        <f t="shared" si="238"/>
        <v>1</v>
      </c>
    </row>
    <row r="1602" spans="2:14" x14ac:dyDescent="0.25">
      <c r="B1602" s="5" t="s">
        <v>158</v>
      </c>
      <c r="C1602" s="3">
        <v>72</v>
      </c>
      <c r="D1602" s="3">
        <v>13</v>
      </c>
      <c r="E1602" s="3">
        <v>59</v>
      </c>
      <c r="F1602" s="3">
        <v>1</v>
      </c>
      <c r="H1602" s="7" t="str">
        <f t="shared" si="232"/>
        <v>40790_rmdscgc1-sl-01</v>
      </c>
      <c r="I1602" s="8">
        <f t="shared" si="233"/>
        <v>40790</v>
      </c>
      <c r="J1602" s="9" t="str">
        <f t="shared" si="234"/>
        <v>rmdscgc1-sl-01</v>
      </c>
      <c r="K1602" s="6">
        <f t="shared" si="235"/>
        <v>72</v>
      </c>
      <c r="L1602" s="6">
        <f t="shared" si="236"/>
        <v>13</v>
      </c>
      <c r="M1602" s="6">
        <f t="shared" si="237"/>
        <v>59</v>
      </c>
      <c r="N1602" s="6">
        <f t="shared" si="238"/>
        <v>1</v>
      </c>
    </row>
    <row r="1603" spans="2:14" x14ac:dyDescent="0.25">
      <c r="B1603" s="5" t="s">
        <v>143</v>
      </c>
      <c r="C1603" s="3">
        <v>36</v>
      </c>
      <c r="D1603" s="3">
        <v>8</v>
      </c>
      <c r="E1603" s="3">
        <v>28</v>
      </c>
      <c r="F1603" s="3">
        <v>1</v>
      </c>
      <c r="H1603" s="7" t="str">
        <f t="shared" si="232"/>
        <v>40790_rmdsedc-gl-01</v>
      </c>
      <c r="I1603" s="8">
        <f t="shared" si="233"/>
        <v>40790</v>
      </c>
      <c r="J1603" s="9" t="str">
        <f t="shared" si="234"/>
        <v>rmdsedc-gl-01</v>
      </c>
      <c r="K1603" s="6">
        <f t="shared" si="235"/>
        <v>36</v>
      </c>
      <c r="L1603" s="6">
        <f t="shared" si="236"/>
        <v>8</v>
      </c>
      <c r="M1603" s="6">
        <f t="shared" si="237"/>
        <v>28</v>
      </c>
      <c r="N1603" s="6">
        <f t="shared" si="238"/>
        <v>1</v>
      </c>
    </row>
    <row r="1604" spans="2:14" x14ac:dyDescent="0.25">
      <c r="B1604" s="5" t="s">
        <v>161</v>
      </c>
      <c r="C1604" s="3">
        <v>36</v>
      </c>
      <c r="D1604" s="3">
        <v>8</v>
      </c>
      <c r="E1604" s="3">
        <v>28</v>
      </c>
      <c r="F1604" s="3">
        <v>1</v>
      </c>
      <c r="H1604" s="7" t="str">
        <f t="shared" si="232"/>
        <v>40790_rmdsedc-sl-01</v>
      </c>
      <c r="I1604" s="8">
        <f t="shared" si="233"/>
        <v>40790</v>
      </c>
      <c r="J1604" s="9" t="str">
        <f t="shared" si="234"/>
        <v>rmdsedc-sl-01</v>
      </c>
      <c r="K1604" s="6">
        <f t="shared" si="235"/>
        <v>36</v>
      </c>
      <c r="L1604" s="6">
        <f t="shared" si="236"/>
        <v>8</v>
      </c>
      <c r="M1604" s="6">
        <f t="shared" si="237"/>
        <v>28</v>
      </c>
      <c r="N1604" s="6">
        <f t="shared" si="238"/>
        <v>1</v>
      </c>
    </row>
    <row r="1605" spans="2:14" x14ac:dyDescent="0.25">
      <c r="B1605" s="5" t="s">
        <v>147</v>
      </c>
      <c r="C1605" s="3">
        <v>156</v>
      </c>
      <c r="D1605" s="3">
        <v>41</v>
      </c>
      <c r="E1605" s="3">
        <v>115</v>
      </c>
      <c r="F1605" s="3">
        <v>1</v>
      </c>
      <c r="H1605" s="7" t="str">
        <f t="shared" ref="H1605:H1611" si="239">CONCATENATE(I1605,"_",J1605)</f>
        <v>40790_rmdsfdc1a-gl-01</v>
      </c>
      <c r="I1605" s="8">
        <f t="shared" ref="I1605:I1611" si="240">IF(ISTEXT(J1605),I1604,J1605)</f>
        <v>40790</v>
      </c>
      <c r="J1605" s="9" t="str">
        <f t="shared" ref="J1605:J1611" si="241">B1605</f>
        <v>rmdsfdc1a-gl-01</v>
      </c>
      <c r="K1605" s="6">
        <f t="shared" ref="K1605:K1611" si="242">C1605</f>
        <v>156</v>
      </c>
      <c r="L1605" s="6">
        <f t="shared" ref="L1605:L1611" si="243">D1605</f>
        <v>41</v>
      </c>
      <c r="M1605" s="6">
        <f t="shared" ref="M1605:M1611" si="244">E1605</f>
        <v>115</v>
      </c>
      <c r="N1605" s="6">
        <f t="shared" ref="N1605:N1611" si="245">F1605</f>
        <v>1</v>
      </c>
    </row>
    <row r="1606" spans="2:14" x14ac:dyDescent="0.25">
      <c r="B1606" s="5" t="s">
        <v>164</v>
      </c>
      <c r="C1606" s="3">
        <v>156</v>
      </c>
      <c r="D1606" s="3">
        <v>41</v>
      </c>
      <c r="E1606" s="3">
        <v>115</v>
      </c>
      <c r="F1606" s="3">
        <v>1</v>
      </c>
      <c r="H1606" s="7" t="str">
        <f t="shared" si="239"/>
        <v>40790_rmdsfdc1a-sl-01</v>
      </c>
      <c r="I1606" s="8">
        <f t="shared" si="240"/>
        <v>40790</v>
      </c>
      <c r="J1606" s="9" t="str">
        <f t="shared" si="241"/>
        <v>rmdsfdc1a-sl-01</v>
      </c>
      <c r="K1606" s="6">
        <f t="shared" si="242"/>
        <v>156</v>
      </c>
      <c r="L1606" s="6">
        <f t="shared" si="243"/>
        <v>41</v>
      </c>
      <c r="M1606" s="6">
        <f t="shared" si="244"/>
        <v>115</v>
      </c>
      <c r="N1606" s="6">
        <f t="shared" si="245"/>
        <v>1</v>
      </c>
    </row>
    <row r="1607" spans="2:14" x14ac:dyDescent="0.25">
      <c r="B1607" s="5" t="s">
        <v>150</v>
      </c>
      <c r="C1607" s="3">
        <v>144</v>
      </c>
      <c r="D1607" s="3">
        <v>46</v>
      </c>
      <c r="E1607" s="3">
        <v>98</v>
      </c>
      <c r="F1607" s="3">
        <v>1</v>
      </c>
      <c r="H1607" s="7" t="str">
        <f t="shared" si="239"/>
        <v>40790_rmdsrdc4-gl-01</v>
      </c>
      <c r="I1607" s="8">
        <f t="shared" si="240"/>
        <v>40790</v>
      </c>
      <c r="J1607" s="9" t="str">
        <f t="shared" si="241"/>
        <v>rmdsrdc4-gl-01</v>
      </c>
      <c r="K1607" s="6">
        <f t="shared" si="242"/>
        <v>144</v>
      </c>
      <c r="L1607" s="6">
        <f t="shared" si="243"/>
        <v>46</v>
      </c>
      <c r="M1607" s="6">
        <f t="shared" si="244"/>
        <v>98</v>
      </c>
      <c r="N1607" s="6">
        <f t="shared" si="245"/>
        <v>1</v>
      </c>
    </row>
    <row r="1608" spans="2:14" x14ac:dyDescent="0.25">
      <c r="B1608" s="5" t="s">
        <v>167</v>
      </c>
      <c r="C1608" s="3">
        <v>144</v>
      </c>
      <c r="D1608" s="3">
        <v>46</v>
      </c>
      <c r="E1608" s="3">
        <v>98</v>
      </c>
      <c r="F1608" s="3">
        <v>1</v>
      </c>
      <c r="H1608" s="7" t="str">
        <f t="shared" si="239"/>
        <v>40790_rmdsrdc4-sl-01</v>
      </c>
      <c r="I1608" s="8">
        <f t="shared" si="240"/>
        <v>40790</v>
      </c>
      <c r="J1608" s="9" t="str">
        <f t="shared" si="241"/>
        <v>rmdsrdc4-sl-01</v>
      </c>
      <c r="K1608" s="6">
        <f t="shared" si="242"/>
        <v>144</v>
      </c>
      <c r="L1608" s="6">
        <f t="shared" si="243"/>
        <v>46</v>
      </c>
      <c r="M1608" s="6">
        <f t="shared" si="244"/>
        <v>98</v>
      </c>
      <c r="N1608" s="6">
        <f t="shared" si="245"/>
        <v>1</v>
      </c>
    </row>
    <row r="1609" spans="2:14" x14ac:dyDescent="0.25">
      <c r="B1609" s="5" t="s">
        <v>154</v>
      </c>
      <c r="C1609" s="3">
        <v>54</v>
      </c>
      <c r="D1609" s="3">
        <v>24</v>
      </c>
      <c r="E1609" s="3">
        <v>30</v>
      </c>
      <c r="F1609" s="3">
        <v>1</v>
      </c>
      <c r="H1609" s="7" t="str">
        <f t="shared" si="239"/>
        <v>40790_rmdswell-gl-01</v>
      </c>
      <c r="I1609" s="8">
        <f t="shared" si="240"/>
        <v>40790</v>
      </c>
      <c r="J1609" s="9" t="str">
        <f t="shared" si="241"/>
        <v>rmdswell-gl-01</v>
      </c>
      <c r="K1609" s="6">
        <f t="shared" si="242"/>
        <v>54</v>
      </c>
      <c r="L1609" s="6">
        <f t="shared" si="243"/>
        <v>24</v>
      </c>
      <c r="M1609" s="6">
        <f t="shared" si="244"/>
        <v>30</v>
      </c>
      <c r="N1609" s="6">
        <f t="shared" si="245"/>
        <v>1</v>
      </c>
    </row>
    <row r="1610" spans="2:14" x14ac:dyDescent="0.25">
      <c r="B1610" s="5" t="s">
        <v>170</v>
      </c>
      <c r="C1610" s="3">
        <v>54</v>
      </c>
      <c r="D1610" s="3">
        <v>24</v>
      </c>
      <c r="E1610" s="3">
        <v>30</v>
      </c>
      <c r="F1610" s="3">
        <v>1</v>
      </c>
      <c r="H1610" s="7" t="str">
        <f t="shared" si="239"/>
        <v>40790_rmdswell-sl-01</v>
      </c>
      <c r="I1610" s="8">
        <f t="shared" si="240"/>
        <v>40790</v>
      </c>
      <c r="J1610" s="9" t="str">
        <f t="shared" si="241"/>
        <v>rmdswell-sl-01</v>
      </c>
      <c r="K1610" s="6">
        <f t="shared" si="242"/>
        <v>54</v>
      </c>
      <c r="L1610" s="6">
        <f t="shared" si="243"/>
        <v>24</v>
      </c>
      <c r="M1610" s="6">
        <f t="shared" si="244"/>
        <v>30</v>
      </c>
      <c r="N1610" s="6">
        <f t="shared" si="245"/>
        <v>1</v>
      </c>
    </row>
    <row r="1611" spans="2:14" x14ac:dyDescent="0.25">
      <c r="B1611" s="4">
        <v>40798</v>
      </c>
      <c r="C1611" s="3">
        <v>11556</v>
      </c>
      <c r="D1611" s="3">
        <v>7571</v>
      </c>
      <c r="E1611" s="3">
        <v>3985</v>
      </c>
      <c r="F1611" s="3">
        <v>70</v>
      </c>
      <c r="H1611" s="7" t="str">
        <f t="shared" si="239"/>
        <v>40798_40798</v>
      </c>
      <c r="I1611" s="8">
        <f t="shared" si="240"/>
        <v>40798</v>
      </c>
      <c r="J1611" s="9">
        <f t="shared" si="241"/>
        <v>40798</v>
      </c>
      <c r="K1611" s="6">
        <f t="shared" si="242"/>
        <v>11556</v>
      </c>
      <c r="L1611" s="6">
        <f t="shared" si="243"/>
        <v>7571</v>
      </c>
      <c r="M1611" s="6">
        <f t="shared" si="244"/>
        <v>3985</v>
      </c>
      <c r="N1611" s="6">
        <f t="shared" si="245"/>
        <v>70</v>
      </c>
    </row>
    <row r="1612" spans="2:14" x14ac:dyDescent="0.25">
      <c r="B1612" s="5" t="s">
        <v>214</v>
      </c>
      <c r="C1612" s="3">
        <v>48</v>
      </c>
      <c r="D1612" s="3">
        <v>41</v>
      </c>
      <c r="E1612" s="3">
        <v>7</v>
      </c>
      <c r="F1612" s="3">
        <v>1</v>
      </c>
      <c r="H1612" s="7" t="str">
        <f t="shared" ref="H1612:H1675" si="246">CONCATENATE(I1612,"_",J1612)</f>
        <v>40798_cmdscgc1-ct-01</v>
      </c>
      <c r="I1612" s="8">
        <f t="shared" ref="I1612:I1675" si="247">IF(ISTEXT(J1612),I1611,J1612)</f>
        <v>40798</v>
      </c>
      <c r="J1612" s="9" t="str">
        <f t="shared" ref="J1612:J1675" si="248">B1612</f>
        <v>cmdscgc1-ct-01</v>
      </c>
      <c r="K1612" s="6">
        <f t="shared" ref="K1612:K1675" si="249">C1612</f>
        <v>48</v>
      </c>
      <c r="L1612" s="6">
        <f t="shared" ref="L1612:L1675" si="250">D1612</f>
        <v>41</v>
      </c>
      <c r="M1612" s="6">
        <f t="shared" ref="M1612:M1675" si="251">E1612</f>
        <v>7</v>
      </c>
      <c r="N1612" s="6">
        <f t="shared" ref="N1612:N1675" si="252">F1612</f>
        <v>1</v>
      </c>
    </row>
    <row r="1613" spans="2:14" x14ac:dyDescent="0.25">
      <c r="B1613" s="5" t="s">
        <v>174</v>
      </c>
      <c r="C1613" s="3">
        <v>48</v>
      </c>
      <c r="D1613" s="3">
        <v>42</v>
      </c>
      <c r="E1613" s="3">
        <v>6</v>
      </c>
      <c r="F1613" s="3">
        <v>1</v>
      </c>
      <c r="H1613" s="7" t="str">
        <f t="shared" si="246"/>
        <v>40798_cmdscgc1-dg-01</v>
      </c>
      <c r="I1613" s="8">
        <f t="shared" si="247"/>
        <v>40798</v>
      </c>
      <c r="J1613" s="9" t="str">
        <f t="shared" si="248"/>
        <v>cmdscgc1-dg-01</v>
      </c>
      <c r="K1613" s="6">
        <f t="shared" si="249"/>
        <v>48</v>
      </c>
      <c r="L1613" s="6">
        <f t="shared" si="250"/>
        <v>42</v>
      </c>
      <c r="M1613" s="6">
        <f t="shared" si="251"/>
        <v>6</v>
      </c>
      <c r="N1613" s="6">
        <f t="shared" si="252"/>
        <v>1</v>
      </c>
    </row>
    <row r="1614" spans="2:14" x14ac:dyDescent="0.25">
      <c r="B1614" s="5" t="s">
        <v>102</v>
      </c>
      <c r="C1614" s="3">
        <v>204</v>
      </c>
      <c r="D1614" s="3">
        <v>46</v>
      </c>
      <c r="E1614" s="3">
        <v>158</v>
      </c>
      <c r="F1614" s="3">
        <v>1</v>
      </c>
      <c r="H1614" s="7" t="str">
        <f t="shared" si="246"/>
        <v>40798_cmdscgc1-jd-01</v>
      </c>
      <c r="I1614" s="8">
        <f t="shared" si="247"/>
        <v>40798</v>
      </c>
      <c r="J1614" s="9" t="str">
        <f t="shared" si="248"/>
        <v>cmdscgc1-jd-01</v>
      </c>
      <c r="K1614" s="6">
        <f t="shared" si="249"/>
        <v>204</v>
      </c>
      <c r="L1614" s="6">
        <f t="shared" si="250"/>
        <v>46</v>
      </c>
      <c r="M1614" s="6">
        <f t="shared" si="251"/>
        <v>158</v>
      </c>
      <c r="N1614" s="6">
        <f t="shared" si="252"/>
        <v>1</v>
      </c>
    </row>
    <row r="1615" spans="2:14" x14ac:dyDescent="0.25">
      <c r="B1615" s="5" t="s">
        <v>120</v>
      </c>
      <c r="C1615" s="3">
        <v>204</v>
      </c>
      <c r="D1615" s="3">
        <v>45</v>
      </c>
      <c r="E1615" s="3">
        <v>159</v>
      </c>
      <c r="F1615" s="3">
        <v>1</v>
      </c>
      <c r="H1615" s="7" t="str">
        <f t="shared" si="246"/>
        <v>40798_cmdscgc1-rb-01</v>
      </c>
      <c r="I1615" s="8">
        <f t="shared" si="247"/>
        <v>40798</v>
      </c>
      <c r="J1615" s="9" t="str">
        <f t="shared" si="248"/>
        <v>cmdscgc1-rb-01</v>
      </c>
      <c r="K1615" s="6">
        <f t="shared" si="249"/>
        <v>204</v>
      </c>
      <c r="L1615" s="6">
        <f t="shared" si="250"/>
        <v>45</v>
      </c>
      <c r="M1615" s="6">
        <f t="shared" si="251"/>
        <v>159</v>
      </c>
      <c r="N1615" s="6">
        <f t="shared" si="252"/>
        <v>1</v>
      </c>
    </row>
    <row r="1616" spans="2:14" x14ac:dyDescent="0.25">
      <c r="B1616" s="5" t="s">
        <v>106</v>
      </c>
      <c r="C1616" s="3">
        <v>144</v>
      </c>
      <c r="D1616" s="3">
        <v>31</v>
      </c>
      <c r="E1616" s="3">
        <v>113</v>
      </c>
      <c r="F1616" s="3">
        <v>1</v>
      </c>
      <c r="H1616" s="7" t="str">
        <f t="shared" si="246"/>
        <v>40798_cmdscgc2-jd-02</v>
      </c>
      <c r="I1616" s="8">
        <f t="shared" si="247"/>
        <v>40798</v>
      </c>
      <c r="J1616" s="9" t="str">
        <f t="shared" si="248"/>
        <v>cmdscgc2-jd-02</v>
      </c>
      <c r="K1616" s="6">
        <f t="shared" si="249"/>
        <v>144</v>
      </c>
      <c r="L1616" s="6">
        <f t="shared" si="250"/>
        <v>31</v>
      </c>
      <c r="M1616" s="6">
        <f t="shared" si="251"/>
        <v>113</v>
      </c>
      <c r="N1616" s="6">
        <f t="shared" si="252"/>
        <v>1</v>
      </c>
    </row>
    <row r="1617" spans="2:14" x14ac:dyDescent="0.25">
      <c r="B1617" s="5" t="s">
        <v>124</v>
      </c>
      <c r="C1617" s="3">
        <v>144</v>
      </c>
      <c r="D1617" s="3">
        <v>29</v>
      </c>
      <c r="E1617" s="3">
        <v>115</v>
      </c>
      <c r="F1617" s="3">
        <v>1</v>
      </c>
      <c r="H1617" s="7" t="str">
        <f t="shared" si="246"/>
        <v>40798_cmdscgc2-rb-02</v>
      </c>
      <c r="I1617" s="8">
        <f t="shared" si="247"/>
        <v>40798</v>
      </c>
      <c r="J1617" s="9" t="str">
        <f t="shared" si="248"/>
        <v>cmdscgc2-rb-02</v>
      </c>
      <c r="K1617" s="6">
        <f t="shared" si="249"/>
        <v>144</v>
      </c>
      <c r="L1617" s="6">
        <f t="shared" si="250"/>
        <v>29</v>
      </c>
      <c r="M1617" s="6">
        <f t="shared" si="251"/>
        <v>115</v>
      </c>
      <c r="N1617" s="6">
        <f t="shared" si="252"/>
        <v>1</v>
      </c>
    </row>
    <row r="1618" spans="2:14" x14ac:dyDescent="0.25">
      <c r="B1618" s="5" t="s">
        <v>14</v>
      </c>
      <c r="C1618" s="3">
        <v>144</v>
      </c>
      <c r="D1618" s="3">
        <v>124</v>
      </c>
      <c r="E1618" s="3">
        <v>20</v>
      </c>
      <c r="F1618" s="3">
        <v>1</v>
      </c>
      <c r="H1618" s="7" t="str">
        <f t="shared" si="246"/>
        <v>40798_cmdsfdc1a-jd-01</v>
      </c>
      <c r="I1618" s="8">
        <f t="shared" si="247"/>
        <v>40798</v>
      </c>
      <c r="J1618" s="9" t="str">
        <f t="shared" si="248"/>
        <v>cmdsfdc1a-jd-01</v>
      </c>
      <c r="K1618" s="6">
        <f t="shared" si="249"/>
        <v>144</v>
      </c>
      <c r="L1618" s="6">
        <f t="shared" si="250"/>
        <v>124</v>
      </c>
      <c r="M1618" s="6">
        <f t="shared" si="251"/>
        <v>20</v>
      </c>
      <c r="N1618" s="6">
        <f t="shared" si="252"/>
        <v>1</v>
      </c>
    </row>
    <row r="1619" spans="2:14" x14ac:dyDescent="0.25">
      <c r="B1619" s="5" t="s">
        <v>23</v>
      </c>
      <c r="C1619" s="3">
        <v>144</v>
      </c>
      <c r="D1619" s="3">
        <v>123</v>
      </c>
      <c r="E1619" s="3">
        <v>21</v>
      </c>
      <c r="F1619" s="3">
        <v>1</v>
      </c>
      <c r="H1619" s="7" t="str">
        <f t="shared" si="246"/>
        <v>40798_cmdsfdc1a-jd-02</v>
      </c>
      <c r="I1619" s="8">
        <f t="shared" si="247"/>
        <v>40798</v>
      </c>
      <c r="J1619" s="9" t="str">
        <f t="shared" si="248"/>
        <v>cmdsfdc1a-jd-02</v>
      </c>
      <c r="K1619" s="6">
        <f t="shared" si="249"/>
        <v>144</v>
      </c>
      <c r="L1619" s="6">
        <f t="shared" si="250"/>
        <v>123</v>
      </c>
      <c r="M1619" s="6">
        <f t="shared" si="251"/>
        <v>21</v>
      </c>
      <c r="N1619" s="6">
        <f t="shared" si="252"/>
        <v>1</v>
      </c>
    </row>
    <row r="1620" spans="2:14" x14ac:dyDescent="0.25">
      <c r="B1620" s="5" t="s">
        <v>26</v>
      </c>
      <c r="C1620" s="3">
        <v>132</v>
      </c>
      <c r="D1620" s="3">
        <v>93</v>
      </c>
      <c r="E1620" s="3">
        <v>39</v>
      </c>
      <c r="F1620" s="3">
        <v>1</v>
      </c>
      <c r="H1620" s="7" t="str">
        <f t="shared" si="246"/>
        <v>40798_cmdsfdc1a-jd-09</v>
      </c>
      <c r="I1620" s="8">
        <f t="shared" si="247"/>
        <v>40798</v>
      </c>
      <c r="J1620" s="9" t="str">
        <f t="shared" si="248"/>
        <v>cmdsfdc1a-jd-09</v>
      </c>
      <c r="K1620" s="6">
        <f t="shared" si="249"/>
        <v>132</v>
      </c>
      <c r="L1620" s="6">
        <f t="shared" si="250"/>
        <v>93</v>
      </c>
      <c r="M1620" s="6">
        <f t="shared" si="251"/>
        <v>39</v>
      </c>
      <c r="N1620" s="6">
        <f t="shared" si="252"/>
        <v>1</v>
      </c>
    </row>
    <row r="1621" spans="2:14" x14ac:dyDescent="0.25">
      <c r="B1621" s="5" t="s">
        <v>61</v>
      </c>
      <c r="C1621" s="3">
        <v>144</v>
      </c>
      <c r="D1621" s="3">
        <v>128</v>
      </c>
      <c r="E1621" s="3">
        <v>16</v>
      </c>
      <c r="F1621" s="3">
        <v>1</v>
      </c>
      <c r="H1621" s="7" t="str">
        <f t="shared" si="246"/>
        <v>40798_cmdsfdc1a-rb-01</v>
      </c>
      <c r="I1621" s="8">
        <f t="shared" si="247"/>
        <v>40798</v>
      </c>
      <c r="J1621" s="9" t="str">
        <f t="shared" si="248"/>
        <v>cmdsfdc1a-rb-01</v>
      </c>
      <c r="K1621" s="6">
        <f t="shared" si="249"/>
        <v>144</v>
      </c>
      <c r="L1621" s="6">
        <f t="shared" si="250"/>
        <v>128</v>
      </c>
      <c r="M1621" s="6">
        <f t="shared" si="251"/>
        <v>16</v>
      </c>
      <c r="N1621" s="6">
        <f t="shared" si="252"/>
        <v>1</v>
      </c>
    </row>
    <row r="1622" spans="2:14" x14ac:dyDescent="0.25">
      <c r="B1622" s="5" t="s">
        <v>64</v>
      </c>
      <c r="C1622" s="3">
        <v>144</v>
      </c>
      <c r="D1622" s="3">
        <v>126</v>
      </c>
      <c r="E1622" s="3">
        <v>18</v>
      </c>
      <c r="F1622" s="3">
        <v>1</v>
      </c>
      <c r="H1622" s="7" t="str">
        <f t="shared" si="246"/>
        <v>40798_cmdsfdc1a-rb-02</v>
      </c>
      <c r="I1622" s="8">
        <f t="shared" si="247"/>
        <v>40798</v>
      </c>
      <c r="J1622" s="9" t="str">
        <f t="shared" si="248"/>
        <v>cmdsfdc1a-rb-02</v>
      </c>
      <c r="K1622" s="6">
        <f t="shared" si="249"/>
        <v>144</v>
      </c>
      <c r="L1622" s="6">
        <f t="shared" si="250"/>
        <v>126</v>
      </c>
      <c r="M1622" s="6">
        <f t="shared" si="251"/>
        <v>18</v>
      </c>
      <c r="N1622" s="6">
        <f t="shared" si="252"/>
        <v>1</v>
      </c>
    </row>
    <row r="1623" spans="2:14" x14ac:dyDescent="0.25">
      <c r="B1623" s="5" t="s">
        <v>67</v>
      </c>
      <c r="C1623" s="3">
        <v>132</v>
      </c>
      <c r="D1623" s="3">
        <v>93</v>
      </c>
      <c r="E1623" s="3">
        <v>39</v>
      </c>
      <c r="F1623" s="3">
        <v>1</v>
      </c>
      <c r="H1623" s="7" t="str">
        <f t="shared" si="246"/>
        <v>40798_cmdsfdc1a-rb-09</v>
      </c>
      <c r="I1623" s="8">
        <f t="shared" si="247"/>
        <v>40798</v>
      </c>
      <c r="J1623" s="9" t="str">
        <f t="shared" si="248"/>
        <v>cmdsfdc1a-rb-09</v>
      </c>
      <c r="K1623" s="6">
        <f t="shared" si="249"/>
        <v>132</v>
      </c>
      <c r="L1623" s="6">
        <f t="shared" si="250"/>
        <v>93</v>
      </c>
      <c r="M1623" s="6">
        <f t="shared" si="251"/>
        <v>39</v>
      </c>
      <c r="N1623" s="6">
        <f t="shared" si="252"/>
        <v>1</v>
      </c>
    </row>
    <row r="1624" spans="2:14" x14ac:dyDescent="0.25">
      <c r="B1624" s="5" t="s">
        <v>71</v>
      </c>
      <c r="C1624" s="3">
        <v>108</v>
      </c>
      <c r="D1624" s="3">
        <v>99</v>
      </c>
      <c r="E1624" s="3">
        <v>9</v>
      </c>
      <c r="F1624" s="3">
        <v>1</v>
      </c>
      <c r="H1624" s="7" t="str">
        <f t="shared" si="246"/>
        <v>40798_cmdsfdc1b-ct-01</v>
      </c>
      <c r="I1624" s="8">
        <f t="shared" si="247"/>
        <v>40798</v>
      </c>
      <c r="J1624" s="9" t="str">
        <f t="shared" si="248"/>
        <v>cmdsfdc1b-ct-01</v>
      </c>
      <c r="K1624" s="6">
        <f t="shared" si="249"/>
        <v>108</v>
      </c>
      <c r="L1624" s="6">
        <f t="shared" si="250"/>
        <v>99</v>
      </c>
      <c r="M1624" s="6">
        <f t="shared" si="251"/>
        <v>9</v>
      </c>
      <c r="N1624" s="6">
        <f t="shared" si="252"/>
        <v>1</v>
      </c>
    </row>
    <row r="1625" spans="2:14" x14ac:dyDescent="0.25">
      <c r="B1625" s="5" t="s">
        <v>29</v>
      </c>
      <c r="C1625" s="3">
        <v>108</v>
      </c>
      <c r="D1625" s="3">
        <v>98</v>
      </c>
      <c r="E1625" s="3">
        <v>10</v>
      </c>
      <c r="F1625" s="3">
        <v>1</v>
      </c>
      <c r="H1625" s="7" t="str">
        <f t="shared" si="246"/>
        <v>40798_cmdsfdc1b-dg-01</v>
      </c>
      <c r="I1625" s="8">
        <f t="shared" si="247"/>
        <v>40798</v>
      </c>
      <c r="J1625" s="9" t="str">
        <f t="shared" si="248"/>
        <v>cmdsfdc1b-dg-01</v>
      </c>
      <c r="K1625" s="6">
        <f t="shared" si="249"/>
        <v>108</v>
      </c>
      <c r="L1625" s="6">
        <f t="shared" si="250"/>
        <v>98</v>
      </c>
      <c r="M1625" s="6">
        <f t="shared" si="251"/>
        <v>10</v>
      </c>
      <c r="N1625" s="6">
        <f t="shared" si="252"/>
        <v>1</v>
      </c>
    </row>
    <row r="1626" spans="2:14" x14ac:dyDescent="0.25">
      <c r="B1626" s="5" t="s">
        <v>218</v>
      </c>
      <c r="C1626" s="3">
        <v>108</v>
      </c>
      <c r="D1626" s="3">
        <v>93</v>
      </c>
      <c r="E1626" s="3">
        <v>15</v>
      </c>
      <c r="F1626" s="3">
        <v>1</v>
      </c>
      <c r="H1626" s="7" t="str">
        <f t="shared" si="246"/>
        <v>40798_cmdsrdc3-ct-01</v>
      </c>
      <c r="I1626" s="8">
        <f t="shared" si="247"/>
        <v>40798</v>
      </c>
      <c r="J1626" s="9" t="str">
        <f t="shared" si="248"/>
        <v>cmdsrdc3-ct-01</v>
      </c>
      <c r="K1626" s="6">
        <f t="shared" si="249"/>
        <v>108</v>
      </c>
      <c r="L1626" s="6">
        <f t="shared" si="250"/>
        <v>93</v>
      </c>
      <c r="M1626" s="6">
        <f t="shared" si="251"/>
        <v>15</v>
      </c>
      <c r="N1626" s="6">
        <f t="shared" si="252"/>
        <v>1</v>
      </c>
    </row>
    <row r="1627" spans="2:14" x14ac:dyDescent="0.25">
      <c r="B1627" s="5" t="s">
        <v>178</v>
      </c>
      <c r="C1627" s="3">
        <v>108</v>
      </c>
      <c r="D1627" s="3">
        <v>92</v>
      </c>
      <c r="E1627" s="3">
        <v>16</v>
      </c>
      <c r="F1627" s="3">
        <v>1</v>
      </c>
      <c r="H1627" s="7" t="str">
        <f t="shared" si="246"/>
        <v>40798_cmdsrdc3-dg-01</v>
      </c>
      <c r="I1627" s="8">
        <f t="shared" si="247"/>
        <v>40798</v>
      </c>
      <c r="J1627" s="9" t="str">
        <f t="shared" si="248"/>
        <v>cmdsrdc3-dg-01</v>
      </c>
      <c r="K1627" s="6">
        <f t="shared" si="249"/>
        <v>108</v>
      </c>
      <c r="L1627" s="6">
        <f t="shared" si="250"/>
        <v>92</v>
      </c>
      <c r="M1627" s="6">
        <f t="shared" si="251"/>
        <v>16</v>
      </c>
      <c r="N1627" s="6">
        <f t="shared" si="252"/>
        <v>1</v>
      </c>
    </row>
    <row r="1628" spans="2:14" x14ac:dyDescent="0.25">
      <c r="B1628" s="5" t="s">
        <v>182</v>
      </c>
      <c r="C1628" s="3">
        <v>120</v>
      </c>
      <c r="D1628" s="3">
        <v>111</v>
      </c>
      <c r="E1628" s="3">
        <v>9</v>
      </c>
      <c r="F1628" s="3">
        <v>1</v>
      </c>
      <c r="H1628" s="7" t="str">
        <f t="shared" si="246"/>
        <v>40798_cmdsrdc4-jd-01</v>
      </c>
      <c r="I1628" s="8">
        <f t="shared" si="247"/>
        <v>40798</v>
      </c>
      <c r="J1628" s="9" t="str">
        <f t="shared" si="248"/>
        <v>cmdsrdc4-jd-01</v>
      </c>
      <c r="K1628" s="6">
        <f t="shared" si="249"/>
        <v>120</v>
      </c>
      <c r="L1628" s="6">
        <f t="shared" si="250"/>
        <v>111</v>
      </c>
      <c r="M1628" s="6">
        <f t="shared" si="251"/>
        <v>9</v>
      </c>
      <c r="N1628" s="6">
        <f t="shared" si="252"/>
        <v>1</v>
      </c>
    </row>
    <row r="1629" spans="2:14" x14ac:dyDescent="0.25">
      <c r="B1629" s="5" t="s">
        <v>185</v>
      </c>
      <c r="C1629" s="3">
        <v>120</v>
      </c>
      <c r="D1629" s="3">
        <v>108</v>
      </c>
      <c r="E1629" s="3">
        <v>12</v>
      </c>
      <c r="F1629" s="3">
        <v>1</v>
      </c>
      <c r="H1629" s="7" t="str">
        <f t="shared" si="246"/>
        <v>40798_cmdsrdc4-jd-02</v>
      </c>
      <c r="I1629" s="8">
        <f t="shared" si="247"/>
        <v>40798</v>
      </c>
      <c r="J1629" s="9" t="str">
        <f t="shared" si="248"/>
        <v>cmdsrdc4-jd-02</v>
      </c>
      <c r="K1629" s="6">
        <f t="shared" si="249"/>
        <v>120</v>
      </c>
      <c r="L1629" s="6">
        <f t="shared" si="250"/>
        <v>108</v>
      </c>
      <c r="M1629" s="6">
        <f t="shared" si="251"/>
        <v>12</v>
      </c>
      <c r="N1629" s="6">
        <f t="shared" si="252"/>
        <v>1</v>
      </c>
    </row>
    <row r="1630" spans="2:14" x14ac:dyDescent="0.25">
      <c r="B1630" s="5" t="s">
        <v>221</v>
      </c>
      <c r="C1630" s="3">
        <v>156</v>
      </c>
      <c r="D1630" s="3">
        <v>108</v>
      </c>
      <c r="E1630" s="3">
        <v>48</v>
      </c>
      <c r="F1630" s="3">
        <v>1</v>
      </c>
      <c r="H1630" s="7" t="str">
        <f t="shared" si="246"/>
        <v>40798_cmdsrdc4-rb-01</v>
      </c>
      <c r="I1630" s="8">
        <f t="shared" si="247"/>
        <v>40798</v>
      </c>
      <c r="J1630" s="9" t="str">
        <f t="shared" si="248"/>
        <v>cmdsrdc4-rb-01</v>
      </c>
      <c r="K1630" s="6">
        <f t="shared" si="249"/>
        <v>156</v>
      </c>
      <c r="L1630" s="6">
        <f t="shared" si="250"/>
        <v>108</v>
      </c>
      <c r="M1630" s="6">
        <f t="shared" si="251"/>
        <v>48</v>
      </c>
      <c r="N1630" s="6">
        <f t="shared" si="252"/>
        <v>1</v>
      </c>
    </row>
    <row r="1631" spans="2:14" x14ac:dyDescent="0.25">
      <c r="B1631" s="5" t="s">
        <v>224</v>
      </c>
      <c r="C1631" s="3">
        <v>156</v>
      </c>
      <c r="D1631" s="3">
        <v>105</v>
      </c>
      <c r="E1631" s="3">
        <v>51</v>
      </c>
      <c r="F1631" s="3">
        <v>1</v>
      </c>
      <c r="H1631" s="7" t="str">
        <f t="shared" si="246"/>
        <v>40798_cmdsrdc4-rb-02</v>
      </c>
      <c r="I1631" s="8">
        <f t="shared" si="247"/>
        <v>40798</v>
      </c>
      <c r="J1631" s="9" t="str">
        <f t="shared" si="248"/>
        <v>cmdsrdc4-rb-02</v>
      </c>
      <c r="K1631" s="6">
        <f t="shared" si="249"/>
        <v>156</v>
      </c>
      <c r="L1631" s="6">
        <f t="shared" si="250"/>
        <v>105</v>
      </c>
      <c r="M1631" s="6">
        <f t="shared" si="251"/>
        <v>51</v>
      </c>
      <c r="N1631" s="6">
        <f t="shared" si="252"/>
        <v>1</v>
      </c>
    </row>
    <row r="1632" spans="2:14" x14ac:dyDescent="0.25">
      <c r="B1632" s="5" t="s">
        <v>74</v>
      </c>
      <c r="C1632" s="3">
        <v>48</v>
      </c>
      <c r="D1632" s="3">
        <v>44</v>
      </c>
      <c r="E1632" s="3">
        <v>4</v>
      </c>
      <c r="F1632" s="3">
        <v>1</v>
      </c>
      <c r="H1632" s="7" t="str">
        <f t="shared" si="246"/>
        <v>40798_cmdswell-ct-01</v>
      </c>
      <c r="I1632" s="8">
        <f t="shared" si="247"/>
        <v>40798</v>
      </c>
      <c r="J1632" s="9" t="str">
        <f t="shared" si="248"/>
        <v>cmdswell-ct-01</v>
      </c>
      <c r="K1632" s="6">
        <f t="shared" si="249"/>
        <v>48</v>
      </c>
      <c r="L1632" s="6">
        <f t="shared" si="250"/>
        <v>44</v>
      </c>
      <c r="M1632" s="6">
        <f t="shared" si="251"/>
        <v>4</v>
      </c>
      <c r="N1632" s="6">
        <f t="shared" si="252"/>
        <v>1</v>
      </c>
    </row>
    <row r="1633" spans="2:14" x14ac:dyDescent="0.25">
      <c r="B1633" s="5" t="s">
        <v>32</v>
      </c>
      <c r="C1633" s="3">
        <v>48</v>
      </c>
      <c r="D1633" s="3">
        <v>44</v>
      </c>
      <c r="E1633" s="3">
        <v>4</v>
      </c>
      <c r="F1633" s="3">
        <v>1</v>
      </c>
      <c r="H1633" s="7" t="str">
        <f t="shared" si="246"/>
        <v>40798_cmdswell-dg-01</v>
      </c>
      <c r="I1633" s="8">
        <f t="shared" si="247"/>
        <v>40798</v>
      </c>
      <c r="J1633" s="9" t="str">
        <f t="shared" si="248"/>
        <v>cmdswell-dg-01</v>
      </c>
      <c r="K1633" s="6">
        <f t="shared" si="249"/>
        <v>48</v>
      </c>
      <c r="L1633" s="6">
        <f t="shared" si="250"/>
        <v>44</v>
      </c>
      <c r="M1633" s="6">
        <f t="shared" si="251"/>
        <v>4</v>
      </c>
      <c r="N1633" s="6">
        <f t="shared" si="252"/>
        <v>1</v>
      </c>
    </row>
    <row r="1634" spans="2:14" x14ac:dyDescent="0.25">
      <c r="B1634" s="5" t="s">
        <v>110</v>
      </c>
      <c r="C1634" s="3">
        <v>192</v>
      </c>
      <c r="D1634" s="3">
        <v>106</v>
      </c>
      <c r="E1634" s="3">
        <v>86</v>
      </c>
      <c r="F1634" s="3">
        <v>1</v>
      </c>
      <c r="H1634" s="7" t="str">
        <f t="shared" si="246"/>
        <v>40798_emdscgc1-jd-03</v>
      </c>
      <c r="I1634" s="8">
        <f t="shared" si="247"/>
        <v>40798</v>
      </c>
      <c r="J1634" s="9" t="str">
        <f t="shared" si="248"/>
        <v>emdscgc1-jd-03</v>
      </c>
      <c r="K1634" s="6">
        <f t="shared" si="249"/>
        <v>192</v>
      </c>
      <c r="L1634" s="6">
        <f t="shared" si="250"/>
        <v>106</v>
      </c>
      <c r="M1634" s="6">
        <f t="shared" si="251"/>
        <v>86</v>
      </c>
      <c r="N1634" s="6">
        <f t="shared" si="252"/>
        <v>1</v>
      </c>
    </row>
    <row r="1635" spans="2:14" x14ac:dyDescent="0.25">
      <c r="B1635" s="5" t="s">
        <v>113</v>
      </c>
      <c r="C1635" s="3">
        <v>192</v>
      </c>
      <c r="D1635" s="3">
        <v>5</v>
      </c>
      <c r="E1635" s="3">
        <v>187</v>
      </c>
      <c r="F1635" s="3">
        <v>1</v>
      </c>
      <c r="H1635" s="7" t="str">
        <f t="shared" si="246"/>
        <v>40798_emdscgc1-jd-04</v>
      </c>
      <c r="I1635" s="8">
        <f t="shared" si="247"/>
        <v>40798</v>
      </c>
      <c r="J1635" s="9" t="str">
        <f t="shared" si="248"/>
        <v>emdscgc1-jd-04</v>
      </c>
      <c r="K1635" s="6">
        <f t="shared" si="249"/>
        <v>192</v>
      </c>
      <c r="L1635" s="6">
        <f t="shared" si="250"/>
        <v>5</v>
      </c>
      <c r="M1635" s="6">
        <f t="shared" si="251"/>
        <v>187</v>
      </c>
      <c r="N1635" s="6">
        <f t="shared" si="252"/>
        <v>1</v>
      </c>
    </row>
    <row r="1636" spans="2:14" x14ac:dyDescent="0.25">
      <c r="B1636" s="5" t="s">
        <v>116</v>
      </c>
      <c r="C1636" s="3">
        <v>264</v>
      </c>
      <c r="D1636" s="3">
        <v>107</v>
      </c>
      <c r="E1636" s="3">
        <v>157</v>
      </c>
      <c r="F1636" s="3">
        <v>1</v>
      </c>
      <c r="H1636" s="7" t="str">
        <f t="shared" si="246"/>
        <v>40798_emdscgc1-jd-05</v>
      </c>
      <c r="I1636" s="8">
        <f t="shared" si="247"/>
        <v>40798</v>
      </c>
      <c r="J1636" s="9" t="str">
        <f t="shared" si="248"/>
        <v>emdscgc1-jd-05</v>
      </c>
      <c r="K1636" s="6">
        <f t="shared" si="249"/>
        <v>264</v>
      </c>
      <c r="L1636" s="6">
        <f t="shared" si="250"/>
        <v>107</v>
      </c>
      <c r="M1636" s="6">
        <f t="shared" si="251"/>
        <v>157</v>
      </c>
      <c r="N1636" s="6">
        <f t="shared" si="252"/>
        <v>1</v>
      </c>
    </row>
    <row r="1637" spans="2:14" x14ac:dyDescent="0.25">
      <c r="B1637" s="5" t="s">
        <v>127</v>
      </c>
      <c r="C1637" s="3">
        <v>192</v>
      </c>
      <c r="D1637" s="3">
        <v>107</v>
      </c>
      <c r="E1637" s="3">
        <v>85</v>
      </c>
      <c r="F1637" s="3">
        <v>1</v>
      </c>
      <c r="H1637" s="7" t="str">
        <f t="shared" si="246"/>
        <v>40798_emdscgc1-rb-03</v>
      </c>
      <c r="I1637" s="8">
        <f t="shared" si="247"/>
        <v>40798</v>
      </c>
      <c r="J1637" s="9" t="str">
        <f t="shared" si="248"/>
        <v>emdscgc1-rb-03</v>
      </c>
      <c r="K1637" s="6">
        <f t="shared" si="249"/>
        <v>192</v>
      </c>
      <c r="L1637" s="6">
        <f t="shared" si="250"/>
        <v>107</v>
      </c>
      <c r="M1637" s="6">
        <f t="shared" si="251"/>
        <v>85</v>
      </c>
      <c r="N1637" s="6">
        <f t="shared" si="252"/>
        <v>1</v>
      </c>
    </row>
    <row r="1638" spans="2:14" x14ac:dyDescent="0.25">
      <c r="B1638" s="5" t="s">
        <v>130</v>
      </c>
      <c r="C1638" s="3">
        <v>192</v>
      </c>
      <c r="D1638" s="3">
        <v>5</v>
      </c>
      <c r="E1638" s="3">
        <v>187</v>
      </c>
      <c r="F1638" s="3">
        <v>1</v>
      </c>
      <c r="H1638" s="7" t="str">
        <f t="shared" si="246"/>
        <v>40798_emdscgc1-rb-04</v>
      </c>
      <c r="I1638" s="8">
        <f t="shared" si="247"/>
        <v>40798</v>
      </c>
      <c r="J1638" s="9" t="str">
        <f t="shared" si="248"/>
        <v>emdscgc1-rb-04</v>
      </c>
      <c r="K1638" s="6">
        <f t="shared" si="249"/>
        <v>192</v>
      </c>
      <c r="L1638" s="6">
        <f t="shared" si="250"/>
        <v>5</v>
      </c>
      <c r="M1638" s="6">
        <f t="shared" si="251"/>
        <v>187</v>
      </c>
      <c r="N1638" s="6">
        <f t="shared" si="252"/>
        <v>1</v>
      </c>
    </row>
    <row r="1639" spans="2:14" x14ac:dyDescent="0.25">
      <c r="B1639" s="5" t="s">
        <v>134</v>
      </c>
      <c r="C1639" s="3">
        <v>264</v>
      </c>
      <c r="D1639" s="3">
        <v>107</v>
      </c>
      <c r="E1639" s="3">
        <v>157</v>
      </c>
      <c r="F1639" s="3">
        <v>1</v>
      </c>
      <c r="H1639" s="7" t="str">
        <f t="shared" si="246"/>
        <v>40798_emdscgc1-rb-05</v>
      </c>
      <c r="I1639" s="8">
        <f t="shared" si="247"/>
        <v>40798</v>
      </c>
      <c r="J1639" s="9" t="str">
        <f t="shared" si="248"/>
        <v>emdscgc1-rb-05</v>
      </c>
      <c r="K1639" s="6">
        <f t="shared" si="249"/>
        <v>264</v>
      </c>
      <c r="L1639" s="6">
        <f t="shared" si="250"/>
        <v>107</v>
      </c>
      <c r="M1639" s="6">
        <f t="shared" si="251"/>
        <v>157</v>
      </c>
      <c r="N1639" s="6">
        <f t="shared" si="252"/>
        <v>1</v>
      </c>
    </row>
    <row r="1640" spans="2:14" x14ac:dyDescent="0.25">
      <c r="B1640" s="5" t="s">
        <v>35</v>
      </c>
      <c r="C1640" s="3">
        <v>240</v>
      </c>
      <c r="D1640" s="3">
        <v>231</v>
      </c>
      <c r="E1640" s="3">
        <v>9</v>
      </c>
      <c r="F1640" s="3">
        <v>1</v>
      </c>
      <c r="H1640" s="7" t="str">
        <f t="shared" si="246"/>
        <v>40798_emdsfdc1a-jd-03</v>
      </c>
      <c r="I1640" s="8">
        <f t="shared" si="247"/>
        <v>40798</v>
      </c>
      <c r="J1640" s="9" t="str">
        <f t="shared" si="248"/>
        <v>emdsfdc1a-jd-03</v>
      </c>
      <c r="K1640" s="6">
        <f t="shared" si="249"/>
        <v>240</v>
      </c>
      <c r="L1640" s="6">
        <f t="shared" si="250"/>
        <v>231</v>
      </c>
      <c r="M1640" s="6">
        <f t="shared" si="251"/>
        <v>9</v>
      </c>
      <c r="N1640" s="6">
        <f t="shared" si="252"/>
        <v>1</v>
      </c>
    </row>
    <row r="1641" spans="2:14" x14ac:dyDescent="0.25">
      <c r="B1641" s="5" t="s">
        <v>38</v>
      </c>
      <c r="C1641" s="3">
        <v>120</v>
      </c>
      <c r="D1641" s="3">
        <v>101</v>
      </c>
      <c r="E1641" s="3">
        <v>19</v>
      </c>
      <c r="F1641" s="3">
        <v>1</v>
      </c>
      <c r="H1641" s="7" t="str">
        <f t="shared" si="246"/>
        <v>40798_emdsfdc1a-jd-04</v>
      </c>
      <c r="I1641" s="8">
        <f t="shared" si="247"/>
        <v>40798</v>
      </c>
      <c r="J1641" s="9" t="str">
        <f t="shared" si="248"/>
        <v>emdsfdc1a-jd-04</v>
      </c>
      <c r="K1641" s="6">
        <f t="shared" si="249"/>
        <v>120</v>
      </c>
      <c r="L1641" s="6">
        <f t="shared" si="250"/>
        <v>101</v>
      </c>
      <c r="M1641" s="6">
        <f t="shared" si="251"/>
        <v>19</v>
      </c>
      <c r="N1641" s="6">
        <f t="shared" si="252"/>
        <v>1</v>
      </c>
    </row>
    <row r="1642" spans="2:14" x14ac:dyDescent="0.25">
      <c r="B1642" s="5" t="s">
        <v>41</v>
      </c>
      <c r="C1642" s="3">
        <v>120</v>
      </c>
      <c r="D1642" s="3">
        <v>102</v>
      </c>
      <c r="E1642" s="3">
        <v>18</v>
      </c>
      <c r="F1642" s="3">
        <v>1</v>
      </c>
      <c r="H1642" s="7" t="str">
        <f t="shared" si="246"/>
        <v>40798_emdsfdc1a-jd-05</v>
      </c>
      <c r="I1642" s="8">
        <f t="shared" si="247"/>
        <v>40798</v>
      </c>
      <c r="J1642" s="9" t="str">
        <f t="shared" si="248"/>
        <v>emdsfdc1a-jd-05</v>
      </c>
      <c r="K1642" s="6">
        <f t="shared" si="249"/>
        <v>120</v>
      </c>
      <c r="L1642" s="6">
        <f t="shared" si="250"/>
        <v>102</v>
      </c>
      <c r="M1642" s="6">
        <f t="shared" si="251"/>
        <v>18</v>
      </c>
      <c r="N1642" s="6">
        <f t="shared" si="252"/>
        <v>1</v>
      </c>
    </row>
    <row r="1643" spans="2:14" x14ac:dyDescent="0.25">
      <c r="B1643" s="5" t="s">
        <v>44</v>
      </c>
      <c r="C1643" s="3">
        <v>168</v>
      </c>
      <c r="D1643" s="3">
        <v>133</v>
      </c>
      <c r="E1643" s="3">
        <v>35</v>
      </c>
      <c r="F1643" s="3">
        <v>1</v>
      </c>
      <c r="H1643" s="7" t="str">
        <f t="shared" si="246"/>
        <v>40798_emdsfdc1a-jd-06</v>
      </c>
      <c r="I1643" s="8">
        <f t="shared" si="247"/>
        <v>40798</v>
      </c>
      <c r="J1643" s="9" t="str">
        <f t="shared" si="248"/>
        <v>emdsfdc1a-jd-06</v>
      </c>
      <c r="K1643" s="6">
        <f t="shared" si="249"/>
        <v>168</v>
      </c>
      <c r="L1643" s="6">
        <f t="shared" si="250"/>
        <v>133</v>
      </c>
      <c r="M1643" s="6">
        <f t="shared" si="251"/>
        <v>35</v>
      </c>
      <c r="N1643" s="6">
        <f t="shared" si="252"/>
        <v>1</v>
      </c>
    </row>
    <row r="1644" spans="2:14" x14ac:dyDescent="0.25">
      <c r="B1644" s="5" t="s">
        <v>47</v>
      </c>
      <c r="C1644" s="3">
        <v>192</v>
      </c>
      <c r="D1644" s="3">
        <v>148</v>
      </c>
      <c r="E1644" s="3">
        <v>44</v>
      </c>
      <c r="F1644" s="3">
        <v>1</v>
      </c>
      <c r="H1644" s="7" t="str">
        <f t="shared" si="246"/>
        <v>40798_emdsfdc1a-jd-07</v>
      </c>
      <c r="I1644" s="8">
        <f t="shared" si="247"/>
        <v>40798</v>
      </c>
      <c r="J1644" s="9" t="str">
        <f t="shared" si="248"/>
        <v>emdsfdc1a-jd-07</v>
      </c>
      <c r="K1644" s="6">
        <f t="shared" si="249"/>
        <v>192</v>
      </c>
      <c r="L1644" s="6">
        <f t="shared" si="250"/>
        <v>148</v>
      </c>
      <c r="M1644" s="6">
        <f t="shared" si="251"/>
        <v>44</v>
      </c>
      <c r="N1644" s="6">
        <f t="shared" si="252"/>
        <v>1</v>
      </c>
    </row>
    <row r="1645" spans="2:14" x14ac:dyDescent="0.25">
      <c r="B1645" s="5" t="s">
        <v>50</v>
      </c>
      <c r="C1645" s="3">
        <v>240</v>
      </c>
      <c r="D1645" s="3">
        <v>229</v>
      </c>
      <c r="E1645" s="3">
        <v>11</v>
      </c>
      <c r="F1645" s="3">
        <v>1</v>
      </c>
      <c r="H1645" s="7" t="str">
        <f t="shared" si="246"/>
        <v>40798_emdsfdc1a-jd-08</v>
      </c>
      <c r="I1645" s="8">
        <f t="shared" si="247"/>
        <v>40798</v>
      </c>
      <c r="J1645" s="9" t="str">
        <f t="shared" si="248"/>
        <v>emdsfdc1a-jd-08</v>
      </c>
      <c r="K1645" s="6">
        <f t="shared" si="249"/>
        <v>240</v>
      </c>
      <c r="L1645" s="6">
        <f t="shared" si="250"/>
        <v>229</v>
      </c>
      <c r="M1645" s="6">
        <f t="shared" si="251"/>
        <v>11</v>
      </c>
      <c r="N1645" s="6">
        <f t="shared" si="252"/>
        <v>1</v>
      </c>
    </row>
    <row r="1646" spans="2:14" x14ac:dyDescent="0.25">
      <c r="B1646" s="5" t="s">
        <v>53</v>
      </c>
      <c r="C1646" s="3">
        <v>312</v>
      </c>
      <c r="D1646" s="3">
        <v>205</v>
      </c>
      <c r="E1646" s="3">
        <v>107</v>
      </c>
      <c r="F1646" s="3">
        <v>1</v>
      </c>
      <c r="H1646" s="7" t="str">
        <f t="shared" si="246"/>
        <v>40798_emdsfdc1a-jd-11</v>
      </c>
      <c r="I1646" s="8">
        <f t="shared" si="247"/>
        <v>40798</v>
      </c>
      <c r="J1646" s="9" t="str">
        <f t="shared" si="248"/>
        <v>emdsfdc1a-jd-11</v>
      </c>
      <c r="K1646" s="6">
        <f t="shared" si="249"/>
        <v>312</v>
      </c>
      <c r="L1646" s="6">
        <f t="shared" si="250"/>
        <v>205</v>
      </c>
      <c r="M1646" s="6">
        <f t="shared" si="251"/>
        <v>107</v>
      </c>
      <c r="N1646" s="6">
        <f t="shared" si="252"/>
        <v>1</v>
      </c>
    </row>
    <row r="1647" spans="2:14" x14ac:dyDescent="0.25">
      <c r="B1647" s="5" t="s">
        <v>77</v>
      </c>
      <c r="C1647" s="3">
        <v>240</v>
      </c>
      <c r="D1647" s="3">
        <v>231</v>
      </c>
      <c r="E1647" s="3">
        <v>9</v>
      </c>
      <c r="F1647" s="3">
        <v>1</v>
      </c>
      <c r="H1647" s="7" t="str">
        <f t="shared" si="246"/>
        <v>40798_emdsfdc1a-rb-03</v>
      </c>
      <c r="I1647" s="8">
        <f t="shared" si="247"/>
        <v>40798</v>
      </c>
      <c r="J1647" s="9" t="str">
        <f t="shared" si="248"/>
        <v>emdsfdc1a-rb-03</v>
      </c>
      <c r="K1647" s="6">
        <f t="shared" si="249"/>
        <v>240</v>
      </c>
      <c r="L1647" s="6">
        <f t="shared" si="250"/>
        <v>231</v>
      </c>
      <c r="M1647" s="6">
        <f t="shared" si="251"/>
        <v>9</v>
      </c>
      <c r="N1647" s="6">
        <f t="shared" si="252"/>
        <v>1</v>
      </c>
    </row>
    <row r="1648" spans="2:14" x14ac:dyDescent="0.25">
      <c r="B1648" s="5" t="s">
        <v>80</v>
      </c>
      <c r="C1648" s="3">
        <v>120</v>
      </c>
      <c r="D1648" s="3">
        <v>100</v>
      </c>
      <c r="E1648" s="3">
        <v>20</v>
      </c>
      <c r="F1648" s="3">
        <v>1</v>
      </c>
      <c r="H1648" s="7" t="str">
        <f t="shared" si="246"/>
        <v>40798_emdsfdc1a-rb-04</v>
      </c>
      <c r="I1648" s="8">
        <f t="shared" si="247"/>
        <v>40798</v>
      </c>
      <c r="J1648" s="9" t="str">
        <f t="shared" si="248"/>
        <v>emdsfdc1a-rb-04</v>
      </c>
      <c r="K1648" s="6">
        <f t="shared" si="249"/>
        <v>120</v>
      </c>
      <c r="L1648" s="6">
        <f t="shared" si="250"/>
        <v>100</v>
      </c>
      <c r="M1648" s="6">
        <f t="shared" si="251"/>
        <v>20</v>
      </c>
      <c r="N1648" s="6">
        <f t="shared" si="252"/>
        <v>1</v>
      </c>
    </row>
    <row r="1649" spans="2:14" x14ac:dyDescent="0.25">
      <c r="B1649" s="5" t="s">
        <v>83</v>
      </c>
      <c r="C1649" s="3">
        <v>120</v>
      </c>
      <c r="D1649" s="3">
        <v>102</v>
      </c>
      <c r="E1649" s="3">
        <v>18</v>
      </c>
      <c r="F1649" s="3">
        <v>1</v>
      </c>
      <c r="H1649" s="7" t="str">
        <f t="shared" si="246"/>
        <v>40798_emdsfdc1a-rb-05</v>
      </c>
      <c r="I1649" s="8">
        <f t="shared" si="247"/>
        <v>40798</v>
      </c>
      <c r="J1649" s="9" t="str">
        <f t="shared" si="248"/>
        <v>emdsfdc1a-rb-05</v>
      </c>
      <c r="K1649" s="6">
        <f t="shared" si="249"/>
        <v>120</v>
      </c>
      <c r="L1649" s="6">
        <f t="shared" si="250"/>
        <v>102</v>
      </c>
      <c r="M1649" s="6">
        <f t="shared" si="251"/>
        <v>18</v>
      </c>
      <c r="N1649" s="6">
        <f t="shared" si="252"/>
        <v>1</v>
      </c>
    </row>
    <row r="1650" spans="2:14" x14ac:dyDescent="0.25">
      <c r="B1650" s="5" t="s">
        <v>86</v>
      </c>
      <c r="C1650" s="3">
        <v>168</v>
      </c>
      <c r="D1650" s="3">
        <v>133</v>
      </c>
      <c r="E1650" s="3">
        <v>35</v>
      </c>
      <c r="F1650" s="3">
        <v>1</v>
      </c>
      <c r="H1650" s="7" t="str">
        <f t="shared" si="246"/>
        <v>40798_emdsfdc1a-rb-06</v>
      </c>
      <c r="I1650" s="8">
        <f t="shared" si="247"/>
        <v>40798</v>
      </c>
      <c r="J1650" s="9" t="str">
        <f t="shared" si="248"/>
        <v>emdsfdc1a-rb-06</v>
      </c>
      <c r="K1650" s="6">
        <f t="shared" si="249"/>
        <v>168</v>
      </c>
      <c r="L1650" s="6">
        <f t="shared" si="250"/>
        <v>133</v>
      </c>
      <c r="M1650" s="6">
        <f t="shared" si="251"/>
        <v>35</v>
      </c>
      <c r="N1650" s="6">
        <f t="shared" si="252"/>
        <v>1</v>
      </c>
    </row>
    <row r="1651" spans="2:14" x14ac:dyDescent="0.25">
      <c r="B1651" s="5" t="s">
        <v>89</v>
      </c>
      <c r="C1651" s="3">
        <v>192</v>
      </c>
      <c r="D1651" s="3">
        <v>148</v>
      </c>
      <c r="E1651" s="3">
        <v>44</v>
      </c>
      <c r="F1651" s="3">
        <v>1</v>
      </c>
      <c r="H1651" s="7" t="str">
        <f t="shared" si="246"/>
        <v>40798_emdsfdc1a-rb-07</v>
      </c>
      <c r="I1651" s="8">
        <f t="shared" si="247"/>
        <v>40798</v>
      </c>
      <c r="J1651" s="9" t="str">
        <f t="shared" si="248"/>
        <v>emdsfdc1a-rb-07</v>
      </c>
      <c r="K1651" s="6">
        <f t="shared" si="249"/>
        <v>192</v>
      </c>
      <c r="L1651" s="6">
        <f t="shared" si="250"/>
        <v>148</v>
      </c>
      <c r="M1651" s="6">
        <f t="shared" si="251"/>
        <v>44</v>
      </c>
      <c r="N1651" s="6">
        <f t="shared" si="252"/>
        <v>1</v>
      </c>
    </row>
    <row r="1652" spans="2:14" x14ac:dyDescent="0.25">
      <c r="B1652" s="5" t="s">
        <v>92</v>
      </c>
      <c r="C1652" s="3">
        <v>240</v>
      </c>
      <c r="D1652" s="3">
        <v>230</v>
      </c>
      <c r="E1652" s="3">
        <v>10</v>
      </c>
      <c r="F1652" s="3">
        <v>1</v>
      </c>
      <c r="H1652" s="7" t="str">
        <f t="shared" si="246"/>
        <v>40798_emdsfdc1a-rb-08</v>
      </c>
      <c r="I1652" s="8">
        <f t="shared" si="247"/>
        <v>40798</v>
      </c>
      <c r="J1652" s="9" t="str">
        <f t="shared" si="248"/>
        <v>emdsfdc1a-rb-08</v>
      </c>
      <c r="K1652" s="6">
        <f t="shared" si="249"/>
        <v>240</v>
      </c>
      <c r="L1652" s="6">
        <f t="shared" si="250"/>
        <v>230</v>
      </c>
      <c r="M1652" s="6">
        <f t="shared" si="251"/>
        <v>10</v>
      </c>
      <c r="N1652" s="6">
        <f t="shared" si="252"/>
        <v>1</v>
      </c>
    </row>
    <row r="1653" spans="2:14" x14ac:dyDescent="0.25">
      <c r="B1653" s="5" t="s">
        <v>95</v>
      </c>
      <c r="C1653" s="3">
        <v>312</v>
      </c>
      <c r="D1653" s="3">
        <v>206</v>
      </c>
      <c r="E1653" s="3">
        <v>106</v>
      </c>
      <c r="F1653" s="3">
        <v>1</v>
      </c>
      <c r="H1653" s="7" t="str">
        <f t="shared" si="246"/>
        <v>40798_emdsfdc1a-rb-11</v>
      </c>
      <c r="I1653" s="8">
        <f t="shared" si="247"/>
        <v>40798</v>
      </c>
      <c r="J1653" s="9" t="str">
        <f t="shared" si="248"/>
        <v>emdsfdc1a-rb-11</v>
      </c>
      <c r="K1653" s="6">
        <f t="shared" si="249"/>
        <v>312</v>
      </c>
      <c r="L1653" s="6">
        <f t="shared" si="250"/>
        <v>206</v>
      </c>
      <c r="M1653" s="6">
        <f t="shared" si="251"/>
        <v>106</v>
      </c>
      <c r="N1653" s="6">
        <f t="shared" si="252"/>
        <v>1</v>
      </c>
    </row>
    <row r="1654" spans="2:14" x14ac:dyDescent="0.25">
      <c r="B1654" s="5" t="s">
        <v>56</v>
      </c>
      <c r="C1654" s="3">
        <v>240</v>
      </c>
      <c r="D1654" s="3">
        <v>179</v>
      </c>
      <c r="E1654" s="3">
        <v>61</v>
      </c>
      <c r="F1654" s="3">
        <v>1</v>
      </c>
      <c r="H1654" s="7" t="str">
        <f t="shared" si="246"/>
        <v>40798_emdsfdc1b-jd-10</v>
      </c>
      <c r="I1654" s="8">
        <f t="shared" si="247"/>
        <v>40798</v>
      </c>
      <c r="J1654" s="9" t="str">
        <f t="shared" si="248"/>
        <v>emdsfdc1b-jd-10</v>
      </c>
      <c r="K1654" s="6">
        <f t="shared" si="249"/>
        <v>240</v>
      </c>
      <c r="L1654" s="6">
        <f t="shared" si="250"/>
        <v>179</v>
      </c>
      <c r="M1654" s="6">
        <f t="shared" si="251"/>
        <v>61</v>
      </c>
      <c r="N1654" s="6">
        <f t="shared" si="252"/>
        <v>1</v>
      </c>
    </row>
    <row r="1655" spans="2:14" x14ac:dyDescent="0.25">
      <c r="B1655" s="5" t="s">
        <v>98</v>
      </c>
      <c r="C1655" s="3">
        <v>240</v>
      </c>
      <c r="D1655" s="3">
        <v>180</v>
      </c>
      <c r="E1655" s="3">
        <v>60</v>
      </c>
      <c r="F1655" s="3">
        <v>1</v>
      </c>
      <c r="H1655" s="7" t="str">
        <f t="shared" si="246"/>
        <v>40798_emdsfdc1b-rb-10</v>
      </c>
      <c r="I1655" s="8">
        <f t="shared" si="247"/>
        <v>40798</v>
      </c>
      <c r="J1655" s="9" t="str">
        <f t="shared" si="248"/>
        <v>emdsfdc1b-rb-10</v>
      </c>
      <c r="K1655" s="6">
        <f t="shared" si="249"/>
        <v>240</v>
      </c>
      <c r="L1655" s="6">
        <f t="shared" si="250"/>
        <v>180</v>
      </c>
      <c r="M1655" s="6">
        <f t="shared" si="251"/>
        <v>60</v>
      </c>
      <c r="N1655" s="6">
        <f t="shared" si="252"/>
        <v>1</v>
      </c>
    </row>
    <row r="1656" spans="2:14" x14ac:dyDescent="0.25">
      <c r="B1656" s="5" t="s">
        <v>188</v>
      </c>
      <c r="C1656" s="3">
        <v>72</v>
      </c>
      <c r="D1656" s="3">
        <v>50</v>
      </c>
      <c r="E1656" s="3">
        <v>22</v>
      </c>
      <c r="F1656" s="3">
        <v>1</v>
      </c>
      <c r="H1656" s="7" t="str">
        <f t="shared" si="246"/>
        <v>40798_emdsrdc1-jd-06</v>
      </c>
      <c r="I1656" s="8">
        <f t="shared" si="247"/>
        <v>40798</v>
      </c>
      <c r="J1656" s="9" t="str">
        <f t="shared" si="248"/>
        <v>emdsrdc1-jd-06</v>
      </c>
      <c r="K1656" s="6">
        <f t="shared" si="249"/>
        <v>72</v>
      </c>
      <c r="L1656" s="6">
        <f t="shared" si="250"/>
        <v>50</v>
      </c>
      <c r="M1656" s="6">
        <f t="shared" si="251"/>
        <v>22</v>
      </c>
      <c r="N1656" s="6">
        <f t="shared" si="252"/>
        <v>1</v>
      </c>
    </row>
    <row r="1657" spans="2:14" x14ac:dyDescent="0.25">
      <c r="B1657" s="5" t="s">
        <v>227</v>
      </c>
      <c r="C1657" s="3">
        <v>72</v>
      </c>
      <c r="D1657" s="3">
        <v>48</v>
      </c>
      <c r="E1657" s="3">
        <v>24</v>
      </c>
      <c r="F1657" s="3">
        <v>1</v>
      </c>
      <c r="H1657" s="7" t="str">
        <f t="shared" si="246"/>
        <v>40798_emdsrdc1-rb-06</v>
      </c>
      <c r="I1657" s="8">
        <f t="shared" si="247"/>
        <v>40798</v>
      </c>
      <c r="J1657" s="9" t="str">
        <f t="shared" si="248"/>
        <v>emdsrdc1-rb-06</v>
      </c>
      <c r="K1657" s="6">
        <f t="shared" si="249"/>
        <v>72</v>
      </c>
      <c r="L1657" s="6">
        <f t="shared" si="250"/>
        <v>48</v>
      </c>
      <c r="M1657" s="6">
        <f t="shared" si="251"/>
        <v>24</v>
      </c>
      <c r="N1657" s="6">
        <f t="shared" si="252"/>
        <v>1</v>
      </c>
    </row>
    <row r="1658" spans="2:14" x14ac:dyDescent="0.25">
      <c r="B1658" s="5" t="s">
        <v>191</v>
      </c>
      <c r="C1658" s="3">
        <v>336</v>
      </c>
      <c r="D1658" s="3">
        <v>266</v>
      </c>
      <c r="E1658" s="3">
        <v>70</v>
      </c>
      <c r="F1658" s="3">
        <v>1</v>
      </c>
      <c r="H1658" s="7" t="str">
        <f t="shared" si="246"/>
        <v>40798_emdsrdc3-jd-04</v>
      </c>
      <c r="I1658" s="8">
        <f t="shared" si="247"/>
        <v>40798</v>
      </c>
      <c r="J1658" s="9" t="str">
        <f t="shared" si="248"/>
        <v>emdsrdc3-jd-04</v>
      </c>
      <c r="K1658" s="6">
        <f t="shared" si="249"/>
        <v>336</v>
      </c>
      <c r="L1658" s="6">
        <f t="shared" si="250"/>
        <v>266</v>
      </c>
      <c r="M1658" s="6">
        <f t="shared" si="251"/>
        <v>70</v>
      </c>
      <c r="N1658" s="6">
        <f t="shared" si="252"/>
        <v>1</v>
      </c>
    </row>
    <row r="1659" spans="2:14" x14ac:dyDescent="0.25">
      <c r="B1659" s="5" t="s">
        <v>194</v>
      </c>
      <c r="C1659" s="3">
        <v>264</v>
      </c>
      <c r="D1659" s="3">
        <v>150</v>
      </c>
      <c r="E1659" s="3">
        <v>114</v>
      </c>
      <c r="F1659" s="3">
        <v>1</v>
      </c>
      <c r="H1659" s="7" t="str">
        <f t="shared" si="246"/>
        <v>40798_emdsrdc3-jd-07</v>
      </c>
      <c r="I1659" s="8">
        <f t="shared" si="247"/>
        <v>40798</v>
      </c>
      <c r="J1659" s="9" t="str">
        <f t="shared" si="248"/>
        <v>emdsrdc3-jd-07</v>
      </c>
      <c r="K1659" s="6">
        <f t="shared" si="249"/>
        <v>264</v>
      </c>
      <c r="L1659" s="6">
        <f t="shared" si="250"/>
        <v>150</v>
      </c>
      <c r="M1659" s="6">
        <f t="shared" si="251"/>
        <v>114</v>
      </c>
      <c r="N1659" s="6">
        <f t="shared" si="252"/>
        <v>1</v>
      </c>
    </row>
    <row r="1660" spans="2:14" x14ac:dyDescent="0.25">
      <c r="B1660" s="5" t="s">
        <v>198</v>
      </c>
      <c r="C1660" s="3">
        <v>216</v>
      </c>
      <c r="D1660" s="3">
        <v>185</v>
      </c>
      <c r="E1660" s="3">
        <v>31</v>
      </c>
      <c r="F1660" s="3">
        <v>1</v>
      </c>
      <c r="H1660" s="7" t="str">
        <f t="shared" si="246"/>
        <v>40798_emdsrdc3-jd-09</v>
      </c>
      <c r="I1660" s="8">
        <f t="shared" si="247"/>
        <v>40798</v>
      </c>
      <c r="J1660" s="9" t="str">
        <f t="shared" si="248"/>
        <v>emdsrdc3-jd-09</v>
      </c>
      <c r="K1660" s="6">
        <f t="shared" si="249"/>
        <v>216</v>
      </c>
      <c r="L1660" s="6">
        <f t="shared" si="250"/>
        <v>185</v>
      </c>
      <c r="M1660" s="6">
        <f t="shared" si="251"/>
        <v>31</v>
      </c>
      <c r="N1660" s="6">
        <f t="shared" si="252"/>
        <v>1</v>
      </c>
    </row>
    <row r="1661" spans="2:14" x14ac:dyDescent="0.25">
      <c r="B1661" s="5" t="s">
        <v>888</v>
      </c>
      <c r="C1661" s="3">
        <v>144</v>
      </c>
      <c r="D1661" s="3">
        <v>58</v>
      </c>
      <c r="E1661" s="3">
        <v>86</v>
      </c>
      <c r="F1661" s="3">
        <v>1</v>
      </c>
      <c r="H1661" s="7" t="str">
        <f t="shared" si="246"/>
        <v>40798_emdsrdc3-jd-10</v>
      </c>
      <c r="I1661" s="8">
        <f t="shared" si="247"/>
        <v>40798</v>
      </c>
      <c r="J1661" s="9" t="str">
        <f t="shared" si="248"/>
        <v>emdsrdc3-jd-10</v>
      </c>
      <c r="K1661" s="6">
        <f t="shared" si="249"/>
        <v>144</v>
      </c>
      <c r="L1661" s="6">
        <f t="shared" si="250"/>
        <v>58</v>
      </c>
      <c r="M1661" s="6">
        <f t="shared" si="251"/>
        <v>86</v>
      </c>
      <c r="N1661" s="6">
        <f t="shared" si="252"/>
        <v>1</v>
      </c>
    </row>
    <row r="1662" spans="2:14" x14ac:dyDescent="0.25">
      <c r="B1662" s="5" t="s">
        <v>230</v>
      </c>
      <c r="C1662" s="3">
        <v>336</v>
      </c>
      <c r="D1662" s="3">
        <v>242</v>
      </c>
      <c r="E1662" s="3">
        <v>94</v>
      </c>
      <c r="F1662" s="3">
        <v>1</v>
      </c>
      <c r="H1662" s="7" t="str">
        <f t="shared" si="246"/>
        <v>40798_emdsrdc3-rb-04</v>
      </c>
      <c r="I1662" s="8">
        <f t="shared" si="247"/>
        <v>40798</v>
      </c>
      <c r="J1662" s="9" t="str">
        <f t="shared" si="248"/>
        <v>emdsrdc3-rb-04</v>
      </c>
      <c r="K1662" s="6">
        <f t="shared" si="249"/>
        <v>336</v>
      </c>
      <c r="L1662" s="6">
        <f t="shared" si="250"/>
        <v>242</v>
      </c>
      <c r="M1662" s="6">
        <f t="shared" si="251"/>
        <v>94</v>
      </c>
      <c r="N1662" s="6">
        <f t="shared" si="252"/>
        <v>1</v>
      </c>
    </row>
    <row r="1663" spans="2:14" x14ac:dyDescent="0.25">
      <c r="B1663" s="5" t="s">
        <v>233</v>
      </c>
      <c r="C1663" s="3">
        <v>264</v>
      </c>
      <c r="D1663" s="3">
        <v>153</v>
      </c>
      <c r="E1663" s="3">
        <v>111</v>
      </c>
      <c r="F1663" s="3">
        <v>1</v>
      </c>
      <c r="H1663" s="7" t="str">
        <f t="shared" si="246"/>
        <v>40798_emdsrdc3-rb-07</v>
      </c>
      <c r="I1663" s="8">
        <f t="shared" si="247"/>
        <v>40798</v>
      </c>
      <c r="J1663" s="9" t="str">
        <f t="shared" si="248"/>
        <v>emdsrdc3-rb-07</v>
      </c>
      <c r="K1663" s="6">
        <f t="shared" si="249"/>
        <v>264</v>
      </c>
      <c r="L1663" s="6">
        <f t="shared" si="250"/>
        <v>153</v>
      </c>
      <c r="M1663" s="6">
        <f t="shared" si="251"/>
        <v>111</v>
      </c>
      <c r="N1663" s="6">
        <f t="shared" si="252"/>
        <v>1</v>
      </c>
    </row>
    <row r="1664" spans="2:14" x14ac:dyDescent="0.25">
      <c r="B1664" s="5" t="s">
        <v>236</v>
      </c>
      <c r="C1664" s="3">
        <v>216</v>
      </c>
      <c r="D1664" s="3">
        <v>183</v>
      </c>
      <c r="E1664" s="3">
        <v>33</v>
      </c>
      <c r="F1664" s="3">
        <v>1</v>
      </c>
      <c r="H1664" s="7" t="str">
        <f t="shared" si="246"/>
        <v>40798_emdsrdc3-rb-09</v>
      </c>
      <c r="I1664" s="8">
        <f t="shared" si="247"/>
        <v>40798</v>
      </c>
      <c r="J1664" s="9" t="str">
        <f t="shared" si="248"/>
        <v>emdsrdc3-rb-09</v>
      </c>
      <c r="K1664" s="6">
        <f t="shared" si="249"/>
        <v>216</v>
      </c>
      <c r="L1664" s="6">
        <f t="shared" si="250"/>
        <v>183</v>
      </c>
      <c r="M1664" s="6">
        <f t="shared" si="251"/>
        <v>33</v>
      </c>
      <c r="N1664" s="6">
        <f t="shared" si="252"/>
        <v>1</v>
      </c>
    </row>
    <row r="1665" spans="2:14" x14ac:dyDescent="0.25">
      <c r="B1665" s="5" t="s">
        <v>891</v>
      </c>
      <c r="C1665" s="3">
        <v>144</v>
      </c>
      <c r="D1665" s="3">
        <v>56</v>
      </c>
      <c r="E1665" s="3">
        <v>88</v>
      </c>
      <c r="F1665" s="3">
        <v>1</v>
      </c>
      <c r="H1665" s="7" t="str">
        <f t="shared" si="246"/>
        <v>40798_emdsrdc3-rb-10</v>
      </c>
      <c r="I1665" s="8">
        <f t="shared" si="247"/>
        <v>40798</v>
      </c>
      <c r="J1665" s="9" t="str">
        <f t="shared" si="248"/>
        <v>emdsrdc3-rb-10</v>
      </c>
      <c r="K1665" s="6">
        <f t="shared" si="249"/>
        <v>144</v>
      </c>
      <c r="L1665" s="6">
        <f t="shared" si="250"/>
        <v>56</v>
      </c>
      <c r="M1665" s="6">
        <f t="shared" si="251"/>
        <v>88</v>
      </c>
      <c r="N1665" s="6">
        <f t="shared" si="252"/>
        <v>1</v>
      </c>
    </row>
    <row r="1666" spans="2:14" x14ac:dyDescent="0.25">
      <c r="B1666" s="5" t="s">
        <v>202</v>
      </c>
      <c r="C1666" s="3">
        <v>240</v>
      </c>
      <c r="D1666" s="3">
        <v>186</v>
      </c>
      <c r="E1666" s="3">
        <v>54</v>
      </c>
      <c r="F1666" s="3">
        <v>1</v>
      </c>
      <c r="H1666" s="7" t="str">
        <f t="shared" si="246"/>
        <v>40798_emdsrdc4-jd-03</v>
      </c>
      <c r="I1666" s="8">
        <f t="shared" si="247"/>
        <v>40798</v>
      </c>
      <c r="J1666" s="9" t="str">
        <f t="shared" si="248"/>
        <v>emdsrdc4-jd-03</v>
      </c>
      <c r="K1666" s="6">
        <f t="shared" si="249"/>
        <v>240</v>
      </c>
      <c r="L1666" s="6">
        <f t="shared" si="250"/>
        <v>186</v>
      </c>
      <c r="M1666" s="6">
        <f t="shared" si="251"/>
        <v>54</v>
      </c>
      <c r="N1666" s="6">
        <f t="shared" si="252"/>
        <v>1</v>
      </c>
    </row>
    <row r="1667" spans="2:14" x14ac:dyDescent="0.25">
      <c r="B1667" s="5" t="s">
        <v>205</v>
      </c>
      <c r="C1667" s="3">
        <v>216</v>
      </c>
      <c r="D1667" s="3">
        <v>152</v>
      </c>
      <c r="E1667" s="3">
        <v>64</v>
      </c>
      <c r="F1667" s="3">
        <v>1</v>
      </c>
      <c r="H1667" s="7" t="str">
        <f t="shared" si="246"/>
        <v>40798_emdsrdc4-jd-05</v>
      </c>
      <c r="I1667" s="8">
        <f t="shared" si="247"/>
        <v>40798</v>
      </c>
      <c r="J1667" s="9" t="str">
        <f t="shared" si="248"/>
        <v>emdsrdc4-jd-05</v>
      </c>
      <c r="K1667" s="6">
        <f t="shared" si="249"/>
        <v>216</v>
      </c>
      <c r="L1667" s="6">
        <f t="shared" si="250"/>
        <v>152</v>
      </c>
      <c r="M1667" s="6">
        <f t="shared" si="251"/>
        <v>64</v>
      </c>
      <c r="N1667" s="6">
        <f t="shared" si="252"/>
        <v>1</v>
      </c>
    </row>
    <row r="1668" spans="2:14" x14ac:dyDescent="0.25">
      <c r="B1668" s="5" t="s">
        <v>209</v>
      </c>
      <c r="C1668" s="3">
        <v>192</v>
      </c>
      <c r="D1668" s="3">
        <v>169</v>
      </c>
      <c r="E1668" s="3">
        <v>23</v>
      </c>
      <c r="F1668" s="3">
        <v>1</v>
      </c>
      <c r="H1668" s="7" t="str">
        <f t="shared" si="246"/>
        <v>40798_emdsrdc4-jd-08</v>
      </c>
      <c r="I1668" s="8">
        <f t="shared" si="247"/>
        <v>40798</v>
      </c>
      <c r="J1668" s="9" t="str">
        <f t="shared" si="248"/>
        <v>emdsrdc4-jd-08</v>
      </c>
      <c r="K1668" s="6">
        <f t="shared" si="249"/>
        <v>192</v>
      </c>
      <c r="L1668" s="6">
        <f t="shared" si="250"/>
        <v>169</v>
      </c>
      <c r="M1668" s="6">
        <f t="shared" si="251"/>
        <v>23</v>
      </c>
      <c r="N1668" s="6">
        <f t="shared" si="252"/>
        <v>1</v>
      </c>
    </row>
    <row r="1669" spans="2:14" x14ac:dyDescent="0.25">
      <c r="B1669" s="5" t="s">
        <v>239</v>
      </c>
      <c r="C1669" s="3">
        <v>240</v>
      </c>
      <c r="D1669" s="3">
        <v>169</v>
      </c>
      <c r="E1669" s="3">
        <v>71</v>
      </c>
      <c r="F1669" s="3">
        <v>1</v>
      </c>
      <c r="H1669" s="7" t="str">
        <f t="shared" si="246"/>
        <v>40798_emdsrdc4-rb-03</v>
      </c>
      <c r="I1669" s="8">
        <f t="shared" si="247"/>
        <v>40798</v>
      </c>
      <c r="J1669" s="9" t="str">
        <f t="shared" si="248"/>
        <v>emdsrdc4-rb-03</v>
      </c>
      <c r="K1669" s="6">
        <f t="shared" si="249"/>
        <v>240</v>
      </c>
      <c r="L1669" s="6">
        <f t="shared" si="250"/>
        <v>169</v>
      </c>
      <c r="M1669" s="6">
        <f t="shared" si="251"/>
        <v>71</v>
      </c>
      <c r="N1669" s="6">
        <f t="shared" si="252"/>
        <v>1</v>
      </c>
    </row>
    <row r="1670" spans="2:14" x14ac:dyDescent="0.25">
      <c r="B1670" s="5" t="s">
        <v>242</v>
      </c>
      <c r="C1670" s="3">
        <v>216</v>
      </c>
      <c r="D1670" s="3">
        <v>153</v>
      </c>
      <c r="E1670" s="3">
        <v>63</v>
      </c>
      <c r="F1670" s="3">
        <v>1</v>
      </c>
      <c r="H1670" s="7" t="str">
        <f t="shared" si="246"/>
        <v>40798_emdsrdc4-rb-05</v>
      </c>
      <c r="I1670" s="8">
        <f t="shared" si="247"/>
        <v>40798</v>
      </c>
      <c r="J1670" s="9" t="str">
        <f t="shared" si="248"/>
        <v>emdsrdc4-rb-05</v>
      </c>
      <c r="K1670" s="6">
        <f t="shared" si="249"/>
        <v>216</v>
      </c>
      <c r="L1670" s="6">
        <f t="shared" si="250"/>
        <v>153</v>
      </c>
      <c r="M1670" s="6">
        <f t="shared" si="251"/>
        <v>63</v>
      </c>
      <c r="N1670" s="6">
        <f t="shared" si="252"/>
        <v>1</v>
      </c>
    </row>
    <row r="1671" spans="2:14" x14ac:dyDescent="0.25">
      <c r="B1671" s="5" t="s">
        <v>245</v>
      </c>
      <c r="C1671" s="3">
        <v>192</v>
      </c>
      <c r="D1671" s="3">
        <v>169</v>
      </c>
      <c r="E1671" s="3">
        <v>23</v>
      </c>
      <c r="F1671" s="3">
        <v>1</v>
      </c>
      <c r="H1671" s="7" t="str">
        <f t="shared" si="246"/>
        <v>40798_emdsrdc4-rb-08</v>
      </c>
      <c r="I1671" s="8">
        <f t="shared" si="247"/>
        <v>40798</v>
      </c>
      <c r="J1671" s="9" t="str">
        <f t="shared" si="248"/>
        <v>emdsrdc4-rb-08</v>
      </c>
      <c r="K1671" s="6">
        <f t="shared" si="249"/>
        <v>192</v>
      </c>
      <c r="L1671" s="6">
        <f t="shared" si="250"/>
        <v>169</v>
      </c>
      <c r="M1671" s="6">
        <f t="shared" si="251"/>
        <v>23</v>
      </c>
      <c r="N1671" s="6">
        <f t="shared" si="252"/>
        <v>1</v>
      </c>
    </row>
    <row r="1672" spans="2:14" x14ac:dyDescent="0.25">
      <c r="B1672" s="5" t="s">
        <v>138</v>
      </c>
      <c r="C1672" s="3">
        <v>72</v>
      </c>
      <c r="D1672" s="3">
        <v>13</v>
      </c>
      <c r="E1672" s="3">
        <v>59</v>
      </c>
      <c r="F1672" s="3">
        <v>1</v>
      </c>
      <c r="H1672" s="7" t="str">
        <f t="shared" si="246"/>
        <v>40798_rmdscgc1-gl-01</v>
      </c>
      <c r="I1672" s="8">
        <f t="shared" si="247"/>
        <v>40798</v>
      </c>
      <c r="J1672" s="9" t="str">
        <f t="shared" si="248"/>
        <v>rmdscgc1-gl-01</v>
      </c>
      <c r="K1672" s="6">
        <f t="shared" si="249"/>
        <v>72</v>
      </c>
      <c r="L1672" s="6">
        <f t="shared" si="250"/>
        <v>13</v>
      </c>
      <c r="M1672" s="6">
        <f t="shared" si="251"/>
        <v>59</v>
      </c>
      <c r="N1672" s="6">
        <f t="shared" si="252"/>
        <v>1</v>
      </c>
    </row>
    <row r="1673" spans="2:14" x14ac:dyDescent="0.25">
      <c r="B1673" s="5" t="s">
        <v>158</v>
      </c>
      <c r="C1673" s="3">
        <v>72</v>
      </c>
      <c r="D1673" s="3">
        <v>13</v>
      </c>
      <c r="E1673" s="3">
        <v>59</v>
      </c>
      <c r="F1673" s="3">
        <v>1</v>
      </c>
      <c r="H1673" s="7" t="str">
        <f t="shared" si="246"/>
        <v>40798_rmdscgc1-sl-01</v>
      </c>
      <c r="I1673" s="8">
        <f t="shared" si="247"/>
        <v>40798</v>
      </c>
      <c r="J1673" s="9" t="str">
        <f t="shared" si="248"/>
        <v>rmdscgc1-sl-01</v>
      </c>
      <c r="K1673" s="6">
        <f t="shared" si="249"/>
        <v>72</v>
      </c>
      <c r="L1673" s="6">
        <f t="shared" si="250"/>
        <v>13</v>
      </c>
      <c r="M1673" s="6">
        <f t="shared" si="251"/>
        <v>59</v>
      </c>
      <c r="N1673" s="6">
        <f t="shared" si="252"/>
        <v>1</v>
      </c>
    </row>
    <row r="1674" spans="2:14" x14ac:dyDescent="0.25">
      <c r="B1674" s="5" t="s">
        <v>143</v>
      </c>
      <c r="C1674" s="3">
        <v>36</v>
      </c>
      <c r="D1674" s="3">
        <v>8</v>
      </c>
      <c r="E1674" s="3">
        <v>28</v>
      </c>
      <c r="F1674" s="3">
        <v>1</v>
      </c>
      <c r="H1674" s="7" t="str">
        <f t="shared" si="246"/>
        <v>40798_rmdsedc-gl-01</v>
      </c>
      <c r="I1674" s="8">
        <f t="shared" si="247"/>
        <v>40798</v>
      </c>
      <c r="J1674" s="9" t="str">
        <f t="shared" si="248"/>
        <v>rmdsedc-gl-01</v>
      </c>
      <c r="K1674" s="6">
        <f t="shared" si="249"/>
        <v>36</v>
      </c>
      <c r="L1674" s="6">
        <f t="shared" si="250"/>
        <v>8</v>
      </c>
      <c r="M1674" s="6">
        <f t="shared" si="251"/>
        <v>28</v>
      </c>
      <c r="N1674" s="6">
        <f t="shared" si="252"/>
        <v>1</v>
      </c>
    </row>
    <row r="1675" spans="2:14" x14ac:dyDescent="0.25">
      <c r="B1675" s="5" t="s">
        <v>161</v>
      </c>
      <c r="C1675" s="3">
        <v>36</v>
      </c>
      <c r="D1675" s="3">
        <v>8</v>
      </c>
      <c r="E1675" s="3">
        <v>28</v>
      </c>
      <c r="F1675" s="3">
        <v>1</v>
      </c>
      <c r="H1675" s="7" t="str">
        <f t="shared" si="246"/>
        <v>40798_rmdsedc-sl-01</v>
      </c>
      <c r="I1675" s="8">
        <f t="shared" si="247"/>
        <v>40798</v>
      </c>
      <c r="J1675" s="9" t="str">
        <f t="shared" si="248"/>
        <v>rmdsedc-sl-01</v>
      </c>
      <c r="K1675" s="6">
        <f t="shared" si="249"/>
        <v>36</v>
      </c>
      <c r="L1675" s="6">
        <f t="shared" si="250"/>
        <v>8</v>
      </c>
      <c r="M1675" s="6">
        <f t="shared" si="251"/>
        <v>28</v>
      </c>
      <c r="N1675" s="6">
        <f t="shared" si="252"/>
        <v>1</v>
      </c>
    </row>
    <row r="1676" spans="2:14" x14ac:dyDescent="0.25">
      <c r="B1676" s="5" t="s">
        <v>147</v>
      </c>
      <c r="C1676" s="3">
        <v>156</v>
      </c>
      <c r="D1676" s="3">
        <v>41</v>
      </c>
      <c r="E1676" s="3">
        <v>115</v>
      </c>
      <c r="F1676" s="3">
        <v>1</v>
      </c>
      <c r="H1676" s="7" t="str">
        <f t="shared" ref="H1676:H1682" si="253">CONCATENATE(I1676,"_",J1676)</f>
        <v>40798_rmdsfdc1a-gl-01</v>
      </c>
      <c r="I1676" s="8">
        <f t="shared" ref="I1676:I1682" si="254">IF(ISTEXT(J1676),I1675,J1676)</f>
        <v>40798</v>
      </c>
      <c r="J1676" s="9" t="str">
        <f t="shared" ref="J1676:J1682" si="255">B1676</f>
        <v>rmdsfdc1a-gl-01</v>
      </c>
      <c r="K1676" s="6">
        <f t="shared" ref="K1676:K1682" si="256">C1676</f>
        <v>156</v>
      </c>
      <c r="L1676" s="6">
        <f t="shared" ref="L1676:L1682" si="257">D1676</f>
        <v>41</v>
      </c>
      <c r="M1676" s="6">
        <f t="shared" ref="M1676:M1682" si="258">E1676</f>
        <v>115</v>
      </c>
      <c r="N1676" s="6">
        <f t="shared" ref="N1676:N1682" si="259">F1676</f>
        <v>1</v>
      </c>
    </row>
    <row r="1677" spans="2:14" x14ac:dyDescent="0.25">
      <c r="B1677" s="5" t="s">
        <v>164</v>
      </c>
      <c r="C1677" s="3">
        <v>156</v>
      </c>
      <c r="D1677" s="3">
        <v>41</v>
      </c>
      <c r="E1677" s="3">
        <v>115</v>
      </c>
      <c r="F1677" s="3">
        <v>1</v>
      </c>
      <c r="H1677" s="7" t="str">
        <f t="shared" si="253"/>
        <v>40798_rmdsfdc1a-sl-01</v>
      </c>
      <c r="I1677" s="8">
        <f t="shared" si="254"/>
        <v>40798</v>
      </c>
      <c r="J1677" s="9" t="str">
        <f t="shared" si="255"/>
        <v>rmdsfdc1a-sl-01</v>
      </c>
      <c r="K1677" s="6">
        <f t="shared" si="256"/>
        <v>156</v>
      </c>
      <c r="L1677" s="6">
        <f t="shared" si="257"/>
        <v>41</v>
      </c>
      <c r="M1677" s="6">
        <f t="shared" si="258"/>
        <v>115</v>
      </c>
      <c r="N1677" s="6">
        <f t="shared" si="259"/>
        <v>1</v>
      </c>
    </row>
    <row r="1678" spans="2:14" x14ac:dyDescent="0.25">
      <c r="B1678" s="5" t="s">
        <v>150</v>
      </c>
      <c r="C1678" s="3">
        <v>144</v>
      </c>
      <c r="D1678" s="3">
        <v>46</v>
      </c>
      <c r="E1678" s="3">
        <v>98</v>
      </c>
      <c r="F1678" s="3">
        <v>1</v>
      </c>
      <c r="H1678" s="7" t="str">
        <f t="shared" si="253"/>
        <v>40798_rmdsrdc4-gl-01</v>
      </c>
      <c r="I1678" s="8">
        <f t="shared" si="254"/>
        <v>40798</v>
      </c>
      <c r="J1678" s="9" t="str">
        <f t="shared" si="255"/>
        <v>rmdsrdc4-gl-01</v>
      </c>
      <c r="K1678" s="6">
        <f t="shared" si="256"/>
        <v>144</v>
      </c>
      <c r="L1678" s="6">
        <f t="shared" si="257"/>
        <v>46</v>
      </c>
      <c r="M1678" s="6">
        <f t="shared" si="258"/>
        <v>98</v>
      </c>
      <c r="N1678" s="6">
        <f t="shared" si="259"/>
        <v>1</v>
      </c>
    </row>
    <row r="1679" spans="2:14" x14ac:dyDescent="0.25">
      <c r="B1679" s="5" t="s">
        <v>167</v>
      </c>
      <c r="C1679" s="3">
        <v>144</v>
      </c>
      <c r="D1679" s="3">
        <v>46</v>
      </c>
      <c r="E1679" s="3">
        <v>98</v>
      </c>
      <c r="F1679" s="3">
        <v>1</v>
      </c>
      <c r="H1679" s="7" t="str">
        <f t="shared" si="253"/>
        <v>40798_rmdsrdc4-sl-01</v>
      </c>
      <c r="I1679" s="8">
        <f t="shared" si="254"/>
        <v>40798</v>
      </c>
      <c r="J1679" s="9" t="str">
        <f t="shared" si="255"/>
        <v>rmdsrdc4-sl-01</v>
      </c>
      <c r="K1679" s="6">
        <f t="shared" si="256"/>
        <v>144</v>
      </c>
      <c r="L1679" s="6">
        <f t="shared" si="257"/>
        <v>46</v>
      </c>
      <c r="M1679" s="6">
        <f t="shared" si="258"/>
        <v>98</v>
      </c>
      <c r="N1679" s="6">
        <f t="shared" si="259"/>
        <v>1</v>
      </c>
    </row>
    <row r="1680" spans="2:14" x14ac:dyDescent="0.25">
      <c r="B1680" s="5" t="s">
        <v>154</v>
      </c>
      <c r="C1680" s="3">
        <v>54</v>
      </c>
      <c r="D1680" s="3">
        <v>24</v>
      </c>
      <c r="E1680" s="3">
        <v>30</v>
      </c>
      <c r="F1680" s="3">
        <v>1</v>
      </c>
      <c r="H1680" s="7" t="str">
        <f t="shared" si="253"/>
        <v>40798_rmdswell-gl-01</v>
      </c>
      <c r="I1680" s="8">
        <f t="shared" si="254"/>
        <v>40798</v>
      </c>
      <c r="J1680" s="9" t="str">
        <f t="shared" si="255"/>
        <v>rmdswell-gl-01</v>
      </c>
      <c r="K1680" s="6">
        <f t="shared" si="256"/>
        <v>54</v>
      </c>
      <c r="L1680" s="6">
        <f t="shared" si="257"/>
        <v>24</v>
      </c>
      <c r="M1680" s="6">
        <f t="shared" si="258"/>
        <v>30</v>
      </c>
      <c r="N1680" s="6">
        <f t="shared" si="259"/>
        <v>1</v>
      </c>
    </row>
    <row r="1681" spans="2:14" x14ac:dyDescent="0.25">
      <c r="B1681" s="5" t="s">
        <v>170</v>
      </c>
      <c r="C1681" s="3">
        <v>54</v>
      </c>
      <c r="D1681" s="3">
        <v>24</v>
      </c>
      <c r="E1681" s="3">
        <v>30</v>
      </c>
      <c r="F1681" s="3">
        <v>1</v>
      </c>
      <c r="H1681" s="7" t="str">
        <f t="shared" si="253"/>
        <v>40798_rmdswell-sl-01</v>
      </c>
      <c r="I1681" s="8">
        <f t="shared" si="254"/>
        <v>40798</v>
      </c>
      <c r="J1681" s="9" t="str">
        <f t="shared" si="255"/>
        <v>rmdswell-sl-01</v>
      </c>
      <c r="K1681" s="6">
        <f t="shared" si="256"/>
        <v>54</v>
      </c>
      <c r="L1681" s="6">
        <f t="shared" si="257"/>
        <v>24</v>
      </c>
      <c r="M1681" s="6">
        <f t="shared" si="258"/>
        <v>30</v>
      </c>
      <c r="N1681" s="6">
        <f t="shared" si="259"/>
        <v>1</v>
      </c>
    </row>
    <row r="1682" spans="2:14" x14ac:dyDescent="0.25">
      <c r="B1682" s="4">
        <v>40869</v>
      </c>
      <c r="C1682" s="3">
        <v>12300</v>
      </c>
      <c r="D1682" s="3">
        <v>8011</v>
      </c>
      <c r="E1682" s="3">
        <v>4289</v>
      </c>
      <c r="F1682" s="3">
        <v>72</v>
      </c>
      <c r="H1682" s="7" t="str">
        <f t="shared" si="253"/>
        <v>40869_40869</v>
      </c>
      <c r="I1682" s="8">
        <f t="shared" si="254"/>
        <v>40869</v>
      </c>
      <c r="J1682" s="9">
        <f t="shared" si="255"/>
        <v>40869</v>
      </c>
      <c r="K1682" s="6">
        <f t="shared" si="256"/>
        <v>12300</v>
      </c>
      <c r="L1682" s="6">
        <f t="shared" si="257"/>
        <v>8011</v>
      </c>
      <c r="M1682" s="6">
        <f t="shared" si="258"/>
        <v>4289</v>
      </c>
      <c r="N1682" s="6">
        <f t="shared" si="259"/>
        <v>72</v>
      </c>
    </row>
    <row r="1683" spans="2:14" x14ac:dyDescent="0.25">
      <c r="B1683" s="5" t="s">
        <v>214</v>
      </c>
      <c r="C1683" s="3">
        <v>48</v>
      </c>
      <c r="D1683" s="3">
        <v>42</v>
      </c>
      <c r="E1683" s="3">
        <v>6</v>
      </c>
      <c r="F1683" s="3">
        <v>1</v>
      </c>
      <c r="H1683" s="7" t="str">
        <f t="shared" ref="H1683:H1746" si="260">CONCATENATE(I1683,"_",J1683)</f>
        <v>40869_cmdscgc1-ct-01</v>
      </c>
      <c r="I1683" s="8">
        <f t="shared" ref="I1683:I1746" si="261">IF(ISTEXT(J1683),I1682,J1683)</f>
        <v>40869</v>
      </c>
      <c r="J1683" s="9" t="str">
        <f t="shared" ref="J1683:J1746" si="262">B1683</f>
        <v>cmdscgc1-ct-01</v>
      </c>
      <c r="K1683" s="6">
        <f t="shared" ref="K1683:K1746" si="263">C1683</f>
        <v>48</v>
      </c>
      <c r="L1683" s="6">
        <f t="shared" ref="L1683:L1746" si="264">D1683</f>
        <v>42</v>
      </c>
      <c r="M1683" s="6">
        <f t="shared" ref="M1683:M1746" si="265">E1683</f>
        <v>6</v>
      </c>
      <c r="N1683" s="6">
        <f t="shared" ref="N1683:N1746" si="266">F1683</f>
        <v>1</v>
      </c>
    </row>
    <row r="1684" spans="2:14" x14ac:dyDescent="0.25">
      <c r="B1684" s="5" t="s">
        <v>174</v>
      </c>
      <c r="C1684" s="3">
        <v>48</v>
      </c>
      <c r="D1684" s="3">
        <v>42</v>
      </c>
      <c r="E1684" s="3">
        <v>6</v>
      </c>
      <c r="F1684" s="3">
        <v>1</v>
      </c>
      <c r="H1684" s="7" t="str">
        <f t="shared" si="260"/>
        <v>40869_cmdscgc1-dg-01</v>
      </c>
      <c r="I1684" s="8">
        <f t="shared" si="261"/>
        <v>40869</v>
      </c>
      <c r="J1684" s="9" t="str">
        <f t="shared" si="262"/>
        <v>cmdscgc1-dg-01</v>
      </c>
      <c r="K1684" s="6">
        <f t="shared" si="263"/>
        <v>48</v>
      </c>
      <c r="L1684" s="6">
        <f t="shared" si="264"/>
        <v>42</v>
      </c>
      <c r="M1684" s="6">
        <f t="shared" si="265"/>
        <v>6</v>
      </c>
      <c r="N1684" s="6">
        <f t="shared" si="266"/>
        <v>1</v>
      </c>
    </row>
    <row r="1685" spans="2:14" x14ac:dyDescent="0.25">
      <c r="B1685" s="5" t="s">
        <v>102</v>
      </c>
      <c r="C1685" s="3">
        <v>204</v>
      </c>
      <c r="D1685" s="3">
        <v>46</v>
      </c>
      <c r="E1685" s="3">
        <v>158</v>
      </c>
      <c r="F1685" s="3">
        <v>1</v>
      </c>
      <c r="H1685" s="7" t="str">
        <f t="shared" si="260"/>
        <v>40869_cmdscgc1-jd-01</v>
      </c>
      <c r="I1685" s="8">
        <f t="shared" si="261"/>
        <v>40869</v>
      </c>
      <c r="J1685" s="9" t="str">
        <f t="shared" si="262"/>
        <v>cmdscgc1-jd-01</v>
      </c>
      <c r="K1685" s="6">
        <f t="shared" si="263"/>
        <v>204</v>
      </c>
      <c r="L1685" s="6">
        <f t="shared" si="264"/>
        <v>46</v>
      </c>
      <c r="M1685" s="6">
        <f t="shared" si="265"/>
        <v>158</v>
      </c>
      <c r="N1685" s="6">
        <f t="shared" si="266"/>
        <v>1</v>
      </c>
    </row>
    <row r="1686" spans="2:14" x14ac:dyDescent="0.25">
      <c r="B1686" s="5" t="s">
        <v>120</v>
      </c>
      <c r="C1686" s="3">
        <v>204</v>
      </c>
      <c r="D1686" s="3">
        <v>45</v>
      </c>
      <c r="E1686" s="3">
        <v>159</v>
      </c>
      <c r="F1686" s="3">
        <v>1</v>
      </c>
      <c r="H1686" s="7" t="str">
        <f t="shared" si="260"/>
        <v>40869_cmdscgc1-rb-01</v>
      </c>
      <c r="I1686" s="8">
        <f t="shared" si="261"/>
        <v>40869</v>
      </c>
      <c r="J1686" s="9" t="str">
        <f t="shared" si="262"/>
        <v>cmdscgc1-rb-01</v>
      </c>
      <c r="K1686" s="6">
        <f t="shared" si="263"/>
        <v>204</v>
      </c>
      <c r="L1686" s="6">
        <f t="shared" si="264"/>
        <v>45</v>
      </c>
      <c r="M1686" s="6">
        <f t="shared" si="265"/>
        <v>159</v>
      </c>
      <c r="N1686" s="6">
        <f t="shared" si="266"/>
        <v>1</v>
      </c>
    </row>
    <row r="1687" spans="2:14" x14ac:dyDescent="0.25">
      <c r="B1687" s="5" t="s">
        <v>106</v>
      </c>
      <c r="C1687" s="3">
        <v>144</v>
      </c>
      <c r="D1687" s="3">
        <v>31</v>
      </c>
      <c r="E1687" s="3">
        <v>113</v>
      </c>
      <c r="F1687" s="3">
        <v>1</v>
      </c>
      <c r="H1687" s="7" t="str">
        <f t="shared" si="260"/>
        <v>40869_cmdscgc2-jd-02</v>
      </c>
      <c r="I1687" s="8">
        <f t="shared" si="261"/>
        <v>40869</v>
      </c>
      <c r="J1687" s="9" t="str">
        <f t="shared" si="262"/>
        <v>cmdscgc2-jd-02</v>
      </c>
      <c r="K1687" s="6">
        <f t="shared" si="263"/>
        <v>144</v>
      </c>
      <c r="L1687" s="6">
        <f t="shared" si="264"/>
        <v>31</v>
      </c>
      <c r="M1687" s="6">
        <f t="shared" si="265"/>
        <v>113</v>
      </c>
      <c r="N1687" s="6">
        <f t="shared" si="266"/>
        <v>1</v>
      </c>
    </row>
    <row r="1688" spans="2:14" x14ac:dyDescent="0.25">
      <c r="B1688" s="5" t="s">
        <v>124</v>
      </c>
      <c r="C1688" s="3">
        <v>144</v>
      </c>
      <c r="D1688" s="3">
        <v>29</v>
      </c>
      <c r="E1688" s="3">
        <v>115</v>
      </c>
      <c r="F1688" s="3">
        <v>1</v>
      </c>
      <c r="H1688" s="7" t="str">
        <f t="shared" si="260"/>
        <v>40869_cmdscgc2-rb-02</v>
      </c>
      <c r="I1688" s="8">
        <f t="shared" si="261"/>
        <v>40869</v>
      </c>
      <c r="J1688" s="9" t="str">
        <f t="shared" si="262"/>
        <v>cmdscgc2-rb-02</v>
      </c>
      <c r="K1688" s="6">
        <f t="shared" si="263"/>
        <v>144</v>
      </c>
      <c r="L1688" s="6">
        <f t="shared" si="264"/>
        <v>29</v>
      </c>
      <c r="M1688" s="6">
        <f t="shared" si="265"/>
        <v>115</v>
      </c>
      <c r="N1688" s="6">
        <f t="shared" si="266"/>
        <v>1</v>
      </c>
    </row>
    <row r="1689" spans="2:14" x14ac:dyDescent="0.25">
      <c r="B1689" s="5" t="s">
        <v>14</v>
      </c>
      <c r="C1689" s="3">
        <v>144</v>
      </c>
      <c r="D1689" s="3">
        <v>124</v>
      </c>
      <c r="E1689" s="3">
        <v>20</v>
      </c>
      <c r="F1689" s="3">
        <v>1</v>
      </c>
      <c r="H1689" s="7" t="str">
        <f t="shared" si="260"/>
        <v>40869_cmdsfdc1a-jd-01</v>
      </c>
      <c r="I1689" s="8">
        <f t="shared" si="261"/>
        <v>40869</v>
      </c>
      <c r="J1689" s="9" t="str">
        <f t="shared" si="262"/>
        <v>cmdsfdc1a-jd-01</v>
      </c>
      <c r="K1689" s="6">
        <f t="shared" si="263"/>
        <v>144</v>
      </c>
      <c r="L1689" s="6">
        <f t="shared" si="264"/>
        <v>124</v>
      </c>
      <c r="M1689" s="6">
        <f t="shared" si="265"/>
        <v>20</v>
      </c>
      <c r="N1689" s="6">
        <f t="shared" si="266"/>
        <v>1</v>
      </c>
    </row>
    <row r="1690" spans="2:14" x14ac:dyDescent="0.25">
      <c r="B1690" s="5" t="s">
        <v>23</v>
      </c>
      <c r="C1690" s="3">
        <v>144</v>
      </c>
      <c r="D1690" s="3">
        <v>122</v>
      </c>
      <c r="E1690" s="3">
        <v>22</v>
      </c>
      <c r="F1690" s="3">
        <v>1</v>
      </c>
      <c r="H1690" s="7" t="str">
        <f t="shared" si="260"/>
        <v>40869_cmdsfdc1a-jd-02</v>
      </c>
      <c r="I1690" s="8">
        <f t="shared" si="261"/>
        <v>40869</v>
      </c>
      <c r="J1690" s="9" t="str">
        <f t="shared" si="262"/>
        <v>cmdsfdc1a-jd-02</v>
      </c>
      <c r="K1690" s="6">
        <f t="shared" si="263"/>
        <v>144</v>
      </c>
      <c r="L1690" s="6">
        <f t="shared" si="264"/>
        <v>122</v>
      </c>
      <c r="M1690" s="6">
        <f t="shared" si="265"/>
        <v>22</v>
      </c>
      <c r="N1690" s="6">
        <f t="shared" si="266"/>
        <v>1</v>
      </c>
    </row>
    <row r="1691" spans="2:14" x14ac:dyDescent="0.25">
      <c r="B1691" s="5" t="s">
        <v>26</v>
      </c>
      <c r="C1691" s="3">
        <v>132</v>
      </c>
      <c r="D1691" s="3">
        <v>93</v>
      </c>
      <c r="E1691" s="3">
        <v>39</v>
      </c>
      <c r="F1691" s="3">
        <v>1</v>
      </c>
      <c r="H1691" s="7" t="str">
        <f t="shared" si="260"/>
        <v>40869_cmdsfdc1a-jd-09</v>
      </c>
      <c r="I1691" s="8">
        <f t="shared" si="261"/>
        <v>40869</v>
      </c>
      <c r="J1691" s="9" t="str">
        <f t="shared" si="262"/>
        <v>cmdsfdc1a-jd-09</v>
      </c>
      <c r="K1691" s="6">
        <f t="shared" si="263"/>
        <v>132</v>
      </c>
      <c r="L1691" s="6">
        <f t="shared" si="264"/>
        <v>93</v>
      </c>
      <c r="M1691" s="6">
        <f t="shared" si="265"/>
        <v>39</v>
      </c>
      <c r="N1691" s="6">
        <f t="shared" si="266"/>
        <v>1</v>
      </c>
    </row>
    <row r="1692" spans="2:14" x14ac:dyDescent="0.25">
      <c r="B1692" s="5" t="s">
        <v>61</v>
      </c>
      <c r="C1692" s="3">
        <v>144</v>
      </c>
      <c r="D1692" s="3">
        <v>128</v>
      </c>
      <c r="E1692" s="3">
        <v>16</v>
      </c>
      <c r="F1692" s="3">
        <v>1</v>
      </c>
      <c r="H1692" s="7" t="str">
        <f t="shared" si="260"/>
        <v>40869_cmdsfdc1a-rb-01</v>
      </c>
      <c r="I1692" s="8">
        <f t="shared" si="261"/>
        <v>40869</v>
      </c>
      <c r="J1692" s="9" t="str">
        <f t="shared" si="262"/>
        <v>cmdsfdc1a-rb-01</v>
      </c>
      <c r="K1692" s="6">
        <f t="shared" si="263"/>
        <v>144</v>
      </c>
      <c r="L1692" s="6">
        <f t="shared" si="264"/>
        <v>128</v>
      </c>
      <c r="M1692" s="6">
        <f t="shared" si="265"/>
        <v>16</v>
      </c>
      <c r="N1692" s="6">
        <f t="shared" si="266"/>
        <v>1</v>
      </c>
    </row>
    <row r="1693" spans="2:14" x14ac:dyDescent="0.25">
      <c r="B1693" s="5" t="s">
        <v>64</v>
      </c>
      <c r="C1693" s="3">
        <v>144</v>
      </c>
      <c r="D1693" s="3">
        <v>126</v>
      </c>
      <c r="E1693" s="3">
        <v>18</v>
      </c>
      <c r="F1693" s="3">
        <v>1</v>
      </c>
      <c r="H1693" s="7" t="str">
        <f t="shared" si="260"/>
        <v>40869_cmdsfdc1a-rb-02</v>
      </c>
      <c r="I1693" s="8">
        <f t="shared" si="261"/>
        <v>40869</v>
      </c>
      <c r="J1693" s="9" t="str">
        <f t="shared" si="262"/>
        <v>cmdsfdc1a-rb-02</v>
      </c>
      <c r="K1693" s="6">
        <f t="shared" si="263"/>
        <v>144</v>
      </c>
      <c r="L1693" s="6">
        <f t="shared" si="264"/>
        <v>126</v>
      </c>
      <c r="M1693" s="6">
        <f t="shared" si="265"/>
        <v>18</v>
      </c>
      <c r="N1693" s="6">
        <f t="shared" si="266"/>
        <v>1</v>
      </c>
    </row>
    <row r="1694" spans="2:14" x14ac:dyDescent="0.25">
      <c r="B1694" s="5" t="s">
        <v>67</v>
      </c>
      <c r="C1694" s="3">
        <v>132</v>
      </c>
      <c r="D1694" s="3">
        <v>93</v>
      </c>
      <c r="E1694" s="3">
        <v>39</v>
      </c>
      <c r="F1694" s="3">
        <v>1</v>
      </c>
      <c r="H1694" s="7" t="str">
        <f t="shared" si="260"/>
        <v>40869_cmdsfdc1a-rb-09</v>
      </c>
      <c r="I1694" s="8">
        <f t="shared" si="261"/>
        <v>40869</v>
      </c>
      <c r="J1694" s="9" t="str">
        <f t="shared" si="262"/>
        <v>cmdsfdc1a-rb-09</v>
      </c>
      <c r="K1694" s="6">
        <f t="shared" si="263"/>
        <v>132</v>
      </c>
      <c r="L1694" s="6">
        <f t="shared" si="264"/>
        <v>93</v>
      </c>
      <c r="M1694" s="6">
        <f t="shared" si="265"/>
        <v>39</v>
      </c>
      <c r="N1694" s="6">
        <f t="shared" si="266"/>
        <v>1</v>
      </c>
    </row>
    <row r="1695" spans="2:14" x14ac:dyDescent="0.25">
      <c r="B1695" s="5" t="s">
        <v>71</v>
      </c>
      <c r="C1695" s="3">
        <v>108</v>
      </c>
      <c r="D1695" s="3">
        <v>99</v>
      </c>
      <c r="E1695" s="3">
        <v>9</v>
      </c>
      <c r="F1695" s="3">
        <v>1</v>
      </c>
      <c r="H1695" s="7" t="str">
        <f t="shared" si="260"/>
        <v>40869_cmdsfdc1b-ct-01</v>
      </c>
      <c r="I1695" s="8">
        <f t="shared" si="261"/>
        <v>40869</v>
      </c>
      <c r="J1695" s="9" t="str">
        <f t="shared" si="262"/>
        <v>cmdsfdc1b-ct-01</v>
      </c>
      <c r="K1695" s="6">
        <f t="shared" si="263"/>
        <v>108</v>
      </c>
      <c r="L1695" s="6">
        <f t="shared" si="264"/>
        <v>99</v>
      </c>
      <c r="M1695" s="6">
        <f t="shared" si="265"/>
        <v>9</v>
      </c>
      <c r="N1695" s="6">
        <f t="shared" si="266"/>
        <v>1</v>
      </c>
    </row>
    <row r="1696" spans="2:14" x14ac:dyDescent="0.25">
      <c r="B1696" s="5" t="s">
        <v>29</v>
      </c>
      <c r="C1696" s="3">
        <v>108</v>
      </c>
      <c r="D1696" s="3">
        <v>98</v>
      </c>
      <c r="E1696" s="3">
        <v>10</v>
      </c>
      <c r="F1696" s="3">
        <v>1</v>
      </c>
      <c r="H1696" s="7" t="str">
        <f t="shared" si="260"/>
        <v>40869_cmdsfdc1b-dg-01</v>
      </c>
      <c r="I1696" s="8">
        <f t="shared" si="261"/>
        <v>40869</v>
      </c>
      <c r="J1696" s="9" t="str">
        <f t="shared" si="262"/>
        <v>cmdsfdc1b-dg-01</v>
      </c>
      <c r="K1696" s="6">
        <f t="shared" si="263"/>
        <v>108</v>
      </c>
      <c r="L1696" s="6">
        <f t="shared" si="264"/>
        <v>98</v>
      </c>
      <c r="M1696" s="6">
        <f t="shared" si="265"/>
        <v>10</v>
      </c>
      <c r="N1696" s="6">
        <f t="shared" si="266"/>
        <v>1</v>
      </c>
    </row>
    <row r="1697" spans="2:14" x14ac:dyDescent="0.25">
      <c r="B1697" s="5" t="s">
        <v>218</v>
      </c>
      <c r="C1697" s="3">
        <v>132</v>
      </c>
      <c r="D1697" s="3">
        <v>104</v>
      </c>
      <c r="E1697" s="3">
        <v>28</v>
      </c>
      <c r="F1697" s="3">
        <v>1</v>
      </c>
      <c r="H1697" s="7" t="str">
        <f t="shared" si="260"/>
        <v>40869_cmdsrdc3-ct-01</v>
      </c>
      <c r="I1697" s="8">
        <f t="shared" si="261"/>
        <v>40869</v>
      </c>
      <c r="J1697" s="9" t="str">
        <f t="shared" si="262"/>
        <v>cmdsrdc3-ct-01</v>
      </c>
      <c r="K1697" s="6">
        <f t="shared" si="263"/>
        <v>132</v>
      </c>
      <c r="L1697" s="6">
        <f t="shared" si="264"/>
        <v>104</v>
      </c>
      <c r="M1697" s="6">
        <f t="shared" si="265"/>
        <v>28</v>
      </c>
      <c r="N1697" s="6">
        <f t="shared" si="266"/>
        <v>1</v>
      </c>
    </row>
    <row r="1698" spans="2:14" x14ac:dyDescent="0.25">
      <c r="B1698" s="5" t="s">
        <v>178</v>
      </c>
      <c r="C1698" s="3">
        <v>132</v>
      </c>
      <c r="D1698" s="3">
        <v>102</v>
      </c>
      <c r="E1698" s="3">
        <v>30</v>
      </c>
      <c r="F1698" s="3">
        <v>1</v>
      </c>
      <c r="H1698" s="7" t="str">
        <f t="shared" si="260"/>
        <v>40869_cmdsrdc3-dg-01</v>
      </c>
      <c r="I1698" s="8">
        <f t="shared" si="261"/>
        <v>40869</v>
      </c>
      <c r="J1698" s="9" t="str">
        <f t="shared" si="262"/>
        <v>cmdsrdc3-dg-01</v>
      </c>
      <c r="K1698" s="6">
        <f t="shared" si="263"/>
        <v>132</v>
      </c>
      <c r="L1698" s="6">
        <f t="shared" si="264"/>
        <v>102</v>
      </c>
      <c r="M1698" s="6">
        <f t="shared" si="265"/>
        <v>30</v>
      </c>
      <c r="N1698" s="6">
        <f t="shared" si="266"/>
        <v>1</v>
      </c>
    </row>
    <row r="1699" spans="2:14" x14ac:dyDescent="0.25">
      <c r="B1699" s="5" t="s">
        <v>182</v>
      </c>
      <c r="C1699" s="3">
        <v>120</v>
      </c>
      <c r="D1699" s="3">
        <v>111</v>
      </c>
      <c r="E1699" s="3">
        <v>9</v>
      </c>
      <c r="F1699" s="3">
        <v>1</v>
      </c>
      <c r="H1699" s="7" t="str">
        <f t="shared" si="260"/>
        <v>40869_cmdsrdc4-jd-01</v>
      </c>
      <c r="I1699" s="8">
        <f t="shared" si="261"/>
        <v>40869</v>
      </c>
      <c r="J1699" s="9" t="str">
        <f t="shared" si="262"/>
        <v>cmdsrdc4-jd-01</v>
      </c>
      <c r="K1699" s="6">
        <f t="shared" si="263"/>
        <v>120</v>
      </c>
      <c r="L1699" s="6">
        <f t="shared" si="264"/>
        <v>111</v>
      </c>
      <c r="M1699" s="6">
        <f t="shared" si="265"/>
        <v>9</v>
      </c>
      <c r="N1699" s="6">
        <f t="shared" si="266"/>
        <v>1</v>
      </c>
    </row>
    <row r="1700" spans="2:14" x14ac:dyDescent="0.25">
      <c r="B1700" s="5" t="s">
        <v>185</v>
      </c>
      <c r="C1700" s="3">
        <v>120</v>
      </c>
      <c r="D1700" s="3">
        <v>108</v>
      </c>
      <c r="E1700" s="3">
        <v>12</v>
      </c>
      <c r="F1700" s="3">
        <v>1</v>
      </c>
      <c r="H1700" s="7" t="str">
        <f t="shared" si="260"/>
        <v>40869_cmdsrdc4-jd-02</v>
      </c>
      <c r="I1700" s="8">
        <f t="shared" si="261"/>
        <v>40869</v>
      </c>
      <c r="J1700" s="9" t="str">
        <f t="shared" si="262"/>
        <v>cmdsrdc4-jd-02</v>
      </c>
      <c r="K1700" s="6">
        <f t="shared" si="263"/>
        <v>120</v>
      </c>
      <c r="L1700" s="6">
        <f t="shared" si="264"/>
        <v>108</v>
      </c>
      <c r="M1700" s="6">
        <f t="shared" si="265"/>
        <v>12</v>
      </c>
      <c r="N1700" s="6">
        <f t="shared" si="266"/>
        <v>1</v>
      </c>
    </row>
    <row r="1701" spans="2:14" x14ac:dyDescent="0.25">
      <c r="B1701" s="5" t="s">
        <v>221</v>
      </c>
      <c r="C1701" s="3">
        <v>132</v>
      </c>
      <c r="D1701" s="3">
        <v>108</v>
      </c>
      <c r="E1701" s="3">
        <v>24</v>
      </c>
      <c r="F1701" s="3">
        <v>1</v>
      </c>
      <c r="H1701" s="7" t="str">
        <f t="shared" si="260"/>
        <v>40869_cmdsrdc4-rb-01</v>
      </c>
      <c r="I1701" s="8">
        <f t="shared" si="261"/>
        <v>40869</v>
      </c>
      <c r="J1701" s="9" t="str">
        <f t="shared" si="262"/>
        <v>cmdsrdc4-rb-01</v>
      </c>
      <c r="K1701" s="6">
        <f t="shared" si="263"/>
        <v>132</v>
      </c>
      <c r="L1701" s="6">
        <f t="shared" si="264"/>
        <v>108</v>
      </c>
      <c r="M1701" s="6">
        <f t="shared" si="265"/>
        <v>24</v>
      </c>
      <c r="N1701" s="6">
        <f t="shared" si="266"/>
        <v>1</v>
      </c>
    </row>
    <row r="1702" spans="2:14" x14ac:dyDescent="0.25">
      <c r="B1702" s="5" t="s">
        <v>224</v>
      </c>
      <c r="C1702" s="3">
        <v>132</v>
      </c>
      <c r="D1702" s="3">
        <v>105</v>
      </c>
      <c r="E1702" s="3">
        <v>27</v>
      </c>
      <c r="F1702" s="3">
        <v>1</v>
      </c>
      <c r="H1702" s="7" t="str">
        <f t="shared" si="260"/>
        <v>40869_cmdsrdc4-rb-02</v>
      </c>
      <c r="I1702" s="8">
        <f t="shared" si="261"/>
        <v>40869</v>
      </c>
      <c r="J1702" s="9" t="str">
        <f t="shared" si="262"/>
        <v>cmdsrdc4-rb-02</v>
      </c>
      <c r="K1702" s="6">
        <f t="shared" si="263"/>
        <v>132</v>
      </c>
      <c r="L1702" s="6">
        <f t="shared" si="264"/>
        <v>105</v>
      </c>
      <c r="M1702" s="6">
        <f t="shared" si="265"/>
        <v>27</v>
      </c>
      <c r="N1702" s="6">
        <f t="shared" si="266"/>
        <v>1</v>
      </c>
    </row>
    <row r="1703" spans="2:14" x14ac:dyDescent="0.25">
      <c r="B1703" s="5" t="s">
        <v>74</v>
      </c>
      <c r="C1703" s="3">
        <v>48</v>
      </c>
      <c r="D1703" s="3">
        <v>44</v>
      </c>
      <c r="E1703" s="3">
        <v>4</v>
      </c>
      <c r="F1703" s="3">
        <v>1</v>
      </c>
      <c r="H1703" s="7" t="str">
        <f t="shared" si="260"/>
        <v>40869_cmdswell-ct-01</v>
      </c>
      <c r="I1703" s="8">
        <f t="shared" si="261"/>
        <v>40869</v>
      </c>
      <c r="J1703" s="9" t="str">
        <f t="shared" si="262"/>
        <v>cmdswell-ct-01</v>
      </c>
      <c r="K1703" s="6">
        <f t="shared" si="263"/>
        <v>48</v>
      </c>
      <c r="L1703" s="6">
        <f t="shared" si="264"/>
        <v>44</v>
      </c>
      <c r="M1703" s="6">
        <f t="shared" si="265"/>
        <v>4</v>
      </c>
      <c r="N1703" s="6">
        <f t="shared" si="266"/>
        <v>1</v>
      </c>
    </row>
    <row r="1704" spans="2:14" x14ac:dyDescent="0.25">
      <c r="B1704" s="5" t="s">
        <v>32</v>
      </c>
      <c r="C1704" s="3">
        <v>48</v>
      </c>
      <c r="D1704" s="3">
        <v>44</v>
      </c>
      <c r="E1704" s="3">
        <v>4</v>
      </c>
      <c r="F1704" s="3">
        <v>1</v>
      </c>
      <c r="H1704" s="7" t="str">
        <f t="shared" si="260"/>
        <v>40869_cmdswell-dg-01</v>
      </c>
      <c r="I1704" s="8">
        <f t="shared" si="261"/>
        <v>40869</v>
      </c>
      <c r="J1704" s="9" t="str">
        <f t="shared" si="262"/>
        <v>cmdswell-dg-01</v>
      </c>
      <c r="K1704" s="6">
        <f t="shared" si="263"/>
        <v>48</v>
      </c>
      <c r="L1704" s="6">
        <f t="shared" si="264"/>
        <v>44</v>
      </c>
      <c r="M1704" s="6">
        <f t="shared" si="265"/>
        <v>4</v>
      </c>
      <c r="N1704" s="6">
        <f t="shared" si="266"/>
        <v>1</v>
      </c>
    </row>
    <row r="1705" spans="2:14" x14ac:dyDescent="0.25">
      <c r="B1705" s="5" t="s">
        <v>110</v>
      </c>
      <c r="C1705" s="3">
        <v>192</v>
      </c>
      <c r="D1705" s="3">
        <v>107</v>
      </c>
      <c r="E1705" s="3">
        <v>85</v>
      </c>
      <c r="F1705" s="3">
        <v>1</v>
      </c>
      <c r="H1705" s="7" t="str">
        <f t="shared" si="260"/>
        <v>40869_emdscgc1-jd-03</v>
      </c>
      <c r="I1705" s="8">
        <f t="shared" si="261"/>
        <v>40869</v>
      </c>
      <c r="J1705" s="9" t="str">
        <f t="shared" si="262"/>
        <v>emdscgc1-jd-03</v>
      </c>
      <c r="K1705" s="6">
        <f t="shared" si="263"/>
        <v>192</v>
      </c>
      <c r="L1705" s="6">
        <f t="shared" si="264"/>
        <v>107</v>
      </c>
      <c r="M1705" s="6">
        <f t="shared" si="265"/>
        <v>85</v>
      </c>
      <c r="N1705" s="6">
        <f t="shared" si="266"/>
        <v>1</v>
      </c>
    </row>
    <row r="1706" spans="2:14" x14ac:dyDescent="0.25">
      <c r="B1706" s="5" t="s">
        <v>113</v>
      </c>
      <c r="C1706" s="3">
        <v>192</v>
      </c>
      <c r="D1706" s="3">
        <v>5</v>
      </c>
      <c r="E1706" s="3">
        <v>187</v>
      </c>
      <c r="F1706" s="3">
        <v>1</v>
      </c>
      <c r="H1706" s="7" t="str">
        <f t="shared" si="260"/>
        <v>40869_emdscgc1-jd-04</v>
      </c>
      <c r="I1706" s="8">
        <f t="shared" si="261"/>
        <v>40869</v>
      </c>
      <c r="J1706" s="9" t="str">
        <f t="shared" si="262"/>
        <v>emdscgc1-jd-04</v>
      </c>
      <c r="K1706" s="6">
        <f t="shared" si="263"/>
        <v>192</v>
      </c>
      <c r="L1706" s="6">
        <f t="shared" si="264"/>
        <v>5</v>
      </c>
      <c r="M1706" s="6">
        <f t="shared" si="265"/>
        <v>187</v>
      </c>
      <c r="N1706" s="6">
        <f t="shared" si="266"/>
        <v>1</v>
      </c>
    </row>
    <row r="1707" spans="2:14" x14ac:dyDescent="0.25">
      <c r="B1707" s="5" t="s">
        <v>116</v>
      </c>
      <c r="C1707" s="3">
        <v>264</v>
      </c>
      <c r="D1707" s="3">
        <v>107</v>
      </c>
      <c r="E1707" s="3">
        <v>157</v>
      </c>
      <c r="F1707" s="3">
        <v>1</v>
      </c>
      <c r="H1707" s="7" t="str">
        <f t="shared" si="260"/>
        <v>40869_emdscgc1-jd-05</v>
      </c>
      <c r="I1707" s="8">
        <f t="shared" si="261"/>
        <v>40869</v>
      </c>
      <c r="J1707" s="9" t="str">
        <f t="shared" si="262"/>
        <v>emdscgc1-jd-05</v>
      </c>
      <c r="K1707" s="6">
        <f t="shared" si="263"/>
        <v>264</v>
      </c>
      <c r="L1707" s="6">
        <f t="shared" si="264"/>
        <v>107</v>
      </c>
      <c r="M1707" s="6">
        <f t="shared" si="265"/>
        <v>157</v>
      </c>
      <c r="N1707" s="6">
        <f t="shared" si="266"/>
        <v>1</v>
      </c>
    </row>
    <row r="1708" spans="2:14" x14ac:dyDescent="0.25">
      <c r="B1708" s="5" t="s">
        <v>127</v>
      </c>
      <c r="C1708" s="3">
        <v>192</v>
      </c>
      <c r="D1708" s="3">
        <v>108</v>
      </c>
      <c r="E1708" s="3">
        <v>84</v>
      </c>
      <c r="F1708" s="3">
        <v>1</v>
      </c>
      <c r="H1708" s="7" t="str">
        <f t="shared" si="260"/>
        <v>40869_emdscgc1-rb-03</v>
      </c>
      <c r="I1708" s="8">
        <f t="shared" si="261"/>
        <v>40869</v>
      </c>
      <c r="J1708" s="9" t="str">
        <f t="shared" si="262"/>
        <v>emdscgc1-rb-03</v>
      </c>
      <c r="K1708" s="6">
        <f t="shared" si="263"/>
        <v>192</v>
      </c>
      <c r="L1708" s="6">
        <f t="shared" si="264"/>
        <v>108</v>
      </c>
      <c r="M1708" s="6">
        <f t="shared" si="265"/>
        <v>84</v>
      </c>
      <c r="N1708" s="6">
        <f t="shared" si="266"/>
        <v>1</v>
      </c>
    </row>
    <row r="1709" spans="2:14" x14ac:dyDescent="0.25">
      <c r="B1709" s="5" t="s">
        <v>130</v>
      </c>
      <c r="C1709" s="3">
        <v>192</v>
      </c>
      <c r="D1709" s="3">
        <v>5</v>
      </c>
      <c r="E1709" s="3">
        <v>187</v>
      </c>
      <c r="F1709" s="3">
        <v>1</v>
      </c>
      <c r="H1709" s="7" t="str">
        <f t="shared" si="260"/>
        <v>40869_emdscgc1-rb-04</v>
      </c>
      <c r="I1709" s="8">
        <f t="shared" si="261"/>
        <v>40869</v>
      </c>
      <c r="J1709" s="9" t="str">
        <f t="shared" si="262"/>
        <v>emdscgc1-rb-04</v>
      </c>
      <c r="K1709" s="6">
        <f t="shared" si="263"/>
        <v>192</v>
      </c>
      <c r="L1709" s="6">
        <f t="shared" si="264"/>
        <v>5</v>
      </c>
      <c r="M1709" s="6">
        <f t="shared" si="265"/>
        <v>187</v>
      </c>
      <c r="N1709" s="6">
        <f t="shared" si="266"/>
        <v>1</v>
      </c>
    </row>
    <row r="1710" spans="2:14" x14ac:dyDescent="0.25">
      <c r="B1710" s="5" t="s">
        <v>134</v>
      </c>
      <c r="C1710" s="3">
        <v>264</v>
      </c>
      <c r="D1710" s="3">
        <v>107</v>
      </c>
      <c r="E1710" s="3">
        <v>157</v>
      </c>
      <c r="F1710" s="3">
        <v>1</v>
      </c>
      <c r="H1710" s="7" t="str">
        <f t="shared" si="260"/>
        <v>40869_emdscgc1-rb-05</v>
      </c>
      <c r="I1710" s="8">
        <f t="shared" si="261"/>
        <v>40869</v>
      </c>
      <c r="J1710" s="9" t="str">
        <f t="shared" si="262"/>
        <v>emdscgc1-rb-05</v>
      </c>
      <c r="K1710" s="6">
        <f t="shared" si="263"/>
        <v>264</v>
      </c>
      <c r="L1710" s="6">
        <f t="shared" si="264"/>
        <v>107</v>
      </c>
      <c r="M1710" s="6">
        <f t="shared" si="265"/>
        <v>157</v>
      </c>
      <c r="N1710" s="6">
        <f t="shared" si="266"/>
        <v>1</v>
      </c>
    </row>
    <row r="1711" spans="2:14" x14ac:dyDescent="0.25">
      <c r="B1711" s="5" t="s">
        <v>35</v>
      </c>
      <c r="C1711" s="3">
        <v>240</v>
      </c>
      <c r="D1711" s="3">
        <v>231</v>
      </c>
      <c r="E1711" s="3">
        <v>9</v>
      </c>
      <c r="F1711" s="3">
        <v>1</v>
      </c>
      <c r="H1711" s="7" t="str">
        <f t="shared" si="260"/>
        <v>40869_emdsfdc1a-jd-03</v>
      </c>
      <c r="I1711" s="8">
        <f t="shared" si="261"/>
        <v>40869</v>
      </c>
      <c r="J1711" s="9" t="str">
        <f t="shared" si="262"/>
        <v>emdsfdc1a-jd-03</v>
      </c>
      <c r="K1711" s="6">
        <f t="shared" si="263"/>
        <v>240</v>
      </c>
      <c r="L1711" s="6">
        <f t="shared" si="264"/>
        <v>231</v>
      </c>
      <c r="M1711" s="6">
        <f t="shared" si="265"/>
        <v>9</v>
      </c>
      <c r="N1711" s="6">
        <f t="shared" si="266"/>
        <v>1</v>
      </c>
    </row>
    <row r="1712" spans="2:14" x14ac:dyDescent="0.25">
      <c r="B1712" s="5" t="s">
        <v>38</v>
      </c>
      <c r="C1712" s="3">
        <v>120</v>
      </c>
      <c r="D1712" s="3">
        <v>101</v>
      </c>
      <c r="E1712" s="3">
        <v>19</v>
      </c>
      <c r="F1712" s="3">
        <v>1</v>
      </c>
      <c r="H1712" s="7" t="str">
        <f t="shared" si="260"/>
        <v>40869_emdsfdc1a-jd-04</v>
      </c>
      <c r="I1712" s="8">
        <f t="shared" si="261"/>
        <v>40869</v>
      </c>
      <c r="J1712" s="9" t="str">
        <f t="shared" si="262"/>
        <v>emdsfdc1a-jd-04</v>
      </c>
      <c r="K1712" s="6">
        <f t="shared" si="263"/>
        <v>120</v>
      </c>
      <c r="L1712" s="6">
        <f t="shared" si="264"/>
        <v>101</v>
      </c>
      <c r="M1712" s="6">
        <f t="shared" si="265"/>
        <v>19</v>
      </c>
      <c r="N1712" s="6">
        <f t="shared" si="266"/>
        <v>1</v>
      </c>
    </row>
    <row r="1713" spans="2:14" x14ac:dyDescent="0.25">
      <c r="B1713" s="5" t="s">
        <v>41</v>
      </c>
      <c r="C1713" s="3">
        <v>120</v>
      </c>
      <c r="D1713" s="3">
        <v>102</v>
      </c>
      <c r="E1713" s="3">
        <v>18</v>
      </c>
      <c r="F1713" s="3">
        <v>1</v>
      </c>
      <c r="H1713" s="7" t="str">
        <f t="shared" si="260"/>
        <v>40869_emdsfdc1a-jd-05</v>
      </c>
      <c r="I1713" s="8">
        <f t="shared" si="261"/>
        <v>40869</v>
      </c>
      <c r="J1713" s="9" t="str">
        <f t="shared" si="262"/>
        <v>emdsfdc1a-jd-05</v>
      </c>
      <c r="K1713" s="6">
        <f t="shared" si="263"/>
        <v>120</v>
      </c>
      <c r="L1713" s="6">
        <f t="shared" si="264"/>
        <v>102</v>
      </c>
      <c r="M1713" s="6">
        <f t="shared" si="265"/>
        <v>18</v>
      </c>
      <c r="N1713" s="6">
        <f t="shared" si="266"/>
        <v>1</v>
      </c>
    </row>
    <row r="1714" spans="2:14" x14ac:dyDescent="0.25">
      <c r="B1714" s="5" t="s">
        <v>44</v>
      </c>
      <c r="C1714" s="3">
        <v>168</v>
      </c>
      <c r="D1714" s="3">
        <v>133</v>
      </c>
      <c r="E1714" s="3">
        <v>35</v>
      </c>
      <c r="F1714" s="3">
        <v>1</v>
      </c>
      <c r="H1714" s="7" t="str">
        <f t="shared" si="260"/>
        <v>40869_emdsfdc1a-jd-06</v>
      </c>
      <c r="I1714" s="8">
        <f t="shared" si="261"/>
        <v>40869</v>
      </c>
      <c r="J1714" s="9" t="str">
        <f t="shared" si="262"/>
        <v>emdsfdc1a-jd-06</v>
      </c>
      <c r="K1714" s="6">
        <f t="shared" si="263"/>
        <v>168</v>
      </c>
      <c r="L1714" s="6">
        <f t="shared" si="264"/>
        <v>133</v>
      </c>
      <c r="M1714" s="6">
        <f t="shared" si="265"/>
        <v>35</v>
      </c>
      <c r="N1714" s="6">
        <f t="shared" si="266"/>
        <v>1</v>
      </c>
    </row>
    <row r="1715" spans="2:14" x14ac:dyDescent="0.25">
      <c r="B1715" s="5" t="s">
        <v>47</v>
      </c>
      <c r="C1715" s="3">
        <v>192</v>
      </c>
      <c r="D1715" s="3">
        <v>148</v>
      </c>
      <c r="E1715" s="3">
        <v>44</v>
      </c>
      <c r="F1715" s="3">
        <v>1</v>
      </c>
      <c r="H1715" s="7" t="str">
        <f t="shared" si="260"/>
        <v>40869_emdsfdc1a-jd-07</v>
      </c>
      <c r="I1715" s="8">
        <f t="shared" si="261"/>
        <v>40869</v>
      </c>
      <c r="J1715" s="9" t="str">
        <f t="shared" si="262"/>
        <v>emdsfdc1a-jd-07</v>
      </c>
      <c r="K1715" s="6">
        <f t="shared" si="263"/>
        <v>192</v>
      </c>
      <c r="L1715" s="6">
        <f t="shared" si="264"/>
        <v>148</v>
      </c>
      <c r="M1715" s="6">
        <f t="shared" si="265"/>
        <v>44</v>
      </c>
      <c r="N1715" s="6">
        <f t="shared" si="266"/>
        <v>1</v>
      </c>
    </row>
    <row r="1716" spans="2:14" x14ac:dyDescent="0.25">
      <c r="B1716" s="5" t="s">
        <v>50</v>
      </c>
      <c r="C1716" s="3">
        <v>240</v>
      </c>
      <c r="D1716" s="3">
        <v>229</v>
      </c>
      <c r="E1716" s="3">
        <v>11</v>
      </c>
      <c r="F1716" s="3">
        <v>1</v>
      </c>
      <c r="H1716" s="7" t="str">
        <f t="shared" si="260"/>
        <v>40869_emdsfdc1a-jd-08</v>
      </c>
      <c r="I1716" s="8">
        <f t="shared" si="261"/>
        <v>40869</v>
      </c>
      <c r="J1716" s="9" t="str">
        <f t="shared" si="262"/>
        <v>emdsfdc1a-jd-08</v>
      </c>
      <c r="K1716" s="6">
        <f t="shared" si="263"/>
        <v>240</v>
      </c>
      <c r="L1716" s="6">
        <f t="shared" si="264"/>
        <v>229</v>
      </c>
      <c r="M1716" s="6">
        <f t="shared" si="265"/>
        <v>11</v>
      </c>
      <c r="N1716" s="6">
        <f t="shared" si="266"/>
        <v>1</v>
      </c>
    </row>
    <row r="1717" spans="2:14" x14ac:dyDescent="0.25">
      <c r="B1717" s="5" t="s">
        <v>53</v>
      </c>
      <c r="C1717" s="3">
        <v>312</v>
      </c>
      <c r="D1717" s="3">
        <v>205</v>
      </c>
      <c r="E1717" s="3">
        <v>107</v>
      </c>
      <c r="F1717" s="3">
        <v>1</v>
      </c>
      <c r="H1717" s="7" t="str">
        <f t="shared" si="260"/>
        <v>40869_emdsfdc1a-jd-11</v>
      </c>
      <c r="I1717" s="8">
        <f t="shared" si="261"/>
        <v>40869</v>
      </c>
      <c r="J1717" s="9" t="str">
        <f t="shared" si="262"/>
        <v>emdsfdc1a-jd-11</v>
      </c>
      <c r="K1717" s="6">
        <f t="shared" si="263"/>
        <v>312</v>
      </c>
      <c r="L1717" s="6">
        <f t="shared" si="264"/>
        <v>205</v>
      </c>
      <c r="M1717" s="6">
        <f t="shared" si="265"/>
        <v>107</v>
      </c>
      <c r="N1717" s="6">
        <f t="shared" si="266"/>
        <v>1</v>
      </c>
    </row>
    <row r="1718" spans="2:14" x14ac:dyDescent="0.25">
      <c r="B1718" s="5" t="s">
        <v>77</v>
      </c>
      <c r="C1718" s="3">
        <v>240</v>
      </c>
      <c r="D1718" s="3">
        <v>231</v>
      </c>
      <c r="E1718" s="3">
        <v>9</v>
      </c>
      <c r="F1718" s="3">
        <v>1</v>
      </c>
      <c r="H1718" s="7" t="str">
        <f t="shared" si="260"/>
        <v>40869_emdsfdc1a-rb-03</v>
      </c>
      <c r="I1718" s="8">
        <f t="shared" si="261"/>
        <v>40869</v>
      </c>
      <c r="J1718" s="9" t="str">
        <f t="shared" si="262"/>
        <v>emdsfdc1a-rb-03</v>
      </c>
      <c r="K1718" s="6">
        <f t="shared" si="263"/>
        <v>240</v>
      </c>
      <c r="L1718" s="6">
        <f t="shared" si="264"/>
        <v>231</v>
      </c>
      <c r="M1718" s="6">
        <f t="shared" si="265"/>
        <v>9</v>
      </c>
      <c r="N1718" s="6">
        <f t="shared" si="266"/>
        <v>1</v>
      </c>
    </row>
    <row r="1719" spans="2:14" x14ac:dyDescent="0.25">
      <c r="B1719" s="5" t="s">
        <v>80</v>
      </c>
      <c r="C1719" s="3">
        <v>120</v>
      </c>
      <c r="D1719" s="3">
        <v>100</v>
      </c>
      <c r="E1719" s="3">
        <v>20</v>
      </c>
      <c r="F1719" s="3">
        <v>1</v>
      </c>
      <c r="H1719" s="7" t="str">
        <f t="shared" si="260"/>
        <v>40869_emdsfdc1a-rb-04</v>
      </c>
      <c r="I1719" s="8">
        <f t="shared" si="261"/>
        <v>40869</v>
      </c>
      <c r="J1719" s="9" t="str">
        <f t="shared" si="262"/>
        <v>emdsfdc1a-rb-04</v>
      </c>
      <c r="K1719" s="6">
        <f t="shared" si="263"/>
        <v>120</v>
      </c>
      <c r="L1719" s="6">
        <f t="shared" si="264"/>
        <v>100</v>
      </c>
      <c r="M1719" s="6">
        <f t="shared" si="265"/>
        <v>20</v>
      </c>
      <c r="N1719" s="6">
        <f t="shared" si="266"/>
        <v>1</v>
      </c>
    </row>
    <row r="1720" spans="2:14" x14ac:dyDescent="0.25">
      <c r="B1720" s="5" t="s">
        <v>83</v>
      </c>
      <c r="C1720" s="3">
        <v>120</v>
      </c>
      <c r="D1720" s="3">
        <v>102</v>
      </c>
      <c r="E1720" s="3">
        <v>18</v>
      </c>
      <c r="F1720" s="3">
        <v>1</v>
      </c>
      <c r="H1720" s="7" t="str">
        <f t="shared" si="260"/>
        <v>40869_emdsfdc1a-rb-05</v>
      </c>
      <c r="I1720" s="8">
        <f t="shared" si="261"/>
        <v>40869</v>
      </c>
      <c r="J1720" s="9" t="str">
        <f t="shared" si="262"/>
        <v>emdsfdc1a-rb-05</v>
      </c>
      <c r="K1720" s="6">
        <f t="shared" si="263"/>
        <v>120</v>
      </c>
      <c r="L1720" s="6">
        <f t="shared" si="264"/>
        <v>102</v>
      </c>
      <c r="M1720" s="6">
        <f t="shared" si="265"/>
        <v>18</v>
      </c>
      <c r="N1720" s="6">
        <f t="shared" si="266"/>
        <v>1</v>
      </c>
    </row>
    <row r="1721" spans="2:14" x14ac:dyDescent="0.25">
      <c r="B1721" s="5" t="s">
        <v>86</v>
      </c>
      <c r="C1721" s="3">
        <v>168</v>
      </c>
      <c r="D1721" s="3">
        <v>133</v>
      </c>
      <c r="E1721" s="3">
        <v>35</v>
      </c>
      <c r="F1721" s="3">
        <v>1</v>
      </c>
      <c r="H1721" s="7" t="str">
        <f t="shared" si="260"/>
        <v>40869_emdsfdc1a-rb-06</v>
      </c>
      <c r="I1721" s="8">
        <f t="shared" si="261"/>
        <v>40869</v>
      </c>
      <c r="J1721" s="9" t="str">
        <f t="shared" si="262"/>
        <v>emdsfdc1a-rb-06</v>
      </c>
      <c r="K1721" s="6">
        <f t="shared" si="263"/>
        <v>168</v>
      </c>
      <c r="L1721" s="6">
        <f t="shared" si="264"/>
        <v>133</v>
      </c>
      <c r="M1721" s="6">
        <f t="shared" si="265"/>
        <v>35</v>
      </c>
      <c r="N1721" s="6">
        <f t="shared" si="266"/>
        <v>1</v>
      </c>
    </row>
    <row r="1722" spans="2:14" x14ac:dyDescent="0.25">
      <c r="B1722" s="5" t="s">
        <v>89</v>
      </c>
      <c r="C1722" s="3">
        <v>192</v>
      </c>
      <c r="D1722" s="3">
        <v>148</v>
      </c>
      <c r="E1722" s="3">
        <v>44</v>
      </c>
      <c r="F1722" s="3">
        <v>1</v>
      </c>
      <c r="H1722" s="7" t="str">
        <f t="shared" si="260"/>
        <v>40869_emdsfdc1a-rb-07</v>
      </c>
      <c r="I1722" s="8">
        <f t="shared" si="261"/>
        <v>40869</v>
      </c>
      <c r="J1722" s="9" t="str">
        <f t="shared" si="262"/>
        <v>emdsfdc1a-rb-07</v>
      </c>
      <c r="K1722" s="6">
        <f t="shared" si="263"/>
        <v>192</v>
      </c>
      <c r="L1722" s="6">
        <f t="shared" si="264"/>
        <v>148</v>
      </c>
      <c r="M1722" s="6">
        <f t="shared" si="265"/>
        <v>44</v>
      </c>
      <c r="N1722" s="6">
        <f t="shared" si="266"/>
        <v>1</v>
      </c>
    </row>
    <row r="1723" spans="2:14" x14ac:dyDescent="0.25">
      <c r="B1723" s="5" t="s">
        <v>92</v>
      </c>
      <c r="C1723" s="3">
        <v>240</v>
      </c>
      <c r="D1723" s="3">
        <v>230</v>
      </c>
      <c r="E1723" s="3">
        <v>10</v>
      </c>
      <c r="F1723" s="3">
        <v>1</v>
      </c>
      <c r="H1723" s="7" t="str">
        <f t="shared" si="260"/>
        <v>40869_emdsfdc1a-rb-08</v>
      </c>
      <c r="I1723" s="8">
        <f t="shared" si="261"/>
        <v>40869</v>
      </c>
      <c r="J1723" s="9" t="str">
        <f t="shared" si="262"/>
        <v>emdsfdc1a-rb-08</v>
      </c>
      <c r="K1723" s="6">
        <f t="shared" si="263"/>
        <v>240</v>
      </c>
      <c r="L1723" s="6">
        <f t="shared" si="264"/>
        <v>230</v>
      </c>
      <c r="M1723" s="6">
        <f t="shared" si="265"/>
        <v>10</v>
      </c>
      <c r="N1723" s="6">
        <f t="shared" si="266"/>
        <v>1</v>
      </c>
    </row>
    <row r="1724" spans="2:14" x14ac:dyDescent="0.25">
      <c r="B1724" s="5" t="s">
        <v>95</v>
      </c>
      <c r="C1724" s="3">
        <v>312</v>
      </c>
      <c r="D1724" s="3">
        <v>206</v>
      </c>
      <c r="E1724" s="3">
        <v>106</v>
      </c>
      <c r="F1724" s="3">
        <v>1</v>
      </c>
      <c r="H1724" s="7" t="str">
        <f t="shared" si="260"/>
        <v>40869_emdsfdc1a-rb-11</v>
      </c>
      <c r="I1724" s="8">
        <f t="shared" si="261"/>
        <v>40869</v>
      </c>
      <c r="J1724" s="9" t="str">
        <f t="shared" si="262"/>
        <v>emdsfdc1a-rb-11</v>
      </c>
      <c r="K1724" s="6">
        <f t="shared" si="263"/>
        <v>312</v>
      </c>
      <c r="L1724" s="6">
        <f t="shared" si="264"/>
        <v>206</v>
      </c>
      <c r="M1724" s="6">
        <f t="shared" si="265"/>
        <v>106</v>
      </c>
      <c r="N1724" s="6">
        <f t="shared" si="266"/>
        <v>1</v>
      </c>
    </row>
    <row r="1725" spans="2:14" x14ac:dyDescent="0.25">
      <c r="B1725" s="5" t="s">
        <v>56</v>
      </c>
      <c r="C1725" s="3">
        <v>240</v>
      </c>
      <c r="D1725" s="3">
        <v>179</v>
      </c>
      <c r="E1725" s="3">
        <v>61</v>
      </c>
      <c r="F1725" s="3">
        <v>1</v>
      </c>
      <c r="H1725" s="7" t="str">
        <f t="shared" si="260"/>
        <v>40869_emdsfdc1b-jd-10</v>
      </c>
      <c r="I1725" s="8">
        <f t="shared" si="261"/>
        <v>40869</v>
      </c>
      <c r="J1725" s="9" t="str">
        <f t="shared" si="262"/>
        <v>emdsfdc1b-jd-10</v>
      </c>
      <c r="K1725" s="6">
        <f t="shared" si="263"/>
        <v>240</v>
      </c>
      <c r="L1725" s="6">
        <f t="shared" si="264"/>
        <v>179</v>
      </c>
      <c r="M1725" s="6">
        <f t="shared" si="265"/>
        <v>61</v>
      </c>
      <c r="N1725" s="6">
        <f t="shared" si="266"/>
        <v>1</v>
      </c>
    </row>
    <row r="1726" spans="2:14" x14ac:dyDescent="0.25">
      <c r="B1726" s="5" t="s">
        <v>98</v>
      </c>
      <c r="C1726" s="3">
        <v>240</v>
      </c>
      <c r="D1726" s="3">
        <v>180</v>
      </c>
      <c r="E1726" s="3">
        <v>60</v>
      </c>
      <c r="F1726" s="3">
        <v>1</v>
      </c>
      <c r="H1726" s="7" t="str">
        <f t="shared" si="260"/>
        <v>40869_emdsfdc1b-rb-10</v>
      </c>
      <c r="I1726" s="8">
        <f t="shared" si="261"/>
        <v>40869</v>
      </c>
      <c r="J1726" s="9" t="str">
        <f t="shared" si="262"/>
        <v>emdsfdc1b-rb-10</v>
      </c>
      <c r="K1726" s="6">
        <f t="shared" si="263"/>
        <v>240</v>
      </c>
      <c r="L1726" s="6">
        <f t="shared" si="264"/>
        <v>180</v>
      </c>
      <c r="M1726" s="6">
        <f t="shared" si="265"/>
        <v>60</v>
      </c>
      <c r="N1726" s="6">
        <f t="shared" si="266"/>
        <v>1</v>
      </c>
    </row>
    <row r="1727" spans="2:14" x14ac:dyDescent="0.25">
      <c r="B1727" s="5" t="s">
        <v>188</v>
      </c>
      <c r="C1727" s="3">
        <v>72</v>
      </c>
      <c r="D1727" s="3">
        <v>50</v>
      </c>
      <c r="E1727" s="3">
        <v>22</v>
      </c>
      <c r="F1727" s="3">
        <v>1</v>
      </c>
      <c r="H1727" s="7" t="str">
        <f t="shared" si="260"/>
        <v>40869_emdsrdc1-jd-06</v>
      </c>
      <c r="I1727" s="8">
        <f t="shared" si="261"/>
        <v>40869</v>
      </c>
      <c r="J1727" s="9" t="str">
        <f t="shared" si="262"/>
        <v>emdsrdc1-jd-06</v>
      </c>
      <c r="K1727" s="6">
        <f t="shared" si="263"/>
        <v>72</v>
      </c>
      <c r="L1727" s="6">
        <f t="shared" si="264"/>
        <v>50</v>
      </c>
      <c r="M1727" s="6">
        <f t="shared" si="265"/>
        <v>22</v>
      </c>
      <c r="N1727" s="6">
        <f t="shared" si="266"/>
        <v>1</v>
      </c>
    </row>
    <row r="1728" spans="2:14" x14ac:dyDescent="0.25">
      <c r="B1728" s="5" t="s">
        <v>227</v>
      </c>
      <c r="C1728" s="3">
        <v>72</v>
      </c>
      <c r="D1728" s="3">
        <v>48</v>
      </c>
      <c r="E1728" s="3">
        <v>24</v>
      </c>
      <c r="F1728" s="3">
        <v>1</v>
      </c>
      <c r="H1728" s="7" t="str">
        <f t="shared" si="260"/>
        <v>40869_emdsrdc1-rb-06</v>
      </c>
      <c r="I1728" s="8">
        <f t="shared" si="261"/>
        <v>40869</v>
      </c>
      <c r="J1728" s="9" t="str">
        <f t="shared" si="262"/>
        <v>emdsrdc1-rb-06</v>
      </c>
      <c r="K1728" s="6">
        <f t="shared" si="263"/>
        <v>72</v>
      </c>
      <c r="L1728" s="6">
        <f t="shared" si="264"/>
        <v>48</v>
      </c>
      <c r="M1728" s="6">
        <f t="shared" si="265"/>
        <v>24</v>
      </c>
      <c r="N1728" s="6">
        <f t="shared" si="266"/>
        <v>1</v>
      </c>
    </row>
    <row r="1729" spans="2:14" x14ac:dyDescent="0.25">
      <c r="B1729" s="5" t="s">
        <v>191</v>
      </c>
      <c r="C1729" s="3">
        <v>336</v>
      </c>
      <c r="D1729" s="3">
        <v>268</v>
      </c>
      <c r="E1729" s="3">
        <v>68</v>
      </c>
      <c r="F1729" s="3">
        <v>1</v>
      </c>
      <c r="H1729" s="7" t="str">
        <f t="shared" si="260"/>
        <v>40869_emdsrdc3-jd-04</v>
      </c>
      <c r="I1729" s="8">
        <f t="shared" si="261"/>
        <v>40869</v>
      </c>
      <c r="J1729" s="9" t="str">
        <f t="shared" si="262"/>
        <v>emdsrdc3-jd-04</v>
      </c>
      <c r="K1729" s="6">
        <f t="shared" si="263"/>
        <v>336</v>
      </c>
      <c r="L1729" s="6">
        <f t="shared" si="264"/>
        <v>268</v>
      </c>
      <c r="M1729" s="6">
        <f t="shared" si="265"/>
        <v>68</v>
      </c>
      <c r="N1729" s="6">
        <f t="shared" si="266"/>
        <v>1</v>
      </c>
    </row>
    <row r="1730" spans="2:14" x14ac:dyDescent="0.25">
      <c r="B1730" s="5" t="s">
        <v>194</v>
      </c>
      <c r="C1730" s="3">
        <v>240</v>
      </c>
      <c r="D1730" s="3">
        <v>150</v>
      </c>
      <c r="E1730" s="3">
        <v>90</v>
      </c>
      <c r="F1730" s="3">
        <v>1</v>
      </c>
      <c r="H1730" s="7" t="str">
        <f t="shared" si="260"/>
        <v>40869_emdsrdc3-jd-07</v>
      </c>
      <c r="I1730" s="8">
        <f t="shared" si="261"/>
        <v>40869</v>
      </c>
      <c r="J1730" s="9" t="str">
        <f t="shared" si="262"/>
        <v>emdsrdc3-jd-07</v>
      </c>
      <c r="K1730" s="6">
        <f t="shared" si="263"/>
        <v>240</v>
      </c>
      <c r="L1730" s="6">
        <f t="shared" si="264"/>
        <v>150</v>
      </c>
      <c r="M1730" s="6">
        <f t="shared" si="265"/>
        <v>90</v>
      </c>
      <c r="N1730" s="6">
        <f t="shared" si="266"/>
        <v>1</v>
      </c>
    </row>
    <row r="1731" spans="2:14" x14ac:dyDescent="0.25">
      <c r="B1731" s="5" t="s">
        <v>198</v>
      </c>
      <c r="C1731" s="3">
        <v>312</v>
      </c>
      <c r="D1731" s="3">
        <v>226</v>
      </c>
      <c r="E1731" s="3">
        <v>86</v>
      </c>
      <c r="F1731" s="3">
        <v>1</v>
      </c>
      <c r="H1731" s="7" t="str">
        <f t="shared" si="260"/>
        <v>40869_emdsrdc3-jd-09</v>
      </c>
      <c r="I1731" s="8">
        <f t="shared" si="261"/>
        <v>40869</v>
      </c>
      <c r="J1731" s="9" t="str">
        <f t="shared" si="262"/>
        <v>emdsrdc3-jd-09</v>
      </c>
      <c r="K1731" s="6">
        <f t="shared" si="263"/>
        <v>312</v>
      </c>
      <c r="L1731" s="6">
        <f t="shared" si="264"/>
        <v>226</v>
      </c>
      <c r="M1731" s="6">
        <f t="shared" si="265"/>
        <v>86</v>
      </c>
      <c r="N1731" s="6">
        <f t="shared" si="266"/>
        <v>1</v>
      </c>
    </row>
    <row r="1732" spans="2:14" x14ac:dyDescent="0.25">
      <c r="B1732" s="5" t="s">
        <v>888</v>
      </c>
      <c r="C1732" s="3">
        <v>168</v>
      </c>
      <c r="D1732" s="3">
        <v>71</v>
      </c>
      <c r="E1732" s="3">
        <v>97</v>
      </c>
      <c r="F1732" s="3">
        <v>1</v>
      </c>
      <c r="H1732" s="7" t="str">
        <f t="shared" si="260"/>
        <v>40869_emdsrdc3-jd-10</v>
      </c>
      <c r="I1732" s="8">
        <f t="shared" si="261"/>
        <v>40869</v>
      </c>
      <c r="J1732" s="9" t="str">
        <f t="shared" si="262"/>
        <v>emdsrdc3-jd-10</v>
      </c>
      <c r="K1732" s="6">
        <f t="shared" si="263"/>
        <v>168</v>
      </c>
      <c r="L1732" s="6">
        <f t="shared" si="264"/>
        <v>71</v>
      </c>
      <c r="M1732" s="6">
        <f t="shared" si="265"/>
        <v>97</v>
      </c>
      <c r="N1732" s="6">
        <f t="shared" si="266"/>
        <v>1</v>
      </c>
    </row>
    <row r="1733" spans="2:14" x14ac:dyDescent="0.25">
      <c r="B1733" s="5" t="s">
        <v>230</v>
      </c>
      <c r="C1733" s="3">
        <v>336</v>
      </c>
      <c r="D1733" s="3">
        <v>246</v>
      </c>
      <c r="E1733" s="3">
        <v>90</v>
      </c>
      <c r="F1733" s="3">
        <v>1</v>
      </c>
      <c r="H1733" s="7" t="str">
        <f t="shared" si="260"/>
        <v>40869_emdsrdc3-rb-04</v>
      </c>
      <c r="I1733" s="8">
        <f t="shared" si="261"/>
        <v>40869</v>
      </c>
      <c r="J1733" s="9" t="str">
        <f t="shared" si="262"/>
        <v>emdsrdc3-rb-04</v>
      </c>
      <c r="K1733" s="6">
        <f t="shared" si="263"/>
        <v>336</v>
      </c>
      <c r="L1733" s="6">
        <f t="shared" si="264"/>
        <v>246</v>
      </c>
      <c r="M1733" s="6">
        <f t="shared" si="265"/>
        <v>90</v>
      </c>
      <c r="N1733" s="6">
        <f t="shared" si="266"/>
        <v>1</v>
      </c>
    </row>
    <row r="1734" spans="2:14" x14ac:dyDescent="0.25">
      <c r="B1734" s="5" t="s">
        <v>233</v>
      </c>
      <c r="C1734" s="3">
        <v>240</v>
      </c>
      <c r="D1734" s="3">
        <v>153</v>
      </c>
      <c r="E1734" s="3">
        <v>87</v>
      </c>
      <c r="F1734" s="3">
        <v>1</v>
      </c>
      <c r="H1734" s="7" t="str">
        <f t="shared" si="260"/>
        <v>40869_emdsrdc3-rb-07</v>
      </c>
      <c r="I1734" s="8">
        <f t="shared" si="261"/>
        <v>40869</v>
      </c>
      <c r="J1734" s="9" t="str">
        <f t="shared" si="262"/>
        <v>emdsrdc3-rb-07</v>
      </c>
      <c r="K1734" s="6">
        <f t="shared" si="263"/>
        <v>240</v>
      </c>
      <c r="L1734" s="6">
        <f t="shared" si="264"/>
        <v>153</v>
      </c>
      <c r="M1734" s="6">
        <f t="shared" si="265"/>
        <v>87</v>
      </c>
      <c r="N1734" s="6">
        <f t="shared" si="266"/>
        <v>1</v>
      </c>
    </row>
    <row r="1735" spans="2:14" x14ac:dyDescent="0.25">
      <c r="B1735" s="5" t="s">
        <v>236</v>
      </c>
      <c r="C1735" s="3">
        <v>312</v>
      </c>
      <c r="D1735" s="3">
        <v>224</v>
      </c>
      <c r="E1735" s="3">
        <v>88</v>
      </c>
      <c r="F1735" s="3">
        <v>1</v>
      </c>
      <c r="H1735" s="7" t="str">
        <f t="shared" si="260"/>
        <v>40869_emdsrdc3-rb-09</v>
      </c>
      <c r="I1735" s="8">
        <f t="shared" si="261"/>
        <v>40869</v>
      </c>
      <c r="J1735" s="9" t="str">
        <f t="shared" si="262"/>
        <v>emdsrdc3-rb-09</v>
      </c>
      <c r="K1735" s="6">
        <f t="shared" si="263"/>
        <v>312</v>
      </c>
      <c r="L1735" s="6">
        <f t="shared" si="264"/>
        <v>224</v>
      </c>
      <c r="M1735" s="6">
        <f t="shared" si="265"/>
        <v>88</v>
      </c>
      <c r="N1735" s="6">
        <f t="shared" si="266"/>
        <v>1</v>
      </c>
    </row>
    <row r="1736" spans="2:14" x14ac:dyDescent="0.25">
      <c r="B1736" s="5" t="s">
        <v>891</v>
      </c>
      <c r="C1736" s="3">
        <v>168</v>
      </c>
      <c r="D1736" s="3">
        <v>69</v>
      </c>
      <c r="E1736" s="3">
        <v>99</v>
      </c>
      <c r="F1736" s="3">
        <v>1</v>
      </c>
      <c r="H1736" s="7" t="str">
        <f t="shared" si="260"/>
        <v>40869_emdsrdc3-rb-10</v>
      </c>
      <c r="I1736" s="8">
        <f t="shared" si="261"/>
        <v>40869</v>
      </c>
      <c r="J1736" s="9" t="str">
        <f t="shared" si="262"/>
        <v>emdsrdc3-rb-10</v>
      </c>
      <c r="K1736" s="6">
        <f t="shared" si="263"/>
        <v>168</v>
      </c>
      <c r="L1736" s="6">
        <f t="shared" si="264"/>
        <v>69</v>
      </c>
      <c r="M1736" s="6">
        <f t="shared" si="265"/>
        <v>99</v>
      </c>
      <c r="N1736" s="6">
        <f t="shared" si="266"/>
        <v>1</v>
      </c>
    </row>
    <row r="1737" spans="2:14" x14ac:dyDescent="0.25">
      <c r="B1737" s="5" t="s">
        <v>202</v>
      </c>
      <c r="C1737" s="3">
        <v>240</v>
      </c>
      <c r="D1737" s="3">
        <v>192</v>
      </c>
      <c r="E1737" s="3">
        <v>48</v>
      </c>
      <c r="F1737" s="3">
        <v>1</v>
      </c>
      <c r="H1737" s="7" t="str">
        <f t="shared" si="260"/>
        <v>40869_emdsrdc4-jd-03</v>
      </c>
      <c r="I1737" s="8">
        <f t="shared" si="261"/>
        <v>40869</v>
      </c>
      <c r="J1737" s="9" t="str">
        <f t="shared" si="262"/>
        <v>emdsrdc4-jd-03</v>
      </c>
      <c r="K1737" s="6">
        <f t="shared" si="263"/>
        <v>240</v>
      </c>
      <c r="L1737" s="6">
        <f t="shared" si="264"/>
        <v>192</v>
      </c>
      <c r="M1737" s="6">
        <f t="shared" si="265"/>
        <v>48</v>
      </c>
      <c r="N1737" s="6">
        <f t="shared" si="266"/>
        <v>1</v>
      </c>
    </row>
    <row r="1738" spans="2:14" x14ac:dyDescent="0.25">
      <c r="B1738" s="5" t="s">
        <v>205</v>
      </c>
      <c r="C1738" s="3">
        <v>216</v>
      </c>
      <c r="D1738" s="3">
        <v>154</v>
      </c>
      <c r="E1738" s="3">
        <v>62</v>
      </c>
      <c r="F1738" s="3">
        <v>1</v>
      </c>
      <c r="H1738" s="7" t="str">
        <f t="shared" si="260"/>
        <v>40869_emdsrdc4-jd-05</v>
      </c>
      <c r="I1738" s="8">
        <f t="shared" si="261"/>
        <v>40869</v>
      </c>
      <c r="J1738" s="9" t="str">
        <f t="shared" si="262"/>
        <v>emdsrdc4-jd-05</v>
      </c>
      <c r="K1738" s="6">
        <f t="shared" si="263"/>
        <v>216</v>
      </c>
      <c r="L1738" s="6">
        <f t="shared" si="264"/>
        <v>154</v>
      </c>
      <c r="M1738" s="6">
        <f t="shared" si="265"/>
        <v>62</v>
      </c>
      <c r="N1738" s="6">
        <f t="shared" si="266"/>
        <v>1</v>
      </c>
    </row>
    <row r="1739" spans="2:14" x14ac:dyDescent="0.25">
      <c r="B1739" s="5" t="s">
        <v>209</v>
      </c>
      <c r="C1739" s="3">
        <v>264</v>
      </c>
      <c r="D1739" s="3">
        <v>213</v>
      </c>
      <c r="E1739" s="3">
        <v>51</v>
      </c>
      <c r="F1739" s="3">
        <v>1</v>
      </c>
      <c r="H1739" s="7" t="str">
        <f t="shared" si="260"/>
        <v>40869_emdsrdc4-jd-08</v>
      </c>
      <c r="I1739" s="8">
        <f t="shared" si="261"/>
        <v>40869</v>
      </c>
      <c r="J1739" s="9" t="str">
        <f t="shared" si="262"/>
        <v>emdsrdc4-jd-08</v>
      </c>
      <c r="K1739" s="6">
        <f t="shared" si="263"/>
        <v>264</v>
      </c>
      <c r="L1739" s="6">
        <f t="shared" si="264"/>
        <v>213</v>
      </c>
      <c r="M1739" s="6">
        <f t="shared" si="265"/>
        <v>51</v>
      </c>
      <c r="N1739" s="6">
        <f t="shared" si="266"/>
        <v>1</v>
      </c>
    </row>
    <row r="1740" spans="2:14" x14ac:dyDescent="0.25">
      <c r="B1740" s="5" t="s">
        <v>239</v>
      </c>
      <c r="C1740" s="3">
        <v>240</v>
      </c>
      <c r="D1740" s="3">
        <v>178</v>
      </c>
      <c r="E1740" s="3">
        <v>62</v>
      </c>
      <c r="F1740" s="3">
        <v>1</v>
      </c>
      <c r="H1740" s="7" t="str">
        <f t="shared" si="260"/>
        <v>40869_emdsrdc4-rb-03</v>
      </c>
      <c r="I1740" s="8">
        <f t="shared" si="261"/>
        <v>40869</v>
      </c>
      <c r="J1740" s="9" t="str">
        <f t="shared" si="262"/>
        <v>emdsrdc4-rb-03</v>
      </c>
      <c r="K1740" s="6">
        <f t="shared" si="263"/>
        <v>240</v>
      </c>
      <c r="L1740" s="6">
        <f t="shared" si="264"/>
        <v>178</v>
      </c>
      <c r="M1740" s="6">
        <f t="shared" si="265"/>
        <v>62</v>
      </c>
      <c r="N1740" s="6">
        <f t="shared" si="266"/>
        <v>1</v>
      </c>
    </row>
    <row r="1741" spans="2:14" x14ac:dyDescent="0.25">
      <c r="B1741" s="5" t="s">
        <v>242</v>
      </c>
      <c r="C1741" s="3">
        <v>216</v>
      </c>
      <c r="D1741" s="3">
        <v>155</v>
      </c>
      <c r="E1741" s="3">
        <v>61</v>
      </c>
      <c r="F1741" s="3">
        <v>1</v>
      </c>
      <c r="H1741" s="7" t="str">
        <f t="shared" si="260"/>
        <v>40869_emdsrdc4-rb-05</v>
      </c>
      <c r="I1741" s="8">
        <f t="shared" si="261"/>
        <v>40869</v>
      </c>
      <c r="J1741" s="9" t="str">
        <f t="shared" si="262"/>
        <v>emdsrdc4-rb-05</v>
      </c>
      <c r="K1741" s="6">
        <f t="shared" si="263"/>
        <v>216</v>
      </c>
      <c r="L1741" s="6">
        <f t="shared" si="264"/>
        <v>155</v>
      </c>
      <c r="M1741" s="6">
        <f t="shared" si="265"/>
        <v>61</v>
      </c>
      <c r="N1741" s="6">
        <f t="shared" si="266"/>
        <v>1</v>
      </c>
    </row>
    <row r="1742" spans="2:14" x14ac:dyDescent="0.25">
      <c r="B1742" s="5" t="s">
        <v>245</v>
      </c>
      <c r="C1742" s="3">
        <v>264</v>
      </c>
      <c r="D1742" s="3">
        <v>213</v>
      </c>
      <c r="E1742" s="3">
        <v>51</v>
      </c>
      <c r="F1742" s="3">
        <v>1</v>
      </c>
      <c r="H1742" s="7" t="str">
        <f t="shared" si="260"/>
        <v>40869_emdsrdc4-rb-08</v>
      </c>
      <c r="I1742" s="8">
        <f t="shared" si="261"/>
        <v>40869</v>
      </c>
      <c r="J1742" s="9" t="str">
        <f t="shared" si="262"/>
        <v>emdsrdc4-rb-08</v>
      </c>
      <c r="K1742" s="6">
        <f t="shared" si="263"/>
        <v>264</v>
      </c>
      <c r="L1742" s="6">
        <f t="shared" si="264"/>
        <v>213</v>
      </c>
      <c r="M1742" s="6">
        <f t="shared" si="265"/>
        <v>51</v>
      </c>
      <c r="N1742" s="6">
        <f t="shared" si="266"/>
        <v>1</v>
      </c>
    </row>
    <row r="1743" spans="2:14" x14ac:dyDescent="0.25">
      <c r="B1743" s="5" t="s">
        <v>138</v>
      </c>
      <c r="C1743" s="3">
        <v>72</v>
      </c>
      <c r="D1743" s="3">
        <v>13</v>
      </c>
      <c r="E1743" s="3">
        <v>59</v>
      </c>
      <c r="F1743" s="3">
        <v>1</v>
      </c>
      <c r="H1743" s="7" t="str">
        <f t="shared" si="260"/>
        <v>40869_rmdscgc1-gl-01</v>
      </c>
      <c r="I1743" s="8">
        <f t="shared" si="261"/>
        <v>40869</v>
      </c>
      <c r="J1743" s="9" t="str">
        <f t="shared" si="262"/>
        <v>rmdscgc1-gl-01</v>
      </c>
      <c r="K1743" s="6">
        <f t="shared" si="263"/>
        <v>72</v>
      </c>
      <c r="L1743" s="6">
        <f t="shared" si="264"/>
        <v>13</v>
      </c>
      <c r="M1743" s="6">
        <f t="shared" si="265"/>
        <v>59</v>
      </c>
      <c r="N1743" s="6">
        <f t="shared" si="266"/>
        <v>1</v>
      </c>
    </row>
    <row r="1744" spans="2:14" x14ac:dyDescent="0.25">
      <c r="B1744" s="5" t="s">
        <v>158</v>
      </c>
      <c r="C1744" s="3">
        <v>72</v>
      </c>
      <c r="D1744" s="3">
        <v>13</v>
      </c>
      <c r="E1744" s="3">
        <v>59</v>
      </c>
      <c r="F1744" s="3">
        <v>1</v>
      </c>
      <c r="H1744" s="7" t="str">
        <f t="shared" si="260"/>
        <v>40869_rmdscgc1-sl-01</v>
      </c>
      <c r="I1744" s="8">
        <f t="shared" si="261"/>
        <v>40869</v>
      </c>
      <c r="J1744" s="9" t="str">
        <f t="shared" si="262"/>
        <v>rmdscgc1-sl-01</v>
      </c>
      <c r="K1744" s="6">
        <f t="shared" si="263"/>
        <v>72</v>
      </c>
      <c r="L1744" s="6">
        <f t="shared" si="264"/>
        <v>13</v>
      </c>
      <c r="M1744" s="6">
        <f t="shared" si="265"/>
        <v>59</v>
      </c>
      <c r="N1744" s="6">
        <f t="shared" si="266"/>
        <v>1</v>
      </c>
    </row>
    <row r="1745" spans="2:14" x14ac:dyDescent="0.25">
      <c r="B1745" s="5" t="s">
        <v>143</v>
      </c>
      <c r="C1745" s="3">
        <v>36</v>
      </c>
      <c r="D1745" s="3">
        <v>10</v>
      </c>
      <c r="E1745" s="3">
        <v>26</v>
      </c>
      <c r="F1745" s="3">
        <v>1</v>
      </c>
      <c r="H1745" s="7" t="str">
        <f t="shared" si="260"/>
        <v>40869_rmdsedc-gl-01</v>
      </c>
      <c r="I1745" s="8">
        <f t="shared" si="261"/>
        <v>40869</v>
      </c>
      <c r="J1745" s="9" t="str">
        <f t="shared" si="262"/>
        <v>rmdsedc-gl-01</v>
      </c>
      <c r="K1745" s="6">
        <f t="shared" si="263"/>
        <v>36</v>
      </c>
      <c r="L1745" s="6">
        <f t="shared" si="264"/>
        <v>10</v>
      </c>
      <c r="M1745" s="6">
        <f t="shared" si="265"/>
        <v>26</v>
      </c>
      <c r="N1745" s="6">
        <f t="shared" si="266"/>
        <v>1</v>
      </c>
    </row>
    <row r="1746" spans="2:14" x14ac:dyDescent="0.25">
      <c r="B1746" s="5" t="s">
        <v>161</v>
      </c>
      <c r="C1746" s="3">
        <v>36</v>
      </c>
      <c r="D1746" s="3">
        <v>8</v>
      </c>
      <c r="E1746" s="3">
        <v>28</v>
      </c>
      <c r="F1746" s="3">
        <v>1</v>
      </c>
      <c r="H1746" s="7" t="str">
        <f t="shared" si="260"/>
        <v>40869_rmdsedc-sl-01</v>
      </c>
      <c r="I1746" s="8">
        <f t="shared" si="261"/>
        <v>40869</v>
      </c>
      <c r="J1746" s="9" t="str">
        <f t="shared" si="262"/>
        <v>rmdsedc-sl-01</v>
      </c>
      <c r="K1746" s="6">
        <f t="shared" si="263"/>
        <v>36</v>
      </c>
      <c r="L1746" s="6">
        <f t="shared" si="264"/>
        <v>8</v>
      </c>
      <c r="M1746" s="6">
        <f t="shared" si="265"/>
        <v>28</v>
      </c>
      <c r="N1746" s="6">
        <f t="shared" si="266"/>
        <v>1</v>
      </c>
    </row>
    <row r="1747" spans="2:14" x14ac:dyDescent="0.25">
      <c r="B1747" s="5" t="s">
        <v>147</v>
      </c>
      <c r="C1747" s="3">
        <v>180</v>
      </c>
      <c r="D1747" s="3">
        <v>68</v>
      </c>
      <c r="E1747" s="3">
        <v>112</v>
      </c>
      <c r="F1747" s="3">
        <v>1</v>
      </c>
      <c r="H1747" s="7" t="str">
        <f t="shared" ref="H1747:H1810" si="267">CONCATENATE(I1747,"_",J1747)</f>
        <v>40869_rmdsfdc1a-gl-01</v>
      </c>
      <c r="I1747" s="8">
        <f t="shared" ref="I1747:I1810" si="268">IF(ISTEXT(J1747),I1746,J1747)</f>
        <v>40869</v>
      </c>
      <c r="J1747" s="9" t="str">
        <f t="shared" ref="J1747:J1810" si="269">B1747</f>
        <v>rmdsfdc1a-gl-01</v>
      </c>
      <c r="K1747" s="6">
        <f t="shared" ref="K1747:K1810" si="270">C1747</f>
        <v>180</v>
      </c>
      <c r="L1747" s="6">
        <f t="shared" ref="L1747:L1810" si="271">D1747</f>
        <v>68</v>
      </c>
      <c r="M1747" s="6">
        <f t="shared" ref="M1747:M1810" si="272">E1747</f>
        <v>112</v>
      </c>
      <c r="N1747" s="6">
        <f t="shared" ref="N1747:N1810" si="273">F1747</f>
        <v>1</v>
      </c>
    </row>
    <row r="1748" spans="2:14" x14ac:dyDescent="0.25">
      <c r="B1748" s="5" t="s">
        <v>164</v>
      </c>
      <c r="C1748" s="3">
        <v>180</v>
      </c>
      <c r="D1748" s="3">
        <v>49</v>
      </c>
      <c r="E1748" s="3">
        <v>131</v>
      </c>
      <c r="F1748" s="3">
        <v>1</v>
      </c>
      <c r="H1748" s="7" t="str">
        <f t="shared" si="267"/>
        <v>40869_rmdsfdc1a-sl-01</v>
      </c>
      <c r="I1748" s="8">
        <f t="shared" si="268"/>
        <v>40869</v>
      </c>
      <c r="J1748" s="9" t="str">
        <f t="shared" si="269"/>
        <v>rmdsfdc1a-sl-01</v>
      </c>
      <c r="K1748" s="6">
        <f t="shared" si="270"/>
        <v>180</v>
      </c>
      <c r="L1748" s="6">
        <f t="shared" si="271"/>
        <v>49</v>
      </c>
      <c r="M1748" s="6">
        <f t="shared" si="272"/>
        <v>131</v>
      </c>
      <c r="N1748" s="6">
        <f t="shared" si="273"/>
        <v>1</v>
      </c>
    </row>
    <row r="1749" spans="2:14" x14ac:dyDescent="0.25">
      <c r="B1749" s="5" t="s">
        <v>150</v>
      </c>
      <c r="C1749" s="3">
        <v>180</v>
      </c>
      <c r="D1749" s="3">
        <v>71</v>
      </c>
      <c r="E1749" s="3">
        <v>109</v>
      </c>
      <c r="F1749" s="3">
        <v>1</v>
      </c>
      <c r="H1749" s="7" t="str">
        <f t="shared" si="267"/>
        <v>40869_rmdsrdc4-gl-01</v>
      </c>
      <c r="I1749" s="8">
        <f t="shared" si="268"/>
        <v>40869</v>
      </c>
      <c r="J1749" s="9" t="str">
        <f t="shared" si="269"/>
        <v>rmdsrdc4-gl-01</v>
      </c>
      <c r="K1749" s="6">
        <f t="shared" si="270"/>
        <v>180</v>
      </c>
      <c r="L1749" s="6">
        <f t="shared" si="271"/>
        <v>71</v>
      </c>
      <c r="M1749" s="6">
        <f t="shared" si="272"/>
        <v>109</v>
      </c>
      <c r="N1749" s="6">
        <f t="shared" si="273"/>
        <v>1</v>
      </c>
    </row>
    <row r="1750" spans="2:14" x14ac:dyDescent="0.25">
      <c r="B1750" s="5" t="s">
        <v>167</v>
      </c>
      <c r="C1750" s="3">
        <v>180</v>
      </c>
      <c r="D1750" s="3">
        <v>54</v>
      </c>
      <c r="E1750" s="3">
        <v>126</v>
      </c>
      <c r="F1750" s="3">
        <v>1</v>
      </c>
      <c r="H1750" s="7" t="str">
        <f t="shared" si="267"/>
        <v>40869_rmdsrdc4-sl-01</v>
      </c>
      <c r="I1750" s="8">
        <f t="shared" si="268"/>
        <v>40869</v>
      </c>
      <c r="J1750" s="9" t="str">
        <f t="shared" si="269"/>
        <v>rmdsrdc4-sl-01</v>
      </c>
      <c r="K1750" s="6">
        <f t="shared" si="270"/>
        <v>180</v>
      </c>
      <c r="L1750" s="6">
        <f t="shared" si="271"/>
        <v>54</v>
      </c>
      <c r="M1750" s="6">
        <f t="shared" si="272"/>
        <v>126</v>
      </c>
      <c r="N1750" s="6">
        <f t="shared" si="273"/>
        <v>1</v>
      </c>
    </row>
    <row r="1751" spans="2:14" x14ac:dyDescent="0.25">
      <c r="B1751" s="5" t="s">
        <v>154</v>
      </c>
      <c r="C1751" s="3">
        <v>54</v>
      </c>
      <c r="D1751" s="3">
        <v>24</v>
      </c>
      <c r="E1751" s="3">
        <v>30</v>
      </c>
      <c r="F1751" s="3">
        <v>1</v>
      </c>
      <c r="H1751" s="7" t="str">
        <f t="shared" si="267"/>
        <v>40869_rmdswell-gl-01</v>
      </c>
      <c r="I1751" s="8">
        <f t="shared" si="268"/>
        <v>40869</v>
      </c>
      <c r="J1751" s="9" t="str">
        <f t="shared" si="269"/>
        <v>rmdswell-gl-01</v>
      </c>
      <c r="K1751" s="6">
        <f t="shared" si="270"/>
        <v>54</v>
      </c>
      <c r="L1751" s="6">
        <f t="shared" si="271"/>
        <v>24</v>
      </c>
      <c r="M1751" s="6">
        <f t="shared" si="272"/>
        <v>30</v>
      </c>
      <c r="N1751" s="6">
        <f t="shared" si="273"/>
        <v>1</v>
      </c>
    </row>
    <row r="1752" spans="2:14" x14ac:dyDescent="0.25">
      <c r="B1752" s="5" t="s">
        <v>170</v>
      </c>
      <c r="C1752" s="3">
        <v>54</v>
      </c>
      <c r="D1752" s="3">
        <v>24</v>
      </c>
      <c r="E1752" s="3">
        <v>30</v>
      </c>
      <c r="F1752" s="3">
        <v>1</v>
      </c>
      <c r="H1752" s="7" t="str">
        <f t="shared" si="267"/>
        <v>40869_rmdswell-sl-01</v>
      </c>
      <c r="I1752" s="8">
        <f t="shared" si="268"/>
        <v>40869</v>
      </c>
      <c r="J1752" s="9" t="str">
        <f t="shared" si="269"/>
        <v>rmdswell-sl-01</v>
      </c>
      <c r="K1752" s="6">
        <f t="shared" si="270"/>
        <v>54</v>
      </c>
      <c r="L1752" s="6">
        <f t="shared" si="271"/>
        <v>24</v>
      </c>
      <c r="M1752" s="6">
        <f t="shared" si="272"/>
        <v>30</v>
      </c>
      <c r="N1752" s="6">
        <f t="shared" si="273"/>
        <v>1</v>
      </c>
    </row>
    <row r="1753" spans="2:14" x14ac:dyDescent="0.25">
      <c r="B1753" s="5" t="s">
        <v>900</v>
      </c>
      <c r="C1753" s="3">
        <v>144</v>
      </c>
      <c r="D1753" s="3">
        <v>63</v>
      </c>
      <c r="E1753" s="3">
        <v>81</v>
      </c>
      <c r="F1753" s="3">
        <v>1</v>
      </c>
      <c r="H1753" s="7" t="str">
        <f t="shared" si="267"/>
        <v>40869_cmdsrdc4-jd-11</v>
      </c>
      <c r="I1753" s="8">
        <f t="shared" si="268"/>
        <v>40869</v>
      </c>
      <c r="J1753" s="9" t="str">
        <f t="shared" si="269"/>
        <v>cmdsrdc4-jd-11</v>
      </c>
      <c r="K1753" s="6">
        <f t="shared" si="270"/>
        <v>144</v>
      </c>
      <c r="L1753" s="6">
        <f t="shared" si="271"/>
        <v>63</v>
      </c>
      <c r="M1753" s="6">
        <f t="shared" si="272"/>
        <v>81</v>
      </c>
      <c r="N1753" s="6">
        <f t="shared" si="273"/>
        <v>1</v>
      </c>
    </row>
    <row r="1754" spans="2:14" x14ac:dyDescent="0.25">
      <c r="B1754" s="5" t="s">
        <v>903</v>
      </c>
      <c r="C1754" s="3">
        <v>144</v>
      </c>
      <c r="D1754" s="3">
        <v>63</v>
      </c>
      <c r="E1754" s="3">
        <v>81</v>
      </c>
      <c r="F1754" s="3">
        <v>1</v>
      </c>
      <c r="H1754" s="7" t="str">
        <f t="shared" si="267"/>
        <v>40869_cmdsrdc4-rb-11</v>
      </c>
      <c r="I1754" s="8">
        <f t="shared" si="268"/>
        <v>40869</v>
      </c>
      <c r="J1754" s="9" t="str">
        <f t="shared" si="269"/>
        <v>cmdsrdc4-rb-11</v>
      </c>
      <c r="K1754" s="6">
        <f t="shared" si="270"/>
        <v>144</v>
      </c>
      <c r="L1754" s="6">
        <f t="shared" si="271"/>
        <v>63</v>
      </c>
      <c r="M1754" s="6">
        <f t="shared" si="272"/>
        <v>81</v>
      </c>
      <c r="N1754" s="6">
        <f t="shared" si="273"/>
        <v>1</v>
      </c>
    </row>
    <row r="1755" spans="2:14" x14ac:dyDescent="0.25">
      <c r="B1755" s="4">
        <v>40885</v>
      </c>
      <c r="C1755" s="3">
        <v>12708</v>
      </c>
      <c r="D1755" s="3">
        <v>8016</v>
      </c>
      <c r="E1755" s="3">
        <v>4692</v>
      </c>
      <c r="F1755" s="3">
        <v>72</v>
      </c>
      <c r="H1755" s="7" t="str">
        <f t="shared" si="267"/>
        <v>40885_40885</v>
      </c>
      <c r="I1755" s="8">
        <f t="shared" si="268"/>
        <v>40885</v>
      </c>
      <c r="J1755" s="9">
        <f t="shared" si="269"/>
        <v>40885</v>
      </c>
      <c r="K1755" s="6">
        <f t="shared" si="270"/>
        <v>12708</v>
      </c>
      <c r="L1755" s="6">
        <f t="shared" si="271"/>
        <v>8016</v>
      </c>
      <c r="M1755" s="6">
        <f t="shared" si="272"/>
        <v>4692</v>
      </c>
      <c r="N1755" s="6">
        <f t="shared" si="273"/>
        <v>72</v>
      </c>
    </row>
    <row r="1756" spans="2:14" x14ac:dyDescent="0.25">
      <c r="B1756" s="5" t="s">
        <v>214</v>
      </c>
      <c r="C1756" s="3">
        <v>48</v>
      </c>
      <c r="D1756" s="3">
        <v>42</v>
      </c>
      <c r="E1756" s="3">
        <v>6</v>
      </c>
      <c r="F1756" s="3">
        <v>1</v>
      </c>
      <c r="H1756" s="7" t="str">
        <f t="shared" si="267"/>
        <v>40885_cmdscgc1-ct-01</v>
      </c>
      <c r="I1756" s="8">
        <f t="shared" si="268"/>
        <v>40885</v>
      </c>
      <c r="J1756" s="9" t="str">
        <f t="shared" si="269"/>
        <v>cmdscgc1-ct-01</v>
      </c>
      <c r="K1756" s="6">
        <f t="shared" si="270"/>
        <v>48</v>
      </c>
      <c r="L1756" s="6">
        <f t="shared" si="271"/>
        <v>42</v>
      </c>
      <c r="M1756" s="6">
        <f t="shared" si="272"/>
        <v>6</v>
      </c>
      <c r="N1756" s="6">
        <f t="shared" si="273"/>
        <v>1</v>
      </c>
    </row>
    <row r="1757" spans="2:14" x14ac:dyDescent="0.25">
      <c r="B1757" s="5" t="s">
        <v>174</v>
      </c>
      <c r="C1757" s="3">
        <v>48</v>
      </c>
      <c r="D1757" s="3">
        <v>42</v>
      </c>
      <c r="E1757" s="3">
        <v>6</v>
      </c>
      <c r="F1757" s="3">
        <v>1</v>
      </c>
      <c r="H1757" s="7" t="str">
        <f t="shared" si="267"/>
        <v>40885_cmdscgc1-dg-01</v>
      </c>
      <c r="I1757" s="8">
        <f t="shared" si="268"/>
        <v>40885</v>
      </c>
      <c r="J1757" s="9" t="str">
        <f t="shared" si="269"/>
        <v>cmdscgc1-dg-01</v>
      </c>
      <c r="K1757" s="6">
        <f t="shared" si="270"/>
        <v>48</v>
      </c>
      <c r="L1757" s="6">
        <f t="shared" si="271"/>
        <v>42</v>
      </c>
      <c r="M1757" s="6">
        <f t="shared" si="272"/>
        <v>6</v>
      </c>
      <c r="N1757" s="6">
        <f t="shared" si="273"/>
        <v>1</v>
      </c>
    </row>
    <row r="1758" spans="2:14" x14ac:dyDescent="0.25">
      <c r="B1758" s="5" t="s">
        <v>102</v>
      </c>
      <c r="C1758" s="3">
        <v>204</v>
      </c>
      <c r="D1758" s="3">
        <v>46</v>
      </c>
      <c r="E1758" s="3">
        <v>158</v>
      </c>
      <c r="F1758" s="3">
        <v>1</v>
      </c>
      <c r="H1758" s="7" t="str">
        <f t="shared" si="267"/>
        <v>40885_cmdscgc1-jd-01</v>
      </c>
      <c r="I1758" s="8">
        <f t="shared" si="268"/>
        <v>40885</v>
      </c>
      <c r="J1758" s="9" t="str">
        <f t="shared" si="269"/>
        <v>cmdscgc1-jd-01</v>
      </c>
      <c r="K1758" s="6">
        <f t="shared" si="270"/>
        <v>204</v>
      </c>
      <c r="L1758" s="6">
        <f t="shared" si="271"/>
        <v>46</v>
      </c>
      <c r="M1758" s="6">
        <f t="shared" si="272"/>
        <v>158</v>
      </c>
      <c r="N1758" s="6">
        <f t="shared" si="273"/>
        <v>1</v>
      </c>
    </row>
    <row r="1759" spans="2:14" x14ac:dyDescent="0.25">
      <c r="B1759" s="5" t="s">
        <v>120</v>
      </c>
      <c r="C1759" s="3">
        <v>204</v>
      </c>
      <c r="D1759" s="3">
        <v>45</v>
      </c>
      <c r="E1759" s="3">
        <v>159</v>
      </c>
      <c r="F1759" s="3">
        <v>1</v>
      </c>
      <c r="H1759" s="7" t="str">
        <f t="shared" si="267"/>
        <v>40885_cmdscgc1-rb-01</v>
      </c>
      <c r="I1759" s="8">
        <f t="shared" si="268"/>
        <v>40885</v>
      </c>
      <c r="J1759" s="9" t="str">
        <f t="shared" si="269"/>
        <v>cmdscgc1-rb-01</v>
      </c>
      <c r="K1759" s="6">
        <f t="shared" si="270"/>
        <v>204</v>
      </c>
      <c r="L1759" s="6">
        <f t="shared" si="271"/>
        <v>45</v>
      </c>
      <c r="M1759" s="6">
        <f t="shared" si="272"/>
        <v>159</v>
      </c>
      <c r="N1759" s="6">
        <f t="shared" si="273"/>
        <v>1</v>
      </c>
    </row>
    <row r="1760" spans="2:14" x14ac:dyDescent="0.25">
      <c r="B1760" s="5" t="s">
        <v>106</v>
      </c>
      <c r="C1760" s="3">
        <v>144</v>
      </c>
      <c r="D1760" s="3">
        <v>31</v>
      </c>
      <c r="E1760" s="3">
        <v>113</v>
      </c>
      <c r="F1760" s="3">
        <v>1</v>
      </c>
      <c r="H1760" s="7" t="str">
        <f t="shared" si="267"/>
        <v>40885_cmdscgc2-jd-02</v>
      </c>
      <c r="I1760" s="8">
        <f t="shared" si="268"/>
        <v>40885</v>
      </c>
      <c r="J1760" s="9" t="str">
        <f t="shared" si="269"/>
        <v>cmdscgc2-jd-02</v>
      </c>
      <c r="K1760" s="6">
        <f t="shared" si="270"/>
        <v>144</v>
      </c>
      <c r="L1760" s="6">
        <f t="shared" si="271"/>
        <v>31</v>
      </c>
      <c r="M1760" s="6">
        <f t="shared" si="272"/>
        <v>113</v>
      </c>
      <c r="N1760" s="6">
        <f t="shared" si="273"/>
        <v>1</v>
      </c>
    </row>
    <row r="1761" spans="2:14" x14ac:dyDescent="0.25">
      <c r="B1761" s="5" t="s">
        <v>124</v>
      </c>
      <c r="C1761" s="3">
        <v>144</v>
      </c>
      <c r="D1761" s="3">
        <v>29</v>
      </c>
      <c r="E1761" s="3">
        <v>115</v>
      </c>
      <c r="F1761" s="3">
        <v>1</v>
      </c>
      <c r="H1761" s="7" t="str">
        <f t="shared" si="267"/>
        <v>40885_cmdscgc2-rb-02</v>
      </c>
      <c r="I1761" s="8">
        <f t="shared" si="268"/>
        <v>40885</v>
      </c>
      <c r="J1761" s="9" t="str">
        <f t="shared" si="269"/>
        <v>cmdscgc2-rb-02</v>
      </c>
      <c r="K1761" s="6">
        <f t="shared" si="270"/>
        <v>144</v>
      </c>
      <c r="L1761" s="6">
        <f t="shared" si="271"/>
        <v>29</v>
      </c>
      <c r="M1761" s="6">
        <f t="shared" si="272"/>
        <v>115</v>
      </c>
      <c r="N1761" s="6">
        <f t="shared" si="273"/>
        <v>1</v>
      </c>
    </row>
    <row r="1762" spans="2:14" x14ac:dyDescent="0.25">
      <c r="B1762" s="5" t="s">
        <v>14</v>
      </c>
      <c r="C1762" s="3">
        <v>144</v>
      </c>
      <c r="D1762" s="3">
        <v>121</v>
      </c>
      <c r="E1762" s="3">
        <v>23</v>
      </c>
      <c r="F1762" s="3">
        <v>1</v>
      </c>
      <c r="H1762" s="7" t="str">
        <f t="shared" si="267"/>
        <v>40885_cmdsfdc1a-jd-01</v>
      </c>
      <c r="I1762" s="8">
        <f t="shared" si="268"/>
        <v>40885</v>
      </c>
      <c r="J1762" s="9" t="str">
        <f t="shared" si="269"/>
        <v>cmdsfdc1a-jd-01</v>
      </c>
      <c r="K1762" s="6">
        <f t="shared" si="270"/>
        <v>144</v>
      </c>
      <c r="L1762" s="6">
        <f t="shared" si="271"/>
        <v>121</v>
      </c>
      <c r="M1762" s="6">
        <f t="shared" si="272"/>
        <v>23</v>
      </c>
      <c r="N1762" s="6">
        <f t="shared" si="273"/>
        <v>1</v>
      </c>
    </row>
    <row r="1763" spans="2:14" x14ac:dyDescent="0.25">
      <c r="B1763" s="5" t="s">
        <v>23</v>
      </c>
      <c r="C1763" s="3">
        <v>144</v>
      </c>
      <c r="D1763" s="3">
        <v>118</v>
      </c>
      <c r="E1763" s="3">
        <v>26</v>
      </c>
      <c r="F1763" s="3">
        <v>1</v>
      </c>
      <c r="H1763" s="7" t="str">
        <f t="shared" si="267"/>
        <v>40885_cmdsfdc1a-jd-02</v>
      </c>
      <c r="I1763" s="8">
        <f t="shared" si="268"/>
        <v>40885</v>
      </c>
      <c r="J1763" s="9" t="str">
        <f t="shared" si="269"/>
        <v>cmdsfdc1a-jd-02</v>
      </c>
      <c r="K1763" s="6">
        <f t="shared" si="270"/>
        <v>144</v>
      </c>
      <c r="L1763" s="6">
        <f t="shared" si="271"/>
        <v>118</v>
      </c>
      <c r="M1763" s="6">
        <f t="shared" si="272"/>
        <v>26</v>
      </c>
      <c r="N1763" s="6">
        <f t="shared" si="273"/>
        <v>1</v>
      </c>
    </row>
    <row r="1764" spans="2:14" x14ac:dyDescent="0.25">
      <c r="B1764" s="5" t="s">
        <v>26</v>
      </c>
      <c r="C1764" s="3">
        <v>132</v>
      </c>
      <c r="D1764" s="3">
        <v>96</v>
      </c>
      <c r="E1764" s="3">
        <v>36</v>
      </c>
      <c r="F1764" s="3">
        <v>1</v>
      </c>
      <c r="H1764" s="7" t="str">
        <f t="shared" si="267"/>
        <v>40885_cmdsfdc1a-jd-09</v>
      </c>
      <c r="I1764" s="8">
        <f t="shared" si="268"/>
        <v>40885</v>
      </c>
      <c r="J1764" s="9" t="str">
        <f t="shared" si="269"/>
        <v>cmdsfdc1a-jd-09</v>
      </c>
      <c r="K1764" s="6">
        <f t="shared" si="270"/>
        <v>132</v>
      </c>
      <c r="L1764" s="6">
        <f t="shared" si="271"/>
        <v>96</v>
      </c>
      <c r="M1764" s="6">
        <f t="shared" si="272"/>
        <v>36</v>
      </c>
      <c r="N1764" s="6">
        <f t="shared" si="273"/>
        <v>1</v>
      </c>
    </row>
    <row r="1765" spans="2:14" x14ac:dyDescent="0.25">
      <c r="B1765" s="5" t="s">
        <v>61</v>
      </c>
      <c r="C1765" s="3">
        <v>144</v>
      </c>
      <c r="D1765" s="3">
        <v>123</v>
      </c>
      <c r="E1765" s="3">
        <v>21</v>
      </c>
      <c r="F1765" s="3">
        <v>1</v>
      </c>
      <c r="H1765" s="7" t="str">
        <f t="shared" si="267"/>
        <v>40885_cmdsfdc1a-rb-01</v>
      </c>
      <c r="I1765" s="8">
        <f t="shared" si="268"/>
        <v>40885</v>
      </c>
      <c r="J1765" s="9" t="str">
        <f t="shared" si="269"/>
        <v>cmdsfdc1a-rb-01</v>
      </c>
      <c r="K1765" s="6">
        <f t="shared" si="270"/>
        <v>144</v>
      </c>
      <c r="L1765" s="6">
        <f t="shared" si="271"/>
        <v>123</v>
      </c>
      <c r="M1765" s="6">
        <f t="shared" si="272"/>
        <v>21</v>
      </c>
      <c r="N1765" s="6">
        <f t="shared" si="273"/>
        <v>1</v>
      </c>
    </row>
    <row r="1766" spans="2:14" x14ac:dyDescent="0.25">
      <c r="B1766" s="5" t="s">
        <v>64</v>
      </c>
      <c r="C1766" s="3">
        <v>144</v>
      </c>
      <c r="D1766" s="3">
        <v>118</v>
      </c>
      <c r="E1766" s="3">
        <v>26</v>
      </c>
      <c r="F1766" s="3">
        <v>1</v>
      </c>
      <c r="H1766" s="7" t="str">
        <f t="shared" si="267"/>
        <v>40885_cmdsfdc1a-rb-02</v>
      </c>
      <c r="I1766" s="8">
        <f t="shared" si="268"/>
        <v>40885</v>
      </c>
      <c r="J1766" s="9" t="str">
        <f t="shared" si="269"/>
        <v>cmdsfdc1a-rb-02</v>
      </c>
      <c r="K1766" s="6">
        <f t="shared" si="270"/>
        <v>144</v>
      </c>
      <c r="L1766" s="6">
        <f t="shared" si="271"/>
        <v>118</v>
      </c>
      <c r="M1766" s="6">
        <f t="shared" si="272"/>
        <v>26</v>
      </c>
      <c r="N1766" s="6">
        <f t="shared" si="273"/>
        <v>1</v>
      </c>
    </row>
    <row r="1767" spans="2:14" x14ac:dyDescent="0.25">
      <c r="B1767" s="5" t="s">
        <v>67</v>
      </c>
      <c r="C1767" s="3">
        <v>132</v>
      </c>
      <c r="D1767" s="3">
        <v>96</v>
      </c>
      <c r="E1767" s="3">
        <v>36</v>
      </c>
      <c r="F1767" s="3">
        <v>1</v>
      </c>
      <c r="H1767" s="7" t="str">
        <f t="shared" si="267"/>
        <v>40885_cmdsfdc1a-rb-09</v>
      </c>
      <c r="I1767" s="8">
        <f t="shared" si="268"/>
        <v>40885</v>
      </c>
      <c r="J1767" s="9" t="str">
        <f t="shared" si="269"/>
        <v>cmdsfdc1a-rb-09</v>
      </c>
      <c r="K1767" s="6">
        <f t="shared" si="270"/>
        <v>132</v>
      </c>
      <c r="L1767" s="6">
        <f t="shared" si="271"/>
        <v>96</v>
      </c>
      <c r="M1767" s="6">
        <f t="shared" si="272"/>
        <v>36</v>
      </c>
      <c r="N1767" s="6">
        <f t="shared" si="273"/>
        <v>1</v>
      </c>
    </row>
    <row r="1768" spans="2:14" x14ac:dyDescent="0.25">
      <c r="B1768" s="5" t="s">
        <v>71</v>
      </c>
      <c r="C1768" s="3">
        <v>120</v>
      </c>
      <c r="D1768" s="3">
        <v>108</v>
      </c>
      <c r="E1768" s="3">
        <v>12</v>
      </c>
      <c r="F1768" s="3">
        <v>1</v>
      </c>
      <c r="H1768" s="7" t="str">
        <f t="shared" si="267"/>
        <v>40885_cmdsfdc1b-ct-01</v>
      </c>
      <c r="I1768" s="8">
        <f t="shared" si="268"/>
        <v>40885</v>
      </c>
      <c r="J1768" s="9" t="str">
        <f t="shared" si="269"/>
        <v>cmdsfdc1b-ct-01</v>
      </c>
      <c r="K1768" s="6">
        <f t="shared" si="270"/>
        <v>120</v>
      </c>
      <c r="L1768" s="6">
        <f t="shared" si="271"/>
        <v>108</v>
      </c>
      <c r="M1768" s="6">
        <f t="shared" si="272"/>
        <v>12</v>
      </c>
      <c r="N1768" s="6">
        <f t="shared" si="273"/>
        <v>1</v>
      </c>
    </row>
    <row r="1769" spans="2:14" x14ac:dyDescent="0.25">
      <c r="B1769" s="5" t="s">
        <v>29</v>
      </c>
      <c r="C1769" s="3">
        <v>120</v>
      </c>
      <c r="D1769" s="3">
        <v>105</v>
      </c>
      <c r="E1769" s="3">
        <v>15</v>
      </c>
      <c r="F1769" s="3">
        <v>1</v>
      </c>
      <c r="H1769" s="7" t="str">
        <f t="shared" si="267"/>
        <v>40885_cmdsfdc1b-dg-01</v>
      </c>
      <c r="I1769" s="8">
        <f t="shared" si="268"/>
        <v>40885</v>
      </c>
      <c r="J1769" s="9" t="str">
        <f t="shared" si="269"/>
        <v>cmdsfdc1b-dg-01</v>
      </c>
      <c r="K1769" s="6">
        <f t="shared" si="270"/>
        <v>120</v>
      </c>
      <c r="L1769" s="6">
        <f t="shared" si="271"/>
        <v>105</v>
      </c>
      <c r="M1769" s="6">
        <f t="shared" si="272"/>
        <v>15</v>
      </c>
      <c r="N1769" s="6">
        <f t="shared" si="273"/>
        <v>1</v>
      </c>
    </row>
    <row r="1770" spans="2:14" x14ac:dyDescent="0.25">
      <c r="B1770" s="5" t="s">
        <v>218</v>
      </c>
      <c r="C1770" s="3">
        <v>132</v>
      </c>
      <c r="D1770" s="3">
        <v>104</v>
      </c>
      <c r="E1770" s="3">
        <v>28</v>
      </c>
      <c r="F1770" s="3">
        <v>1</v>
      </c>
      <c r="H1770" s="7" t="str">
        <f t="shared" si="267"/>
        <v>40885_cmdsrdc3-ct-01</v>
      </c>
      <c r="I1770" s="8">
        <f t="shared" si="268"/>
        <v>40885</v>
      </c>
      <c r="J1770" s="9" t="str">
        <f t="shared" si="269"/>
        <v>cmdsrdc3-ct-01</v>
      </c>
      <c r="K1770" s="6">
        <f t="shared" si="270"/>
        <v>132</v>
      </c>
      <c r="L1770" s="6">
        <f t="shared" si="271"/>
        <v>104</v>
      </c>
      <c r="M1770" s="6">
        <f t="shared" si="272"/>
        <v>28</v>
      </c>
      <c r="N1770" s="6">
        <f t="shared" si="273"/>
        <v>1</v>
      </c>
    </row>
    <row r="1771" spans="2:14" x14ac:dyDescent="0.25">
      <c r="B1771" s="5" t="s">
        <v>178</v>
      </c>
      <c r="C1771" s="3">
        <v>132</v>
      </c>
      <c r="D1771" s="3">
        <v>102</v>
      </c>
      <c r="E1771" s="3">
        <v>30</v>
      </c>
      <c r="F1771" s="3">
        <v>1</v>
      </c>
      <c r="H1771" s="7" t="str">
        <f t="shared" si="267"/>
        <v>40885_cmdsrdc3-dg-01</v>
      </c>
      <c r="I1771" s="8">
        <f t="shared" si="268"/>
        <v>40885</v>
      </c>
      <c r="J1771" s="9" t="str">
        <f t="shared" si="269"/>
        <v>cmdsrdc3-dg-01</v>
      </c>
      <c r="K1771" s="6">
        <f t="shared" si="270"/>
        <v>132</v>
      </c>
      <c r="L1771" s="6">
        <f t="shared" si="271"/>
        <v>102</v>
      </c>
      <c r="M1771" s="6">
        <f t="shared" si="272"/>
        <v>30</v>
      </c>
      <c r="N1771" s="6">
        <f t="shared" si="273"/>
        <v>1</v>
      </c>
    </row>
    <row r="1772" spans="2:14" x14ac:dyDescent="0.25">
      <c r="B1772" s="5" t="s">
        <v>182</v>
      </c>
      <c r="C1772" s="3">
        <v>120</v>
      </c>
      <c r="D1772" s="3">
        <v>111</v>
      </c>
      <c r="E1772" s="3">
        <v>9</v>
      </c>
      <c r="F1772" s="3">
        <v>1</v>
      </c>
      <c r="H1772" s="7" t="str">
        <f t="shared" si="267"/>
        <v>40885_cmdsrdc4-jd-01</v>
      </c>
      <c r="I1772" s="8">
        <f t="shared" si="268"/>
        <v>40885</v>
      </c>
      <c r="J1772" s="9" t="str">
        <f t="shared" si="269"/>
        <v>cmdsrdc4-jd-01</v>
      </c>
      <c r="K1772" s="6">
        <f t="shared" si="270"/>
        <v>120</v>
      </c>
      <c r="L1772" s="6">
        <f t="shared" si="271"/>
        <v>111</v>
      </c>
      <c r="M1772" s="6">
        <f t="shared" si="272"/>
        <v>9</v>
      </c>
      <c r="N1772" s="6">
        <f t="shared" si="273"/>
        <v>1</v>
      </c>
    </row>
    <row r="1773" spans="2:14" x14ac:dyDescent="0.25">
      <c r="B1773" s="5" t="s">
        <v>185</v>
      </c>
      <c r="C1773" s="3">
        <v>120</v>
      </c>
      <c r="D1773" s="3">
        <v>108</v>
      </c>
      <c r="E1773" s="3">
        <v>12</v>
      </c>
      <c r="F1773" s="3">
        <v>1</v>
      </c>
      <c r="H1773" s="7" t="str">
        <f t="shared" si="267"/>
        <v>40885_cmdsrdc4-jd-02</v>
      </c>
      <c r="I1773" s="8">
        <f t="shared" si="268"/>
        <v>40885</v>
      </c>
      <c r="J1773" s="9" t="str">
        <f t="shared" si="269"/>
        <v>cmdsrdc4-jd-02</v>
      </c>
      <c r="K1773" s="6">
        <f t="shared" si="270"/>
        <v>120</v>
      </c>
      <c r="L1773" s="6">
        <f t="shared" si="271"/>
        <v>108</v>
      </c>
      <c r="M1773" s="6">
        <f t="shared" si="272"/>
        <v>12</v>
      </c>
      <c r="N1773" s="6">
        <f t="shared" si="273"/>
        <v>1</v>
      </c>
    </row>
    <row r="1774" spans="2:14" x14ac:dyDescent="0.25">
      <c r="B1774" s="5" t="s">
        <v>221</v>
      </c>
      <c r="C1774" s="3">
        <v>132</v>
      </c>
      <c r="D1774" s="3">
        <v>108</v>
      </c>
      <c r="E1774" s="3">
        <v>24</v>
      </c>
      <c r="F1774" s="3">
        <v>1</v>
      </c>
      <c r="H1774" s="7" t="str">
        <f t="shared" si="267"/>
        <v>40885_cmdsrdc4-rb-01</v>
      </c>
      <c r="I1774" s="8">
        <f t="shared" si="268"/>
        <v>40885</v>
      </c>
      <c r="J1774" s="9" t="str">
        <f t="shared" si="269"/>
        <v>cmdsrdc4-rb-01</v>
      </c>
      <c r="K1774" s="6">
        <f t="shared" si="270"/>
        <v>132</v>
      </c>
      <c r="L1774" s="6">
        <f t="shared" si="271"/>
        <v>108</v>
      </c>
      <c r="M1774" s="6">
        <f t="shared" si="272"/>
        <v>24</v>
      </c>
      <c r="N1774" s="6">
        <f t="shared" si="273"/>
        <v>1</v>
      </c>
    </row>
    <row r="1775" spans="2:14" x14ac:dyDescent="0.25">
      <c r="B1775" s="5" t="s">
        <v>224</v>
      </c>
      <c r="C1775" s="3">
        <v>132</v>
      </c>
      <c r="D1775" s="3">
        <v>105</v>
      </c>
      <c r="E1775" s="3">
        <v>27</v>
      </c>
      <c r="F1775" s="3">
        <v>1</v>
      </c>
      <c r="H1775" s="7" t="str">
        <f t="shared" si="267"/>
        <v>40885_cmdsrdc4-rb-02</v>
      </c>
      <c r="I1775" s="8">
        <f t="shared" si="268"/>
        <v>40885</v>
      </c>
      <c r="J1775" s="9" t="str">
        <f t="shared" si="269"/>
        <v>cmdsrdc4-rb-02</v>
      </c>
      <c r="K1775" s="6">
        <f t="shared" si="270"/>
        <v>132</v>
      </c>
      <c r="L1775" s="6">
        <f t="shared" si="271"/>
        <v>105</v>
      </c>
      <c r="M1775" s="6">
        <f t="shared" si="272"/>
        <v>27</v>
      </c>
      <c r="N1775" s="6">
        <f t="shared" si="273"/>
        <v>1</v>
      </c>
    </row>
    <row r="1776" spans="2:14" x14ac:dyDescent="0.25">
      <c r="B1776" s="5" t="s">
        <v>74</v>
      </c>
      <c r="C1776" s="3">
        <v>48</v>
      </c>
      <c r="D1776" s="3">
        <v>44</v>
      </c>
      <c r="E1776" s="3">
        <v>4</v>
      </c>
      <c r="F1776" s="3">
        <v>1</v>
      </c>
      <c r="H1776" s="7" t="str">
        <f t="shared" si="267"/>
        <v>40885_cmdswell-ct-01</v>
      </c>
      <c r="I1776" s="8">
        <f t="shared" si="268"/>
        <v>40885</v>
      </c>
      <c r="J1776" s="9" t="str">
        <f t="shared" si="269"/>
        <v>cmdswell-ct-01</v>
      </c>
      <c r="K1776" s="6">
        <f t="shared" si="270"/>
        <v>48</v>
      </c>
      <c r="L1776" s="6">
        <f t="shared" si="271"/>
        <v>44</v>
      </c>
      <c r="M1776" s="6">
        <f t="shared" si="272"/>
        <v>4</v>
      </c>
      <c r="N1776" s="6">
        <f t="shared" si="273"/>
        <v>1</v>
      </c>
    </row>
    <row r="1777" spans="2:14" x14ac:dyDescent="0.25">
      <c r="B1777" s="5" t="s">
        <v>32</v>
      </c>
      <c r="C1777" s="3">
        <v>48</v>
      </c>
      <c r="D1777" s="3">
        <v>44</v>
      </c>
      <c r="E1777" s="3">
        <v>4</v>
      </c>
      <c r="F1777" s="3">
        <v>1</v>
      </c>
      <c r="H1777" s="7" t="str">
        <f t="shared" si="267"/>
        <v>40885_cmdswell-dg-01</v>
      </c>
      <c r="I1777" s="8">
        <f t="shared" si="268"/>
        <v>40885</v>
      </c>
      <c r="J1777" s="9" t="str">
        <f t="shared" si="269"/>
        <v>cmdswell-dg-01</v>
      </c>
      <c r="K1777" s="6">
        <f t="shared" si="270"/>
        <v>48</v>
      </c>
      <c r="L1777" s="6">
        <f t="shared" si="271"/>
        <v>44</v>
      </c>
      <c r="M1777" s="6">
        <f t="shared" si="272"/>
        <v>4</v>
      </c>
      <c r="N1777" s="6">
        <f t="shared" si="273"/>
        <v>1</v>
      </c>
    </row>
    <row r="1778" spans="2:14" x14ac:dyDescent="0.25">
      <c r="B1778" s="5" t="s">
        <v>110</v>
      </c>
      <c r="C1778" s="3">
        <v>192</v>
      </c>
      <c r="D1778" s="3">
        <v>107</v>
      </c>
      <c r="E1778" s="3">
        <v>85</v>
      </c>
      <c r="F1778" s="3">
        <v>1</v>
      </c>
      <c r="H1778" s="7" t="str">
        <f t="shared" si="267"/>
        <v>40885_emdscgc1-jd-03</v>
      </c>
      <c r="I1778" s="8">
        <f t="shared" si="268"/>
        <v>40885</v>
      </c>
      <c r="J1778" s="9" t="str">
        <f t="shared" si="269"/>
        <v>emdscgc1-jd-03</v>
      </c>
      <c r="K1778" s="6">
        <f t="shared" si="270"/>
        <v>192</v>
      </c>
      <c r="L1778" s="6">
        <f t="shared" si="271"/>
        <v>107</v>
      </c>
      <c r="M1778" s="6">
        <f t="shared" si="272"/>
        <v>85</v>
      </c>
      <c r="N1778" s="6">
        <f t="shared" si="273"/>
        <v>1</v>
      </c>
    </row>
    <row r="1779" spans="2:14" x14ac:dyDescent="0.25">
      <c r="B1779" s="5" t="s">
        <v>113</v>
      </c>
      <c r="C1779" s="3">
        <v>192</v>
      </c>
      <c r="D1779" s="3">
        <v>5</v>
      </c>
      <c r="E1779" s="3">
        <v>187</v>
      </c>
      <c r="F1779" s="3">
        <v>1</v>
      </c>
      <c r="H1779" s="7" t="str">
        <f t="shared" si="267"/>
        <v>40885_emdscgc1-jd-04</v>
      </c>
      <c r="I1779" s="8">
        <f t="shared" si="268"/>
        <v>40885</v>
      </c>
      <c r="J1779" s="9" t="str">
        <f t="shared" si="269"/>
        <v>emdscgc1-jd-04</v>
      </c>
      <c r="K1779" s="6">
        <f t="shared" si="270"/>
        <v>192</v>
      </c>
      <c r="L1779" s="6">
        <f t="shared" si="271"/>
        <v>5</v>
      </c>
      <c r="M1779" s="6">
        <f t="shared" si="272"/>
        <v>187</v>
      </c>
      <c r="N1779" s="6">
        <f t="shared" si="273"/>
        <v>1</v>
      </c>
    </row>
    <row r="1780" spans="2:14" x14ac:dyDescent="0.25">
      <c r="B1780" s="5" t="s">
        <v>116</v>
      </c>
      <c r="C1780" s="3">
        <v>264</v>
      </c>
      <c r="D1780" s="3">
        <v>107</v>
      </c>
      <c r="E1780" s="3">
        <v>157</v>
      </c>
      <c r="F1780" s="3">
        <v>1</v>
      </c>
      <c r="H1780" s="7" t="str">
        <f t="shared" si="267"/>
        <v>40885_emdscgc1-jd-05</v>
      </c>
      <c r="I1780" s="8">
        <f t="shared" si="268"/>
        <v>40885</v>
      </c>
      <c r="J1780" s="9" t="str">
        <f t="shared" si="269"/>
        <v>emdscgc1-jd-05</v>
      </c>
      <c r="K1780" s="6">
        <f t="shared" si="270"/>
        <v>264</v>
      </c>
      <c r="L1780" s="6">
        <f t="shared" si="271"/>
        <v>107</v>
      </c>
      <c r="M1780" s="6">
        <f t="shared" si="272"/>
        <v>157</v>
      </c>
      <c r="N1780" s="6">
        <f t="shared" si="273"/>
        <v>1</v>
      </c>
    </row>
    <row r="1781" spans="2:14" x14ac:dyDescent="0.25">
      <c r="B1781" s="5" t="s">
        <v>127</v>
      </c>
      <c r="C1781" s="3">
        <v>192</v>
      </c>
      <c r="D1781" s="3">
        <v>108</v>
      </c>
      <c r="E1781" s="3">
        <v>84</v>
      </c>
      <c r="F1781" s="3">
        <v>1</v>
      </c>
      <c r="H1781" s="7" t="str">
        <f t="shared" si="267"/>
        <v>40885_emdscgc1-rb-03</v>
      </c>
      <c r="I1781" s="8">
        <f t="shared" si="268"/>
        <v>40885</v>
      </c>
      <c r="J1781" s="9" t="str">
        <f t="shared" si="269"/>
        <v>emdscgc1-rb-03</v>
      </c>
      <c r="K1781" s="6">
        <f t="shared" si="270"/>
        <v>192</v>
      </c>
      <c r="L1781" s="6">
        <f t="shared" si="271"/>
        <v>108</v>
      </c>
      <c r="M1781" s="6">
        <f t="shared" si="272"/>
        <v>84</v>
      </c>
      <c r="N1781" s="6">
        <f t="shared" si="273"/>
        <v>1</v>
      </c>
    </row>
    <row r="1782" spans="2:14" x14ac:dyDescent="0.25">
      <c r="B1782" s="5" t="s">
        <v>130</v>
      </c>
      <c r="C1782" s="3">
        <v>192</v>
      </c>
      <c r="D1782" s="3">
        <v>5</v>
      </c>
      <c r="E1782" s="3">
        <v>187</v>
      </c>
      <c r="F1782" s="3">
        <v>1</v>
      </c>
      <c r="H1782" s="7" t="str">
        <f t="shared" si="267"/>
        <v>40885_emdscgc1-rb-04</v>
      </c>
      <c r="I1782" s="8">
        <f t="shared" si="268"/>
        <v>40885</v>
      </c>
      <c r="J1782" s="9" t="str">
        <f t="shared" si="269"/>
        <v>emdscgc1-rb-04</v>
      </c>
      <c r="K1782" s="6">
        <f t="shared" si="270"/>
        <v>192</v>
      </c>
      <c r="L1782" s="6">
        <f t="shared" si="271"/>
        <v>5</v>
      </c>
      <c r="M1782" s="6">
        <f t="shared" si="272"/>
        <v>187</v>
      </c>
      <c r="N1782" s="6">
        <f t="shared" si="273"/>
        <v>1</v>
      </c>
    </row>
    <row r="1783" spans="2:14" x14ac:dyDescent="0.25">
      <c r="B1783" s="5" t="s">
        <v>134</v>
      </c>
      <c r="C1783" s="3">
        <v>264</v>
      </c>
      <c r="D1783" s="3">
        <v>107</v>
      </c>
      <c r="E1783" s="3">
        <v>157</v>
      </c>
      <c r="F1783" s="3">
        <v>1</v>
      </c>
      <c r="H1783" s="7" t="str">
        <f t="shared" si="267"/>
        <v>40885_emdscgc1-rb-05</v>
      </c>
      <c r="I1783" s="8">
        <f t="shared" si="268"/>
        <v>40885</v>
      </c>
      <c r="J1783" s="9" t="str">
        <f t="shared" si="269"/>
        <v>emdscgc1-rb-05</v>
      </c>
      <c r="K1783" s="6">
        <f t="shared" si="270"/>
        <v>264</v>
      </c>
      <c r="L1783" s="6">
        <f t="shared" si="271"/>
        <v>107</v>
      </c>
      <c r="M1783" s="6">
        <f t="shared" si="272"/>
        <v>157</v>
      </c>
      <c r="N1783" s="6">
        <f t="shared" si="273"/>
        <v>1</v>
      </c>
    </row>
    <row r="1784" spans="2:14" x14ac:dyDescent="0.25">
      <c r="B1784" s="5" t="s">
        <v>35</v>
      </c>
      <c r="C1784" s="3">
        <v>240</v>
      </c>
      <c r="D1784" s="3">
        <v>211</v>
      </c>
      <c r="E1784" s="3">
        <v>29</v>
      </c>
      <c r="F1784" s="3">
        <v>1</v>
      </c>
      <c r="H1784" s="7" t="str">
        <f t="shared" si="267"/>
        <v>40885_emdsfdc1a-jd-03</v>
      </c>
      <c r="I1784" s="8">
        <f t="shared" si="268"/>
        <v>40885</v>
      </c>
      <c r="J1784" s="9" t="str">
        <f t="shared" si="269"/>
        <v>emdsfdc1a-jd-03</v>
      </c>
      <c r="K1784" s="6">
        <f t="shared" si="270"/>
        <v>240</v>
      </c>
      <c r="L1784" s="6">
        <f t="shared" si="271"/>
        <v>211</v>
      </c>
      <c r="M1784" s="6">
        <f t="shared" si="272"/>
        <v>29</v>
      </c>
      <c r="N1784" s="6">
        <f t="shared" si="273"/>
        <v>1</v>
      </c>
    </row>
    <row r="1785" spans="2:14" x14ac:dyDescent="0.25">
      <c r="B1785" s="5" t="s">
        <v>38</v>
      </c>
      <c r="C1785" s="3">
        <v>264</v>
      </c>
      <c r="D1785" s="3">
        <v>171</v>
      </c>
      <c r="E1785" s="3">
        <v>93</v>
      </c>
      <c r="F1785" s="3">
        <v>1</v>
      </c>
      <c r="H1785" s="7" t="str">
        <f t="shared" si="267"/>
        <v>40885_emdsfdc1a-jd-04</v>
      </c>
      <c r="I1785" s="8">
        <f t="shared" si="268"/>
        <v>40885</v>
      </c>
      <c r="J1785" s="9" t="str">
        <f t="shared" si="269"/>
        <v>emdsfdc1a-jd-04</v>
      </c>
      <c r="K1785" s="6">
        <f t="shared" si="270"/>
        <v>264</v>
      </c>
      <c r="L1785" s="6">
        <f t="shared" si="271"/>
        <v>171</v>
      </c>
      <c r="M1785" s="6">
        <f t="shared" si="272"/>
        <v>93</v>
      </c>
      <c r="N1785" s="6">
        <f t="shared" si="273"/>
        <v>1</v>
      </c>
    </row>
    <row r="1786" spans="2:14" x14ac:dyDescent="0.25">
      <c r="B1786" s="5" t="s">
        <v>44</v>
      </c>
      <c r="C1786" s="3">
        <v>168</v>
      </c>
      <c r="D1786" s="3">
        <v>120</v>
      </c>
      <c r="E1786" s="3">
        <v>48</v>
      </c>
      <c r="F1786" s="3">
        <v>1</v>
      </c>
      <c r="H1786" s="7" t="str">
        <f t="shared" si="267"/>
        <v>40885_emdsfdc1a-jd-06</v>
      </c>
      <c r="I1786" s="8">
        <f t="shared" si="268"/>
        <v>40885</v>
      </c>
      <c r="J1786" s="9" t="str">
        <f t="shared" si="269"/>
        <v>emdsfdc1a-jd-06</v>
      </c>
      <c r="K1786" s="6">
        <f t="shared" si="270"/>
        <v>168</v>
      </c>
      <c r="L1786" s="6">
        <f t="shared" si="271"/>
        <v>120</v>
      </c>
      <c r="M1786" s="6">
        <f t="shared" si="272"/>
        <v>48</v>
      </c>
      <c r="N1786" s="6">
        <f t="shared" si="273"/>
        <v>1</v>
      </c>
    </row>
    <row r="1787" spans="2:14" x14ac:dyDescent="0.25">
      <c r="B1787" s="5" t="s">
        <v>47</v>
      </c>
      <c r="C1787" s="3">
        <v>192</v>
      </c>
      <c r="D1787" s="3">
        <v>143</v>
      </c>
      <c r="E1787" s="3">
        <v>49</v>
      </c>
      <c r="F1787" s="3">
        <v>1</v>
      </c>
      <c r="H1787" s="7" t="str">
        <f t="shared" si="267"/>
        <v>40885_emdsfdc1a-jd-07</v>
      </c>
      <c r="I1787" s="8">
        <f t="shared" si="268"/>
        <v>40885</v>
      </c>
      <c r="J1787" s="9" t="str">
        <f t="shared" si="269"/>
        <v>emdsfdc1a-jd-07</v>
      </c>
      <c r="K1787" s="6">
        <f t="shared" si="270"/>
        <v>192</v>
      </c>
      <c r="L1787" s="6">
        <f t="shared" si="271"/>
        <v>143</v>
      </c>
      <c r="M1787" s="6">
        <f t="shared" si="272"/>
        <v>49</v>
      </c>
      <c r="N1787" s="6">
        <f t="shared" si="273"/>
        <v>1</v>
      </c>
    </row>
    <row r="1788" spans="2:14" x14ac:dyDescent="0.25">
      <c r="B1788" s="5" t="s">
        <v>50</v>
      </c>
      <c r="C1788" s="3">
        <v>240</v>
      </c>
      <c r="D1788" s="3">
        <v>198</v>
      </c>
      <c r="E1788" s="3">
        <v>42</v>
      </c>
      <c r="F1788" s="3">
        <v>1</v>
      </c>
      <c r="H1788" s="7" t="str">
        <f t="shared" si="267"/>
        <v>40885_emdsfdc1a-jd-08</v>
      </c>
      <c r="I1788" s="8">
        <f t="shared" si="268"/>
        <v>40885</v>
      </c>
      <c r="J1788" s="9" t="str">
        <f t="shared" si="269"/>
        <v>emdsfdc1a-jd-08</v>
      </c>
      <c r="K1788" s="6">
        <f t="shared" si="270"/>
        <v>240</v>
      </c>
      <c r="L1788" s="6">
        <f t="shared" si="271"/>
        <v>198</v>
      </c>
      <c r="M1788" s="6">
        <f t="shared" si="272"/>
        <v>42</v>
      </c>
      <c r="N1788" s="6">
        <f t="shared" si="273"/>
        <v>1</v>
      </c>
    </row>
    <row r="1789" spans="2:14" x14ac:dyDescent="0.25">
      <c r="B1789" s="5" t="s">
        <v>53</v>
      </c>
      <c r="C1789" s="3">
        <v>336</v>
      </c>
      <c r="D1789" s="3">
        <v>223</v>
      </c>
      <c r="E1789" s="3">
        <v>113</v>
      </c>
      <c r="F1789" s="3">
        <v>1</v>
      </c>
      <c r="H1789" s="7" t="str">
        <f t="shared" si="267"/>
        <v>40885_emdsfdc1a-jd-11</v>
      </c>
      <c r="I1789" s="8">
        <f t="shared" si="268"/>
        <v>40885</v>
      </c>
      <c r="J1789" s="9" t="str">
        <f t="shared" si="269"/>
        <v>emdsfdc1a-jd-11</v>
      </c>
      <c r="K1789" s="6">
        <f t="shared" si="270"/>
        <v>336</v>
      </c>
      <c r="L1789" s="6">
        <f t="shared" si="271"/>
        <v>223</v>
      </c>
      <c r="M1789" s="6">
        <f t="shared" si="272"/>
        <v>113</v>
      </c>
      <c r="N1789" s="6">
        <f t="shared" si="273"/>
        <v>1</v>
      </c>
    </row>
    <row r="1790" spans="2:14" x14ac:dyDescent="0.25">
      <c r="B1790" s="5" t="s">
        <v>77</v>
      </c>
      <c r="C1790" s="3">
        <v>240</v>
      </c>
      <c r="D1790" s="3">
        <v>211</v>
      </c>
      <c r="E1790" s="3">
        <v>29</v>
      </c>
      <c r="F1790" s="3">
        <v>1</v>
      </c>
      <c r="H1790" s="7" t="str">
        <f t="shared" si="267"/>
        <v>40885_emdsfdc1a-rb-03</v>
      </c>
      <c r="I1790" s="8">
        <f t="shared" si="268"/>
        <v>40885</v>
      </c>
      <c r="J1790" s="9" t="str">
        <f t="shared" si="269"/>
        <v>emdsfdc1a-rb-03</v>
      </c>
      <c r="K1790" s="6">
        <f t="shared" si="270"/>
        <v>240</v>
      </c>
      <c r="L1790" s="6">
        <f t="shared" si="271"/>
        <v>211</v>
      </c>
      <c r="M1790" s="6">
        <f t="shared" si="272"/>
        <v>29</v>
      </c>
      <c r="N1790" s="6">
        <f t="shared" si="273"/>
        <v>1</v>
      </c>
    </row>
    <row r="1791" spans="2:14" x14ac:dyDescent="0.25">
      <c r="B1791" s="5" t="s">
        <v>80</v>
      </c>
      <c r="C1791" s="3">
        <v>264</v>
      </c>
      <c r="D1791" s="3">
        <v>171</v>
      </c>
      <c r="E1791" s="3">
        <v>93</v>
      </c>
      <c r="F1791" s="3">
        <v>1</v>
      </c>
      <c r="H1791" s="7" t="str">
        <f t="shared" si="267"/>
        <v>40885_emdsfdc1a-rb-04</v>
      </c>
      <c r="I1791" s="8">
        <f t="shared" si="268"/>
        <v>40885</v>
      </c>
      <c r="J1791" s="9" t="str">
        <f t="shared" si="269"/>
        <v>emdsfdc1a-rb-04</v>
      </c>
      <c r="K1791" s="6">
        <f t="shared" si="270"/>
        <v>264</v>
      </c>
      <c r="L1791" s="6">
        <f t="shared" si="271"/>
        <v>171</v>
      </c>
      <c r="M1791" s="6">
        <f t="shared" si="272"/>
        <v>93</v>
      </c>
      <c r="N1791" s="6">
        <f t="shared" si="273"/>
        <v>1</v>
      </c>
    </row>
    <row r="1792" spans="2:14" x14ac:dyDescent="0.25">
      <c r="B1792" s="5" t="s">
        <v>86</v>
      </c>
      <c r="C1792" s="3">
        <v>168</v>
      </c>
      <c r="D1792" s="3">
        <v>122</v>
      </c>
      <c r="E1792" s="3">
        <v>46</v>
      </c>
      <c r="F1792" s="3">
        <v>1</v>
      </c>
      <c r="H1792" s="7" t="str">
        <f t="shared" si="267"/>
        <v>40885_emdsfdc1a-rb-06</v>
      </c>
      <c r="I1792" s="8">
        <f t="shared" si="268"/>
        <v>40885</v>
      </c>
      <c r="J1792" s="9" t="str">
        <f t="shared" si="269"/>
        <v>emdsfdc1a-rb-06</v>
      </c>
      <c r="K1792" s="6">
        <f t="shared" si="270"/>
        <v>168</v>
      </c>
      <c r="L1792" s="6">
        <f t="shared" si="271"/>
        <v>122</v>
      </c>
      <c r="M1792" s="6">
        <f t="shared" si="272"/>
        <v>46</v>
      </c>
      <c r="N1792" s="6">
        <f t="shared" si="273"/>
        <v>1</v>
      </c>
    </row>
    <row r="1793" spans="2:14" x14ac:dyDescent="0.25">
      <c r="B1793" s="5" t="s">
        <v>89</v>
      </c>
      <c r="C1793" s="3">
        <v>192</v>
      </c>
      <c r="D1793" s="3">
        <v>143</v>
      </c>
      <c r="E1793" s="3">
        <v>49</v>
      </c>
      <c r="F1793" s="3">
        <v>1</v>
      </c>
      <c r="H1793" s="7" t="str">
        <f t="shared" si="267"/>
        <v>40885_emdsfdc1a-rb-07</v>
      </c>
      <c r="I1793" s="8">
        <f t="shared" si="268"/>
        <v>40885</v>
      </c>
      <c r="J1793" s="9" t="str">
        <f t="shared" si="269"/>
        <v>emdsfdc1a-rb-07</v>
      </c>
      <c r="K1793" s="6">
        <f t="shared" si="270"/>
        <v>192</v>
      </c>
      <c r="L1793" s="6">
        <f t="shared" si="271"/>
        <v>143</v>
      </c>
      <c r="M1793" s="6">
        <f t="shared" si="272"/>
        <v>49</v>
      </c>
      <c r="N1793" s="6">
        <f t="shared" si="273"/>
        <v>1</v>
      </c>
    </row>
    <row r="1794" spans="2:14" x14ac:dyDescent="0.25">
      <c r="B1794" s="5" t="s">
        <v>92</v>
      </c>
      <c r="C1794" s="3">
        <v>240</v>
      </c>
      <c r="D1794" s="3">
        <v>199</v>
      </c>
      <c r="E1794" s="3">
        <v>41</v>
      </c>
      <c r="F1794" s="3">
        <v>1</v>
      </c>
      <c r="H1794" s="7" t="str">
        <f t="shared" si="267"/>
        <v>40885_emdsfdc1a-rb-08</v>
      </c>
      <c r="I1794" s="8">
        <f t="shared" si="268"/>
        <v>40885</v>
      </c>
      <c r="J1794" s="9" t="str">
        <f t="shared" si="269"/>
        <v>emdsfdc1a-rb-08</v>
      </c>
      <c r="K1794" s="6">
        <f t="shared" si="270"/>
        <v>240</v>
      </c>
      <c r="L1794" s="6">
        <f t="shared" si="271"/>
        <v>199</v>
      </c>
      <c r="M1794" s="6">
        <f t="shared" si="272"/>
        <v>41</v>
      </c>
      <c r="N1794" s="6">
        <f t="shared" si="273"/>
        <v>1</v>
      </c>
    </row>
    <row r="1795" spans="2:14" x14ac:dyDescent="0.25">
      <c r="B1795" s="5" t="s">
        <v>95</v>
      </c>
      <c r="C1795" s="3">
        <v>336</v>
      </c>
      <c r="D1795" s="3">
        <v>224</v>
      </c>
      <c r="E1795" s="3">
        <v>112</v>
      </c>
      <c r="F1795" s="3">
        <v>1</v>
      </c>
      <c r="H1795" s="7" t="str">
        <f t="shared" si="267"/>
        <v>40885_emdsfdc1a-rb-11</v>
      </c>
      <c r="I1795" s="8">
        <f t="shared" si="268"/>
        <v>40885</v>
      </c>
      <c r="J1795" s="9" t="str">
        <f t="shared" si="269"/>
        <v>emdsfdc1a-rb-11</v>
      </c>
      <c r="K1795" s="6">
        <f t="shared" si="270"/>
        <v>336</v>
      </c>
      <c r="L1795" s="6">
        <f t="shared" si="271"/>
        <v>224</v>
      </c>
      <c r="M1795" s="6">
        <f t="shared" si="272"/>
        <v>112</v>
      </c>
      <c r="N1795" s="6">
        <f t="shared" si="273"/>
        <v>1</v>
      </c>
    </row>
    <row r="1796" spans="2:14" x14ac:dyDescent="0.25">
      <c r="B1796" s="5" t="s">
        <v>56</v>
      </c>
      <c r="C1796" s="3">
        <v>240</v>
      </c>
      <c r="D1796" s="3">
        <v>217</v>
      </c>
      <c r="E1796" s="3">
        <v>23</v>
      </c>
      <c r="F1796" s="3">
        <v>1</v>
      </c>
      <c r="H1796" s="7" t="str">
        <f t="shared" si="267"/>
        <v>40885_emdsfdc1b-jd-10</v>
      </c>
      <c r="I1796" s="8">
        <f t="shared" si="268"/>
        <v>40885</v>
      </c>
      <c r="J1796" s="9" t="str">
        <f t="shared" si="269"/>
        <v>emdsfdc1b-jd-10</v>
      </c>
      <c r="K1796" s="6">
        <f t="shared" si="270"/>
        <v>240</v>
      </c>
      <c r="L1796" s="6">
        <f t="shared" si="271"/>
        <v>217</v>
      </c>
      <c r="M1796" s="6">
        <f t="shared" si="272"/>
        <v>23</v>
      </c>
      <c r="N1796" s="6">
        <f t="shared" si="273"/>
        <v>1</v>
      </c>
    </row>
    <row r="1797" spans="2:14" x14ac:dyDescent="0.25">
      <c r="B1797" s="5" t="s">
        <v>98</v>
      </c>
      <c r="C1797" s="3">
        <v>240</v>
      </c>
      <c r="D1797" s="3">
        <v>218</v>
      </c>
      <c r="E1797" s="3">
        <v>22</v>
      </c>
      <c r="F1797" s="3">
        <v>1</v>
      </c>
      <c r="H1797" s="7" t="str">
        <f t="shared" si="267"/>
        <v>40885_emdsfdc1b-rb-10</v>
      </c>
      <c r="I1797" s="8">
        <f t="shared" si="268"/>
        <v>40885</v>
      </c>
      <c r="J1797" s="9" t="str">
        <f t="shared" si="269"/>
        <v>emdsfdc1b-rb-10</v>
      </c>
      <c r="K1797" s="6">
        <f t="shared" si="270"/>
        <v>240</v>
      </c>
      <c r="L1797" s="6">
        <f t="shared" si="271"/>
        <v>218</v>
      </c>
      <c r="M1797" s="6">
        <f t="shared" si="272"/>
        <v>22</v>
      </c>
      <c r="N1797" s="6">
        <f t="shared" si="273"/>
        <v>1</v>
      </c>
    </row>
    <row r="1798" spans="2:14" x14ac:dyDescent="0.25">
      <c r="B1798" s="5" t="s">
        <v>188</v>
      </c>
      <c r="C1798" s="3">
        <v>72</v>
      </c>
      <c r="D1798" s="3">
        <v>50</v>
      </c>
      <c r="E1798" s="3">
        <v>22</v>
      </c>
      <c r="F1798" s="3">
        <v>1</v>
      </c>
      <c r="H1798" s="7" t="str">
        <f t="shared" si="267"/>
        <v>40885_emdsrdc1-jd-06</v>
      </c>
      <c r="I1798" s="8">
        <f t="shared" si="268"/>
        <v>40885</v>
      </c>
      <c r="J1798" s="9" t="str">
        <f t="shared" si="269"/>
        <v>emdsrdc1-jd-06</v>
      </c>
      <c r="K1798" s="6">
        <f t="shared" si="270"/>
        <v>72</v>
      </c>
      <c r="L1798" s="6">
        <f t="shared" si="271"/>
        <v>50</v>
      </c>
      <c r="M1798" s="6">
        <f t="shared" si="272"/>
        <v>22</v>
      </c>
      <c r="N1798" s="6">
        <f t="shared" si="273"/>
        <v>1</v>
      </c>
    </row>
    <row r="1799" spans="2:14" x14ac:dyDescent="0.25">
      <c r="B1799" s="5" t="s">
        <v>227</v>
      </c>
      <c r="C1799" s="3">
        <v>72</v>
      </c>
      <c r="D1799" s="3">
        <v>48</v>
      </c>
      <c r="E1799" s="3">
        <v>24</v>
      </c>
      <c r="F1799" s="3">
        <v>1</v>
      </c>
      <c r="H1799" s="7" t="str">
        <f t="shared" si="267"/>
        <v>40885_emdsrdc1-rb-06</v>
      </c>
      <c r="I1799" s="8">
        <f t="shared" si="268"/>
        <v>40885</v>
      </c>
      <c r="J1799" s="9" t="str">
        <f t="shared" si="269"/>
        <v>emdsrdc1-rb-06</v>
      </c>
      <c r="K1799" s="6">
        <f t="shared" si="270"/>
        <v>72</v>
      </c>
      <c r="L1799" s="6">
        <f t="shared" si="271"/>
        <v>48</v>
      </c>
      <c r="M1799" s="6">
        <f t="shared" si="272"/>
        <v>24</v>
      </c>
      <c r="N1799" s="6">
        <f t="shared" si="273"/>
        <v>1</v>
      </c>
    </row>
    <row r="1800" spans="2:14" x14ac:dyDescent="0.25">
      <c r="B1800" s="5" t="s">
        <v>191</v>
      </c>
      <c r="C1800" s="3">
        <v>336</v>
      </c>
      <c r="D1800" s="3">
        <v>268</v>
      </c>
      <c r="E1800" s="3">
        <v>68</v>
      </c>
      <c r="F1800" s="3">
        <v>1</v>
      </c>
      <c r="H1800" s="7" t="str">
        <f t="shared" si="267"/>
        <v>40885_emdsrdc3-jd-04</v>
      </c>
      <c r="I1800" s="8">
        <f t="shared" si="268"/>
        <v>40885</v>
      </c>
      <c r="J1800" s="9" t="str">
        <f t="shared" si="269"/>
        <v>emdsrdc3-jd-04</v>
      </c>
      <c r="K1800" s="6">
        <f t="shared" si="270"/>
        <v>336</v>
      </c>
      <c r="L1800" s="6">
        <f t="shared" si="271"/>
        <v>268</v>
      </c>
      <c r="M1800" s="6">
        <f t="shared" si="272"/>
        <v>68</v>
      </c>
      <c r="N1800" s="6">
        <f t="shared" si="273"/>
        <v>1</v>
      </c>
    </row>
    <row r="1801" spans="2:14" x14ac:dyDescent="0.25">
      <c r="B1801" s="5" t="s">
        <v>194</v>
      </c>
      <c r="C1801" s="3">
        <v>240</v>
      </c>
      <c r="D1801" s="3">
        <v>150</v>
      </c>
      <c r="E1801" s="3">
        <v>90</v>
      </c>
      <c r="F1801" s="3">
        <v>1</v>
      </c>
      <c r="H1801" s="7" t="str">
        <f t="shared" si="267"/>
        <v>40885_emdsrdc3-jd-07</v>
      </c>
      <c r="I1801" s="8">
        <f t="shared" si="268"/>
        <v>40885</v>
      </c>
      <c r="J1801" s="9" t="str">
        <f t="shared" si="269"/>
        <v>emdsrdc3-jd-07</v>
      </c>
      <c r="K1801" s="6">
        <f t="shared" si="270"/>
        <v>240</v>
      </c>
      <c r="L1801" s="6">
        <f t="shared" si="271"/>
        <v>150</v>
      </c>
      <c r="M1801" s="6">
        <f t="shared" si="272"/>
        <v>90</v>
      </c>
      <c r="N1801" s="6">
        <f t="shared" si="273"/>
        <v>1</v>
      </c>
    </row>
    <row r="1802" spans="2:14" x14ac:dyDescent="0.25">
      <c r="B1802" s="5" t="s">
        <v>198</v>
      </c>
      <c r="C1802" s="3">
        <v>312</v>
      </c>
      <c r="D1802" s="3">
        <v>228</v>
      </c>
      <c r="E1802" s="3">
        <v>84</v>
      </c>
      <c r="F1802" s="3">
        <v>1</v>
      </c>
      <c r="H1802" s="7" t="str">
        <f t="shared" si="267"/>
        <v>40885_emdsrdc3-jd-09</v>
      </c>
      <c r="I1802" s="8">
        <f t="shared" si="268"/>
        <v>40885</v>
      </c>
      <c r="J1802" s="9" t="str">
        <f t="shared" si="269"/>
        <v>emdsrdc3-jd-09</v>
      </c>
      <c r="K1802" s="6">
        <f t="shared" si="270"/>
        <v>312</v>
      </c>
      <c r="L1802" s="6">
        <f t="shared" si="271"/>
        <v>228</v>
      </c>
      <c r="M1802" s="6">
        <f t="shared" si="272"/>
        <v>84</v>
      </c>
      <c r="N1802" s="6">
        <f t="shared" si="273"/>
        <v>1</v>
      </c>
    </row>
    <row r="1803" spans="2:14" x14ac:dyDescent="0.25">
      <c r="B1803" s="5" t="s">
        <v>888</v>
      </c>
      <c r="C1803" s="3">
        <v>168</v>
      </c>
      <c r="D1803" s="3">
        <v>71</v>
      </c>
      <c r="E1803" s="3">
        <v>97</v>
      </c>
      <c r="F1803" s="3">
        <v>1</v>
      </c>
      <c r="H1803" s="7" t="str">
        <f t="shared" si="267"/>
        <v>40885_emdsrdc3-jd-10</v>
      </c>
      <c r="I1803" s="8">
        <f t="shared" si="268"/>
        <v>40885</v>
      </c>
      <c r="J1803" s="9" t="str">
        <f t="shared" si="269"/>
        <v>emdsrdc3-jd-10</v>
      </c>
      <c r="K1803" s="6">
        <f t="shared" si="270"/>
        <v>168</v>
      </c>
      <c r="L1803" s="6">
        <f t="shared" si="271"/>
        <v>71</v>
      </c>
      <c r="M1803" s="6">
        <f t="shared" si="272"/>
        <v>97</v>
      </c>
      <c r="N1803" s="6">
        <f t="shared" si="273"/>
        <v>1</v>
      </c>
    </row>
    <row r="1804" spans="2:14" x14ac:dyDescent="0.25">
      <c r="B1804" s="5" t="s">
        <v>230</v>
      </c>
      <c r="C1804" s="3">
        <v>336</v>
      </c>
      <c r="D1804" s="3">
        <v>246</v>
      </c>
      <c r="E1804" s="3">
        <v>90</v>
      </c>
      <c r="F1804" s="3">
        <v>1</v>
      </c>
      <c r="H1804" s="7" t="str">
        <f t="shared" si="267"/>
        <v>40885_emdsrdc3-rb-04</v>
      </c>
      <c r="I1804" s="8">
        <f t="shared" si="268"/>
        <v>40885</v>
      </c>
      <c r="J1804" s="9" t="str">
        <f t="shared" si="269"/>
        <v>emdsrdc3-rb-04</v>
      </c>
      <c r="K1804" s="6">
        <f t="shared" si="270"/>
        <v>336</v>
      </c>
      <c r="L1804" s="6">
        <f t="shared" si="271"/>
        <v>246</v>
      </c>
      <c r="M1804" s="6">
        <f t="shared" si="272"/>
        <v>90</v>
      </c>
      <c r="N1804" s="6">
        <f t="shared" si="273"/>
        <v>1</v>
      </c>
    </row>
    <row r="1805" spans="2:14" x14ac:dyDescent="0.25">
      <c r="B1805" s="5" t="s">
        <v>233</v>
      </c>
      <c r="C1805" s="3">
        <v>240</v>
      </c>
      <c r="D1805" s="3">
        <v>153</v>
      </c>
      <c r="E1805" s="3">
        <v>87</v>
      </c>
      <c r="F1805" s="3">
        <v>1</v>
      </c>
      <c r="H1805" s="7" t="str">
        <f t="shared" si="267"/>
        <v>40885_emdsrdc3-rb-07</v>
      </c>
      <c r="I1805" s="8">
        <f t="shared" si="268"/>
        <v>40885</v>
      </c>
      <c r="J1805" s="9" t="str">
        <f t="shared" si="269"/>
        <v>emdsrdc3-rb-07</v>
      </c>
      <c r="K1805" s="6">
        <f t="shared" si="270"/>
        <v>240</v>
      </c>
      <c r="L1805" s="6">
        <f t="shared" si="271"/>
        <v>153</v>
      </c>
      <c r="M1805" s="6">
        <f t="shared" si="272"/>
        <v>87</v>
      </c>
      <c r="N1805" s="6">
        <f t="shared" si="273"/>
        <v>1</v>
      </c>
    </row>
    <row r="1806" spans="2:14" x14ac:dyDescent="0.25">
      <c r="B1806" s="5" t="s">
        <v>236</v>
      </c>
      <c r="C1806" s="3">
        <v>312</v>
      </c>
      <c r="D1806" s="3">
        <v>226</v>
      </c>
      <c r="E1806" s="3">
        <v>86</v>
      </c>
      <c r="F1806" s="3">
        <v>1</v>
      </c>
      <c r="H1806" s="7" t="str">
        <f t="shared" si="267"/>
        <v>40885_emdsrdc3-rb-09</v>
      </c>
      <c r="I1806" s="8">
        <f t="shared" si="268"/>
        <v>40885</v>
      </c>
      <c r="J1806" s="9" t="str">
        <f t="shared" si="269"/>
        <v>emdsrdc3-rb-09</v>
      </c>
      <c r="K1806" s="6">
        <f t="shared" si="270"/>
        <v>312</v>
      </c>
      <c r="L1806" s="6">
        <f t="shared" si="271"/>
        <v>226</v>
      </c>
      <c r="M1806" s="6">
        <f t="shared" si="272"/>
        <v>86</v>
      </c>
      <c r="N1806" s="6">
        <f t="shared" si="273"/>
        <v>1</v>
      </c>
    </row>
    <row r="1807" spans="2:14" x14ac:dyDescent="0.25">
      <c r="B1807" s="5" t="s">
        <v>891</v>
      </c>
      <c r="C1807" s="3">
        <v>168</v>
      </c>
      <c r="D1807" s="3">
        <v>69</v>
      </c>
      <c r="E1807" s="3">
        <v>99</v>
      </c>
      <c r="F1807" s="3">
        <v>1</v>
      </c>
      <c r="H1807" s="7" t="str">
        <f t="shared" si="267"/>
        <v>40885_emdsrdc3-rb-10</v>
      </c>
      <c r="I1807" s="8">
        <f t="shared" si="268"/>
        <v>40885</v>
      </c>
      <c r="J1807" s="9" t="str">
        <f t="shared" si="269"/>
        <v>emdsrdc3-rb-10</v>
      </c>
      <c r="K1807" s="6">
        <f t="shared" si="270"/>
        <v>168</v>
      </c>
      <c r="L1807" s="6">
        <f t="shared" si="271"/>
        <v>69</v>
      </c>
      <c r="M1807" s="6">
        <f t="shared" si="272"/>
        <v>99</v>
      </c>
      <c r="N1807" s="6">
        <f t="shared" si="273"/>
        <v>1</v>
      </c>
    </row>
    <row r="1808" spans="2:14" x14ac:dyDescent="0.25">
      <c r="B1808" s="5" t="s">
        <v>202</v>
      </c>
      <c r="C1808" s="3">
        <v>240</v>
      </c>
      <c r="D1808" s="3">
        <v>192</v>
      </c>
      <c r="E1808" s="3">
        <v>48</v>
      </c>
      <c r="F1808" s="3">
        <v>1</v>
      </c>
      <c r="H1808" s="7" t="str">
        <f t="shared" si="267"/>
        <v>40885_emdsrdc4-jd-03</v>
      </c>
      <c r="I1808" s="8">
        <f t="shared" si="268"/>
        <v>40885</v>
      </c>
      <c r="J1808" s="9" t="str">
        <f t="shared" si="269"/>
        <v>emdsrdc4-jd-03</v>
      </c>
      <c r="K1808" s="6">
        <f t="shared" si="270"/>
        <v>240</v>
      </c>
      <c r="L1808" s="6">
        <f t="shared" si="271"/>
        <v>192</v>
      </c>
      <c r="M1808" s="6">
        <f t="shared" si="272"/>
        <v>48</v>
      </c>
      <c r="N1808" s="6">
        <f t="shared" si="273"/>
        <v>1</v>
      </c>
    </row>
    <row r="1809" spans="2:14" x14ac:dyDescent="0.25">
      <c r="B1809" s="5" t="s">
        <v>205</v>
      </c>
      <c r="C1809" s="3">
        <v>216</v>
      </c>
      <c r="D1809" s="3">
        <v>154</v>
      </c>
      <c r="E1809" s="3">
        <v>62</v>
      </c>
      <c r="F1809" s="3">
        <v>1</v>
      </c>
      <c r="H1809" s="7" t="str">
        <f t="shared" si="267"/>
        <v>40885_emdsrdc4-jd-05</v>
      </c>
      <c r="I1809" s="8">
        <f t="shared" si="268"/>
        <v>40885</v>
      </c>
      <c r="J1809" s="9" t="str">
        <f t="shared" si="269"/>
        <v>emdsrdc4-jd-05</v>
      </c>
      <c r="K1809" s="6">
        <f t="shared" si="270"/>
        <v>216</v>
      </c>
      <c r="L1809" s="6">
        <f t="shared" si="271"/>
        <v>154</v>
      </c>
      <c r="M1809" s="6">
        <f t="shared" si="272"/>
        <v>62</v>
      </c>
      <c r="N1809" s="6">
        <f t="shared" si="273"/>
        <v>1</v>
      </c>
    </row>
    <row r="1810" spans="2:14" x14ac:dyDescent="0.25">
      <c r="B1810" s="5" t="s">
        <v>209</v>
      </c>
      <c r="C1810" s="3">
        <v>264</v>
      </c>
      <c r="D1810" s="3">
        <v>214</v>
      </c>
      <c r="E1810" s="3">
        <v>50</v>
      </c>
      <c r="F1810" s="3">
        <v>1</v>
      </c>
      <c r="H1810" s="7" t="str">
        <f t="shared" si="267"/>
        <v>40885_emdsrdc4-jd-08</v>
      </c>
      <c r="I1810" s="8">
        <f t="shared" si="268"/>
        <v>40885</v>
      </c>
      <c r="J1810" s="9" t="str">
        <f t="shared" si="269"/>
        <v>emdsrdc4-jd-08</v>
      </c>
      <c r="K1810" s="6">
        <f t="shared" si="270"/>
        <v>264</v>
      </c>
      <c r="L1810" s="6">
        <f t="shared" si="271"/>
        <v>214</v>
      </c>
      <c r="M1810" s="6">
        <f t="shared" si="272"/>
        <v>50</v>
      </c>
      <c r="N1810" s="6">
        <f t="shared" si="273"/>
        <v>1</v>
      </c>
    </row>
    <row r="1811" spans="2:14" x14ac:dyDescent="0.25">
      <c r="B1811" s="5" t="s">
        <v>239</v>
      </c>
      <c r="C1811" s="3">
        <v>240</v>
      </c>
      <c r="D1811" s="3">
        <v>178</v>
      </c>
      <c r="E1811" s="3">
        <v>62</v>
      </c>
      <c r="F1811" s="3">
        <v>1</v>
      </c>
      <c r="H1811" s="7" t="str">
        <f t="shared" ref="H1811:H1874" si="274">CONCATENATE(I1811,"_",J1811)</f>
        <v>40885_emdsrdc4-rb-03</v>
      </c>
      <c r="I1811" s="8">
        <f t="shared" ref="I1811:I1874" si="275">IF(ISTEXT(J1811),I1810,J1811)</f>
        <v>40885</v>
      </c>
      <c r="J1811" s="9" t="str">
        <f t="shared" ref="J1811:J1874" si="276">B1811</f>
        <v>emdsrdc4-rb-03</v>
      </c>
      <c r="K1811" s="6">
        <f t="shared" ref="K1811:K1874" si="277">C1811</f>
        <v>240</v>
      </c>
      <c r="L1811" s="6">
        <f t="shared" ref="L1811:L1874" si="278">D1811</f>
        <v>178</v>
      </c>
      <c r="M1811" s="6">
        <f t="shared" ref="M1811:M1874" si="279">E1811</f>
        <v>62</v>
      </c>
      <c r="N1811" s="6">
        <f t="shared" ref="N1811:N1874" si="280">F1811</f>
        <v>1</v>
      </c>
    </row>
    <row r="1812" spans="2:14" x14ac:dyDescent="0.25">
      <c r="B1812" s="5" t="s">
        <v>242</v>
      </c>
      <c r="C1812" s="3">
        <v>216</v>
      </c>
      <c r="D1812" s="3">
        <v>155</v>
      </c>
      <c r="E1812" s="3">
        <v>61</v>
      </c>
      <c r="F1812" s="3">
        <v>1</v>
      </c>
      <c r="H1812" s="7" t="str">
        <f t="shared" si="274"/>
        <v>40885_emdsrdc4-rb-05</v>
      </c>
      <c r="I1812" s="8">
        <f t="shared" si="275"/>
        <v>40885</v>
      </c>
      <c r="J1812" s="9" t="str">
        <f t="shared" si="276"/>
        <v>emdsrdc4-rb-05</v>
      </c>
      <c r="K1812" s="6">
        <f t="shared" si="277"/>
        <v>216</v>
      </c>
      <c r="L1812" s="6">
        <f t="shared" si="278"/>
        <v>155</v>
      </c>
      <c r="M1812" s="6">
        <f t="shared" si="279"/>
        <v>61</v>
      </c>
      <c r="N1812" s="6">
        <f t="shared" si="280"/>
        <v>1</v>
      </c>
    </row>
    <row r="1813" spans="2:14" x14ac:dyDescent="0.25">
      <c r="B1813" s="5" t="s">
        <v>245</v>
      </c>
      <c r="C1813" s="3">
        <v>264</v>
      </c>
      <c r="D1813" s="3">
        <v>214</v>
      </c>
      <c r="E1813" s="3">
        <v>50</v>
      </c>
      <c r="F1813" s="3">
        <v>1</v>
      </c>
      <c r="H1813" s="7" t="str">
        <f t="shared" si="274"/>
        <v>40885_emdsrdc4-rb-08</v>
      </c>
      <c r="I1813" s="8">
        <f t="shared" si="275"/>
        <v>40885</v>
      </c>
      <c r="J1813" s="9" t="str">
        <f t="shared" si="276"/>
        <v>emdsrdc4-rb-08</v>
      </c>
      <c r="K1813" s="6">
        <f t="shared" si="277"/>
        <v>264</v>
      </c>
      <c r="L1813" s="6">
        <f t="shared" si="278"/>
        <v>214</v>
      </c>
      <c r="M1813" s="6">
        <f t="shared" si="279"/>
        <v>50</v>
      </c>
      <c r="N1813" s="6">
        <f t="shared" si="280"/>
        <v>1</v>
      </c>
    </row>
    <row r="1814" spans="2:14" x14ac:dyDescent="0.25">
      <c r="B1814" s="5" t="s">
        <v>138</v>
      </c>
      <c r="C1814" s="3">
        <v>72</v>
      </c>
      <c r="D1814" s="3">
        <v>13</v>
      </c>
      <c r="E1814" s="3">
        <v>59</v>
      </c>
      <c r="F1814" s="3">
        <v>1</v>
      </c>
      <c r="H1814" s="7" t="str">
        <f t="shared" si="274"/>
        <v>40885_rmdscgc1-gl-01</v>
      </c>
      <c r="I1814" s="8">
        <f t="shared" si="275"/>
        <v>40885</v>
      </c>
      <c r="J1814" s="9" t="str">
        <f t="shared" si="276"/>
        <v>rmdscgc1-gl-01</v>
      </c>
      <c r="K1814" s="6">
        <f t="shared" si="277"/>
        <v>72</v>
      </c>
      <c r="L1814" s="6">
        <f t="shared" si="278"/>
        <v>13</v>
      </c>
      <c r="M1814" s="6">
        <f t="shared" si="279"/>
        <v>59</v>
      </c>
      <c r="N1814" s="6">
        <f t="shared" si="280"/>
        <v>1</v>
      </c>
    </row>
    <row r="1815" spans="2:14" x14ac:dyDescent="0.25">
      <c r="B1815" s="5" t="s">
        <v>158</v>
      </c>
      <c r="C1815" s="3">
        <v>72</v>
      </c>
      <c r="D1815" s="3">
        <v>13</v>
      </c>
      <c r="E1815" s="3">
        <v>59</v>
      </c>
      <c r="F1815" s="3">
        <v>1</v>
      </c>
      <c r="H1815" s="7" t="str">
        <f t="shared" si="274"/>
        <v>40885_rmdscgc1-sl-01</v>
      </c>
      <c r="I1815" s="8">
        <f t="shared" si="275"/>
        <v>40885</v>
      </c>
      <c r="J1815" s="9" t="str">
        <f t="shared" si="276"/>
        <v>rmdscgc1-sl-01</v>
      </c>
      <c r="K1815" s="6">
        <f t="shared" si="277"/>
        <v>72</v>
      </c>
      <c r="L1815" s="6">
        <f t="shared" si="278"/>
        <v>13</v>
      </c>
      <c r="M1815" s="6">
        <f t="shared" si="279"/>
        <v>59</v>
      </c>
      <c r="N1815" s="6">
        <f t="shared" si="280"/>
        <v>1</v>
      </c>
    </row>
    <row r="1816" spans="2:14" x14ac:dyDescent="0.25">
      <c r="B1816" s="5" t="s">
        <v>143</v>
      </c>
      <c r="C1816" s="3">
        <v>36</v>
      </c>
      <c r="D1816" s="3">
        <v>8</v>
      </c>
      <c r="E1816" s="3">
        <v>28</v>
      </c>
      <c r="F1816" s="3">
        <v>1</v>
      </c>
      <c r="H1816" s="7" t="str">
        <f t="shared" si="274"/>
        <v>40885_rmdsedc-gl-01</v>
      </c>
      <c r="I1816" s="8">
        <f t="shared" si="275"/>
        <v>40885</v>
      </c>
      <c r="J1816" s="9" t="str">
        <f t="shared" si="276"/>
        <v>rmdsedc-gl-01</v>
      </c>
      <c r="K1816" s="6">
        <f t="shared" si="277"/>
        <v>36</v>
      </c>
      <c r="L1816" s="6">
        <f t="shared" si="278"/>
        <v>8</v>
      </c>
      <c r="M1816" s="6">
        <f t="shared" si="279"/>
        <v>28</v>
      </c>
      <c r="N1816" s="6">
        <f t="shared" si="280"/>
        <v>1</v>
      </c>
    </row>
    <row r="1817" spans="2:14" x14ac:dyDescent="0.25">
      <c r="B1817" s="5" t="s">
        <v>161</v>
      </c>
      <c r="C1817" s="3">
        <v>36</v>
      </c>
      <c r="D1817" s="3">
        <v>8</v>
      </c>
      <c r="E1817" s="3">
        <v>28</v>
      </c>
      <c r="F1817" s="3">
        <v>1</v>
      </c>
      <c r="H1817" s="7" t="str">
        <f t="shared" si="274"/>
        <v>40885_rmdsedc-sl-01</v>
      </c>
      <c r="I1817" s="8">
        <f t="shared" si="275"/>
        <v>40885</v>
      </c>
      <c r="J1817" s="9" t="str">
        <f t="shared" si="276"/>
        <v>rmdsedc-sl-01</v>
      </c>
      <c r="K1817" s="6">
        <f t="shared" si="277"/>
        <v>36</v>
      </c>
      <c r="L1817" s="6">
        <f t="shared" si="278"/>
        <v>8</v>
      </c>
      <c r="M1817" s="6">
        <f t="shared" si="279"/>
        <v>28</v>
      </c>
      <c r="N1817" s="6">
        <f t="shared" si="280"/>
        <v>1</v>
      </c>
    </row>
    <row r="1818" spans="2:14" x14ac:dyDescent="0.25">
      <c r="B1818" s="5" t="s">
        <v>147</v>
      </c>
      <c r="C1818" s="3">
        <v>180</v>
      </c>
      <c r="D1818" s="3">
        <v>49</v>
      </c>
      <c r="E1818" s="3">
        <v>131</v>
      </c>
      <c r="F1818" s="3">
        <v>1</v>
      </c>
      <c r="H1818" s="7" t="str">
        <f t="shared" si="274"/>
        <v>40885_rmdsfdc1a-gl-01</v>
      </c>
      <c r="I1818" s="8">
        <f t="shared" si="275"/>
        <v>40885</v>
      </c>
      <c r="J1818" s="9" t="str">
        <f t="shared" si="276"/>
        <v>rmdsfdc1a-gl-01</v>
      </c>
      <c r="K1818" s="6">
        <f t="shared" si="277"/>
        <v>180</v>
      </c>
      <c r="L1818" s="6">
        <f t="shared" si="278"/>
        <v>49</v>
      </c>
      <c r="M1818" s="6">
        <f t="shared" si="279"/>
        <v>131</v>
      </c>
      <c r="N1818" s="6">
        <f t="shared" si="280"/>
        <v>1</v>
      </c>
    </row>
    <row r="1819" spans="2:14" x14ac:dyDescent="0.25">
      <c r="B1819" s="5" t="s">
        <v>164</v>
      </c>
      <c r="C1819" s="3">
        <v>180</v>
      </c>
      <c r="D1819" s="3">
        <v>53</v>
      </c>
      <c r="E1819" s="3">
        <v>127</v>
      </c>
      <c r="F1819" s="3">
        <v>1</v>
      </c>
      <c r="H1819" s="7" t="str">
        <f t="shared" si="274"/>
        <v>40885_rmdsfdc1a-sl-01</v>
      </c>
      <c r="I1819" s="8">
        <f t="shared" si="275"/>
        <v>40885</v>
      </c>
      <c r="J1819" s="9" t="str">
        <f t="shared" si="276"/>
        <v>rmdsfdc1a-sl-01</v>
      </c>
      <c r="K1819" s="6">
        <f t="shared" si="277"/>
        <v>180</v>
      </c>
      <c r="L1819" s="6">
        <f t="shared" si="278"/>
        <v>53</v>
      </c>
      <c r="M1819" s="6">
        <f t="shared" si="279"/>
        <v>127</v>
      </c>
      <c r="N1819" s="6">
        <f t="shared" si="280"/>
        <v>1</v>
      </c>
    </row>
    <row r="1820" spans="2:14" x14ac:dyDescent="0.25">
      <c r="B1820" s="5" t="s">
        <v>150</v>
      </c>
      <c r="C1820" s="3">
        <v>180</v>
      </c>
      <c r="D1820" s="3">
        <v>58</v>
      </c>
      <c r="E1820" s="3">
        <v>122</v>
      </c>
      <c r="F1820" s="3">
        <v>1</v>
      </c>
      <c r="H1820" s="7" t="str">
        <f t="shared" si="274"/>
        <v>40885_rmdsrdc4-gl-01</v>
      </c>
      <c r="I1820" s="8">
        <f t="shared" si="275"/>
        <v>40885</v>
      </c>
      <c r="J1820" s="9" t="str">
        <f t="shared" si="276"/>
        <v>rmdsrdc4-gl-01</v>
      </c>
      <c r="K1820" s="6">
        <f t="shared" si="277"/>
        <v>180</v>
      </c>
      <c r="L1820" s="6">
        <f t="shared" si="278"/>
        <v>58</v>
      </c>
      <c r="M1820" s="6">
        <f t="shared" si="279"/>
        <v>122</v>
      </c>
      <c r="N1820" s="6">
        <f t="shared" si="280"/>
        <v>1</v>
      </c>
    </row>
    <row r="1821" spans="2:14" x14ac:dyDescent="0.25">
      <c r="B1821" s="5" t="s">
        <v>167</v>
      </c>
      <c r="C1821" s="3">
        <v>180</v>
      </c>
      <c r="D1821" s="3">
        <v>64</v>
      </c>
      <c r="E1821" s="3">
        <v>116</v>
      </c>
      <c r="F1821" s="3">
        <v>1</v>
      </c>
      <c r="H1821" s="7" t="str">
        <f t="shared" si="274"/>
        <v>40885_rmdsrdc4-sl-01</v>
      </c>
      <c r="I1821" s="8">
        <f t="shared" si="275"/>
        <v>40885</v>
      </c>
      <c r="J1821" s="9" t="str">
        <f t="shared" si="276"/>
        <v>rmdsrdc4-sl-01</v>
      </c>
      <c r="K1821" s="6">
        <f t="shared" si="277"/>
        <v>180</v>
      </c>
      <c r="L1821" s="6">
        <f t="shared" si="278"/>
        <v>64</v>
      </c>
      <c r="M1821" s="6">
        <f t="shared" si="279"/>
        <v>116</v>
      </c>
      <c r="N1821" s="6">
        <f t="shared" si="280"/>
        <v>1</v>
      </c>
    </row>
    <row r="1822" spans="2:14" x14ac:dyDescent="0.25">
      <c r="B1822" s="5" t="s">
        <v>154</v>
      </c>
      <c r="C1822" s="3">
        <v>54</v>
      </c>
      <c r="D1822" s="3">
        <v>24</v>
      </c>
      <c r="E1822" s="3">
        <v>30</v>
      </c>
      <c r="F1822" s="3">
        <v>1</v>
      </c>
      <c r="H1822" s="7" t="str">
        <f t="shared" si="274"/>
        <v>40885_rmdswell-gl-01</v>
      </c>
      <c r="I1822" s="8">
        <f t="shared" si="275"/>
        <v>40885</v>
      </c>
      <c r="J1822" s="9" t="str">
        <f t="shared" si="276"/>
        <v>rmdswell-gl-01</v>
      </c>
      <c r="K1822" s="6">
        <f t="shared" si="277"/>
        <v>54</v>
      </c>
      <c r="L1822" s="6">
        <f t="shared" si="278"/>
        <v>24</v>
      </c>
      <c r="M1822" s="6">
        <f t="shared" si="279"/>
        <v>30</v>
      </c>
      <c r="N1822" s="6">
        <f t="shared" si="280"/>
        <v>1</v>
      </c>
    </row>
    <row r="1823" spans="2:14" x14ac:dyDescent="0.25">
      <c r="B1823" s="5" t="s">
        <v>170</v>
      </c>
      <c r="C1823" s="3">
        <v>54</v>
      </c>
      <c r="D1823" s="3">
        <v>34</v>
      </c>
      <c r="E1823" s="3">
        <v>20</v>
      </c>
      <c r="F1823" s="3">
        <v>1</v>
      </c>
      <c r="H1823" s="7" t="str">
        <f t="shared" si="274"/>
        <v>40885_rmdswell-sl-01</v>
      </c>
      <c r="I1823" s="8">
        <f t="shared" si="275"/>
        <v>40885</v>
      </c>
      <c r="J1823" s="9" t="str">
        <f t="shared" si="276"/>
        <v>rmdswell-sl-01</v>
      </c>
      <c r="K1823" s="6">
        <f t="shared" si="277"/>
        <v>54</v>
      </c>
      <c r="L1823" s="6">
        <f t="shared" si="278"/>
        <v>34</v>
      </c>
      <c r="M1823" s="6">
        <f t="shared" si="279"/>
        <v>20</v>
      </c>
      <c r="N1823" s="6">
        <f t="shared" si="280"/>
        <v>1</v>
      </c>
    </row>
    <row r="1824" spans="2:14" x14ac:dyDescent="0.25">
      <c r="B1824" s="5" t="s">
        <v>900</v>
      </c>
      <c r="C1824" s="3">
        <v>144</v>
      </c>
      <c r="D1824" s="3">
        <v>63</v>
      </c>
      <c r="E1824" s="3">
        <v>81</v>
      </c>
      <c r="F1824" s="3">
        <v>1</v>
      </c>
      <c r="H1824" s="7" t="str">
        <f t="shared" si="274"/>
        <v>40885_cmdsrdc4-jd-11</v>
      </c>
      <c r="I1824" s="8">
        <f t="shared" si="275"/>
        <v>40885</v>
      </c>
      <c r="J1824" s="9" t="str">
        <f t="shared" si="276"/>
        <v>cmdsrdc4-jd-11</v>
      </c>
      <c r="K1824" s="6">
        <f t="shared" si="277"/>
        <v>144</v>
      </c>
      <c r="L1824" s="6">
        <f t="shared" si="278"/>
        <v>63</v>
      </c>
      <c r="M1824" s="6">
        <f t="shared" si="279"/>
        <v>81</v>
      </c>
      <c r="N1824" s="6">
        <f t="shared" si="280"/>
        <v>1</v>
      </c>
    </row>
    <row r="1825" spans="2:14" x14ac:dyDescent="0.25">
      <c r="B1825" s="5" t="s">
        <v>903</v>
      </c>
      <c r="C1825" s="3">
        <v>144</v>
      </c>
      <c r="D1825" s="3">
        <v>63</v>
      </c>
      <c r="E1825" s="3">
        <v>81</v>
      </c>
      <c r="F1825" s="3">
        <v>1</v>
      </c>
      <c r="H1825" s="7" t="str">
        <f t="shared" si="274"/>
        <v>40885_cmdsrdc4-rb-11</v>
      </c>
      <c r="I1825" s="8">
        <f t="shared" si="275"/>
        <v>40885</v>
      </c>
      <c r="J1825" s="9" t="str">
        <f t="shared" si="276"/>
        <v>cmdsrdc4-rb-11</v>
      </c>
      <c r="K1825" s="6">
        <f t="shared" si="277"/>
        <v>144</v>
      </c>
      <c r="L1825" s="6">
        <f t="shared" si="278"/>
        <v>63</v>
      </c>
      <c r="M1825" s="6">
        <f t="shared" si="279"/>
        <v>81</v>
      </c>
      <c r="N1825" s="6">
        <f t="shared" si="280"/>
        <v>1</v>
      </c>
    </row>
    <row r="1826" spans="2:14" x14ac:dyDescent="0.25">
      <c r="B1826" s="5" t="s">
        <v>906</v>
      </c>
      <c r="C1826" s="3">
        <v>144</v>
      </c>
      <c r="D1826" s="3">
        <v>47</v>
      </c>
      <c r="E1826" s="3">
        <v>97</v>
      </c>
      <c r="F1826" s="3">
        <v>1</v>
      </c>
      <c r="H1826" s="7" t="str">
        <f t="shared" si="274"/>
        <v>40885_cmdsfdc1a-jd-12</v>
      </c>
      <c r="I1826" s="8">
        <f t="shared" si="275"/>
        <v>40885</v>
      </c>
      <c r="J1826" s="9" t="str">
        <f t="shared" si="276"/>
        <v>cmdsfdc1a-jd-12</v>
      </c>
      <c r="K1826" s="6">
        <f t="shared" si="277"/>
        <v>144</v>
      </c>
      <c r="L1826" s="6">
        <f t="shared" si="278"/>
        <v>47</v>
      </c>
      <c r="M1826" s="6">
        <f t="shared" si="279"/>
        <v>97</v>
      </c>
      <c r="N1826" s="6">
        <f t="shared" si="280"/>
        <v>1</v>
      </c>
    </row>
    <row r="1827" spans="2:14" x14ac:dyDescent="0.25">
      <c r="B1827" s="5" t="s">
        <v>909</v>
      </c>
      <c r="C1827" s="3">
        <v>144</v>
      </c>
      <c r="D1827" s="3">
        <v>47</v>
      </c>
      <c r="E1827" s="3">
        <v>97</v>
      </c>
      <c r="F1827" s="3">
        <v>1</v>
      </c>
      <c r="H1827" s="7" t="str">
        <f t="shared" si="274"/>
        <v>40885_cmdsfdc1a-rb-12</v>
      </c>
      <c r="I1827" s="8">
        <f t="shared" si="275"/>
        <v>40885</v>
      </c>
      <c r="J1827" s="9" t="str">
        <f t="shared" si="276"/>
        <v>cmdsfdc1a-rb-12</v>
      </c>
      <c r="K1827" s="6">
        <f t="shared" si="277"/>
        <v>144</v>
      </c>
      <c r="L1827" s="6">
        <f t="shared" si="278"/>
        <v>47</v>
      </c>
      <c r="M1827" s="6">
        <f t="shared" si="279"/>
        <v>97</v>
      </c>
      <c r="N1827" s="6">
        <f t="shared" si="280"/>
        <v>1</v>
      </c>
    </row>
    <row r="1828" spans="2:14" x14ac:dyDescent="0.25">
      <c r="B1828" s="4">
        <v>40917</v>
      </c>
      <c r="C1828" s="3">
        <v>12924</v>
      </c>
      <c r="D1828" s="3">
        <v>8083</v>
      </c>
      <c r="E1828" s="3">
        <v>4841</v>
      </c>
      <c r="F1828" s="3">
        <v>74</v>
      </c>
      <c r="H1828" s="7" t="str">
        <f t="shared" si="274"/>
        <v>40917_40917</v>
      </c>
      <c r="I1828" s="8">
        <f t="shared" si="275"/>
        <v>40917</v>
      </c>
      <c r="J1828" s="9">
        <f t="shared" si="276"/>
        <v>40917</v>
      </c>
      <c r="K1828" s="6">
        <f t="shared" si="277"/>
        <v>12924</v>
      </c>
      <c r="L1828" s="6">
        <f t="shared" si="278"/>
        <v>8083</v>
      </c>
      <c r="M1828" s="6">
        <f t="shared" si="279"/>
        <v>4841</v>
      </c>
      <c r="N1828" s="6">
        <f t="shared" si="280"/>
        <v>74</v>
      </c>
    </row>
    <row r="1829" spans="2:14" x14ac:dyDescent="0.25">
      <c r="B1829" s="5" t="s">
        <v>214</v>
      </c>
      <c r="C1829" s="3">
        <v>48</v>
      </c>
      <c r="D1829" s="3">
        <v>42</v>
      </c>
      <c r="E1829" s="3">
        <v>6</v>
      </c>
      <c r="F1829" s="3">
        <v>1</v>
      </c>
      <c r="H1829" s="7" t="str">
        <f t="shared" si="274"/>
        <v>40917_cmdscgc1-ct-01</v>
      </c>
      <c r="I1829" s="8">
        <f t="shared" si="275"/>
        <v>40917</v>
      </c>
      <c r="J1829" s="9" t="str">
        <f t="shared" si="276"/>
        <v>cmdscgc1-ct-01</v>
      </c>
      <c r="K1829" s="6">
        <f t="shared" si="277"/>
        <v>48</v>
      </c>
      <c r="L1829" s="6">
        <f t="shared" si="278"/>
        <v>42</v>
      </c>
      <c r="M1829" s="6">
        <f t="shared" si="279"/>
        <v>6</v>
      </c>
      <c r="N1829" s="6">
        <f t="shared" si="280"/>
        <v>1</v>
      </c>
    </row>
    <row r="1830" spans="2:14" x14ac:dyDescent="0.25">
      <c r="B1830" s="5" t="s">
        <v>174</v>
      </c>
      <c r="C1830" s="3">
        <v>48</v>
      </c>
      <c r="D1830" s="3">
        <v>42</v>
      </c>
      <c r="E1830" s="3">
        <v>6</v>
      </c>
      <c r="F1830" s="3">
        <v>1</v>
      </c>
      <c r="H1830" s="7" t="str">
        <f t="shared" si="274"/>
        <v>40917_cmdscgc1-dg-01</v>
      </c>
      <c r="I1830" s="8">
        <f t="shared" si="275"/>
        <v>40917</v>
      </c>
      <c r="J1830" s="9" t="str">
        <f t="shared" si="276"/>
        <v>cmdscgc1-dg-01</v>
      </c>
      <c r="K1830" s="6">
        <f t="shared" si="277"/>
        <v>48</v>
      </c>
      <c r="L1830" s="6">
        <f t="shared" si="278"/>
        <v>42</v>
      </c>
      <c r="M1830" s="6">
        <f t="shared" si="279"/>
        <v>6</v>
      </c>
      <c r="N1830" s="6">
        <f t="shared" si="280"/>
        <v>1</v>
      </c>
    </row>
    <row r="1831" spans="2:14" x14ac:dyDescent="0.25">
      <c r="B1831" s="5" t="s">
        <v>102</v>
      </c>
      <c r="C1831" s="3">
        <v>204</v>
      </c>
      <c r="D1831" s="3">
        <v>46</v>
      </c>
      <c r="E1831" s="3">
        <v>158</v>
      </c>
      <c r="F1831" s="3">
        <v>1</v>
      </c>
      <c r="H1831" s="7" t="str">
        <f t="shared" si="274"/>
        <v>40917_cmdscgc1-jd-01</v>
      </c>
      <c r="I1831" s="8">
        <f t="shared" si="275"/>
        <v>40917</v>
      </c>
      <c r="J1831" s="9" t="str">
        <f t="shared" si="276"/>
        <v>cmdscgc1-jd-01</v>
      </c>
      <c r="K1831" s="6">
        <f t="shared" si="277"/>
        <v>204</v>
      </c>
      <c r="L1831" s="6">
        <f t="shared" si="278"/>
        <v>46</v>
      </c>
      <c r="M1831" s="6">
        <f t="shared" si="279"/>
        <v>158</v>
      </c>
      <c r="N1831" s="6">
        <f t="shared" si="280"/>
        <v>1</v>
      </c>
    </row>
    <row r="1832" spans="2:14" x14ac:dyDescent="0.25">
      <c r="B1832" s="5" t="s">
        <v>120</v>
      </c>
      <c r="C1832" s="3">
        <v>204</v>
      </c>
      <c r="D1832" s="3">
        <v>45</v>
      </c>
      <c r="E1832" s="3">
        <v>159</v>
      </c>
      <c r="F1832" s="3">
        <v>1</v>
      </c>
      <c r="H1832" s="7" t="str">
        <f t="shared" si="274"/>
        <v>40917_cmdscgc1-rb-01</v>
      </c>
      <c r="I1832" s="8">
        <f t="shared" si="275"/>
        <v>40917</v>
      </c>
      <c r="J1832" s="9" t="str">
        <f t="shared" si="276"/>
        <v>cmdscgc1-rb-01</v>
      </c>
      <c r="K1832" s="6">
        <f t="shared" si="277"/>
        <v>204</v>
      </c>
      <c r="L1832" s="6">
        <f t="shared" si="278"/>
        <v>45</v>
      </c>
      <c r="M1832" s="6">
        <f t="shared" si="279"/>
        <v>159</v>
      </c>
      <c r="N1832" s="6">
        <f t="shared" si="280"/>
        <v>1</v>
      </c>
    </row>
    <row r="1833" spans="2:14" x14ac:dyDescent="0.25">
      <c r="B1833" s="5" t="s">
        <v>106</v>
      </c>
      <c r="C1833" s="3">
        <v>144</v>
      </c>
      <c r="D1833" s="3">
        <v>31</v>
      </c>
      <c r="E1833" s="3">
        <v>113</v>
      </c>
      <c r="F1833" s="3">
        <v>1</v>
      </c>
      <c r="H1833" s="7" t="str">
        <f t="shared" si="274"/>
        <v>40917_cmdscgc2-jd-02</v>
      </c>
      <c r="I1833" s="8">
        <f t="shared" si="275"/>
        <v>40917</v>
      </c>
      <c r="J1833" s="9" t="str">
        <f t="shared" si="276"/>
        <v>cmdscgc2-jd-02</v>
      </c>
      <c r="K1833" s="6">
        <f t="shared" si="277"/>
        <v>144</v>
      </c>
      <c r="L1833" s="6">
        <f t="shared" si="278"/>
        <v>31</v>
      </c>
      <c r="M1833" s="6">
        <f t="shared" si="279"/>
        <v>113</v>
      </c>
      <c r="N1833" s="6">
        <f t="shared" si="280"/>
        <v>1</v>
      </c>
    </row>
    <row r="1834" spans="2:14" x14ac:dyDescent="0.25">
      <c r="B1834" s="5" t="s">
        <v>124</v>
      </c>
      <c r="C1834" s="3">
        <v>144</v>
      </c>
      <c r="D1834" s="3">
        <v>29</v>
      </c>
      <c r="E1834" s="3">
        <v>115</v>
      </c>
      <c r="F1834" s="3">
        <v>1</v>
      </c>
      <c r="H1834" s="7" t="str">
        <f t="shared" si="274"/>
        <v>40917_cmdscgc2-rb-02</v>
      </c>
      <c r="I1834" s="8">
        <f t="shared" si="275"/>
        <v>40917</v>
      </c>
      <c r="J1834" s="9" t="str">
        <f t="shared" si="276"/>
        <v>cmdscgc2-rb-02</v>
      </c>
      <c r="K1834" s="6">
        <f t="shared" si="277"/>
        <v>144</v>
      </c>
      <c r="L1834" s="6">
        <f t="shared" si="278"/>
        <v>29</v>
      </c>
      <c r="M1834" s="6">
        <f t="shared" si="279"/>
        <v>115</v>
      </c>
      <c r="N1834" s="6">
        <f t="shared" si="280"/>
        <v>1</v>
      </c>
    </row>
    <row r="1835" spans="2:14" x14ac:dyDescent="0.25">
      <c r="B1835" s="5" t="s">
        <v>14</v>
      </c>
      <c r="C1835" s="3">
        <v>144</v>
      </c>
      <c r="D1835" s="3">
        <v>126</v>
      </c>
      <c r="E1835" s="3">
        <v>18</v>
      </c>
      <c r="F1835" s="3">
        <v>1</v>
      </c>
      <c r="H1835" s="7" t="str">
        <f t="shared" si="274"/>
        <v>40917_cmdsfdc1a-jd-01</v>
      </c>
      <c r="I1835" s="8">
        <f t="shared" si="275"/>
        <v>40917</v>
      </c>
      <c r="J1835" s="9" t="str">
        <f t="shared" si="276"/>
        <v>cmdsfdc1a-jd-01</v>
      </c>
      <c r="K1835" s="6">
        <f t="shared" si="277"/>
        <v>144</v>
      </c>
      <c r="L1835" s="6">
        <f t="shared" si="278"/>
        <v>126</v>
      </c>
      <c r="M1835" s="6">
        <f t="shared" si="279"/>
        <v>18</v>
      </c>
      <c r="N1835" s="6">
        <f t="shared" si="280"/>
        <v>1</v>
      </c>
    </row>
    <row r="1836" spans="2:14" x14ac:dyDescent="0.25">
      <c r="B1836" s="5" t="s">
        <v>23</v>
      </c>
      <c r="C1836" s="3">
        <v>144</v>
      </c>
      <c r="D1836" s="3">
        <v>125</v>
      </c>
      <c r="E1836" s="3">
        <v>19</v>
      </c>
      <c r="F1836" s="3">
        <v>1</v>
      </c>
      <c r="H1836" s="7" t="str">
        <f t="shared" si="274"/>
        <v>40917_cmdsfdc1a-jd-02</v>
      </c>
      <c r="I1836" s="8">
        <f t="shared" si="275"/>
        <v>40917</v>
      </c>
      <c r="J1836" s="9" t="str">
        <f t="shared" si="276"/>
        <v>cmdsfdc1a-jd-02</v>
      </c>
      <c r="K1836" s="6">
        <f t="shared" si="277"/>
        <v>144</v>
      </c>
      <c r="L1836" s="6">
        <f t="shared" si="278"/>
        <v>125</v>
      </c>
      <c r="M1836" s="6">
        <f t="shared" si="279"/>
        <v>19</v>
      </c>
      <c r="N1836" s="6">
        <f t="shared" si="280"/>
        <v>1</v>
      </c>
    </row>
    <row r="1837" spans="2:14" x14ac:dyDescent="0.25">
      <c r="B1837" s="5" t="s">
        <v>26</v>
      </c>
      <c r="C1837" s="3">
        <v>132</v>
      </c>
      <c r="D1837" s="3">
        <v>101</v>
      </c>
      <c r="E1837" s="3">
        <v>31</v>
      </c>
      <c r="F1837" s="3">
        <v>1</v>
      </c>
      <c r="H1837" s="7" t="str">
        <f t="shared" si="274"/>
        <v>40917_cmdsfdc1a-jd-09</v>
      </c>
      <c r="I1837" s="8">
        <f t="shared" si="275"/>
        <v>40917</v>
      </c>
      <c r="J1837" s="9" t="str">
        <f t="shared" si="276"/>
        <v>cmdsfdc1a-jd-09</v>
      </c>
      <c r="K1837" s="6">
        <f t="shared" si="277"/>
        <v>132</v>
      </c>
      <c r="L1837" s="6">
        <f t="shared" si="278"/>
        <v>101</v>
      </c>
      <c r="M1837" s="6">
        <f t="shared" si="279"/>
        <v>31</v>
      </c>
      <c r="N1837" s="6">
        <f t="shared" si="280"/>
        <v>1</v>
      </c>
    </row>
    <row r="1838" spans="2:14" x14ac:dyDescent="0.25">
      <c r="B1838" s="5" t="s">
        <v>61</v>
      </c>
      <c r="C1838" s="3">
        <v>144</v>
      </c>
      <c r="D1838" s="3">
        <v>128</v>
      </c>
      <c r="E1838" s="3">
        <v>16</v>
      </c>
      <c r="F1838" s="3">
        <v>1</v>
      </c>
      <c r="H1838" s="7" t="str">
        <f t="shared" si="274"/>
        <v>40917_cmdsfdc1a-rb-01</v>
      </c>
      <c r="I1838" s="8">
        <f t="shared" si="275"/>
        <v>40917</v>
      </c>
      <c r="J1838" s="9" t="str">
        <f t="shared" si="276"/>
        <v>cmdsfdc1a-rb-01</v>
      </c>
      <c r="K1838" s="6">
        <f t="shared" si="277"/>
        <v>144</v>
      </c>
      <c r="L1838" s="6">
        <f t="shared" si="278"/>
        <v>128</v>
      </c>
      <c r="M1838" s="6">
        <f t="shared" si="279"/>
        <v>16</v>
      </c>
      <c r="N1838" s="6">
        <f t="shared" si="280"/>
        <v>1</v>
      </c>
    </row>
    <row r="1839" spans="2:14" x14ac:dyDescent="0.25">
      <c r="B1839" s="5" t="s">
        <v>64</v>
      </c>
      <c r="C1839" s="3">
        <v>144</v>
      </c>
      <c r="D1839" s="3">
        <v>125</v>
      </c>
      <c r="E1839" s="3">
        <v>19</v>
      </c>
      <c r="F1839" s="3">
        <v>1</v>
      </c>
      <c r="H1839" s="7" t="str">
        <f t="shared" si="274"/>
        <v>40917_cmdsfdc1a-rb-02</v>
      </c>
      <c r="I1839" s="8">
        <f t="shared" si="275"/>
        <v>40917</v>
      </c>
      <c r="J1839" s="9" t="str">
        <f t="shared" si="276"/>
        <v>cmdsfdc1a-rb-02</v>
      </c>
      <c r="K1839" s="6">
        <f t="shared" si="277"/>
        <v>144</v>
      </c>
      <c r="L1839" s="6">
        <f t="shared" si="278"/>
        <v>125</v>
      </c>
      <c r="M1839" s="6">
        <f t="shared" si="279"/>
        <v>19</v>
      </c>
      <c r="N1839" s="6">
        <f t="shared" si="280"/>
        <v>1</v>
      </c>
    </row>
    <row r="1840" spans="2:14" x14ac:dyDescent="0.25">
      <c r="B1840" s="5" t="s">
        <v>67</v>
      </c>
      <c r="C1840" s="3">
        <v>132</v>
      </c>
      <c r="D1840" s="3">
        <v>101</v>
      </c>
      <c r="E1840" s="3">
        <v>31</v>
      </c>
      <c r="F1840" s="3">
        <v>1</v>
      </c>
      <c r="H1840" s="7" t="str">
        <f t="shared" si="274"/>
        <v>40917_cmdsfdc1a-rb-09</v>
      </c>
      <c r="I1840" s="8">
        <f t="shared" si="275"/>
        <v>40917</v>
      </c>
      <c r="J1840" s="9" t="str">
        <f t="shared" si="276"/>
        <v>cmdsfdc1a-rb-09</v>
      </c>
      <c r="K1840" s="6">
        <f t="shared" si="277"/>
        <v>132</v>
      </c>
      <c r="L1840" s="6">
        <f t="shared" si="278"/>
        <v>101</v>
      </c>
      <c r="M1840" s="6">
        <f t="shared" si="279"/>
        <v>31</v>
      </c>
      <c r="N1840" s="6">
        <f t="shared" si="280"/>
        <v>1</v>
      </c>
    </row>
    <row r="1841" spans="2:14" x14ac:dyDescent="0.25">
      <c r="B1841" s="5" t="s">
        <v>71</v>
      </c>
      <c r="C1841" s="3">
        <v>120</v>
      </c>
      <c r="D1841" s="3">
        <v>97</v>
      </c>
      <c r="E1841" s="3">
        <v>23</v>
      </c>
      <c r="F1841" s="3">
        <v>1</v>
      </c>
      <c r="H1841" s="7" t="str">
        <f t="shared" si="274"/>
        <v>40917_cmdsfdc1b-ct-01</v>
      </c>
      <c r="I1841" s="8">
        <f t="shared" si="275"/>
        <v>40917</v>
      </c>
      <c r="J1841" s="9" t="str">
        <f t="shared" si="276"/>
        <v>cmdsfdc1b-ct-01</v>
      </c>
      <c r="K1841" s="6">
        <f t="shared" si="277"/>
        <v>120</v>
      </c>
      <c r="L1841" s="6">
        <f t="shared" si="278"/>
        <v>97</v>
      </c>
      <c r="M1841" s="6">
        <f t="shared" si="279"/>
        <v>23</v>
      </c>
      <c r="N1841" s="6">
        <f t="shared" si="280"/>
        <v>1</v>
      </c>
    </row>
    <row r="1842" spans="2:14" x14ac:dyDescent="0.25">
      <c r="B1842" s="5" t="s">
        <v>29</v>
      </c>
      <c r="C1842" s="3">
        <v>120</v>
      </c>
      <c r="D1842" s="3">
        <v>107</v>
      </c>
      <c r="E1842" s="3">
        <v>13</v>
      </c>
      <c r="F1842" s="3">
        <v>1</v>
      </c>
      <c r="H1842" s="7" t="str">
        <f t="shared" si="274"/>
        <v>40917_cmdsfdc1b-dg-01</v>
      </c>
      <c r="I1842" s="8">
        <f t="shared" si="275"/>
        <v>40917</v>
      </c>
      <c r="J1842" s="9" t="str">
        <f t="shared" si="276"/>
        <v>cmdsfdc1b-dg-01</v>
      </c>
      <c r="K1842" s="6">
        <f t="shared" si="277"/>
        <v>120</v>
      </c>
      <c r="L1842" s="6">
        <f t="shared" si="278"/>
        <v>107</v>
      </c>
      <c r="M1842" s="6">
        <f t="shared" si="279"/>
        <v>13</v>
      </c>
      <c r="N1842" s="6">
        <f t="shared" si="280"/>
        <v>1</v>
      </c>
    </row>
    <row r="1843" spans="2:14" x14ac:dyDescent="0.25">
      <c r="B1843" s="5" t="s">
        <v>218</v>
      </c>
      <c r="C1843" s="3">
        <v>132</v>
      </c>
      <c r="D1843" s="3">
        <v>104</v>
      </c>
      <c r="E1843" s="3">
        <v>28</v>
      </c>
      <c r="F1843" s="3">
        <v>1</v>
      </c>
      <c r="H1843" s="7" t="str">
        <f t="shared" si="274"/>
        <v>40917_cmdsrdc3-ct-01</v>
      </c>
      <c r="I1843" s="8">
        <f t="shared" si="275"/>
        <v>40917</v>
      </c>
      <c r="J1843" s="9" t="str">
        <f t="shared" si="276"/>
        <v>cmdsrdc3-ct-01</v>
      </c>
      <c r="K1843" s="6">
        <f t="shared" si="277"/>
        <v>132</v>
      </c>
      <c r="L1843" s="6">
        <f t="shared" si="278"/>
        <v>104</v>
      </c>
      <c r="M1843" s="6">
        <f t="shared" si="279"/>
        <v>28</v>
      </c>
      <c r="N1843" s="6">
        <f t="shared" si="280"/>
        <v>1</v>
      </c>
    </row>
    <row r="1844" spans="2:14" x14ac:dyDescent="0.25">
      <c r="B1844" s="5" t="s">
        <v>178</v>
      </c>
      <c r="C1844" s="3">
        <v>132</v>
      </c>
      <c r="D1844" s="3">
        <v>102</v>
      </c>
      <c r="E1844" s="3">
        <v>30</v>
      </c>
      <c r="F1844" s="3">
        <v>1</v>
      </c>
      <c r="H1844" s="7" t="str">
        <f t="shared" si="274"/>
        <v>40917_cmdsrdc3-dg-01</v>
      </c>
      <c r="I1844" s="8">
        <f t="shared" si="275"/>
        <v>40917</v>
      </c>
      <c r="J1844" s="9" t="str">
        <f t="shared" si="276"/>
        <v>cmdsrdc3-dg-01</v>
      </c>
      <c r="K1844" s="6">
        <f t="shared" si="277"/>
        <v>132</v>
      </c>
      <c r="L1844" s="6">
        <f t="shared" si="278"/>
        <v>102</v>
      </c>
      <c r="M1844" s="6">
        <f t="shared" si="279"/>
        <v>30</v>
      </c>
      <c r="N1844" s="6">
        <f t="shared" si="280"/>
        <v>1</v>
      </c>
    </row>
    <row r="1845" spans="2:14" x14ac:dyDescent="0.25">
      <c r="B1845" s="5" t="s">
        <v>182</v>
      </c>
      <c r="C1845" s="3">
        <v>120</v>
      </c>
      <c r="D1845" s="3">
        <v>111</v>
      </c>
      <c r="E1845" s="3">
        <v>9</v>
      </c>
      <c r="F1845" s="3">
        <v>1</v>
      </c>
      <c r="H1845" s="7" t="str">
        <f t="shared" si="274"/>
        <v>40917_cmdsrdc4-jd-01</v>
      </c>
      <c r="I1845" s="8">
        <f t="shared" si="275"/>
        <v>40917</v>
      </c>
      <c r="J1845" s="9" t="str">
        <f t="shared" si="276"/>
        <v>cmdsrdc4-jd-01</v>
      </c>
      <c r="K1845" s="6">
        <f t="shared" si="277"/>
        <v>120</v>
      </c>
      <c r="L1845" s="6">
        <f t="shared" si="278"/>
        <v>111</v>
      </c>
      <c r="M1845" s="6">
        <f t="shared" si="279"/>
        <v>9</v>
      </c>
      <c r="N1845" s="6">
        <f t="shared" si="280"/>
        <v>1</v>
      </c>
    </row>
    <row r="1846" spans="2:14" x14ac:dyDescent="0.25">
      <c r="B1846" s="5" t="s">
        <v>185</v>
      </c>
      <c r="C1846" s="3">
        <v>120</v>
      </c>
      <c r="D1846" s="3">
        <v>108</v>
      </c>
      <c r="E1846" s="3">
        <v>12</v>
      </c>
      <c r="F1846" s="3">
        <v>1</v>
      </c>
      <c r="H1846" s="7" t="str">
        <f t="shared" si="274"/>
        <v>40917_cmdsrdc4-jd-02</v>
      </c>
      <c r="I1846" s="8">
        <f t="shared" si="275"/>
        <v>40917</v>
      </c>
      <c r="J1846" s="9" t="str">
        <f t="shared" si="276"/>
        <v>cmdsrdc4-jd-02</v>
      </c>
      <c r="K1846" s="6">
        <f t="shared" si="277"/>
        <v>120</v>
      </c>
      <c r="L1846" s="6">
        <f t="shared" si="278"/>
        <v>108</v>
      </c>
      <c r="M1846" s="6">
        <f t="shared" si="279"/>
        <v>12</v>
      </c>
      <c r="N1846" s="6">
        <f t="shared" si="280"/>
        <v>1</v>
      </c>
    </row>
    <row r="1847" spans="2:14" x14ac:dyDescent="0.25">
      <c r="B1847" s="5" t="s">
        <v>221</v>
      </c>
      <c r="C1847" s="3">
        <v>132</v>
      </c>
      <c r="D1847" s="3">
        <v>108</v>
      </c>
      <c r="E1847" s="3">
        <v>24</v>
      </c>
      <c r="F1847" s="3">
        <v>1</v>
      </c>
      <c r="H1847" s="7" t="str">
        <f t="shared" si="274"/>
        <v>40917_cmdsrdc4-rb-01</v>
      </c>
      <c r="I1847" s="8">
        <f t="shared" si="275"/>
        <v>40917</v>
      </c>
      <c r="J1847" s="9" t="str">
        <f t="shared" si="276"/>
        <v>cmdsrdc4-rb-01</v>
      </c>
      <c r="K1847" s="6">
        <f t="shared" si="277"/>
        <v>132</v>
      </c>
      <c r="L1847" s="6">
        <f t="shared" si="278"/>
        <v>108</v>
      </c>
      <c r="M1847" s="6">
        <f t="shared" si="279"/>
        <v>24</v>
      </c>
      <c r="N1847" s="6">
        <f t="shared" si="280"/>
        <v>1</v>
      </c>
    </row>
    <row r="1848" spans="2:14" x14ac:dyDescent="0.25">
      <c r="B1848" s="5" t="s">
        <v>224</v>
      </c>
      <c r="C1848" s="3">
        <v>132</v>
      </c>
      <c r="D1848" s="3">
        <v>105</v>
      </c>
      <c r="E1848" s="3">
        <v>27</v>
      </c>
      <c r="F1848" s="3">
        <v>1</v>
      </c>
      <c r="H1848" s="7" t="str">
        <f t="shared" si="274"/>
        <v>40917_cmdsrdc4-rb-02</v>
      </c>
      <c r="I1848" s="8">
        <f t="shared" si="275"/>
        <v>40917</v>
      </c>
      <c r="J1848" s="9" t="str">
        <f t="shared" si="276"/>
        <v>cmdsrdc4-rb-02</v>
      </c>
      <c r="K1848" s="6">
        <f t="shared" si="277"/>
        <v>132</v>
      </c>
      <c r="L1848" s="6">
        <f t="shared" si="278"/>
        <v>105</v>
      </c>
      <c r="M1848" s="6">
        <f t="shared" si="279"/>
        <v>27</v>
      </c>
      <c r="N1848" s="6">
        <f t="shared" si="280"/>
        <v>1</v>
      </c>
    </row>
    <row r="1849" spans="2:14" x14ac:dyDescent="0.25">
      <c r="B1849" s="5" t="s">
        <v>74</v>
      </c>
      <c r="C1849" s="3">
        <v>48</v>
      </c>
      <c r="D1849" s="3">
        <v>44</v>
      </c>
      <c r="E1849" s="3">
        <v>4</v>
      </c>
      <c r="F1849" s="3">
        <v>1</v>
      </c>
      <c r="H1849" s="7" t="str">
        <f t="shared" si="274"/>
        <v>40917_cmdswell-ct-01</v>
      </c>
      <c r="I1849" s="8">
        <f t="shared" si="275"/>
        <v>40917</v>
      </c>
      <c r="J1849" s="9" t="str">
        <f t="shared" si="276"/>
        <v>cmdswell-ct-01</v>
      </c>
      <c r="K1849" s="6">
        <f t="shared" si="277"/>
        <v>48</v>
      </c>
      <c r="L1849" s="6">
        <f t="shared" si="278"/>
        <v>44</v>
      </c>
      <c r="M1849" s="6">
        <f t="shared" si="279"/>
        <v>4</v>
      </c>
      <c r="N1849" s="6">
        <f t="shared" si="280"/>
        <v>1</v>
      </c>
    </row>
    <row r="1850" spans="2:14" x14ac:dyDescent="0.25">
      <c r="B1850" s="5" t="s">
        <v>32</v>
      </c>
      <c r="C1850" s="3">
        <v>48</v>
      </c>
      <c r="D1850" s="3">
        <v>44</v>
      </c>
      <c r="E1850" s="3">
        <v>4</v>
      </c>
      <c r="F1850" s="3">
        <v>1</v>
      </c>
      <c r="H1850" s="7" t="str">
        <f t="shared" si="274"/>
        <v>40917_cmdswell-dg-01</v>
      </c>
      <c r="I1850" s="8">
        <f t="shared" si="275"/>
        <v>40917</v>
      </c>
      <c r="J1850" s="9" t="str">
        <f t="shared" si="276"/>
        <v>cmdswell-dg-01</v>
      </c>
      <c r="K1850" s="6">
        <f t="shared" si="277"/>
        <v>48</v>
      </c>
      <c r="L1850" s="6">
        <f t="shared" si="278"/>
        <v>44</v>
      </c>
      <c r="M1850" s="6">
        <f t="shared" si="279"/>
        <v>4</v>
      </c>
      <c r="N1850" s="6">
        <f t="shared" si="280"/>
        <v>1</v>
      </c>
    </row>
    <row r="1851" spans="2:14" x14ac:dyDescent="0.25">
      <c r="B1851" s="5" t="s">
        <v>110</v>
      </c>
      <c r="C1851" s="3">
        <v>192</v>
      </c>
      <c r="D1851" s="3">
        <v>108</v>
      </c>
      <c r="E1851" s="3">
        <v>84</v>
      </c>
      <c r="F1851" s="3">
        <v>1</v>
      </c>
      <c r="H1851" s="7" t="str">
        <f t="shared" si="274"/>
        <v>40917_emdscgc1-jd-03</v>
      </c>
      <c r="I1851" s="8">
        <f t="shared" si="275"/>
        <v>40917</v>
      </c>
      <c r="J1851" s="9" t="str">
        <f t="shared" si="276"/>
        <v>emdscgc1-jd-03</v>
      </c>
      <c r="K1851" s="6">
        <f t="shared" si="277"/>
        <v>192</v>
      </c>
      <c r="L1851" s="6">
        <f t="shared" si="278"/>
        <v>108</v>
      </c>
      <c r="M1851" s="6">
        <f t="shared" si="279"/>
        <v>84</v>
      </c>
      <c r="N1851" s="6">
        <f t="shared" si="280"/>
        <v>1</v>
      </c>
    </row>
    <row r="1852" spans="2:14" x14ac:dyDescent="0.25">
      <c r="B1852" s="5" t="s">
        <v>113</v>
      </c>
      <c r="C1852" s="3">
        <v>168</v>
      </c>
      <c r="D1852" s="3">
        <v>5</v>
      </c>
      <c r="E1852" s="3">
        <v>163</v>
      </c>
      <c r="F1852" s="3">
        <v>1</v>
      </c>
      <c r="H1852" s="7" t="str">
        <f t="shared" si="274"/>
        <v>40917_emdscgc1-jd-04</v>
      </c>
      <c r="I1852" s="8">
        <f t="shared" si="275"/>
        <v>40917</v>
      </c>
      <c r="J1852" s="9" t="str">
        <f t="shared" si="276"/>
        <v>emdscgc1-jd-04</v>
      </c>
      <c r="K1852" s="6">
        <f t="shared" si="277"/>
        <v>168</v>
      </c>
      <c r="L1852" s="6">
        <f t="shared" si="278"/>
        <v>5</v>
      </c>
      <c r="M1852" s="6">
        <f t="shared" si="279"/>
        <v>163</v>
      </c>
      <c r="N1852" s="6">
        <f t="shared" si="280"/>
        <v>1</v>
      </c>
    </row>
    <row r="1853" spans="2:14" x14ac:dyDescent="0.25">
      <c r="B1853" s="5" t="s">
        <v>116</v>
      </c>
      <c r="C1853" s="3">
        <v>264</v>
      </c>
      <c r="D1853" s="3">
        <v>107</v>
      </c>
      <c r="E1853" s="3">
        <v>157</v>
      </c>
      <c r="F1853" s="3">
        <v>1</v>
      </c>
      <c r="H1853" s="7" t="str">
        <f t="shared" si="274"/>
        <v>40917_emdscgc1-jd-05</v>
      </c>
      <c r="I1853" s="8">
        <f t="shared" si="275"/>
        <v>40917</v>
      </c>
      <c r="J1853" s="9" t="str">
        <f t="shared" si="276"/>
        <v>emdscgc1-jd-05</v>
      </c>
      <c r="K1853" s="6">
        <f t="shared" si="277"/>
        <v>264</v>
      </c>
      <c r="L1853" s="6">
        <f t="shared" si="278"/>
        <v>107</v>
      </c>
      <c r="M1853" s="6">
        <f t="shared" si="279"/>
        <v>157</v>
      </c>
      <c r="N1853" s="6">
        <f t="shared" si="280"/>
        <v>1</v>
      </c>
    </row>
    <row r="1854" spans="2:14" x14ac:dyDescent="0.25">
      <c r="B1854" s="5" t="s">
        <v>127</v>
      </c>
      <c r="C1854" s="3">
        <v>192</v>
      </c>
      <c r="D1854" s="3">
        <v>109</v>
      </c>
      <c r="E1854" s="3">
        <v>83</v>
      </c>
      <c r="F1854" s="3">
        <v>1</v>
      </c>
      <c r="H1854" s="7" t="str">
        <f t="shared" si="274"/>
        <v>40917_emdscgc1-rb-03</v>
      </c>
      <c r="I1854" s="8">
        <f t="shared" si="275"/>
        <v>40917</v>
      </c>
      <c r="J1854" s="9" t="str">
        <f t="shared" si="276"/>
        <v>emdscgc1-rb-03</v>
      </c>
      <c r="K1854" s="6">
        <f t="shared" si="277"/>
        <v>192</v>
      </c>
      <c r="L1854" s="6">
        <f t="shared" si="278"/>
        <v>109</v>
      </c>
      <c r="M1854" s="6">
        <f t="shared" si="279"/>
        <v>83</v>
      </c>
      <c r="N1854" s="6">
        <f t="shared" si="280"/>
        <v>1</v>
      </c>
    </row>
    <row r="1855" spans="2:14" x14ac:dyDescent="0.25">
      <c r="B1855" s="5" t="s">
        <v>130</v>
      </c>
      <c r="C1855" s="3">
        <v>192</v>
      </c>
      <c r="D1855" s="3">
        <v>5</v>
      </c>
      <c r="E1855" s="3">
        <v>187</v>
      </c>
      <c r="F1855" s="3">
        <v>1</v>
      </c>
      <c r="H1855" s="7" t="str">
        <f t="shared" si="274"/>
        <v>40917_emdscgc1-rb-04</v>
      </c>
      <c r="I1855" s="8">
        <f t="shared" si="275"/>
        <v>40917</v>
      </c>
      <c r="J1855" s="9" t="str">
        <f t="shared" si="276"/>
        <v>emdscgc1-rb-04</v>
      </c>
      <c r="K1855" s="6">
        <f t="shared" si="277"/>
        <v>192</v>
      </c>
      <c r="L1855" s="6">
        <f t="shared" si="278"/>
        <v>5</v>
      </c>
      <c r="M1855" s="6">
        <f t="shared" si="279"/>
        <v>187</v>
      </c>
      <c r="N1855" s="6">
        <f t="shared" si="280"/>
        <v>1</v>
      </c>
    </row>
    <row r="1856" spans="2:14" x14ac:dyDescent="0.25">
      <c r="B1856" s="5" t="s">
        <v>134</v>
      </c>
      <c r="C1856" s="3">
        <v>264</v>
      </c>
      <c r="D1856" s="3">
        <v>107</v>
      </c>
      <c r="E1856" s="3">
        <v>157</v>
      </c>
      <c r="F1856" s="3">
        <v>1</v>
      </c>
      <c r="H1856" s="7" t="str">
        <f t="shared" si="274"/>
        <v>40917_emdscgc1-rb-05</v>
      </c>
      <c r="I1856" s="8">
        <f t="shared" si="275"/>
        <v>40917</v>
      </c>
      <c r="J1856" s="9" t="str">
        <f t="shared" si="276"/>
        <v>emdscgc1-rb-05</v>
      </c>
      <c r="K1856" s="6">
        <f t="shared" si="277"/>
        <v>264</v>
      </c>
      <c r="L1856" s="6">
        <f t="shared" si="278"/>
        <v>107</v>
      </c>
      <c r="M1856" s="6">
        <f t="shared" si="279"/>
        <v>157</v>
      </c>
      <c r="N1856" s="6">
        <f t="shared" si="280"/>
        <v>1</v>
      </c>
    </row>
    <row r="1857" spans="2:14" x14ac:dyDescent="0.25">
      <c r="B1857" s="5" t="s">
        <v>35</v>
      </c>
      <c r="C1857" s="3">
        <v>240</v>
      </c>
      <c r="D1857" s="3">
        <v>211</v>
      </c>
      <c r="E1857" s="3">
        <v>29</v>
      </c>
      <c r="F1857" s="3">
        <v>1</v>
      </c>
      <c r="H1857" s="7" t="str">
        <f t="shared" si="274"/>
        <v>40917_emdsfdc1a-jd-03</v>
      </c>
      <c r="I1857" s="8">
        <f t="shared" si="275"/>
        <v>40917</v>
      </c>
      <c r="J1857" s="9" t="str">
        <f t="shared" si="276"/>
        <v>emdsfdc1a-jd-03</v>
      </c>
      <c r="K1857" s="6">
        <f t="shared" si="277"/>
        <v>240</v>
      </c>
      <c r="L1857" s="6">
        <f t="shared" si="278"/>
        <v>211</v>
      </c>
      <c r="M1857" s="6">
        <f t="shared" si="279"/>
        <v>29</v>
      </c>
      <c r="N1857" s="6">
        <f t="shared" si="280"/>
        <v>1</v>
      </c>
    </row>
    <row r="1858" spans="2:14" x14ac:dyDescent="0.25">
      <c r="B1858" s="5" t="s">
        <v>38</v>
      </c>
      <c r="C1858" s="3">
        <v>264</v>
      </c>
      <c r="D1858" s="3">
        <v>171</v>
      </c>
      <c r="E1858" s="3">
        <v>93</v>
      </c>
      <c r="F1858" s="3">
        <v>1</v>
      </c>
      <c r="H1858" s="7" t="str">
        <f t="shared" si="274"/>
        <v>40917_emdsfdc1a-jd-04</v>
      </c>
      <c r="I1858" s="8">
        <f t="shared" si="275"/>
        <v>40917</v>
      </c>
      <c r="J1858" s="9" t="str">
        <f t="shared" si="276"/>
        <v>emdsfdc1a-jd-04</v>
      </c>
      <c r="K1858" s="6">
        <f t="shared" si="277"/>
        <v>264</v>
      </c>
      <c r="L1858" s="6">
        <f t="shared" si="278"/>
        <v>171</v>
      </c>
      <c r="M1858" s="6">
        <f t="shared" si="279"/>
        <v>93</v>
      </c>
      <c r="N1858" s="6">
        <f t="shared" si="280"/>
        <v>1</v>
      </c>
    </row>
    <row r="1859" spans="2:14" x14ac:dyDescent="0.25">
      <c r="B1859" s="5" t="s">
        <v>44</v>
      </c>
      <c r="C1859" s="3">
        <v>168</v>
      </c>
      <c r="D1859" s="3">
        <v>120</v>
      </c>
      <c r="E1859" s="3">
        <v>48</v>
      </c>
      <c r="F1859" s="3">
        <v>1</v>
      </c>
      <c r="H1859" s="7" t="str">
        <f t="shared" si="274"/>
        <v>40917_emdsfdc1a-jd-06</v>
      </c>
      <c r="I1859" s="8">
        <f t="shared" si="275"/>
        <v>40917</v>
      </c>
      <c r="J1859" s="9" t="str">
        <f t="shared" si="276"/>
        <v>emdsfdc1a-jd-06</v>
      </c>
      <c r="K1859" s="6">
        <f t="shared" si="277"/>
        <v>168</v>
      </c>
      <c r="L1859" s="6">
        <f t="shared" si="278"/>
        <v>120</v>
      </c>
      <c r="M1859" s="6">
        <f t="shared" si="279"/>
        <v>48</v>
      </c>
      <c r="N1859" s="6">
        <f t="shared" si="280"/>
        <v>1</v>
      </c>
    </row>
    <row r="1860" spans="2:14" x14ac:dyDescent="0.25">
      <c r="B1860" s="5" t="s">
        <v>47</v>
      </c>
      <c r="C1860" s="3">
        <v>192</v>
      </c>
      <c r="D1860" s="3">
        <v>143</v>
      </c>
      <c r="E1860" s="3">
        <v>49</v>
      </c>
      <c r="F1860" s="3">
        <v>1</v>
      </c>
      <c r="H1860" s="7" t="str">
        <f t="shared" si="274"/>
        <v>40917_emdsfdc1a-jd-07</v>
      </c>
      <c r="I1860" s="8">
        <f t="shared" si="275"/>
        <v>40917</v>
      </c>
      <c r="J1860" s="9" t="str">
        <f t="shared" si="276"/>
        <v>emdsfdc1a-jd-07</v>
      </c>
      <c r="K1860" s="6">
        <f t="shared" si="277"/>
        <v>192</v>
      </c>
      <c r="L1860" s="6">
        <f t="shared" si="278"/>
        <v>143</v>
      </c>
      <c r="M1860" s="6">
        <f t="shared" si="279"/>
        <v>49</v>
      </c>
      <c r="N1860" s="6">
        <f t="shared" si="280"/>
        <v>1</v>
      </c>
    </row>
    <row r="1861" spans="2:14" x14ac:dyDescent="0.25">
      <c r="B1861" s="5" t="s">
        <v>50</v>
      </c>
      <c r="C1861" s="3">
        <v>240</v>
      </c>
      <c r="D1861" s="3">
        <v>198</v>
      </c>
      <c r="E1861" s="3">
        <v>42</v>
      </c>
      <c r="F1861" s="3">
        <v>1</v>
      </c>
      <c r="H1861" s="7" t="str">
        <f t="shared" si="274"/>
        <v>40917_emdsfdc1a-jd-08</v>
      </c>
      <c r="I1861" s="8">
        <f t="shared" si="275"/>
        <v>40917</v>
      </c>
      <c r="J1861" s="9" t="str">
        <f t="shared" si="276"/>
        <v>emdsfdc1a-jd-08</v>
      </c>
      <c r="K1861" s="6">
        <f t="shared" si="277"/>
        <v>240</v>
      </c>
      <c r="L1861" s="6">
        <f t="shared" si="278"/>
        <v>198</v>
      </c>
      <c r="M1861" s="6">
        <f t="shared" si="279"/>
        <v>42</v>
      </c>
      <c r="N1861" s="6">
        <f t="shared" si="280"/>
        <v>1</v>
      </c>
    </row>
    <row r="1862" spans="2:14" x14ac:dyDescent="0.25">
      <c r="B1862" s="5" t="s">
        <v>53</v>
      </c>
      <c r="C1862" s="3">
        <v>336</v>
      </c>
      <c r="D1862" s="3">
        <v>223</v>
      </c>
      <c r="E1862" s="3">
        <v>113</v>
      </c>
      <c r="F1862" s="3">
        <v>1</v>
      </c>
      <c r="H1862" s="7" t="str">
        <f t="shared" si="274"/>
        <v>40917_emdsfdc1a-jd-11</v>
      </c>
      <c r="I1862" s="8">
        <f t="shared" si="275"/>
        <v>40917</v>
      </c>
      <c r="J1862" s="9" t="str">
        <f t="shared" si="276"/>
        <v>emdsfdc1a-jd-11</v>
      </c>
      <c r="K1862" s="6">
        <f t="shared" si="277"/>
        <v>336</v>
      </c>
      <c r="L1862" s="6">
        <f t="shared" si="278"/>
        <v>223</v>
      </c>
      <c r="M1862" s="6">
        <f t="shared" si="279"/>
        <v>113</v>
      </c>
      <c r="N1862" s="6">
        <f t="shared" si="280"/>
        <v>1</v>
      </c>
    </row>
    <row r="1863" spans="2:14" x14ac:dyDescent="0.25">
      <c r="B1863" s="5" t="s">
        <v>77</v>
      </c>
      <c r="C1863" s="3">
        <v>240</v>
      </c>
      <c r="D1863" s="3">
        <v>211</v>
      </c>
      <c r="E1863" s="3">
        <v>29</v>
      </c>
      <c r="F1863" s="3">
        <v>1</v>
      </c>
      <c r="H1863" s="7" t="str">
        <f t="shared" si="274"/>
        <v>40917_emdsfdc1a-rb-03</v>
      </c>
      <c r="I1863" s="8">
        <f t="shared" si="275"/>
        <v>40917</v>
      </c>
      <c r="J1863" s="9" t="str">
        <f t="shared" si="276"/>
        <v>emdsfdc1a-rb-03</v>
      </c>
      <c r="K1863" s="6">
        <f t="shared" si="277"/>
        <v>240</v>
      </c>
      <c r="L1863" s="6">
        <f t="shared" si="278"/>
        <v>211</v>
      </c>
      <c r="M1863" s="6">
        <f t="shared" si="279"/>
        <v>29</v>
      </c>
      <c r="N1863" s="6">
        <f t="shared" si="280"/>
        <v>1</v>
      </c>
    </row>
    <row r="1864" spans="2:14" x14ac:dyDescent="0.25">
      <c r="B1864" s="5" t="s">
        <v>80</v>
      </c>
      <c r="C1864" s="3">
        <v>264</v>
      </c>
      <c r="D1864" s="3">
        <v>171</v>
      </c>
      <c r="E1864" s="3">
        <v>93</v>
      </c>
      <c r="F1864" s="3">
        <v>1</v>
      </c>
      <c r="H1864" s="7" t="str">
        <f t="shared" si="274"/>
        <v>40917_emdsfdc1a-rb-04</v>
      </c>
      <c r="I1864" s="8">
        <f t="shared" si="275"/>
        <v>40917</v>
      </c>
      <c r="J1864" s="9" t="str">
        <f t="shared" si="276"/>
        <v>emdsfdc1a-rb-04</v>
      </c>
      <c r="K1864" s="6">
        <f t="shared" si="277"/>
        <v>264</v>
      </c>
      <c r="L1864" s="6">
        <f t="shared" si="278"/>
        <v>171</v>
      </c>
      <c r="M1864" s="6">
        <f t="shared" si="279"/>
        <v>93</v>
      </c>
      <c r="N1864" s="6">
        <f t="shared" si="280"/>
        <v>1</v>
      </c>
    </row>
    <row r="1865" spans="2:14" x14ac:dyDescent="0.25">
      <c r="B1865" s="5" t="s">
        <v>86</v>
      </c>
      <c r="C1865" s="3">
        <v>168</v>
      </c>
      <c r="D1865" s="3">
        <v>122</v>
      </c>
      <c r="E1865" s="3">
        <v>46</v>
      </c>
      <c r="F1865" s="3">
        <v>1</v>
      </c>
      <c r="H1865" s="7" t="str">
        <f t="shared" si="274"/>
        <v>40917_emdsfdc1a-rb-06</v>
      </c>
      <c r="I1865" s="8">
        <f t="shared" si="275"/>
        <v>40917</v>
      </c>
      <c r="J1865" s="9" t="str">
        <f t="shared" si="276"/>
        <v>emdsfdc1a-rb-06</v>
      </c>
      <c r="K1865" s="6">
        <f t="shared" si="277"/>
        <v>168</v>
      </c>
      <c r="L1865" s="6">
        <f t="shared" si="278"/>
        <v>122</v>
      </c>
      <c r="M1865" s="6">
        <f t="shared" si="279"/>
        <v>46</v>
      </c>
      <c r="N1865" s="6">
        <f t="shared" si="280"/>
        <v>1</v>
      </c>
    </row>
    <row r="1866" spans="2:14" x14ac:dyDescent="0.25">
      <c r="B1866" s="5" t="s">
        <v>89</v>
      </c>
      <c r="C1866" s="3">
        <v>192</v>
      </c>
      <c r="D1866" s="3">
        <v>143</v>
      </c>
      <c r="E1866" s="3">
        <v>49</v>
      </c>
      <c r="F1866" s="3">
        <v>1</v>
      </c>
      <c r="H1866" s="7" t="str">
        <f t="shared" si="274"/>
        <v>40917_emdsfdc1a-rb-07</v>
      </c>
      <c r="I1866" s="8">
        <f t="shared" si="275"/>
        <v>40917</v>
      </c>
      <c r="J1866" s="9" t="str">
        <f t="shared" si="276"/>
        <v>emdsfdc1a-rb-07</v>
      </c>
      <c r="K1866" s="6">
        <f t="shared" si="277"/>
        <v>192</v>
      </c>
      <c r="L1866" s="6">
        <f t="shared" si="278"/>
        <v>143</v>
      </c>
      <c r="M1866" s="6">
        <f t="shared" si="279"/>
        <v>49</v>
      </c>
      <c r="N1866" s="6">
        <f t="shared" si="280"/>
        <v>1</v>
      </c>
    </row>
    <row r="1867" spans="2:14" x14ac:dyDescent="0.25">
      <c r="B1867" s="5" t="s">
        <v>92</v>
      </c>
      <c r="C1867" s="3">
        <v>240</v>
      </c>
      <c r="D1867" s="3">
        <v>199</v>
      </c>
      <c r="E1867" s="3">
        <v>41</v>
      </c>
      <c r="F1867" s="3">
        <v>1</v>
      </c>
      <c r="H1867" s="7" t="str">
        <f t="shared" si="274"/>
        <v>40917_emdsfdc1a-rb-08</v>
      </c>
      <c r="I1867" s="8">
        <f t="shared" si="275"/>
        <v>40917</v>
      </c>
      <c r="J1867" s="9" t="str">
        <f t="shared" si="276"/>
        <v>emdsfdc1a-rb-08</v>
      </c>
      <c r="K1867" s="6">
        <f t="shared" si="277"/>
        <v>240</v>
      </c>
      <c r="L1867" s="6">
        <f t="shared" si="278"/>
        <v>199</v>
      </c>
      <c r="M1867" s="6">
        <f t="shared" si="279"/>
        <v>41</v>
      </c>
      <c r="N1867" s="6">
        <f t="shared" si="280"/>
        <v>1</v>
      </c>
    </row>
    <row r="1868" spans="2:14" x14ac:dyDescent="0.25">
      <c r="B1868" s="5" t="s">
        <v>95</v>
      </c>
      <c r="C1868" s="3">
        <v>336</v>
      </c>
      <c r="D1868" s="3">
        <v>224</v>
      </c>
      <c r="E1868" s="3">
        <v>112</v>
      </c>
      <c r="F1868" s="3">
        <v>1</v>
      </c>
      <c r="H1868" s="7" t="str">
        <f t="shared" si="274"/>
        <v>40917_emdsfdc1a-rb-11</v>
      </c>
      <c r="I1868" s="8">
        <f t="shared" si="275"/>
        <v>40917</v>
      </c>
      <c r="J1868" s="9" t="str">
        <f t="shared" si="276"/>
        <v>emdsfdc1a-rb-11</v>
      </c>
      <c r="K1868" s="6">
        <f t="shared" si="277"/>
        <v>336</v>
      </c>
      <c r="L1868" s="6">
        <f t="shared" si="278"/>
        <v>224</v>
      </c>
      <c r="M1868" s="6">
        <f t="shared" si="279"/>
        <v>112</v>
      </c>
      <c r="N1868" s="6">
        <f t="shared" si="280"/>
        <v>1</v>
      </c>
    </row>
    <row r="1869" spans="2:14" x14ac:dyDescent="0.25">
      <c r="B1869" s="5" t="s">
        <v>56</v>
      </c>
      <c r="C1869" s="3">
        <v>240</v>
      </c>
      <c r="D1869" s="3">
        <v>220</v>
      </c>
      <c r="E1869" s="3">
        <v>20</v>
      </c>
      <c r="F1869" s="3">
        <v>1</v>
      </c>
      <c r="H1869" s="7" t="str">
        <f t="shared" si="274"/>
        <v>40917_emdsfdc1b-jd-10</v>
      </c>
      <c r="I1869" s="8">
        <f t="shared" si="275"/>
        <v>40917</v>
      </c>
      <c r="J1869" s="9" t="str">
        <f t="shared" si="276"/>
        <v>emdsfdc1b-jd-10</v>
      </c>
      <c r="K1869" s="6">
        <f t="shared" si="277"/>
        <v>240</v>
      </c>
      <c r="L1869" s="6">
        <f t="shared" si="278"/>
        <v>220</v>
      </c>
      <c r="M1869" s="6">
        <f t="shared" si="279"/>
        <v>20</v>
      </c>
      <c r="N1869" s="6">
        <f t="shared" si="280"/>
        <v>1</v>
      </c>
    </row>
    <row r="1870" spans="2:14" x14ac:dyDescent="0.25">
      <c r="B1870" s="5" t="s">
        <v>98</v>
      </c>
      <c r="C1870" s="3">
        <v>240</v>
      </c>
      <c r="D1870" s="3">
        <v>221</v>
      </c>
      <c r="E1870" s="3">
        <v>19</v>
      </c>
      <c r="F1870" s="3">
        <v>1</v>
      </c>
      <c r="H1870" s="7" t="str">
        <f t="shared" si="274"/>
        <v>40917_emdsfdc1b-rb-10</v>
      </c>
      <c r="I1870" s="8">
        <f t="shared" si="275"/>
        <v>40917</v>
      </c>
      <c r="J1870" s="9" t="str">
        <f t="shared" si="276"/>
        <v>emdsfdc1b-rb-10</v>
      </c>
      <c r="K1870" s="6">
        <f t="shared" si="277"/>
        <v>240</v>
      </c>
      <c r="L1870" s="6">
        <f t="shared" si="278"/>
        <v>221</v>
      </c>
      <c r="M1870" s="6">
        <f t="shared" si="279"/>
        <v>19</v>
      </c>
      <c r="N1870" s="6">
        <f t="shared" si="280"/>
        <v>1</v>
      </c>
    </row>
    <row r="1871" spans="2:14" x14ac:dyDescent="0.25">
      <c r="B1871" s="5" t="s">
        <v>188</v>
      </c>
      <c r="C1871" s="3">
        <v>72</v>
      </c>
      <c r="D1871" s="3">
        <v>50</v>
      </c>
      <c r="E1871" s="3">
        <v>22</v>
      </c>
      <c r="F1871" s="3">
        <v>1</v>
      </c>
      <c r="H1871" s="7" t="str">
        <f t="shared" si="274"/>
        <v>40917_emdsrdc1-jd-06</v>
      </c>
      <c r="I1871" s="8">
        <f t="shared" si="275"/>
        <v>40917</v>
      </c>
      <c r="J1871" s="9" t="str">
        <f t="shared" si="276"/>
        <v>emdsrdc1-jd-06</v>
      </c>
      <c r="K1871" s="6">
        <f t="shared" si="277"/>
        <v>72</v>
      </c>
      <c r="L1871" s="6">
        <f t="shared" si="278"/>
        <v>50</v>
      </c>
      <c r="M1871" s="6">
        <f t="shared" si="279"/>
        <v>22</v>
      </c>
      <c r="N1871" s="6">
        <f t="shared" si="280"/>
        <v>1</v>
      </c>
    </row>
    <row r="1872" spans="2:14" x14ac:dyDescent="0.25">
      <c r="B1872" s="5" t="s">
        <v>227</v>
      </c>
      <c r="C1872" s="3">
        <v>72</v>
      </c>
      <c r="D1872" s="3">
        <v>48</v>
      </c>
      <c r="E1872" s="3">
        <v>24</v>
      </c>
      <c r="F1872" s="3">
        <v>1</v>
      </c>
      <c r="H1872" s="7" t="str">
        <f t="shared" si="274"/>
        <v>40917_emdsrdc1-rb-06</v>
      </c>
      <c r="I1872" s="8">
        <f t="shared" si="275"/>
        <v>40917</v>
      </c>
      <c r="J1872" s="9" t="str">
        <f t="shared" si="276"/>
        <v>emdsrdc1-rb-06</v>
      </c>
      <c r="K1872" s="6">
        <f t="shared" si="277"/>
        <v>72</v>
      </c>
      <c r="L1872" s="6">
        <f t="shared" si="278"/>
        <v>48</v>
      </c>
      <c r="M1872" s="6">
        <f t="shared" si="279"/>
        <v>24</v>
      </c>
      <c r="N1872" s="6">
        <f t="shared" si="280"/>
        <v>1</v>
      </c>
    </row>
    <row r="1873" spans="2:14" x14ac:dyDescent="0.25">
      <c r="B1873" s="5" t="s">
        <v>191</v>
      </c>
      <c r="C1873" s="3">
        <v>336</v>
      </c>
      <c r="D1873" s="3">
        <v>268</v>
      </c>
      <c r="E1873" s="3">
        <v>68</v>
      </c>
      <c r="F1873" s="3">
        <v>1</v>
      </c>
      <c r="H1873" s="7" t="str">
        <f t="shared" si="274"/>
        <v>40917_emdsrdc3-jd-04</v>
      </c>
      <c r="I1873" s="8">
        <f t="shared" si="275"/>
        <v>40917</v>
      </c>
      <c r="J1873" s="9" t="str">
        <f t="shared" si="276"/>
        <v>emdsrdc3-jd-04</v>
      </c>
      <c r="K1873" s="6">
        <f t="shared" si="277"/>
        <v>336</v>
      </c>
      <c r="L1873" s="6">
        <f t="shared" si="278"/>
        <v>268</v>
      </c>
      <c r="M1873" s="6">
        <f t="shared" si="279"/>
        <v>68</v>
      </c>
      <c r="N1873" s="6">
        <f t="shared" si="280"/>
        <v>1</v>
      </c>
    </row>
    <row r="1874" spans="2:14" x14ac:dyDescent="0.25">
      <c r="B1874" s="5" t="s">
        <v>194</v>
      </c>
      <c r="C1874" s="3">
        <v>240</v>
      </c>
      <c r="D1874" s="3">
        <v>150</v>
      </c>
      <c r="E1874" s="3">
        <v>90</v>
      </c>
      <c r="F1874" s="3">
        <v>1</v>
      </c>
      <c r="H1874" s="7" t="str">
        <f t="shared" si="274"/>
        <v>40917_emdsrdc3-jd-07</v>
      </c>
      <c r="I1874" s="8">
        <f t="shared" si="275"/>
        <v>40917</v>
      </c>
      <c r="J1874" s="9" t="str">
        <f t="shared" si="276"/>
        <v>emdsrdc3-jd-07</v>
      </c>
      <c r="K1874" s="6">
        <f t="shared" si="277"/>
        <v>240</v>
      </c>
      <c r="L1874" s="6">
        <f t="shared" si="278"/>
        <v>150</v>
      </c>
      <c r="M1874" s="6">
        <f t="shared" si="279"/>
        <v>90</v>
      </c>
      <c r="N1874" s="6">
        <f t="shared" si="280"/>
        <v>1</v>
      </c>
    </row>
    <row r="1875" spans="2:14" x14ac:dyDescent="0.25">
      <c r="B1875" s="5" t="s">
        <v>198</v>
      </c>
      <c r="C1875" s="3">
        <v>312</v>
      </c>
      <c r="D1875" s="3">
        <v>228</v>
      </c>
      <c r="E1875" s="3">
        <v>84</v>
      </c>
      <c r="F1875" s="3">
        <v>1</v>
      </c>
      <c r="H1875" s="7" t="str">
        <f t="shared" ref="H1875:H1938" si="281">CONCATENATE(I1875,"_",J1875)</f>
        <v>40917_emdsrdc3-jd-09</v>
      </c>
      <c r="I1875" s="8">
        <f t="shared" ref="I1875:I1938" si="282">IF(ISTEXT(J1875),I1874,J1875)</f>
        <v>40917</v>
      </c>
      <c r="J1875" s="9" t="str">
        <f t="shared" ref="J1875:J1938" si="283">B1875</f>
        <v>emdsrdc3-jd-09</v>
      </c>
      <c r="K1875" s="6">
        <f t="shared" ref="K1875:K1938" si="284">C1875</f>
        <v>312</v>
      </c>
      <c r="L1875" s="6">
        <f t="shared" ref="L1875:L1938" si="285">D1875</f>
        <v>228</v>
      </c>
      <c r="M1875" s="6">
        <f t="shared" ref="M1875:M1938" si="286">E1875</f>
        <v>84</v>
      </c>
      <c r="N1875" s="6">
        <f t="shared" ref="N1875:N1938" si="287">F1875</f>
        <v>1</v>
      </c>
    </row>
    <row r="1876" spans="2:14" x14ac:dyDescent="0.25">
      <c r="B1876" s="5" t="s">
        <v>888</v>
      </c>
      <c r="C1876" s="3">
        <v>168</v>
      </c>
      <c r="D1876" s="3">
        <v>71</v>
      </c>
      <c r="E1876" s="3">
        <v>97</v>
      </c>
      <c r="F1876" s="3">
        <v>1</v>
      </c>
      <c r="H1876" s="7" t="str">
        <f t="shared" si="281"/>
        <v>40917_emdsrdc3-jd-10</v>
      </c>
      <c r="I1876" s="8">
        <f t="shared" si="282"/>
        <v>40917</v>
      </c>
      <c r="J1876" s="9" t="str">
        <f t="shared" si="283"/>
        <v>emdsrdc3-jd-10</v>
      </c>
      <c r="K1876" s="6">
        <f t="shared" si="284"/>
        <v>168</v>
      </c>
      <c r="L1876" s="6">
        <f t="shared" si="285"/>
        <v>71</v>
      </c>
      <c r="M1876" s="6">
        <f t="shared" si="286"/>
        <v>97</v>
      </c>
      <c r="N1876" s="6">
        <f t="shared" si="287"/>
        <v>1</v>
      </c>
    </row>
    <row r="1877" spans="2:14" x14ac:dyDescent="0.25">
      <c r="B1877" s="5" t="s">
        <v>230</v>
      </c>
      <c r="C1877" s="3">
        <v>336</v>
      </c>
      <c r="D1877" s="3">
        <v>246</v>
      </c>
      <c r="E1877" s="3">
        <v>90</v>
      </c>
      <c r="F1877" s="3">
        <v>1</v>
      </c>
      <c r="H1877" s="7" t="str">
        <f t="shared" si="281"/>
        <v>40917_emdsrdc3-rb-04</v>
      </c>
      <c r="I1877" s="8">
        <f t="shared" si="282"/>
        <v>40917</v>
      </c>
      <c r="J1877" s="9" t="str">
        <f t="shared" si="283"/>
        <v>emdsrdc3-rb-04</v>
      </c>
      <c r="K1877" s="6">
        <f t="shared" si="284"/>
        <v>336</v>
      </c>
      <c r="L1877" s="6">
        <f t="shared" si="285"/>
        <v>246</v>
      </c>
      <c r="M1877" s="6">
        <f t="shared" si="286"/>
        <v>90</v>
      </c>
      <c r="N1877" s="6">
        <f t="shared" si="287"/>
        <v>1</v>
      </c>
    </row>
    <row r="1878" spans="2:14" x14ac:dyDescent="0.25">
      <c r="B1878" s="5" t="s">
        <v>233</v>
      </c>
      <c r="C1878" s="3">
        <v>240</v>
      </c>
      <c r="D1878" s="3">
        <v>153</v>
      </c>
      <c r="E1878" s="3">
        <v>87</v>
      </c>
      <c r="F1878" s="3">
        <v>1</v>
      </c>
      <c r="H1878" s="7" t="str">
        <f t="shared" si="281"/>
        <v>40917_emdsrdc3-rb-07</v>
      </c>
      <c r="I1878" s="8">
        <f t="shared" si="282"/>
        <v>40917</v>
      </c>
      <c r="J1878" s="9" t="str">
        <f t="shared" si="283"/>
        <v>emdsrdc3-rb-07</v>
      </c>
      <c r="K1878" s="6">
        <f t="shared" si="284"/>
        <v>240</v>
      </c>
      <c r="L1878" s="6">
        <f t="shared" si="285"/>
        <v>153</v>
      </c>
      <c r="M1878" s="6">
        <f t="shared" si="286"/>
        <v>87</v>
      </c>
      <c r="N1878" s="6">
        <f t="shared" si="287"/>
        <v>1</v>
      </c>
    </row>
    <row r="1879" spans="2:14" x14ac:dyDescent="0.25">
      <c r="B1879" s="5" t="s">
        <v>236</v>
      </c>
      <c r="C1879" s="3">
        <v>312</v>
      </c>
      <c r="D1879" s="3">
        <v>226</v>
      </c>
      <c r="E1879" s="3">
        <v>86</v>
      </c>
      <c r="F1879" s="3">
        <v>1</v>
      </c>
      <c r="H1879" s="7" t="str">
        <f t="shared" si="281"/>
        <v>40917_emdsrdc3-rb-09</v>
      </c>
      <c r="I1879" s="8">
        <f t="shared" si="282"/>
        <v>40917</v>
      </c>
      <c r="J1879" s="9" t="str">
        <f t="shared" si="283"/>
        <v>emdsrdc3-rb-09</v>
      </c>
      <c r="K1879" s="6">
        <f t="shared" si="284"/>
        <v>312</v>
      </c>
      <c r="L1879" s="6">
        <f t="shared" si="285"/>
        <v>226</v>
      </c>
      <c r="M1879" s="6">
        <f t="shared" si="286"/>
        <v>86</v>
      </c>
      <c r="N1879" s="6">
        <f t="shared" si="287"/>
        <v>1</v>
      </c>
    </row>
    <row r="1880" spans="2:14" x14ac:dyDescent="0.25">
      <c r="B1880" s="5" t="s">
        <v>891</v>
      </c>
      <c r="C1880" s="3">
        <v>168</v>
      </c>
      <c r="D1880" s="3">
        <v>69</v>
      </c>
      <c r="E1880" s="3">
        <v>99</v>
      </c>
      <c r="F1880" s="3">
        <v>1</v>
      </c>
      <c r="H1880" s="7" t="str">
        <f t="shared" si="281"/>
        <v>40917_emdsrdc3-rb-10</v>
      </c>
      <c r="I1880" s="8">
        <f t="shared" si="282"/>
        <v>40917</v>
      </c>
      <c r="J1880" s="9" t="str">
        <f t="shared" si="283"/>
        <v>emdsrdc3-rb-10</v>
      </c>
      <c r="K1880" s="6">
        <f t="shared" si="284"/>
        <v>168</v>
      </c>
      <c r="L1880" s="6">
        <f t="shared" si="285"/>
        <v>69</v>
      </c>
      <c r="M1880" s="6">
        <f t="shared" si="286"/>
        <v>99</v>
      </c>
      <c r="N1880" s="6">
        <f t="shared" si="287"/>
        <v>1</v>
      </c>
    </row>
    <row r="1881" spans="2:14" x14ac:dyDescent="0.25">
      <c r="B1881" s="5" t="s">
        <v>202</v>
      </c>
      <c r="C1881" s="3">
        <v>240</v>
      </c>
      <c r="D1881" s="3">
        <v>192</v>
      </c>
      <c r="E1881" s="3">
        <v>48</v>
      </c>
      <c r="F1881" s="3">
        <v>1</v>
      </c>
      <c r="H1881" s="7" t="str">
        <f t="shared" si="281"/>
        <v>40917_emdsrdc4-jd-03</v>
      </c>
      <c r="I1881" s="8">
        <f t="shared" si="282"/>
        <v>40917</v>
      </c>
      <c r="J1881" s="9" t="str">
        <f t="shared" si="283"/>
        <v>emdsrdc4-jd-03</v>
      </c>
      <c r="K1881" s="6">
        <f t="shared" si="284"/>
        <v>240</v>
      </c>
      <c r="L1881" s="6">
        <f t="shared" si="285"/>
        <v>192</v>
      </c>
      <c r="M1881" s="6">
        <f t="shared" si="286"/>
        <v>48</v>
      </c>
      <c r="N1881" s="6">
        <f t="shared" si="287"/>
        <v>1</v>
      </c>
    </row>
    <row r="1882" spans="2:14" x14ac:dyDescent="0.25">
      <c r="B1882" s="5" t="s">
        <v>205</v>
      </c>
      <c r="C1882" s="3">
        <v>216</v>
      </c>
      <c r="D1882" s="3">
        <v>154</v>
      </c>
      <c r="E1882" s="3">
        <v>62</v>
      </c>
      <c r="F1882" s="3">
        <v>1</v>
      </c>
      <c r="H1882" s="7" t="str">
        <f t="shared" si="281"/>
        <v>40917_emdsrdc4-jd-05</v>
      </c>
      <c r="I1882" s="8">
        <f t="shared" si="282"/>
        <v>40917</v>
      </c>
      <c r="J1882" s="9" t="str">
        <f t="shared" si="283"/>
        <v>emdsrdc4-jd-05</v>
      </c>
      <c r="K1882" s="6">
        <f t="shared" si="284"/>
        <v>216</v>
      </c>
      <c r="L1882" s="6">
        <f t="shared" si="285"/>
        <v>154</v>
      </c>
      <c r="M1882" s="6">
        <f t="shared" si="286"/>
        <v>62</v>
      </c>
      <c r="N1882" s="6">
        <f t="shared" si="287"/>
        <v>1</v>
      </c>
    </row>
    <row r="1883" spans="2:14" x14ac:dyDescent="0.25">
      <c r="B1883" s="5" t="s">
        <v>209</v>
      </c>
      <c r="C1883" s="3">
        <v>264</v>
      </c>
      <c r="D1883" s="3">
        <v>214</v>
      </c>
      <c r="E1883" s="3">
        <v>50</v>
      </c>
      <c r="F1883" s="3">
        <v>1</v>
      </c>
      <c r="H1883" s="7" t="str">
        <f t="shared" si="281"/>
        <v>40917_emdsrdc4-jd-08</v>
      </c>
      <c r="I1883" s="8">
        <f t="shared" si="282"/>
        <v>40917</v>
      </c>
      <c r="J1883" s="9" t="str">
        <f t="shared" si="283"/>
        <v>emdsrdc4-jd-08</v>
      </c>
      <c r="K1883" s="6">
        <f t="shared" si="284"/>
        <v>264</v>
      </c>
      <c r="L1883" s="6">
        <f t="shared" si="285"/>
        <v>214</v>
      </c>
      <c r="M1883" s="6">
        <f t="shared" si="286"/>
        <v>50</v>
      </c>
      <c r="N1883" s="6">
        <f t="shared" si="287"/>
        <v>1</v>
      </c>
    </row>
    <row r="1884" spans="2:14" x14ac:dyDescent="0.25">
      <c r="B1884" s="5" t="s">
        <v>239</v>
      </c>
      <c r="C1884" s="3">
        <v>240</v>
      </c>
      <c r="D1884" s="3">
        <v>178</v>
      </c>
      <c r="E1884" s="3">
        <v>62</v>
      </c>
      <c r="F1884" s="3">
        <v>1</v>
      </c>
      <c r="H1884" s="7" t="str">
        <f t="shared" si="281"/>
        <v>40917_emdsrdc4-rb-03</v>
      </c>
      <c r="I1884" s="8">
        <f t="shared" si="282"/>
        <v>40917</v>
      </c>
      <c r="J1884" s="9" t="str">
        <f t="shared" si="283"/>
        <v>emdsrdc4-rb-03</v>
      </c>
      <c r="K1884" s="6">
        <f t="shared" si="284"/>
        <v>240</v>
      </c>
      <c r="L1884" s="6">
        <f t="shared" si="285"/>
        <v>178</v>
      </c>
      <c r="M1884" s="6">
        <f t="shared" si="286"/>
        <v>62</v>
      </c>
      <c r="N1884" s="6">
        <f t="shared" si="287"/>
        <v>1</v>
      </c>
    </row>
    <row r="1885" spans="2:14" x14ac:dyDescent="0.25">
      <c r="B1885" s="5" t="s">
        <v>242</v>
      </c>
      <c r="C1885" s="3">
        <v>216</v>
      </c>
      <c r="D1885" s="3">
        <v>155</v>
      </c>
      <c r="E1885" s="3">
        <v>61</v>
      </c>
      <c r="F1885" s="3">
        <v>1</v>
      </c>
      <c r="H1885" s="7" t="str">
        <f t="shared" si="281"/>
        <v>40917_emdsrdc4-rb-05</v>
      </c>
      <c r="I1885" s="8">
        <f t="shared" si="282"/>
        <v>40917</v>
      </c>
      <c r="J1885" s="9" t="str">
        <f t="shared" si="283"/>
        <v>emdsrdc4-rb-05</v>
      </c>
      <c r="K1885" s="6">
        <f t="shared" si="284"/>
        <v>216</v>
      </c>
      <c r="L1885" s="6">
        <f t="shared" si="285"/>
        <v>155</v>
      </c>
      <c r="M1885" s="6">
        <f t="shared" si="286"/>
        <v>61</v>
      </c>
      <c r="N1885" s="6">
        <f t="shared" si="287"/>
        <v>1</v>
      </c>
    </row>
    <row r="1886" spans="2:14" x14ac:dyDescent="0.25">
      <c r="B1886" s="5" t="s">
        <v>245</v>
      </c>
      <c r="C1886" s="3">
        <v>264</v>
      </c>
      <c r="D1886" s="3">
        <v>214</v>
      </c>
      <c r="E1886" s="3">
        <v>50</v>
      </c>
      <c r="F1886" s="3">
        <v>1</v>
      </c>
      <c r="H1886" s="7" t="str">
        <f t="shared" si="281"/>
        <v>40917_emdsrdc4-rb-08</v>
      </c>
      <c r="I1886" s="8">
        <f t="shared" si="282"/>
        <v>40917</v>
      </c>
      <c r="J1886" s="9" t="str">
        <f t="shared" si="283"/>
        <v>emdsrdc4-rb-08</v>
      </c>
      <c r="K1886" s="6">
        <f t="shared" si="284"/>
        <v>264</v>
      </c>
      <c r="L1886" s="6">
        <f t="shared" si="285"/>
        <v>214</v>
      </c>
      <c r="M1886" s="6">
        <f t="shared" si="286"/>
        <v>50</v>
      </c>
      <c r="N1886" s="6">
        <f t="shared" si="287"/>
        <v>1</v>
      </c>
    </row>
    <row r="1887" spans="2:14" x14ac:dyDescent="0.25">
      <c r="B1887" s="5" t="s">
        <v>138</v>
      </c>
      <c r="C1887" s="3">
        <v>72</v>
      </c>
      <c r="D1887" s="3">
        <v>13</v>
      </c>
      <c r="E1887" s="3">
        <v>59</v>
      </c>
      <c r="F1887" s="3">
        <v>1</v>
      </c>
      <c r="H1887" s="7" t="str">
        <f t="shared" si="281"/>
        <v>40917_rmdscgc1-gl-01</v>
      </c>
      <c r="I1887" s="8">
        <f t="shared" si="282"/>
        <v>40917</v>
      </c>
      <c r="J1887" s="9" t="str">
        <f t="shared" si="283"/>
        <v>rmdscgc1-gl-01</v>
      </c>
      <c r="K1887" s="6">
        <f t="shared" si="284"/>
        <v>72</v>
      </c>
      <c r="L1887" s="6">
        <f t="shared" si="285"/>
        <v>13</v>
      </c>
      <c r="M1887" s="6">
        <f t="shared" si="286"/>
        <v>59</v>
      </c>
      <c r="N1887" s="6">
        <f t="shared" si="287"/>
        <v>1</v>
      </c>
    </row>
    <row r="1888" spans="2:14" x14ac:dyDescent="0.25">
      <c r="B1888" s="5" t="s">
        <v>158</v>
      </c>
      <c r="C1888" s="3">
        <v>72</v>
      </c>
      <c r="D1888" s="3">
        <v>13</v>
      </c>
      <c r="E1888" s="3">
        <v>59</v>
      </c>
      <c r="F1888" s="3">
        <v>1</v>
      </c>
      <c r="H1888" s="7" t="str">
        <f t="shared" si="281"/>
        <v>40917_rmdscgc1-sl-01</v>
      </c>
      <c r="I1888" s="8">
        <f t="shared" si="282"/>
        <v>40917</v>
      </c>
      <c r="J1888" s="9" t="str">
        <f t="shared" si="283"/>
        <v>rmdscgc1-sl-01</v>
      </c>
      <c r="K1888" s="6">
        <f t="shared" si="284"/>
        <v>72</v>
      </c>
      <c r="L1888" s="6">
        <f t="shared" si="285"/>
        <v>13</v>
      </c>
      <c r="M1888" s="6">
        <f t="shared" si="286"/>
        <v>59</v>
      </c>
      <c r="N1888" s="6">
        <f t="shared" si="287"/>
        <v>1</v>
      </c>
    </row>
    <row r="1889" spans="2:14" x14ac:dyDescent="0.25">
      <c r="B1889" s="5" t="s">
        <v>143</v>
      </c>
      <c r="C1889" s="3">
        <v>36</v>
      </c>
      <c r="D1889" s="3">
        <v>8</v>
      </c>
      <c r="E1889" s="3">
        <v>28</v>
      </c>
      <c r="F1889" s="3">
        <v>1</v>
      </c>
      <c r="H1889" s="7" t="str">
        <f t="shared" si="281"/>
        <v>40917_rmdsedc-gl-01</v>
      </c>
      <c r="I1889" s="8">
        <f t="shared" si="282"/>
        <v>40917</v>
      </c>
      <c r="J1889" s="9" t="str">
        <f t="shared" si="283"/>
        <v>rmdsedc-gl-01</v>
      </c>
      <c r="K1889" s="6">
        <f t="shared" si="284"/>
        <v>36</v>
      </c>
      <c r="L1889" s="6">
        <f t="shared" si="285"/>
        <v>8</v>
      </c>
      <c r="M1889" s="6">
        <f t="shared" si="286"/>
        <v>28</v>
      </c>
      <c r="N1889" s="6">
        <f t="shared" si="287"/>
        <v>1</v>
      </c>
    </row>
    <row r="1890" spans="2:14" x14ac:dyDescent="0.25">
      <c r="B1890" s="5" t="s">
        <v>161</v>
      </c>
      <c r="C1890" s="3">
        <v>36</v>
      </c>
      <c r="D1890" s="3">
        <v>8</v>
      </c>
      <c r="E1890" s="3">
        <v>28</v>
      </c>
      <c r="F1890" s="3">
        <v>1</v>
      </c>
      <c r="H1890" s="7" t="str">
        <f t="shared" si="281"/>
        <v>40917_rmdsedc-sl-01</v>
      </c>
      <c r="I1890" s="8">
        <f t="shared" si="282"/>
        <v>40917</v>
      </c>
      <c r="J1890" s="9" t="str">
        <f t="shared" si="283"/>
        <v>rmdsedc-sl-01</v>
      </c>
      <c r="K1890" s="6">
        <f t="shared" si="284"/>
        <v>36</v>
      </c>
      <c r="L1890" s="6">
        <f t="shared" si="285"/>
        <v>8</v>
      </c>
      <c r="M1890" s="6">
        <f t="shared" si="286"/>
        <v>28</v>
      </c>
      <c r="N1890" s="6">
        <f t="shared" si="287"/>
        <v>1</v>
      </c>
    </row>
    <row r="1891" spans="2:14" x14ac:dyDescent="0.25">
      <c r="B1891" s="5" t="s">
        <v>147</v>
      </c>
      <c r="C1891" s="3">
        <v>180</v>
      </c>
      <c r="D1891" s="3">
        <v>49</v>
      </c>
      <c r="E1891" s="3">
        <v>131</v>
      </c>
      <c r="F1891" s="3">
        <v>1</v>
      </c>
      <c r="H1891" s="7" t="str">
        <f t="shared" si="281"/>
        <v>40917_rmdsfdc1a-gl-01</v>
      </c>
      <c r="I1891" s="8">
        <f t="shared" si="282"/>
        <v>40917</v>
      </c>
      <c r="J1891" s="9" t="str">
        <f t="shared" si="283"/>
        <v>rmdsfdc1a-gl-01</v>
      </c>
      <c r="K1891" s="6">
        <f t="shared" si="284"/>
        <v>180</v>
      </c>
      <c r="L1891" s="6">
        <f t="shared" si="285"/>
        <v>49</v>
      </c>
      <c r="M1891" s="6">
        <f t="shared" si="286"/>
        <v>131</v>
      </c>
      <c r="N1891" s="6">
        <f t="shared" si="287"/>
        <v>1</v>
      </c>
    </row>
    <row r="1892" spans="2:14" x14ac:dyDescent="0.25">
      <c r="B1892" s="5" t="s">
        <v>164</v>
      </c>
      <c r="C1892" s="3">
        <v>180</v>
      </c>
      <c r="D1892" s="3">
        <v>53</v>
      </c>
      <c r="E1892" s="3">
        <v>127</v>
      </c>
      <c r="F1892" s="3">
        <v>1</v>
      </c>
      <c r="H1892" s="7" t="str">
        <f t="shared" si="281"/>
        <v>40917_rmdsfdc1a-sl-01</v>
      </c>
      <c r="I1892" s="8">
        <f t="shared" si="282"/>
        <v>40917</v>
      </c>
      <c r="J1892" s="9" t="str">
        <f t="shared" si="283"/>
        <v>rmdsfdc1a-sl-01</v>
      </c>
      <c r="K1892" s="6">
        <f t="shared" si="284"/>
        <v>180</v>
      </c>
      <c r="L1892" s="6">
        <f t="shared" si="285"/>
        <v>53</v>
      </c>
      <c r="M1892" s="6">
        <f t="shared" si="286"/>
        <v>127</v>
      </c>
      <c r="N1892" s="6">
        <f t="shared" si="287"/>
        <v>1</v>
      </c>
    </row>
    <row r="1893" spans="2:14" x14ac:dyDescent="0.25">
      <c r="B1893" s="5" t="s">
        <v>150</v>
      </c>
      <c r="C1893" s="3">
        <v>180</v>
      </c>
      <c r="D1893" s="3">
        <v>58</v>
      </c>
      <c r="E1893" s="3">
        <v>122</v>
      </c>
      <c r="F1893" s="3">
        <v>1</v>
      </c>
      <c r="H1893" s="7" t="str">
        <f t="shared" si="281"/>
        <v>40917_rmdsrdc4-gl-01</v>
      </c>
      <c r="I1893" s="8">
        <f t="shared" si="282"/>
        <v>40917</v>
      </c>
      <c r="J1893" s="9" t="str">
        <f t="shared" si="283"/>
        <v>rmdsrdc4-gl-01</v>
      </c>
      <c r="K1893" s="6">
        <f t="shared" si="284"/>
        <v>180</v>
      </c>
      <c r="L1893" s="6">
        <f t="shared" si="285"/>
        <v>58</v>
      </c>
      <c r="M1893" s="6">
        <f t="shared" si="286"/>
        <v>122</v>
      </c>
      <c r="N1893" s="6">
        <f t="shared" si="287"/>
        <v>1</v>
      </c>
    </row>
    <row r="1894" spans="2:14" x14ac:dyDescent="0.25">
      <c r="B1894" s="5" t="s">
        <v>167</v>
      </c>
      <c r="C1894" s="3">
        <v>180</v>
      </c>
      <c r="D1894" s="3">
        <v>54</v>
      </c>
      <c r="E1894" s="3">
        <v>126</v>
      </c>
      <c r="F1894" s="3">
        <v>1</v>
      </c>
      <c r="H1894" s="7" t="str">
        <f t="shared" si="281"/>
        <v>40917_rmdsrdc4-sl-01</v>
      </c>
      <c r="I1894" s="8">
        <f t="shared" si="282"/>
        <v>40917</v>
      </c>
      <c r="J1894" s="9" t="str">
        <f t="shared" si="283"/>
        <v>rmdsrdc4-sl-01</v>
      </c>
      <c r="K1894" s="6">
        <f t="shared" si="284"/>
        <v>180</v>
      </c>
      <c r="L1894" s="6">
        <f t="shared" si="285"/>
        <v>54</v>
      </c>
      <c r="M1894" s="6">
        <f t="shared" si="286"/>
        <v>126</v>
      </c>
      <c r="N1894" s="6">
        <f t="shared" si="287"/>
        <v>1</v>
      </c>
    </row>
    <row r="1895" spans="2:14" x14ac:dyDescent="0.25">
      <c r="B1895" s="5" t="s">
        <v>154</v>
      </c>
      <c r="C1895" s="3">
        <v>54</v>
      </c>
      <c r="D1895" s="3">
        <v>24</v>
      </c>
      <c r="E1895" s="3">
        <v>30</v>
      </c>
      <c r="F1895" s="3">
        <v>1</v>
      </c>
      <c r="H1895" s="7" t="str">
        <f t="shared" si="281"/>
        <v>40917_rmdswell-gl-01</v>
      </c>
      <c r="I1895" s="8">
        <f t="shared" si="282"/>
        <v>40917</v>
      </c>
      <c r="J1895" s="9" t="str">
        <f t="shared" si="283"/>
        <v>rmdswell-gl-01</v>
      </c>
      <c r="K1895" s="6">
        <f t="shared" si="284"/>
        <v>54</v>
      </c>
      <c r="L1895" s="6">
        <f t="shared" si="285"/>
        <v>24</v>
      </c>
      <c r="M1895" s="6">
        <f t="shared" si="286"/>
        <v>30</v>
      </c>
      <c r="N1895" s="6">
        <f t="shared" si="287"/>
        <v>1</v>
      </c>
    </row>
    <row r="1896" spans="2:14" x14ac:dyDescent="0.25">
      <c r="B1896" s="5" t="s">
        <v>170</v>
      </c>
      <c r="C1896" s="3">
        <v>54</v>
      </c>
      <c r="D1896" s="3">
        <v>24</v>
      </c>
      <c r="E1896" s="3">
        <v>30</v>
      </c>
      <c r="F1896" s="3">
        <v>1</v>
      </c>
      <c r="H1896" s="7" t="str">
        <f t="shared" si="281"/>
        <v>40917_rmdswell-sl-01</v>
      </c>
      <c r="I1896" s="8">
        <f t="shared" si="282"/>
        <v>40917</v>
      </c>
      <c r="J1896" s="9" t="str">
        <f t="shared" si="283"/>
        <v>rmdswell-sl-01</v>
      </c>
      <c r="K1896" s="6">
        <f t="shared" si="284"/>
        <v>54</v>
      </c>
      <c r="L1896" s="6">
        <f t="shared" si="285"/>
        <v>24</v>
      </c>
      <c r="M1896" s="6">
        <f t="shared" si="286"/>
        <v>30</v>
      </c>
      <c r="N1896" s="6">
        <f t="shared" si="287"/>
        <v>1</v>
      </c>
    </row>
    <row r="1897" spans="2:14" x14ac:dyDescent="0.25">
      <c r="B1897" s="5" t="s">
        <v>900</v>
      </c>
      <c r="C1897" s="3">
        <v>144</v>
      </c>
      <c r="D1897" s="3">
        <v>63</v>
      </c>
      <c r="E1897" s="3">
        <v>81</v>
      </c>
      <c r="F1897" s="3">
        <v>1</v>
      </c>
      <c r="H1897" s="7" t="str">
        <f t="shared" si="281"/>
        <v>40917_cmdsrdc4-jd-11</v>
      </c>
      <c r="I1897" s="8">
        <f t="shared" si="282"/>
        <v>40917</v>
      </c>
      <c r="J1897" s="9" t="str">
        <f t="shared" si="283"/>
        <v>cmdsrdc4-jd-11</v>
      </c>
      <c r="K1897" s="6">
        <f t="shared" si="284"/>
        <v>144</v>
      </c>
      <c r="L1897" s="6">
        <f t="shared" si="285"/>
        <v>63</v>
      </c>
      <c r="M1897" s="6">
        <f t="shared" si="286"/>
        <v>81</v>
      </c>
      <c r="N1897" s="6">
        <f t="shared" si="287"/>
        <v>1</v>
      </c>
    </row>
    <row r="1898" spans="2:14" x14ac:dyDescent="0.25">
      <c r="B1898" s="5" t="s">
        <v>903</v>
      </c>
      <c r="C1898" s="3">
        <v>144</v>
      </c>
      <c r="D1898" s="3">
        <v>63</v>
      </c>
      <c r="E1898" s="3">
        <v>81</v>
      </c>
      <c r="F1898" s="3">
        <v>1</v>
      </c>
      <c r="H1898" s="7" t="str">
        <f t="shared" si="281"/>
        <v>40917_cmdsrdc4-rb-11</v>
      </c>
      <c r="I1898" s="8">
        <f t="shared" si="282"/>
        <v>40917</v>
      </c>
      <c r="J1898" s="9" t="str">
        <f t="shared" si="283"/>
        <v>cmdsrdc4-rb-11</v>
      </c>
      <c r="K1898" s="6">
        <f t="shared" si="284"/>
        <v>144</v>
      </c>
      <c r="L1898" s="6">
        <f t="shared" si="285"/>
        <v>63</v>
      </c>
      <c r="M1898" s="6">
        <f t="shared" si="286"/>
        <v>81</v>
      </c>
      <c r="N1898" s="6">
        <f t="shared" si="287"/>
        <v>1</v>
      </c>
    </row>
    <row r="1899" spans="2:14" x14ac:dyDescent="0.25">
      <c r="B1899" s="5" t="s">
        <v>906</v>
      </c>
      <c r="C1899" s="3">
        <v>144</v>
      </c>
      <c r="D1899" s="3">
        <v>52</v>
      </c>
      <c r="E1899" s="3">
        <v>92</v>
      </c>
      <c r="F1899" s="3">
        <v>1</v>
      </c>
      <c r="H1899" s="7" t="str">
        <f t="shared" si="281"/>
        <v>40917_cmdsfdc1a-jd-12</v>
      </c>
      <c r="I1899" s="8">
        <f t="shared" si="282"/>
        <v>40917</v>
      </c>
      <c r="J1899" s="9" t="str">
        <f t="shared" si="283"/>
        <v>cmdsfdc1a-jd-12</v>
      </c>
      <c r="K1899" s="6">
        <f t="shared" si="284"/>
        <v>144</v>
      </c>
      <c r="L1899" s="6">
        <f t="shared" si="285"/>
        <v>52</v>
      </c>
      <c r="M1899" s="6">
        <f t="shared" si="286"/>
        <v>92</v>
      </c>
      <c r="N1899" s="6">
        <f t="shared" si="287"/>
        <v>1</v>
      </c>
    </row>
    <row r="1900" spans="2:14" x14ac:dyDescent="0.25">
      <c r="B1900" s="5" t="s">
        <v>909</v>
      </c>
      <c r="C1900" s="3">
        <v>144</v>
      </c>
      <c r="D1900" s="3">
        <v>52</v>
      </c>
      <c r="E1900" s="3">
        <v>92</v>
      </c>
      <c r="F1900" s="3">
        <v>1</v>
      </c>
      <c r="H1900" s="7" t="str">
        <f t="shared" si="281"/>
        <v>40917_cmdsfdc1a-rb-12</v>
      </c>
      <c r="I1900" s="8">
        <f t="shared" si="282"/>
        <v>40917</v>
      </c>
      <c r="J1900" s="9" t="str">
        <f t="shared" si="283"/>
        <v>cmdsfdc1a-rb-12</v>
      </c>
      <c r="K1900" s="6">
        <f t="shared" si="284"/>
        <v>144</v>
      </c>
      <c r="L1900" s="6">
        <f t="shared" si="285"/>
        <v>52</v>
      </c>
      <c r="M1900" s="6">
        <f t="shared" si="286"/>
        <v>92</v>
      </c>
      <c r="N1900" s="6">
        <f t="shared" si="287"/>
        <v>1</v>
      </c>
    </row>
    <row r="1901" spans="2:14" x14ac:dyDescent="0.25">
      <c r="B1901" s="5" t="s">
        <v>930</v>
      </c>
      <c r="C1901" s="3">
        <v>120</v>
      </c>
      <c r="D1901" s="3">
        <v>22</v>
      </c>
      <c r="E1901" s="3">
        <v>98</v>
      </c>
      <c r="F1901" s="3">
        <v>1</v>
      </c>
      <c r="H1901" s="7" t="str">
        <f t="shared" si="281"/>
        <v>40917_emdsfdc1b-jd-05</v>
      </c>
      <c r="I1901" s="8">
        <f t="shared" si="282"/>
        <v>40917</v>
      </c>
      <c r="J1901" s="9" t="str">
        <f t="shared" si="283"/>
        <v>emdsfdc1b-jd-05</v>
      </c>
      <c r="K1901" s="6">
        <f t="shared" si="284"/>
        <v>120</v>
      </c>
      <c r="L1901" s="6">
        <f t="shared" si="285"/>
        <v>22</v>
      </c>
      <c r="M1901" s="6">
        <f t="shared" si="286"/>
        <v>98</v>
      </c>
      <c r="N1901" s="6">
        <f t="shared" si="287"/>
        <v>1</v>
      </c>
    </row>
    <row r="1902" spans="2:14" x14ac:dyDescent="0.25">
      <c r="B1902" s="5" t="s">
        <v>932</v>
      </c>
      <c r="C1902" s="3">
        <v>120</v>
      </c>
      <c r="D1902" s="3">
        <v>22</v>
      </c>
      <c r="E1902" s="3">
        <v>98</v>
      </c>
      <c r="F1902" s="3">
        <v>1</v>
      </c>
      <c r="H1902" s="7" t="str">
        <f t="shared" si="281"/>
        <v>40917_emdsfdc1b-rb-05</v>
      </c>
      <c r="I1902" s="8">
        <f t="shared" si="282"/>
        <v>40917</v>
      </c>
      <c r="J1902" s="9" t="str">
        <f t="shared" si="283"/>
        <v>emdsfdc1b-rb-05</v>
      </c>
      <c r="K1902" s="6">
        <f t="shared" si="284"/>
        <v>120</v>
      </c>
      <c r="L1902" s="6">
        <f t="shared" si="285"/>
        <v>22</v>
      </c>
      <c r="M1902" s="6">
        <f t="shared" si="286"/>
        <v>98</v>
      </c>
      <c r="N1902" s="6">
        <f t="shared" si="287"/>
        <v>1</v>
      </c>
    </row>
    <row r="1903" spans="2:14" x14ac:dyDescent="0.25">
      <c r="B1903" s="4">
        <v>40948</v>
      </c>
      <c r="C1903" s="3">
        <v>13020</v>
      </c>
      <c r="D1903" s="3">
        <v>8363</v>
      </c>
      <c r="E1903" s="3">
        <v>4657</v>
      </c>
      <c r="F1903" s="3">
        <v>74</v>
      </c>
      <c r="H1903" s="7" t="str">
        <f t="shared" si="281"/>
        <v>40948_40948</v>
      </c>
      <c r="I1903" s="8">
        <f t="shared" si="282"/>
        <v>40948</v>
      </c>
      <c r="J1903" s="9">
        <f t="shared" si="283"/>
        <v>40948</v>
      </c>
      <c r="K1903" s="6">
        <f t="shared" si="284"/>
        <v>13020</v>
      </c>
      <c r="L1903" s="6">
        <f t="shared" si="285"/>
        <v>8363</v>
      </c>
      <c r="M1903" s="6">
        <f t="shared" si="286"/>
        <v>4657</v>
      </c>
      <c r="N1903" s="6">
        <f t="shared" si="287"/>
        <v>74</v>
      </c>
    </row>
    <row r="1904" spans="2:14" x14ac:dyDescent="0.25">
      <c r="B1904" s="5" t="s">
        <v>214</v>
      </c>
      <c r="C1904" s="3">
        <v>48</v>
      </c>
      <c r="D1904" s="3">
        <v>42</v>
      </c>
      <c r="E1904" s="3">
        <v>6</v>
      </c>
      <c r="F1904" s="3">
        <v>1</v>
      </c>
      <c r="H1904" s="7" t="str">
        <f t="shared" si="281"/>
        <v>40948_cmdscgc1-ct-01</v>
      </c>
      <c r="I1904" s="8">
        <f t="shared" si="282"/>
        <v>40948</v>
      </c>
      <c r="J1904" s="9" t="str">
        <f t="shared" si="283"/>
        <v>cmdscgc1-ct-01</v>
      </c>
      <c r="K1904" s="6">
        <f t="shared" si="284"/>
        <v>48</v>
      </c>
      <c r="L1904" s="6">
        <f t="shared" si="285"/>
        <v>42</v>
      </c>
      <c r="M1904" s="6">
        <f t="shared" si="286"/>
        <v>6</v>
      </c>
      <c r="N1904" s="6">
        <f t="shared" si="287"/>
        <v>1</v>
      </c>
    </row>
    <row r="1905" spans="2:14" x14ac:dyDescent="0.25">
      <c r="B1905" s="5" t="s">
        <v>174</v>
      </c>
      <c r="C1905" s="3">
        <v>48</v>
      </c>
      <c r="D1905" s="3">
        <v>42</v>
      </c>
      <c r="E1905" s="3">
        <v>6</v>
      </c>
      <c r="F1905" s="3">
        <v>1</v>
      </c>
      <c r="H1905" s="7" t="str">
        <f t="shared" si="281"/>
        <v>40948_cmdscgc1-dg-01</v>
      </c>
      <c r="I1905" s="8">
        <f t="shared" si="282"/>
        <v>40948</v>
      </c>
      <c r="J1905" s="9" t="str">
        <f t="shared" si="283"/>
        <v>cmdscgc1-dg-01</v>
      </c>
      <c r="K1905" s="6">
        <f t="shared" si="284"/>
        <v>48</v>
      </c>
      <c r="L1905" s="6">
        <f t="shared" si="285"/>
        <v>42</v>
      </c>
      <c r="M1905" s="6">
        <f t="shared" si="286"/>
        <v>6</v>
      </c>
      <c r="N1905" s="6">
        <f t="shared" si="287"/>
        <v>1</v>
      </c>
    </row>
    <row r="1906" spans="2:14" x14ac:dyDescent="0.25">
      <c r="B1906" s="5" t="s">
        <v>102</v>
      </c>
      <c r="C1906" s="3">
        <v>204</v>
      </c>
      <c r="D1906" s="3">
        <v>46</v>
      </c>
      <c r="E1906" s="3">
        <v>158</v>
      </c>
      <c r="F1906" s="3">
        <v>1</v>
      </c>
      <c r="H1906" s="7" t="str">
        <f t="shared" si="281"/>
        <v>40948_cmdscgc1-jd-01</v>
      </c>
      <c r="I1906" s="8">
        <f t="shared" si="282"/>
        <v>40948</v>
      </c>
      <c r="J1906" s="9" t="str">
        <f t="shared" si="283"/>
        <v>cmdscgc1-jd-01</v>
      </c>
      <c r="K1906" s="6">
        <f t="shared" si="284"/>
        <v>204</v>
      </c>
      <c r="L1906" s="6">
        <f t="shared" si="285"/>
        <v>46</v>
      </c>
      <c r="M1906" s="6">
        <f t="shared" si="286"/>
        <v>158</v>
      </c>
      <c r="N1906" s="6">
        <f t="shared" si="287"/>
        <v>1</v>
      </c>
    </row>
    <row r="1907" spans="2:14" x14ac:dyDescent="0.25">
      <c r="B1907" s="5" t="s">
        <v>120</v>
      </c>
      <c r="C1907" s="3">
        <v>204</v>
      </c>
      <c r="D1907" s="3">
        <v>45</v>
      </c>
      <c r="E1907" s="3">
        <v>159</v>
      </c>
      <c r="F1907" s="3">
        <v>1</v>
      </c>
      <c r="H1907" s="7" t="str">
        <f t="shared" si="281"/>
        <v>40948_cmdscgc1-rb-01</v>
      </c>
      <c r="I1907" s="8">
        <f t="shared" si="282"/>
        <v>40948</v>
      </c>
      <c r="J1907" s="9" t="str">
        <f t="shared" si="283"/>
        <v>cmdscgc1-rb-01</v>
      </c>
      <c r="K1907" s="6">
        <f t="shared" si="284"/>
        <v>204</v>
      </c>
      <c r="L1907" s="6">
        <f t="shared" si="285"/>
        <v>45</v>
      </c>
      <c r="M1907" s="6">
        <f t="shared" si="286"/>
        <v>159</v>
      </c>
      <c r="N1907" s="6">
        <f t="shared" si="287"/>
        <v>1</v>
      </c>
    </row>
    <row r="1908" spans="2:14" x14ac:dyDescent="0.25">
      <c r="B1908" s="5" t="s">
        <v>106</v>
      </c>
      <c r="C1908" s="3">
        <v>144</v>
      </c>
      <c r="D1908" s="3">
        <v>31</v>
      </c>
      <c r="E1908" s="3">
        <v>113</v>
      </c>
      <c r="F1908" s="3">
        <v>1</v>
      </c>
      <c r="H1908" s="7" t="str">
        <f t="shared" si="281"/>
        <v>40948_cmdscgc2-jd-02</v>
      </c>
      <c r="I1908" s="8">
        <f t="shared" si="282"/>
        <v>40948</v>
      </c>
      <c r="J1908" s="9" t="str">
        <f t="shared" si="283"/>
        <v>cmdscgc2-jd-02</v>
      </c>
      <c r="K1908" s="6">
        <f t="shared" si="284"/>
        <v>144</v>
      </c>
      <c r="L1908" s="6">
        <f t="shared" si="285"/>
        <v>31</v>
      </c>
      <c r="M1908" s="6">
        <f t="shared" si="286"/>
        <v>113</v>
      </c>
      <c r="N1908" s="6">
        <f t="shared" si="287"/>
        <v>1</v>
      </c>
    </row>
    <row r="1909" spans="2:14" x14ac:dyDescent="0.25">
      <c r="B1909" s="5" t="s">
        <v>124</v>
      </c>
      <c r="C1909" s="3">
        <v>144</v>
      </c>
      <c r="D1909" s="3">
        <v>29</v>
      </c>
      <c r="E1909" s="3">
        <v>115</v>
      </c>
      <c r="F1909" s="3">
        <v>1</v>
      </c>
      <c r="H1909" s="7" t="str">
        <f t="shared" si="281"/>
        <v>40948_cmdscgc2-rb-02</v>
      </c>
      <c r="I1909" s="8">
        <f t="shared" si="282"/>
        <v>40948</v>
      </c>
      <c r="J1909" s="9" t="str">
        <f t="shared" si="283"/>
        <v>cmdscgc2-rb-02</v>
      </c>
      <c r="K1909" s="6">
        <f t="shared" si="284"/>
        <v>144</v>
      </c>
      <c r="L1909" s="6">
        <f t="shared" si="285"/>
        <v>29</v>
      </c>
      <c r="M1909" s="6">
        <f t="shared" si="286"/>
        <v>115</v>
      </c>
      <c r="N1909" s="6">
        <f t="shared" si="287"/>
        <v>1</v>
      </c>
    </row>
    <row r="1910" spans="2:14" x14ac:dyDescent="0.25">
      <c r="B1910" s="5" t="s">
        <v>14</v>
      </c>
      <c r="C1910" s="3">
        <v>144</v>
      </c>
      <c r="D1910" s="3">
        <v>127</v>
      </c>
      <c r="E1910" s="3">
        <v>17</v>
      </c>
      <c r="F1910" s="3">
        <v>1</v>
      </c>
      <c r="H1910" s="7" t="str">
        <f t="shared" si="281"/>
        <v>40948_cmdsfdc1a-jd-01</v>
      </c>
      <c r="I1910" s="8">
        <f t="shared" si="282"/>
        <v>40948</v>
      </c>
      <c r="J1910" s="9" t="str">
        <f t="shared" si="283"/>
        <v>cmdsfdc1a-jd-01</v>
      </c>
      <c r="K1910" s="6">
        <f t="shared" si="284"/>
        <v>144</v>
      </c>
      <c r="L1910" s="6">
        <f t="shared" si="285"/>
        <v>127</v>
      </c>
      <c r="M1910" s="6">
        <f t="shared" si="286"/>
        <v>17</v>
      </c>
      <c r="N1910" s="6">
        <f t="shared" si="287"/>
        <v>1</v>
      </c>
    </row>
    <row r="1911" spans="2:14" x14ac:dyDescent="0.25">
      <c r="B1911" s="5" t="s">
        <v>23</v>
      </c>
      <c r="C1911" s="3">
        <v>144</v>
      </c>
      <c r="D1911" s="3">
        <v>125</v>
      </c>
      <c r="E1911" s="3">
        <v>19</v>
      </c>
      <c r="F1911" s="3">
        <v>1</v>
      </c>
      <c r="H1911" s="7" t="str">
        <f t="shared" si="281"/>
        <v>40948_cmdsfdc1a-jd-02</v>
      </c>
      <c r="I1911" s="8">
        <f t="shared" si="282"/>
        <v>40948</v>
      </c>
      <c r="J1911" s="9" t="str">
        <f t="shared" si="283"/>
        <v>cmdsfdc1a-jd-02</v>
      </c>
      <c r="K1911" s="6">
        <f t="shared" si="284"/>
        <v>144</v>
      </c>
      <c r="L1911" s="6">
        <f t="shared" si="285"/>
        <v>125</v>
      </c>
      <c r="M1911" s="6">
        <f t="shared" si="286"/>
        <v>19</v>
      </c>
      <c r="N1911" s="6">
        <f t="shared" si="287"/>
        <v>1</v>
      </c>
    </row>
    <row r="1912" spans="2:14" x14ac:dyDescent="0.25">
      <c r="B1912" s="5" t="s">
        <v>26</v>
      </c>
      <c r="C1912" s="3">
        <v>132</v>
      </c>
      <c r="D1912" s="3">
        <v>101</v>
      </c>
      <c r="E1912" s="3">
        <v>31</v>
      </c>
      <c r="F1912" s="3">
        <v>1</v>
      </c>
      <c r="H1912" s="7" t="str">
        <f t="shared" si="281"/>
        <v>40948_cmdsfdc1a-jd-09</v>
      </c>
      <c r="I1912" s="8">
        <f t="shared" si="282"/>
        <v>40948</v>
      </c>
      <c r="J1912" s="9" t="str">
        <f t="shared" si="283"/>
        <v>cmdsfdc1a-jd-09</v>
      </c>
      <c r="K1912" s="6">
        <f t="shared" si="284"/>
        <v>132</v>
      </c>
      <c r="L1912" s="6">
        <f t="shared" si="285"/>
        <v>101</v>
      </c>
      <c r="M1912" s="6">
        <f t="shared" si="286"/>
        <v>31</v>
      </c>
      <c r="N1912" s="6">
        <f t="shared" si="287"/>
        <v>1</v>
      </c>
    </row>
    <row r="1913" spans="2:14" x14ac:dyDescent="0.25">
      <c r="B1913" s="5" t="s">
        <v>61</v>
      </c>
      <c r="C1913" s="3">
        <v>144</v>
      </c>
      <c r="D1913" s="3">
        <v>128</v>
      </c>
      <c r="E1913" s="3">
        <v>16</v>
      </c>
      <c r="F1913" s="3">
        <v>1</v>
      </c>
      <c r="H1913" s="7" t="str">
        <f t="shared" si="281"/>
        <v>40948_cmdsfdc1a-rb-01</v>
      </c>
      <c r="I1913" s="8">
        <f t="shared" si="282"/>
        <v>40948</v>
      </c>
      <c r="J1913" s="9" t="str">
        <f t="shared" si="283"/>
        <v>cmdsfdc1a-rb-01</v>
      </c>
      <c r="K1913" s="6">
        <f t="shared" si="284"/>
        <v>144</v>
      </c>
      <c r="L1913" s="6">
        <f t="shared" si="285"/>
        <v>128</v>
      </c>
      <c r="M1913" s="6">
        <f t="shared" si="286"/>
        <v>16</v>
      </c>
      <c r="N1913" s="6">
        <f t="shared" si="287"/>
        <v>1</v>
      </c>
    </row>
    <row r="1914" spans="2:14" x14ac:dyDescent="0.25">
      <c r="B1914" s="5" t="s">
        <v>64</v>
      </c>
      <c r="C1914" s="3">
        <v>144</v>
      </c>
      <c r="D1914" s="3">
        <v>125</v>
      </c>
      <c r="E1914" s="3">
        <v>19</v>
      </c>
      <c r="F1914" s="3">
        <v>1</v>
      </c>
      <c r="H1914" s="7" t="str">
        <f t="shared" si="281"/>
        <v>40948_cmdsfdc1a-rb-02</v>
      </c>
      <c r="I1914" s="8">
        <f t="shared" si="282"/>
        <v>40948</v>
      </c>
      <c r="J1914" s="9" t="str">
        <f t="shared" si="283"/>
        <v>cmdsfdc1a-rb-02</v>
      </c>
      <c r="K1914" s="6">
        <f t="shared" si="284"/>
        <v>144</v>
      </c>
      <c r="L1914" s="6">
        <f t="shared" si="285"/>
        <v>125</v>
      </c>
      <c r="M1914" s="6">
        <f t="shared" si="286"/>
        <v>19</v>
      </c>
      <c r="N1914" s="6">
        <f t="shared" si="287"/>
        <v>1</v>
      </c>
    </row>
    <row r="1915" spans="2:14" x14ac:dyDescent="0.25">
      <c r="B1915" s="5" t="s">
        <v>67</v>
      </c>
      <c r="C1915" s="3">
        <v>132</v>
      </c>
      <c r="D1915" s="3">
        <v>101</v>
      </c>
      <c r="E1915" s="3">
        <v>31</v>
      </c>
      <c r="F1915" s="3">
        <v>1</v>
      </c>
      <c r="H1915" s="7" t="str">
        <f t="shared" si="281"/>
        <v>40948_cmdsfdc1a-rb-09</v>
      </c>
      <c r="I1915" s="8">
        <f t="shared" si="282"/>
        <v>40948</v>
      </c>
      <c r="J1915" s="9" t="str">
        <f t="shared" si="283"/>
        <v>cmdsfdc1a-rb-09</v>
      </c>
      <c r="K1915" s="6">
        <f t="shared" si="284"/>
        <v>132</v>
      </c>
      <c r="L1915" s="6">
        <f t="shared" si="285"/>
        <v>101</v>
      </c>
      <c r="M1915" s="6">
        <f t="shared" si="286"/>
        <v>31</v>
      </c>
      <c r="N1915" s="6">
        <f t="shared" si="287"/>
        <v>1</v>
      </c>
    </row>
    <row r="1916" spans="2:14" x14ac:dyDescent="0.25">
      <c r="B1916" s="5" t="s">
        <v>71</v>
      </c>
      <c r="C1916" s="3">
        <v>120</v>
      </c>
      <c r="D1916" s="3">
        <v>110</v>
      </c>
      <c r="E1916" s="3">
        <v>10</v>
      </c>
      <c r="F1916" s="3">
        <v>1</v>
      </c>
      <c r="H1916" s="7" t="str">
        <f t="shared" si="281"/>
        <v>40948_cmdsfdc1b-ct-01</v>
      </c>
      <c r="I1916" s="8">
        <f t="shared" si="282"/>
        <v>40948</v>
      </c>
      <c r="J1916" s="9" t="str">
        <f t="shared" si="283"/>
        <v>cmdsfdc1b-ct-01</v>
      </c>
      <c r="K1916" s="6">
        <f t="shared" si="284"/>
        <v>120</v>
      </c>
      <c r="L1916" s="6">
        <f t="shared" si="285"/>
        <v>110</v>
      </c>
      <c r="M1916" s="6">
        <f t="shared" si="286"/>
        <v>10</v>
      </c>
      <c r="N1916" s="6">
        <f t="shared" si="287"/>
        <v>1</v>
      </c>
    </row>
    <row r="1917" spans="2:14" x14ac:dyDescent="0.25">
      <c r="B1917" s="5" t="s">
        <v>29</v>
      </c>
      <c r="C1917" s="3">
        <v>120</v>
      </c>
      <c r="D1917" s="3">
        <v>107</v>
      </c>
      <c r="E1917" s="3">
        <v>13</v>
      </c>
      <c r="F1917" s="3">
        <v>1</v>
      </c>
      <c r="H1917" s="7" t="str">
        <f t="shared" si="281"/>
        <v>40948_cmdsfdc1b-dg-01</v>
      </c>
      <c r="I1917" s="8">
        <f t="shared" si="282"/>
        <v>40948</v>
      </c>
      <c r="J1917" s="9" t="str">
        <f t="shared" si="283"/>
        <v>cmdsfdc1b-dg-01</v>
      </c>
      <c r="K1917" s="6">
        <f t="shared" si="284"/>
        <v>120</v>
      </c>
      <c r="L1917" s="6">
        <f t="shared" si="285"/>
        <v>107</v>
      </c>
      <c r="M1917" s="6">
        <f t="shared" si="286"/>
        <v>13</v>
      </c>
      <c r="N1917" s="6">
        <f t="shared" si="287"/>
        <v>1</v>
      </c>
    </row>
    <row r="1918" spans="2:14" x14ac:dyDescent="0.25">
      <c r="B1918" s="5" t="s">
        <v>218</v>
      </c>
      <c r="C1918" s="3">
        <v>132</v>
      </c>
      <c r="D1918" s="3">
        <v>104</v>
      </c>
      <c r="E1918" s="3">
        <v>28</v>
      </c>
      <c r="F1918" s="3">
        <v>1</v>
      </c>
      <c r="H1918" s="7" t="str">
        <f t="shared" si="281"/>
        <v>40948_cmdsrdc3-ct-01</v>
      </c>
      <c r="I1918" s="8">
        <f t="shared" si="282"/>
        <v>40948</v>
      </c>
      <c r="J1918" s="9" t="str">
        <f t="shared" si="283"/>
        <v>cmdsrdc3-ct-01</v>
      </c>
      <c r="K1918" s="6">
        <f t="shared" si="284"/>
        <v>132</v>
      </c>
      <c r="L1918" s="6">
        <f t="shared" si="285"/>
        <v>104</v>
      </c>
      <c r="M1918" s="6">
        <f t="shared" si="286"/>
        <v>28</v>
      </c>
      <c r="N1918" s="6">
        <f t="shared" si="287"/>
        <v>1</v>
      </c>
    </row>
    <row r="1919" spans="2:14" x14ac:dyDescent="0.25">
      <c r="B1919" s="5" t="s">
        <v>178</v>
      </c>
      <c r="C1919" s="3">
        <v>132</v>
      </c>
      <c r="D1919" s="3">
        <v>102</v>
      </c>
      <c r="E1919" s="3">
        <v>30</v>
      </c>
      <c r="F1919" s="3">
        <v>1</v>
      </c>
      <c r="H1919" s="7" t="str">
        <f t="shared" si="281"/>
        <v>40948_cmdsrdc3-dg-01</v>
      </c>
      <c r="I1919" s="8">
        <f t="shared" si="282"/>
        <v>40948</v>
      </c>
      <c r="J1919" s="9" t="str">
        <f t="shared" si="283"/>
        <v>cmdsrdc3-dg-01</v>
      </c>
      <c r="K1919" s="6">
        <f t="shared" si="284"/>
        <v>132</v>
      </c>
      <c r="L1919" s="6">
        <f t="shared" si="285"/>
        <v>102</v>
      </c>
      <c r="M1919" s="6">
        <f t="shared" si="286"/>
        <v>30</v>
      </c>
      <c r="N1919" s="6">
        <f t="shared" si="287"/>
        <v>1</v>
      </c>
    </row>
    <row r="1920" spans="2:14" x14ac:dyDescent="0.25">
      <c r="B1920" s="5" t="s">
        <v>182</v>
      </c>
      <c r="C1920" s="3">
        <v>120</v>
      </c>
      <c r="D1920" s="3">
        <v>111</v>
      </c>
      <c r="E1920" s="3">
        <v>9</v>
      </c>
      <c r="F1920" s="3">
        <v>1</v>
      </c>
      <c r="H1920" s="7" t="str">
        <f t="shared" si="281"/>
        <v>40948_cmdsrdc4-jd-01</v>
      </c>
      <c r="I1920" s="8">
        <f t="shared" si="282"/>
        <v>40948</v>
      </c>
      <c r="J1920" s="9" t="str">
        <f t="shared" si="283"/>
        <v>cmdsrdc4-jd-01</v>
      </c>
      <c r="K1920" s="6">
        <f t="shared" si="284"/>
        <v>120</v>
      </c>
      <c r="L1920" s="6">
        <f t="shared" si="285"/>
        <v>111</v>
      </c>
      <c r="M1920" s="6">
        <f t="shared" si="286"/>
        <v>9</v>
      </c>
      <c r="N1920" s="6">
        <f t="shared" si="287"/>
        <v>1</v>
      </c>
    </row>
    <row r="1921" spans="2:14" x14ac:dyDescent="0.25">
      <c r="B1921" s="5" t="s">
        <v>185</v>
      </c>
      <c r="C1921" s="3">
        <v>120</v>
      </c>
      <c r="D1921" s="3">
        <v>108</v>
      </c>
      <c r="E1921" s="3">
        <v>12</v>
      </c>
      <c r="F1921" s="3">
        <v>1</v>
      </c>
      <c r="H1921" s="7" t="str">
        <f t="shared" si="281"/>
        <v>40948_cmdsrdc4-jd-02</v>
      </c>
      <c r="I1921" s="8">
        <f t="shared" si="282"/>
        <v>40948</v>
      </c>
      <c r="J1921" s="9" t="str">
        <f t="shared" si="283"/>
        <v>cmdsrdc4-jd-02</v>
      </c>
      <c r="K1921" s="6">
        <f t="shared" si="284"/>
        <v>120</v>
      </c>
      <c r="L1921" s="6">
        <f t="shared" si="285"/>
        <v>108</v>
      </c>
      <c r="M1921" s="6">
        <f t="shared" si="286"/>
        <v>12</v>
      </c>
      <c r="N1921" s="6">
        <f t="shared" si="287"/>
        <v>1</v>
      </c>
    </row>
    <row r="1922" spans="2:14" x14ac:dyDescent="0.25">
      <c r="B1922" s="5" t="s">
        <v>221</v>
      </c>
      <c r="C1922" s="3">
        <v>132</v>
      </c>
      <c r="D1922" s="3">
        <v>107</v>
      </c>
      <c r="E1922" s="3">
        <v>25</v>
      </c>
      <c r="F1922" s="3">
        <v>1</v>
      </c>
      <c r="H1922" s="7" t="str">
        <f t="shared" si="281"/>
        <v>40948_cmdsrdc4-rb-01</v>
      </c>
      <c r="I1922" s="8">
        <f t="shared" si="282"/>
        <v>40948</v>
      </c>
      <c r="J1922" s="9" t="str">
        <f t="shared" si="283"/>
        <v>cmdsrdc4-rb-01</v>
      </c>
      <c r="K1922" s="6">
        <f t="shared" si="284"/>
        <v>132</v>
      </c>
      <c r="L1922" s="6">
        <f t="shared" si="285"/>
        <v>107</v>
      </c>
      <c r="M1922" s="6">
        <f t="shared" si="286"/>
        <v>25</v>
      </c>
      <c r="N1922" s="6">
        <f t="shared" si="287"/>
        <v>1</v>
      </c>
    </row>
    <row r="1923" spans="2:14" x14ac:dyDescent="0.25">
      <c r="B1923" s="5" t="s">
        <v>224</v>
      </c>
      <c r="C1923" s="3">
        <v>132</v>
      </c>
      <c r="D1923" s="3">
        <v>105</v>
      </c>
      <c r="E1923" s="3">
        <v>27</v>
      </c>
      <c r="F1923" s="3">
        <v>1</v>
      </c>
      <c r="H1923" s="7" t="str">
        <f t="shared" si="281"/>
        <v>40948_cmdsrdc4-rb-02</v>
      </c>
      <c r="I1923" s="8">
        <f t="shared" si="282"/>
        <v>40948</v>
      </c>
      <c r="J1923" s="9" t="str">
        <f t="shared" si="283"/>
        <v>cmdsrdc4-rb-02</v>
      </c>
      <c r="K1923" s="6">
        <f t="shared" si="284"/>
        <v>132</v>
      </c>
      <c r="L1923" s="6">
        <f t="shared" si="285"/>
        <v>105</v>
      </c>
      <c r="M1923" s="6">
        <f t="shared" si="286"/>
        <v>27</v>
      </c>
      <c r="N1923" s="6">
        <f t="shared" si="287"/>
        <v>1</v>
      </c>
    </row>
    <row r="1924" spans="2:14" x14ac:dyDescent="0.25">
      <c r="B1924" s="5" t="s">
        <v>74</v>
      </c>
      <c r="C1924" s="3">
        <v>48</v>
      </c>
      <c r="D1924" s="3">
        <v>44</v>
      </c>
      <c r="E1924" s="3">
        <v>4</v>
      </c>
      <c r="F1924" s="3">
        <v>1</v>
      </c>
      <c r="H1924" s="7" t="str">
        <f t="shared" si="281"/>
        <v>40948_cmdswell-ct-01</v>
      </c>
      <c r="I1924" s="8">
        <f t="shared" si="282"/>
        <v>40948</v>
      </c>
      <c r="J1924" s="9" t="str">
        <f t="shared" si="283"/>
        <v>cmdswell-ct-01</v>
      </c>
      <c r="K1924" s="6">
        <f t="shared" si="284"/>
        <v>48</v>
      </c>
      <c r="L1924" s="6">
        <f t="shared" si="285"/>
        <v>44</v>
      </c>
      <c r="M1924" s="6">
        <f t="shared" si="286"/>
        <v>4</v>
      </c>
      <c r="N1924" s="6">
        <f t="shared" si="287"/>
        <v>1</v>
      </c>
    </row>
    <row r="1925" spans="2:14" x14ac:dyDescent="0.25">
      <c r="B1925" s="5" t="s">
        <v>32</v>
      </c>
      <c r="C1925" s="3">
        <v>48</v>
      </c>
      <c r="D1925" s="3">
        <v>44</v>
      </c>
      <c r="E1925" s="3">
        <v>4</v>
      </c>
      <c r="F1925" s="3">
        <v>1</v>
      </c>
      <c r="H1925" s="7" t="str">
        <f t="shared" si="281"/>
        <v>40948_cmdswell-dg-01</v>
      </c>
      <c r="I1925" s="8">
        <f t="shared" si="282"/>
        <v>40948</v>
      </c>
      <c r="J1925" s="9" t="str">
        <f t="shared" si="283"/>
        <v>cmdswell-dg-01</v>
      </c>
      <c r="K1925" s="6">
        <f t="shared" si="284"/>
        <v>48</v>
      </c>
      <c r="L1925" s="6">
        <f t="shared" si="285"/>
        <v>44</v>
      </c>
      <c r="M1925" s="6">
        <f t="shared" si="286"/>
        <v>4</v>
      </c>
      <c r="N1925" s="6">
        <f t="shared" si="287"/>
        <v>1</v>
      </c>
    </row>
    <row r="1926" spans="2:14" x14ac:dyDescent="0.25">
      <c r="B1926" s="5" t="s">
        <v>110</v>
      </c>
      <c r="C1926" s="3">
        <v>192</v>
      </c>
      <c r="D1926" s="3">
        <v>109</v>
      </c>
      <c r="E1926" s="3">
        <v>83</v>
      </c>
      <c r="F1926" s="3">
        <v>1</v>
      </c>
      <c r="H1926" s="7" t="str">
        <f t="shared" si="281"/>
        <v>40948_emdscgc1-jd-03</v>
      </c>
      <c r="I1926" s="8">
        <f t="shared" si="282"/>
        <v>40948</v>
      </c>
      <c r="J1926" s="9" t="str">
        <f t="shared" si="283"/>
        <v>emdscgc1-jd-03</v>
      </c>
      <c r="K1926" s="6">
        <f t="shared" si="284"/>
        <v>192</v>
      </c>
      <c r="L1926" s="6">
        <f t="shared" si="285"/>
        <v>109</v>
      </c>
      <c r="M1926" s="6">
        <f t="shared" si="286"/>
        <v>83</v>
      </c>
      <c r="N1926" s="6">
        <f t="shared" si="287"/>
        <v>1</v>
      </c>
    </row>
    <row r="1927" spans="2:14" x14ac:dyDescent="0.25">
      <c r="B1927" s="5" t="s">
        <v>113</v>
      </c>
      <c r="C1927" s="3">
        <v>168</v>
      </c>
      <c r="D1927" s="3">
        <v>5</v>
      </c>
      <c r="E1927" s="3">
        <v>163</v>
      </c>
      <c r="F1927" s="3">
        <v>1</v>
      </c>
      <c r="H1927" s="7" t="str">
        <f t="shared" si="281"/>
        <v>40948_emdscgc1-jd-04</v>
      </c>
      <c r="I1927" s="8">
        <f t="shared" si="282"/>
        <v>40948</v>
      </c>
      <c r="J1927" s="9" t="str">
        <f t="shared" si="283"/>
        <v>emdscgc1-jd-04</v>
      </c>
      <c r="K1927" s="6">
        <f t="shared" si="284"/>
        <v>168</v>
      </c>
      <c r="L1927" s="6">
        <f t="shared" si="285"/>
        <v>5</v>
      </c>
      <c r="M1927" s="6">
        <f t="shared" si="286"/>
        <v>163</v>
      </c>
      <c r="N1927" s="6">
        <f t="shared" si="287"/>
        <v>1</v>
      </c>
    </row>
    <row r="1928" spans="2:14" x14ac:dyDescent="0.25">
      <c r="B1928" s="5" t="s">
        <v>116</v>
      </c>
      <c r="C1928" s="3">
        <v>264</v>
      </c>
      <c r="D1928" s="3">
        <v>107</v>
      </c>
      <c r="E1928" s="3">
        <v>157</v>
      </c>
      <c r="F1928" s="3">
        <v>1</v>
      </c>
      <c r="H1928" s="7" t="str">
        <f t="shared" si="281"/>
        <v>40948_emdscgc1-jd-05</v>
      </c>
      <c r="I1928" s="8">
        <f t="shared" si="282"/>
        <v>40948</v>
      </c>
      <c r="J1928" s="9" t="str">
        <f t="shared" si="283"/>
        <v>emdscgc1-jd-05</v>
      </c>
      <c r="K1928" s="6">
        <f t="shared" si="284"/>
        <v>264</v>
      </c>
      <c r="L1928" s="6">
        <f t="shared" si="285"/>
        <v>107</v>
      </c>
      <c r="M1928" s="6">
        <f t="shared" si="286"/>
        <v>157</v>
      </c>
      <c r="N1928" s="6">
        <f t="shared" si="287"/>
        <v>1</v>
      </c>
    </row>
    <row r="1929" spans="2:14" x14ac:dyDescent="0.25">
      <c r="B1929" s="5" t="s">
        <v>127</v>
      </c>
      <c r="C1929" s="3">
        <v>192</v>
      </c>
      <c r="D1929" s="3">
        <v>110</v>
      </c>
      <c r="E1929" s="3">
        <v>82</v>
      </c>
      <c r="F1929" s="3">
        <v>1</v>
      </c>
      <c r="H1929" s="7" t="str">
        <f t="shared" si="281"/>
        <v>40948_emdscgc1-rb-03</v>
      </c>
      <c r="I1929" s="8">
        <f t="shared" si="282"/>
        <v>40948</v>
      </c>
      <c r="J1929" s="9" t="str">
        <f t="shared" si="283"/>
        <v>emdscgc1-rb-03</v>
      </c>
      <c r="K1929" s="6">
        <f t="shared" si="284"/>
        <v>192</v>
      </c>
      <c r="L1929" s="6">
        <f t="shared" si="285"/>
        <v>110</v>
      </c>
      <c r="M1929" s="6">
        <f t="shared" si="286"/>
        <v>82</v>
      </c>
      <c r="N1929" s="6">
        <f t="shared" si="287"/>
        <v>1</v>
      </c>
    </row>
    <row r="1930" spans="2:14" x14ac:dyDescent="0.25">
      <c r="B1930" s="5" t="s">
        <v>130</v>
      </c>
      <c r="C1930" s="3">
        <v>192</v>
      </c>
      <c r="D1930" s="3">
        <v>5</v>
      </c>
      <c r="E1930" s="3">
        <v>187</v>
      </c>
      <c r="F1930" s="3">
        <v>1</v>
      </c>
      <c r="H1930" s="7" t="str">
        <f t="shared" si="281"/>
        <v>40948_emdscgc1-rb-04</v>
      </c>
      <c r="I1930" s="8">
        <f t="shared" si="282"/>
        <v>40948</v>
      </c>
      <c r="J1930" s="9" t="str">
        <f t="shared" si="283"/>
        <v>emdscgc1-rb-04</v>
      </c>
      <c r="K1930" s="6">
        <f t="shared" si="284"/>
        <v>192</v>
      </c>
      <c r="L1930" s="6">
        <f t="shared" si="285"/>
        <v>5</v>
      </c>
      <c r="M1930" s="6">
        <f t="shared" si="286"/>
        <v>187</v>
      </c>
      <c r="N1930" s="6">
        <f t="shared" si="287"/>
        <v>1</v>
      </c>
    </row>
    <row r="1931" spans="2:14" x14ac:dyDescent="0.25">
      <c r="B1931" s="5" t="s">
        <v>134</v>
      </c>
      <c r="C1931" s="3">
        <v>264</v>
      </c>
      <c r="D1931" s="3">
        <v>107</v>
      </c>
      <c r="E1931" s="3">
        <v>157</v>
      </c>
      <c r="F1931" s="3">
        <v>1</v>
      </c>
      <c r="H1931" s="7" t="str">
        <f t="shared" si="281"/>
        <v>40948_emdscgc1-rb-05</v>
      </c>
      <c r="I1931" s="8">
        <f t="shared" si="282"/>
        <v>40948</v>
      </c>
      <c r="J1931" s="9" t="str">
        <f t="shared" si="283"/>
        <v>emdscgc1-rb-05</v>
      </c>
      <c r="K1931" s="6">
        <f t="shared" si="284"/>
        <v>264</v>
      </c>
      <c r="L1931" s="6">
        <f t="shared" si="285"/>
        <v>107</v>
      </c>
      <c r="M1931" s="6">
        <f t="shared" si="286"/>
        <v>157</v>
      </c>
      <c r="N1931" s="6">
        <f t="shared" si="287"/>
        <v>1</v>
      </c>
    </row>
    <row r="1932" spans="2:14" x14ac:dyDescent="0.25">
      <c r="B1932" s="5" t="s">
        <v>35</v>
      </c>
      <c r="C1932" s="3">
        <v>240</v>
      </c>
      <c r="D1932" s="3">
        <v>211</v>
      </c>
      <c r="E1932" s="3">
        <v>29</v>
      </c>
      <c r="F1932" s="3">
        <v>1</v>
      </c>
      <c r="H1932" s="7" t="str">
        <f t="shared" si="281"/>
        <v>40948_emdsfdc1a-jd-03</v>
      </c>
      <c r="I1932" s="8">
        <f t="shared" si="282"/>
        <v>40948</v>
      </c>
      <c r="J1932" s="9" t="str">
        <f t="shared" si="283"/>
        <v>emdsfdc1a-jd-03</v>
      </c>
      <c r="K1932" s="6">
        <f t="shared" si="284"/>
        <v>240</v>
      </c>
      <c r="L1932" s="6">
        <f t="shared" si="285"/>
        <v>211</v>
      </c>
      <c r="M1932" s="6">
        <f t="shared" si="286"/>
        <v>29</v>
      </c>
      <c r="N1932" s="6">
        <f t="shared" si="287"/>
        <v>1</v>
      </c>
    </row>
    <row r="1933" spans="2:14" x14ac:dyDescent="0.25">
      <c r="B1933" s="5" t="s">
        <v>38</v>
      </c>
      <c r="C1933" s="3">
        <v>264</v>
      </c>
      <c r="D1933" s="3">
        <v>190</v>
      </c>
      <c r="E1933" s="3">
        <v>74</v>
      </c>
      <c r="F1933" s="3">
        <v>1</v>
      </c>
      <c r="H1933" s="7" t="str">
        <f t="shared" si="281"/>
        <v>40948_emdsfdc1a-jd-04</v>
      </c>
      <c r="I1933" s="8">
        <f t="shared" si="282"/>
        <v>40948</v>
      </c>
      <c r="J1933" s="9" t="str">
        <f t="shared" si="283"/>
        <v>emdsfdc1a-jd-04</v>
      </c>
      <c r="K1933" s="6">
        <f t="shared" si="284"/>
        <v>264</v>
      </c>
      <c r="L1933" s="6">
        <f t="shared" si="285"/>
        <v>190</v>
      </c>
      <c r="M1933" s="6">
        <f t="shared" si="286"/>
        <v>74</v>
      </c>
      <c r="N1933" s="6">
        <f t="shared" si="287"/>
        <v>1</v>
      </c>
    </row>
    <row r="1934" spans="2:14" x14ac:dyDescent="0.25">
      <c r="B1934" s="5" t="s">
        <v>44</v>
      </c>
      <c r="C1934" s="3">
        <v>168</v>
      </c>
      <c r="D1934" s="3">
        <v>120</v>
      </c>
      <c r="E1934" s="3">
        <v>48</v>
      </c>
      <c r="F1934" s="3">
        <v>1</v>
      </c>
      <c r="H1934" s="7" t="str">
        <f t="shared" si="281"/>
        <v>40948_emdsfdc1a-jd-06</v>
      </c>
      <c r="I1934" s="8">
        <f t="shared" si="282"/>
        <v>40948</v>
      </c>
      <c r="J1934" s="9" t="str">
        <f t="shared" si="283"/>
        <v>emdsfdc1a-jd-06</v>
      </c>
      <c r="K1934" s="6">
        <f t="shared" si="284"/>
        <v>168</v>
      </c>
      <c r="L1934" s="6">
        <f t="shared" si="285"/>
        <v>120</v>
      </c>
      <c r="M1934" s="6">
        <f t="shared" si="286"/>
        <v>48</v>
      </c>
      <c r="N1934" s="6">
        <f t="shared" si="287"/>
        <v>1</v>
      </c>
    </row>
    <row r="1935" spans="2:14" x14ac:dyDescent="0.25">
      <c r="B1935" s="5" t="s">
        <v>47</v>
      </c>
      <c r="C1935" s="3">
        <v>192</v>
      </c>
      <c r="D1935" s="3">
        <v>143</v>
      </c>
      <c r="E1935" s="3">
        <v>49</v>
      </c>
      <c r="F1935" s="3">
        <v>1</v>
      </c>
      <c r="H1935" s="7" t="str">
        <f t="shared" si="281"/>
        <v>40948_emdsfdc1a-jd-07</v>
      </c>
      <c r="I1935" s="8">
        <f t="shared" si="282"/>
        <v>40948</v>
      </c>
      <c r="J1935" s="9" t="str">
        <f t="shared" si="283"/>
        <v>emdsfdc1a-jd-07</v>
      </c>
      <c r="K1935" s="6">
        <f t="shared" si="284"/>
        <v>192</v>
      </c>
      <c r="L1935" s="6">
        <f t="shared" si="285"/>
        <v>143</v>
      </c>
      <c r="M1935" s="6">
        <f t="shared" si="286"/>
        <v>49</v>
      </c>
      <c r="N1935" s="6">
        <f t="shared" si="287"/>
        <v>1</v>
      </c>
    </row>
    <row r="1936" spans="2:14" x14ac:dyDescent="0.25">
      <c r="B1936" s="5" t="s">
        <v>50</v>
      </c>
      <c r="C1936" s="3">
        <v>240</v>
      </c>
      <c r="D1936" s="3">
        <v>199</v>
      </c>
      <c r="E1936" s="3">
        <v>41</v>
      </c>
      <c r="F1936" s="3">
        <v>1</v>
      </c>
      <c r="H1936" s="7" t="str">
        <f t="shared" si="281"/>
        <v>40948_emdsfdc1a-jd-08</v>
      </c>
      <c r="I1936" s="8">
        <f t="shared" si="282"/>
        <v>40948</v>
      </c>
      <c r="J1936" s="9" t="str">
        <f t="shared" si="283"/>
        <v>emdsfdc1a-jd-08</v>
      </c>
      <c r="K1936" s="6">
        <f t="shared" si="284"/>
        <v>240</v>
      </c>
      <c r="L1936" s="6">
        <f t="shared" si="285"/>
        <v>199</v>
      </c>
      <c r="M1936" s="6">
        <f t="shared" si="286"/>
        <v>41</v>
      </c>
      <c r="N1936" s="6">
        <f t="shared" si="287"/>
        <v>1</v>
      </c>
    </row>
    <row r="1937" spans="2:14" x14ac:dyDescent="0.25">
      <c r="B1937" s="5" t="s">
        <v>53</v>
      </c>
      <c r="C1937" s="3">
        <v>336</v>
      </c>
      <c r="D1937" s="3">
        <v>223</v>
      </c>
      <c r="E1937" s="3">
        <v>113</v>
      </c>
      <c r="F1937" s="3">
        <v>1</v>
      </c>
      <c r="H1937" s="7" t="str">
        <f t="shared" si="281"/>
        <v>40948_emdsfdc1a-jd-11</v>
      </c>
      <c r="I1937" s="8">
        <f t="shared" si="282"/>
        <v>40948</v>
      </c>
      <c r="J1937" s="9" t="str">
        <f t="shared" si="283"/>
        <v>emdsfdc1a-jd-11</v>
      </c>
      <c r="K1937" s="6">
        <f t="shared" si="284"/>
        <v>336</v>
      </c>
      <c r="L1937" s="6">
        <f t="shared" si="285"/>
        <v>223</v>
      </c>
      <c r="M1937" s="6">
        <f t="shared" si="286"/>
        <v>113</v>
      </c>
      <c r="N1937" s="6">
        <f t="shared" si="287"/>
        <v>1</v>
      </c>
    </row>
    <row r="1938" spans="2:14" x14ac:dyDescent="0.25">
      <c r="B1938" s="5" t="s">
        <v>77</v>
      </c>
      <c r="C1938" s="3">
        <v>240</v>
      </c>
      <c r="D1938" s="3">
        <v>211</v>
      </c>
      <c r="E1938" s="3">
        <v>29</v>
      </c>
      <c r="F1938" s="3">
        <v>1</v>
      </c>
      <c r="H1938" s="7" t="str">
        <f t="shared" si="281"/>
        <v>40948_emdsfdc1a-rb-03</v>
      </c>
      <c r="I1938" s="8">
        <f t="shared" si="282"/>
        <v>40948</v>
      </c>
      <c r="J1938" s="9" t="str">
        <f t="shared" si="283"/>
        <v>emdsfdc1a-rb-03</v>
      </c>
      <c r="K1938" s="6">
        <f t="shared" si="284"/>
        <v>240</v>
      </c>
      <c r="L1938" s="6">
        <f t="shared" si="285"/>
        <v>211</v>
      </c>
      <c r="M1938" s="6">
        <f t="shared" si="286"/>
        <v>29</v>
      </c>
      <c r="N1938" s="6">
        <f t="shared" si="287"/>
        <v>1</v>
      </c>
    </row>
    <row r="1939" spans="2:14" x14ac:dyDescent="0.25">
      <c r="B1939" s="5" t="s">
        <v>80</v>
      </c>
      <c r="C1939" s="3">
        <v>264</v>
      </c>
      <c r="D1939" s="3">
        <v>190</v>
      </c>
      <c r="E1939" s="3">
        <v>74</v>
      </c>
      <c r="F1939" s="3">
        <v>1</v>
      </c>
      <c r="H1939" s="7" t="str">
        <f t="shared" ref="H1939:H1952" si="288">CONCATENATE(I1939,"_",J1939)</f>
        <v>40948_emdsfdc1a-rb-04</v>
      </c>
      <c r="I1939" s="8">
        <f t="shared" ref="I1939:I1952" si="289">IF(ISTEXT(J1939),I1938,J1939)</f>
        <v>40948</v>
      </c>
      <c r="J1939" s="9" t="str">
        <f t="shared" ref="J1939:J1952" si="290">B1939</f>
        <v>emdsfdc1a-rb-04</v>
      </c>
      <c r="K1939" s="6">
        <f t="shared" ref="K1939:K1952" si="291">C1939</f>
        <v>264</v>
      </c>
      <c r="L1939" s="6">
        <f t="shared" ref="L1939:L1952" si="292">D1939</f>
        <v>190</v>
      </c>
      <c r="M1939" s="6">
        <f t="shared" ref="M1939:M1952" si="293">E1939</f>
        <v>74</v>
      </c>
      <c r="N1939" s="6">
        <f t="shared" ref="N1939:N1952" si="294">F1939</f>
        <v>1</v>
      </c>
    </row>
    <row r="1940" spans="2:14" x14ac:dyDescent="0.25">
      <c r="B1940" s="5" t="s">
        <v>86</v>
      </c>
      <c r="C1940" s="3">
        <v>168</v>
      </c>
      <c r="D1940" s="3">
        <v>122</v>
      </c>
      <c r="E1940" s="3">
        <v>46</v>
      </c>
      <c r="F1940" s="3">
        <v>1</v>
      </c>
      <c r="H1940" s="7" t="str">
        <f t="shared" si="288"/>
        <v>40948_emdsfdc1a-rb-06</v>
      </c>
      <c r="I1940" s="8">
        <f t="shared" si="289"/>
        <v>40948</v>
      </c>
      <c r="J1940" s="9" t="str">
        <f t="shared" si="290"/>
        <v>emdsfdc1a-rb-06</v>
      </c>
      <c r="K1940" s="6">
        <f t="shared" si="291"/>
        <v>168</v>
      </c>
      <c r="L1940" s="6">
        <f t="shared" si="292"/>
        <v>122</v>
      </c>
      <c r="M1940" s="6">
        <f t="shared" si="293"/>
        <v>46</v>
      </c>
      <c r="N1940" s="6">
        <f t="shared" si="294"/>
        <v>1</v>
      </c>
    </row>
    <row r="1941" spans="2:14" x14ac:dyDescent="0.25">
      <c r="B1941" s="5" t="s">
        <v>89</v>
      </c>
      <c r="C1941" s="3">
        <v>192</v>
      </c>
      <c r="D1941" s="3">
        <v>143</v>
      </c>
      <c r="E1941" s="3">
        <v>49</v>
      </c>
      <c r="F1941" s="3">
        <v>1</v>
      </c>
      <c r="H1941" s="7" t="str">
        <f t="shared" si="288"/>
        <v>40948_emdsfdc1a-rb-07</v>
      </c>
      <c r="I1941" s="8">
        <f t="shared" si="289"/>
        <v>40948</v>
      </c>
      <c r="J1941" s="9" t="str">
        <f t="shared" si="290"/>
        <v>emdsfdc1a-rb-07</v>
      </c>
      <c r="K1941" s="6">
        <f t="shared" si="291"/>
        <v>192</v>
      </c>
      <c r="L1941" s="6">
        <f t="shared" si="292"/>
        <v>143</v>
      </c>
      <c r="M1941" s="6">
        <f t="shared" si="293"/>
        <v>49</v>
      </c>
      <c r="N1941" s="6">
        <f t="shared" si="294"/>
        <v>1</v>
      </c>
    </row>
    <row r="1942" spans="2:14" x14ac:dyDescent="0.25">
      <c r="B1942" s="5" t="s">
        <v>92</v>
      </c>
      <c r="C1942" s="3">
        <v>240</v>
      </c>
      <c r="D1942" s="3">
        <v>199</v>
      </c>
      <c r="E1942" s="3">
        <v>41</v>
      </c>
      <c r="F1942" s="3">
        <v>1</v>
      </c>
      <c r="H1942" s="7" t="str">
        <f t="shared" si="288"/>
        <v>40948_emdsfdc1a-rb-08</v>
      </c>
      <c r="I1942" s="8">
        <f t="shared" si="289"/>
        <v>40948</v>
      </c>
      <c r="J1942" s="9" t="str">
        <f t="shared" si="290"/>
        <v>emdsfdc1a-rb-08</v>
      </c>
      <c r="K1942" s="6">
        <f t="shared" si="291"/>
        <v>240</v>
      </c>
      <c r="L1942" s="6">
        <f t="shared" si="292"/>
        <v>199</v>
      </c>
      <c r="M1942" s="6">
        <f t="shared" si="293"/>
        <v>41</v>
      </c>
      <c r="N1942" s="6">
        <f t="shared" si="294"/>
        <v>1</v>
      </c>
    </row>
    <row r="1943" spans="2:14" x14ac:dyDescent="0.25">
      <c r="B1943" s="5" t="s">
        <v>95</v>
      </c>
      <c r="C1943" s="3">
        <v>336</v>
      </c>
      <c r="D1943" s="3">
        <v>224</v>
      </c>
      <c r="E1943" s="3">
        <v>112</v>
      </c>
      <c r="F1943" s="3">
        <v>1</v>
      </c>
      <c r="H1943" s="7" t="str">
        <f t="shared" si="288"/>
        <v>40948_emdsfdc1a-rb-11</v>
      </c>
      <c r="I1943" s="8">
        <f t="shared" si="289"/>
        <v>40948</v>
      </c>
      <c r="J1943" s="9" t="str">
        <f t="shared" si="290"/>
        <v>emdsfdc1a-rb-11</v>
      </c>
      <c r="K1943" s="6">
        <f t="shared" si="291"/>
        <v>336</v>
      </c>
      <c r="L1943" s="6">
        <f t="shared" si="292"/>
        <v>224</v>
      </c>
      <c r="M1943" s="6">
        <f t="shared" si="293"/>
        <v>112</v>
      </c>
      <c r="N1943" s="6">
        <f t="shared" si="294"/>
        <v>1</v>
      </c>
    </row>
    <row r="1944" spans="2:14" x14ac:dyDescent="0.25">
      <c r="B1944" s="5" t="s">
        <v>56</v>
      </c>
      <c r="C1944" s="3">
        <v>240</v>
      </c>
      <c r="D1944" s="3">
        <v>225</v>
      </c>
      <c r="E1944" s="3">
        <v>15</v>
      </c>
      <c r="F1944" s="3">
        <v>1</v>
      </c>
      <c r="H1944" s="7" t="str">
        <f t="shared" si="288"/>
        <v>40948_emdsfdc1b-jd-10</v>
      </c>
      <c r="I1944" s="8">
        <f t="shared" si="289"/>
        <v>40948</v>
      </c>
      <c r="J1944" s="9" t="str">
        <f t="shared" si="290"/>
        <v>emdsfdc1b-jd-10</v>
      </c>
      <c r="K1944" s="6">
        <f t="shared" si="291"/>
        <v>240</v>
      </c>
      <c r="L1944" s="6">
        <f t="shared" si="292"/>
        <v>225</v>
      </c>
      <c r="M1944" s="6">
        <f t="shared" si="293"/>
        <v>15</v>
      </c>
      <c r="N1944" s="6">
        <f t="shared" si="294"/>
        <v>1</v>
      </c>
    </row>
    <row r="1945" spans="2:14" x14ac:dyDescent="0.25">
      <c r="B1945" s="5" t="s">
        <v>98</v>
      </c>
      <c r="C1945" s="3">
        <v>240</v>
      </c>
      <c r="D1945" s="3">
        <v>226</v>
      </c>
      <c r="E1945" s="3">
        <v>14</v>
      </c>
      <c r="F1945" s="3">
        <v>1</v>
      </c>
      <c r="H1945" s="7" t="str">
        <f t="shared" si="288"/>
        <v>40948_emdsfdc1b-rb-10</v>
      </c>
      <c r="I1945" s="8">
        <f t="shared" si="289"/>
        <v>40948</v>
      </c>
      <c r="J1945" s="9" t="str">
        <f t="shared" si="290"/>
        <v>emdsfdc1b-rb-10</v>
      </c>
      <c r="K1945" s="6">
        <f t="shared" si="291"/>
        <v>240</v>
      </c>
      <c r="L1945" s="6">
        <f t="shared" si="292"/>
        <v>226</v>
      </c>
      <c r="M1945" s="6">
        <f t="shared" si="293"/>
        <v>14</v>
      </c>
      <c r="N1945" s="6">
        <f t="shared" si="294"/>
        <v>1</v>
      </c>
    </row>
    <row r="1946" spans="2:14" x14ac:dyDescent="0.25">
      <c r="B1946" s="5" t="s">
        <v>188</v>
      </c>
      <c r="C1946" s="3">
        <v>120</v>
      </c>
      <c r="D1946" s="3">
        <v>55</v>
      </c>
      <c r="E1946" s="3">
        <v>65</v>
      </c>
      <c r="F1946" s="3">
        <v>1</v>
      </c>
      <c r="H1946" s="7" t="str">
        <f t="shared" si="288"/>
        <v>40948_emdsrdc1-jd-06</v>
      </c>
      <c r="I1946" s="8">
        <f t="shared" si="289"/>
        <v>40948</v>
      </c>
      <c r="J1946" s="9" t="str">
        <f t="shared" si="290"/>
        <v>emdsrdc1-jd-06</v>
      </c>
      <c r="K1946" s="6">
        <f t="shared" si="291"/>
        <v>120</v>
      </c>
      <c r="L1946" s="6">
        <f t="shared" si="292"/>
        <v>55</v>
      </c>
      <c r="M1946" s="6">
        <f t="shared" si="293"/>
        <v>65</v>
      </c>
      <c r="N1946" s="6">
        <f t="shared" si="294"/>
        <v>1</v>
      </c>
    </row>
    <row r="1947" spans="2:14" x14ac:dyDescent="0.25">
      <c r="B1947" s="5" t="s">
        <v>227</v>
      </c>
      <c r="C1947" s="3">
        <v>120</v>
      </c>
      <c r="D1947" s="3">
        <v>53</v>
      </c>
      <c r="E1947" s="3">
        <v>67</v>
      </c>
      <c r="F1947" s="3">
        <v>1</v>
      </c>
      <c r="H1947" s="7" t="str">
        <f t="shared" si="288"/>
        <v>40948_emdsrdc1-rb-06</v>
      </c>
      <c r="I1947" s="8">
        <f t="shared" si="289"/>
        <v>40948</v>
      </c>
      <c r="J1947" s="9" t="str">
        <f t="shared" si="290"/>
        <v>emdsrdc1-rb-06</v>
      </c>
      <c r="K1947" s="6">
        <f t="shared" si="291"/>
        <v>120</v>
      </c>
      <c r="L1947" s="6">
        <f t="shared" si="292"/>
        <v>53</v>
      </c>
      <c r="M1947" s="6">
        <f t="shared" si="293"/>
        <v>67</v>
      </c>
      <c r="N1947" s="6">
        <f t="shared" si="294"/>
        <v>1</v>
      </c>
    </row>
    <row r="1948" spans="2:14" x14ac:dyDescent="0.25">
      <c r="B1948" s="5" t="s">
        <v>191</v>
      </c>
      <c r="C1948" s="3">
        <v>336</v>
      </c>
      <c r="D1948" s="3">
        <v>269</v>
      </c>
      <c r="E1948" s="3">
        <v>67</v>
      </c>
      <c r="F1948" s="3">
        <v>1</v>
      </c>
      <c r="H1948" s="7" t="str">
        <f t="shared" si="288"/>
        <v>40948_emdsrdc3-jd-04</v>
      </c>
      <c r="I1948" s="8">
        <f t="shared" si="289"/>
        <v>40948</v>
      </c>
      <c r="J1948" s="9" t="str">
        <f t="shared" si="290"/>
        <v>emdsrdc3-jd-04</v>
      </c>
      <c r="K1948" s="6">
        <f t="shared" si="291"/>
        <v>336</v>
      </c>
      <c r="L1948" s="6">
        <f t="shared" si="292"/>
        <v>269</v>
      </c>
      <c r="M1948" s="6">
        <f t="shared" si="293"/>
        <v>67</v>
      </c>
      <c r="N1948" s="6">
        <f t="shared" si="294"/>
        <v>1</v>
      </c>
    </row>
    <row r="1949" spans="2:14" x14ac:dyDescent="0.25">
      <c r="B1949" s="5" t="s">
        <v>194</v>
      </c>
      <c r="C1949" s="3">
        <v>240</v>
      </c>
      <c r="D1949" s="3">
        <v>150</v>
      </c>
      <c r="E1949" s="3">
        <v>90</v>
      </c>
      <c r="F1949" s="3">
        <v>1</v>
      </c>
      <c r="H1949" s="7" t="str">
        <f t="shared" si="288"/>
        <v>40948_emdsrdc3-jd-07</v>
      </c>
      <c r="I1949" s="8">
        <f t="shared" si="289"/>
        <v>40948</v>
      </c>
      <c r="J1949" s="9" t="str">
        <f t="shared" si="290"/>
        <v>emdsrdc3-jd-07</v>
      </c>
      <c r="K1949" s="6">
        <f t="shared" si="291"/>
        <v>240</v>
      </c>
      <c r="L1949" s="6">
        <f t="shared" si="292"/>
        <v>150</v>
      </c>
      <c r="M1949" s="6">
        <f t="shared" si="293"/>
        <v>90</v>
      </c>
      <c r="N1949" s="6">
        <f t="shared" si="294"/>
        <v>1</v>
      </c>
    </row>
    <row r="1950" spans="2:14" x14ac:dyDescent="0.25">
      <c r="B1950" s="5" t="s">
        <v>198</v>
      </c>
      <c r="C1950" s="3">
        <v>312</v>
      </c>
      <c r="D1950" s="3">
        <v>234</v>
      </c>
      <c r="E1950" s="3">
        <v>78</v>
      </c>
      <c r="F1950" s="3">
        <v>1</v>
      </c>
      <c r="H1950" s="7" t="str">
        <f t="shared" si="288"/>
        <v>40948_emdsrdc3-jd-09</v>
      </c>
      <c r="I1950" s="8">
        <f t="shared" si="289"/>
        <v>40948</v>
      </c>
      <c r="J1950" s="9" t="str">
        <f t="shared" si="290"/>
        <v>emdsrdc3-jd-09</v>
      </c>
      <c r="K1950" s="6">
        <f t="shared" si="291"/>
        <v>312</v>
      </c>
      <c r="L1950" s="6">
        <f t="shared" si="292"/>
        <v>234</v>
      </c>
      <c r="M1950" s="6">
        <f t="shared" si="293"/>
        <v>78</v>
      </c>
      <c r="N1950" s="6">
        <f t="shared" si="294"/>
        <v>1</v>
      </c>
    </row>
    <row r="1951" spans="2:14" x14ac:dyDescent="0.25">
      <c r="B1951" s="5" t="s">
        <v>888</v>
      </c>
      <c r="C1951" s="3">
        <v>168</v>
      </c>
      <c r="D1951" s="3">
        <v>95</v>
      </c>
      <c r="E1951" s="3">
        <v>73</v>
      </c>
      <c r="F1951" s="3">
        <v>1</v>
      </c>
      <c r="H1951" s="7" t="str">
        <f t="shared" si="288"/>
        <v>40948_emdsrdc3-jd-10</v>
      </c>
      <c r="I1951" s="8">
        <f t="shared" si="289"/>
        <v>40948</v>
      </c>
      <c r="J1951" s="9" t="str">
        <f t="shared" si="290"/>
        <v>emdsrdc3-jd-10</v>
      </c>
      <c r="K1951" s="6">
        <f t="shared" si="291"/>
        <v>168</v>
      </c>
      <c r="L1951" s="6">
        <f t="shared" si="292"/>
        <v>95</v>
      </c>
      <c r="M1951" s="6">
        <f t="shared" si="293"/>
        <v>73</v>
      </c>
      <c r="N1951" s="6">
        <f t="shared" si="294"/>
        <v>1</v>
      </c>
    </row>
    <row r="1952" spans="2:14" x14ac:dyDescent="0.25">
      <c r="B1952" s="5" t="s">
        <v>230</v>
      </c>
      <c r="C1952" s="3">
        <v>336</v>
      </c>
      <c r="D1952" s="3">
        <v>267</v>
      </c>
      <c r="E1952" s="3">
        <v>69</v>
      </c>
      <c r="F1952" s="3">
        <v>1</v>
      </c>
      <c r="H1952" s="7" t="str">
        <f t="shared" si="288"/>
        <v>40948_emdsrdc3-rb-04</v>
      </c>
      <c r="I1952" s="8">
        <f t="shared" si="289"/>
        <v>40948</v>
      </c>
      <c r="J1952" s="9" t="str">
        <f t="shared" si="290"/>
        <v>emdsrdc3-rb-04</v>
      </c>
      <c r="K1952" s="6">
        <f t="shared" si="291"/>
        <v>336</v>
      </c>
      <c r="L1952" s="6">
        <f t="shared" si="292"/>
        <v>267</v>
      </c>
      <c r="M1952" s="6">
        <f t="shared" si="293"/>
        <v>69</v>
      </c>
      <c r="N1952" s="6">
        <f t="shared" si="294"/>
        <v>1</v>
      </c>
    </row>
    <row r="1953" spans="2:14" x14ac:dyDescent="0.25">
      <c r="B1953" s="5" t="s">
        <v>233</v>
      </c>
      <c r="C1953" s="3">
        <v>240</v>
      </c>
      <c r="D1953" s="3">
        <v>153</v>
      </c>
      <c r="E1953" s="3">
        <v>87</v>
      </c>
      <c r="F1953" s="3">
        <v>1</v>
      </c>
      <c r="H1953" s="7" t="str">
        <f t="shared" ref="H1953:H1975" si="295">CONCATENATE(I1953,"_",J1953)</f>
        <v>40948_emdsrdc3-rb-07</v>
      </c>
      <c r="I1953" s="8">
        <f t="shared" ref="I1953:I1975" si="296">IF(ISTEXT(J1953),I1952,J1953)</f>
        <v>40948</v>
      </c>
      <c r="J1953" s="9" t="str">
        <f t="shared" ref="J1953:J1975" si="297">B1953</f>
        <v>emdsrdc3-rb-07</v>
      </c>
      <c r="K1953" s="6">
        <f t="shared" ref="K1953:K1975" si="298">C1953</f>
        <v>240</v>
      </c>
      <c r="L1953" s="6">
        <f t="shared" ref="L1953:L1975" si="299">D1953</f>
        <v>153</v>
      </c>
      <c r="M1953" s="6">
        <f t="shared" ref="M1953:M1975" si="300">E1953</f>
        <v>87</v>
      </c>
      <c r="N1953" s="6">
        <f t="shared" ref="N1953:N1975" si="301">F1953</f>
        <v>1</v>
      </c>
    </row>
    <row r="1954" spans="2:14" x14ac:dyDescent="0.25">
      <c r="B1954" s="5" t="s">
        <v>236</v>
      </c>
      <c r="C1954" s="3">
        <v>312</v>
      </c>
      <c r="D1954" s="3">
        <v>232</v>
      </c>
      <c r="E1954" s="3">
        <v>80</v>
      </c>
      <c r="F1954" s="3">
        <v>1</v>
      </c>
      <c r="H1954" s="7" t="str">
        <f t="shared" si="295"/>
        <v>40948_emdsrdc3-rb-09</v>
      </c>
      <c r="I1954" s="8">
        <f t="shared" si="296"/>
        <v>40948</v>
      </c>
      <c r="J1954" s="9" t="str">
        <f t="shared" si="297"/>
        <v>emdsrdc3-rb-09</v>
      </c>
      <c r="K1954" s="6">
        <f t="shared" si="298"/>
        <v>312</v>
      </c>
      <c r="L1954" s="6">
        <f t="shared" si="299"/>
        <v>232</v>
      </c>
      <c r="M1954" s="6">
        <f t="shared" si="300"/>
        <v>80</v>
      </c>
      <c r="N1954" s="6">
        <f t="shared" si="301"/>
        <v>1</v>
      </c>
    </row>
    <row r="1955" spans="2:14" x14ac:dyDescent="0.25">
      <c r="B1955" s="5" t="s">
        <v>891</v>
      </c>
      <c r="C1955" s="3">
        <v>168</v>
      </c>
      <c r="D1955" s="3">
        <v>93</v>
      </c>
      <c r="E1955" s="3">
        <v>75</v>
      </c>
      <c r="F1955" s="3">
        <v>1</v>
      </c>
      <c r="H1955" s="7" t="str">
        <f t="shared" si="295"/>
        <v>40948_emdsrdc3-rb-10</v>
      </c>
      <c r="I1955" s="8">
        <f t="shared" si="296"/>
        <v>40948</v>
      </c>
      <c r="J1955" s="9" t="str">
        <f t="shared" si="297"/>
        <v>emdsrdc3-rb-10</v>
      </c>
      <c r="K1955" s="6">
        <f t="shared" si="298"/>
        <v>168</v>
      </c>
      <c r="L1955" s="6">
        <f t="shared" si="299"/>
        <v>93</v>
      </c>
      <c r="M1955" s="6">
        <f t="shared" si="300"/>
        <v>75</v>
      </c>
      <c r="N1955" s="6">
        <f t="shared" si="301"/>
        <v>1</v>
      </c>
    </row>
    <row r="1956" spans="2:14" x14ac:dyDescent="0.25">
      <c r="B1956" s="5" t="s">
        <v>202</v>
      </c>
      <c r="C1956" s="3">
        <v>240</v>
      </c>
      <c r="D1956" s="3">
        <v>189</v>
      </c>
      <c r="E1956" s="3">
        <v>51</v>
      </c>
      <c r="F1956" s="3">
        <v>1</v>
      </c>
      <c r="H1956" s="7" t="str">
        <f t="shared" si="295"/>
        <v>40948_emdsrdc4-jd-03</v>
      </c>
      <c r="I1956" s="8">
        <f t="shared" si="296"/>
        <v>40948</v>
      </c>
      <c r="J1956" s="9" t="str">
        <f t="shared" si="297"/>
        <v>emdsrdc4-jd-03</v>
      </c>
      <c r="K1956" s="6">
        <f t="shared" si="298"/>
        <v>240</v>
      </c>
      <c r="L1956" s="6">
        <f t="shared" si="299"/>
        <v>189</v>
      </c>
      <c r="M1956" s="6">
        <f t="shared" si="300"/>
        <v>51</v>
      </c>
      <c r="N1956" s="6">
        <f t="shared" si="301"/>
        <v>1</v>
      </c>
    </row>
    <row r="1957" spans="2:14" x14ac:dyDescent="0.25">
      <c r="B1957" s="5" t="s">
        <v>205</v>
      </c>
      <c r="C1957" s="3">
        <v>216</v>
      </c>
      <c r="D1957" s="3">
        <v>154</v>
      </c>
      <c r="E1957" s="3">
        <v>62</v>
      </c>
      <c r="F1957" s="3">
        <v>1</v>
      </c>
      <c r="H1957" s="7" t="str">
        <f t="shared" si="295"/>
        <v>40948_emdsrdc4-jd-05</v>
      </c>
      <c r="I1957" s="8">
        <f t="shared" si="296"/>
        <v>40948</v>
      </c>
      <c r="J1957" s="9" t="str">
        <f t="shared" si="297"/>
        <v>emdsrdc4-jd-05</v>
      </c>
      <c r="K1957" s="6">
        <f t="shared" si="298"/>
        <v>216</v>
      </c>
      <c r="L1957" s="6">
        <f t="shared" si="299"/>
        <v>154</v>
      </c>
      <c r="M1957" s="6">
        <f t="shared" si="300"/>
        <v>62</v>
      </c>
      <c r="N1957" s="6">
        <f t="shared" si="301"/>
        <v>1</v>
      </c>
    </row>
    <row r="1958" spans="2:14" x14ac:dyDescent="0.25">
      <c r="B1958" s="5" t="s">
        <v>209</v>
      </c>
      <c r="C1958" s="3">
        <v>264</v>
      </c>
      <c r="D1958" s="3">
        <v>233</v>
      </c>
      <c r="E1958" s="3">
        <v>31</v>
      </c>
      <c r="F1958" s="3">
        <v>1</v>
      </c>
      <c r="H1958" s="7" t="str">
        <f t="shared" si="295"/>
        <v>40948_emdsrdc4-jd-08</v>
      </c>
      <c r="I1958" s="8">
        <f t="shared" si="296"/>
        <v>40948</v>
      </c>
      <c r="J1958" s="9" t="str">
        <f t="shared" si="297"/>
        <v>emdsrdc4-jd-08</v>
      </c>
      <c r="K1958" s="6">
        <f t="shared" si="298"/>
        <v>264</v>
      </c>
      <c r="L1958" s="6">
        <f t="shared" si="299"/>
        <v>233</v>
      </c>
      <c r="M1958" s="6">
        <f t="shared" si="300"/>
        <v>31</v>
      </c>
      <c r="N1958" s="6">
        <f t="shared" si="301"/>
        <v>1</v>
      </c>
    </row>
    <row r="1959" spans="2:14" x14ac:dyDescent="0.25">
      <c r="B1959" s="5" t="s">
        <v>239</v>
      </c>
      <c r="C1959" s="3">
        <v>240</v>
      </c>
      <c r="D1959" s="3">
        <v>189</v>
      </c>
      <c r="E1959" s="3">
        <v>51</v>
      </c>
      <c r="F1959" s="3">
        <v>1</v>
      </c>
      <c r="H1959" s="7" t="str">
        <f t="shared" si="295"/>
        <v>40948_emdsrdc4-rb-03</v>
      </c>
      <c r="I1959" s="8">
        <f t="shared" si="296"/>
        <v>40948</v>
      </c>
      <c r="J1959" s="9" t="str">
        <f t="shared" si="297"/>
        <v>emdsrdc4-rb-03</v>
      </c>
      <c r="K1959" s="6">
        <f t="shared" si="298"/>
        <v>240</v>
      </c>
      <c r="L1959" s="6">
        <f t="shared" si="299"/>
        <v>189</v>
      </c>
      <c r="M1959" s="6">
        <f t="shared" si="300"/>
        <v>51</v>
      </c>
      <c r="N1959" s="6">
        <f t="shared" si="301"/>
        <v>1</v>
      </c>
    </row>
    <row r="1960" spans="2:14" x14ac:dyDescent="0.25">
      <c r="B1960" s="5" t="s">
        <v>242</v>
      </c>
      <c r="C1960" s="3">
        <v>216</v>
      </c>
      <c r="D1960" s="3">
        <v>156</v>
      </c>
      <c r="E1960" s="3">
        <v>60</v>
      </c>
      <c r="F1960" s="3">
        <v>1</v>
      </c>
      <c r="H1960" s="7" t="str">
        <f t="shared" si="295"/>
        <v>40948_emdsrdc4-rb-05</v>
      </c>
      <c r="I1960" s="8">
        <f t="shared" si="296"/>
        <v>40948</v>
      </c>
      <c r="J1960" s="9" t="str">
        <f t="shared" si="297"/>
        <v>emdsrdc4-rb-05</v>
      </c>
      <c r="K1960" s="6">
        <f t="shared" si="298"/>
        <v>216</v>
      </c>
      <c r="L1960" s="6">
        <f t="shared" si="299"/>
        <v>156</v>
      </c>
      <c r="M1960" s="6">
        <f t="shared" si="300"/>
        <v>60</v>
      </c>
      <c r="N1960" s="6">
        <f t="shared" si="301"/>
        <v>1</v>
      </c>
    </row>
    <row r="1961" spans="2:14" x14ac:dyDescent="0.25">
      <c r="B1961" s="5" t="s">
        <v>245</v>
      </c>
      <c r="C1961" s="3">
        <v>264</v>
      </c>
      <c r="D1961" s="3">
        <v>233</v>
      </c>
      <c r="E1961" s="3">
        <v>31</v>
      </c>
      <c r="F1961" s="3">
        <v>1</v>
      </c>
      <c r="H1961" s="7" t="str">
        <f t="shared" si="295"/>
        <v>40948_emdsrdc4-rb-08</v>
      </c>
      <c r="I1961" s="8">
        <f t="shared" si="296"/>
        <v>40948</v>
      </c>
      <c r="J1961" s="9" t="str">
        <f t="shared" si="297"/>
        <v>emdsrdc4-rb-08</v>
      </c>
      <c r="K1961" s="6">
        <f t="shared" si="298"/>
        <v>264</v>
      </c>
      <c r="L1961" s="6">
        <f t="shared" si="299"/>
        <v>233</v>
      </c>
      <c r="M1961" s="6">
        <f t="shared" si="300"/>
        <v>31</v>
      </c>
      <c r="N1961" s="6">
        <f t="shared" si="301"/>
        <v>1</v>
      </c>
    </row>
    <row r="1962" spans="2:14" x14ac:dyDescent="0.25">
      <c r="B1962" s="5" t="s">
        <v>138</v>
      </c>
      <c r="C1962" s="3">
        <v>72</v>
      </c>
      <c r="D1962" s="3">
        <v>13</v>
      </c>
      <c r="E1962" s="3">
        <v>59</v>
      </c>
      <c r="F1962" s="3">
        <v>1</v>
      </c>
      <c r="H1962" s="7" t="str">
        <f t="shared" si="295"/>
        <v>40948_rmdscgc1-gl-01</v>
      </c>
      <c r="I1962" s="8">
        <f t="shared" si="296"/>
        <v>40948</v>
      </c>
      <c r="J1962" s="9" t="str">
        <f t="shared" si="297"/>
        <v>rmdscgc1-gl-01</v>
      </c>
      <c r="K1962" s="6">
        <f t="shared" si="298"/>
        <v>72</v>
      </c>
      <c r="L1962" s="6">
        <f t="shared" si="299"/>
        <v>13</v>
      </c>
      <c r="M1962" s="6">
        <f t="shared" si="300"/>
        <v>59</v>
      </c>
      <c r="N1962" s="6">
        <f t="shared" si="301"/>
        <v>1</v>
      </c>
    </row>
    <row r="1963" spans="2:14" x14ac:dyDescent="0.25">
      <c r="B1963" s="5" t="s">
        <v>158</v>
      </c>
      <c r="C1963" s="3">
        <v>72</v>
      </c>
      <c r="D1963" s="3">
        <v>13</v>
      </c>
      <c r="E1963" s="3">
        <v>59</v>
      </c>
      <c r="F1963" s="3">
        <v>1</v>
      </c>
      <c r="H1963" s="7" t="str">
        <f t="shared" si="295"/>
        <v>40948_rmdscgc1-sl-01</v>
      </c>
      <c r="I1963" s="8">
        <f t="shared" si="296"/>
        <v>40948</v>
      </c>
      <c r="J1963" s="9" t="str">
        <f t="shared" si="297"/>
        <v>rmdscgc1-sl-01</v>
      </c>
      <c r="K1963" s="6">
        <f t="shared" si="298"/>
        <v>72</v>
      </c>
      <c r="L1963" s="6">
        <f t="shared" si="299"/>
        <v>13</v>
      </c>
      <c r="M1963" s="6">
        <f t="shared" si="300"/>
        <v>59</v>
      </c>
      <c r="N1963" s="6">
        <f t="shared" si="301"/>
        <v>1</v>
      </c>
    </row>
    <row r="1964" spans="2:14" x14ac:dyDescent="0.25">
      <c r="B1964" s="5" t="s">
        <v>143</v>
      </c>
      <c r="C1964" s="3">
        <v>36</v>
      </c>
      <c r="D1964" s="3">
        <v>8</v>
      </c>
      <c r="E1964" s="3">
        <v>28</v>
      </c>
      <c r="F1964" s="3">
        <v>1</v>
      </c>
      <c r="H1964" s="7" t="str">
        <f t="shared" si="295"/>
        <v>40948_rmdsedc-gl-01</v>
      </c>
      <c r="I1964" s="8">
        <f t="shared" si="296"/>
        <v>40948</v>
      </c>
      <c r="J1964" s="9" t="str">
        <f t="shared" si="297"/>
        <v>rmdsedc-gl-01</v>
      </c>
      <c r="K1964" s="6">
        <f t="shared" si="298"/>
        <v>36</v>
      </c>
      <c r="L1964" s="6">
        <f t="shared" si="299"/>
        <v>8</v>
      </c>
      <c r="M1964" s="6">
        <f t="shared" si="300"/>
        <v>28</v>
      </c>
      <c r="N1964" s="6">
        <f t="shared" si="301"/>
        <v>1</v>
      </c>
    </row>
    <row r="1965" spans="2:14" x14ac:dyDescent="0.25">
      <c r="B1965" s="5" t="s">
        <v>161</v>
      </c>
      <c r="C1965" s="3">
        <v>36</v>
      </c>
      <c r="D1965" s="3">
        <v>8</v>
      </c>
      <c r="E1965" s="3">
        <v>28</v>
      </c>
      <c r="F1965" s="3">
        <v>1</v>
      </c>
      <c r="H1965" s="7" t="str">
        <f t="shared" si="295"/>
        <v>40948_rmdsedc-sl-01</v>
      </c>
      <c r="I1965" s="8">
        <f t="shared" si="296"/>
        <v>40948</v>
      </c>
      <c r="J1965" s="9" t="str">
        <f t="shared" si="297"/>
        <v>rmdsedc-sl-01</v>
      </c>
      <c r="K1965" s="6">
        <f t="shared" si="298"/>
        <v>36</v>
      </c>
      <c r="L1965" s="6">
        <f t="shared" si="299"/>
        <v>8</v>
      </c>
      <c r="M1965" s="6">
        <f t="shared" si="300"/>
        <v>28</v>
      </c>
      <c r="N1965" s="6">
        <f t="shared" si="301"/>
        <v>1</v>
      </c>
    </row>
    <row r="1966" spans="2:14" x14ac:dyDescent="0.25">
      <c r="B1966" s="5" t="s">
        <v>147</v>
      </c>
      <c r="C1966" s="3">
        <v>180</v>
      </c>
      <c r="D1966" s="3">
        <v>49</v>
      </c>
      <c r="E1966" s="3">
        <v>131</v>
      </c>
      <c r="F1966" s="3">
        <v>1</v>
      </c>
      <c r="H1966" s="7" t="str">
        <f t="shared" si="295"/>
        <v>40948_rmdsfdc1a-gl-01</v>
      </c>
      <c r="I1966" s="8">
        <f t="shared" si="296"/>
        <v>40948</v>
      </c>
      <c r="J1966" s="9" t="str">
        <f t="shared" si="297"/>
        <v>rmdsfdc1a-gl-01</v>
      </c>
      <c r="K1966" s="6">
        <f t="shared" si="298"/>
        <v>180</v>
      </c>
      <c r="L1966" s="6">
        <f t="shared" si="299"/>
        <v>49</v>
      </c>
      <c r="M1966" s="6">
        <f t="shared" si="300"/>
        <v>131</v>
      </c>
      <c r="N1966" s="6">
        <f t="shared" si="301"/>
        <v>1</v>
      </c>
    </row>
    <row r="1967" spans="2:14" x14ac:dyDescent="0.25">
      <c r="B1967" s="5" t="s">
        <v>164</v>
      </c>
      <c r="C1967" s="3">
        <v>180</v>
      </c>
      <c r="D1967" s="3">
        <v>53</v>
      </c>
      <c r="E1967" s="3">
        <v>127</v>
      </c>
      <c r="F1967" s="3">
        <v>1</v>
      </c>
      <c r="H1967" s="7" t="str">
        <f t="shared" si="295"/>
        <v>40948_rmdsfdc1a-sl-01</v>
      </c>
      <c r="I1967" s="8">
        <f t="shared" si="296"/>
        <v>40948</v>
      </c>
      <c r="J1967" s="9" t="str">
        <f t="shared" si="297"/>
        <v>rmdsfdc1a-sl-01</v>
      </c>
      <c r="K1967" s="6">
        <f t="shared" si="298"/>
        <v>180</v>
      </c>
      <c r="L1967" s="6">
        <f t="shared" si="299"/>
        <v>53</v>
      </c>
      <c r="M1967" s="6">
        <f t="shared" si="300"/>
        <v>127</v>
      </c>
      <c r="N1967" s="6">
        <f t="shared" si="301"/>
        <v>1</v>
      </c>
    </row>
    <row r="1968" spans="2:14" x14ac:dyDescent="0.25">
      <c r="B1968" s="5" t="s">
        <v>150</v>
      </c>
      <c r="C1968" s="3">
        <v>180</v>
      </c>
      <c r="D1968" s="3">
        <v>57</v>
      </c>
      <c r="E1968" s="3">
        <v>123</v>
      </c>
      <c r="F1968" s="3">
        <v>1</v>
      </c>
      <c r="H1968" s="7" t="str">
        <f t="shared" si="295"/>
        <v>40948_rmdsrdc4-gl-01</v>
      </c>
      <c r="I1968" s="8">
        <f t="shared" si="296"/>
        <v>40948</v>
      </c>
      <c r="J1968" s="9" t="str">
        <f t="shared" si="297"/>
        <v>rmdsrdc4-gl-01</v>
      </c>
      <c r="K1968" s="6">
        <f t="shared" si="298"/>
        <v>180</v>
      </c>
      <c r="L1968" s="6">
        <f t="shared" si="299"/>
        <v>57</v>
      </c>
      <c r="M1968" s="6">
        <f t="shared" si="300"/>
        <v>123</v>
      </c>
      <c r="N1968" s="6">
        <f t="shared" si="301"/>
        <v>1</v>
      </c>
    </row>
    <row r="1969" spans="2:14" x14ac:dyDescent="0.25">
      <c r="B1969" s="5" t="s">
        <v>167</v>
      </c>
      <c r="C1969" s="3">
        <v>180</v>
      </c>
      <c r="D1969" s="3">
        <v>54</v>
      </c>
      <c r="E1969" s="3">
        <v>126</v>
      </c>
      <c r="F1969" s="3">
        <v>1</v>
      </c>
      <c r="H1969" s="7" t="str">
        <f t="shared" si="295"/>
        <v>40948_rmdsrdc4-sl-01</v>
      </c>
      <c r="I1969" s="8">
        <f t="shared" si="296"/>
        <v>40948</v>
      </c>
      <c r="J1969" s="9" t="str">
        <f t="shared" si="297"/>
        <v>rmdsrdc4-sl-01</v>
      </c>
      <c r="K1969" s="6">
        <f t="shared" si="298"/>
        <v>180</v>
      </c>
      <c r="L1969" s="6">
        <f t="shared" si="299"/>
        <v>54</v>
      </c>
      <c r="M1969" s="6">
        <f t="shared" si="300"/>
        <v>126</v>
      </c>
      <c r="N1969" s="6">
        <f t="shared" si="301"/>
        <v>1</v>
      </c>
    </row>
    <row r="1970" spans="2:14" x14ac:dyDescent="0.25">
      <c r="B1970" s="5" t="s">
        <v>154</v>
      </c>
      <c r="C1970" s="3">
        <v>54</v>
      </c>
      <c r="D1970" s="3">
        <v>24</v>
      </c>
      <c r="E1970" s="3">
        <v>30</v>
      </c>
      <c r="F1970" s="3">
        <v>1</v>
      </c>
      <c r="H1970" s="7" t="str">
        <f t="shared" si="295"/>
        <v>40948_rmdswell-gl-01</v>
      </c>
      <c r="I1970" s="8">
        <f t="shared" si="296"/>
        <v>40948</v>
      </c>
      <c r="J1970" s="9" t="str">
        <f t="shared" si="297"/>
        <v>rmdswell-gl-01</v>
      </c>
      <c r="K1970" s="6">
        <f t="shared" si="298"/>
        <v>54</v>
      </c>
      <c r="L1970" s="6">
        <f t="shared" si="299"/>
        <v>24</v>
      </c>
      <c r="M1970" s="6">
        <f t="shared" si="300"/>
        <v>30</v>
      </c>
      <c r="N1970" s="6">
        <f t="shared" si="301"/>
        <v>1</v>
      </c>
    </row>
    <row r="1971" spans="2:14" x14ac:dyDescent="0.25">
      <c r="B1971" s="5" t="s">
        <v>170</v>
      </c>
      <c r="C1971" s="3">
        <v>54</v>
      </c>
      <c r="D1971" s="3">
        <v>24</v>
      </c>
      <c r="E1971" s="3">
        <v>30</v>
      </c>
      <c r="F1971" s="3">
        <v>1</v>
      </c>
      <c r="H1971" s="7" t="str">
        <f t="shared" si="295"/>
        <v>40948_rmdswell-sl-01</v>
      </c>
      <c r="I1971" s="8">
        <f t="shared" si="296"/>
        <v>40948</v>
      </c>
      <c r="J1971" s="9" t="str">
        <f t="shared" si="297"/>
        <v>rmdswell-sl-01</v>
      </c>
      <c r="K1971" s="6">
        <f t="shared" si="298"/>
        <v>54</v>
      </c>
      <c r="L1971" s="6">
        <f t="shared" si="299"/>
        <v>24</v>
      </c>
      <c r="M1971" s="6">
        <f t="shared" si="300"/>
        <v>30</v>
      </c>
      <c r="N1971" s="6">
        <f t="shared" si="301"/>
        <v>1</v>
      </c>
    </row>
    <row r="1972" spans="2:14" x14ac:dyDescent="0.25">
      <c r="B1972" s="5" t="s">
        <v>900</v>
      </c>
      <c r="C1972" s="3">
        <v>144</v>
      </c>
      <c r="D1972" s="3">
        <v>63</v>
      </c>
      <c r="E1972" s="3">
        <v>81</v>
      </c>
      <c r="F1972" s="3">
        <v>1</v>
      </c>
      <c r="H1972" s="7" t="str">
        <f t="shared" si="295"/>
        <v>40948_cmdsrdc4-jd-11</v>
      </c>
      <c r="I1972" s="8">
        <f t="shared" si="296"/>
        <v>40948</v>
      </c>
      <c r="J1972" s="9" t="str">
        <f t="shared" si="297"/>
        <v>cmdsrdc4-jd-11</v>
      </c>
      <c r="K1972" s="6">
        <f t="shared" si="298"/>
        <v>144</v>
      </c>
      <c r="L1972" s="6">
        <f t="shared" si="299"/>
        <v>63</v>
      </c>
      <c r="M1972" s="6">
        <f t="shared" si="300"/>
        <v>81</v>
      </c>
      <c r="N1972" s="6">
        <f t="shared" si="301"/>
        <v>1</v>
      </c>
    </row>
    <row r="1973" spans="2:14" x14ac:dyDescent="0.25">
      <c r="B1973" s="5" t="s">
        <v>903</v>
      </c>
      <c r="C1973" s="3">
        <v>144</v>
      </c>
      <c r="D1973" s="3">
        <v>63</v>
      </c>
      <c r="E1973" s="3">
        <v>81</v>
      </c>
      <c r="F1973" s="3">
        <v>1</v>
      </c>
      <c r="H1973" s="7" t="str">
        <f t="shared" si="295"/>
        <v>40948_cmdsrdc4-rb-11</v>
      </c>
      <c r="I1973" s="8">
        <f t="shared" si="296"/>
        <v>40948</v>
      </c>
      <c r="J1973" s="9" t="str">
        <f t="shared" si="297"/>
        <v>cmdsrdc4-rb-11</v>
      </c>
      <c r="K1973" s="6">
        <f t="shared" si="298"/>
        <v>144</v>
      </c>
      <c r="L1973" s="6">
        <f t="shared" si="299"/>
        <v>63</v>
      </c>
      <c r="M1973" s="6">
        <f t="shared" si="300"/>
        <v>81</v>
      </c>
      <c r="N1973" s="6">
        <f t="shared" si="301"/>
        <v>1</v>
      </c>
    </row>
    <row r="1974" spans="2:14" x14ac:dyDescent="0.25">
      <c r="B1974" s="5" t="s">
        <v>906</v>
      </c>
      <c r="C1974" s="3">
        <v>144</v>
      </c>
      <c r="D1974" s="3">
        <v>52</v>
      </c>
      <c r="E1974" s="3">
        <v>92</v>
      </c>
      <c r="F1974" s="3">
        <v>1</v>
      </c>
      <c r="H1974" s="7" t="str">
        <f t="shared" si="295"/>
        <v>40948_cmdsfdc1a-jd-12</v>
      </c>
      <c r="I1974" s="8">
        <f t="shared" si="296"/>
        <v>40948</v>
      </c>
      <c r="J1974" s="9" t="str">
        <f t="shared" si="297"/>
        <v>cmdsfdc1a-jd-12</v>
      </c>
      <c r="K1974" s="6">
        <f t="shared" si="298"/>
        <v>144</v>
      </c>
      <c r="L1974" s="6">
        <f t="shared" si="299"/>
        <v>52</v>
      </c>
      <c r="M1974" s="6">
        <f t="shared" si="300"/>
        <v>92</v>
      </c>
      <c r="N1974" s="6">
        <f t="shared" si="301"/>
        <v>1</v>
      </c>
    </row>
    <row r="1975" spans="2:14" x14ac:dyDescent="0.25">
      <c r="B1975" s="5" t="s">
        <v>909</v>
      </c>
      <c r="C1975" s="3">
        <v>144</v>
      </c>
      <c r="D1975" s="3">
        <v>52</v>
      </c>
      <c r="E1975" s="3">
        <v>92</v>
      </c>
      <c r="F1975" s="3">
        <v>1</v>
      </c>
      <c r="H1975" s="7" t="str">
        <f t="shared" si="295"/>
        <v>40948_cmdsfdc1a-rb-12</v>
      </c>
      <c r="I1975" s="8">
        <f t="shared" si="296"/>
        <v>40948</v>
      </c>
      <c r="J1975" s="9" t="str">
        <f t="shared" si="297"/>
        <v>cmdsfdc1a-rb-12</v>
      </c>
      <c r="K1975" s="6">
        <f t="shared" si="298"/>
        <v>144</v>
      </c>
      <c r="L1975" s="6">
        <f t="shared" si="299"/>
        <v>52</v>
      </c>
      <c r="M1975" s="6">
        <f t="shared" si="300"/>
        <v>92</v>
      </c>
      <c r="N1975" s="6">
        <f t="shared" si="301"/>
        <v>1</v>
      </c>
    </row>
    <row r="1976" spans="2:14" x14ac:dyDescent="0.25">
      <c r="B1976" s="5" t="s">
        <v>930</v>
      </c>
      <c r="C1976" s="3">
        <v>120</v>
      </c>
      <c r="D1976" s="3">
        <v>61</v>
      </c>
      <c r="E1976" s="3">
        <v>59</v>
      </c>
      <c r="F1976" s="3">
        <v>1</v>
      </c>
      <c r="H1976" s="7" t="str">
        <f t="shared" ref="H1976:H1977" si="302">CONCATENATE(I1976,"_",J1976)</f>
        <v>40948_emdsfdc1b-jd-05</v>
      </c>
      <c r="I1976" s="8">
        <f t="shared" ref="I1976:I1977" si="303">IF(ISTEXT(J1976),I1975,J1976)</f>
        <v>40948</v>
      </c>
      <c r="J1976" s="9" t="str">
        <f t="shared" ref="J1976:J1977" si="304">B1976</f>
        <v>emdsfdc1b-jd-05</v>
      </c>
      <c r="K1976" s="6">
        <f t="shared" ref="K1976:K1977" si="305">C1976</f>
        <v>120</v>
      </c>
      <c r="L1976" s="6">
        <f t="shared" ref="L1976:L1977" si="306">D1976</f>
        <v>61</v>
      </c>
      <c r="M1976" s="6">
        <f t="shared" ref="M1976:M1977" si="307">E1976</f>
        <v>59</v>
      </c>
      <c r="N1976" s="6">
        <f t="shared" ref="N1976:N1977" si="308">F1976</f>
        <v>1</v>
      </c>
    </row>
    <row r="1977" spans="2:14" x14ac:dyDescent="0.25">
      <c r="B1977" s="5" t="s">
        <v>932</v>
      </c>
      <c r="C1977" s="3">
        <v>120</v>
      </c>
      <c r="D1977" s="3">
        <v>61</v>
      </c>
      <c r="E1977" s="3">
        <v>59</v>
      </c>
      <c r="F1977" s="3">
        <v>1</v>
      </c>
      <c r="H1977" s="7" t="str">
        <f t="shared" si="302"/>
        <v>40948_emdsfdc1b-rb-05</v>
      </c>
      <c r="I1977" s="8">
        <f t="shared" si="303"/>
        <v>40948</v>
      </c>
      <c r="J1977" s="9" t="str">
        <f t="shared" si="304"/>
        <v>emdsfdc1b-rb-05</v>
      </c>
      <c r="K1977" s="6">
        <f t="shared" si="305"/>
        <v>120</v>
      </c>
      <c r="L1977" s="6">
        <f t="shared" si="306"/>
        <v>61</v>
      </c>
      <c r="M1977" s="6">
        <f t="shared" si="307"/>
        <v>59</v>
      </c>
      <c r="N1977" s="6">
        <f t="shared" si="308"/>
        <v>1</v>
      </c>
    </row>
    <row r="1978" spans="2:14" x14ac:dyDescent="0.25">
      <c r="B1978" s="4">
        <v>40989</v>
      </c>
      <c r="C1978" s="3">
        <v>13860</v>
      </c>
      <c r="D1978" s="3">
        <v>8369</v>
      </c>
      <c r="E1978" s="3">
        <v>5491</v>
      </c>
      <c r="F1978" s="3">
        <v>82</v>
      </c>
      <c r="H1978" s="7" t="str">
        <f t="shared" ref="H1978:H2041" si="309">CONCATENATE(I1978,"_",J1978)</f>
        <v>40989_40989</v>
      </c>
      <c r="I1978" s="8">
        <f t="shared" ref="I1978:I2041" si="310">IF(ISTEXT(J1978),I1977,J1978)</f>
        <v>40989</v>
      </c>
      <c r="J1978" s="9">
        <f t="shared" ref="J1978:J2041" si="311">B1978</f>
        <v>40989</v>
      </c>
      <c r="K1978" s="6">
        <f t="shared" ref="K1978:K2041" si="312">C1978</f>
        <v>13860</v>
      </c>
      <c r="L1978" s="6">
        <f t="shared" ref="L1978:L2041" si="313">D1978</f>
        <v>8369</v>
      </c>
      <c r="M1978" s="6">
        <f t="shared" ref="M1978:M2041" si="314">E1978</f>
        <v>5491</v>
      </c>
      <c r="N1978" s="6">
        <f t="shared" ref="N1978:N2041" si="315">F1978</f>
        <v>82</v>
      </c>
    </row>
    <row r="1979" spans="2:14" x14ac:dyDescent="0.25">
      <c r="B1979" s="5" t="s">
        <v>214</v>
      </c>
      <c r="C1979" s="3">
        <v>48</v>
      </c>
      <c r="D1979" s="3">
        <v>42</v>
      </c>
      <c r="E1979" s="3">
        <v>6</v>
      </c>
      <c r="F1979" s="3">
        <v>1</v>
      </c>
      <c r="H1979" s="7" t="str">
        <f t="shared" si="309"/>
        <v>40989_cmdscgc1-ct-01</v>
      </c>
      <c r="I1979" s="8">
        <f t="shared" si="310"/>
        <v>40989</v>
      </c>
      <c r="J1979" s="9" t="str">
        <f t="shared" si="311"/>
        <v>cmdscgc1-ct-01</v>
      </c>
      <c r="K1979" s="6">
        <f t="shared" si="312"/>
        <v>48</v>
      </c>
      <c r="L1979" s="6">
        <f t="shared" si="313"/>
        <v>42</v>
      </c>
      <c r="M1979" s="6">
        <f t="shared" si="314"/>
        <v>6</v>
      </c>
      <c r="N1979" s="6">
        <f t="shared" si="315"/>
        <v>1</v>
      </c>
    </row>
    <row r="1980" spans="2:14" x14ac:dyDescent="0.25">
      <c r="B1980" s="5" t="s">
        <v>174</v>
      </c>
      <c r="C1980" s="3">
        <v>48</v>
      </c>
      <c r="D1980" s="3">
        <v>42</v>
      </c>
      <c r="E1980" s="3">
        <v>6</v>
      </c>
      <c r="F1980" s="3">
        <v>1</v>
      </c>
      <c r="H1980" s="7" t="str">
        <f t="shared" si="309"/>
        <v>40989_cmdscgc1-dg-01</v>
      </c>
      <c r="I1980" s="8">
        <f t="shared" si="310"/>
        <v>40989</v>
      </c>
      <c r="J1980" s="9" t="str">
        <f t="shared" si="311"/>
        <v>cmdscgc1-dg-01</v>
      </c>
      <c r="K1980" s="6">
        <f t="shared" si="312"/>
        <v>48</v>
      </c>
      <c r="L1980" s="6">
        <f t="shared" si="313"/>
        <v>42</v>
      </c>
      <c r="M1980" s="6">
        <f t="shared" si="314"/>
        <v>6</v>
      </c>
      <c r="N1980" s="6">
        <f t="shared" si="315"/>
        <v>1</v>
      </c>
    </row>
    <row r="1981" spans="2:14" x14ac:dyDescent="0.25">
      <c r="B1981" s="5" t="s">
        <v>102</v>
      </c>
      <c r="C1981" s="3">
        <v>204</v>
      </c>
      <c r="D1981" s="3">
        <v>46</v>
      </c>
      <c r="E1981" s="3">
        <v>158</v>
      </c>
      <c r="F1981" s="3">
        <v>1</v>
      </c>
      <c r="H1981" s="7" t="str">
        <f t="shared" si="309"/>
        <v>40989_cmdscgc1-jd-01</v>
      </c>
      <c r="I1981" s="8">
        <f t="shared" si="310"/>
        <v>40989</v>
      </c>
      <c r="J1981" s="9" t="str">
        <f t="shared" si="311"/>
        <v>cmdscgc1-jd-01</v>
      </c>
      <c r="K1981" s="6">
        <f t="shared" si="312"/>
        <v>204</v>
      </c>
      <c r="L1981" s="6">
        <f t="shared" si="313"/>
        <v>46</v>
      </c>
      <c r="M1981" s="6">
        <f t="shared" si="314"/>
        <v>158</v>
      </c>
      <c r="N1981" s="6">
        <f t="shared" si="315"/>
        <v>1</v>
      </c>
    </row>
    <row r="1982" spans="2:14" x14ac:dyDescent="0.25">
      <c r="B1982" s="5" t="s">
        <v>120</v>
      </c>
      <c r="C1982" s="3">
        <v>204</v>
      </c>
      <c r="D1982" s="3">
        <v>45</v>
      </c>
      <c r="E1982" s="3">
        <v>159</v>
      </c>
      <c r="F1982" s="3">
        <v>1</v>
      </c>
      <c r="H1982" s="7" t="str">
        <f t="shared" si="309"/>
        <v>40989_cmdscgc1-rb-01</v>
      </c>
      <c r="I1982" s="8">
        <f t="shared" si="310"/>
        <v>40989</v>
      </c>
      <c r="J1982" s="9" t="str">
        <f t="shared" si="311"/>
        <v>cmdscgc1-rb-01</v>
      </c>
      <c r="K1982" s="6">
        <f t="shared" si="312"/>
        <v>204</v>
      </c>
      <c r="L1982" s="6">
        <f t="shared" si="313"/>
        <v>45</v>
      </c>
      <c r="M1982" s="6">
        <f t="shared" si="314"/>
        <v>159</v>
      </c>
      <c r="N1982" s="6">
        <f t="shared" si="315"/>
        <v>1</v>
      </c>
    </row>
    <row r="1983" spans="2:14" x14ac:dyDescent="0.25">
      <c r="B1983" s="5" t="s">
        <v>106</v>
      </c>
      <c r="C1983" s="3">
        <v>144</v>
      </c>
      <c r="D1983" s="3">
        <v>25</v>
      </c>
      <c r="E1983" s="3">
        <v>119</v>
      </c>
      <c r="F1983" s="3">
        <v>1</v>
      </c>
      <c r="H1983" s="7" t="str">
        <f t="shared" si="309"/>
        <v>40989_cmdscgc2-jd-02</v>
      </c>
      <c r="I1983" s="8">
        <f t="shared" si="310"/>
        <v>40989</v>
      </c>
      <c r="J1983" s="9" t="str">
        <f t="shared" si="311"/>
        <v>cmdscgc2-jd-02</v>
      </c>
      <c r="K1983" s="6">
        <f t="shared" si="312"/>
        <v>144</v>
      </c>
      <c r="L1983" s="6">
        <f t="shared" si="313"/>
        <v>25</v>
      </c>
      <c r="M1983" s="6">
        <f t="shared" si="314"/>
        <v>119</v>
      </c>
      <c r="N1983" s="6">
        <f t="shared" si="315"/>
        <v>1</v>
      </c>
    </row>
    <row r="1984" spans="2:14" x14ac:dyDescent="0.25">
      <c r="B1984" s="5" t="s">
        <v>124</v>
      </c>
      <c r="C1984" s="3">
        <v>144</v>
      </c>
      <c r="D1984" s="3">
        <v>23</v>
      </c>
      <c r="E1984" s="3">
        <v>121</v>
      </c>
      <c r="F1984" s="3">
        <v>1</v>
      </c>
      <c r="H1984" s="7" t="str">
        <f t="shared" si="309"/>
        <v>40989_cmdscgc2-rb-02</v>
      </c>
      <c r="I1984" s="8">
        <f t="shared" si="310"/>
        <v>40989</v>
      </c>
      <c r="J1984" s="9" t="str">
        <f t="shared" si="311"/>
        <v>cmdscgc2-rb-02</v>
      </c>
      <c r="K1984" s="6">
        <f t="shared" si="312"/>
        <v>144</v>
      </c>
      <c r="L1984" s="6">
        <f t="shared" si="313"/>
        <v>23</v>
      </c>
      <c r="M1984" s="6">
        <f t="shared" si="314"/>
        <v>121</v>
      </c>
      <c r="N1984" s="6">
        <f t="shared" si="315"/>
        <v>1</v>
      </c>
    </row>
    <row r="1985" spans="2:14" x14ac:dyDescent="0.25">
      <c r="B1985" s="5" t="s">
        <v>14</v>
      </c>
      <c r="C1985" s="3">
        <v>144</v>
      </c>
      <c r="D1985" s="3">
        <v>132</v>
      </c>
      <c r="E1985" s="3">
        <v>12</v>
      </c>
      <c r="F1985" s="3">
        <v>1</v>
      </c>
      <c r="H1985" s="7" t="str">
        <f t="shared" si="309"/>
        <v>40989_cmdsfdc1a-jd-01</v>
      </c>
      <c r="I1985" s="8">
        <f t="shared" si="310"/>
        <v>40989</v>
      </c>
      <c r="J1985" s="9" t="str">
        <f t="shared" si="311"/>
        <v>cmdsfdc1a-jd-01</v>
      </c>
      <c r="K1985" s="6">
        <f t="shared" si="312"/>
        <v>144</v>
      </c>
      <c r="L1985" s="6">
        <f t="shared" si="313"/>
        <v>132</v>
      </c>
      <c r="M1985" s="6">
        <f t="shared" si="314"/>
        <v>12</v>
      </c>
      <c r="N1985" s="6">
        <f t="shared" si="315"/>
        <v>1</v>
      </c>
    </row>
    <row r="1986" spans="2:14" x14ac:dyDescent="0.25">
      <c r="B1986" s="5" t="s">
        <v>23</v>
      </c>
      <c r="C1986" s="3">
        <v>144</v>
      </c>
      <c r="D1986" s="3">
        <v>130</v>
      </c>
      <c r="E1986" s="3">
        <v>14</v>
      </c>
      <c r="F1986" s="3">
        <v>1</v>
      </c>
      <c r="H1986" s="7" t="str">
        <f t="shared" si="309"/>
        <v>40989_cmdsfdc1a-jd-02</v>
      </c>
      <c r="I1986" s="8">
        <f t="shared" si="310"/>
        <v>40989</v>
      </c>
      <c r="J1986" s="9" t="str">
        <f t="shared" si="311"/>
        <v>cmdsfdc1a-jd-02</v>
      </c>
      <c r="K1986" s="6">
        <f t="shared" si="312"/>
        <v>144</v>
      </c>
      <c r="L1986" s="6">
        <f t="shared" si="313"/>
        <v>130</v>
      </c>
      <c r="M1986" s="6">
        <f t="shared" si="314"/>
        <v>14</v>
      </c>
      <c r="N1986" s="6">
        <f t="shared" si="315"/>
        <v>1</v>
      </c>
    </row>
    <row r="1987" spans="2:14" x14ac:dyDescent="0.25">
      <c r="B1987" s="5" t="s">
        <v>26</v>
      </c>
      <c r="C1987" s="3">
        <v>132</v>
      </c>
      <c r="D1987" s="3">
        <v>106</v>
      </c>
      <c r="E1987" s="3">
        <v>26</v>
      </c>
      <c r="F1987" s="3">
        <v>1</v>
      </c>
      <c r="H1987" s="7" t="str">
        <f t="shared" si="309"/>
        <v>40989_cmdsfdc1a-jd-09</v>
      </c>
      <c r="I1987" s="8">
        <f t="shared" si="310"/>
        <v>40989</v>
      </c>
      <c r="J1987" s="9" t="str">
        <f t="shared" si="311"/>
        <v>cmdsfdc1a-jd-09</v>
      </c>
      <c r="K1987" s="6">
        <f t="shared" si="312"/>
        <v>132</v>
      </c>
      <c r="L1987" s="6">
        <f t="shared" si="313"/>
        <v>106</v>
      </c>
      <c r="M1987" s="6">
        <f t="shared" si="314"/>
        <v>26</v>
      </c>
      <c r="N1987" s="6">
        <f t="shared" si="315"/>
        <v>1</v>
      </c>
    </row>
    <row r="1988" spans="2:14" x14ac:dyDescent="0.25">
      <c r="B1988" s="5" t="s">
        <v>61</v>
      </c>
      <c r="C1988" s="3">
        <v>144</v>
      </c>
      <c r="D1988" s="3">
        <v>133</v>
      </c>
      <c r="E1988" s="3">
        <v>11</v>
      </c>
      <c r="F1988" s="3">
        <v>1</v>
      </c>
      <c r="H1988" s="7" t="str">
        <f t="shared" si="309"/>
        <v>40989_cmdsfdc1a-rb-01</v>
      </c>
      <c r="I1988" s="8">
        <f t="shared" si="310"/>
        <v>40989</v>
      </c>
      <c r="J1988" s="9" t="str">
        <f t="shared" si="311"/>
        <v>cmdsfdc1a-rb-01</v>
      </c>
      <c r="K1988" s="6">
        <f t="shared" si="312"/>
        <v>144</v>
      </c>
      <c r="L1988" s="6">
        <f t="shared" si="313"/>
        <v>133</v>
      </c>
      <c r="M1988" s="6">
        <f t="shared" si="314"/>
        <v>11</v>
      </c>
      <c r="N1988" s="6">
        <f t="shared" si="315"/>
        <v>1</v>
      </c>
    </row>
    <row r="1989" spans="2:14" x14ac:dyDescent="0.25">
      <c r="B1989" s="5" t="s">
        <v>64</v>
      </c>
      <c r="C1989" s="3">
        <v>144</v>
      </c>
      <c r="D1989" s="3">
        <v>130</v>
      </c>
      <c r="E1989" s="3">
        <v>14</v>
      </c>
      <c r="F1989" s="3">
        <v>1</v>
      </c>
      <c r="H1989" s="7" t="str">
        <f t="shared" si="309"/>
        <v>40989_cmdsfdc1a-rb-02</v>
      </c>
      <c r="I1989" s="8">
        <f t="shared" si="310"/>
        <v>40989</v>
      </c>
      <c r="J1989" s="9" t="str">
        <f t="shared" si="311"/>
        <v>cmdsfdc1a-rb-02</v>
      </c>
      <c r="K1989" s="6">
        <f t="shared" si="312"/>
        <v>144</v>
      </c>
      <c r="L1989" s="6">
        <f t="shared" si="313"/>
        <v>130</v>
      </c>
      <c r="M1989" s="6">
        <f t="shared" si="314"/>
        <v>14</v>
      </c>
      <c r="N1989" s="6">
        <f t="shared" si="315"/>
        <v>1</v>
      </c>
    </row>
    <row r="1990" spans="2:14" x14ac:dyDescent="0.25">
      <c r="B1990" s="5" t="s">
        <v>67</v>
      </c>
      <c r="C1990" s="3">
        <v>132</v>
      </c>
      <c r="D1990" s="3">
        <v>106</v>
      </c>
      <c r="E1990" s="3">
        <v>26</v>
      </c>
      <c r="F1990" s="3">
        <v>1</v>
      </c>
      <c r="H1990" s="7" t="str">
        <f t="shared" si="309"/>
        <v>40989_cmdsfdc1a-rb-09</v>
      </c>
      <c r="I1990" s="8">
        <f t="shared" si="310"/>
        <v>40989</v>
      </c>
      <c r="J1990" s="9" t="str">
        <f t="shared" si="311"/>
        <v>cmdsfdc1a-rb-09</v>
      </c>
      <c r="K1990" s="6">
        <f t="shared" si="312"/>
        <v>132</v>
      </c>
      <c r="L1990" s="6">
        <f t="shared" si="313"/>
        <v>106</v>
      </c>
      <c r="M1990" s="6">
        <f t="shared" si="314"/>
        <v>26</v>
      </c>
      <c r="N1990" s="6">
        <f t="shared" si="315"/>
        <v>1</v>
      </c>
    </row>
    <row r="1991" spans="2:14" x14ac:dyDescent="0.25">
      <c r="B1991" s="5" t="s">
        <v>71</v>
      </c>
      <c r="C1991" s="3">
        <v>120</v>
      </c>
      <c r="D1991" s="3">
        <v>110</v>
      </c>
      <c r="E1991" s="3">
        <v>10</v>
      </c>
      <c r="F1991" s="3">
        <v>1</v>
      </c>
      <c r="H1991" s="7" t="str">
        <f t="shared" si="309"/>
        <v>40989_cmdsfdc1b-ct-01</v>
      </c>
      <c r="I1991" s="8">
        <f t="shared" si="310"/>
        <v>40989</v>
      </c>
      <c r="J1991" s="9" t="str">
        <f t="shared" si="311"/>
        <v>cmdsfdc1b-ct-01</v>
      </c>
      <c r="K1991" s="6">
        <f t="shared" si="312"/>
        <v>120</v>
      </c>
      <c r="L1991" s="6">
        <f t="shared" si="313"/>
        <v>110</v>
      </c>
      <c r="M1991" s="6">
        <f t="shared" si="314"/>
        <v>10</v>
      </c>
      <c r="N1991" s="6">
        <f t="shared" si="315"/>
        <v>1</v>
      </c>
    </row>
    <row r="1992" spans="2:14" x14ac:dyDescent="0.25">
      <c r="B1992" s="5" t="s">
        <v>29</v>
      </c>
      <c r="C1992" s="3">
        <v>120</v>
      </c>
      <c r="D1992" s="3">
        <v>108</v>
      </c>
      <c r="E1992" s="3">
        <v>12</v>
      </c>
      <c r="F1992" s="3">
        <v>1</v>
      </c>
      <c r="H1992" s="7" t="str">
        <f t="shared" si="309"/>
        <v>40989_cmdsfdc1b-dg-01</v>
      </c>
      <c r="I1992" s="8">
        <f t="shared" si="310"/>
        <v>40989</v>
      </c>
      <c r="J1992" s="9" t="str">
        <f t="shared" si="311"/>
        <v>cmdsfdc1b-dg-01</v>
      </c>
      <c r="K1992" s="6">
        <f t="shared" si="312"/>
        <v>120</v>
      </c>
      <c r="L1992" s="6">
        <f t="shared" si="313"/>
        <v>108</v>
      </c>
      <c r="M1992" s="6">
        <f t="shared" si="314"/>
        <v>12</v>
      </c>
      <c r="N1992" s="6">
        <f t="shared" si="315"/>
        <v>1</v>
      </c>
    </row>
    <row r="1993" spans="2:14" x14ac:dyDescent="0.25">
      <c r="B1993" s="5" t="s">
        <v>218</v>
      </c>
      <c r="C1993" s="3">
        <v>132</v>
      </c>
      <c r="D1993" s="3">
        <v>104</v>
      </c>
      <c r="E1993" s="3">
        <v>28</v>
      </c>
      <c r="F1993" s="3">
        <v>1</v>
      </c>
      <c r="H1993" s="7" t="str">
        <f t="shared" si="309"/>
        <v>40989_cmdsrdc3-ct-01</v>
      </c>
      <c r="I1993" s="8">
        <f t="shared" si="310"/>
        <v>40989</v>
      </c>
      <c r="J1993" s="9" t="str">
        <f t="shared" si="311"/>
        <v>cmdsrdc3-ct-01</v>
      </c>
      <c r="K1993" s="6">
        <f t="shared" si="312"/>
        <v>132</v>
      </c>
      <c r="L1993" s="6">
        <f t="shared" si="313"/>
        <v>104</v>
      </c>
      <c r="M1993" s="6">
        <f t="shared" si="314"/>
        <v>28</v>
      </c>
      <c r="N1993" s="6">
        <f t="shared" si="315"/>
        <v>1</v>
      </c>
    </row>
    <row r="1994" spans="2:14" x14ac:dyDescent="0.25">
      <c r="B1994" s="5" t="s">
        <v>178</v>
      </c>
      <c r="C1994" s="3">
        <v>132</v>
      </c>
      <c r="D1994" s="3">
        <v>98</v>
      </c>
      <c r="E1994" s="3">
        <v>34</v>
      </c>
      <c r="F1994" s="3">
        <v>1</v>
      </c>
      <c r="H1994" s="7" t="str">
        <f t="shared" si="309"/>
        <v>40989_cmdsrdc3-dg-01</v>
      </c>
      <c r="I1994" s="8">
        <f t="shared" si="310"/>
        <v>40989</v>
      </c>
      <c r="J1994" s="9" t="str">
        <f t="shared" si="311"/>
        <v>cmdsrdc3-dg-01</v>
      </c>
      <c r="K1994" s="6">
        <f t="shared" si="312"/>
        <v>132</v>
      </c>
      <c r="L1994" s="6">
        <f t="shared" si="313"/>
        <v>98</v>
      </c>
      <c r="M1994" s="6">
        <f t="shared" si="314"/>
        <v>34</v>
      </c>
      <c r="N1994" s="6">
        <f t="shared" si="315"/>
        <v>1</v>
      </c>
    </row>
    <row r="1995" spans="2:14" x14ac:dyDescent="0.25">
      <c r="B1995" s="5" t="s">
        <v>182</v>
      </c>
      <c r="C1995" s="3">
        <v>120</v>
      </c>
      <c r="D1995" s="3">
        <v>116</v>
      </c>
      <c r="E1995" s="3">
        <v>4</v>
      </c>
      <c r="F1995" s="3">
        <v>1</v>
      </c>
      <c r="H1995" s="7" t="str">
        <f t="shared" si="309"/>
        <v>40989_cmdsrdc4-jd-01</v>
      </c>
      <c r="I1995" s="8">
        <f t="shared" si="310"/>
        <v>40989</v>
      </c>
      <c r="J1995" s="9" t="str">
        <f t="shared" si="311"/>
        <v>cmdsrdc4-jd-01</v>
      </c>
      <c r="K1995" s="6">
        <f t="shared" si="312"/>
        <v>120</v>
      </c>
      <c r="L1995" s="6">
        <f t="shared" si="313"/>
        <v>116</v>
      </c>
      <c r="M1995" s="6">
        <f t="shared" si="314"/>
        <v>4</v>
      </c>
      <c r="N1995" s="6">
        <f t="shared" si="315"/>
        <v>1</v>
      </c>
    </row>
    <row r="1996" spans="2:14" x14ac:dyDescent="0.25">
      <c r="B1996" s="5" t="s">
        <v>185</v>
      </c>
      <c r="C1996" s="3">
        <v>120</v>
      </c>
      <c r="D1996" s="3">
        <v>112</v>
      </c>
      <c r="E1996" s="3">
        <v>8</v>
      </c>
      <c r="F1996" s="3">
        <v>1</v>
      </c>
      <c r="H1996" s="7" t="str">
        <f t="shared" si="309"/>
        <v>40989_cmdsrdc4-jd-02</v>
      </c>
      <c r="I1996" s="8">
        <f t="shared" si="310"/>
        <v>40989</v>
      </c>
      <c r="J1996" s="9" t="str">
        <f t="shared" si="311"/>
        <v>cmdsrdc4-jd-02</v>
      </c>
      <c r="K1996" s="6">
        <f t="shared" si="312"/>
        <v>120</v>
      </c>
      <c r="L1996" s="6">
        <f t="shared" si="313"/>
        <v>112</v>
      </c>
      <c r="M1996" s="6">
        <f t="shared" si="314"/>
        <v>8</v>
      </c>
      <c r="N1996" s="6">
        <f t="shared" si="315"/>
        <v>1</v>
      </c>
    </row>
    <row r="1997" spans="2:14" x14ac:dyDescent="0.25">
      <c r="B1997" s="5" t="s">
        <v>221</v>
      </c>
      <c r="C1997" s="3">
        <v>132</v>
      </c>
      <c r="D1997" s="3">
        <v>107</v>
      </c>
      <c r="E1997" s="3">
        <v>25</v>
      </c>
      <c r="F1997" s="3">
        <v>1</v>
      </c>
      <c r="H1997" s="7" t="str">
        <f t="shared" si="309"/>
        <v>40989_cmdsrdc4-rb-01</v>
      </c>
      <c r="I1997" s="8">
        <f t="shared" si="310"/>
        <v>40989</v>
      </c>
      <c r="J1997" s="9" t="str">
        <f t="shared" si="311"/>
        <v>cmdsrdc4-rb-01</v>
      </c>
      <c r="K1997" s="6">
        <f t="shared" si="312"/>
        <v>132</v>
      </c>
      <c r="L1997" s="6">
        <f t="shared" si="313"/>
        <v>107</v>
      </c>
      <c r="M1997" s="6">
        <f t="shared" si="314"/>
        <v>25</v>
      </c>
      <c r="N1997" s="6">
        <f t="shared" si="315"/>
        <v>1</v>
      </c>
    </row>
    <row r="1998" spans="2:14" x14ac:dyDescent="0.25">
      <c r="B1998" s="5" t="s">
        <v>224</v>
      </c>
      <c r="C1998" s="3">
        <v>132</v>
      </c>
      <c r="D1998" s="3">
        <v>105</v>
      </c>
      <c r="E1998" s="3">
        <v>27</v>
      </c>
      <c r="F1998" s="3">
        <v>1</v>
      </c>
      <c r="H1998" s="7" t="str">
        <f t="shared" si="309"/>
        <v>40989_cmdsrdc4-rb-02</v>
      </c>
      <c r="I1998" s="8">
        <f t="shared" si="310"/>
        <v>40989</v>
      </c>
      <c r="J1998" s="9" t="str">
        <f t="shared" si="311"/>
        <v>cmdsrdc4-rb-02</v>
      </c>
      <c r="K1998" s="6">
        <f t="shared" si="312"/>
        <v>132</v>
      </c>
      <c r="L1998" s="6">
        <f t="shared" si="313"/>
        <v>105</v>
      </c>
      <c r="M1998" s="6">
        <f t="shared" si="314"/>
        <v>27</v>
      </c>
      <c r="N1998" s="6">
        <f t="shared" si="315"/>
        <v>1</v>
      </c>
    </row>
    <row r="1999" spans="2:14" x14ac:dyDescent="0.25">
      <c r="B1999" s="5" t="s">
        <v>74</v>
      </c>
      <c r="C1999" s="3">
        <v>48</v>
      </c>
      <c r="D1999" s="3">
        <v>44</v>
      </c>
      <c r="E1999" s="3">
        <v>4</v>
      </c>
      <c r="F1999" s="3">
        <v>1</v>
      </c>
      <c r="H1999" s="7" t="str">
        <f t="shared" si="309"/>
        <v>40989_cmdswell-ct-01</v>
      </c>
      <c r="I1999" s="8">
        <f t="shared" si="310"/>
        <v>40989</v>
      </c>
      <c r="J1999" s="9" t="str">
        <f t="shared" si="311"/>
        <v>cmdswell-ct-01</v>
      </c>
      <c r="K1999" s="6">
        <f t="shared" si="312"/>
        <v>48</v>
      </c>
      <c r="L1999" s="6">
        <f t="shared" si="313"/>
        <v>44</v>
      </c>
      <c r="M1999" s="6">
        <f t="shared" si="314"/>
        <v>4</v>
      </c>
      <c r="N1999" s="6">
        <f t="shared" si="315"/>
        <v>1</v>
      </c>
    </row>
    <row r="2000" spans="2:14" x14ac:dyDescent="0.25">
      <c r="B2000" s="5" t="s">
        <v>32</v>
      </c>
      <c r="C2000" s="3">
        <v>48</v>
      </c>
      <c r="D2000" s="3">
        <v>44</v>
      </c>
      <c r="E2000" s="3">
        <v>4</v>
      </c>
      <c r="F2000" s="3">
        <v>1</v>
      </c>
      <c r="H2000" s="7" t="str">
        <f t="shared" si="309"/>
        <v>40989_cmdswell-dg-01</v>
      </c>
      <c r="I2000" s="8">
        <f t="shared" si="310"/>
        <v>40989</v>
      </c>
      <c r="J2000" s="9" t="str">
        <f t="shared" si="311"/>
        <v>cmdswell-dg-01</v>
      </c>
      <c r="K2000" s="6">
        <f t="shared" si="312"/>
        <v>48</v>
      </c>
      <c r="L2000" s="6">
        <f t="shared" si="313"/>
        <v>44</v>
      </c>
      <c r="M2000" s="6">
        <f t="shared" si="314"/>
        <v>4</v>
      </c>
      <c r="N2000" s="6">
        <f t="shared" si="315"/>
        <v>1</v>
      </c>
    </row>
    <row r="2001" spans="2:14" x14ac:dyDescent="0.25">
      <c r="B2001" s="5" t="s">
        <v>110</v>
      </c>
      <c r="C2001" s="3">
        <v>192</v>
      </c>
      <c r="D2001" s="3">
        <v>103</v>
      </c>
      <c r="E2001" s="3">
        <v>89</v>
      </c>
      <c r="F2001" s="3">
        <v>1</v>
      </c>
      <c r="H2001" s="7" t="str">
        <f t="shared" si="309"/>
        <v>40989_emdscgc1-jd-03</v>
      </c>
      <c r="I2001" s="8">
        <f t="shared" si="310"/>
        <v>40989</v>
      </c>
      <c r="J2001" s="9" t="str">
        <f t="shared" si="311"/>
        <v>emdscgc1-jd-03</v>
      </c>
      <c r="K2001" s="6">
        <f t="shared" si="312"/>
        <v>192</v>
      </c>
      <c r="L2001" s="6">
        <f t="shared" si="313"/>
        <v>103</v>
      </c>
      <c r="M2001" s="6">
        <f t="shared" si="314"/>
        <v>89</v>
      </c>
      <c r="N2001" s="6">
        <f t="shared" si="315"/>
        <v>1</v>
      </c>
    </row>
    <row r="2002" spans="2:14" x14ac:dyDescent="0.25">
      <c r="B2002" s="5" t="s">
        <v>113</v>
      </c>
      <c r="C2002" s="3">
        <v>192</v>
      </c>
      <c r="D2002" s="3">
        <v>5</v>
      </c>
      <c r="E2002" s="3">
        <v>187</v>
      </c>
      <c r="F2002" s="3">
        <v>1</v>
      </c>
      <c r="H2002" s="7" t="str">
        <f t="shared" si="309"/>
        <v>40989_emdscgc1-jd-04</v>
      </c>
      <c r="I2002" s="8">
        <f t="shared" si="310"/>
        <v>40989</v>
      </c>
      <c r="J2002" s="9" t="str">
        <f t="shared" si="311"/>
        <v>emdscgc1-jd-04</v>
      </c>
      <c r="K2002" s="6">
        <f t="shared" si="312"/>
        <v>192</v>
      </c>
      <c r="L2002" s="6">
        <f t="shared" si="313"/>
        <v>5</v>
      </c>
      <c r="M2002" s="6">
        <f t="shared" si="314"/>
        <v>187</v>
      </c>
      <c r="N2002" s="6">
        <f t="shared" si="315"/>
        <v>1</v>
      </c>
    </row>
    <row r="2003" spans="2:14" x14ac:dyDescent="0.25">
      <c r="B2003" s="5" t="s">
        <v>116</v>
      </c>
      <c r="C2003" s="3">
        <v>264</v>
      </c>
      <c r="D2003" s="3">
        <v>67</v>
      </c>
      <c r="E2003" s="3">
        <v>197</v>
      </c>
      <c r="F2003" s="3">
        <v>1</v>
      </c>
      <c r="H2003" s="7" t="str">
        <f t="shared" si="309"/>
        <v>40989_emdscgc1-jd-05</v>
      </c>
      <c r="I2003" s="8">
        <f t="shared" si="310"/>
        <v>40989</v>
      </c>
      <c r="J2003" s="9" t="str">
        <f t="shared" si="311"/>
        <v>emdscgc1-jd-05</v>
      </c>
      <c r="K2003" s="6">
        <f t="shared" si="312"/>
        <v>264</v>
      </c>
      <c r="L2003" s="6">
        <f t="shared" si="313"/>
        <v>67</v>
      </c>
      <c r="M2003" s="6">
        <f t="shared" si="314"/>
        <v>197</v>
      </c>
      <c r="N2003" s="6">
        <f t="shared" si="315"/>
        <v>1</v>
      </c>
    </row>
    <row r="2004" spans="2:14" x14ac:dyDescent="0.25">
      <c r="B2004" s="5" t="s">
        <v>127</v>
      </c>
      <c r="C2004" s="3">
        <v>192</v>
      </c>
      <c r="D2004" s="3">
        <v>104</v>
      </c>
      <c r="E2004" s="3">
        <v>88</v>
      </c>
      <c r="F2004" s="3">
        <v>1</v>
      </c>
      <c r="H2004" s="7" t="str">
        <f t="shared" si="309"/>
        <v>40989_emdscgc1-rb-03</v>
      </c>
      <c r="I2004" s="8">
        <f t="shared" si="310"/>
        <v>40989</v>
      </c>
      <c r="J2004" s="9" t="str">
        <f t="shared" si="311"/>
        <v>emdscgc1-rb-03</v>
      </c>
      <c r="K2004" s="6">
        <f t="shared" si="312"/>
        <v>192</v>
      </c>
      <c r="L2004" s="6">
        <f t="shared" si="313"/>
        <v>104</v>
      </c>
      <c r="M2004" s="6">
        <f t="shared" si="314"/>
        <v>88</v>
      </c>
      <c r="N2004" s="6">
        <f t="shared" si="315"/>
        <v>1</v>
      </c>
    </row>
    <row r="2005" spans="2:14" x14ac:dyDescent="0.25">
      <c r="B2005" s="5" t="s">
        <v>130</v>
      </c>
      <c r="C2005" s="3">
        <v>192</v>
      </c>
      <c r="D2005" s="3">
        <v>5</v>
      </c>
      <c r="E2005" s="3">
        <v>187</v>
      </c>
      <c r="F2005" s="3">
        <v>1</v>
      </c>
      <c r="H2005" s="7" t="str">
        <f t="shared" si="309"/>
        <v>40989_emdscgc1-rb-04</v>
      </c>
      <c r="I2005" s="8">
        <f t="shared" si="310"/>
        <v>40989</v>
      </c>
      <c r="J2005" s="9" t="str">
        <f t="shared" si="311"/>
        <v>emdscgc1-rb-04</v>
      </c>
      <c r="K2005" s="6">
        <f t="shared" si="312"/>
        <v>192</v>
      </c>
      <c r="L2005" s="6">
        <f t="shared" si="313"/>
        <v>5</v>
      </c>
      <c r="M2005" s="6">
        <f t="shared" si="314"/>
        <v>187</v>
      </c>
      <c r="N2005" s="6">
        <f t="shared" si="315"/>
        <v>1</v>
      </c>
    </row>
    <row r="2006" spans="2:14" x14ac:dyDescent="0.25">
      <c r="B2006" s="5" t="s">
        <v>134</v>
      </c>
      <c r="C2006" s="3">
        <v>264</v>
      </c>
      <c r="D2006" s="3">
        <v>66</v>
      </c>
      <c r="E2006" s="3">
        <v>198</v>
      </c>
      <c r="F2006" s="3">
        <v>1</v>
      </c>
      <c r="H2006" s="7" t="str">
        <f t="shared" si="309"/>
        <v>40989_emdscgc1-rb-05</v>
      </c>
      <c r="I2006" s="8">
        <f t="shared" si="310"/>
        <v>40989</v>
      </c>
      <c r="J2006" s="9" t="str">
        <f t="shared" si="311"/>
        <v>emdscgc1-rb-05</v>
      </c>
      <c r="K2006" s="6">
        <f t="shared" si="312"/>
        <v>264</v>
      </c>
      <c r="L2006" s="6">
        <f t="shared" si="313"/>
        <v>66</v>
      </c>
      <c r="M2006" s="6">
        <f t="shared" si="314"/>
        <v>198</v>
      </c>
      <c r="N2006" s="6">
        <f t="shared" si="315"/>
        <v>1</v>
      </c>
    </row>
    <row r="2007" spans="2:14" x14ac:dyDescent="0.25">
      <c r="B2007" s="5" t="s">
        <v>35</v>
      </c>
      <c r="C2007" s="3">
        <v>240</v>
      </c>
      <c r="D2007" s="3">
        <v>210</v>
      </c>
      <c r="E2007" s="3">
        <v>30</v>
      </c>
      <c r="F2007" s="3">
        <v>1</v>
      </c>
      <c r="H2007" s="7" t="str">
        <f t="shared" si="309"/>
        <v>40989_emdsfdc1a-jd-03</v>
      </c>
      <c r="I2007" s="8">
        <f t="shared" si="310"/>
        <v>40989</v>
      </c>
      <c r="J2007" s="9" t="str">
        <f t="shared" si="311"/>
        <v>emdsfdc1a-jd-03</v>
      </c>
      <c r="K2007" s="6">
        <f t="shared" si="312"/>
        <v>240</v>
      </c>
      <c r="L2007" s="6">
        <f t="shared" si="313"/>
        <v>210</v>
      </c>
      <c r="M2007" s="6">
        <f t="shared" si="314"/>
        <v>30</v>
      </c>
      <c r="N2007" s="6">
        <f t="shared" si="315"/>
        <v>1</v>
      </c>
    </row>
    <row r="2008" spans="2:14" x14ac:dyDescent="0.25">
      <c r="B2008" s="5" t="s">
        <v>38</v>
      </c>
      <c r="C2008" s="3">
        <v>264</v>
      </c>
      <c r="D2008" s="3">
        <v>196</v>
      </c>
      <c r="E2008" s="3">
        <v>68</v>
      </c>
      <c r="F2008" s="3">
        <v>1</v>
      </c>
      <c r="H2008" s="7" t="str">
        <f t="shared" si="309"/>
        <v>40989_emdsfdc1a-jd-04</v>
      </c>
      <c r="I2008" s="8">
        <f t="shared" si="310"/>
        <v>40989</v>
      </c>
      <c r="J2008" s="9" t="str">
        <f t="shared" si="311"/>
        <v>emdsfdc1a-jd-04</v>
      </c>
      <c r="K2008" s="6">
        <f t="shared" si="312"/>
        <v>264</v>
      </c>
      <c r="L2008" s="6">
        <f t="shared" si="313"/>
        <v>196</v>
      </c>
      <c r="M2008" s="6">
        <f t="shared" si="314"/>
        <v>68</v>
      </c>
      <c r="N2008" s="6">
        <f t="shared" si="315"/>
        <v>1</v>
      </c>
    </row>
    <row r="2009" spans="2:14" x14ac:dyDescent="0.25">
      <c r="B2009" s="5" t="s">
        <v>44</v>
      </c>
      <c r="C2009" s="3">
        <v>168</v>
      </c>
      <c r="D2009" s="3">
        <v>116</v>
      </c>
      <c r="E2009" s="3">
        <v>52</v>
      </c>
      <c r="F2009" s="3">
        <v>1</v>
      </c>
      <c r="H2009" s="7" t="str">
        <f t="shared" si="309"/>
        <v>40989_emdsfdc1a-jd-06</v>
      </c>
      <c r="I2009" s="8">
        <f t="shared" si="310"/>
        <v>40989</v>
      </c>
      <c r="J2009" s="9" t="str">
        <f t="shared" si="311"/>
        <v>emdsfdc1a-jd-06</v>
      </c>
      <c r="K2009" s="6">
        <f t="shared" si="312"/>
        <v>168</v>
      </c>
      <c r="L2009" s="6">
        <f t="shared" si="313"/>
        <v>116</v>
      </c>
      <c r="M2009" s="6">
        <f t="shared" si="314"/>
        <v>52</v>
      </c>
      <c r="N2009" s="6">
        <f t="shared" si="315"/>
        <v>1</v>
      </c>
    </row>
    <row r="2010" spans="2:14" x14ac:dyDescent="0.25">
      <c r="B2010" s="5" t="s">
        <v>47</v>
      </c>
      <c r="C2010" s="3">
        <v>192</v>
      </c>
      <c r="D2010" s="3">
        <v>140</v>
      </c>
      <c r="E2010" s="3">
        <v>52</v>
      </c>
      <c r="F2010" s="3">
        <v>1</v>
      </c>
      <c r="H2010" s="7" t="str">
        <f t="shared" si="309"/>
        <v>40989_emdsfdc1a-jd-07</v>
      </c>
      <c r="I2010" s="8">
        <f t="shared" si="310"/>
        <v>40989</v>
      </c>
      <c r="J2010" s="9" t="str">
        <f t="shared" si="311"/>
        <v>emdsfdc1a-jd-07</v>
      </c>
      <c r="K2010" s="6">
        <f t="shared" si="312"/>
        <v>192</v>
      </c>
      <c r="L2010" s="6">
        <f t="shared" si="313"/>
        <v>140</v>
      </c>
      <c r="M2010" s="6">
        <f t="shared" si="314"/>
        <v>52</v>
      </c>
      <c r="N2010" s="6">
        <f t="shared" si="315"/>
        <v>1</v>
      </c>
    </row>
    <row r="2011" spans="2:14" x14ac:dyDescent="0.25">
      <c r="B2011" s="5" t="s">
        <v>50</v>
      </c>
      <c r="C2011" s="3">
        <v>240</v>
      </c>
      <c r="D2011" s="3">
        <v>199</v>
      </c>
      <c r="E2011" s="3">
        <v>41</v>
      </c>
      <c r="F2011" s="3">
        <v>1</v>
      </c>
      <c r="H2011" s="7" t="str">
        <f t="shared" si="309"/>
        <v>40989_emdsfdc1a-jd-08</v>
      </c>
      <c r="I2011" s="8">
        <f t="shared" si="310"/>
        <v>40989</v>
      </c>
      <c r="J2011" s="9" t="str">
        <f t="shared" si="311"/>
        <v>emdsfdc1a-jd-08</v>
      </c>
      <c r="K2011" s="6">
        <f t="shared" si="312"/>
        <v>240</v>
      </c>
      <c r="L2011" s="6">
        <f t="shared" si="313"/>
        <v>199</v>
      </c>
      <c r="M2011" s="6">
        <f t="shared" si="314"/>
        <v>41</v>
      </c>
      <c r="N2011" s="6">
        <f t="shared" si="315"/>
        <v>1</v>
      </c>
    </row>
    <row r="2012" spans="2:14" x14ac:dyDescent="0.25">
      <c r="B2012" s="5" t="s">
        <v>53</v>
      </c>
      <c r="C2012" s="3">
        <v>312</v>
      </c>
      <c r="D2012" s="3">
        <v>199</v>
      </c>
      <c r="E2012" s="3">
        <v>113</v>
      </c>
      <c r="F2012" s="3">
        <v>1</v>
      </c>
      <c r="H2012" s="7" t="str">
        <f t="shared" si="309"/>
        <v>40989_emdsfdc1a-jd-11</v>
      </c>
      <c r="I2012" s="8">
        <f t="shared" si="310"/>
        <v>40989</v>
      </c>
      <c r="J2012" s="9" t="str">
        <f t="shared" si="311"/>
        <v>emdsfdc1a-jd-11</v>
      </c>
      <c r="K2012" s="6">
        <f t="shared" si="312"/>
        <v>312</v>
      </c>
      <c r="L2012" s="6">
        <f t="shared" si="313"/>
        <v>199</v>
      </c>
      <c r="M2012" s="6">
        <f t="shared" si="314"/>
        <v>113</v>
      </c>
      <c r="N2012" s="6">
        <f t="shared" si="315"/>
        <v>1</v>
      </c>
    </row>
    <row r="2013" spans="2:14" x14ac:dyDescent="0.25">
      <c r="B2013" s="5" t="s">
        <v>77</v>
      </c>
      <c r="C2013" s="3">
        <v>240</v>
      </c>
      <c r="D2013" s="3">
        <v>210</v>
      </c>
      <c r="E2013" s="3">
        <v>30</v>
      </c>
      <c r="F2013" s="3">
        <v>1</v>
      </c>
      <c r="H2013" s="7" t="str">
        <f t="shared" si="309"/>
        <v>40989_emdsfdc1a-rb-03</v>
      </c>
      <c r="I2013" s="8">
        <f t="shared" si="310"/>
        <v>40989</v>
      </c>
      <c r="J2013" s="9" t="str">
        <f t="shared" si="311"/>
        <v>emdsfdc1a-rb-03</v>
      </c>
      <c r="K2013" s="6">
        <f t="shared" si="312"/>
        <v>240</v>
      </c>
      <c r="L2013" s="6">
        <f t="shared" si="313"/>
        <v>210</v>
      </c>
      <c r="M2013" s="6">
        <f t="shared" si="314"/>
        <v>30</v>
      </c>
      <c r="N2013" s="6">
        <f t="shared" si="315"/>
        <v>1</v>
      </c>
    </row>
    <row r="2014" spans="2:14" x14ac:dyDescent="0.25">
      <c r="B2014" s="5" t="s">
        <v>80</v>
      </c>
      <c r="C2014" s="3">
        <v>264</v>
      </c>
      <c r="D2014" s="3">
        <v>196</v>
      </c>
      <c r="E2014" s="3">
        <v>68</v>
      </c>
      <c r="F2014" s="3">
        <v>1</v>
      </c>
      <c r="H2014" s="7" t="str">
        <f t="shared" si="309"/>
        <v>40989_emdsfdc1a-rb-04</v>
      </c>
      <c r="I2014" s="8">
        <f t="shared" si="310"/>
        <v>40989</v>
      </c>
      <c r="J2014" s="9" t="str">
        <f t="shared" si="311"/>
        <v>emdsfdc1a-rb-04</v>
      </c>
      <c r="K2014" s="6">
        <f t="shared" si="312"/>
        <v>264</v>
      </c>
      <c r="L2014" s="6">
        <f t="shared" si="313"/>
        <v>196</v>
      </c>
      <c r="M2014" s="6">
        <f t="shared" si="314"/>
        <v>68</v>
      </c>
      <c r="N2014" s="6">
        <f t="shared" si="315"/>
        <v>1</v>
      </c>
    </row>
    <row r="2015" spans="2:14" x14ac:dyDescent="0.25">
      <c r="B2015" s="5" t="s">
        <v>86</v>
      </c>
      <c r="C2015" s="3">
        <v>168</v>
      </c>
      <c r="D2015" s="3">
        <v>118</v>
      </c>
      <c r="E2015" s="3">
        <v>50</v>
      </c>
      <c r="F2015" s="3">
        <v>1</v>
      </c>
      <c r="H2015" s="7" t="str">
        <f t="shared" si="309"/>
        <v>40989_emdsfdc1a-rb-06</v>
      </c>
      <c r="I2015" s="8">
        <f t="shared" si="310"/>
        <v>40989</v>
      </c>
      <c r="J2015" s="9" t="str">
        <f t="shared" si="311"/>
        <v>emdsfdc1a-rb-06</v>
      </c>
      <c r="K2015" s="6">
        <f t="shared" si="312"/>
        <v>168</v>
      </c>
      <c r="L2015" s="6">
        <f t="shared" si="313"/>
        <v>118</v>
      </c>
      <c r="M2015" s="6">
        <f t="shared" si="314"/>
        <v>50</v>
      </c>
      <c r="N2015" s="6">
        <f t="shared" si="315"/>
        <v>1</v>
      </c>
    </row>
    <row r="2016" spans="2:14" x14ac:dyDescent="0.25">
      <c r="B2016" s="5" t="s">
        <v>89</v>
      </c>
      <c r="C2016" s="3">
        <v>192</v>
      </c>
      <c r="D2016" s="3">
        <v>140</v>
      </c>
      <c r="E2016" s="3">
        <v>52</v>
      </c>
      <c r="F2016" s="3">
        <v>1</v>
      </c>
      <c r="H2016" s="7" t="str">
        <f t="shared" si="309"/>
        <v>40989_emdsfdc1a-rb-07</v>
      </c>
      <c r="I2016" s="8">
        <f t="shared" si="310"/>
        <v>40989</v>
      </c>
      <c r="J2016" s="9" t="str">
        <f t="shared" si="311"/>
        <v>emdsfdc1a-rb-07</v>
      </c>
      <c r="K2016" s="6">
        <f t="shared" si="312"/>
        <v>192</v>
      </c>
      <c r="L2016" s="6">
        <f t="shared" si="313"/>
        <v>140</v>
      </c>
      <c r="M2016" s="6">
        <f t="shared" si="314"/>
        <v>52</v>
      </c>
      <c r="N2016" s="6">
        <f t="shared" si="315"/>
        <v>1</v>
      </c>
    </row>
    <row r="2017" spans="2:14" x14ac:dyDescent="0.25">
      <c r="B2017" s="5" t="s">
        <v>92</v>
      </c>
      <c r="C2017" s="3">
        <v>240</v>
      </c>
      <c r="D2017" s="3">
        <v>199</v>
      </c>
      <c r="E2017" s="3">
        <v>41</v>
      </c>
      <c r="F2017" s="3">
        <v>1</v>
      </c>
      <c r="H2017" s="7" t="str">
        <f t="shared" si="309"/>
        <v>40989_emdsfdc1a-rb-08</v>
      </c>
      <c r="I2017" s="8">
        <f t="shared" si="310"/>
        <v>40989</v>
      </c>
      <c r="J2017" s="9" t="str">
        <f t="shared" si="311"/>
        <v>emdsfdc1a-rb-08</v>
      </c>
      <c r="K2017" s="6">
        <f t="shared" si="312"/>
        <v>240</v>
      </c>
      <c r="L2017" s="6">
        <f t="shared" si="313"/>
        <v>199</v>
      </c>
      <c r="M2017" s="6">
        <f t="shared" si="314"/>
        <v>41</v>
      </c>
      <c r="N2017" s="6">
        <f t="shared" si="315"/>
        <v>1</v>
      </c>
    </row>
    <row r="2018" spans="2:14" x14ac:dyDescent="0.25">
      <c r="B2018" s="5" t="s">
        <v>95</v>
      </c>
      <c r="C2018" s="3">
        <v>336</v>
      </c>
      <c r="D2018" s="3">
        <v>201</v>
      </c>
      <c r="E2018" s="3">
        <v>135</v>
      </c>
      <c r="F2018" s="3">
        <v>1</v>
      </c>
      <c r="H2018" s="7" t="str">
        <f t="shared" si="309"/>
        <v>40989_emdsfdc1a-rb-11</v>
      </c>
      <c r="I2018" s="8">
        <f t="shared" si="310"/>
        <v>40989</v>
      </c>
      <c r="J2018" s="9" t="str">
        <f t="shared" si="311"/>
        <v>emdsfdc1a-rb-11</v>
      </c>
      <c r="K2018" s="6">
        <f t="shared" si="312"/>
        <v>336</v>
      </c>
      <c r="L2018" s="6">
        <f t="shared" si="313"/>
        <v>201</v>
      </c>
      <c r="M2018" s="6">
        <f t="shared" si="314"/>
        <v>135</v>
      </c>
      <c r="N2018" s="6">
        <f t="shared" si="315"/>
        <v>1</v>
      </c>
    </row>
    <row r="2019" spans="2:14" x14ac:dyDescent="0.25">
      <c r="B2019" s="5" t="s">
        <v>56</v>
      </c>
      <c r="C2019" s="3">
        <v>240</v>
      </c>
      <c r="D2019" s="3">
        <v>225</v>
      </c>
      <c r="E2019" s="3">
        <v>15</v>
      </c>
      <c r="F2019" s="3">
        <v>1</v>
      </c>
      <c r="H2019" s="7" t="str">
        <f t="shared" si="309"/>
        <v>40989_emdsfdc1b-jd-10</v>
      </c>
      <c r="I2019" s="8">
        <f t="shared" si="310"/>
        <v>40989</v>
      </c>
      <c r="J2019" s="9" t="str">
        <f t="shared" si="311"/>
        <v>emdsfdc1b-jd-10</v>
      </c>
      <c r="K2019" s="6">
        <f t="shared" si="312"/>
        <v>240</v>
      </c>
      <c r="L2019" s="6">
        <f t="shared" si="313"/>
        <v>225</v>
      </c>
      <c r="M2019" s="6">
        <f t="shared" si="314"/>
        <v>15</v>
      </c>
      <c r="N2019" s="6">
        <f t="shared" si="315"/>
        <v>1</v>
      </c>
    </row>
    <row r="2020" spans="2:14" x14ac:dyDescent="0.25">
      <c r="B2020" s="5" t="s">
        <v>98</v>
      </c>
      <c r="C2020" s="3">
        <v>240</v>
      </c>
      <c r="D2020" s="3">
        <v>226</v>
      </c>
      <c r="E2020" s="3">
        <v>14</v>
      </c>
      <c r="F2020" s="3">
        <v>1</v>
      </c>
      <c r="H2020" s="7" t="str">
        <f t="shared" si="309"/>
        <v>40989_emdsfdc1b-rb-10</v>
      </c>
      <c r="I2020" s="8">
        <f t="shared" si="310"/>
        <v>40989</v>
      </c>
      <c r="J2020" s="9" t="str">
        <f t="shared" si="311"/>
        <v>emdsfdc1b-rb-10</v>
      </c>
      <c r="K2020" s="6">
        <f t="shared" si="312"/>
        <v>240</v>
      </c>
      <c r="L2020" s="6">
        <f t="shared" si="313"/>
        <v>226</v>
      </c>
      <c r="M2020" s="6">
        <f t="shared" si="314"/>
        <v>14</v>
      </c>
      <c r="N2020" s="6">
        <f t="shared" si="315"/>
        <v>1</v>
      </c>
    </row>
    <row r="2021" spans="2:14" x14ac:dyDescent="0.25">
      <c r="B2021" s="5" t="s">
        <v>188</v>
      </c>
      <c r="C2021" s="3">
        <v>120</v>
      </c>
      <c r="D2021" s="3">
        <v>54</v>
      </c>
      <c r="E2021" s="3">
        <v>66</v>
      </c>
      <c r="F2021" s="3">
        <v>1</v>
      </c>
      <c r="H2021" s="7" t="str">
        <f t="shared" si="309"/>
        <v>40989_emdsrdc1-jd-06</v>
      </c>
      <c r="I2021" s="8">
        <f t="shared" si="310"/>
        <v>40989</v>
      </c>
      <c r="J2021" s="9" t="str">
        <f t="shared" si="311"/>
        <v>emdsrdc1-jd-06</v>
      </c>
      <c r="K2021" s="6">
        <f t="shared" si="312"/>
        <v>120</v>
      </c>
      <c r="L2021" s="6">
        <f t="shared" si="313"/>
        <v>54</v>
      </c>
      <c r="M2021" s="6">
        <f t="shared" si="314"/>
        <v>66</v>
      </c>
      <c r="N2021" s="6">
        <f t="shared" si="315"/>
        <v>1</v>
      </c>
    </row>
    <row r="2022" spans="2:14" x14ac:dyDescent="0.25">
      <c r="B2022" s="5" t="s">
        <v>227</v>
      </c>
      <c r="C2022" s="3">
        <v>120</v>
      </c>
      <c r="D2022" s="3">
        <v>53</v>
      </c>
      <c r="E2022" s="3">
        <v>67</v>
      </c>
      <c r="F2022" s="3">
        <v>1</v>
      </c>
      <c r="H2022" s="7" t="str">
        <f t="shared" si="309"/>
        <v>40989_emdsrdc1-rb-06</v>
      </c>
      <c r="I2022" s="8">
        <f t="shared" si="310"/>
        <v>40989</v>
      </c>
      <c r="J2022" s="9" t="str">
        <f t="shared" si="311"/>
        <v>emdsrdc1-rb-06</v>
      </c>
      <c r="K2022" s="6">
        <f t="shared" si="312"/>
        <v>120</v>
      </c>
      <c r="L2022" s="6">
        <f t="shared" si="313"/>
        <v>53</v>
      </c>
      <c r="M2022" s="6">
        <f t="shared" si="314"/>
        <v>67</v>
      </c>
      <c r="N2022" s="6">
        <f t="shared" si="315"/>
        <v>1</v>
      </c>
    </row>
    <row r="2023" spans="2:14" x14ac:dyDescent="0.25">
      <c r="B2023" s="5" t="s">
        <v>191</v>
      </c>
      <c r="C2023" s="3">
        <v>336</v>
      </c>
      <c r="D2023" s="3">
        <v>236</v>
      </c>
      <c r="E2023" s="3">
        <v>100</v>
      </c>
      <c r="F2023" s="3">
        <v>1</v>
      </c>
      <c r="H2023" s="7" t="str">
        <f t="shared" si="309"/>
        <v>40989_emdsrdc3-jd-04</v>
      </c>
      <c r="I2023" s="8">
        <f t="shared" si="310"/>
        <v>40989</v>
      </c>
      <c r="J2023" s="9" t="str">
        <f t="shared" si="311"/>
        <v>emdsrdc3-jd-04</v>
      </c>
      <c r="K2023" s="6">
        <f t="shared" si="312"/>
        <v>336</v>
      </c>
      <c r="L2023" s="6">
        <f t="shared" si="313"/>
        <v>236</v>
      </c>
      <c r="M2023" s="6">
        <f t="shared" si="314"/>
        <v>100</v>
      </c>
      <c r="N2023" s="6">
        <f t="shared" si="315"/>
        <v>1</v>
      </c>
    </row>
    <row r="2024" spans="2:14" x14ac:dyDescent="0.25">
      <c r="B2024" s="5" t="s">
        <v>194</v>
      </c>
      <c r="C2024" s="3">
        <v>240</v>
      </c>
      <c r="D2024" s="3">
        <v>97</v>
      </c>
      <c r="E2024" s="3">
        <v>143</v>
      </c>
      <c r="F2024" s="3">
        <v>1</v>
      </c>
      <c r="H2024" s="7" t="str">
        <f t="shared" si="309"/>
        <v>40989_emdsrdc3-jd-07</v>
      </c>
      <c r="I2024" s="8">
        <f t="shared" si="310"/>
        <v>40989</v>
      </c>
      <c r="J2024" s="9" t="str">
        <f t="shared" si="311"/>
        <v>emdsrdc3-jd-07</v>
      </c>
      <c r="K2024" s="6">
        <f t="shared" si="312"/>
        <v>240</v>
      </c>
      <c r="L2024" s="6">
        <f t="shared" si="313"/>
        <v>97</v>
      </c>
      <c r="M2024" s="6">
        <f t="shared" si="314"/>
        <v>143</v>
      </c>
      <c r="N2024" s="6">
        <f t="shared" si="315"/>
        <v>1</v>
      </c>
    </row>
    <row r="2025" spans="2:14" x14ac:dyDescent="0.25">
      <c r="B2025" s="5" t="s">
        <v>198</v>
      </c>
      <c r="C2025" s="3">
        <v>312</v>
      </c>
      <c r="D2025" s="3">
        <v>258</v>
      </c>
      <c r="E2025" s="3">
        <v>54</v>
      </c>
      <c r="F2025" s="3">
        <v>1</v>
      </c>
      <c r="H2025" s="7" t="str">
        <f t="shared" si="309"/>
        <v>40989_emdsrdc3-jd-09</v>
      </c>
      <c r="I2025" s="8">
        <f t="shared" si="310"/>
        <v>40989</v>
      </c>
      <c r="J2025" s="9" t="str">
        <f t="shared" si="311"/>
        <v>emdsrdc3-jd-09</v>
      </c>
      <c r="K2025" s="6">
        <f t="shared" si="312"/>
        <v>312</v>
      </c>
      <c r="L2025" s="6">
        <f t="shared" si="313"/>
        <v>258</v>
      </c>
      <c r="M2025" s="6">
        <f t="shared" si="314"/>
        <v>54</v>
      </c>
      <c r="N2025" s="6">
        <f t="shared" si="315"/>
        <v>1</v>
      </c>
    </row>
    <row r="2026" spans="2:14" x14ac:dyDescent="0.25">
      <c r="B2026" s="5" t="s">
        <v>888</v>
      </c>
      <c r="C2026" s="3">
        <v>240</v>
      </c>
      <c r="D2026" s="3">
        <v>114</v>
      </c>
      <c r="E2026" s="3">
        <v>126</v>
      </c>
      <c r="F2026" s="3">
        <v>1</v>
      </c>
      <c r="H2026" s="7" t="str">
        <f t="shared" si="309"/>
        <v>40989_emdsrdc3-jd-10</v>
      </c>
      <c r="I2026" s="8">
        <f t="shared" si="310"/>
        <v>40989</v>
      </c>
      <c r="J2026" s="9" t="str">
        <f t="shared" si="311"/>
        <v>emdsrdc3-jd-10</v>
      </c>
      <c r="K2026" s="6">
        <f t="shared" si="312"/>
        <v>240</v>
      </c>
      <c r="L2026" s="6">
        <f t="shared" si="313"/>
        <v>114</v>
      </c>
      <c r="M2026" s="6">
        <f t="shared" si="314"/>
        <v>126</v>
      </c>
      <c r="N2026" s="6">
        <f t="shared" si="315"/>
        <v>1</v>
      </c>
    </row>
    <row r="2027" spans="2:14" x14ac:dyDescent="0.25">
      <c r="B2027" s="5" t="s">
        <v>230</v>
      </c>
      <c r="C2027" s="3">
        <v>336</v>
      </c>
      <c r="D2027" s="3">
        <v>267</v>
      </c>
      <c r="E2027" s="3">
        <v>69</v>
      </c>
      <c r="F2027" s="3">
        <v>1</v>
      </c>
      <c r="H2027" s="7" t="str">
        <f t="shared" si="309"/>
        <v>40989_emdsrdc3-rb-04</v>
      </c>
      <c r="I2027" s="8">
        <f t="shared" si="310"/>
        <v>40989</v>
      </c>
      <c r="J2027" s="9" t="str">
        <f t="shared" si="311"/>
        <v>emdsrdc3-rb-04</v>
      </c>
      <c r="K2027" s="6">
        <f t="shared" si="312"/>
        <v>336</v>
      </c>
      <c r="L2027" s="6">
        <f t="shared" si="313"/>
        <v>267</v>
      </c>
      <c r="M2027" s="6">
        <f t="shared" si="314"/>
        <v>69</v>
      </c>
      <c r="N2027" s="6">
        <f t="shared" si="315"/>
        <v>1</v>
      </c>
    </row>
    <row r="2028" spans="2:14" x14ac:dyDescent="0.25">
      <c r="B2028" s="5" t="s">
        <v>233</v>
      </c>
      <c r="C2028" s="3">
        <v>240</v>
      </c>
      <c r="D2028" s="3">
        <v>153</v>
      </c>
      <c r="E2028" s="3">
        <v>87</v>
      </c>
      <c r="F2028" s="3">
        <v>1</v>
      </c>
      <c r="H2028" s="7" t="str">
        <f t="shared" si="309"/>
        <v>40989_emdsrdc3-rb-07</v>
      </c>
      <c r="I2028" s="8">
        <f t="shared" si="310"/>
        <v>40989</v>
      </c>
      <c r="J2028" s="9" t="str">
        <f t="shared" si="311"/>
        <v>emdsrdc3-rb-07</v>
      </c>
      <c r="K2028" s="6">
        <f t="shared" si="312"/>
        <v>240</v>
      </c>
      <c r="L2028" s="6">
        <f t="shared" si="313"/>
        <v>153</v>
      </c>
      <c r="M2028" s="6">
        <f t="shared" si="314"/>
        <v>87</v>
      </c>
      <c r="N2028" s="6">
        <f t="shared" si="315"/>
        <v>1</v>
      </c>
    </row>
    <row r="2029" spans="2:14" x14ac:dyDescent="0.25">
      <c r="B2029" s="5" t="s">
        <v>236</v>
      </c>
      <c r="C2029" s="3">
        <v>312</v>
      </c>
      <c r="D2029" s="3">
        <v>232</v>
      </c>
      <c r="E2029" s="3">
        <v>80</v>
      </c>
      <c r="F2029" s="3">
        <v>1</v>
      </c>
      <c r="H2029" s="7" t="str">
        <f t="shared" si="309"/>
        <v>40989_emdsrdc3-rb-09</v>
      </c>
      <c r="I2029" s="8">
        <f t="shared" si="310"/>
        <v>40989</v>
      </c>
      <c r="J2029" s="9" t="str">
        <f t="shared" si="311"/>
        <v>emdsrdc3-rb-09</v>
      </c>
      <c r="K2029" s="6">
        <f t="shared" si="312"/>
        <v>312</v>
      </c>
      <c r="L2029" s="6">
        <f t="shared" si="313"/>
        <v>232</v>
      </c>
      <c r="M2029" s="6">
        <f t="shared" si="314"/>
        <v>80</v>
      </c>
      <c r="N2029" s="6">
        <f t="shared" si="315"/>
        <v>1</v>
      </c>
    </row>
    <row r="2030" spans="2:14" x14ac:dyDescent="0.25">
      <c r="B2030" s="5" t="s">
        <v>891</v>
      </c>
      <c r="C2030" s="3">
        <v>168</v>
      </c>
      <c r="D2030" s="3">
        <v>93</v>
      </c>
      <c r="E2030" s="3">
        <v>75</v>
      </c>
      <c r="F2030" s="3">
        <v>1</v>
      </c>
      <c r="H2030" s="7" t="str">
        <f t="shared" si="309"/>
        <v>40989_emdsrdc3-rb-10</v>
      </c>
      <c r="I2030" s="8">
        <f t="shared" si="310"/>
        <v>40989</v>
      </c>
      <c r="J2030" s="9" t="str">
        <f t="shared" si="311"/>
        <v>emdsrdc3-rb-10</v>
      </c>
      <c r="K2030" s="6">
        <f t="shared" si="312"/>
        <v>168</v>
      </c>
      <c r="L2030" s="6">
        <f t="shared" si="313"/>
        <v>93</v>
      </c>
      <c r="M2030" s="6">
        <f t="shared" si="314"/>
        <v>75</v>
      </c>
      <c r="N2030" s="6">
        <f t="shared" si="315"/>
        <v>1</v>
      </c>
    </row>
    <row r="2031" spans="2:14" x14ac:dyDescent="0.25">
      <c r="B2031" s="5" t="s">
        <v>202</v>
      </c>
      <c r="C2031" s="3">
        <v>240</v>
      </c>
      <c r="D2031" s="3">
        <v>154</v>
      </c>
      <c r="E2031" s="3">
        <v>86</v>
      </c>
      <c r="F2031" s="3">
        <v>1</v>
      </c>
      <c r="H2031" s="7" t="str">
        <f t="shared" si="309"/>
        <v>40989_emdsrdc4-jd-03</v>
      </c>
      <c r="I2031" s="8">
        <f t="shared" si="310"/>
        <v>40989</v>
      </c>
      <c r="J2031" s="9" t="str">
        <f t="shared" si="311"/>
        <v>emdsrdc4-jd-03</v>
      </c>
      <c r="K2031" s="6">
        <f t="shared" si="312"/>
        <v>240</v>
      </c>
      <c r="L2031" s="6">
        <f t="shared" si="313"/>
        <v>154</v>
      </c>
      <c r="M2031" s="6">
        <f t="shared" si="314"/>
        <v>86</v>
      </c>
      <c r="N2031" s="6">
        <f t="shared" si="315"/>
        <v>1</v>
      </c>
    </row>
    <row r="2032" spans="2:14" x14ac:dyDescent="0.25">
      <c r="B2032" s="5" t="s">
        <v>205</v>
      </c>
      <c r="C2032" s="3">
        <v>216</v>
      </c>
      <c r="D2032" s="3">
        <v>138</v>
      </c>
      <c r="E2032" s="3">
        <v>78</v>
      </c>
      <c r="F2032" s="3">
        <v>1</v>
      </c>
      <c r="H2032" s="7" t="str">
        <f t="shared" si="309"/>
        <v>40989_emdsrdc4-jd-05</v>
      </c>
      <c r="I2032" s="8">
        <f t="shared" si="310"/>
        <v>40989</v>
      </c>
      <c r="J2032" s="9" t="str">
        <f t="shared" si="311"/>
        <v>emdsrdc4-jd-05</v>
      </c>
      <c r="K2032" s="6">
        <f t="shared" si="312"/>
        <v>216</v>
      </c>
      <c r="L2032" s="6">
        <f t="shared" si="313"/>
        <v>138</v>
      </c>
      <c r="M2032" s="6">
        <f t="shared" si="314"/>
        <v>78</v>
      </c>
      <c r="N2032" s="6">
        <f t="shared" si="315"/>
        <v>1</v>
      </c>
    </row>
    <row r="2033" spans="2:14" x14ac:dyDescent="0.25">
      <c r="B2033" s="5" t="s">
        <v>209</v>
      </c>
      <c r="C2033" s="3">
        <v>264</v>
      </c>
      <c r="D2033" s="3">
        <v>230</v>
      </c>
      <c r="E2033" s="3">
        <v>34</v>
      </c>
      <c r="F2033" s="3">
        <v>1</v>
      </c>
      <c r="H2033" s="7" t="str">
        <f t="shared" si="309"/>
        <v>40989_emdsrdc4-jd-08</v>
      </c>
      <c r="I2033" s="8">
        <f t="shared" si="310"/>
        <v>40989</v>
      </c>
      <c r="J2033" s="9" t="str">
        <f t="shared" si="311"/>
        <v>emdsrdc4-jd-08</v>
      </c>
      <c r="K2033" s="6">
        <f t="shared" si="312"/>
        <v>264</v>
      </c>
      <c r="L2033" s="6">
        <f t="shared" si="313"/>
        <v>230</v>
      </c>
      <c r="M2033" s="6">
        <f t="shared" si="314"/>
        <v>34</v>
      </c>
      <c r="N2033" s="6">
        <f t="shared" si="315"/>
        <v>1</v>
      </c>
    </row>
    <row r="2034" spans="2:14" x14ac:dyDescent="0.25">
      <c r="B2034" s="5" t="s">
        <v>239</v>
      </c>
      <c r="C2034" s="3">
        <v>240</v>
      </c>
      <c r="D2034" s="3">
        <v>189</v>
      </c>
      <c r="E2034" s="3">
        <v>51</v>
      </c>
      <c r="F2034" s="3">
        <v>1</v>
      </c>
      <c r="H2034" s="7" t="str">
        <f t="shared" si="309"/>
        <v>40989_emdsrdc4-rb-03</v>
      </c>
      <c r="I2034" s="8">
        <f t="shared" si="310"/>
        <v>40989</v>
      </c>
      <c r="J2034" s="9" t="str">
        <f t="shared" si="311"/>
        <v>emdsrdc4-rb-03</v>
      </c>
      <c r="K2034" s="6">
        <f t="shared" si="312"/>
        <v>240</v>
      </c>
      <c r="L2034" s="6">
        <f t="shared" si="313"/>
        <v>189</v>
      </c>
      <c r="M2034" s="6">
        <f t="shared" si="314"/>
        <v>51</v>
      </c>
      <c r="N2034" s="6">
        <f t="shared" si="315"/>
        <v>1</v>
      </c>
    </row>
    <row r="2035" spans="2:14" x14ac:dyDescent="0.25">
      <c r="B2035" s="5" t="s">
        <v>242</v>
      </c>
      <c r="C2035" s="3">
        <v>216</v>
      </c>
      <c r="D2035" s="3">
        <v>156</v>
      </c>
      <c r="E2035" s="3">
        <v>60</v>
      </c>
      <c r="F2035" s="3">
        <v>1</v>
      </c>
      <c r="H2035" s="7" t="str">
        <f t="shared" si="309"/>
        <v>40989_emdsrdc4-rb-05</v>
      </c>
      <c r="I2035" s="8">
        <f t="shared" si="310"/>
        <v>40989</v>
      </c>
      <c r="J2035" s="9" t="str">
        <f t="shared" si="311"/>
        <v>emdsrdc4-rb-05</v>
      </c>
      <c r="K2035" s="6">
        <f t="shared" si="312"/>
        <v>216</v>
      </c>
      <c r="L2035" s="6">
        <f t="shared" si="313"/>
        <v>156</v>
      </c>
      <c r="M2035" s="6">
        <f t="shared" si="314"/>
        <v>60</v>
      </c>
      <c r="N2035" s="6">
        <f t="shared" si="315"/>
        <v>1</v>
      </c>
    </row>
    <row r="2036" spans="2:14" x14ac:dyDescent="0.25">
      <c r="B2036" s="5" t="s">
        <v>245</v>
      </c>
      <c r="C2036" s="3">
        <v>264</v>
      </c>
      <c r="D2036" s="3">
        <v>233</v>
      </c>
      <c r="E2036" s="3">
        <v>31</v>
      </c>
      <c r="F2036" s="3">
        <v>1</v>
      </c>
      <c r="H2036" s="7" t="str">
        <f t="shared" si="309"/>
        <v>40989_emdsrdc4-rb-08</v>
      </c>
      <c r="I2036" s="8">
        <f t="shared" si="310"/>
        <v>40989</v>
      </c>
      <c r="J2036" s="9" t="str">
        <f t="shared" si="311"/>
        <v>emdsrdc4-rb-08</v>
      </c>
      <c r="K2036" s="6">
        <f t="shared" si="312"/>
        <v>264</v>
      </c>
      <c r="L2036" s="6">
        <f t="shared" si="313"/>
        <v>233</v>
      </c>
      <c r="M2036" s="6">
        <f t="shared" si="314"/>
        <v>31</v>
      </c>
      <c r="N2036" s="6">
        <f t="shared" si="315"/>
        <v>1</v>
      </c>
    </row>
    <row r="2037" spans="2:14" x14ac:dyDescent="0.25">
      <c r="B2037" s="5" t="s">
        <v>138</v>
      </c>
      <c r="C2037" s="3">
        <v>72</v>
      </c>
      <c r="D2037" s="3">
        <v>13</v>
      </c>
      <c r="E2037" s="3">
        <v>59</v>
      </c>
      <c r="F2037" s="3">
        <v>1</v>
      </c>
      <c r="H2037" s="7" t="str">
        <f t="shared" si="309"/>
        <v>40989_rmdscgc1-gl-01</v>
      </c>
      <c r="I2037" s="8">
        <f t="shared" si="310"/>
        <v>40989</v>
      </c>
      <c r="J2037" s="9" t="str">
        <f t="shared" si="311"/>
        <v>rmdscgc1-gl-01</v>
      </c>
      <c r="K2037" s="6">
        <f t="shared" si="312"/>
        <v>72</v>
      </c>
      <c r="L2037" s="6">
        <f t="shared" si="313"/>
        <v>13</v>
      </c>
      <c r="M2037" s="6">
        <f t="shared" si="314"/>
        <v>59</v>
      </c>
      <c r="N2037" s="6">
        <f t="shared" si="315"/>
        <v>1</v>
      </c>
    </row>
    <row r="2038" spans="2:14" x14ac:dyDescent="0.25">
      <c r="B2038" s="5" t="s">
        <v>158</v>
      </c>
      <c r="C2038" s="3">
        <v>72</v>
      </c>
      <c r="D2038" s="3">
        <v>13</v>
      </c>
      <c r="E2038" s="3">
        <v>59</v>
      </c>
      <c r="F2038" s="3">
        <v>1</v>
      </c>
      <c r="H2038" s="7" t="str">
        <f t="shared" si="309"/>
        <v>40989_rmdscgc1-sl-01</v>
      </c>
      <c r="I2038" s="8">
        <f t="shared" si="310"/>
        <v>40989</v>
      </c>
      <c r="J2038" s="9" t="str">
        <f t="shared" si="311"/>
        <v>rmdscgc1-sl-01</v>
      </c>
      <c r="K2038" s="6">
        <f t="shared" si="312"/>
        <v>72</v>
      </c>
      <c r="L2038" s="6">
        <f t="shared" si="313"/>
        <v>13</v>
      </c>
      <c r="M2038" s="6">
        <f t="shared" si="314"/>
        <v>59</v>
      </c>
      <c r="N2038" s="6">
        <f t="shared" si="315"/>
        <v>1</v>
      </c>
    </row>
    <row r="2039" spans="2:14" x14ac:dyDescent="0.25">
      <c r="B2039" s="5" t="s">
        <v>143</v>
      </c>
      <c r="C2039" s="3">
        <v>36</v>
      </c>
      <c r="D2039" s="3">
        <v>5</v>
      </c>
      <c r="E2039" s="3">
        <v>31</v>
      </c>
      <c r="F2039" s="3">
        <v>1</v>
      </c>
      <c r="H2039" s="7" t="str">
        <f t="shared" si="309"/>
        <v>40989_rmdsedc-gl-01</v>
      </c>
      <c r="I2039" s="8">
        <f t="shared" si="310"/>
        <v>40989</v>
      </c>
      <c r="J2039" s="9" t="str">
        <f t="shared" si="311"/>
        <v>rmdsedc-gl-01</v>
      </c>
      <c r="K2039" s="6">
        <f t="shared" si="312"/>
        <v>36</v>
      </c>
      <c r="L2039" s="6">
        <f t="shared" si="313"/>
        <v>5</v>
      </c>
      <c r="M2039" s="6">
        <f t="shared" si="314"/>
        <v>31</v>
      </c>
      <c r="N2039" s="6">
        <f t="shared" si="315"/>
        <v>1</v>
      </c>
    </row>
    <row r="2040" spans="2:14" x14ac:dyDescent="0.25">
      <c r="B2040" s="5" t="s">
        <v>161</v>
      </c>
      <c r="C2040" s="3">
        <v>36</v>
      </c>
      <c r="D2040" s="3">
        <v>5</v>
      </c>
      <c r="E2040" s="3">
        <v>31</v>
      </c>
      <c r="F2040" s="3">
        <v>1</v>
      </c>
      <c r="H2040" s="7" t="str">
        <f t="shared" si="309"/>
        <v>40989_rmdsedc-sl-01</v>
      </c>
      <c r="I2040" s="8">
        <f t="shared" si="310"/>
        <v>40989</v>
      </c>
      <c r="J2040" s="9" t="str">
        <f t="shared" si="311"/>
        <v>rmdsedc-sl-01</v>
      </c>
      <c r="K2040" s="6">
        <f t="shared" si="312"/>
        <v>36</v>
      </c>
      <c r="L2040" s="6">
        <f t="shared" si="313"/>
        <v>5</v>
      </c>
      <c r="M2040" s="6">
        <f t="shared" si="314"/>
        <v>31</v>
      </c>
      <c r="N2040" s="6">
        <f t="shared" si="315"/>
        <v>1</v>
      </c>
    </row>
    <row r="2041" spans="2:14" x14ac:dyDescent="0.25">
      <c r="B2041" s="5" t="s">
        <v>147</v>
      </c>
      <c r="C2041" s="3">
        <v>180</v>
      </c>
      <c r="D2041" s="3">
        <v>49</v>
      </c>
      <c r="E2041" s="3">
        <v>131</v>
      </c>
      <c r="F2041" s="3">
        <v>1</v>
      </c>
      <c r="H2041" s="7" t="str">
        <f t="shared" si="309"/>
        <v>40989_rmdsfdc1a-gl-01</v>
      </c>
      <c r="I2041" s="8">
        <f t="shared" si="310"/>
        <v>40989</v>
      </c>
      <c r="J2041" s="9" t="str">
        <f t="shared" si="311"/>
        <v>rmdsfdc1a-gl-01</v>
      </c>
      <c r="K2041" s="6">
        <f t="shared" si="312"/>
        <v>180</v>
      </c>
      <c r="L2041" s="6">
        <f t="shared" si="313"/>
        <v>49</v>
      </c>
      <c r="M2041" s="6">
        <f t="shared" si="314"/>
        <v>131</v>
      </c>
      <c r="N2041" s="6">
        <f t="shared" si="315"/>
        <v>1</v>
      </c>
    </row>
    <row r="2042" spans="2:14" x14ac:dyDescent="0.25">
      <c r="B2042" s="5" t="s">
        <v>164</v>
      </c>
      <c r="C2042" s="3">
        <v>180</v>
      </c>
      <c r="D2042" s="3">
        <v>53</v>
      </c>
      <c r="E2042" s="3">
        <v>127</v>
      </c>
      <c r="F2042" s="3">
        <v>1</v>
      </c>
      <c r="H2042" s="7" t="str">
        <f t="shared" ref="H2042:H2060" si="316">CONCATENATE(I2042,"_",J2042)</f>
        <v>40989_rmdsfdc1a-sl-01</v>
      </c>
      <c r="I2042" s="8">
        <f t="shared" ref="I2042:I2060" si="317">IF(ISTEXT(J2042),I2041,J2042)</f>
        <v>40989</v>
      </c>
      <c r="J2042" s="9" t="str">
        <f t="shared" ref="J2042:J2060" si="318">B2042</f>
        <v>rmdsfdc1a-sl-01</v>
      </c>
      <c r="K2042" s="6">
        <f t="shared" ref="K2042:K2060" si="319">C2042</f>
        <v>180</v>
      </c>
      <c r="L2042" s="6">
        <f t="shared" ref="L2042:L2060" si="320">D2042</f>
        <v>53</v>
      </c>
      <c r="M2042" s="6">
        <f t="shared" ref="M2042:M2060" si="321">E2042</f>
        <v>127</v>
      </c>
      <c r="N2042" s="6">
        <f t="shared" ref="N2042:N2060" si="322">F2042</f>
        <v>1</v>
      </c>
    </row>
    <row r="2043" spans="2:14" x14ac:dyDescent="0.25">
      <c r="B2043" s="5" t="s">
        <v>150</v>
      </c>
      <c r="C2043" s="3">
        <v>180</v>
      </c>
      <c r="D2043" s="3">
        <v>57</v>
      </c>
      <c r="E2043" s="3">
        <v>123</v>
      </c>
      <c r="F2043" s="3">
        <v>1</v>
      </c>
      <c r="H2043" s="7" t="str">
        <f t="shared" si="316"/>
        <v>40989_rmdsrdc4-gl-01</v>
      </c>
      <c r="I2043" s="8">
        <f t="shared" si="317"/>
        <v>40989</v>
      </c>
      <c r="J2043" s="9" t="str">
        <f t="shared" si="318"/>
        <v>rmdsrdc4-gl-01</v>
      </c>
      <c r="K2043" s="6">
        <f t="shared" si="319"/>
        <v>180</v>
      </c>
      <c r="L2043" s="6">
        <f t="shared" si="320"/>
        <v>57</v>
      </c>
      <c r="M2043" s="6">
        <f t="shared" si="321"/>
        <v>123</v>
      </c>
      <c r="N2043" s="6">
        <f t="shared" si="322"/>
        <v>1</v>
      </c>
    </row>
    <row r="2044" spans="2:14" x14ac:dyDescent="0.25">
      <c r="B2044" s="5" t="s">
        <v>167</v>
      </c>
      <c r="C2044" s="3">
        <v>180</v>
      </c>
      <c r="D2044" s="3">
        <v>53</v>
      </c>
      <c r="E2044" s="3">
        <v>127</v>
      </c>
      <c r="F2044" s="3">
        <v>1</v>
      </c>
      <c r="H2044" s="7" t="str">
        <f t="shared" si="316"/>
        <v>40989_rmdsrdc4-sl-01</v>
      </c>
      <c r="I2044" s="8">
        <f t="shared" si="317"/>
        <v>40989</v>
      </c>
      <c r="J2044" s="9" t="str">
        <f t="shared" si="318"/>
        <v>rmdsrdc4-sl-01</v>
      </c>
      <c r="K2044" s="6">
        <f t="shared" si="319"/>
        <v>180</v>
      </c>
      <c r="L2044" s="6">
        <f t="shared" si="320"/>
        <v>53</v>
      </c>
      <c r="M2044" s="6">
        <f t="shared" si="321"/>
        <v>127</v>
      </c>
      <c r="N2044" s="6">
        <f t="shared" si="322"/>
        <v>1</v>
      </c>
    </row>
    <row r="2045" spans="2:14" x14ac:dyDescent="0.25">
      <c r="B2045" s="5" t="s">
        <v>154</v>
      </c>
      <c r="C2045" s="3">
        <v>54</v>
      </c>
      <c r="D2045" s="3">
        <v>24</v>
      </c>
      <c r="E2045" s="3">
        <v>30</v>
      </c>
      <c r="F2045" s="3">
        <v>1</v>
      </c>
      <c r="H2045" s="7" t="str">
        <f t="shared" si="316"/>
        <v>40989_rmdswell-gl-01</v>
      </c>
      <c r="I2045" s="8">
        <f t="shared" si="317"/>
        <v>40989</v>
      </c>
      <c r="J2045" s="9" t="str">
        <f t="shared" si="318"/>
        <v>rmdswell-gl-01</v>
      </c>
      <c r="K2045" s="6">
        <f t="shared" si="319"/>
        <v>54</v>
      </c>
      <c r="L2045" s="6">
        <f t="shared" si="320"/>
        <v>24</v>
      </c>
      <c r="M2045" s="6">
        <f t="shared" si="321"/>
        <v>30</v>
      </c>
      <c r="N2045" s="6">
        <f t="shared" si="322"/>
        <v>1</v>
      </c>
    </row>
    <row r="2046" spans="2:14" x14ac:dyDescent="0.25">
      <c r="B2046" s="5" t="s">
        <v>170</v>
      </c>
      <c r="C2046" s="3">
        <v>54</v>
      </c>
      <c r="D2046" s="3">
        <v>24</v>
      </c>
      <c r="E2046" s="3">
        <v>30</v>
      </c>
      <c r="F2046" s="3">
        <v>1</v>
      </c>
      <c r="H2046" s="7" t="str">
        <f t="shared" si="316"/>
        <v>40989_rmdswell-sl-01</v>
      </c>
      <c r="I2046" s="8">
        <f t="shared" si="317"/>
        <v>40989</v>
      </c>
      <c r="J2046" s="9" t="str">
        <f t="shared" si="318"/>
        <v>rmdswell-sl-01</v>
      </c>
      <c r="K2046" s="6">
        <f t="shared" si="319"/>
        <v>54</v>
      </c>
      <c r="L2046" s="6">
        <f t="shared" si="320"/>
        <v>24</v>
      </c>
      <c r="M2046" s="6">
        <f t="shared" si="321"/>
        <v>30</v>
      </c>
      <c r="N2046" s="6">
        <f t="shared" si="322"/>
        <v>1</v>
      </c>
    </row>
    <row r="2047" spans="2:14" x14ac:dyDescent="0.25">
      <c r="B2047" s="5" t="s">
        <v>900</v>
      </c>
      <c r="C2047" s="3">
        <v>144</v>
      </c>
      <c r="D2047" s="3">
        <v>68</v>
      </c>
      <c r="E2047" s="3">
        <v>76</v>
      </c>
      <c r="F2047" s="3">
        <v>1</v>
      </c>
      <c r="H2047" s="7" t="str">
        <f t="shared" si="316"/>
        <v>40989_cmdsrdc4-jd-11</v>
      </c>
      <c r="I2047" s="8">
        <f t="shared" si="317"/>
        <v>40989</v>
      </c>
      <c r="J2047" s="9" t="str">
        <f t="shared" si="318"/>
        <v>cmdsrdc4-jd-11</v>
      </c>
      <c r="K2047" s="6">
        <f t="shared" si="319"/>
        <v>144</v>
      </c>
      <c r="L2047" s="6">
        <f t="shared" si="320"/>
        <v>68</v>
      </c>
      <c r="M2047" s="6">
        <f t="shared" si="321"/>
        <v>76</v>
      </c>
      <c r="N2047" s="6">
        <f t="shared" si="322"/>
        <v>1</v>
      </c>
    </row>
    <row r="2048" spans="2:14" x14ac:dyDescent="0.25">
      <c r="B2048" s="5" t="s">
        <v>903</v>
      </c>
      <c r="C2048" s="3">
        <v>144</v>
      </c>
      <c r="D2048" s="3">
        <v>63</v>
      </c>
      <c r="E2048" s="3">
        <v>81</v>
      </c>
      <c r="F2048" s="3">
        <v>1</v>
      </c>
      <c r="H2048" s="7" t="str">
        <f t="shared" si="316"/>
        <v>40989_cmdsrdc4-rb-11</v>
      </c>
      <c r="I2048" s="8">
        <f t="shared" si="317"/>
        <v>40989</v>
      </c>
      <c r="J2048" s="9" t="str">
        <f t="shared" si="318"/>
        <v>cmdsrdc4-rb-11</v>
      </c>
      <c r="K2048" s="6">
        <f t="shared" si="319"/>
        <v>144</v>
      </c>
      <c r="L2048" s="6">
        <f t="shared" si="320"/>
        <v>63</v>
      </c>
      <c r="M2048" s="6">
        <f t="shared" si="321"/>
        <v>81</v>
      </c>
      <c r="N2048" s="6">
        <f t="shared" si="322"/>
        <v>1</v>
      </c>
    </row>
    <row r="2049" spans="2:14" x14ac:dyDescent="0.25">
      <c r="B2049" s="5" t="s">
        <v>906</v>
      </c>
      <c r="C2049" s="3">
        <v>144</v>
      </c>
      <c r="D2049" s="3">
        <v>57</v>
      </c>
      <c r="E2049" s="3">
        <v>87</v>
      </c>
      <c r="F2049" s="3">
        <v>1</v>
      </c>
      <c r="H2049" s="7" t="str">
        <f t="shared" si="316"/>
        <v>40989_cmdsfdc1a-jd-12</v>
      </c>
      <c r="I2049" s="8">
        <f t="shared" si="317"/>
        <v>40989</v>
      </c>
      <c r="J2049" s="9" t="str">
        <f t="shared" si="318"/>
        <v>cmdsfdc1a-jd-12</v>
      </c>
      <c r="K2049" s="6">
        <f t="shared" si="319"/>
        <v>144</v>
      </c>
      <c r="L2049" s="6">
        <f t="shared" si="320"/>
        <v>57</v>
      </c>
      <c r="M2049" s="6">
        <f t="shared" si="321"/>
        <v>87</v>
      </c>
      <c r="N2049" s="6">
        <f t="shared" si="322"/>
        <v>1</v>
      </c>
    </row>
    <row r="2050" spans="2:14" x14ac:dyDescent="0.25">
      <c r="B2050" s="5" t="s">
        <v>909</v>
      </c>
      <c r="C2050" s="3">
        <v>144</v>
      </c>
      <c r="D2050" s="3">
        <v>57</v>
      </c>
      <c r="E2050" s="3">
        <v>87</v>
      </c>
      <c r="F2050" s="3">
        <v>1</v>
      </c>
      <c r="H2050" s="7" t="str">
        <f t="shared" si="316"/>
        <v>40989_cmdsfdc1a-rb-12</v>
      </c>
      <c r="I2050" s="8">
        <f t="shared" si="317"/>
        <v>40989</v>
      </c>
      <c r="J2050" s="9" t="str">
        <f t="shared" si="318"/>
        <v>cmdsfdc1a-rb-12</v>
      </c>
      <c r="K2050" s="6">
        <f t="shared" si="319"/>
        <v>144</v>
      </c>
      <c r="L2050" s="6">
        <f t="shared" si="320"/>
        <v>57</v>
      </c>
      <c r="M2050" s="6">
        <f t="shared" si="321"/>
        <v>87</v>
      </c>
      <c r="N2050" s="6">
        <f t="shared" si="322"/>
        <v>1</v>
      </c>
    </row>
    <row r="2051" spans="2:14" x14ac:dyDescent="0.25">
      <c r="B2051" s="5" t="s">
        <v>930</v>
      </c>
      <c r="C2051" s="3">
        <v>120</v>
      </c>
      <c r="D2051" s="3">
        <v>111</v>
      </c>
      <c r="E2051" s="3">
        <v>9</v>
      </c>
      <c r="F2051" s="3">
        <v>1</v>
      </c>
      <c r="H2051" s="7" t="str">
        <f t="shared" si="316"/>
        <v>40989_emdsfdc1b-jd-05</v>
      </c>
      <c r="I2051" s="8">
        <f t="shared" si="317"/>
        <v>40989</v>
      </c>
      <c r="J2051" s="9" t="str">
        <f t="shared" si="318"/>
        <v>emdsfdc1b-jd-05</v>
      </c>
      <c r="K2051" s="6">
        <f t="shared" si="319"/>
        <v>120</v>
      </c>
      <c r="L2051" s="6">
        <f t="shared" si="320"/>
        <v>111</v>
      </c>
      <c r="M2051" s="6">
        <f t="shared" si="321"/>
        <v>9</v>
      </c>
      <c r="N2051" s="6">
        <f t="shared" si="322"/>
        <v>1</v>
      </c>
    </row>
    <row r="2052" spans="2:14" x14ac:dyDescent="0.25">
      <c r="B2052" s="5" t="s">
        <v>932</v>
      </c>
      <c r="C2052" s="3">
        <v>120</v>
      </c>
      <c r="D2052" s="3">
        <v>110</v>
      </c>
      <c r="E2052" s="3">
        <v>10</v>
      </c>
      <c r="F2052" s="3">
        <v>1</v>
      </c>
      <c r="H2052" s="7" t="str">
        <f t="shared" si="316"/>
        <v>40989_emdsfdc1b-rb-05</v>
      </c>
      <c r="I2052" s="8">
        <f t="shared" si="317"/>
        <v>40989</v>
      </c>
      <c r="J2052" s="9" t="str">
        <f t="shared" si="318"/>
        <v>emdsfdc1b-rb-05</v>
      </c>
      <c r="K2052" s="6">
        <f t="shared" si="319"/>
        <v>120</v>
      </c>
      <c r="L2052" s="6">
        <f t="shared" si="320"/>
        <v>110</v>
      </c>
      <c r="M2052" s="6">
        <f t="shared" si="321"/>
        <v>10</v>
      </c>
      <c r="N2052" s="6">
        <f t="shared" si="322"/>
        <v>1</v>
      </c>
    </row>
    <row r="2053" spans="2:14" x14ac:dyDescent="0.25">
      <c r="B2053" s="5" t="s">
        <v>937</v>
      </c>
      <c r="C2053" s="3">
        <v>24</v>
      </c>
      <c r="D2053" s="3">
        <v>10</v>
      </c>
      <c r="E2053" s="3">
        <v>14</v>
      </c>
      <c r="F2053" s="3">
        <v>1</v>
      </c>
      <c r="H2053" s="7" t="str">
        <f t="shared" si="316"/>
        <v>40989_cmdsblw-ct-01</v>
      </c>
      <c r="I2053" s="8">
        <f t="shared" si="317"/>
        <v>40989</v>
      </c>
      <c r="J2053" s="9" t="str">
        <f t="shared" si="318"/>
        <v>cmdsblw-ct-01</v>
      </c>
      <c r="K2053" s="6">
        <f t="shared" si="319"/>
        <v>24</v>
      </c>
      <c r="L2053" s="6">
        <f t="shared" si="320"/>
        <v>10</v>
      </c>
      <c r="M2053" s="6">
        <f t="shared" si="321"/>
        <v>14</v>
      </c>
      <c r="N2053" s="6">
        <f t="shared" si="322"/>
        <v>1</v>
      </c>
    </row>
    <row r="2054" spans="2:14" x14ac:dyDescent="0.25">
      <c r="B2054" s="5" t="s">
        <v>943</v>
      </c>
      <c r="C2054" s="3">
        <v>24</v>
      </c>
      <c r="D2054" s="3">
        <v>10</v>
      </c>
      <c r="E2054" s="3">
        <v>14</v>
      </c>
      <c r="F2054" s="3">
        <v>1</v>
      </c>
      <c r="H2054" s="7" t="str">
        <f t="shared" si="316"/>
        <v>40989_cmdsblw-dg-01</v>
      </c>
      <c r="I2054" s="8">
        <f t="shared" si="317"/>
        <v>40989</v>
      </c>
      <c r="J2054" s="9" t="str">
        <f t="shared" si="318"/>
        <v>cmdsblw-dg-01</v>
      </c>
      <c r="K2054" s="6">
        <f t="shared" si="319"/>
        <v>24</v>
      </c>
      <c r="L2054" s="6">
        <f t="shared" si="320"/>
        <v>10</v>
      </c>
      <c r="M2054" s="6">
        <f t="shared" si="321"/>
        <v>14</v>
      </c>
      <c r="N2054" s="6">
        <f t="shared" si="322"/>
        <v>1</v>
      </c>
    </row>
    <row r="2055" spans="2:14" x14ac:dyDescent="0.25">
      <c r="B2055" s="5" t="s">
        <v>947</v>
      </c>
      <c r="C2055" s="3">
        <v>24</v>
      </c>
      <c r="D2055" s="3">
        <v>10</v>
      </c>
      <c r="E2055" s="3">
        <v>14</v>
      </c>
      <c r="F2055" s="3">
        <v>1</v>
      </c>
      <c r="H2055" s="7" t="str">
        <f t="shared" si="316"/>
        <v>40989_cmdsclt-ct-01</v>
      </c>
      <c r="I2055" s="8">
        <f t="shared" si="317"/>
        <v>40989</v>
      </c>
      <c r="J2055" s="9" t="str">
        <f t="shared" si="318"/>
        <v>cmdsclt-ct-01</v>
      </c>
      <c r="K2055" s="6">
        <f t="shared" si="319"/>
        <v>24</v>
      </c>
      <c r="L2055" s="6">
        <f t="shared" si="320"/>
        <v>10</v>
      </c>
      <c r="M2055" s="6">
        <f t="shared" si="321"/>
        <v>14</v>
      </c>
      <c r="N2055" s="6">
        <f t="shared" si="322"/>
        <v>1</v>
      </c>
    </row>
    <row r="2056" spans="2:14" x14ac:dyDescent="0.25">
      <c r="B2056" s="5" t="s">
        <v>951</v>
      </c>
      <c r="C2056" s="3">
        <v>24</v>
      </c>
      <c r="D2056" s="3">
        <v>10</v>
      </c>
      <c r="E2056" s="3">
        <v>14</v>
      </c>
      <c r="F2056" s="3">
        <v>1</v>
      </c>
      <c r="H2056" s="7" t="str">
        <f t="shared" si="316"/>
        <v>40989_cmdsclt-dg-01</v>
      </c>
      <c r="I2056" s="8">
        <f t="shared" si="317"/>
        <v>40989</v>
      </c>
      <c r="J2056" s="9" t="str">
        <f t="shared" si="318"/>
        <v>cmdsclt-dg-01</v>
      </c>
      <c r="K2056" s="6">
        <f t="shared" si="319"/>
        <v>24</v>
      </c>
      <c r="L2056" s="6">
        <f t="shared" si="320"/>
        <v>10</v>
      </c>
      <c r="M2056" s="6">
        <f t="shared" si="321"/>
        <v>14</v>
      </c>
      <c r="N2056" s="6">
        <f t="shared" si="322"/>
        <v>1</v>
      </c>
    </row>
    <row r="2057" spans="2:14" x14ac:dyDescent="0.25">
      <c r="B2057" s="5" t="s">
        <v>955</v>
      </c>
      <c r="C2057" s="3">
        <v>216</v>
      </c>
      <c r="D2057" s="3">
        <v>20</v>
      </c>
      <c r="E2057" s="3">
        <v>196</v>
      </c>
      <c r="F2057" s="3">
        <v>1</v>
      </c>
      <c r="H2057" s="7" t="str">
        <f t="shared" si="316"/>
        <v>40989_emdsfdc1a-jd-13</v>
      </c>
      <c r="I2057" s="8">
        <f t="shared" si="317"/>
        <v>40989</v>
      </c>
      <c r="J2057" s="9" t="str">
        <f t="shared" si="318"/>
        <v>emdsfdc1a-jd-13</v>
      </c>
      <c r="K2057" s="6">
        <f t="shared" si="319"/>
        <v>216</v>
      </c>
      <c r="L2057" s="6">
        <f t="shared" si="320"/>
        <v>20</v>
      </c>
      <c r="M2057" s="6">
        <f t="shared" si="321"/>
        <v>196</v>
      </c>
      <c r="N2057" s="6">
        <f t="shared" si="322"/>
        <v>1</v>
      </c>
    </row>
    <row r="2058" spans="2:14" x14ac:dyDescent="0.25">
      <c r="B2058" s="5" t="s">
        <v>977</v>
      </c>
      <c r="C2058" s="3">
        <v>216</v>
      </c>
      <c r="D2058" s="3">
        <v>20</v>
      </c>
      <c r="E2058" s="3">
        <v>196</v>
      </c>
      <c r="F2058" s="3">
        <v>1</v>
      </c>
      <c r="H2058" s="7" t="str">
        <f t="shared" si="316"/>
        <v>40989_emdsfdc1a-rb-13</v>
      </c>
      <c r="I2058" s="8">
        <f t="shared" si="317"/>
        <v>40989</v>
      </c>
      <c r="J2058" s="9" t="str">
        <f t="shared" si="318"/>
        <v>emdsfdc1a-rb-13</v>
      </c>
      <c r="K2058" s="6">
        <f t="shared" si="319"/>
        <v>216</v>
      </c>
      <c r="L2058" s="6">
        <f t="shared" si="320"/>
        <v>20</v>
      </c>
      <c r="M2058" s="6">
        <f t="shared" si="321"/>
        <v>196</v>
      </c>
      <c r="N2058" s="6">
        <f t="shared" si="322"/>
        <v>1</v>
      </c>
    </row>
    <row r="2059" spans="2:14" x14ac:dyDescent="0.25">
      <c r="B2059" s="5" t="s">
        <v>962</v>
      </c>
      <c r="C2059" s="3">
        <v>120</v>
      </c>
      <c r="D2059" s="3">
        <v>37</v>
      </c>
      <c r="E2059" s="3">
        <v>83</v>
      </c>
      <c r="F2059" s="3">
        <v>1</v>
      </c>
      <c r="H2059" s="7" t="str">
        <f t="shared" si="316"/>
        <v>40989_emdsrdc3-jd-12</v>
      </c>
      <c r="I2059" s="8">
        <f t="shared" si="317"/>
        <v>40989</v>
      </c>
      <c r="J2059" s="9" t="str">
        <f t="shared" si="318"/>
        <v>emdsrdc3-jd-12</v>
      </c>
      <c r="K2059" s="6">
        <f t="shared" si="319"/>
        <v>120</v>
      </c>
      <c r="L2059" s="6">
        <f t="shared" si="320"/>
        <v>37</v>
      </c>
      <c r="M2059" s="6">
        <f t="shared" si="321"/>
        <v>83</v>
      </c>
      <c r="N2059" s="6">
        <f t="shared" si="322"/>
        <v>1</v>
      </c>
    </row>
    <row r="2060" spans="2:14" x14ac:dyDescent="0.25">
      <c r="B2060" s="5" t="s">
        <v>967</v>
      </c>
      <c r="C2060" s="3">
        <v>120</v>
      </c>
      <c r="D2060" s="3">
        <v>0</v>
      </c>
      <c r="E2060" s="3">
        <v>120</v>
      </c>
      <c r="F2060" s="3">
        <v>1</v>
      </c>
      <c r="H2060" s="7" t="str">
        <f t="shared" si="316"/>
        <v>40989_emdsrdc3-rb-12</v>
      </c>
      <c r="I2060" s="8">
        <f t="shared" si="317"/>
        <v>40989</v>
      </c>
      <c r="J2060" s="9" t="str">
        <f t="shared" si="318"/>
        <v>emdsrdc3-rb-12</v>
      </c>
      <c r="K2060" s="6">
        <f t="shared" si="319"/>
        <v>120</v>
      </c>
      <c r="L2060" s="6">
        <f t="shared" si="320"/>
        <v>0</v>
      </c>
      <c r="M2060" s="6">
        <f t="shared" si="321"/>
        <v>120</v>
      </c>
      <c r="N2060" s="6">
        <f t="shared" si="322"/>
        <v>1</v>
      </c>
    </row>
    <row r="2061" spans="2:14" x14ac:dyDescent="0.25">
      <c r="B2061" s="4">
        <v>41016</v>
      </c>
      <c r="C2061" s="3">
        <v>13956</v>
      </c>
      <c r="D2061" s="3">
        <v>9047</v>
      </c>
      <c r="E2061" s="3">
        <v>4909</v>
      </c>
      <c r="F2061" s="3">
        <v>82</v>
      </c>
      <c r="H2061" s="7" t="str">
        <f t="shared" ref="H2061:H2124" si="323">CONCATENATE(I2061,"_",J2061)</f>
        <v>41016_41016</v>
      </c>
      <c r="I2061" s="8">
        <f t="shared" ref="I2061:I2124" si="324">IF(ISTEXT(J2061),I2060,J2061)</f>
        <v>41016</v>
      </c>
      <c r="J2061" s="9">
        <f t="shared" ref="J2061:J2124" si="325">B2061</f>
        <v>41016</v>
      </c>
      <c r="K2061" s="6">
        <f t="shared" ref="K2061:K2124" si="326">C2061</f>
        <v>13956</v>
      </c>
      <c r="L2061" s="6">
        <f t="shared" ref="L2061:L2124" si="327">D2061</f>
        <v>9047</v>
      </c>
      <c r="M2061" s="6">
        <f t="shared" ref="M2061:M2124" si="328">E2061</f>
        <v>4909</v>
      </c>
      <c r="N2061" s="6">
        <f t="shared" ref="N2061:N2124" si="329">F2061</f>
        <v>82</v>
      </c>
    </row>
    <row r="2062" spans="2:14" x14ac:dyDescent="0.25">
      <c r="B2062" s="5" t="s">
        <v>214</v>
      </c>
      <c r="C2062" s="3">
        <v>48</v>
      </c>
      <c r="D2062" s="3">
        <v>42</v>
      </c>
      <c r="E2062" s="3">
        <v>6</v>
      </c>
      <c r="F2062" s="3">
        <v>1</v>
      </c>
      <c r="H2062" s="7" t="str">
        <f t="shared" si="323"/>
        <v>41016_cmdscgc1-ct-01</v>
      </c>
      <c r="I2062" s="8">
        <f t="shared" si="324"/>
        <v>41016</v>
      </c>
      <c r="J2062" s="9" t="str">
        <f t="shared" si="325"/>
        <v>cmdscgc1-ct-01</v>
      </c>
      <c r="K2062" s="6">
        <f t="shared" si="326"/>
        <v>48</v>
      </c>
      <c r="L2062" s="6">
        <f t="shared" si="327"/>
        <v>42</v>
      </c>
      <c r="M2062" s="6">
        <f t="shared" si="328"/>
        <v>6</v>
      </c>
      <c r="N2062" s="6">
        <f t="shared" si="329"/>
        <v>1</v>
      </c>
    </row>
    <row r="2063" spans="2:14" x14ac:dyDescent="0.25">
      <c r="B2063" s="5" t="s">
        <v>174</v>
      </c>
      <c r="C2063" s="3">
        <v>48</v>
      </c>
      <c r="D2063" s="3">
        <v>42</v>
      </c>
      <c r="E2063" s="3">
        <v>6</v>
      </c>
      <c r="F2063" s="3">
        <v>1</v>
      </c>
      <c r="H2063" s="7" t="str">
        <f t="shared" si="323"/>
        <v>41016_cmdscgc1-dg-01</v>
      </c>
      <c r="I2063" s="8">
        <f t="shared" si="324"/>
        <v>41016</v>
      </c>
      <c r="J2063" s="9" t="str">
        <f t="shared" si="325"/>
        <v>cmdscgc1-dg-01</v>
      </c>
      <c r="K2063" s="6">
        <f t="shared" si="326"/>
        <v>48</v>
      </c>
      <c r="L2063" s="6">
        <f t="shared" si="327"/>
        <v>42</v>
      </c>
      <c r="M2063" s="6">
        <f t="shared" si="328"/>
        <v>6</v>
      </c>
      <c r="N2063" s="6">
        <f t="shared" si="329"/>
        <v>1</v>
      </c>
    </row>
    <row r="2064" spans="2:14" x14ac:dyDescent="0.25">
      <c r="B2064" s="5" t="s">
        <v>102</v>
      </c>
      <c r="C2064" s="3">
        <v>204</v>
      </c>
      <c r="D2064" s="3">
        <v>46</v>
      </c>
      <c r="E2064" s="3">
        <v>158</v>
      </c>
      <c r="F2064" s="3">
        <v>1</v>
      </c>
      <c r="H2064" s="7" t="str">
        <f t="shared" si="323"/>
        <v>41016_cmdscgc1-jd-01</v>
      </c>
      <c r="I2064" s="8">
        <f t="shared" si="324"/>
        <v>41016</v>
      </c>
      <c r="J2064" s="9" t="str">
        <f t="shared" si="325"/>
        <v>cmdscgc1-jd-01</v>
      </c>
      <c r="K2064" s="6">
        <f t="shared" si="326"/>
        <v>204</v>
      </c>
      <c r="L2064" s="6">
        <f t="shared" si="327"/>
        <v>46</v>
      </c>
      <c r="M2064" s="6">
        <f t="shared" si="328"/>
        <v>158</v>
      </c>
      <c r="N2064" s="6">
        <f t="shared" si="329"/>
        <v>1</v>
      </c>
    </row>
    <row r="2065" spans="2:14" x14ac:dyDescent="0.25">
      <c r="B2065" s="5" t="s">
        <v>120</v>
      </c>
      <c r="C2065" s="3">
        <v>204</v>
      </c>
      <c r="D2065" s="3">
        <v>45</v>
      </c>
      <c r="E2065" s="3">
        <v>159</v>
      </c>
      <c r="F2065" s="3">
        <v>1</v>
      </c>
      <c r="H2065" s="7" t="str">
        <f t="shared" si="323"/>
        <v>41016_cmdscgc1-rb-01</v>
      </c>
      <c r="I2065" s="8">
        <f t="shared" si="324"/>
        <v>41016</v>
      </c>
      <c r="J2065" s="9" t="str">
        <f t="shared" si="325"/>
        <v>cmdscgc1-rb-01</v>
      </c>
      <c r="K2065" s="6">
        <f t="shared" si="326"/>
        <v>204</v>
      </c>
      <c r="L2065" s="6">
        <f t="shared" si="327"/>
        <v>45</v>
      </c>
      <c r="M2065" s="6">
        <f t="shared" si="328"/>
        <v>159</v>
      </c>
      <c r="N2065" s="6">
        <f t="shared" si="329"/>
        <v>1</v>
      </c>
    </row>
    <row r="2066" spans="2:14" x14ac:dyDescent="0.25">
      <c r="B2066" s="5" t="s">
        <v>106</v>
      </c>
      <c r="C2066" s="3">
        <v>144</v>
      </c>
      <c r="D2066" s="3">
        <v>25</v>
      </c>
      <c r="E2066" s="3">
        <v>119</v>
      </c>
      <c r="F2066" s="3">
        <v>1</v>
      </c>
      <c r="H2066" s="7" t="str">
        <f t="shared" si="323"/>
        <v>41016_cmdscgc2-jd-02</v>
      </c>
      <c r="I2066" s="8">
        <f t="shared" si="324"/>
        <v>41016</v>
      </c>
      <c r="J2066" s="9" t="str">
        <f t="shared" si="325"/>
        <v>cmdscgc2-jd-02</v>
      </c>
      <c r="K2066" s="6">
        <f t="shared" si="326"/>
        <v>144</v>
      </c>
      <c r="L2066" s="6">
        <f t="shared" si="327"/>
        <v>25</v>
      </c>
      <c r="M2066" s="6">
        <f t="shared" si="328"/>
        <v>119</v>
      </c>
      <c r="N2066" s="6">
        <f t="shared" si="329"/>
        <v>1</v>
      </c>
    </row>
    <row r="2067" spans="2:14" x14ac:dyDescent="0.25">
      <c r="B2067" s="5" t="s">
        <v>124</v>
      </c>
      <c r="C2067" s="3">
        <v>144</v>
      </c>
      <c r="D2067" s="3">
        <v>23</v>
      </c>
      <c r="E2067" s="3">
        <v>121</v>
      </c>
      <c r="F2067" s="3">
        <v>1</v>
      </c>
      <c r="H2067" s="7" t="str">
        <f t="shared" si="323"/>
        <v>41016_cmdscgc2-rb-02</v>
      </c>
      <c r="I2067" s="8">
        <f t="shared" si="324"/>
        <v>41016</v>
      </c>
      <c r="J2067" s="9" t="str">
        <f t="shared" si="325"/>
        <v>cmdscgc2-rb-02</v>
      </c>
      <c r="K2067" s="6">
        <f t="shared" si="326"/>
        <v>144</v>
      </c>
      <c r="L2067" s="6">
        <f t="shared" si="327"/>
        <v>23</v>
      </c>
      <c r="M2067" s="6">
        <f t="shared" si="328"/>
        <v>121</v>
      </c>
      <c r="N2067" s="6">
        <f t="shared" si="329"/>
        <v>1</v>
      </c>
    </row>
    <row r="2068" spans="2:14" x14ac:dyDescent="0.25">
      <c r="B2068" s="5" t="s">
        <v>14</v>
      </c>
      <c r="C2068" s="3">
        <v>144</v>
      </c>
      <c r="D2068" s="3">
        <v>132</v>
      </c>
      <c r="E2068" s="3">
        <v>12</v>
      </c>
      <c r="F2068" s="3">
        <v>1</v>
      </c>
      <c r="H2068" s="7" t="str">
        <f t="shared" si="323"/>
        <v>41016_cmdsfdc1a-jd-01</v>
      </c>
      <c r="I2068" s="8">
        <f t="shared" si="324"/>
        <v>41016</v>
      </c>
      <c r="J2068" s="9" t="str">
        <f t="shared" si="325"/>
        <v>cmdsfdc1a-jd-01</v>
      </c>
      <c r="K2068" s="6">
        <f t="shared" si="326"/>
        <v>144</v>
      </c>
      <c r="L2068" s="6">
        <f t="shared" si="327"/>
        <v>132</v>
      </c>
      <c r="M2068" s="6">
        <f t="shared" si="328"/>
        <v>12</v>
      </c>
      <c r="N2068" s="6">
        <f t="shared" si="329"/>
        <v>1</v>
      </c>
    </row>
    <row r="2069" spans="2:14" x14ac:dyDescent="0.25">
      <c r="B2069" s="5" t="s">
        <v>23</v>
      </c>
      <c r="C2069" s="3">
        <v>144</v>
      </c>
      <c r="D2069" s="3">
        <v>130</v>
      </c>
      <c r="E2069" s="3">
        <v>14</v>
      </c>
      <c r="F2069" s="3">
        <v>1</v>
      </c>
      <c r="H2069" s="7" t="str">
        <f t="shared" si="323"/>
        <v>41016_cmdsfdc1a-jd-02</v>
      </c>
      <c r="I2069" s="8">
        <f t="shared" si="324"/>
        <v>41016</v>
      </c>
      <c r="J2069" s="9" t="str">
        <f t="shared" si="325"/>
        <v>cmdsfdc1a-jd-02</v>
      </c>
      <c r="K2069" s="6">
        <f t="shared" si="326"/>
        <v>144</v>
      </c>
      <c r="L2069" s="6">
        <f t="shared" si="327"/>
        <v>130</v>
      </c>
      <c r="M2069" s="6">
        <f t="shared" si="328"/>
        <v>14</v>
      </c>
      <c r="N2069" s="6">
        <f t="shared" si="329"/>
        <v>1</v>
      </c>
    </row>
    <row r="2070" spans="2:14" x14ac:dyDescent="0.25">
      <c r="B2070" s="5" t="s">
        <v>26</v>
      </c>
      <c r="C2070" s="3">
        <v>132</v>
      </c>
      <c r="D2070" s="3">
        <v>106</v>
      </c>
      <c r="E2070" s="3">
        <v>26</v>
      </c>
      <c r="F2070" s="3">
        <v>1</v>
      </c>
      <c r="H2070" s="7" t="str">
        <f t="shared" si="323"/>
        <v>41016_cmdsfdc1a-jd-09</v>
      </c>
      <c r="I2070" s="8">
        <f t="shared" si="324"/>
        <v>41016</v>
      </c>
      <c r="J2070" s="9" t="str">
        <f t="shared" si="325"/>
        <v>cmdsfdc1a-jd-09</v>
      </c>
      <c r="K2070" s="6">
        <f t="shared" si="326"/>
        <v>132</v>
      </c>
      <c r="L2070" s="6">
        <f t="shared" si="327"/>
        <v>106</v>
      </c>
      <c r="M2070" s="6">
        <f t="shared" si="328"/>
        <v>26</v>
      </c>
      <c r="N2070" s="6">
        <f t="shared" si="329"/>
        <v>1</v>
      </c>
    </row>
    <row r="2071" spans="2:14" x14ac:dyDescent="0.25">
      <c r="B2071" s="5" t="s">
        <v>61</v>
      </c>
      <c r="C2071" s="3">
        <v>144</v>
      </c>
      <c r="D2071" s="3">
        <v>133</v>
      </c>
      <c r="E2071" s="3">
        <v>11</v>
      </c>
      <c r="F2071" s="3">
        <v>1</v>
      </c>
      <c r="H2071" s="7" t="str">
        <f t="shared" si="323"/>
        <v>41016_cmdsfdc1a-rb-01</v>
      </c>
      <c r="I2071" s="8">
        <f t="shared" si="324"/>
        <v>41016</v>
      </c>
      <c r="J2071" s="9" t="str">
        <f t="shared" si="325"/>
        <v>cmdsfdc1a-rb-01</v>
      </c>
      <c r="K2071" s="6">
        <f t="shared" si="326"/>
        <v>144</v>
      </c>
      <c r="L2071" s="6">
        <f t="shared" si="327"/>
        <v>133</v>
      </c>
      <c r="M2071" s="6">
        <f t="shared" si="328"/>
        <v>11</v>
      </c>
      <c r="N2071" s="6">
        <f t="shared" si="329"/>
        <v>1</v>
      </c>
    </row>
    <row r="2072" spans="2:14" x14ac:dyDescent="0.25">
      <c r="B2072" s="5" t="s">
        <v>64</v>
      </c>
      <c r="C2072" s="3">
        <v>144</v>
      </c>
      <c r="D2072" s="3">
        <v>130</v>
      </c>
      <c r="E2072" s="3">
        <v>14</v>
      </c>
      <c r="F2072" s="3">
        <v>1</v>
      </c>
      <c r="H2072" s="7" t="str">
        <f t="shared" si="323"/>
        <v>41016_cmdsfdc1a-rb-02</v>
      </c>
      <c r="I2072" s="8">
        <f t="shared" si="324"/>
        <v>41016</v>
      </c>
      <c r="J2072" s="9" t="str">
        <f t="shared" si="325"/>
        <v>cmdsfdc1a-rb-02</v>
      </c>
      <c r="K2072" s="6">
        <f t="shared" si="326"/>
        <v>144</v>
      </c>
      <c r="L2072" s="6">
        <f t="shared" si="327"/>
        <v>130</v>
      </c>
      <c r="M2072" s="6">
        <f t="shared" si="328"/>
        <v>14</v>
      </c>
      <c r="N2072" s="6">
        <f t="shared" si="329"/>
        <v>1</v>
      </c>
    </row>
    <row r="2073" spans="2:14" x14ac:dyDescent="0.25">
      <c r="B2073" s="5" t="s">
        <v>67</v>
      </c>
      <c r="C2073" s="3">
        <v>132</v>
      </c>
      <c r="D2073" s="3">
        <v>106</v>
      </c>
      <c r="E2073" s="3">
        <v>26</v>
      </c>
      <c r="F2073" s="3">
        <v>1</v>
      </c>
      <c r="H2073" s="7" t="str">
        <f t="shared" si="323"/>
        <v>41016_cmdsfdc1a-rb-09</v>
      </c>
      <c r="I2073" s="8">
        <f t="shared" si="324"/>
        <v>41016</v>
      </c>
      <c r="J2073" s="9" t="str">
        <f t="shared" si="325"/>
        <v>cmdsfdc1a-rb-09</v>
      </c>
      <c r="K2073" s="6">
        <f t="shared" si="326"/>
        <v>132</v>
      </c>
      <c r="L2073" s="6">
        <f t="shared" si="327"/>
        <v>106</v>
      </c>
      <c r="M2073" s="6">
        <f t="shared" si="328"/>
        <v>26</v>
      </c>
      <c r="N2073" s="6">
        <f t="shared" si="329"/>
        <v>1</v>
      </c>
    </row>
    <row r="2074" spans="2:14" x14ac:dyDescent="0.25">
      <c r="B2074" s="5" t="s">
        <v>71</v>
      </c>
      <c r="C2074" s="3">
        <v>120</v>
      </c>
      <c r="D2074" s="3">
        <v>110</v>
      </c>
      <c r="E2074" s="3">
        <v>10</v>
      </c>
      <c r="F2074" s="3">
        <v>1</v>
      </c>
      <c r="H2074" s="7" t="str">
        <f t="shared" si="323"/>
        <v>41016_cmdsfdc1b-ct-01</v>
      </c>
      <c r="I2074" s="8">
        <f t="shared" si="324"/>
        <v>41016</v>
      </c>
      <c r="J2074" s="9" t="str">
        <f t="shared" si="325"/>
        <v>cmdsfdc1b-ct-01</v>
      </c>
      <c r="K2074" s="6">
        <f t="shared" si="326"/>
        <v>120</v>
      </c>
      <c r="L2074" s="6">
        <f t="shared" si="327"/>
        <v>110</v>
      </c>
      <c r="M2074" s="6">
        <f t="shared" si="328"/>
        <v>10</v>
      </c>
      <c r="N2074" s="6">
        <f t="shared" si="329"/>
        <v>1</v>
      </c>
    </row>
    <row r="2075" spans="2:14" x14ac:dyDescent="0.25">
      <c r="B2075" s="5" t="s">
        <v>29</v>
      </c>
      <c r="C2075" s="3">
        <v>120</v>
      </c>
      <c r="D2075" s="3">
        <v>108</v>
      </c>
      <c r="E2075" s="3">
        <v>12</v>
      </c>
      <c r="F2075" s="3">
        <v>1</v>
      </c>
      <c r="H2075" s="7" t="str">
        <f t="shared" si="323"/>
        <v>41016_cmdsfdc1b-dg-01</v>
      </c>
      <c r="I2075" s="8">
        <f t="shared" si="324"/>
        <v>41016</v>
      </c>
      <c r="J2075" s="9" t="str">
        <f t="shared" si="325"/>
        <v>cmdsfdc1b-dg-01</v>
      </c>
      <c r="K2075" s="6">
        <f t="shared" si="326"/>
        <v>120</v>
      </c>
      <c r="L2075" s="6">
        <f t="shared" si="327"/>
        <v>108</v>
      </c>
      <c r="M2075" s="6">
        <f t="shared" si="328"/>
        <v>12</v>
      </c>
      <c r="N2075" s="6">
        <f t="shared" si="329"/>
        <v>1</v>
      </c>
    </row>
    <row r="2076" spans="2:14" x14ac:dyDescent="0.25">
      <c r="B2076" s="5" t="s">
        <v>218</v>
      </c>
      <c r="C2076" s="3">
        <v>132</v>
      </c>
      <c r="D2076" s="3">
        <v>100</v>
      </c>
      <c r="E2076" s="3">
        <v>32</v>
      </c>
      <c r="F2076" s="3">
        <v>1</v>
      </c>
      <c r="H2076" s="7" t="str">
        <f t="shared" si="323"/>
        <v>41016_cmdsrdc3-ct-01</v>
      </c>
      <c r="I2076" s="8">
        <f t="shared" si="324"/>
        <v>41016</v>
      </c>
      <c r="J2076" s="9" t="str">
        <f t="shared" si="325"/>
        <v>cmdsrdc3-ct-01</v>
      </c>
      <c r="K2076" s="6">
        <f t="shared" si="326"/>
        <v>132</v>
      </c>
      <c r="L2076" s="6">
        <f t="shared" si="327"/>
        <v>100</v>
      </c>
      <c r="M2076" s="6">
        <f t="shared" si="328"/>
        <v>32</v>
      </c>
      <c r="N2076" s="6">
        <f t="shared" si="329"/>
        <v>1</v>
      </c>
    </row>
    <row r="2077" spans="2:14" x14ac:dyDescent="0.25">
      <c r="B2077" s="5" t="s">
        <v>178</v>
      </c>
      <c r="C2077" s="3">
        <v>132</v>
      </c>
      <c r="D2077" s="3">
        <v>98</v>
      </c>
      <c r="E2077" s="3">
        <v>34</v>
      </c>
      <c r="F2077" s="3">
        <v>1</v>
      </c>
      <c r="H2077" s="7" t="str">
        <f t="shared" si="323"/>
        <v>41016_cmdsrdc3-dg-01</v>
      </c>
      <c r="I2077" s="8">
        <f t="shared" si="324"/>
        <v>41016</v>
      </c>
      <c r="J2077" s="9" t="str">
        <f t="shared" si="325"/>
        <v>cmdsrdc3-dg-01</v>
      </c>
      <c r="K2077" s="6">
        <f t="shared" si="326"/>
        <v>132</v>
      </c>
      <c r="L2077" s="6">
        <f t="shared" si="327"/>
        <v>98</v>
      </c>
      <c r="M2077" s="6">
        <f t="shared" si="328"/>
        <v>34</v>
      </c>
      <c r="N2077" s="6">
        <f t="shared" si="329"/>
        <v>1</v>
      </c>
    </row>
    <row r="2078" spans="2:14" x14ac:dyDescent="0.25">
      <c r="B2078" s="5" t="s">
        <v>182</v>
      </c>
      <c r="C2078" s="3">
        <v>120</v>
      </c>
      <c r="D2078" s="3">
        <v>116</v>
      </c>
      <c r="E2078" s="3">
        <v>4</v>
      </c>
      <c r="F2078" s="3">
        <v>1</v>
      </c>
      <c r="H2078" s="7" t="str">
        <f t="shared" si="323"/>
        <v>41016_cmdsrdc4-jd-01</v>
      </c>
      <c r="I2078" s="8">
        <f t="shared" si="324"/>
        <v>41016</v>
      </c>
      <c r="J2078" s="9" t="str">
        <f t="shared" si="325"/>
        <v>cmdsrdc4-jd-01</v>
      </c>
      <c r="K2078" s="6">
        <f t="shared" si="326"/>
        <v>120</v>
      </c>
      <c r="L2078" s="6">
        <f t="shared" si="327"/>
        <v>116</v>
      </c>
      <c r="M2078" s="6">
        <f t="shared" si="328"/>
        <v>4</v>
      </c>
      <c r="N2078" s="6">
        <f t="shared" si="329"/>
        <v>1</v>
      </c>
    </row>
    <row r="2079" spans="2:14" x14ac:dyDescent="0.25">
      <c r="B2079" s="5" t="s">
        <v>185</v>
      </c>
      <c r="C2079" s="3">
        <v>120</v>
      </c>
      <c r="D2079" s="3">
        <v>112</v>
      </c>
      <c r="E2079" s="3">
        <v>8</v>
      </c>
      <c r="F2079" s="3">
        <v>1</v>
      </c>
      <c r="H2079" s="7" t="str">
        <f t="shared" si="323"/>
        <v>41016_cmdsrdc4-jd-02</v>
      </c>
      <c r="I2079" s="8">
        <f t="shared" si="324"/>
        <v>41016</v>
      </c>
      <c r="J2079" s="9" t="str">
        <f t="shared" si="325"/>
        <v>cmdsrdc4-jd-02</v>
      </c>
      <c r="K2079" s="6">
        <f t="shared" si="326"/>
        <v>120</v>
      </c>
      <c r="L2079" s="6">
        <f t="shared" si="327"/>
        <v>112</v>
      </c>
      <c r="M2079" s="6">
        <f t="shared" si="328"/>
        <v>8</v>
      </c>
      <c r="N2079" s="6">
        <f t="shared" si="329"/>
        <v>1</v>
      </c>
    </row>
    <row r="2080" spans="2:14" x14ac:dyDescent="0.25">
      <c r="B2080" s="5" t="s">
        <v>221</v>
      </c>
      <c r="C2080" s="3">
        <v>132</v>
      </c>
      <c r="D2080" s="3">
        <v>112</v>
      </c>
      <c r="E2080" s="3">
        <v>20</v>
      </c>
      <c r="F2080" s="3">
        <v>1</v>
      </c>
      <c r="H2080" s="7" t="str">
        <f t="shared" si="323"/>
        <v>41016_cmdsrdc4-rb-01</v>
      </c>
      <c r="I2080" s="8">
        <f t="shared" si="324"/>
        <v>41016</v>
      </c>
      <c r="J2080" s="9" t="str">
        <f t="shared" si="325"/>
        <v>cmdsrdc4-rb-01</v>
      </c>
      <c r="K2080" s="6">
        <f t="shared" si="326"/>
        <v>132</v>
      </c>
      <c r="L2080" s="6">
        <f t="shared" si="327"/>
        <v>112</v>
      </c>
      <c r="M2080" s="6">
        <f t="shared" si="328"/>
        <v>20</v>
      </c>
      <c r="N2080" s="6">
        <f t="shared" si="329"/>
        <v>1</v>
      </c>
    </row>
    <row r="2081" spans="2:14" x14ac:dyDescent="0.25">
      <c r="B2081" s="5" t="s">
        <v>224</v>
      </c>
      <c r="C2081" s="3">
        <v>132</v>
      </c>
      <c r="D2081" s="3">
        <v>110</v>
      </c>
      <c r="E2081" s="3">
        <v>22</v>
      </c>
      <c r="F2081" s="3">
        <v>1</v>
      </c>
      <c r="H2081" s="7" t="str">
        <f t="shared" si="323"/>
        <v>41016_cmdsrdc4-rb-02</v>
      </c>
      <c r="I2081" s="8">
        <f t="shared" si="324"/>
        <v>41016</v>
      </c>
      <c r="J2081" s="9" t="str">
        <f t="shared" si="325"/>
        <v>cmdsrdc4-rb-02</v>
      </c>
      <c r="K2081" s="6">
        <f t="shared" si="326"/>
        <v>132</v>
      </c>
      <c r="L2081" s="6">
        <f t="shared" si="327"/>
        <v>110</v>
      </c>
      <c r="M2081" s="6">
        <f t="shared" si="328"/>
        <v>22</v>
      </c>
      <c r="N2081" s="6">
        <f t="shared" si="329"/>
        <v>1</v>
      </c>
    </row>
    <row r="2082" spans="2:14" x14ac:dyDescent="0.25">
      <c r="B2082" s="5" t="s">
        <v>74</v>
      </c>
      <c r="C2082" s="3">
        <v>48</v>
      </c>
      <c r="D2082" s="3">
        <v>44</v>
      </c>
      <c r="E2082" s="3">
        <v>4</v>
      </c>
      <c r="F2082" s="3">
        <v>1</v>
      </c>
      <c r="H2082" s="7" t="str">
        <f t="shared" si="323"/>
        <v>41016_cmdswell-ct-01</v>
      </c>
      <c r="I2082" s="8">
        <f t="shared" si="324"/>
        <v>41016</v>
      </c>
      <c r="J2082" s="9" t="str">
        <f t="shared" si="325"/>
        <v>cmdswell-ct-01</v>
      </c>
      <c r="K2082" s="6">
        <f t="shared" si="326"/>
        <v>48</v>
      </c>
      <c r="L2082" s="6">
        <f t="shared" si="327"/>
        <v>44</v>
      </c>
      <c r="M2082" s="6">
        <f t="shared" si="328"/>
        <v>4</v>
      </c>
      <c r="N2082" s="6">
        <f t="shared" si="329"/>
        <v>1</v>
      </c>
    </row>
    <row r="2083" spans="2:14" x14ac:dyDescent="0.25">
      <c r="B2083" s="5" t="s">
        <v>32</v>
      </c>
      <c r="C2083" s="3">
        <v>48</v>
      </c>
      <c r="D2083" s="3">
        <v>44</v>
      </c>
      <c r="E2083" s="3">
        <v>4</v>
      </c>
      <c r="F2083" s="3">
        <v>1</v>
      </c>
      <c r="H2083" s="7" t="str">
        <f t="shared" si="323"/>
        <v>41016_cmdswell-dg-01</v>
      </c>
      <c r="I2083" s="8">
        <f t="shared" si="324"/>
        <v>41016</v>
      </c>
      <c r="J2083" s="9" t="str">
        <f t="shared" si="325"/>
        <v>cmdswell-dg-01</v>
      </c>
      <c r="K2083" s="6">
        <f t="shared" si="326"/>
        <v>48</v>
      </c>
      <c r="L2083" s="6">
        <f t="shared" si="327"/>
        <v>44</v>
      </c>
      <c r="M2083" s="6">
        <f t="shared" si="328"/>
        <v>4</v>
      </c>
      <c r="N2083" s="6">
        <f t="shared" si="329"/>
        <v>1</v>
      </c>
    </row>
    <row r="2084" spans="2:14" x14ac:dyDescent="0.25">
      <c r="B2084" s="5" t="s">
        <v>110</v>
      </c>
      <c r="C2084" s="3">
        <v>192</v>
      </c>
      <c r="D2084" s="3">
        <v>115</v>
      </c>
      <c r="E2084" s="3">
        <v>77</v>
      </c>
      <c r="F2084" s="3">
        <v>1</v>
      </c>
      <c r="H2084" s="7" t="str">
        <f t="shared" si="323"/>
        <v>41016_emdscgc1-jd-03</v>
      </c>
      <c r="I2084" s="8">
        <f t="shared" si="324"/>
        <v>41016</v>
      </c>
      <c r="J2084" s="9" t="str">
        <f t="shared" si="325"/>
        <v>emdscgc1-jd-03</v>
      </c>
      <c r="K2084" s="6">
        <f t="shared" si="326"/>
        <v>192</v>
      </c>
      <c r="L2084" s="6">
        <f t="shared" si="327"/>
        <v>115</v>
      </c>
      <c r="M2084" s="6">
        <f t="shared" si="328"/>
        <v>77</v>
      </c>
      <c r="N2084" s="6">
        <f t="shared" si="329"/>
        <v>1</v>
      </c>
    </row>
    <row r="2085" spans="2:14" x14ac:dyDescent="0.25">
      <c r="B2085" s="5" t="s">
        <v>113</v>
      </c>
      <c r="C2085" s="3">
        <v>192</v>
      </c>
      <c r="D2085" s="3">
        <v>5</v>
      </c>
      <c r="E2085" s="3">
        <v>187</v>
      </c>
      <c r="F2085" s="3">
        <v>1</v>
      </c>
      <c r="H2085" s="7" t="str">
        <f t="shared" si="323"/>
        <v>41016_emdscgc1-jd-04</v>
      </c>
      <c r="I2085" s="8">
        <f t="shared" si="324"/>
        <v>41016</v>
      </c>
      <c r="J2085" s="9" t="str">
        <f t="shared" si="325"/>
        <v>emdscgc1-jd-04</v>
      </c>
      <c r="K2085" s="6">
        <f t="shared" si="326"/>
        <v>192</v>
      </c>
      <c r="L2085" s="6">
        <f t="shared" si="327"/>
        <v>5</v>
      </c>
      <c r="M2085" s="6">
        <f t="shared" si="328"/>
        <v>187</v>
      </c>
      <c r="N2085" s="6">
        <f t="shared" si="329"/>
        <v>1</v>
      </c>
    </row>
    <row r="2086" spans="2:14" x14ac:dyDescent="0.25">
      <c r="B2086" s="5" t="s">
        <v>116</v>
      </c>
      <c r="C2086" s="3">
        <v>264</v>
      </c>
      <c r="D2086" s="3">
        <v>67</v>
      </c>
      <c r="E2086" s="3">
        <v>197</v>
      </c>
      <c r="F2086" s="3">
        <v>1</v>
      </c>
      <c r="H2086" s="7" t="str">
        <f t="shared" si="323"/>
        <v>41016_emdscgc1-jd-05</v>
      </c>
      <c r="I2086" s="8">
        <f t="shared" si="324"/>
        <v>41016</v>
      </c>
      <c r="J2086" s="9" t="str">
        <f t="shared" si="325"/>
        <v>emdscgc1-jd-05</v>
      </c>
      <c r="K2086" s="6">
        <f t="shared" si="326"/>
        <v>264</v>
      </c>
      <c r="L2086" s="6">
        <f t="shared" si="327"/>
        <v>67</v>
      </c>
      <c r="M2086" s="6">
        <f t="shared" si="328"/>
        <v>197</v>
      </c>
      <c r="N2086" s="6">
        <f t="shared" si="329"/>
        <v>1</v>
      </c>
    </row>
    <row r="2087" spans="2:14" x14ac:dyDescent="0.25">
      <c r="B2087" s="5" t="s">
        <v>127</v>
      </c>
      <c r="C2087" s="3">
        <v>192</v>
      </c>
      <c r="D2087" s="3">
        <v>116</v>
      </c>
      <c r="E2087" s="3">
        <v>76</v>
      </c>
      <c r="F2087" s="3">
        <v>1</v>
      </c>
      <c r="H2087" s="7" t="str">
        <f t="shared" si="323"/>
        <v>41016_emdscgc1-rb-03</v>
      </c>
      <c r="I2087" s="8">
        <f t="shared" si="324"/>
        <v>41016</v>
      </c>
      <c r="J2087" s="9" t="str">
        <f t="shared" si="325"/>
        <v>emdscgc1-rb-03</v>
      </c>
      <c r="K2087" s="6">
        <f t="shared" si="326"/>
        <v>192</v>
      </c>
      <c r="L2087" s="6">
        <f t="shared" si="327"/>
        <v>116</v>
      </c>
      <c r="M2087" s="6">
        <f t="shared" si="328"/>
        <v>76</v>
      </c>
      <c r="N2087" s="6">
        <f t="shared" si="329"/>
        <v>1</v>
      </c>
    </row>
    <row r="2088" spans="2:14" x14ac:dyDescent="0.25">
      <c r="B2088" s="5" t="s">
        <v>130</v>
      </c>
      <c r="C2088" s="3">
        <v>192</v>
      </c>
      <c r="D2088" s="3">
        <v>5</v>
      </c>
      <c r="E2088" s="3">
        <v>187</v>
      </c>
      <c r="F2088" s="3">
        <v>1</v>
      </c>
      <c r="H2088" s="7" t="str">
        <f t="shared" si="323"/>
        <v>41016_emdscgc1-rb-04</v>
      </c>
      <c r="I2088" s="8">
        <f t="shared" si="324"/>
        <v>41016</v>
      </c>
      <c r="J2088" s="9" t="str">
        <f t="shared" si="325"/>
        <v>emdscgc1-rb-04</v>
      </c>
      <c r="K2088" s="6">
        <f t="shared" si="326"/>
        <v>192</v>
      </c>
      <c r="L2088" s="6">
        <f t="shared" si="327"/>
        <v>5</v>
      </c>
      <c r="M2088" s="6">
        <f t="shared" si="328"/>
        <v>187</v>
      </c>
      <c r="N2088" s="6">
        <f t="shared" si="329"/>
        <v>1</v>
      </c>
    </row>
    <row r="2089" spans="2:14" x14ac:dyDescent="0.25">
      <c r="B2089" s="5" t="s">
        <v>134</v>
      </c>
      <c r="C2089" s="3">
        <v>264</v>
      </c>
      <c r="D2089" s="3">
        <v>66</v>
      </c>
      <c r="E2089" s="3">
        <v>198</v>
      </c>
      <c r="F2089" s="3">
        <v>1</v>
      </c>
      <c r="H2089" s="7" t="str">
        <f t="shared" si="323"/>
        <v>41016_emdscgc1-rb-05</v>
      </c>
      <c r="I2089" s="8">
        <f t="shared" si="324"/>
        <v>41016</v>
      </c>
      <c r="J2089" s="9" t="str">
        <f t="shared" si="325"/>
        <v>emdscgc1-rb-05</v>
      </c>
      <c r="K2089" s="6">
        <f t="shared" si="326"/>
        <v>264</v>
      </c>
      <c r="L2089" s="6">
        <f t="shared" si="327"/>
        <v>66</v>
      </c>
      <c r="M2089" s="6">
        <f t="shared" si="328"/>
        <v>198</v>
      </c>
      <c r="N2089" s="6">
        <f t="shared" si="329"/>
        <v>1</v>
      </c>
    </row>
    <row r="2090" spans="2:14" x14ac:dyDescent="0.25">
      <c r="B2090" s="5" t="s">
        <v>35</v>
      </c>
      <c r="C2090" s="3">
        <v>240</v>
      </c>
      <c r="D2090" s="3">
        <v>210</v>
      </c>
      <c r="E2090" s="3">
        <v>30</v>
      </c>
      <c r="F2090" s="3">
        <v>1</v>
      </c>
      <c r="H2090" s="7" t="str">
        <f t="shared" si="323"/>
        <v>41016_emdsfdc1a-jd-03</v>
      </c>
      <c r="I2090" s="8">
        <f t="shared" si="324"/>
        <v>41016</v>
      </c>
      <c r="J2090" s="9" t="str">
        <f t="shared" si="325"/>
        <v>emdsfdc1a-jd-03</v>
      </c>
      <c r="K2090" s="6">
        <f t="shared" si="326"/>
        <v>240</v>
      </c>
      <c r="L2090" s="6">
        <f t="shared" si="327"/>
        <v>210</v>
      </c>
      <c r="M2090" s="6">
        <f t="shared" si="328"/>
        <v>30</v>
      </c>
      <c r="N2090" s="6">
        <f t="shared" si="329"/>
        <v>1</v>
      </c>
    </row>
    <row r="2091" spans="2:14" x14ac:dyDescent="0.25">
      <c r="B2091" s="5" t="s">
        <v>38</v>
      </c>
      <c r="C2091" s="3">
        <v>264</v>
      </c>
      <c r="D2091" s="3">
        <v>196</v>
      </c>
      <c r="E2091" s="3">
        <v>68</v>
      </c>
      <c r="F2091" s="3">
        <v>1</v>
      </c>
      <c r="H2091" s="7" t="str">
        <f t="shared" si="323"/>
        <v>41016_emdsfdc1a-jd-04</v>
      </c>
      <c r="I2091" s="8">
        <f t="shared" si="324"/>
        <v>41016</v>
      </c>
      <c r="J2091" s="9" t="str">
        <f t="shared" si="325"/>
        <v>emdsfdc1a-jd-04</v>
      </c>
      <c r="K2091" s="6">
        <f t="shared" si="326"/>
        <v>264</v>
      </c>
      <c r="L2091" s="6">
        <f t="shared" si="327"/>
        <v>196</v>
      </c>
      <c r="M2091" s="6">
        <f t="shared" si="328"/>
        <v>68</v>
      </c>
      <c r="N2091" s="6">
        <f t="shared" si="329"/>
        <v>1</v>
      </c>
    </row>
    <row r="2092" spans="2:14" x14ac:dyDescent="0.25">
      <c r="B2092" s="5" t="s">
        <v>44</v>
      </c>
      <c r="C2092" s="3">
        <v>168</v>
      </c>
      <c r="D2092" s="3">
        <v>117</v>
      </c>
      <c r="E2092" s="3">
        <v>51</v>
      </c>
      <c r="F2092" s="3">
        <v>1</v>
      </c>
      <c r="H2092" s="7" t="str">
        <f t="shared" si="323"/>
        <v>41016_emdsfdc1a-jd-06</v>
      </c>
      <c r="I2092" s="8">
        <f t="shared" si="324"/>
        <v>41016</v>
      </c>
      <c r="J2092" s="9" t="str">
        <f t="shared" si="325"/>
        <v>emdsfdc1a-jd-06</v>
      </c>
      <c r="K2092" s="6">
        <f t="shared" si="326"/>
        <v>168</v>
      </c>
      <c r="L2092" s="6">
        <f t="shared" si="327"/>
        <v>117</v>
      </c>
      <c r="M2092" s="6">
        <f t="shared" si="328"/>
        <v>51</v>
      </c>
      <c r="N2092" s="6">
        <f t="shared" si="329"/>
        <v>1</v>
      </c>
    </row>
    <row r="2093" spans="2:14" x14ac:dyDescent="0.25">
      <c r="B2093" s="5" t="s">
        <v>47</v>
      </c>
      <c r="C2093" s="3">
        <v>192</v>
      </c>
      <c r="D2093" s="3">
        <v>140</v>
      </c>
      <c r="E2093" s="3">
        <v>52</v>
      </c>
      <c r="F2093" s="3">
        <v>1</v>
      </c>
      <c r="H2093" s="7" t="str">
        <f t="shared" si="323"/>
        <v>41016_emdsfdc1a-jd-07</v>
      </c>
      <c r="I2093" s="8">
        <f t="shared" si="324"/>
        <v>41016</v>
      </c>
      <c r="J2093" s="9" t="str">
        <f t="shared" si="325"/>
        <v>emdsfdc1a-jd-07</v>
      </c>
      <c r="K2093" s="6">
        <f t="shared" si="326"/>
        <v>192</v>
      </c>
      <c r="L2093" s="6">
        <f t="shared" si="327"/>
        <v>140</v>
      </c>
      <c r="M2093" s="6">
        <f t="shared" si="328"/>
        <v>52</v>
      </c>
      <c r="N2093" s="6">
        <f t="shared" si="329"/>
        <v>1</v>
      </c>
    </row>
    <row r="2094" spans="2:14" x14ac:dyDescent="0.25">
      <c r="B2094" s="5" t="s">
        <v>50</v>
      </c>
      <c r="C2094" s="3">
        <v>240</v>
      </c>
      <c r="D2094" s="3">
        <v>199</v>
      </c>
      <c r="E2094" s="3">
        <v>41</v>
      </c>
      <c r="F2094" s="3">
        <v>1</v>
      </c>
      <c r="H2094" s="7" t="str">
        <f t="shared" si="323"/>
        <v>41016_emdsfdc1a-jd-08</v>
      </c>
      <c r="I2094" s="8">
        <f t="shared" si="324"/>
        <v>41016</v>
      </c>
      <c r="J2094" s="9" t="str">
        <f t="shared" si="325"/>
        <v>emdsfdc1a-jd-08</v>
      </c>
      <c r="K2094" s="6">
        <f t="shared" si="326"/>
        <v>240</v>
      </c>
      <c r="L2094" s="6">
        <f t="shared" si="327"/>
        <v>199</v>
      </c>
      <c r="M2094" s="6">
        <f t="shared" si="328"/>
        <v>41</v>
      </c>
      <c r="N2094" s="6">
        <f t="shared" si="329"/>
        <v>1</v>
      </c>
    </row>
    <row r="2095" spans="2:14" x14ac:dyDescent="0.25">
      <c r="B2095" s="5" t="s">
        <v>53</v>
      </c>
      <c r="C2095" s="3">
        <v>336</v>
      </c>
      <c r="D2095" s="3">
        <v>217</v>
      </c>
      <c r="E2095" s="3">
        <v>119</v>
      </c>
      <c r="F2095" s="3">
        <v>1</v>
      </c>
      <c r="H2095" s="7" t="str">
        <f t="shared" si="323"/>
        <v>41016_emdsfdc1a-jd-11</v>
      </c>
      <c r="I2095" s="8">
        <f t="shared" si="324"/>
        <v>41016</v>
      </c>
      <c r="J2095" s="9" t="str">
        <f t="shared" si="325"/>
        <v>emdsfdc1a-jd-11</v>
      </c>
      <c r="K2095" s="6">
        <f t="shared" si="326"/>
        <v>336</v>
      </c>
      <c r="L2095" s="6">
        <f t="shared" si="327"/>
        <v>217</v>
      </c>
      <c r="M2095" s="6">
        <f t="shared" si="328"/>
        <v>119</v>
      </c>
      <c r="N2095" s="6">
        <f t="shared" si="329"/>
        <v>1</v>
      </c>
    </row>
    <row r="2096" spans="2:14" x14ac:dyDescent="0.25">
      <c r="B2096" s="5" t="s">
        <v>77</v>
      </c>
      <c r="C2096" s="3">
        <v>240</v>
      </c>
      <c r="D2096" s="3">
        <v>210</v>
      </c>
      <c r="E2096" s="3">
        <v>30</v>
      </c>
      <c r="F2096" s="3">
        <v>1</v>
      </c>
      <c r="H2096" s="7" t="str">
        <f t="shared" si="323"/>
        <v>41016_emdsfdc1a-rb-03</v>
      </c>
      <c r="I2096" s="8">
        <f t="shared" si="324"/>
        <v>41016</v>
      </c>
      <c r="J2096" s="9" t="str">
        <f t="shared" si="325"/>
        <v>emdsfdc1a-rb-03</v>
      </c>
      <c r="K2096" s="6">
        <f t="shared" si="326"/>
        <v>240</v>
      </c>
      <c r="L2096" s="6">
        <f t="shared" si="327"/>
        <v>210</v>
      </c>
      <c r="M2096" s="6">
        <f t="shared" si="328"/>
        <v>30</v>
      </c>
      <c r="N2096" s="6">
        <f t="shared" si="329"/>
        <v>1</v>
      </c>
    </row>
    <row r="2097" spans="2:14" x14ac:dyDescent="0.25">
      <c r="B2097" s="5" t="s">
        <v>80</v>
      </c>
      <c r="C2097" s="3">
        <v>264</v>
      </c>
      <c r="D2097" s="3">
        <v>196</v>
      </c>
      <c r="E2097" s="3">
        <v>68</v>
      </c>
      <c r="F2097" s="3">
        <v>1</v>
      </c>
      <c r="H2097" s="7" t="str">
        <f t="shared" si="323"/>
        <v>41016_emdsfdc1a-rb-04</v>
      </c>
      <c r="I2097" s="8">
        <f t="shared" si="324"/>
        <v>41016</v>
      </c>
      <c r="J2097" s="9" t="str">
        <f t="shared" si="325"/>
        <v>emdsfdc1a-rb-04</v>
      </c>
      <c r="K2097" s="6">
        <f t="shared" si="326"/>
        <v>264</v>
      </c>
      <c r="L2097" s="6">
        <f t="shared" si="327"/>
        <v>196</v>
      </c>
      <c r="M2097" s="6">
        <f t="shared" si="328"/>
        <v>68</v>
      </c>
      <c r="N2097" s="6">
        <f t="shared" si="329"/>
        <v>1</v>
      </c>
    </row>
    <row r="2098" spans="2:14" x14ac:dyDescent="0.25">
      <c r="B2098" s="5" t="s">
        <v>86</v>
      </c>
      <c r="C2098" s="3">
        <v>168</v>
      </c>
      <c r="D2098" s="3">
        <v>118</v>
      </c>
      <c r="E2098" s="3">
        <v>50</v>
      </c>
      <c r="F2098" s="3">
        <v>1</v>
      </c>
      <c r="H2098" s="7" t="str">
        <f t="shared" si="323"/>
        <v>41016_emdsfdc1a-rb-06</v>
      </c>
      <c r="I2098" s="8">
        <f t="shared" si="324"/>
        <v>41016</v>
      </c>
      <c r="J2098" s="9" t="str">
        <f t="shared" si="325"/>
        <v>emdsfdc1a-rb-06</v>
      </c>
      <c r="K2098" s="6">
        <f t="shared" si="326"/>
        <v>168</v>
      </c>
      <c r="L2098" s="6">
        <f t="shared" si="327"/>
        <v>118</v>
      </c>
      <c r="M2098" s="6">
        <f t="shared" si="328"/>
        <v>50</v>
      </c>
      <c r="N2098" s="6">
        <f t="shared" si="329"/>
        <v>1</v>
      </c>
    </row>
    <row r="2099" spans="2:14" x14ac:dyDescent="0.25">
      <c r="B2099" s="5" t="s">
        <v>89</v>
      </c>
      <c r="C2099" s="3">
        <v>192</v>
      </c>
      <c r="D2099" s="3">
        <v>140</v>
      </c>
      <c r="E2099" s="3">
        <v>52</v>
      </c>
      <c r="F2099" s="3">
        <v>1</v>
      </c>
      <c r="H2099" s="7" t="str">
        <f t="shared" si="323"/>
        <v>41016_emdsfdc1a-rb-07</v>
      </c>
      <c r="I2099" s="8">
        <f t="shared" si="324"/>
        <v>41016</v>
      </c>
      <c r="J2099" s="9" t="str">
        <f t="shared" si="325"/>
        <v>emdsfdc1a-rb-07</v>
      </c>
      <c r="K2099" s="6">
        <f t="shared" si="326"/>
        <v>192</v>
      </c>
      <c r="L2099" s="6">
        <f t="shared" si="327"/>
        <v>140</v>
      </c>
      <c r="M2099" s="6">
        <f t="shared" si="328"/>
        <v>52</v>
      </c>
      <c r="N2099" s="6">
        <f t="shared" si="329"/>
        <v>1</v>
      </c>
    </row>
    <row r="2100" spans="2:14" x14ac:dyDescent="0.25">
      <c r="B2100" s="5" t="s">
        <v>92</v>
      </c>
      <c r="C2100" s="3">
        <v>240</v>
      </c>
      <c r="D2100" s="3">
        <v>199</v>
      </c>
      <c r="E2100" s="3">
        <v>41</v>
      </c>
      <c r="F2100" s="3">
        <v>1</v>
      </c>
      <c r="H2100" s="7" t="str">
        <f t="shared" si="323"/>
        <v>41016_emdsfdc1a-rb-08</v>
      </c>
      <c r="I2100" s="8">
        <f t="shared" si="324"/>
        <v>41016</v>
      </c>
      <c r="J2100" s="9" t="str">
        <f t="shared" si="325"/>
        <v>emdsfdc1a-rb-08</v>
      </c>
      <c r="K2100" s="6">
        <f t="shared" si="326"/>
        <v>240</v>
      </c>
      <c r="L2100" s="6">
        <f t="shared" si="327"/>
        <v>199</v>
      </c>
      <c r="M2100" s="6">
        <f t="shared" si="328"/>
        <v>41</v>
      </c>
      <c r="N2100" s="6">
        <f t="shared" si="329"/>
        <v>1</v>
      </c>
    </row>
    <row r="2101" spans="2:14" x14ac:dyDescent="0.25">
      <c r="B2101" s="5" t="s">
        <v>95</v>
      </c>
      <c r="C2101" s="3">
        <v>336</v>
      </c>
      <c r="D2101" s="3">
        <v>218</v>
      </c>
      <c r="E2101" s="3">
        <v>118</v>
      </c>
      <c r="F2101" s="3">
        <v>1</v>
      </c>
      <c r="H2101" s="7" t="str">
        <f t="shared" si="323"/>
        <v>41016_emdsfdc1a-rb-11</v>
      </c>
      <c r="I2101" s="8">
        <f t="shared" si="324"/>
        <v>41016</v>
      </c>
      <c r="J2101" s="9" t="str">
        <f t="shared" si="325"/>
        <v>emdsfdc1a-rb-11</v>
      </c>
      <c r="K2101" s="6">
        <f t="shared" si="326"/>
        <v>336</v>
      </c>
      <c r="L2101" s="6">
        <f t="shared" si="327"/>
        <v>218</v>
      </c>
      <c r="M2101" s="6">
        <f t="shared" si="328"/>
        <v>118</v>
      </c>
      <c r="N2101" s="6">
        <f t="shared" si="329"/>
        <v>1</v>
      </c>
    </row>
    <row r="2102" spans="2:14" x14ac:dyDescent="0.25">
      <c r="B2102" s="5" t="s">
        <v>56</v>
      </c>
      <c r="C2102" s="3">
        <v>240</v>
      </c>
      <c r="D2102" s="3">
        <v>225</v>
      </c>
      <c r="E2102" s="3">
        <v>15</v>
      </c>
      <c r="F2102" s="3">
        <v>1</v>
      </c>
      <c r="H2102" s="7" t="str">
        <f t="shared" si="323"/>
        <v>41016_emdsfdc1b-jd-10</v>
      </c>
      <c r="I2102" s="8">
        <f t="shared" si="324"/>
        <v>41016</v>
      </c>
      <c r="J2102" s="9" t="str">
        <f t="shared" si="325"/>
        <v>emdsfdc1b-jd-10</v>
      </c>
      <c r="K2102" s="6">
        <f t="shared" si="326"/>
        <v>240</v>
      </c>
      <c r="L2102" s="6">
        <f t="shared" si="327"/>
        <v>225</v>
      </c>
      <c r="M2102" s="6">
        <f t="shared" si="328"/>
        <v>15</v>
      </c>
      <c r="N2102" s="6">
        <f t="shared" si="329"/>
        <v>1</v>
      </c>
    </row>
    <row r="2103" spans="2:14" x14ac:dyDescent="0.25">
      <c r="B2103" s="5" t="s">
        <v>98</v>
      </c>
      <c r="C2103" s="3">
        <v>240</v>
      </c>
      <c r="D2103" s="3">
        <v>226</v>
      </c>
      <c r="E2103" s="3">
        <v>14</v>
      </c>
      <c r="F2103" s="3">
        <v>1</v>
      </c>
      <c r="H2103" s="7" t="str">
        <f t="shared" si="323"/>
        <v>41016_emdsfdc1b-rb-10</v>
      </c>
      <c r="I2103" s="8">
        <f t="shared" si="324"/>
        <v>41016</v>
      </c>
      <c r="J2103" s="9" t="str">
        <f t="shared" si="325"/>
        <v>emdsfdc1b-rb-10</v>
      </c>
      <c r="K2103" s="6">
        <f t="shared" si="326"/>
        <v>240</v>
      </c>
      <c r="L2103" s="6">
        <f t="shared" si="327"/>
        <v>226</v>
      </c>
      <c r="M2103" s="6">
        <f t="shared" si="328"/>
        <v>14</v>
      </c>
      <c r="N2103" s="6">
        <f t="shared" si="329"/>
        <v>1</v>
      </c>
    </row>
    <row r="2104" spans="2:14" x14ac:dyDescent="0.25">
      <c r="B2104" s="5" t="s">
        <v>188</v>
      </c>
      <c r="C2104" s="3">
        <v>120</v>
      </c>
      <c r="D2104" s="3">
        <v>54</v>
      </c>
      <c r="E2104" s="3">
        <v>66</v>
      </c>
      <c r="F2104" s="3">
        <v>1</v>
      </c>
      <c r="H2104" s="7" t="str">
        <f t="shared" si="323"/>
        <v>41016_emdsrdc1-jd-06</v>
      </c>
      <c r="I2104" s="8">
        <f t="shared" si="324"/>
        <v>41016</v>
      </c>
      <c r="J2104" s="9" t="str">
        <f t="shared" si="325"/>
        <v>emdsrdc1-jd-06</v>
      </c>
      <c r="K2104" s="6">
        <f t="shared" si="326"/>
        <v>120</v>
      </c>
      <c r="L2104" s="6">
        <f t="shared" si="327"/>
        <v>54</v>
      </c>
      <c r="M2104" s="6">
        <f t="shared" si="328"/>
        <v>66</v>
      </c>
      <c r="N2104" s="6">
        <f t="shared" si="329"/>
        <v>1</v>
      </c>
    </row>
    <row r="2105" spans="2:14" x14ac:dyDescent="0.25">
      <c r="B2105" s="5" t="s">
        <v>227</v>
      </c>
      <c r="C2105" s="3">
        <v>120</v>
      </c>
      <c r="D2105" s="3">
        <v>53</v>
      </c>
      <c r="E2105" s="3">
        <v>67</v>
      </c>
      <c r="F2105" s="3">
        <v>1</v>
      </c>
      <c r="H2105" s="7" t="str">
        <f t="shared" si="323"/>
        <v>41016_emdsrdc1-rb-06</v>
      </c>
      <c r="I2105" s="8">
        <f t="shared" si="324"/>
        <v>41016</v>
      </c>
      <c r="J2105" s="9" t="str">
        <f t="shared" si="325"/>
        <v>emdsrdc1-rb-06</v>
      </c>
      <c r="K2105" s="6">
        <f t="shared" si="326"/>
        <v>120</v>
      </c>
      <c r="L2105" s="6">
        <f t="shared" si="327"/>
        <v>53</v>
      </c>
      <c r="M2105" s="6">
        <f t="shared" si="328"/>
        <v>67</v>
      </c>
      <c r="N2105" s="6">
        <f t="shared" si="329"/>
        <v>1</v>
      </c>
    </row>
    <row r="2106" spans="2:14" x14ac:dyDescent="0.25">
      <c r="B2106" s="5" t="s">
        <v>191</v>
      </c>
      <c r="C2106" s="3">
        <v>336</v>
      </c>
      <c r="D2106" s="3">
        <v>239</v>
      </c>
      <c r="E2106" s="3">
        <v>97</v>
      </c>
      <c r="F2106" s="3">
        <v>1</v>
      </c>
      <c r="H2106" s="7" t="str">
        <f t="shared" si="323"/>
        <v>41016_emdsrdc3-jd-04</v>
      </c>
      <c r="I2106" s="8">
        <f t="shared" si="324"/>
        <v>41016</v>
      </c>
      <c r="J2106" s="9" t="str">
        <f t="shared" si="325"/>
        <v>emdsrdc3-jd-04</v>
      </c>
      <c r="K2106" s="6">
        <f t="shared" si="326"/>
        <v>336</v>
      </c>
      <c r="L2106" s="6">
        <f t="shared" si="327"/>
        <v>239</v>
      </c>
      <c r="M2106" s="6">
        <f t="shared" si="328"/>
        <v>97</v>
      </c>
      <c r="N2106" s="6">
        <f t="shared" si="329"/>
        <v>1</v>
      </c>
    </row>
    <row r="2107" spans="2:14" x14ac:dyDescent="0.25">
      <c r="B2107" s="5" t="s">
        <v>194</v>
      </c>
      <c r="C2107" s="3">
        <v>240</v>
      </c>
      <c r="D2107" s="3">
        <v>97</v>
      </c>
      <c r="E2107" s="3">
        <v>143</v>
      </c>
      <c r="F2107" s="3">
        <v>1</v>
      </c>
      <c r="H2107" s="7" t="str">
        <f t="shared" si="323"/>
        <v>41016_emdsrdc3-jd-07</v>
      </c>
      <c r="I2107" s="8">
        <f t="shared" si="324"/>
        <v>41016</v>
      </c>
      <c r="J2107" s="9" t="str">
        <f t="shared" si="325"/>
        <v>emdsrdc3-jd-07</v>
      </c>
      <c r="K2107" s="6">
        <f t="shared" si="326"/>
        <v>240</v>
      </c>
      <c r="L2107" s="6">
        <f t="shared" si="327"/>
        <v>97</v>
      </c>
      <c r="M2107" s="6">
        <f t="shared" si="328"/>
        <v>143</v>
      </c>
      <c r="N2107" s="6">
        <f t="shared" si="329"/>
        <v>1</v>
      </c>
    </row>
    <row r="2108" spans="2:14" x14ac:dyDescent="0.25">
      <c r="B2108" s="5" t="s">
        <v>198</v>
      </c>
      <c r="C2108" s="3">
        <v>312</v>
      </c>
      <c r="D2108" s="3">
        <v>274</v>
      </c>
      <c r="E2108" s="3">
        <v>38</v>
      </c>
      <c r="F2108" s="3">
        <v>1</v>
      </c>
      <c r="H2108" s="7" t="str">
        <f t="shared" si="323"/>
        <v>41016_emdsrdc3-jd-09</v>
      </c>
      <c r="I2108" s="8">
        <f t="shared" si="324"/>
        <v>41016</v>
      </c>
      <c r="J2108" s="9" t="str">
        <f t="shared" si="325"/>
        <v>emdsrdc3-jd-09</v>
      </c>
      <c r="K2108" s="6">
        <f t="shared" si="326"/>
        <v>312</v>
      </c>
      <c r="L2108" s="6">
        <f t="shared" si="327"/>
        <v>274</v>
      </c>
      <c r="M2108" s="6">
        <f t="shared" si="328"/>
        <v>38</v>
      </c>
      <c r="N2108" s="6">
        <f t="shared" si="329"/>
        <v>1</v>
      </c>
    </row>
    <row r="2109" spans="2:14" x14ac:dyDescent="0.25">
      <c r="B2109" s="5" t="s">
        <v>888</v>
      </c>
      <c r="C2109" s="3">
        <v>240</v>
      </c>
      <c r="D2109" s="3">
        <v>210</v>
      </c>
      <c r="E2109" s="3">
        <v>30</v>
      </c>
      <c r="F2109" s="3">
        <v>1</v>
      </c>
      <c r="H2109" s="7" t="str">
        <f t="shared" si="323"/>
        <v>41016_emdsrdc3-jd-10</v>
      </c>
      <c r="I2109" s="8">
        <f t="shared" si="324"/>
        <v>41016</v>
      </c>
      <c r="J2109" s="9" t="str">
        <f t="shared" si="325"/>
        <v>emdsrdc3-jd-10</v>
      </c>
      <c r="K2109" s="6">
        <f t="shared" si="326"/>
        <v>240</v>
      </c>
      <c r="L2109" s="6">
        <f t="shared" si="327"/>
        <v>210</v>
      </c>
      <c r="M2109" s="6">
        <f t="shared" si="328"/>
        <v>30</v>
      </c>
      <c r="N2109" s="6">
        <f t="shared" si="329"/>
        <v>1</v>
      </c>
    </row>
    <row r="2110" spans="2:14" x14ac:dyDescent="0.25">
      <c r="B2110" s="5" t="s">
        <v>230</v>
      </c>
      <c r="C2110" s="3">
        <v>336</v>
      </c>
      <c r="D2110" s="3">
        <v>234</v>
      </c>
      <c r="E2110" s="3">
        <v>102</v>
      </c>
      <c r="F2110" s="3">
        <v>1</v>
      </c>
      <c r="H2110" s="7" t="str">
        <f t="shared" si="323"/>
        <v>41016_emdsrdc3-rb-04</v>
      </c>
      <c r="I2110" s="8">
        <f t="shared" si="324"/>
        <v>41016</v>
      </c>
      <c r="J2110" s="9" t="str">
        <f t="shared" si="325"/>
        <v>emdsrdc3-rb-04</v>
      </c>
      <c r="K2110" s="6">
        <f t="shared" si="326"/>
        <v>336</v>
      </c>
      <c r="L2110" s="6">
        <f t="shared" si="327"/>
        <v>234</v>
      </c>
      <c r="M2110" s="6">
        <f t="shared" si="328"/>
        <v>102</v>
      </c>
      <c r="N2110" s="6">
        <f t="shared" si="329"/>
        <v>1</v>
      </c>
    </row>
    <row r="2111" spans="2:14" x14ac:dyDescent="0.25">
      <c r="B2111" s="5" t="s">
        <v>233</v>
      </c>
      <c r="C2111" s="3">
        <v>240</v>
      </c>
      <c r="D2111" s="3">
        <v>102</v>
      </c>
      <c r="E2111" s="3">
        <v>138</v>
      </c>
      <c r="F2111" s="3">
        <v>1</v>
      </c>
      <c r="H2111" s="7" t="str">
        <f t="shared" si="323"/>
        <v>41016_emdsrdc3-rb-07</v>
      </c>
      <c r="I2111" s="8">
        <f t="shared" si="324"/>
        <v>41016</v>
      </c>
      <c r="J2111" s="9" t="str">
        <f t="shared" si="325"/>
        <v>emdsrdc3-rb-07</v>
      </c>
      <c r="K2111" s="6">
        <f t="shared" si="326"/>
        <v>240</v>
      </c>
      <c r="L2111" s="6">
        <f t="shared" si="327"/>
        <v>102</v>
      </c>
      <c r="M2111" s="6">
        <f t="shared" si="328"/>
        <v>138</v>
      </c>
      <c r="N2111" s="6">
        <f t="shared" si="329"/>
        <v>1</v>
      </c>
    </row>
    <row r="2112" spans="2:14" x14ac:dyDescent="0.25">
      <c r="B2112" s="5" t="s">
        <v>236</v>
      </c>
      <c r="C2112" s="3">
        <v>312</v>
      </c>
      <c r="D2112" s="3">
        <v>272</v>
      </c>
      <c r="E2112" s="3">
        <v>40</v>
      </c>
      <c r="F2112" s="3">
        <v>1</v>
      </c>
      <c r="H2112" s="7" t="str">
        <f t="shared" si="323"/>
        <v>41016_emdsrdc3-rb-09</v>
      </c>
      <c r="I2112" s="8">
        <f t="shared" si="324"/>
        <v>41016</v>
      </c>
      <c r="J2112" s="9" t="str">
        <f t="shared" si="325"/>
        <v>emdsrdc3-rb-09</v>
      </c>
      <c r="K2112" s="6">
        <f t="shared" si="326"/>
        <v>312</v>
      </c>
      <c r="L2112" s="6">
        <f t="shared" si="327"/>
        <v>272</v>
      </c>
      <c r="M2112" s="6">
        <f t="shared" si="328"/>
        <v>40</v>
      </c>
      <c r="N2112" s="6">
        <f t="shared" si="329"/>
        <v>1</v>
      </c>
    </row>
    <row r="2113" spans="2:14" x14ac:dyDescent="0.25">
      <c r="B2113" s="5" t="s">
        <v>891</v>
      </c>
      <c r="C2113" s="3">
        <v>240</v>
      </c>
      <c r="D2113" s="3">
        <v>209</v>
      </c>
      <c r="E2113" s="3">
        <v>31</v>
      </c>
      <c r="F2113" s="3">
        <v>1</v>
      </c>
      <c r="H2113" s="7" t="str">
        <f t="shared" si="323"/>
        <v>41016_emdsrdc3-rb-10</v>
      </c>
      <c r="I2113" s="8">
        <f t="shared" si="324"/>
        <v>41016</v>
      </c>
      <c r="J2113" s="9" t="str">
        <f t="shared" si="325"/>
        <v>emdsrdc3-rb-10</v>
      </c>
      <c r="K2113" s="6">
        <f t="shared" si="326"/>
        <v>240</v>
      </c>
      <c r="L2113" s="6">
        <f t="shared" si="327"/>
        <v>209</v>
      </c>
      <c r="M2113" s="6">
        <f t="shared" si="328"/>
        <v>31</v>
      </c>
      <c r="N2113" s="6">
        <f t="shared" si="329"/>
        <v>1</v>
      </c>
    </row>
    <row r="2114" spans="2:14" x14ac:dyDescent="0.25">
      <c r="B2114" s="5" t="s">
        <v>202</v>
      </c>
      <c r="C2114" s="3">
        <v>240</v>
      </c>
      <c r="D2114" s="3">
        <v>154</v>
      </c>
      <c r="E2114" s="3">
        <v>86</v>
      </c>
      <c r="F2114" s="3">
        <v>1</v>
      </c>
      <c r="H2114" s="7" t="str">
        <f t="shared" si="323"/>
        <v>41016_emdsrdc4-jd-03</v>
      </c>
      <c r="I2114" s="8">
        <f t="shared" si="324"/>
        <v>41016</v>
      </c>
      <c r="J2114" s="9" t="str">
        <f t="shared" si="325"/>
        <v>emdsrdc4-jd-03</v>
      </c>
      <c r="K2114" s="6">
        <f t="shared" si="326"/>
        <v>240</v>
      </c>
      <c r="L2114" s="6">
        <f t="shared" si="327"/>
        <v>154</v>
      </c>
      <c r="M2114" s="6">
        <f t="shared" si="328"/>
        <v>86</v>
      </c>
      <c r="N2114" s="6">
        <f t="shared" si="329"/>
        <v>1</v>
      </c>
    </row>
    <row r="2115" spans="2:14" x14ac:dyDescent="0.25">
      <c r="B2115" s="5" t="s">
        <v>205</v>
      </c>
      <c r="C2115" s="3">
        <v>216</v>
      </c>
      <c r="D2115" s="3">
        <v>138</v>
      </c>
      <c r="E2115" s="3">
        <v>78</v>
      </c>
      <c r="F2115" s="3">
        <v>1</v>
      </c>
      <c r="H2115" s="7" t="str">
        <f t="shared" si="323"/>
        <v>41016_emdsrdc4-jd-05</v>
      </c>
      <c r="I2115" s="8">
        <f t="shared" si="324"/>
        <v>41016</v>
      </c>
      <c r="J2115" s="9" t="str">
        <f t="shared" si="325"/>
        <v>emdsrdc4-jd-05</v>
      </c>
      <c r="K2115" s="6">
        <f t="shared" si="326"/>
        <v>216</v>
      </c>
      <c r="L2115" s="6">
        <f t="shared" si="327"/>
        <v>138</v>
      </c>
      <c r="M2115" s="6">
        <f t="shared" si="328"/>
        <v>78</v>
      </c>
      <c r="N2115" s="6">
        <f t="shared" si="329"/>
        <v>1</v>
      </c>
    </row>
    <row r="2116" spans="2:14" x14ac:dyDescent="0.25">
      <c r="B2116" s="5" t="s">
        <v>209</v>
      </c>
      <c r="C2116" s="3">
        <v>264</v>
      </c>
      <c r="D2116" s="3">
        <v>233</v>
      </c>
      <c r="E2116" s="3">
        <v>31</v>
      </c>
      <c r="F2116" s="3">
        <v>1</v>
      </c>
      <c r="H2116" s="7" t="str">
        <f t="shared" si="323"/>
        <v>41016_emdsrdc4-jd-08</v>
      </c>
      <c r="I2116" s="8">
        <f t="shared" si="324"/>
        <v>41016</v>
      </c>
      <c r="J2116" s="9" t="str">
        <f t="shared" si="325"/>
        <v>emdsrdc4-jd-08</v>
      </c>
      <c r="K2116" s="6">
        <f t="shared" si="326"/>
        <v>264</v>
      </c>
      <c r="L2116" s="6">
        <f t="shared" si="327"/>
        <v>233</v>
      </c>
      <c r="M2116" s="6">
        <f t="shared" si="328"/>
        <v>31</v>
      </c>
      <c r="N2116" s="6">
        <f t="shared" si="329"/>
        <v>1</v>
      </c>
    </row>
    <row r="2117" spans="2:14" x14ac:dyDescent="0.25">
      <c r="B2117" s="5" t="s">
        <v>239</v>
      </c>
      <c r="C2117" s="3">
        <v>240</v>
      </c>
      <c r="D2117" s="3">
        <v>155</v>
      </c>
      <c r="E2117" s="3">
        <v>85</v>
      </c>
      <c r="F2117" s="3">
        <v>1</v>
      </c>
      <c r="H2117" s="7" t="str">
        <f t="shared" si="323"/>
        <v>41016_emdsrdc4-rb-03</v>
      </c>
      <c r="I2117" s="8">
        <f t="shared" si="324"/>
        <v>41016</v>
      </c>
      <c r="J2117" s="9" t="str">
        <f t="shared" si="325"/>
        <v>emdsrdc4-rb-03</v>
      </c>
      <c r="K2117" s="6">
        <f t="shared" si="326"/>
        <v>240</v>
      </c>
      <c r="L2117" s="6">
        <f t="shared" si="327"/>
        <v>155</v>
      </c>
      <c r="M2117" s="6">
        <f t="shared" si="328"/>
        <v>85</v>
      </c>
      <c r="N2117" s="6">
        <f t="shared" si="329"/>
        <v>1</v>
      </c>
    </row>
    <row r="2118" spans="2:14" x14ac:dyDescent="0.25">
      <c r="B2118" s="5" t="s">
        <v>242</v>
      </c>
      <c r="C2118" s="3">
        <v>216</v>
      </c>
      <c r="D2118" s="3">
        <v>137</v>
      </c>
      <c r="E2118" s="3">
        <v>79</v>
      </c>
      <c r="F2118" s="3">
        <v>1</v>
      </c>
      <c r="H2118" s="7" t="str">
        <f t="shared" si="323"/>
        <v>41016_emdsrdc4-rb-05</v>
      </c>
      <c r="I2118" s="8">
        <f t="shared" si="324"/>
        <v>41016</v>
      </c>
      <c r="J2118" s="9" t="str">
        <f t="shared" si="325"/>
        <v>emdsrdc4-rb-05</v>
      </c>
      <c r="K2118" s="6">
        <f t="shared" si="326"/>
        <v>216</v>
      </c>
      <c r="L2118" s="6">
        <f t="shared" si="327"/>
        <v>137</v>
      </c>
      <c r="M2118" s="6">
        <f t="shared" si="328"/>
        <v>79</v>
      </c>
      <c r="N2118" s="6">
        <f t="shared" si="329"/>
        <v>1</v>
      </c>
    </row>
    <row r="2119" spans="2:14" x14ac:dyDescent="0.25">
      <c r="B2119" s="5" t="s">
        <v>245</v>
      </c>
      <c r="C2119" s="3">
        <v>264</v>
      </c>
      <c r="D2119" s="3">
        <v>231</v>
      </c>
      <c r="E2119" s="3">
        <v>33</v>
      </c>
      <c r="F2119" s="3">
        <v>1</v>
      </c>
      <c r="H2119" s="7" t="str">
        <f t="shared" si="323"/>
        <v>41016_emdsrdc4-rb-08</v>
      </c>
      <c r="I2119" s="8">
        <f t="shared" si="324"/>
        <v>41016</v>
      </c>
      <c r="J2119" s="9" t="str">
        <f t="shared" si="325"/>
        <v>emdsrdc4-rb-08</v>
      </c>
      <c r="K2119" s="6">
        <f t="shared" si="326"/>
        <v>264</v>
      </c>
      <c r="L2119" s="6">
        <f t="shared" si="327"/>
        <v>231</v>
      </c>
      <c r="M2119" s="6">
        <f t="shared" si="328"/>
        <v>33</v>
      </c>
      <c r="N2119" s="6">
        <f t="shared" si="329"/>
        <v>1</v>
      </c>
    </row>
    <row r="2120" spans="2:14" x14ac:dyDescent="0.25">
      <c r="B2120" s="5" t="s">
        <v>138</v>
      </c>
      <c r="C2120" s="3">
        <v>72</v>
      </c>
      <c r="D2120" s="3">
        <v>13</v>
      </c>
      <c r="E2120" s="3">
        <v>59</v>
      </c>
      <c r="F2120" s="3">
        <v>1</v>
      </c>
      <c r="H2120" s="7" t="str">
        <f t="shared" si="323"/>
        <v>41016_rmdscgc1-gl-01</v>
      </c>
      <c r="I2120" s="8">
        <f t="shared" si="324"/>
        <v>41016</v>
      </c>
      <c r="J2120" s="9" t="str">
        <f t="shared" si="325"/>
        <v>rmdscgc1-gl-01</v>
      </c>
      <c r="K2120" s="6">
        <f t="shared" si="326"/>
        <v>72</v>
      </c>
      <c r="L2120" s="6">
        <f t="shared" si="327"/>
        <v>13</v>
      </c>
      <c r="M2120" s="6">
        <f t="shared" si="328"/>
        <v>59</v>
      </c>
      <c r="N2120" s="6">
        <f t="shared" si="329"/>
        <v>1</v>
      </c>
    </row>
    <row r="2121" spans="2:14" x14ac:dyDescent="0.25">
      <c r="B2121" s="5" t="s">
        <v>158</v>
      </c>
      <c r="C2121" s="3">
        <v>72</v>
      </c>
      <c r="D2121" s="3">
        <v>13</v>
      </c>
      <c r="E2121" s="3">
        <v>59</v>
      </c>
      <c r="F2121" s="3">
        <v>1</v>
      </c>
      <c r="H2121" s="7" t="str">
        <f t="shared" si="323"/>
        <v>41016_rmdscgc1-sl-01</v>
      </c>
      <c r="I2121" s="8">
        <f t="shared" si="324"/>
        <v>41016</v>
      </c>
      <c r="J2121" s="9" t="str">
        <f t="shared" si="325"/>
        <v>rmdscgc1-sl-01</v>
      </c>
      <c r="K2121" s="6">
        <f t="shared" si="326"/>
        <v>72</v>
      </c>
      <c r="L2121" s="6">
        <f t="shared" si="327"/>
        <v>13</v>
      </c>
      <c r="M2121" s="6">
        <f t="shared" si="328"/>
        <v>59</v>
      </c>
      <c r="N2121" s="6">
        <f t="shared" si="329"/>
        <v>1</v>
      </c>
    </row>
    <row r="2122" spans="2:14" x14ac:dyDescent="0.25">
      <c r="B2122" s="5" t="s">
        <v>143</v>
      </c>
      <c r="C2122" s="3">
        <v>36</v>
      </c>
      <c r="D2122" s="3">
        <v>5</v>
      </c>
      <c r="E2122" s="3">
        <v>31</v>
      </c>
      <c r="F2122" s="3">
        <v>1</v>
      </c>
      <c r="H2122" s="7" t="str">
        <f t="shared" si="323"/>
        <v>41016_rmdsedc-gl-01</v>
      </c>
      <c r="I2122" s="8">
        <f t="shared" si="324"/>
        <v>41016</v>
      </c>
      <c r="J2122" s="9" t="str">
        <f t="shared" si="325"/>
        <v>rmdsedc-gl-01</v>
      </c>
      <c r="K2122" s="6">
        <f t="shared" si="326"/>
        <v>36</v>
      </c>
      <c r="L2122" s="6">
        <f t="shared" si="327"/>
        <v>5</v>
      </c>
      <c r="M2122" s="6">
        <f t="shared" si="328"/>
        <v>31</v>
      </c>
      <c r="N2122" s="6">
        <f t="shared" si="329"/>
        <v>1</v>
      </c>
    </row>
    <row r="2123" spans="2:14" x14ac:dyDescent="0.25">
      <c r="B2123" s="5" t="s">
        <v>161</v>
      </c>
      <c r="C2123" s="3">
        <v>36</v>
      </c>
      <c r="D2123" s="3">
        <v>5</v>
      </c>
      <c r="E2123" s="3">
        <v>31</v>
      </c>
      <c r="F2123" s="3">
        <v>1</v>
      </c>
      <c r="H2123" s="7" t="str">
        <f t="shared" si="323"/>
        <v>41016_rmdsedc-sl-01</v>
      </c>
      <c r="I2123" s="8">
        <f t="shared" si="324"/>
        <v>41016</v>
      </c>
      <c r="J2123" s="9" t="str">
        <f t="shared" si="325"/>
        <v>rmdsedc-sl-01</v>
      </c>
      <c r="K2123" s="6">
        <f t="shared" si="326"/>
        <v>36</v>
      </c>
      <c r="L2123" s="6">
        <f t="shared" si="327"/>
        <v>5</v>
      </c>
      <c r="M2123" s="6">
        <f t="shared" si="328"/>
        <v>31</v>
      </c>
      <c r="N2123" s="6">
        <f t="shared" si="329"/>
        <v>1</v>
      </c>
    </row>
    <row r="2124" spans="2:14" x14ac:dyDescent="0.25">
      <c r="B2124" s="5" t="s">
        <v>147</v>
      </c>
      <c r="C2124" s="3">
        <v>180</v>
      </c>
      <c r="D2124" s="3">
        <v>49</v>
      </c>
      <c r="E2124" s="3">
        <v>131</v>
      </c>
      <c r="F2124" s="3">
        <v>1</v>
      </c>
      <c r="H2124" s="7" t="str">
        <f t="shared" si="323"/>
        <v>41016_rmdsfdc1a-gl-01</v>
      </c>
      <c r="I2124" s="8">
        <f t="shared" si="324"/>
        <v>41016</v>
      </c>
      <c r="J2124" s="9" t="str">
        <f t="shared" si="325"/>
        <v>rmdsfdc1a-gl-01</v>
      </c>
      <c r="K2124" s="6">
        <f t="shared" si="326"/>
        <v>180</v>
      </c>
      <c r="L2124" s="6">
        <f t="shared" si="327"/>
        <v>49</v>
      </c>
      <c r="M2124" s="6">
        <f t="shared" si="328"/>
        <v>131</v>
      </c>
      <c r="N2124" s="6">
        <f t="shared" si="329"/>
        <v>1</v>
      </c>
    </row>
    <row r="2125" spans="2:14" x14ac:dyDescent="0.25">
      <c r="B2125" s="5" t="s">
        <v>164</v>
      </c>
      <c r="C2125" s="3">
        <v>180</v>
      </c>
      <c r="D2125" s="3">
        <v>53</v>
      </c>
      <c r="E2125" s="3">
        <v>127</v>
      </c>
      <c r="F2125" s="3">
        <v>1</v>
      </c>
      <c r="H2125" s="7" t="str">
        <f t="shared" ref="H2125:H2143" si="330">CONCATENATE(I2125,"_",J2125)</f>
        <v>41016_rmdsfdc1a-sl-01</v>
      </c>
      <c r="I2125" s="8">
        <f t="shared" ref="I2125:I2143" si="331">IF(ISTEXT(J2125),I2124,J2125)</f>
        <v>41016</v>
      </c>
      <c r="J2125" s="9" t="str">
        <f t="shared" ref="J2125:J2143" si="332">B2125</f>
        <v>rmdsfdc1a-sl-01</v>
      </c>
      <c r="K2125" s="6">
        <f t="shared" ref="K2125:K2143" si="333">C2125</f>
        <v>180</v>
      </c>
      <c r="L2125" s="6">
        <f t="shared" ref="L2125:L2143" si="334">D2125</f>
        <v>53</v>
      </c>
      <c r="M2125" s="6">
        <f t="shared" ref="M2125:M2143" si="335">E2125</f>
        <v>127</v>
      </c>
      <c r="N2125" s="6">
        <f t="shared" ref="N2125:N2143" si="336">F2125</f>
        <v>1</v>
      </c>
    </row>
    <row r="2126" spans="2:14" x14ac:dyDescent="0.25">
      <c r="B2126" s="5" t="s">
        <v>150</v>
      </c>
      <c r="C2126" s="3">
        <v>180</v>
      </c>
      <c r="D2126" s="3">
        <v>57</v>
      </c>
      <c r="E2126" s="3">
        <v>123</v>
      </c>
      <c r="F2126" s="3">
        <v>1</v>
      </c>
      <c r="H2126" s="7" t="str">
        <f t="shared" si="330"/>
        <v>41016_rmdsrdc4-gl-01</v>
      </c>
      <c r="I2126" s="8">
        <f t="shared" si="331"/>
        <v>41016</v>
      </c>
      <c r="J2126" s="9" t="str">
        <f t="shared" si="332"/>
        <v>rmdsrdc4-gl-01</v>
      </c>
      <c r="K2126" s="6">
        <f t="shared" si="333"/>
        <v>180</v>
      </c>
      <c r="L2126" s="6">
        <f t="shared" si="334"/>
        <v>57</v>
      </c>
      <c r="M2126" s="6">
        <f t="shared" si="335"/>
        <v>123</v>
      </c>
      <c r="N2126" s="6">
        <f t="shared" si="336"/>
        <v>1</v>
      </c>
    </row>
    <row r="2127" spans="2:14" x14ac:dyDescent="0.25">
      <c r="B2127" s="5" t="s">
        <v>167</v>
      </c>
      <c r="C2127" s="3">
        <v>180</v>
      </c>
      <c r="D2127" s="3">
        <v>53</v>
      </c>
      <c r="E2127" s="3">
        <v>127</v>
      </c>
      <c r="F2127" s="3">
        <v>1</v>
      </c>
      <c r="H2127" s="7" t="str">
        <f t="shared" si="330"/>
        <v>41016_rmdsrdc4-sl-01</v>
      </c>
      <c r="I2127" s="8">
        <f t="shared" si="331"/>
        <v>41016</v>
      </c>
      <c r="J2127" s="9" t="str">
        <f t="shared" si="332"/>
        <v>rmdsrdc4-sl-01</v>
      </c>
      <c r="K2127" s="6">
        <f t="shared" si="333"/>
        <v>180</v>
      </c>
      <c r="L2127" s="6">
        <f t="shared" si="334"/>
        <v>53</v>
      </c>
      <c r="M2127" s="6">
        <f t="shared" si="335"/>
        <v>127</v>
      </c>
      <c r="N2127" s="6">
        <f t="shared" si="336"/>
        <v>1</v>
      </c>
    </row>
    <row r="2128" spans="2:14" x14ac:dyDescent="0.25">
      <c r="B2128" s="5" t="s">
        <v>154</v>
      </c>
      <c r="C2128" s="3">
        <v>54</v>
      </c>
      <c r="D2128" s="3">
        <v>24</v>
      </c>
      <c r="E2128" s="3">
        <v>30</v>
      </c>
      <c r="F2128" s="3">
        <v>1</v>
      </c>
      <c r="H2128" s="7" t="str">
        <f t="shared" si="330"/>
        <v>41016_rmdswell-gl-01</v>
      </c>
      <c r="I2128" s="8">
        <f t="shared" si="331"/>
        <v>41016</v>
      </c>
      <c r="J2128" s="9" t="str">
        <f t="shared" si="332"/>
        <v>rmdswell-gl-01</v>
      </c>
      <c r="K2128" s="6">
        <f t="shared" si="333"/>
        <v>54</v>
      </c>
      <c r="L2128" s="6">
        <f t="shared" si="334"/>
        <v>24</v>
      </c>
      <c r="M2128" s="6">
        <f t="shared" si="335"/>
        <v>30</v>
      </c>
      <c r="N2128" s="6">
        <f t="shared" si="336"/>
        <v>1</v>
      </c>
    </row>
    <row r="2129" spans="2:14" x14ac:dyDescent="0.25">
      <c r="B2129" s="5" t="s">
        <v>170</v>
      </c>
      <c r="C2129" s="3">
        <v>54</v>
      </c>
      <c r="D2129" s="3">
        <v>24</v>
      </c>
      <c r="E2129" s="3">
        <v>30</v>
      </c>
      <c r="F2129" s="3">
        <v>1</v>
      </c>
      <c r="H2129" s="7" t="str">
        <f t="shared" si="330"/>
        <v>41016_rmdswell-sl-01</v>
      </c>
      <c r="I2129" s="8">
        <f t="shared" si="331"/>
        <v>41016</v>
      </c>
      <c r="J2129" s="9" t="str">
        <f t="shared" si="332"/>
        <v>rmdswell-sl-01</v>
      </c>
      <c r="K2129" s="6">
        <f t="shared" si="333"/>
        <v>54</v>
      </c>
      <c r="L2129" s="6">
        <f t="shared" si="334"/>
        <v>24</v>
      </c>
      <c r="M2129" s="6">
        <f t="shared" si="335"/>
        <v>30</v>
      </c>
      <c r="N2129" s="6">
        <f t="shared" si="336"/>
        <v>1</v>
      </c>
    </row>
    <row r="2130" spans="2:14" x14ac:dyDescent="0.25">
      <c r="B2130" s="5" t="s">
        <v>900</v>
      </c>
      <c r="C2130" s="3">
        <v>144</v>
      </c>
      <c r="D2130" s="3">
        <v>68</v>
      </c>
      <c r="E2130" s="3">
        <v>76</v>
      </c>
      <c r="F2130" s="3">
        <v>1</v>
      </c>
      <c r="H2130" s="7" t="str">
        <f t="shared" si="330"/>
        <v>41016_cmdsrdc4-jd-11</v>
      </c>
      <c r="I2130" s="8">
        <f t="shared" si="331"/>
        <v>41016</v>
      </c>
      <c r="J2130" s="9" t="str">
        <f t="shared" si="332"/>
        <v>cmdsrdc4-jd-11</v>
      </c>
      <c r="K2130" s="6">
        <f t="shared" si="333"/>
        <v>144</v>
      </c>
      <c r="L2130" s="6">
        <f t="shared" si="334"/>
        <v>68</v>
      </c>
      <c r="M2130" s="6">
        <f t="shared" si="335"/>
        <v>76</v>
      </c>
      <c r="N2130" s="6">
        <f t="shared" si="336"/>
        <v>1</v>
      </c>
    </row>
    <row r="2131" spans="2:14" x14ac:dyDescent="0.25">
      <c r="B2131" s="5" t="s">
        <v>903</v>
      </c>
      <c r="C2131" s="3">
        <v>144</v>
      </c>
      <c r="D2131" s="3">
        <v>68</v>
      </c>
      <c r="E2131" s="3">
        <v>76</v>
      </c>
      <c r="F2131" s="3">
        <v>1</v>
      </c>
      <c r="H2131" s="7" t="str">
        <f t="shared" si="330"/>
        <v>41016_cmdsrdc4-rb-11</v>
      </c>
      <c r="I2131" s="8">
        <f t="shared" si="331"/>
        <v>41016</v>
      </c>
      <c r="J2131" s="9" t="str">
        <f t="shared" si="332"/>
        <v>cmdsrdc4-rb-11</v>
      </c>
      <c r="K2131" s="6">
        <f t="shared" si="333"/>
        <v>144</v>
      </c>
      <c r="L2131" s="6">
        <f t="shared" si="334"/>
        <v>68</v>
      </c>
      <c r="M2131" s="6">
        <f t="shared" si="335"/>
        <v>76</v>
      </c>
      <c r="N2131" s="6">
        <f t="shared" si="336"/>
        <v>1</v>
      </c>
    </row>
    <row r="2132" spans="2:14" x14ac:dyDescent="0.25">
      <c r="B2132" s="5" t="s">
        <v>906</v>
      </c>
      <c r="C2132" s="3">
        <v>144</v>
      </c>
      <c r="D2132" s="3">
        <v>57</v>
      </c>
      <c r="E2132" s="3">
        <v>87</v>
      </c>
      <c r="F2132" s="3">
        <v>1</v>
      </c>
      <c r="H2132" s="7" t="str">
        <f t="shared" si="330"/>
        <v>41016_cmdsfdc1a-jd-12</v>
      </c>
      <c r="I2132" s="8">
        <f t="shared" si="331"/>
        <v>41016</v>
      </c>
      <c r="J2132" s="9" t="str">
        <f t="shared" si="332"/>
        <v>cmdsfdc1a-jd-12</v>
      </c>
      <c r="K2132" s="6">
        <f t="shared" si="333"/>
        <v>144</v>
      </c>
      <c r="L2132" s="6">
        <f t="shared" si="334"/>
        <v>57</v>
      </c>
      <c r="M2132" s="6">
        <f t="shared" si="335"/>
        <v>87</v>
      </c>
      <c r="N2132" s="6">
        <f t="shared" si="336"/>
        <v>1</v>
      </c>
    </row>
    <row r="2133" spans="2:14" x14ac:dyDescent="0.25">
      <c r="B2133" s="5" t="s">
        <v>909</v>
      </c>
      <c r="C2133" s="3">
        <v>144</v>
      </c>
      <c r="D2133" s="3">
        <v>57</v>
      </c>
      <c r="E2133" s="3">
        <v>87</v>
      </c>
      <c r="F2133" s="3">
        <v>1</v>
      </c>
      <c r="H2133" s="7" t="str">
        <f t="shared" si="330"/>
        <v>41016_cmdsfdc1a-rb-12</v>
      </c>
      <c r="I2133" s="8">
        <f t="shared" si="331"/>
        <v>41016</v>
      </c>
      <c r="J2133" s="9" t="str">
        <f t="shared" si="332"/>
        <v>cmdsfdc1a-rb-12</v>
      </c>
      <c r="K2133" s="6">
        <f t="shared" si="333"/>
        <v>144</v>
      </c>
      <c r="L2133" s="6">
        <f t="shared" si="334"/>
        <v>57</v>
      </c>
      <c r="M2133" s="6">
        <f t="shared" si="335"/>
        <v>87</v>
      </c>
      <c r="N2133" s="6">
        <f t="shared" si="336"/>
        <v>1</v>
      </c>
    </row>
    <row r="2134" spans="2:14" x14ac:dyDescent="0.25">
      <c r="B2134" s="5" t="s">
        <v>930</v>
      </c>
      <c r="C2134" s="3">
        <v>120</v>
      </c>
      <c r="D2134" s="3">
        <v>115</v>
      </c>
      <c r="E2134" s="3">
        <v>5</v>
      </c>
      <c r="F2134" s="3">
        <v>1</v>
      </c>
      <c r="H2134" s="7" t="str">
        <f t="shared" si="330"/>
        <v>41016_emdsfdc1b-jd-05</v>
      </c>
      <c r="I2134" s="8">
        <f t="shared" si="331"/>
        <v>41016</v>
      </c>
      <c r="J2134" s="9" t="str">
        <f t="shared" si="332"/>
        <v>emdsfdc1b-jd-05</v>
      </c>
      <c r="K2134" s="6">
        <f t="shared" si="333"/>
        <v>120</v>
      </c>
      <c r="L2134" s="6">
        <f t="shared" si="334"/>
        <v>115</v>
      </c>
      <c r="M2134" s="6">
        <f t="shared" si="335"/>
        <v>5</v>
      </c>
      <c r="N2134" s="6">
        <f t="shared" si="336"/>
        <v>1</v>
      </c>
    </row>
    <row r="2135" spans="2:14" x14ac:dyDescent="0.25">
      <c r="B2135" s="5" t="s">
        <v>932</v>
      </c>
      <c r="C2135" s="3">
        <v>120</v>
      </c>
      <c r="D2135" s="3">
        <v>113</v>
      </c>
      <c r="E2135" s="3">
        <v>7</v>
      </c>
      <c r="F2135" s="3">
        <v>1</v>
      </c>
      <c r="H2135" s="7" t="str">
        <f t="shared" si="330"/>
        <v>41016_emdsfdc1b-rb-05</v>
      </c>
      <c r="I2135" s="8">
        <f t="shared" si="331"/>
        <v>41016</v>
      </c>
      <c r="J2135" s="9" t="str">
        <f t="shared" si="332"/>
        <v>emdsfdc1b-rb-05</v>
      </c>
      <c r="K2135" s="6">
        <f t="shared" si="333"/>
        <v>120</v>
      </c>
      <c r="L2135" s="6">
        <f t="shared" si="334"/>
        <v>113</v>
      </c>
      <c r="M2135" s="6">
        <f t="shared" si="335"/>
        <v>7</v>
      </c>
      <c r="N2135" s="6">
        <f t="shared" si="336"/>
        <v>1</v>
      </c>
    </row>
    <row r="2136" spans="2:14" x14ac:dyDescent="0.25">
      <c r="B2136" s="5" t="s">
        <v>937</v>
      </c>
      <c r="C2136" s="3">
        <v>24</v>
      </c>
      <c r="D2136" s="3">
        <v>10</v>
      </c>
      <c r="E2136" s="3">
        <v>14</v>
      </c>
      <c r="F2136" s="3">
        <v>1</v>
      </c>
      <c r="H2136" s="7" t="str">
        <f t="shared" si="330"/>
        <v>41016_cmdsblw-ct-01</v>
      </c>
      <c r="I2136" s="8">
        <f t="shared" si="331"/>
        <v>41016</v>
      </c>
      <c r="J2136" s="9" t="str">
        <f t="shared" si="332"/>
        <v>cmdsblw-ct-01</v>
      </c>
      <c r="K2136" s="6">
        <f t="shared" si="333"/>
        <v>24</v>
      </c>
      <c r="L2136" s="6">
        <f t="shared" si="334"/>
        <v>10</v>
      </c>
      <c r="M2136" s="6">
        <f t="shared" si="335"/>
        <v>14</v>
      </c>
      <c r="N2136" s="6">
        <f t="shared" si="336"/>
        <v>1</v>
      </c>
    </row>
    <row r="2137" spans="2:14" x14ac:dyDescent="0.25">
      <c r="B2137" s="5" t="s">
        <v>943</v>
      </c>
      <c r="C2137" s="3">
        <v>24</v>
      </c>
      <c r="D2137" s="3">
        <v>10</v>
      </c>
      <c r="E2137" s="3">
        <v>14</v>
      </c>
      <c r="F2137" s="3">
        <v>1</v>
      </c>
      <c r="H2137" s="7" t="str">
        <f t="shared" si="330"/>
        <v>41016_cmdsblw-dg-01</v>
      </c>
      <c r="I2137" s="8">
        <f t="shared" si="331"/>
        <v>41016</v>
      </c>
      <c r="J2137" s="9" t="str">
        <f t="shared" si="332"/>
        <v>cmdsblw-dg-01</v>
      </c>
      <c r="K2137" s="6">
        <f t="shared" si="333"/>
        <v>24</v>
      </c>
      <c r="L2137" s="6">
        <f t="shared" si="334"/>
        <v>10</v>
      </c>
      <c r="M2137" s="6">
        <f t="shared" si="335"/>
        <v>14</v>
      </c>
      <c r="N2137" s="6">
        <f t="shared" si="336"/>
        <v>1</v>
      </c>
    </row>
    <row r="2138" spans="2:14" x14ac:dyDescent="0.25">
      <c r="B2138" s="5" t="s">
        <v>947</v>
      </c>
      <c r="C2138" s="3">
        <v>24</v>
      </c>
      <c r="D2138" s="3">
        <v>10</v>
      </c>
      <c r="E2138" s="3">
        <v>14</v>
      </c>
      <c r="F2138" s="3">
        <v>1</v>
      </c>
      <c r="H2138" s="7" t="str">
        <f t="shared" si="330"/>
        <v>41016_cmdsclt-ct-01</v>
      </c>
      <c r="I2138" s="8">
        <f t="shared" si="331"/>
        <v>41016</v>
      </c>
      <c r="J2138" s="9" t="str">
        <f t="shared" si="332"/>
        <v>cmdsclt-ct-01</v>
      </c>
      <c r="K2138" s="6">
        <f t="shared" si="333"/>
        <v>24</v>
      </c>
      <c r="L2138" s="6">
        <f t="shared" si="334"/>
        <v>10</v>
      </c>
      <c r="M2138" s="6">
        <f t="shared" si="335"/>
        <v>14</v>
      </c>
      <c r="N2138" s="6">
        <f t="shared" si="336"/>
        <v>1</v>
      </c>
    </row>
    <row r="2139" spans="2:14" x14ac:dyDescent="0.25">
      <c r="B2139" s="5" t="s">
        <v>951</v>
      </c>
      <c r="C2139" s="3">
        <v>24</v>
      </c>
      <c r="D2139" s="3">
        <v>10</v>
      </c>
      <c r="E2139" s="3">
        <v>14</v>
      </c>
      <c r="F2139" s="3">
        <v>1</v>
      </c>
      <c r="H2139" s="7" t="str">
        <f t="shared" si="330"/>
        <v>41016_cmdsclt-dg-01</v>
      </c>
      <c r="I2139" s="8">
        <f t="shared" si="331"/>
        <v>41016</v>
      </c>
      <c r="J2139" s="9" t="str">
        <f t="shared" si="332"/>
        <v>cmdsclt-dg-01</v>
      </c>
      <c r="K2139" s="6">
        <f t="shared" si="333"/>
        <v>24</v>
      </c>
      <c r="L2139" s="6">
        <f t="shared" si="334"/>
        <v>10</v>
      </c>
      <c r="M2139" s="6">
        <f t="shared" si="335"/>
        <v>14</v>
      </c>
      <c r="N2139" s="6">
        <f t="shared" si="336"/>
        <v>1</v>
      </c>
    </row>
    <row r="2140" spans="2:14" x14ac:dyDescent="0.25">
      <c r="B2140" s="5" t="s">
        <v>955</v>
      </c>
      <c r="C2140" s="3">
        <v>216</v>
      </c>
      <c r="D2140" s="3">
        <v>180</v>
      </c>
      <c r="E2140" s="3">
        <v>36</v>
      </c>
      <c r="F2140" s="3">
        <v>1</v>
      </c>
      <c r="H2140" s="7" t="str">
        <f t="shared" si="330"/>
        <v>41016_emdsfdc1a-jd-13</v>
      </c>
      <c r="I2140" s="8">
        <f t="shared" si="331"/>
        <v>41016</v>
      </c>
      <c r="J2140" s="9" t="str">
        <f t="shared" si="332"/>
        <v>emdsfdc1a-jd-13</v>
      </c>
      <c r="K2140" s="6">
        <f t="shared" si="333"/>
        <v>216</v>
      </c>
      <c r="L2140" s="6">
        <f t="shared" si="334"/>
        <v>180</v>
      </c>
      <c r="M2140" s="6">
        <f t="shared" si="335"/>
        <v>36</v>
      </c>
      <c r="N2140" s="6">
        <f t="shared" si="336"/>
        <v>1</v>
      </c>
    </row>
    <row r="2141" spans="2:14" x14ac:dyDescent="0.25">
      <c r="B2141" s="5" t="s">
        <v>977</v>
      </c>
      <c r="C2141" s="3">
        <v>216</v>
      </c>
      <c r="D2141" s="3">
        <v>180</v>
      </c>
      <c r="E2141" s="3">
        <v>36</v>
      </c>
      <c r="F2141" s="3">
        <v>1</v>
      </c>
      <c r="H2141" s="7" t="str">
        <f t="shared" si="330"/>
        <v>41016_emdsfdc1a-rb-13</v>
      </c>
      <c r="I2141" s="8">
        <f t="shared" si="331"/>
        <v>41016</v>
      </c>
      <c r="J2141" s="9" t="str">
        <f t="shared" si="332"/>
        <v>emdsfdc1a-rb-13</v>
      </c>
      <c r="K2141" s="6">
        <f t="shared" si="333"/>
        <v>216</v>
      </c>
      <c r="L2141" s="6">
        <f t="shared" si="334"/>
        <v>180</v>
      </c>
      <c r="M2141" s="6">
        <f t="shared" si="335"/>
        <v>36</v>
      </c>
      <c r="N2141" s="6">
        <f t="shared" si="336"/>
        <v>1</v>
      </c>
    </row>
    <row r="2142" spans="2:14" x14ac:dyDescent="0.25">
      <c r="B2142" s="5" t="s">
        <v>962</v>
      </c>
      <c r="C2142" s="3">
        <v>120</v>
      </c>
      <c r="D2142" s="3">
        <v>91</v>
      </c>
      <c r="E2142" s="3">
        <v>29</v>
      </c>
      <c r="F2142" s="3">
        <v>1</v>
      </c>
      <c r="H2142" s="7" t="str">
        <f t="shared" si="330"/>
        <v>41016_emdsrdc3-jd-12</v>
      </c>
      <c r="I2142" s="8">
        <f t="shared" si="331"/>
        <v>41016</v>
      </c>
      <c r="J2142" s="9" t="str">
        <f t="shared" si="332"/>
        <v>emdsrdc3-jd-12</v>
      </c>
      <c r="K2142" s="6">
        <f t="shared" si="333"/>
        <v>120</v>
      </c>
      <c r="L2142" s="6">
        <f t="shared" si="334"/>
        <v>91</v>
      </c>
      <c r="M2142" s="6">
        <f t="shared" si="335"/>
        <v>29</v>
      </c>
      <c r="N2142" s="6">
        <f t="shared" si="336"/>
        <v>1</v>
      </c>
    </row>
    <row r="2143" spans="2:14" x14ac:dyDescent="0.25">
      <c r="B2143" s="5" t="s">
        <v>967</v>
      </c>
      <c r="C2143" s="3">
        <v>120</v>
      </c>
      <c r="D2143" s="3">
        <v>91</v>
      </c>
      <c r="E2143" s="3">
        <v>29</v>
      </c>
      <c r="F2143" s="3">
        <v>1</v>
      </c>
      <c r="H2143" s="7" t="str">
        <f t="shared" si="330"/>
        <v>41016_emdsrdc3-rb-12</v>
      </c>
      <c r="I2143" s="8">
        <f t="shared" si="331"/>
        <v>41016</v>
      </c>
      <c r="J2143" s="9" t="str">
        <f t="shared" si="332"/>
        <v>emdsrdc3-rb-12</v>
      </c>
      <c r="K2143" s="6">
        <f t="shared" si="333"/>
        <v>120</v>
      </c>
      <c r="L2143" s="6">
        <f t="shared" si="334"/>
        <v>91</v>
      </c>
      <c r="M2143" s="6">
        <f t="shared" si="335"/>
        <v>29</v>
      </c>
      <c r="N2143" s="6">
        <f t="shared" si="336"/>
        <v>1</v>
      </c>
    </row>
    <row r="2144" spans="2:14" x14ac:dyDescent="0.25">
      <c r="B2144" s="4">
        <v>41037</v>
      </c>
      <c r="C2144" s="3">
        <v>13956</v>
      </c>
      <c r="D2144" s="3">
        <v>7401</v>
      </c>
      <c r="E2144" s="3">
        <v>6555</v>
      </c>
      <c r="F2144" s="3">
        <v>82</v>
      </c>
      <c r="H2144" s="7" t="str">
        <f t="shared" ref="H2144:H2207" si="337">CONCATENATE(I2144,"_",J2144)</f>
        <v>41037_41037</v>
      </c>
      <c r="I2144" s="8">
        <f t="shared" ref="I2144:I2207" si="338">IF(ISTEXT(J2144),I2143,J2144)</f>
        <v>41037</v>
      </c>
      <c r="J2144" s="9">
        <f t="shared" ref="J2144:J2207" si="339">B2144</f>
        <v>41037</v>
      </c>
      <c r="K2144" s="6">
        <f t="shared" ref="K2144:K2207" si="340">C2144</f>
        <v>13956</v>
      </c>
      <c r="L2144" s="6">
        <f t="shared" ref="L2144:L2207" si="341">D2144</f>
        <v>7401</v>
      </c>
      <c r="M2144" s="6">
        <f t="shared" ref="M2144:M2207" si="342">E2144</f>
        <v>6555</v>
      </c>
      <c r="N2144" s="6">
        <f t="shared" ref="N2144:N2207" si="343">F2144</f>
        <v>82</v>
      </c>
    </row>
    <row r="2145" spans="2:14" x14ac:dyDescent="0.25">
      <c r="B2145" s="5" t="s">
        <v>214</v>
      </c>
      <c r="C2145" s="3">
        <v>48</v>
      </c>
      <c r="D2145" s="3">
        <v>8</v>
      </c>
      <c r="E2145" s="3">
        <v>40</v>
      </c>
      <c r="F2145" s="3">
        <v>1</v>
      </c>
      <c r="H2145" s="7" t="str">
        <f t="shared" si="337"/>
        <v>41037_cmdscgc1-ct-01</v>
      </c>
      <c r="I2145" s="8">
        <f t="shared" si="338"/>
        <v>41037</v>
      </c>
      <c r="J2145" s="9" t="str">
        <f t="shared" si="339"/>
        <v>cmdscgc1-ct-01</v>
      </c>
      <c r="K2145" s="6">
        <f t="shared" si="340"/>
        <v>48</v>
      </c>
      <c r="L2145" s="6">
        <f t="shared" si="341"/>
        <v>8</v>
      </c>
      <c r="M2145" s="6">
        <f t="shared" si="342"/>
        <v>40</v>
      </c>
      <c r="N2145" s="6">
        <f t="shared" si="343"/>
        <v>1</v>
      </c>
    </row>
    <row r="2146" spans="2:14" x14ac:dyDescent="0.25">
      <c r="B2146" s="5" t="s">
        <v>174</v>
      </c>
      <c r="C2146" s="3">
        <v>48</v>
      </c>
      <c r="D2146" s="3">
        <v>42</v>
      </c>
      <c r="E2146" s="3">
        <v>6</v>
      </c>
      <c r="F2146" s="3">
        <v>1</v>
      </c>
      <c r="H2146" s="7" t="str">
        <f t="shared" si="337"/>
        <v>41037_cmdscgc1-dg-01</v>
      </c>
      <c r="I2146" s="8">
        <f t="shared" si="338"/>
        <v>41037</v>
      </c>
      <c r="J2146" s="9" t="str">
        <f t="shared" si="339"/>
        <v>cmdscgc1-dg-01</v>
      </c>
      <c r="K2146" s="6">
        <f t="shared" si="340"/>
        <v>48</v>
      </c>
      <c r="L2146" s="6">
        <f t="shared" si="341"/>
        <v>42</v>
      </c>
      <c r="M2146" s="6">
        <f t="shared" si="342"/>
        <v>6</v>
      </c>
      <c r="N2146" s="6">
        <f t="shared" si="343"/>
        <v>1</v>
      </c>
    </row>
    <row r="2147" spans="2:14" x14ac:dyDescent="0.25">
      <c r="B2147" s="5" t="s">
        <v>102</v>
      </c>
      <c r="C2147" s="3">
        <v>204</v>
      </c>
      <c r="D2147" s="3">
        <v>46</v>
      </c>
      <c r="E2147" s="3">
        <v>158</v>
      </c>
      <c r="F2147" s="3">
        <v>1</v>
      </c>
      <c r="H2147" s="7" t="str">
        <f t="shared" si="337"/>
        <v>41037_cmdscgc1-jd-01</v>
      </c>
      <c r="I2147" s="8">
        <f t="shared" si="338"/>
        <v>41037</v>
      </c>
      <c r="J2147" s="9" t="str">
        <f t="shared" si="339"/>
        <v>cmdscgc1-jd-01</v>
      </c>
      <c r="K2147" s="6">
        <f t="shared" si="340"/>
        <v>204</v>
      </c>
      <c r="L2147" s="6">
        <f t="shared" si="341"/>
        <v>46</v>
      </c>
      <c r="M2147" s="6">
        <f t="shared" si="342"/>
        <v>158</v>
      </c>
      <c r="N2147" s="6">
        <f t="shared" si="343"/>
        <v>1</v>
      </c>
    </row>
    <row r="2148" spans="2:14" x14ac:dyDescent="0.25">
      <c r="B2148" s="5" t="s">
        <v>120</v>
      </c>
      <c r="C2148" s="3">
        <v>204</v>
      </c>
      <c r="D2148" s="3">
        <v>45</v>
      </c>
      <c r="E2148" s="3">
        <v>159</v>
      </c>
      <c r="F2148" s="3">
        <v>1</v>
      </c>
      <c r="H2148" s="7" t="str">
        <f t="shared" si="337"/>
        <v>41037_cmdscgc1-rb-01</v>
      </c>
      <c r="I2148" s="8">
        <f t="shared" si="338"/>
        <v>41037</v>
      </c>
      <c r="J2148" s="9" t="str">
        <f t="shared" si="339"/>
        <v>cmdscgc1-rb-01</v>
      </c>
      <c r="K2148" s="6">
        <f t="shared" si="340"/>
        <v>204</v>
      </c>
      <c r="L2148" s="6">
        <f t="shared" si="341"/>
        <v>45</v>
      </c>
      <c r="M2148" s="6">
        <f t="shared" si="342"/>
        <v>159</v>
      </c>
      <c r="N2148" s="6">
        <f t="shared" si="343"/>
        <v>1</v>
      </c>
    </row>
    <row r="2149" spans="2:14" x14ac:dyDescent="0.25">
      <c r="B2149" s="5" t="s">
        <v>106</v>
      </c>
      <c r="C2149" s="3">
        <v>144</v>
      </c>
      <c r="D2149" s="3">
        <v>25</v>
      </c>
      <c r="E2149" s="3">
        <v>119</v>
      </c>
      <c r="F2149" s="3">
        <v>1</v>
      </c>
      <c r="H2149" s="7" t="str">
        <f t="shared" si="337"/>
        <v>41037_cmdscgc2-jd-02</v>
      </c>
      <c r="I2149" s="8">
        <f t="shared" si="338"/>
        <v>41037</v>
      </c>
      <c r="J2149" s="9" t="str">
        <f t="shared" si="339"/>
        <v>cmdscgc2-jd-02</v>
      </c>
      <c r="K2149" s="6">
        <f t="shared" si="340"/>
        <v>144</v>
      </c>
      <c r="L2149" s="6">
        <f t="shared" si="341"/>
        <v>25</v>
      </c>
      <c r="M2149" s="6">
        <f t="shared" si="342"/>
        <v>119</v>
      </c>
      <c r="N2149" s="6">
        <f t="shared" si="343"/>
        <v>1</v>
      </c>
    </row>
    <row r="2150" spans="2:14" x14ac:dyDescent="0.25">
      <c r="B2150" s="5" t="s">
        <v>124</v>
      </c>
      <c r="C2150" s="3">
        <v>144</v>
      </c>
      <c r="D2150" s="3">
        <v>23</v>
      </c>
      <c r="E2150" s="3">
        <v>121</v>
      </c>
      <c r="F2150" s="3">
        <v>1</v>
      </c>
      <c r="H2150" s="7" t="str">
        <f t="shared" si="337"/>
        <v>41037_cmdscgc2-rb-02</v>
      </c>
      <c r="I2150" s="8">
        <f t="shared" si="338"/>
        <v>41037</v>
      </c>
      <c r="J2150" s="9" t="str">
        <f t="shared" si="339"/>
        <v>cmdscgc2-rb-02</v>
      </c>
      <c r="K2150" s="6">
        <f t="shared" si="340"/>
        <v>144</v>
      </c>
      <c r="L2150" s="6">
        <f t="shared" si="341"/>
        <v>23</v>
      </c>
      <c r="M2150" s="6">
        <f t="shared" si="342"/>
        <v>121</v>
      </c>
      <c r="N2150" s="6">
        <f t="shared" si="343"/>
        <v>1</v>
      </c>
    </row>
    <row r="2151" spans="2:14" x14ac:dyDescent="0.25">
      <c r="B2151" s="5" t="s">
        <v>14</v>
      </c>
      <c r="C2151" s="3">
        <v>144</v>
      </c>
      <c r="D2151" s="3">
        <v>132</v>
      </c>
      <c r="E2151" s="3">
        <v>12</v>
      </c>
      <c r="F2151" s="3">
        <v>1</v>
      </c>
      <c r="H2151" s="7" t="str">
        <f t="shared" si="337"/>
        <v>41037_cmdsfdc1a-jd-01</v>
      </c>
      <c r="I2151" s="8">
        <f t="shared" si="338"/>
        <v>41037</v>
      </c>
      <c r="J2151" s="9" t="str">
        <f t="shared" si="339"/>
        <v>cmdsfdc1a-jd-01</v>
      </c>
      <c r="K2151" s="6">
        <f t="shared" si="340"/>
        <v>144</v>
      </c>
      <c r="L2151" s="6">
        <f t="shared" si="341"/>
        <v>132</v>
      </c>
      <c r="M2151" s="6">
        <f t="shared" si="342"/>
        <v>12</v>
      </c>
      <c r="N2151" s="6">
        <f t="shared" si="343"/>
        <v>1</v>
      </c>
    </row>
    <row r="2152" spans="2:14" x14ac:dyDescent="0.25">
      <c r="B2152" s="5" t="s">
        <v>23</v>
      </c>
      <c r="C2152" s="3">
        <v>144</v>
      </c>
      <c r="D2152" s="3">
        <v>130</v>
      </c>
      <c r="E2152" s="3">
        <v>14</v>
      </c>
      <c r="F2152" s="3">
        <v>1</v>
      </c>
      <c r="H2152" s="7" t="str">
        <f t="shared" si="337"/>
        <v>41037_cmdsfdc1a-jd-02</v>
      </c>
      <c r="I2152" s="8">
        <f t="shared" si="338"/>
        <v>41037</v>
      </c>
      <c r="J2152" s="9" t="str">
        <f t="shared" si="339"/>
        <v>cmdsfdc1a-jd-02</v>
      </c>
      <c r="K2152" s="6">
        <f t="shared" si="340"/>
        <v>144</v>
      </c>
      <c r="L2152" s="6">
        <f t="shared" si="341"/>
        <v>130</v>
      </c>
      <c r="M2152" s="6">
        <f t="shared" si="342"/>
        <v>14</v>
      </c>
      <c r="N2152" s="6">
        <f t="shared" si="343"/>
        <v>1</v>
      </c>
    </row>
    <row r="2153" spans="2:14" x14ac:dyDescent="0.25">
      <c r="B2153" s="5" t="s">
        <v>26</v>
      </c>
      <c r="C2153" s="3">
        <v>132</v>
      </c>
      <c r="D2153" s="3">
        <v>106</v>
      </c>
      <c r="E2153" s="3">
        <v>26</v>
      </c>
      <c r="F2153" s="3">
        <v>1</v>
      </c>
      <c r="H2153" s="7" t="str">
        <f t="shared" si="337"/>
        <v>41037_cmdsfdc1a-jd-09</v>
      </c>
      <c r="I2153" s="8">
        <f t="shared" si="338"/>
        <v>41037</v>
      </c>
      <c r="J2153" s="9" t="str">
        <f t="shared" si="339"/>
        <v>cmdsfdc1a-jd-09</v>
      </c>
      <c r="K2153" s="6">
        <f t="shared" si="340"/>
        <v>132</v>
      </c>
      <c r="L2153" s="6">
        <f t="shared" si="341"/>
        <v>106</v>
      </c>
      <c r="M2153" s="6">
        <f t="shared" si="342"/>
        <v>26</v>
      </c>
      <c r="N2153" s="6">
        <f t="shared" si="343"/>
        <v>1</v>
      </c>
    </row>
    <row r="2154" spans="2:14" x14ac:dyDescent="0.25">
      <c r="B2154" s="5" t="s">
        <v>61</v>
      </c>
      <c r="C2154" s="3">
        <v>144</v>
      </c>
      <c r="D2154" s="3">
        <v>133</v>
      </c>
      <c r="E2154" s="3">
        <v>11</v>
      </c>
      <c r="F2154" s="3">
        <v>1</v>
      </c>
      <c r="H2154" s="7" t="str">
        <f t="shared" si="337"/>
        <v>41037_cmdsfdc1a-rb-01</v>
      </c>
      <c r="I2154" s="8">
        <f t="shared" si="338"/>
        <v>41037</v>
      </c>
      <c r="J2154" s="9" t="str">
        <f t="shared" si="339"/>
        <v>cmdsfdc1a-rb-01</v>
      </c>
      <c r="K2154" s="6">
        <f t="shared" si="340"/>
        <v>144</v>
      </c>
      <c r="L2154" s="6">
        <f t="shared" si="341"/>
        <v>133</v>
      </c>
      <c r="M2154" s="6">
        <f t="shared" si="342"/>
        <v>11</v>
      </c>
      <c r="N2154" s="6">
        <f t="shared" si="343"/>
        <v>1</v>
      </c>
    </row>
    <row r="2155" spans="2:14" x14ac:dyDescent="0.25">
      <c r="B2155" s="5" t="s">
        <v>64</v>
      </c>
      <c r="C2155" s="3">
        <v>144</v>
      </c>
      <c r="D2155" s="3">
        <v>130</v>
      </c>
      <c r="E2155" s="3">
        <v>14</v>
      </c>
      <c r="F2155" s="3">
        <v>1</v>
      </c>
      <c r="H2155" s="7" t="str">
        <f t="shared" si="337"/>
        <v>41037_cmdsfdc1a-rb-02</v>
      </c>
      <c r="I2155" s="8">
        <f t="shared" si="338"/>
        <v>41037</v>
      </c>
      <c r="J2155" s="9" t="str">
        <f t="shared" si="339"/>
        <v>cmdsfdc1a-rb-02</v>
      </c>
      <c r="K2155" s="6">
        <f t="shared" si="340"/>
        <v>144</v>
      </c>
      <c r="L2155" s="6">
        <f t="shared" si="341"/>
        <v>130</v>
      </c>
      <c r="M2155" s="6">
        <f t="shared" si="342"/>
        <v>14</v>
      </c>
      <c r="N2155" s="6">
        <f t="shared" si="343"/>
        <v>1</v>
      </c>
    </row>
    <row r="2156" spans="2:14" x14ac:dyDescent="0.25">
      <c r="B2156" s="5" t="s">
        <v>67</v>
      </c>
      <c r="C2156" s="3">
        <v>132</v>
      </c>
      <c r="D2156" s="3">
        <v>106</v>
      </c>
      <c r="E2156" s="3">
        <v>26</v>
      </c>
      <c r="F2156" s="3">
        <v>1</v>
      </c>
      <c r="H2156" s="7" t="str">
        <f t="shared" si="337"/>
        <v>41037_cmdsfdc1a-rb-09</v>
      </c>
      <c r="I2156" s="8">
        <f t="shared" si="338"/>
        <v>41037</v>
      </c>
      <c r="J2156" s="9" t="str">
        <f t="shared" si="339"/>
        <v>cmdsfdc1a-rb-09</v>
      </c>
      <c r="K2156" s="6">
        <f t="shared" si="340"/>
        <v>132</v>
      </c>
      <c r="L2156" s="6">
        <f t="shared" si="341"/>
        <v>106</v>
      </c>
      <c r="M2156" s="6">
        <f t="shared" si="342"/>
        <v>26</v>
      </c>
      <c r="N2156" s="6">
        <f t="shared" si="343"/>
        <v>1</v>
      </c>
    </row>
    <row r="2157" spans="2:14" x14ac:dyDescent="0.25">
      <c r="B2157" s="5" t="s">
        <v>71</v>
      </c>
      <c r="C2157" s="3">
        <v>120</v>
      </c>
      <c r="D2157" s="3">
        <v>110</v>
      </c>
      <c r="E2157" s="3">
        <v>10</v>
      </c>
      <c r="F2157" s="3">
        <v>1</v>
      </c>
      <c r="H2157" s="7" t="str">
        <f t="shared" si="337"/>
        <v>41037_cmdsfdc1b-ct-01</v>
      </c>
      <c r="I2157" s="8">
        <f t="shared" si="338"/>
        <v>41037</v>
      </c>
      <c r="J2157" s="9" t="str">
        <f t="shared" si="339"/>
        <v>cmdsfdc1b-ct-01</v>
      </c>
      <c r="K2157" s="6">
        <f t="shared" si="340"/>
        <v>120</v>
      </c>
      <c r="L2157" s="6">
        <f t="shared" si="341"/>
        <v>110</v>
      </c>
      <c r="M2157" s="6">
        <f t="shared" si="342"/>
        <v>10</v>
      </c>
      <c r="N2157" s="6">
        <f t="shared" si="343"/>
        <v>1</v>
      </c>
    </row>
    <row r="2158" spans="2:14" x14ac:dyDescent="0.25">
      <c r="B2158" s="5" t="s">
        <v>29</v>
      </c>
      <c r="C2158" s="3">
        <v>120</v>
      </c>
      <c r="D2158" s="3">
        <v>108</v>
      </c>
      <c r="E2158" s="3">
        <v>12</v>
      </c>
      <c r="F2158" s="3">
        <v>1</v>
      </c>
      <c r="H2158" s="7" t="str">
        <f t="shared" si="337"/>
        <v>41037_cmdsfdc1b-dg-01</v>
      </c>
      <c r="I2158" s="8">
        <f t="shared" si="338"/>
        <v>41037</v>
      </c>
      <c r="J2158" s="9" t="str">
        <f t="shared" si="339"/>
        <v>cmdsfdc1b-dg-01</v>
      </c>
      <c r="K2158" s="6">
        <f t="shared" si="340"/>
        <v>120</v>
      </c>
      <c r="L2158" s="6">
        <f t="shared" si="341"/>
        <v>108</v>
      </c>
      <c r="M2158" s="6">
        <f t="shared" si="342"/>
        <v>12</v>
      </c>
      <c r="N2158" s="6">
        <f t="shared" si="343"/>
        <v>1</v>
      </c>
    </row>
    <row r="2159" spans="2:14" x14ac:dyDescent="0.25">
      <c r="B2159" s="5" t="s">
        <v>218</v>
      </c>
      <c r="C2159" s="3">
        <v>132</v>
      </c>
      <c r="D2159" s="3">
        <v>12</v>
      </c>
      <c r="E2159" s="3">
        <v>120</v>
      </c>
      <c r="F2159" s="3">
        <v>1</v>
      </c>
      <c r="H2159" s="7" t="str">
        <f t="shared" si="337"/>
        <v>41037_cmdsrdc3-ct-01</v>
      </c>
      <c r="I2159" s="8">
        <f t="shared" si="338"/>
        <v>41037</v>
      </c>
      <c r="J2159" s="9" t="str">
        <f t="shared" si="339"/>
        <v>cmdsrdc3-ct-01</v>
      </c>
      <c r="K2159" s="6">
        <f t="shared" si="340"/>
        <v>132</v>
      </c>
      <c r="L2159" s="6">
        <f t="shared" si="341"/>
        <v>12</v>
      </c>
      <c r="M2159" s="6">
        <f t="shared" si="342"/>
        <v>120</v>
      </c>
      <c r="N2159" s="6">
        <f t="shared" si="343"/>
        <v>1</v>
      </c>
    </row>
    <row r="2160" spans="2:14" x14ac:dyDescent="0.25">
      <c r="B2160" s="5" t="s">
        <v>178</v>
      </c>
      <c r="C2160" s="3">
        <v>132</v>
      </c>
      <c r="D2160" s="3">
        <v>98</v>
      </c>
      <c r="E2160" s="3">
        <v>34</v>
      </c>
      <c r="F2160" s="3">
        <v>1</v>
      </c>
      <c r="H2160" s="7" t="str">
        <f t="shared" si="337"/>
        <v>41037_cmdsrdc3-dg-01</v>
      </c>
      <c r="I2160" s="8">
        <f t="shared" si="338"/>
        <v>41037</v>
      </c>
      <c r="J2160" s="9" t="str">
        <f t="shared" si="339"/>
        <v>cmdsrdc3-dg-01</v>
      </c>
      <c r="K2160" s="6">
        <f t="shared" si="340"/>
        <v>132</v>
      </c>
      <c r="L2160" s="6">
        <f t="shared" si="341"/>
        <v>98</v>
      </c>
      <c r="M2160" s="6">
        <f t="shared" si="342"/>
        <v>34</v>
      </c>
      <c r="N2160" s="6">
        <f t="shared" si="343"/>
        <v>1</v>
      </c>
    </row>
    <row r="2161" spans="2:14" x14ac:dyDescent="0.25">
      <c r="B2161" s="5" t="s">
        <v>182</v>
      </c>
      <c r="C2161" s="3">
        <v>120</v>
      </c>
      <c r="D2161" s="3">
        <v>116</v>
      </c>
      <c r="E2161" s="3">
        <v>4</v>
      </c>
      <c r="F2161" s="3">
        <v>1</v>
      </c>
      <c r="H2161" s="7" t="str">
        <f t="shared" si="337"/>
        <v>41037_cmdsrdc4-jd-01</v>
      </c>
      <c r="I2161" s="8">
        <f t="shared" si="338"/>
        <v>41037</v>
      </c>
      <c r="J2161" s="9" t="str">
        <f t="shared" si="339"/>
        <v>cmdsrdc4-jd-01</v>
      </c>
      <c r="K2161" s="6">
        <f t="shared" si="340"/>
        <v>120</v>
      </c>
      <c r="L2161" s="6">
        <f t="shared" si="341"/>
        <v>116</v>
      </c>
      <c r="M2161" s="6">
        <f t="shared" si="342"/>
        <v>4</v>
      </c>
      <c r="N2161" s="6">
        <f t="shared" si="343"/>
        <v>1</v>
      </c>
    </row>
    <row r="2162" spans="2:14" x14ac:dyDescent="0.25">
      <c r="B2162" s="5" t="s">
        <v>185</v>
      </c>
      <c r="C2162" s="3">
        <v>120</v>
      </c>
      <c r="D2162" s="3">
        <v>112</v>
      </c>
      <c r="E2162" s="3">
        <v>8</v>
      </c>
      <c r="F2162" s="3">
        <v>1</v>
      </c>
      <c r="H2162" s="7" t="str">
        <f t="shared" si="337"/>
        <v>41037_cmdsrdc4-jd-02</v>
      </c>
      <c r="I2162" s="8">
        <f t="shared" si="338"/>
        <v>41037</v>
      </c>
      <c r="J2162" s="9" t="str">
        <f t="shared" si="339"/>
        <v>cmdsrdc4-jd-02</v>
      </c>
      <c r="K2162" s="6">
        <f t="shared" si="340"/>
        <v>120</v>
      </c>
      <c r="L2162" s="6">
        <f t="shared" si="341"/>
        <v>112</v>
      </c>
      <c r="M2162" s="6">
        <f t="shared" si="342"/>
        <v>8</v>
      </c>
      <c r="N2162" s="6">
        <f t="shared" si="343"/>
        <v>1</v>
      </c>
    </row>
    <row r="2163" spans="2:14" x14ac:dyDescent="0.25">
      <c r="B2163" s="5" t="s">
        <v>221</v>
      </c>
      <c r="C2163" s="3">
        <v>132</v>
      </c>
      <c r="D2163" s="3">
        <v>41</v>
      </c>
      <c r="E2163" s="3">
        <v>91</v>
      </c>
      <c r="F2163" s="3">
        <v>1</v>
      </c>
      <c r="H2163" s="7" t="str">
        <f t="shared" si="337"/>
        <v>41037_cmdsrdc4-rb-01</v>
      </c>
      <c r="I2163" s="8">
        <f t="shared" si="338"/>
        <v>41037</v>
      </c>
      <c r="J2163" s="9" t="str">
        <f t="shared" si="339"/>
        <v>cmdsrdc4-rb-01</v>
      </c>
      <c r="K2163" s="6">
        <f t="shared" si="340"/>
        <v>132</v>
      </c>
      <c r="L2163" s="6">
        <f t="shared" si="341"/>
        <v>41</v>
      </c>
      <c r="M2163" s="6">
        <f t="shared" si="342"/>
        <v>91</v>
      </c>
      <c r="N2163" s="6">
        <f t="shared" si="343"/>
        <v>1</v>
      </c>
    </row>
    <row r="2164" spans="2:14" x14ac:dyDescent="0.25">
      <c r="B2164" s="5" t="s">
        <v>224</v>
      </c>
      <c r="C2164" s="3">
        <v>132</v>
      </c>
      <c r="D2164" s="3">
        <v>41</v>
      </c>
      <c r="E2164" s="3">
        <v>91</v>
      </c>
      <c r="F2164" s="3">
        <v>1</v>
      </c>
      <c r="H2164" s="7" t="str">
        <f t="shared" si="337"/>
        <v>41037_cmdsrdc4-rb-02</v>
      </c>
      <c r="I2164" s="8">
        <f t="shared" si="338"/>
        <v>41037</v>
      </c>
      <c r="J2164" s="9" t="str">
        <f t="shared" si="339"/>
        <v>cmdsrdc4-rb-02</v>
      </c>
      <c r="K2164" s="6">
        <f t="shared" si="340"/>
        <v>132</v>
      </c>
      <c r="L2164" s="6">
        <f t="shared" si="341"/>
        <v>41</v>
      </c>
      <c r="M2164" s="6">
        <f t="shared" si="342"/>
        <v>91</v>
      </c>
      <c r="N2164" s="6">
        <f t="shared" si="343"/>
        <v>1</v>
      </c>
    </row>
    <row r="2165" spans="2:14" x14ac:dyDescent="0.25">
      <c r="B2165" s="5" t="s">
        <v>74</v>
      </c>
      <c r="C2165" s="3">
        <v>48</v>
      </c>
      <c r="D2165" s="3">
        <v>44</v>
      </c>
      <c r="E2165" s="3">
        <v>4</v>
      </c>
      <c r="F2165" s="3">
        <v>1</v>
      </c>
      <c r="H2165" s="7" t="str">
        <f t="shared" si="337"/>
        <v>41037_cmdswell-ct-01</v>
      </c>
      <c r="I2165" s="8">
        <f t="shared" si="338"/>
        <v>41037</v>
      </c>
      <c r="J2165" s="9" t="str">
        <f t="shared" si="339"/>
        <v>cmdswell-ct-01</v>
      </c>
      <c r="K2165" s="6">
        <f t="shared" si="340"/>
        <v>48</v>
      </c>
      <c r="L2165" s="6">
        <f t="shared" si="341"/>
        <v>44</v>
      </c>
      <c r="M2165" s="6">
        <f t="shared" si="342"/>
        <v>4</v>
      </c>
      <c r="N2165" s="6">
        <f t="shared" si="343"/>
        <v>1</v>
      </c>
    </row>
    <row r="2166" spans="2:14" x14ac:dyDescent="0.25">
      <c r="B2166" s="5" t="s">
        <v>32</v>
      </c>
      <c r="C2166" s="3">
        <v>48</v>
      </c>
      <c r="D2166" s="3">
        <v>44</v>
      </c>
      <c r="E2166" s="3">
        <v>4</v>
      </c>
      <c r="F2166" s="3">
        <v>1</v>
      </c>
      <c r="H2166" s="7" t="str">
        <f t="shared" si="337"/>
        <v>41037_cmdswell-dg-01</v>
      </c>
      <c r="I2166" s="8">
        <f t="shared" si="338"/>
        <v>41037</v>
      </c>
      <c r="J2166" s="9" t="str">
        <f t="shared" si="339"/>
        <v>cmdswell-dg-01</v>
      </c>
      <c r="K2166" s="6">
        <f t="shared" si="340"/>
        <v>48</v>
      </c>
      <c r="L2166" s="6">
        <f t="shared" si="341"/>
        <v>44</v>
      </c>
      <c r="M2166" s="6">
        <f t="shared" si="342"/>
        <v>4</v>
      </c>
      <c r="N2166" s="6">
        <f t="shared" si="343"/>
        <v>1</v>
      </c>
    </row>
    <row r="2167" spans="2:14" x14ac:dyDescent="0.25">
      <c r="B2167" s="5" t="s">
        <v>110</v>
      </c>
      <c r="C2167" s="3">
        <v>192</v>
      </c>
      <c r="D2167" s="3">
        <v>119</v>
      </c>
      <c r="E2167" s="3">
        <v>73</v>
      </c>
      <c r="F2167" s="3">
        <v>1</v>
      </c>
      <c r="H2167" s="7" t="str">
        <f t="shared" si="337"/>
        <v>41037_emdscgc1-jd-03</v>
      </c>
      <c r="I2167" s="8">
        <f t="shared" si="338"/>
        <v>41037</v>
      </c>
      <c r="J2167" s="9" t="str">
        <f t="shared" si="339"/>
        <v>emdscgc1-jd-03</v>
      </c>
      <c r="K2167" s="6">
        <f t="shared" si="340"/>
        <v>192</v>
      </c>
      <c r="L2167" s="6">
        <f t="shared" si="341"/>
        <v>119</v>
      </c>
      <c r="M2167" s="6">
        <f t="shared" si="342"/>
        <v>73</v>
      </c>
      <c r="N2167" s="6">
        <f t="shared" si="343"/>
        <v>1</v>
      </c>
    </row>
    <row r="2168" spans="2:14" x14ac:dyDescent="0.25">
      <c r="B2168" s="5" t="s">
        <v>113</v>
      </c>
      <c r="C2168" s="3">
        <v>192</v>
      </c>
      <c r="D2168" s="3">
        <v>5</v>
      </c>
      <c r="E2168" s="3">
        <v>187</v>
      </c>
      <c r="F2168" s="3">
        <v>1</v>
      </c>
      <c r="H2168" s="7" t="str">
        <f t="shared" si="337"/>
        <v>41037_emdscgc1-jd-04</v>
      </c>
      <c r="I2168" s="8">
        <f t="shared" si="338"/>
        <v>41037</v>
      </c>
      <c r="J2168" s="9" t="str">
        <f t="shared" si="339"/>
        <v>emdscgc1-jd-04</v>
      </c>
      <c r="K2168" s="6">
        <f t="shared" si="340"/>
        <v>192</v>
      </c>
      <c r="L2168" s="6">
        <f t="shared" si="341"/>
        <v>5</v>
      </c>
      <c r="M2168" s="6">
        <f t="shared" si="342"/>
        <v>187</v>
      </c>
      <c r="N2168" s="6">
        <f t="shared" si="343"/>
        <v>1</v>
      </c>
    </row>
    <row r="2169" spans="2:14" x14ac:dyDescent="0.25">
      <c r="B2169" s="5" t="s">
        <v>116</v>
      </c>
      <c r="C2169" s="3">
        <v>264</v>
      </c>
      <c r="D2169" s="3">
        <v>67</v>
      </c>
      <c r="E2169" s="3">
        <v>197</v>
      </c>
      <c r="F2169" s="3">
        <v>1</v>
      </c>
      <c r="H2169" s="7" t="str">
        <f t="shared" si="337"/>
        <v>41037_emdscgc1-jd-05</v>
      </c>
      <c r="I2169" s="8">
        <f t="shared" si="338"/>
        <v>41037</v>
      </c>
      <c r="J2169" s="9" t="str">
        <f t="shared" si="339"/>
        <v>emdscgc1-jd-05</v>
      </c>
      <c r="K2169" s="6">
        <f t="shared" si="340"/>
        <v>264</v>
      </c>
      <c r="L2169" s="6">
        <f t="shared" si="341"/>
        <v>67</v>
      </c>
      <c r="M2169" s="6">
        <f t="shared" si="342"/>
        <v>197</v>
      </c>
      <c r="N2169" s="6">
        <f t="shared" si="343"/>
        <v>1</v>
      </c>
    </row>
    <row r="2170" spans="2:14" x14ac:dyDescent="0.25">
      <c r="B2170" s="5" t="s">
        <v>127</v>
      </c>
      <c r="C2170" s="3">
        <v>192</v>
      </c>
      <c r="D2170" s="3">
        <v>120</v>
      </c>
      <c r="E2170" s="3">
        <v>72</v>
      </c>
      <c r="F2170" s="3">
        <v>1</v>
      </c>
      <c r="H2170" s="7" t="str">
        <f t="shared" si="337"/>
        <v>41037_emdscgc1-rb-03</v>
      </c>
      <c r="I2170" s="8">
        <f t="shared" si="338"/>
        <v>41037</v>
      </c>
      <c r="J2170" s="9" t="str">
        <f t="shared" si="339"/>
        <v>emdscgc1-rb-03</v>
      </c>
      <c r="K2170" s="6">
        <f t="shared" si="340"/>
        <v>192</v>
      </c>
      <c r="L2170" s="6">
        <f t="shared" si="341"/>
        <v>120</v>
      </c>
      <c r="M2170" s="6">
        <f t="shared" si="342"/>
        <v>72</v>
      </c>
      <c r="N2170" s="6">
        <f t="shared" si="343"/>
        <v>1</v>
      </c>
    </row>
    <row r="2171" spans="2:14" x14ac:dyDescent="0.25">
      <c r="B2171" s="5" t="s">
        <v>130</v>
      </c>
      <c r="C2171" s="3">
        <v>192</v>
      </c>
      <c r="D2171" s="3">
        <v>5</v>
      </c>
      <c r="E2171" s="3">
        <v>187</v>
      </c>
      <c r="F2171" s="3">
        <v>1</v>
      </c>
      <c r="H2171" s="7" t="str">
        <f t="shared" si="337"/>
        <v>41037_emdscgc1-rb-04</v>
      </c>
      <c r="I2171" s="8">
        <f t="shared" si="338"/>
        <v>41037</v>
      </c>
      <c r="J2171" s="9" t="str">
        <f t="shared" si="339"/>
        <v>emdscgc1-rb-04</v>
      </c>
      <c r="K2171" s="6">
        <f t="shared" si="340"/>
        <v>192</v>
      </c>
      <c r="L2171" s="6">
        <f t="shared" si="341"/>
        <v>5</v>
      </c>
      <c r="M2171" s="6">
        <f t="shared" si="342"/>
        <v>187</v>
      </c>
      <c r="N2171" s="6">
        <f t="shared" si="343"/>
        <v>1</v>
      </c>
    </row>
    <row r="2172" spans="2:14" x14ac:dyDescent="0.25">
      <c r="B2172" s="5" t="s">
        <v>134</v>
      </c>
      <c r="C2172" s="3">
        <v>264</v>
      </c>
      <c r="D2172" s="3">
        <v>66</v>
      </c>
      <c r="E2172" s="3">
        <v>198</v>
      </c>
      <c r="F2172" s="3">
        <v>1</v>
      </c>
      <c r="H2172" s="7" t="str">
        <f t="shared" si="337"/>
        <v>41037_emdscgc1-rb-05</v>
      </c>
      <c r="I2172" s="8">
        <f t="shared" si="338"/>
        <v>41037</v>
      </c>
      <c r="J2172" s="9" t="str">
        <f t="shared" si="339"/>
        <v>emdscgc1-rb-05</v>
      </c>
      <c r="K2172" s="6">
        <f t="shared" si="340"/>
        <v>264</v>
      </c>
      <c r="L2172" s="6">
        <f t="shared" si="341"/>
        <v>66</v>
      </c>
      <c r="M2172" s="6">
        <f t="shared" si="342"/>
        <v>198</v>
      </c>
      <c r="N2172" s="6">
        <f t="shared" si="343"/>
        <v>1</v>
      </c>
    </row>
    <row r="2173" spans="2:14" x14ac:dyDescent="0.25">
      <c r="B2173" s="5" t="s">
        <v>35</v>
      </c>
      <c r="C2173" s="3">
        <v>240</v>
      </c>
      <c r="D2173" s="3">
        <v>210</v>
      </c>
      <c r="E2173" s="3">
        <v>30</v>
      </c>
      <c r="F2173" s="3">
        <v>1</v>
      </c>
      <c r="H2173" s="7" t="str">
        <f t="shared" si="337"/>
        <v>41037_emdsfdc1a-jd-03</v>
      </c>
      <c r="I2173" s="8">
        <f t="shared" si="338"/>
        <v>41037</v>
      </c>
      <c r="J2173" s="9" t="str">
        <f t="shared" si="339"/>
        <v>emdsfdc1a-jd-03</v>
      </c>
      <c r="K2173" s="6">
        <f t="shared" si="340"/>
        <v>240</v>
      </c>
      <c r="L2173" s="6">
        <f t="shared" si="341"/>
        <v>210</v>
      </c>
      <c r="M2173" s="6">
        <f t="shared" si="342"/>
        <v>30</v>
      </c>
      <c r="N2173" s="6">
        <f t="shared" si="343"/>
        <v>1</v>
      </c>
    </row>
    <row r="2174" spans="2:14" x14ac:dyDescent="0.25">
      <c r="B2174" s="5" t="s">
        <v>38</v>
      </c>
      <c r="C2174" s="3">
        <v>264</v>
      </c>
      <c r="D2174" s="3">
        <v>197</v>
      </c>
      <c r="E2174" s="3">
        <v>67</v>
      </c>
      <c r="F2174" s="3">
        <v>1</v>
      </c>
      <c r="H2174" s="7" t="str">
        <f t="shared" si="337"/>
        <v>41037_emdsfdc1a-jd-04</v>
      </c>
      <c r="I2174" s="8">
        <f t="shared" si="338"/>
        <v>41037</v>
      </c>
      <c r="J2174" s="9" t="str">
        <f t="shared" si="339"/>
        <v>emdsfdc1a-jd-04</v>
      </c>
      <c r="K2174" s="6">
        <f t="shared" si="340"/>
        <v>264</v>
      </c>
      <c r="L2174" s="6">
        <f t="shared" si="341"/>
        <v>197</v>
      </c>
      <c r="M2174" s="6">
        <f t="shared" si="342"/>
        <v>67</v>
      </c>
      <c r="N2174" s="6">
        <f t="shared" si="343"/>
        <v>1</v>
      </c>
    </row>
    <row r="2175" spans="2:14" x14ac:dyDescent="0.25">
      <c r="B2175" s="5" t="s">
        <v>44</v>
      </c>
      <c r="C2175" s="3">
        <v>168</v>
      </c>
      <c r="D2175" s="3">
        <v>117</v>
      </c>
      <c r="E2175" s="3">
        <v>51</v>
      </c>
      <c r="F2175" s="3">
        <v>1</v>
      </c>
      <c r="H2175" s="7" t="str">
        <f t="shared" si="337"/>
        <v>41037_emdsfdc1a-jd-06</v>
      </c>
      <c r="I2175" s="8">
        <f t="shared" si="338"/>
        <v>41037</v>
      </c>
      <c r="J2175" s="9" t="str">
        <f t="shared" si="339"/>
        <v>emdsfdc1a-jd-06</v>
      </c>
      <c r="K2175" s="6">
        <f t="shared" si="340"/>
        <v>168</v>
      </c>
      <c r="L2175" s="6">
        <f t="shared" si="341"/>
        <v>117</v>
      </c>
      <c r="M2175" s="6">
        <f t="shared" si="342"/>
        <v>51</v>
      </c>
      <c r="N2175" s="6">
        <f t="shared" si="343"/>
        <v>1</v>
      </c>
    </row>
    <row r="2176" spans="2:14" x14ac:dyDescent="0.25">
      <c r="B2176" s="5" t="s">
        <v>47</v>
      </c>
      <c r="C2176" s="3">
        <v>192</v>
      </c>
      <c r="D2176" s="3">
        <v>137</v>
      </c>
      <c r="E2176" s="3">
        <v>55</v>
      </c>
      <c r="F2176" s="3">
        <v>1</v>
      </c>
      <c r="H2176" s="7" t="str">
        <f t="shared" si="337"/>
        <v>41037_emdsfdc1a-jd-07</v>
      </c>
      <c r="I2176" s="8">
        <f t="shared" si="338"/>
        <v>41037</v>
      </c>
      <c r="J2176" s="9" t="str">
        <f t="shared" si="339"/>
        <v>emdsfdc1a-jd-07</v>
      </c>
      <c r="K2176" s="6">
        <f t="shared" si="340"/>
        <v>192</v>
      </c>
      <c r="L2176" s="6">
        <f t="shared" si="341"/>
        <v>137</v>
      </c>
      <c r="M2176" s="6">
        <f t="shared" si="342"/>
        <v>55</v>
      </c>
      <c r="N2176" s="6">
        <f t="shared" si="343"/>
        <v>1</v>
      </c>
    </row>
    <row r="2177" spans="2:14" x14ac:dyDescent="0.25">
      <c r="B2177" s="5" t="s">
        <v>50</v>
      </c>
      <c r="C2177" s="3">
        <v>240</v>
      </c>
      <c r="D2177" s="3">
        <v>199</v>
      </c>
      <c r="E2177" s="3">
        <v>41</v>
      </c>
      <c r="F2177" s="3">
        <v>1</v>
      </c>
      <c r="H2177" s="7" t="str">
        <f t="shared" si="337"/>
        <v>41037_emdsfdc1a-jd-08</v>
      </c>
      <c r="I2177" s="8">
        <f t="shared" si="338"/>
        <v>41037</v>
      </c>
      <c r="J2177" s="9" t="str">
        <f t="shared" si="339"/>
        <v>emdsfdc1a-jd-08</v>
      </c>
      <c r="K2177" s="6">
        <f t="shared" si="340"/>
        <v>240</v>
      </c>
      <c r="L2177" s="6">
        <f t="shared" si="341"/>
        <v>199</v>
      </c>
      <c r="M2177" s="6">
        <f t="shared" si="342"/>
        <v>41</v>
      </c>
      <c r="N2177" s="6">
        <f t="shared" si="343"/>
        <v>1</v>
      </c>
    </row>
    <row r="2178" spans="2:14" x14ac:dyDescent="0.25">
      <c r="B2178" s="5" t="s">
        <v>53</v>
      </c>
      <c r="C2178" s="3">
        <v>336</v>
      </c>
      <c r="D2178" s="3">
        <v>228</v>
      </c>
      <c r="E2178" s="3">
        <v>108</v>
      </c>
      <c r="F2178" s="3">
        <v>1</v>
      </c>
      <c r="H2178" s="7" t="str">
        <f t="shared" si="337"/>
        <v>41037_emdsfdc1a-jd-11</v>
      </c>
      <c r="I2178" s="8">
        <f t="shared" si="338"/>
        <v>41037</v>
      </c>
      <c r="J2178" s="9" t="str">
        <f t="shared" si="339"/>
        <v>emdsfdc1a-jd-11</v>
      </c>
      <c r="K2178" s="6">
        <f t="shared" si="340"/>
        <v>336</v>
      </c>
      <c r="L2178" s="6">
        <f t="shared" si="341"/>
        <v>228</v>
      </c>
      <c r="M2178" s="6">
        <f t="shared" si="342"/>
        <v>108</v>
      </c>
      <c r="N2178" s="6">
        <f t="shared" si="343"/>
        <v>1</v>
      </c>
    </row>
    <row r="2179" spans="2:14" x14ac:dyDescent="0.25">
      <c r="B2179" s="5" t="s">
        <v>77</v>
      </c>
      <c r="C2179" s="3">
        <v>240</v>
      </c>
      <c r="D2179" s="3">
        <v>206</v>
      </c>
      <c r="E2179" s="3">
        <v>34</v>
      </c>
      <c r="F2179" s="3">
        <v>1</v>
      </c>
      <c r="H2179" s="7" t="str">
        <f t="shared" si="337"/>
        <v>41037_emdsfdc1a-rb-03</v>
      </c>
      <c r="I2179" s="8">
        <f t="shared" si="338"/>
        <v>41037</v>
      </c>
      <c r="J2179" s="9" t="str">
        <f t="shared" si="339"/>
        <v>emdsfdc1a-rb-03</v>
      </c>
      <c r="K2179" s="6">
        <f t="shared" si="340"/>
        <v>240</v>
      </c>
      <c r="L2179" s="6">
        <f t="shared" si="341"/>
        <v>206</v>
      </c>
      <c r="M2179" s="6">
        <f t="shared" si="342"/>
        <v>34</v>
      </c>
      <c r="N2179" s="6">
        <f t="shared" si="343"/>
        <v>1</v>
      </c>
    </row>
    <row r="2180" spans="2:14" x14ac:dyDescent="0.25">
      <c r="B2180" s="5" t="s">
        <v>80</v>
      </c>
      <c r="C2180" s="3">
        <v>264</v>
      </c>
      <c r="D2180" s="3">
        <v>196</v>
      </c>
      <c r="E2180" s="3">
        <v>68</v>
      </c>
      <c r="F2180" s="3">
        <v>1</v>
      </c>
      <c r="H2180" s="7" t="str">
        <f t="shared" si="337"/>
        <v>41037_emdsfdc1a-rb-04</v>
      </c>
      <c r="I2180" s="8">
        <f t="shared" si="338"/>
        <v>41037</v>
      </c>
      <c r="J2180" s="9" t="str">
        <f t="shared" si="339"/>
        <v>emdsfdc1a-rb-04</v>
      </c>
      <c r="K2180" s="6">
        <f t="shared" si="340"/>
        <v>264</v>
      </c>
      <c r="L2180" s="6">
        <f t="shared" si="341"/>
        <v>196</v>
      </c>
      <c r="M2180" s="6">
        <f t="shared" si="342"/>
        <v>68</v>
      </c>
      <c r="N2180" s="6">
        <f t="shared" si="343"/>
        <v>1</v>
      </c>
    </row>
    <row r="2181" spans="2:14" x14ac:dyDescent="0.25">
      <c r="B2181" s="5" t="s">
        <v>86</v>
      </c>
      <c r="C2181" s="3">
        <v>168</v>
      </c>
      <c r="D2181" s="3">
        <v>118</v>
      </c>
      <c r="E2181" s="3">
        <v>50</v>
      </c>
      <c r="F2181" s="3">
        <v>1</v>
      </c>
      <c r="H2181" s="7" t="str">
        <f t="shared" si="337"/>
        <v>41037_emdsfdc1a-rb-06</v>
      </c>
      <c r="I2181" s="8">
        <f t="shared" si="338"/>
        <v>41037</v>
      </c>
      <c r="J2181" s="9" t="str">
        <f t="shared" si="339"/>
        <v>emdsfdc1a-rb-06</v>
      </c>
      <c r="K2181" s="6">
        <f t="shared" si="340"/>
        <v>168</v>
      </c>
      <c r="L2181" s="6">
        <f t="shared" si="341"/>
        <v>118</v>
      </c>
      <c r="M2181" s="6">
        <f t="shared" si="342"/>
        <v>50</v>
      </c>
      <c r="N2181" s="6">
        <f t="shared" si="343"/>
        <v>1</v>
      </c>
    </row>
    <row r="2182" spans="2:14" x14ac:dyDescent="0.25">
      <c r="B2182" s="5" t="s">
        <v>89</v>
      </c>
      <c r="C2182" s="3">
        <v>192</v>
      </c>
      <c r="D2182" s="3">
        <v>137</v>
      </c>
      <c r="E2182" s="3">
        <v>55</v>
      </c>
      <c r="F2182" s="3">
        <v>1</v>
      </c>
      <c r="H2182" s="7" t="str">
        <f t="shared" si="337"/>
        <v>41037_emdsfdc1a-rb-07</v>
      </c>
      <c r="I2182" s="8">
        <f t="shared" si="338"/>
        <v>41037</v>
      </c>
      <c r="J2182" s="9" t="str">
        <f t="shared" si="339"/>
        <v>emdsfdc1a-rb-07</v>
      </c>
      <c r="K2182" s="6">
        <f t="shared" si="340"/>
        <v>192</v>
      </c>
      <c r="L2182" s="6">
        <f t="shared" si="341"/>
        <v>137</v>
      </c>
      <c r="M2182" s="6">
        <f t="shared" si="342"/>
        <v>55</v>
      </c>
      <c r="N2182" s="6">
        <f t="shared" si="343"/>
        <v>1</v>
      </c>
    </row>
    <row r="2183" spans="2:14" x14ac:dyDescent="0.25">
      <c r="B2183" s="5" t="s">
        <v>92</v>
      </c>
      <c r="C2183" s="3">
        <v>240</v>
      </c>
      <c r="D2183" s="3">
        <v>199</v>
      </c>
      <c r="E2183" s="3">
        <v>41</v>
      </c>
      <c r="F2183" s="3">
        <v>1</v>
      </c>
      <c r="H2183" s="7" t="str">
        <f t="shared" si="337"/>
        <v>41037_emdsfdc1a-rb-08</v>
      </c>
      <c r="I2183" s="8">
        <f t="shared" si="338"/>
        <v>41037</v>
      </c>
      <c r="J2183" s="9" t="str">
        <f t="shared" si="339"/>
        <v>emdsfdc1a-rb-08</v>
      </c>
      <c r="K2183" s="6">
        <f t="shared" si="340"/>
        <v>240</v>
      </c>
      <c r="L2183" s="6">
        <f t="shared" si="341"/>
        <v>199</v>
      </c>
      <c r="M2183" s="6">
        <f t="shared" si="342"/>
        <v>41</v>
      </c>
      <c r="N2183" s="6">
        <f t="shared" si="343"/>
        <v>1</v>
      </c>
    </row>
    <row r="2184" spans="2:14" x14ac:dyDescent="0.25">
      <c r="B2184" s="5" t="s">
        <v>95</v>
      </c>
      <c r="C2184" s="3">
        <v>336</v>
      </c>
      <c r="D2184" s="3">
        <v>228</v>
      </c>
      <c r="E2184" s="3">
        <v>108</v>
      </c>
      <c r="F2184" s="3">
        <v>1</v>
      </c>
      <c r="H2184" s="7" t="str">
        <f t="shared" si="337"/>
        <v>41037_emdsfdc1a-rb-11</v>
      </c>
      <c r="I2184" s="8">
        <f t="shared" si="338"/>
        <v>41037</v>
      </c>
      <c r="J2184" s="9" t="str">
        <f t="shared" si="339"/>
        <v>emdsfdc1a-rb-11</v>
      </c>
      <c r="K2184" s="6">
        <f t="shared" si="340"/>
        <v>336</v>
      </c>
      <c r="L2184" s="6">
        <f t="shared" si="341"/>
        <v>228</v>
      </c>
      <c r="M2184" s="6">
        <f t="shared" si="342"/>
        <v>108</v>
      </c>
      <c r="N2184" s="6">
        <f t="shared" si="343"/>
        <v>1</v>
      </c>
    </row>
    <row r="2185" spans="2:14" x14ac:dyDescent="0.25">
      <c r="B2185" s="5" t="s">
        <v>56</v>
      </c>
      <c r="C2185" s="3">
        <v>240</v>
      </c>
      <c r="D2185" s="3">
        <v>225</v>
      </c>
      <c r="E2185" s="3">
        <v>15</v>
      </c>
      <c r="F2185" s="3">
        <v>1</v>
      </c>
      <c r="H2185" s="7" t="str">
        <f t="shared" si="337"/>
        <v>41037_emdsfdc1b-jd-10</v>
      </c>
      <c r="I2185" s="8">
        <f t="shared" si="338"/>
        <v>41037</v>
      </c>
      <c r="J2185" s="9" t="str">
        <f t="shared" si="339"/>
        <v>emdsfdc1b-jd-10</v>
      </c>
      <c r="K2185" s="6">
        <f t="shared" si="340"/>
        <v>240</v>
      </c>
      <c r="L2185" s="6">
        <f t="shared" si="341"/>
        <v>225</v>
      </c>
      <c r="M2185" s="6">
        <f t="shared" si="342"/>
        <v>15</v>
      </c>
      <c r="N2185" s="6">
        <f t="shared" si="343"/>
        <v>1</v>
      </c>
    </row>
    <row r="2186" spans="2:14" x14ac:dyDescent="0.25">
      <c r="B2186" s="5" t="s">
        <v>98</v>
      </c>
      <c r="C2186" s="3">
        <v>240</v>
      </c>
      <c r="D2186" s="3">
        <v>226</v>
      </c>
      <c r="E2186" s="3">
        <v>14</v>
      </c>
      <c r="F2186" s="3">
        <v>1</v>
      </c>
      <c r="H2186" s="7" t="str">
        <f t="shared" si="337"/>
        <v>41037_emdsfdc1b-rb-10</v>
      </c>
      <c r="I2186" s="8">
        <f t="shared" si="338"/>
        <v>41037</v>
      </c>
      <c r="J2186" s="9" t="str">
        <f t="shared" si="339"/>
        <v>emdsfdc1b-rb-10</v>
      </c>
      <c r="K2186" s="6">
        <f t="shared" si="340"/>
        <v>240</v>
      </c>
      <c r="L2186" s="6">
        <f t="shared" si="341"/>
        <v>226</v>
      </c>
      <c r="M2186" s="6">
        <f t="shared" si="342"/>
        <v>14</v>
      </c>
      <c r="N2186" s="6">
        <f t="shared" si="343"/>
        <v>1</v>
      </c>
    </row>
    <row r="2187" spans="2:14" x14ac:dyDescent="0.25">
      <c r="B2187" s="5" t="s">
        <v>188</v>
      </c>
      <c r="C2187" s="3">
        <v>120</v>
      </c>
      <c r="D2187" s="3">
        <v>54</v>
      </c>
      <c r="E2187" s="3">
        <v>66</v>
      </c>
      <c r="F2187" s="3">
        <v>1</v>
      </c>
      <c r="H2187" s="7" t="str">
        <f t="shared" si="337"/>
        <v>41037_emdsrdc1-jd-06</v>
      </c>
      <c r="I2187" s="8">
        <f t="shared" si="338"/>
        <v>41037</v>
      </c>
      <c r="J2187" s="9" t="str">
        <f t="shared" si="339"/>
        <v>emdsrdc1-jd-06</v>
      </c>
      <c r="K2187" s="6">
        <f t="shared" si="340"/>
        <v>120</v>
      </c>
      <c r="L2187" s="6">
        <f t="shared" si="341"/>
        <v>54</v>
      </c>
      <c r="M2187" s="6">
        <f t="shared" si="342"/>
        <v>66</v>
      </c>
      <c r="N2187" s="6">
        <f t="shared" si="343"/>
        <v>1</v>
      </c>
    </row>
    <row r="2188" spans="2:14" x14ac:dyDescent="0.25">
      <c r="B2188" s="5" t="s">
        <v>227</v>
      </c>
      <c r="C2188" s="3">
        <v>120</v>
      </c>
      <c r="D2188" s="3">
        <v>8</v>
      </c>
      <c r="E2188" s="3">
        <v>112</v>
      </c>
      <c r="F2188" s="3">
        <v>1</v>
      </c>
      <c r="H2188" s="7" t="str">
        <f t="shared" si="337"/>
        <v>41037_emdsrdc1-rb-06</v>
      </c>
      <c r="I2188" s="8">
        <f t="shared" si="338"/>
        <v>41037</v>
      </c>
      <c r="J2188" s="9" t="str">
        <f t="shared" si="339"/>
        <v>emdsrdc1-rb-06</v>
      </c>
      <c r="K2188" s="6">
        <f t="shared" si="340"/>
        <v>120</v>
      </c>
      <c r="L2188" s="6">
        <f t="shared" si="341"/>
        <v>8</v>
      </c>
      <c r="M2188" s="6">
        <f t="shared" si="342"/>
        <v>112</v>
      </c>
      <c r="N2188" s="6">
        <f t="shared" si="343"/>
        <v>1</v>
      </c>
    </row>
    <row r="2189" spans="2:14" x14ac:dyDescent="0.25">
      <c r="B2189" s="5" t="s">
        <v>191</v>
      </c>
      <c r="C2189" s="3">
        <v>336</v>
      </c>
      <c r="D2189" s="3">
        <v>240</v>
      </c>
      <c r="E2189" s="3">
        <v>96</v>
      </c>
      <c r="F2189" s="3">
        <v>1</v>
      </c>
      <c r="H2189" s="7" t="str">
        <f t="shared" si="337"/>
        <v>41037_emdsrdc3-jd-04</v>
      </c>
      <c r="I2189" s="8">
        <f t="shared" si="338"/>
        <v>41037</v>
      </c>
      <c r="J2189" s="9" t="str">
        <f t="shared" si="339"/>
        <v>emdsrdc3-jd-04</v>
      </c>
      <c r="K2189" s="6">
        <f t="shared" si="340"/>
        <v>336</v>
      </c>
      <c r="L2189" s="6">
        <f t="shared" si="341"/>
        <v>240</v>
      </c>
      <c r="M2189" s="6">
        <f t="shared" si="342"/>
        <v>96</v>
      </c>
      <c r="N2189" s="6">
        <f t="shared" si="343"/>
        <v>1</v>
      </c>
    </row>
    <row r="2190" spans="2:14" x14ac:dyDescent="0.25">
      <c r="B2190" s="5" t="s">
        <v>194</v>
      </c>
      <c r="C2190" s="3">
        <v>240</v>
      </c>
      <c r="D2190" s="3">
        <v>101</v>
      </c>
      <c r="E2190" s="3">
        <v>139</v>
      </c>
      <c r="F2190" s="3">
        <v>1</v>
      </c>
      <c r="H2190" s="7" t="str">
        <f t="shared" si="337"/>
        <v>41037_emdsrdc3-jd-07</v>
      </c>
      <c r="I2190" s="8">
        <f t="shared" si="338"/>
        <v>41037</v>
      </c>
      <c r="J2190" s="9" t="str">
        <f t="shared" si="339"/>
        <v>emdsrdc3-jd-07</v>
      </c>
      <c r="K2190" s="6">
        <f t="shared" si="340"/>
        <v>240</v>
      </c>
      <c r="L2190" s="6">
        <f t="shared" si="341"/>
        <v>101</v>
      </c>
      <c r="M2190" s="6">
        <f t="shared" si="342"/>
        <v>139</v>
      </c>
      <c r="N2190" s="6">
        <f t="shared" si="343"/>
        <v>1</v>
      </c>
    </row>
    <row r="2191" spans="2:14" x14ac:dyDescent="0.25">
      <c r="B2191" s="5" t="s">
        <v>198</v>
      </c>
      <c r="C2191" s="3">
        <v>312</v>
      </c>
      <c r="D2191" s="3">
        <v>283</v>
      </c>
      <c r="E2191" s="3">
        <v>29</v>
      </c>
      <c r="F2191" s="3">
        <v>1</v>
      </c>
      <c r="H2191" s="7" t="str">
        <f t="shared" si="337"/>
        <v>41037_emdsrdc3-jd-09</v>
      </c>
      <c r="I2191" s="8">
        <f t="shared" si="338"/>
        <v>41037</v>
      </c>
      <c r="J2191" s="9" t="str">
        <f t="shared" si="339"/>
        <v>emdsrdc3-jd-09</v>
      </c>
      <c r="K2191" s="6">
        <f t="shared" si="340"/>
        <v>312</v>
      </c>
      <c r="L2191" s="6">
        <f t="shared" si="341"/>
        <v>283</v>
      </c>
      <c r="M2191" s="6">
        <f t="shared" si="342"/>
        <v>29</v>
      </c>
      <c r="N2191" s="6">
        <f t="shared" si="343"/>
        <v>1</v>
      </c>
    </row>
    <row r="2192" spans="2:14" x14ac:dyDescent="0.25">
      <c r="B2192" s="5" t="s">
        <v>888</v>
      </c>
      <c r="C2192" s="3">
        <v>240</v>
      </c>
      <c r="D2192" s="3">
        <v>210</v>
      </c>
      <c r="E2192" s="3">
        <v>30</v>
      </c>
      <c r="F2192" s="3">
        <v>1</v>
      </c>
      <c r="H2192" s="7" t="str">
        <f t="shared" si="337"/>
        <v>41037_emdsrdc3-jd-10</v>
      </c>
      <c r="I2192" s="8">
        <f t="shared" si="338"/>
        <v>41037</v>
      </c>
      <c r="J2192" s="9" t="str">
        <f t="shared" si="339"/>
        <v>emdsrdc3-jd-10</v>
      </c>
      <c r="K2192" s="6">
        <f t="shared" si="340"/>
        <v>240</v>
      </c>
      <c r="L2192" s="6">
        <f t="shared" si="341"/>
        <v>210</v>
      </c>
      <c r="M2192" s="6">
        <f t="shared" si="342"/>
        <v>30</v>
      </c>
      <c r="N2192" s="6">
        <f t="shared" si="343"/>
        <v>1</v>
      </c>
    </row>
    <row r="2193" spans="2:14" x14ac:dyDescent="0.25">
      <c r="B2193" s="5" t="s">
        <v>230</v>
      </c>
      <c r="C2193" s="3">
        <v>336</v>
      </c>
      <c r="D2193" s="3">
        <v>10</v>
      </c>
      <c r="E2193" s="3">
        <v>326</v>
      </c>
      <c r="F2193" s="3">
        <v>1</v>
      </c>
      <c r="H2193" s="7" t="str">
        <f t="shared" si="337"/>
        <v>41037_emdsrdc3-rb-04</v>
      </c>
      <c r="I2193" s="8">
        <f t="shared" si="338"/>
        <v>41037</v>
      </c>
      <c r="J2193" s="9" t="str">
        <f t="shared" si="339"/>
        <v>emdsrdc3-rb-04</v>
      </c>
      <c r="K2193" s="6">
        <f t="shared" si="340"/>
        <v>336</v>
      </c>
      <c r="L2193" s="6">
        <f t="shared" si="341"/>
        <v>10</v>
      </c>
      <c r="M2193" s="6">
        <f t="shared" si="342"/>
        <v>326</v>
      </c>
      <c r="N2193" s="6">
        <f t="shared" si="343"/>
        <v>1</v>
      </c>
    </row>
    <row r="2194" spans="2:14" x14ac:dyDescent="0.25">
      <c r="B2194" s="5" t="s">
        <v>233</v>
      </c>
      <c r="C2194" s="3">
        <v>240</v>
      </c>
      <c r="D2194" s="3">
        <v>10</v>
      </c>
      <c r="E2194" s="3">
        <v>230</v>
      </c>
      <c r="F2194" s="3">
        <v>1</v>
      </c>
      <c r="H2194" s="7" t="str">
        <f t="shared" si="337"/>
        <v>41037_emdsrdc3-rb-07</v>
      </c>
      <c r="I2194" s="8">
        <f t="shared" si="338"/>
        <v>41037</v>
      </c>
      <c r="J2194" s="9" t="str">
        <f t="shared" si="339"/>
        <v>emdsrdc3-rb-07</v>
      </c>
      <c r="K2194" s="6">
        <f t="shared" si="340"/>
        <v>240</v>
      </c>
      <c r="L2194" s="6">
        <f t="shared" si="341"/>
        <v>10</v>
      </c>
      <c r="M2194" s="6">
        <f t="shared" si="342"/>
        <v>230</v>
      </c>
      <c r="N2194" s="6">
        <f t="shared" si="343"/>
        <v>1</v>
      </c>
    </row>
    <row r="2195" spans="2:14" x14ac:dyDescent="0.25">
      <c r="B2195" s="5" t="s">
        <v>236</v>
      </c>
      <c r="C2195" s="3">
        <v>312</v>
      </c>
      <c r="D2195" s="3">
        <v>13</v>
      </c>
      <c r="E2195" s="3">
        <v>299</v>
      </c>
      <c r="F2195" s="3">
        <v>1</v>
      </c>
      <c r="H2195" s="7" t="str">
        <f t="shared" si="337"/>
        <v>41037_emdsrdc3-rb-09</v>
      </c>
      <c r="I2195" s="8">
        <f t="shared" si="338"/>
        <v>41037</v>
      </c>
      <c r="J2195" s="9" t="str">
        <f t="shared" si="339"/>
        <v>emdsrdc3-rb-09</v>
      </c>
      <c r="K2195" s="6">
        <f t="shared" si="340"/>
        <v>312</v>
      </c>
      <c r="L2195" s="6">
        <f t="shared" si="341"/>
        <v>13</v>
      </c>
      <c r="M2195" s="6">
        <f t="shared" si="342"/>
        <v>299</v>
      </c>
      <c r="N2195" s="6">
        <f t="shared" si="343"/>
        <v>1</v>
      </c>
    </row>
    <row r="2196" spans="2:14" x14ac:dyDescent="0.25">
      <c r="B2196" s="5" t="s">
        <v>891</v>
      </c>
      <c r="C2196" s="3">
        <v>240</v>
      </c>
      <c r="D2196" s="3">
        <v>13</v>
      </c>
      <c r="E2196" s="3">
        <v>227</v>
      </c>
      <c r="F2196" s="3">
        <v>1</v>
      </c>
      <c r="H2196" s="7" t="str">
        <f t="shared" si="337"/>
        <v>41037_emdsrdc3-rb-10</v>
      </c>
      <c r="I2196" s="8">
        <f t="shared" si="338"/>
        <v>41037</v>
      </c>
      <c r="J2196" s="9" t="str">
        <f t="shared" si="339"/>
        <v>emdsrdc3-rb-10</v>
      </c>
      <c r="K2196" s="6">
        <f t="shared" si="340"/>
        <v>240</v>
      </c>
      <c r="L2196" s="6">
        <f t="shared" si="341"/>
        <v>13</v>
      </c>
      <c r="M2196" s="6">
        <f t="shared" si="342"/>
        <v>227</v>
      </c>
      <c r="N2196" s="6">
        <f t="shared" si="343"/>
        <v>1</v>
      </c>
    </row>
    <row r="2197" spans="2:14" x14ac:dyDescent="0.25">
      <c r="B2197" s="5" t="s">
        <v>202</v>
      </c>
      <c r="C2197" s="3">
        <v>240</v>
      </c>
      <c r="D2197" s="3">
        <v>154</v>
      </c>
      <c r="E2197" s="3">
        <v>86</v>
      </c>
      <c r="F2197" s="3">
        <v>1</v>
      </c>
      <c r="H2197" s="7" t="str">
        <f t="shared" si="337"/>
        <v>41037_emdsrdc4-jd-03</v>
      </c>
      <c r="I2197" s="8">
        <f t="shared" si="338"/>
        <v>41037</v>
      </c>
      <c r="J2197" s="9" t="str">
        <f t="shared" si="339"/>
        <v>emdsrdc4-jd-03</v>
      </c>
      <c r="K2197" s="6">
        <f t="shared" si="340"/>
        <v>240</v>
      </c>
      <c r="L2197" s="6">
        <f t="shared" si="341"/>
        <v>154</v>
      </c>
      <c r="M2197" s="6">
        <f t="shared" si="342"/>
        <v>86</v>
      </c>
      <c r="N2197" s="6">
        <f t="shared" si="343"/>
        <v>1</v>
      </c>
    </row>
    <row r="2198" spans="2:14" x14ac:dyDescent="0.25">
      <c r="B2198" s="5" t="s">
        <v>205</v>
      </c>
      <c r="C2198" s="3">
        <v>216</v>
      </c>
      <c r="D2198" s="3">
        <v>138</v>
      </c>
      <c r="E2198" s="3">
        <v>78</v>
      </c>
      <c r="F2198" s="3">
        <v>1</v>
      </c>
      <c r="H2198" s="7" t="str">
        <f t="shared" si="337"/>
        <v>41037_emdsrdc4-jd-05</v>
      </c>
      <c r="I2198" s="8">
        <f t="shared" si="338"/>
        <v>41037</v>
      </c>
      <c r="J2198" s="9" t="str">
        <f t="shared" si="339"/>
        <v>emdsrdc4-jd-05</v>
      </c>
      <c r="K2198" s="6">
        <f t="shared" si="340"/>
        <v>216</v>
      </c>
      <c r="L2198" s="6">
        <f t="shared" si="341"/>
        <v>138</v>
      </c>
      <c r="M2198" s="6">
        <f t="shared" si="342"/>
        <v>78</v>
      </c>
      <c r="N2198" s="6">
        <f t="shared" si="343"/>
        <v>1</v>
      </c>
    </row>
    <row r="2199" spans="2:14" x14ac:dyDescent="0.25">
      <c r="B2199" s="5" t="s">
        <v>209</v>
      </c>
      <c r="C2199" s="3">
        <v>264</v>
      </c>
      <c r="D2199" s="3">
        <v>238</v>
      </c>
      <c r="E2199" s="3">
        <v>26</v>
      </c>
      <c r="F2199" s="3">
        <v>1</v>
      </c>
      <c r="H2199" s="7" t="str">
        <f t="shared" si="337"/>
        <v>41037_emdsrdc4-jd-08</v>
      </c>
      <c r="I2199" s="8">
        <f t="shared" si="338"/>
        <v>41037</v>
      </c>
      <c r="J2199" s="9" t="str">
        <f t="shared" si="339"/>
        <v>emdsrdc4-jd-08</v>
      </c>
      <c r="K2199" s="6">
        <f t="shared" si="340"/>
        <v>264</v>
      </c>
      <c r="L2199" s="6">
        <f t="shared" si="341"/>
        <v>238</v>
      </c>
      <c r="M2199" s="6">
        <f t="shared" si="342"/>
        <v>26</v>
      </c>
      <c r="N2199" s="6">
        <f t="shared" si="343"/>
        <v>1</v>
      </c>
    </row>
    <row r="2200" spans="2:14" x14ac:dyDescent="0.25">
      <c r="B2200" s="5" t="s">
        <v>239</v>
      </c>
      <c r="C2200" s="3">
        <v>240</v>
      </c>
      <c r="D2200" s="3">
        <v>12</v>
      </c>
      <c r="E2200" s="3">
        <v>228</v>
      </c>
      <c r="F2200" s="3">
        <v>1</v>
      </c>
      <c r="H2200" s="7" t="str">
        <f t="shared" si="337"/>
        <v>41037_emdsrdc4-rb-03</v>
      </c>
      <c r="I2200" s="8">
        <f t="shared" si="338"/>
        <v>41037</v>
      </c>
      <c r="J2200" s="9" t="str">
        <f t="shared" si="339"/>
        <v>emdsrdc4-rb-03</v>
      </c>
      <c r="K2200" s="6">
        <f t="shared" si="340"/>
        <v>240</v>
      </c>
      <c r="L2200" s="6">
        <f t="shared" si="341"/>
        <v>12</v>
      </c>
      <c r="M2200" s="6">
        <f t="shared" si="342"/>
        <v>228</v>
      </c>
      <c r="N2200" s="6">
        <f t="shared" si="343"/>
        <v>1</v>
      </c>
    </row>
    <row r="2201" spans="2:14" x14ac:dyDescent="0.25">
      <c r="B2201" s="5" t="s">
        <v>242</v>
      </c>
      <c r="C2201" s="3">
        <v>216</v>
      </c>
      <c r="D2201" s="3">
        <v>12</v>
      </c>
      <c r="E2201" s="3">
        <v>204</v>
      </c>
      <c r="F2201" s="3">
        <v>1</v>
      </c>
      <c r="H2201" s="7" t="str">
        <f t="shared" si="337"/>
        <v>41037_emdsrdc4-rb-05</v>
      </c>
      <c r="I2201" s="8">
        <f t="shared" si="338"/>
        <v>41037</v>
      </c>
      <c r="J2201" s="9" t="str">
        <f t="shared" si="339"/>
        <v>emdsrdc4-rb-05</v>
      </c>
      <c r="K2201" s="6">
        <f t="shared" si="340"/>
        <v>216</v>
      </c>
      <c r="L2201" s="6">
        <f t="shared" si="341"/>
        <v>12</v>
      </c>
      <c r="M2201" s="6">
        <f t="shared" si="342"/>
        <v>204</v>
      </c>
      <c r="N2201" s="6">
        <f t="shared" si="343"/>
        <v>1</v>
      </c>
    </row>
    <row r="2202" spans="2:14" x14ac:dyDescent="0.25">
      <c r="B2202" s="5" t="s">
        <v>245</v>
      </c>
      <c r="C2202" s="3">
        <v>264</v>
      </c>
      <c r="D2202" s="3">
        <v>15</v>
      </c>
      <c r="E2202" s="3">
        <v>249</v>
      </c>
      <c r="F2202" s="3">
        <v>1</v>
      </c>
      <c r="H2202" s="7" t="str">
        <f t="shared" si="337"/>
        <v>41037_emdsrdc4-rb-08</v>
      </c>
      <c r="I2202" s="8">
        <f t="shared" si="338"/>
        <v>41037</v>
      </c>
      <c r="J2202" s="9" t="str">
        <f t="shared" si="339"/>
        <v>emdsrdc4-rb-08</v>
      </c>
      <c r="K2202" s="6">
        <f t="shared" si="340"/>
        <v>264</v>
      </c>
      <c r="L2202" s="6">
        <f t="shared" si="341"/>
        <v>15</v>
      </c>
      <c r="M2202" s="6">
        <f t="shared" si="342"/>
        <v>249</v>
      </c>
      <c r="N2202" s="6">
        <f t="shared" si="343"/>
        <v>1</v>
      </c>
    </row>
    <row r="2203" spans="2:14" x14ac:dyDescent="0.25">
      <c r="B2203" s="5" t="s">
        <v>138</v>
      </c>
      <c r="C2203" s="3">
        <v>72</v>
      </c>
      <c r="D2203" s="3">
        <v>13</v>
      </c>
      <c r="E2203" s="3">
        <v>59</v>
      </c>
      <c r="F2203" s="3">
        <v>1</v>
      </c>
      <c r="H2203" s="7" t="str">
        <f t="shared" si="337"/>
        <v>41037_rmdscgc1-gl-01</v>
      </c>
      <c r="I2203" s="8">
        <f t="shared" si="338"/>
        <v>41037</v>
      </c>
      <c r="J2203" s="9" t="str">
        <f t="shared" si="339"/>
        <v>rmdscgc1-gl-01</v>
      </c>
      <c r="K2203" s="6">
        <f t="shared" si="340"/>
        <v>72</v>
      </c>
      <c r="L2203" s="6">
        <f t="shared" si="341"/>
        <v>13</v>
      </c>
      <c r="M2203" s="6">
        <f t="shared" si="342"/>
        <v>59</v>
      </c>
      <c r="N2203" s="6">
        <f t="shared" si="343"/>
        <v>1</v>
      </c>
    </row>
    <row r="2204" spans="2:14" x14ac:dyDescent="0.25">
      <c r="B2204" s="5" t="s">
        <v>158</v>
      </c>
      <c r="C2204" s="3">
        <v>72</v>
      </c>
      <c r="D2204" s="3">
        <v>13</v>
      </c>
      <c r="E2204" s="3">
        <v>59</v>
      </c>
      <c r="F2204" s="3">
        <v>1</v>
      </c>
      <c r="H2204" s="7" t="str">
        <f t="shared" si="337"/>
        <v>41037_rmdscgc1-sl-01</v>
      </c>
      <c r="I2204" s="8">
        <f t="shared" si="338"/>
        <v>41037</v>
      </c>
      <c r="J2204" s="9" t="str">
        <f t="shared" si="339"/>
        <v>rmdscgc1-sl-01</v>
      </c>
      <c r="K2204" s="6">
        <f t="shared" si="340"/>
        <v>72</v>
      </c>
      <c r="L2204" s="6">
        <f t="shared" si="341"/>
        <v>13</v>
      </c>
      <c r="M2204" s="6">
        <f t="shared" si="342"/>
        <v>59</v>
      </c>
      <c r="N2204" s="6">
        <f t="shared" si="343"/>
        <v>1</v>
      </c>
    </row>
    <row r="2205" spans="2:14" x14ac:dyDescent="0.25">
      <c r="B2205" s="5" t="s">
        <v>143</v>
      </c>
      <c r="C2205" s="3">
        <v>36</v>
      </c>
      <c r="D2205" s="3">
        <v>5</v>
      </c>
      <c r="E2205" s="3">
        <v>31</v>
      </c>
      <c r="F2205" s="3">
        <v>1</v>
      </c>
      <c r="H2205" s="7" t="str">
        <f t="shared" si="337"/>
        <v>41037_rmdsedc-gl-01</v>
      </c>
      <c r="I2205" s="8">
        <f t="shared" si="338"/>
        <v>41037</v>
      </c>
      <c r="J2205" s="9" t="str">
        <f t="shared" si="339"/>
        <v>rmdsedc-gl-01</v>
      </c>
      <c r="K2205" s="6">
        <f t="shared" si="340"/>
        <v>36</v>
      </c>
      <c r="L2205" s="6">
        <f t="shared" si="341"/>
        <v>5</v>
      </c>
      <c r="M2205" s="6">
        <f t="shared" si="342"/>
        <v>31</v>
      </c>
      <c r="N2205" s="6">
        <f t="shared" si="343"/>
        <v>1</v>
      </c>
    </row>
    <row r="2206" spans="2:14" x14ac:dyDescent="0.25">
      <c r="B2206" s="5" t="s">
        <v>161</v>
      </c>
      <c r="C2206" s="3">
        <v>36</v>
      </c>
      <c r="D2206" s="3">
        <v>5</v>
      </c>
      <c r="E2206" s="3">
        <v>31</v>
      </c>
      <c r="F2206" s="3">
        <v>1</v>
      </c>
      <c r="H2206" s="7" t="str">
        <f t="shared" si="337"/>
        <v>41037_rmdsedc-sl-01</v>
      </c>
      <c r="I2206" s="8">
        <f t="shared" si="338"/>
        <v>41037</v>
      </c>
      <c r="J2206" s="9" t="str">
        <f t="shared" si="339"/>
        <v>rmdsedc-sl-01</v>
      </c>
      <c r="K2206" s="6">
        <f t="shared" si="340"/>
        <v>36</v>
      </c>
      <c r="L2206" s="6">
        <f t="shared" si="341"/>
        <v>5</v>
      </c>
      <c r="M2206" s="6">
        <f t="shared" si="342"/>
        <v>31</v>
      </c>
      <c r="N2206" s="6">
        <f t="shared" si="343"/>
        <v>1</v>
      </c>
    </row>
    <row r="2207" spans="2:14" x14ac:dyDescent="0.25">
      <c r="B2207" s="5" t="s">
        <v>147</v>
      </c>
      <c r="C2207" s="3">
        <v>180</v>
      </c>
      <c r="D2207" s="3">
        <v>49</v>
      </c>
      <c r="E2207" s="3">
        <v>131</v>
      </c>
      <c r="F2207" s="3">
        <v>1</v>
      </c>
      <c r="H2207" s="7" t="str">
        <f t="shared" si="337"/>
        <v>41037_rmdsfdc1a-gl-01</v>
      </c>
      <c r="I2207" s="8">
        <f t="shared" si="338"/>
        <v>41037</v>
      </c>
      <c r="J2207" s="9" t="str">
        <f t="shared" si="339"/>
        <v>rmdsfdc1a-gl-01</v>
      </c>
      <c r="K2207" s="6">
        <f t="shared" si="340"/>
        <v>180</v>
      </c>
      <c r="L2207" s="6">
        <f t="shared" si="341"/>
        <v>49</v>
      </c>
      <c r="M2207" s="6">
        <f t="shared" si="342"/>
        <v>131</v>
      </c>
      <c r="N2207" s="6">
        <f t="shared" si="343"/>
        <v>1</v>
      </c>
    </row>
    <row r="2208" spans="2:14" x14ac:dyDescent="0.25">
      <c r="B2208" s="5" t="s">
        <v>164</v>
      </c>
      <c r="C2208" s="3">
        <v>180</v>
      </c>
      <c r="D2208" s="3">
        <v>52</v>
      </c>
      <c r="E2208" s="3">
        <v>128</v>
      </c>
      <c r="F2208" s="3">
        <v>1</v>
      </c>
      <c r="H2208" s="7" t="str">
        <f t="shared" ref="H2208:H2271" si="344">CONCATENATE(I2208,"_",J2208)</f>
        <v>41037_rmdsfdc1a-sl-01</v>
      </c>
      <c r="I2208" s="8">
        <f t="shared" ref="I2208:I2271" si="345">IF(ISTEXT(J2208),I2207,J2208)</f>
        <v>41037</v>
      </c>
      <c r="J2208" s="9" t="str">
        <f t="shared" ref="J2208:J2271" si="346">B2208</f>
        <v>rmdsfdc1a-sl-01</v>
      </c>
      <c r="K2208" s="6">
        <f t="shared" ref="K2208:K2271" si="347">C2208</f>
        <v>180</v>
      </c>
      <c r="L2208" s="6">
        <f t="shared" ref="L2208:L2271" si="348">D2208</f>
        <v>52</v>
      </c>
      <c r="M2208" s="6">
        <f t="shared" ref="M2208:M2271" si="349">E2208</f>
        <v>128</v>
      </c>
      <c r="N2208" s="6">
        <f t="shared" ref="N2208:N2271" si="350">F2208</f>
        <v>1</v>
      </c>
    </row>
    <row r="2209" spans="2:14" x14ac:dyDescent="0.25">
      <c r="B2209" s="5" t="s">
        <v>150</v>
      </c>
      <c r="C2209" s="3">
        <v>180</v>
      </c>
      <c r="D2209" s="3">
        <v>58</v>
      </c>
      <c r="E2209" s="3">
        <v>122</v>
      </c>
      <c r="F2209" s="3">
        <v>1</v>
      </c>
      <c r="H2209" s="7" t="str">
        <f t="shared" si="344"/>
        <v>41037_rmdsrdc4-gl-01</v>
      </c>
      <c r="I2209" s="8">
        <f t="shared" si="345"/>
        <v>41037</v>
      </c>
      <c r="J2209" s="9" t="str">
        <f t="shared" si="346"/>
        <v>rmdsrdc4-gl-01</v>
      </c>
      <c r="K2209" s="6">
        <f t="shared" si="347"/>
        <v>180</v>
      </c>
      <c r="L2209" s="6">
        <f t="shared" si="348"/>
        <v>58</v>
      </c>
      <c r="M2209" s="6">
        <f t="shared" si="349"/>
        <v>122</v>
      </c>
      <c r="N2209" s="6">
        <f t="shared" si="350"/>
        <v>1</v>
      </c>
    </row>
    <row r="2210" spans="2:14" x14ac:dyDescent="0.25">
      <c r="B2210" s="5" t="s">
        <v>167</v>
      </c>
      <c r="C2210" s="3">
        <v>180</v>
      </c>
      <c r="D2210" s="3">
        <v>53</v>
      </c>
      <c r="E2210" s="3">
        <v>127</v>
      </c>
      <c r="F2210" s="3">
        <v>1</v>
      </c>
      <c r="H2210" s="7" t="str">
        <f t="shared" si="344"/>
        <v>41037_rmdsrdc4-sl-01</v>
      </c>
      <c r="I2210" s="8">
        <f t="shared" si="345"/>
        <v>41037</v>
      </c>
      <c r="J2210" s="9" t="str">
        <f t="shared" si="346"/>
        <v>rmdsrdc4-sl-01</v>
      </c>
      <c r="K2210" s="6">
        <f t="shared" si="347"/>
        <v>180</v>
      </c>
      <c r="L2210" s="6">
        <f t="shared" si="348"/>
        <v>53</v>
      </c>
      <c r="M2210" s="6">
        <f t="shared" si="349"/>
        <v>127</v>
      </c>
      <c r="N2210" s="6">
        <f t="shared" si="350"/>
        <v>1</v>
      </c>
    </row>
    <row r="2211" spans="2:14" x14ac:dyDescent="0.25">
      <c r="B2211" s="5" t="s">
        <v>154</v>
      </c>
      <c r="C2211" s="3">
        <v>54</v>
      </c>
      <c r="D2211" s="3">
        <v>24</v>
      </c>
      <c r="E2211" s="3">
        <v>30</v>
      </c>
      <c r="F2211" s="3">
        <v>1</v>
      </c>
      <c r="H2211" s="7" t="str">
        <f t="shared" si="344"/>
        <v>41037_rmdswell-gl-01</v>
      </c>
      <c r="I2211" s="8">
        <f t="shared" si="345"/>
        <v>41037</v>
      </c>
      <c r="J2211" s="9" t="str">
        <f t="shared" si="346"/>
        <v>rmdswell-gl-01</v>
      </c>
      <c r="K2211" s="6">
        <f t="shared" si="347"/>
        <v>54</v>
      </c>
      <c r="L2211" s="6">
        <f t="shared" si="348"/>
        <v>24</v>
      </c>
      <c r="M2211" s="6">
        <f t="shared" si="349"/>
        <v>30</v>
      </c>
      <c r="N2211" s="6">
        <f t="shared" si="350"/>
        <v>1</v>
      </c>
    </row>
    <row r="2212" spans="2:14" x14ac:dyDescent="0.25">
      <c r="B2212" s="5" t="s">
        <v>170</v>
      </c>
      <c r="C2212" s="3">
        <v>54</v>
      </c>
      <c r="D2212" s="3">
        <v>24</v>
      </c>
      <c r="E2212" s="3">
        <v>30</v>
      </c>
      <c r="F2212" s="3">
        <v>1</v>
      </c>
      <c r="H2212" s="7" t="str">
        <f t="shared" si="344"/>
        <v>41037_rmdswell-sl-01</v>
      </c>
      <c r="I2212" s="8">
        <f t="shared" si="345"/>
        <v>41037</v>
      </c>
      <c r="J2212" s="9" t="str">
        <f t="shared" si="346"/>
        <v>rmdswell-sl-01</v>
      </c>
      <c r="K2212" s="6">
        <f t="shared" si="347"/>
        <v>54</v>
      </c>
      <c r="L2212" s="6">
        <f t="shared" si="348"/>
        <v>24</v>
      </c>
      <c r="M2212" s="6">
        <f t="shared" si="349"/>
        <v>30</v>
      </c>
      <c r="N2212" s="6">
        <f t="shared" si="350"/>
        <v>1</v>
      </c>
    </row>
    <row r="2213" spans="2:14" x14ac:dyDescent="0.25">
      <c r="B2213" s="5" t="s">
        <v>900</v>
      </c>
      <c r="C2213" s="3">
        <v>144</v>
      </c>
      <c r="D2213" s="3">
        <v>68</v>
      </c>
      <c r="E2213" s="3">
        <v>76</v>
      </c>
      <c r="F2213" s="3">
        <v>1</v>
      </c>
      <c r="H2213" s="7" t="str">
        <f t="shared" si="344"/>
        <v>41037_cmdsrdc4-jd-11</v>
      </c>
      <c r="I2213" s="8">
        <f t="shared" si="345"/>
        <v>41037</v>
      </c>
      <c r="J2213" s="9" t="str">
        <f t="shared" si="346"/>
        <v>cmdsrdc4-jd-11</v>
      </c>
      <c r="K2213" s="6">
        <f t="shared" si="347"/>
        <v>144</v>
      </c>
      <c r="L2213" s="6">
        <f t="shared" si="348"/>
        <v>68</v>
      </c>
      <c r="M2213" s="6">
        <f t="shared" si="349"/>
        <v>76</v>
      </c>
      <c r="N2213" s="6">
        <f t="shared" si="350"/>
        <v>1</v>
      </c>
    </row>
    <row r="2214" spans="2:14" x14ac:dyDescent="0.25">
      <c r="B2214" s="5" t="s">
        <v>903</v>
      </c>
      <c r="C2214" s="3">
        <v>144</v>
      </c>
      <c r="D2214" s="3">
        <v>20</v>
      </c>
      <c r="E2214" s="3">
        <v>124</v>
      </c>
      <c r="F2214" s="3">
        <v>1</v>
      </c>
      <c r="H2214" s="7" t="str">
        <f t="shared" si="344"/>
        <v>41037_cmdsrdc4-rb-11</v>
      </c>
      <c r="I2214" s="8">
        <f t="shared" si="345"/>
        <v>41037</v>
      </c>
      <c r="J2214" s="9" t="str">
        <f t="shared" si="346"/>
        <v>cmdsrdc4-rb-11</v>
      </c>
      <c r="K2214" s="6">
        <f t="shared" si="347"/>
        <v>144</v>
      </c>
      <c r="L2214" s="6">
        <f t="shared" si="348"/>
        <v>20</v>
      </c>
      <c r="M2214" s="6">
        <f t="shared" si="349"/>
        <v>124</v>
      </c>
      <c r="N2214" s="6">
        <f t="shared" si="350"/>
        <v>1</v>
      </c>
    </row>
    <row r="2215" spans="2:14" x14ac:dyDescent="0.25">
      <c r="B2215" s="5" t="s">
        <v>906</v>
      </c>
      <c r="C2215" s="3">
        <v>144</v>
      </c>
      <c r="D2215" s="3">
        <v>57</v>
      </c>
      <c r="E2215" s="3">
        <v>87</v>
      </c>
      <c r="F2215" s="3">
        <v>1</v>
      </c>
      <c r="H2215" s="7" t="str">
        <f t="shared" si="344"/>
        <v>41037_cmdsfdc1a-jd-12</v>
      </c>
      <c r="I2215" s="8">
        <f t="shared" si="345"/>
        <v>41037</v>
      </c>
      <c r="J2215" s="9" t="str">
        <f t="shared" si="346"/>
        <v>cmdsfdc1a-jd-12</v>
      </c>
      <c r="K2215" s="6">
        <f t="shared" si="347"/>
        <v>144</v>
      </c>
      <c r="L2215" s="6">
        <f t="shared" si="348"/>
        <v>57</v>
      </c>
      <c r="M2215" s="6">
        <f t="shared" si="349"/>
        <v>87</v>
      </c>
      <c r="N2215" s="6">
        <f t="shared" si="350"/>
        <v>1</v>
      </c>
    </row>
    <row r="2216" spans="2:14" x14ac:dyDescent="0.25">
      <c r="B2216" s="5" t="s">
        <v>909</v>
      </c>
      <c r="C2216" s="3">
        <v>144</v>
      </c>
      <c r="D2216" s="3">
        <v>57</v>
      </c>
      <c r="E2216" s="3">
        <v>87</v>
      </c>
      <c r="F2216" s="3">
        <v>1</v>
      </c>
      <c r="H2216" s="7" t="str">
        <f t="shared" si="344"/>
        <v>41037_cmdsfdc1a-rb-12</v>
      </c>
      <c r="I2216" s="8">
        <f t="shared" si="345"/>
        <v>41037</v>
      </c>
      <c r="J2216" s="9" t="str">
        <f t="shared" si="346"/>
        <v>cmdsfdc1a-rb-12</v>
      </c>
      <c r="K2216" s="6">
        <f t="shared" si="347"/>
        <v>144</v>
      </c>
      <c r="L2216" s="6">
        <f t="shared" si="348"/>
        <v>57</v>
      </c>
      <c r="M2216" s="6">
        <f t="shared" si="349"/>
        <v>87</v>
      </c>
      <c r="N2216" s="6">
        <f t="shared" si="350"/>
        <v>1</v>
      </c>
    </row>
    <row r="2217" spans="2:14" x14ac:dyDescent="0.25">
      <c r="B2217" s="5" t="s">
        <v>930</v>
      </c>
      <c r="C2217" s="3">
        <v>120</v>
      </c>
      <c r="D2217" s="3">
        <v>115</v>
      </c>
      <c r="E2217" s="3">
        <v>5</v>
      </c>
      <c r="F2217" s="3">
        <v>1</v>
      </c>
      <c r="H2217" s="7" t="str">
        <f t="shared" si="344"/>
        <v>41037_emdsfdc1b-jd-05</v>
      </c>
      <c r="I2217" s="8">
        <f t="shared" si="345"/>
        <v>41037</v>
      </c>
      <c r="J2217" s="9" t="str">
        <f t="shared" si="346"/>
        <v>emdsfdc1b-jd-05</v>
      </c>
      <c r="K2217" s="6">
        <f t="shared" si="347"/>
        <v>120</v>
      </c>
      <c r="L2217" s="6">
        <f t="shared" si="348"/>
        <v>115</v>
      </c>
      <c r="M2217" s="6">
        <f t="shared" si="349"/>
        <v>5</v>
      </c>
      <c r="N2217" s="6">
        <f t="shared" si="350"/>
        <v>1</v>
      </c>
    </row>
    <row r="2218" spans="2:14" x14ac:dyDescent="0.25">
      <c r="B2218" s="5" t="s">
        <v>932</v>
      </c>
      <c r="C2218" s="3">
        <v>120</v>
      </c>
      <c r="D2218" s="3">
        <v>114</v>
      </c>
      <c r="E2218" s="3">
        <v>6</v>
      </c>
      <c r="F2218" s="3">
        <v>1</v>
      </c>
      <c r="H2218" s="7" t="str">
        <f t="shared" si="344"/>
        <v>41037_emdsfdc1b-rb-05</v>
      </c>
      <c r="I2218" s="8">
        <f t="shared" si="345"/>
        <v>41037</v>
      </c>
      <c r="J2218" s="9" t="str">
        <f t="shared" si="346"/>
        <v>emdsfdc1b-rb-05</v>
      </c>
      <c r="K2218" s="6">
        <f t="shared" si="347"/>
        <v>120</v>
      </c>
      <c r="L2218" s="6">
        <f t="shared" si="348"/>
        <v>114</v>
      </c>
      <c r="M2218" s="6">
        <f t="shared" si="349"/>
        <v>6</v>
      </c>
      <c r="N2218" s="6">
        <f t="shared" si="350"/>
        <v>1</v>
      </c>
    </row>
    <row r="2219" spans="2:14" x14ac:dyDescent="0.25">
      <c r="B2219" s="5" t="s">
        <v>937</v>
      </c>
      <c r="C2219" s="3">
        <v>24</v>
      </c>
      <c r="D2219" s="3">
        <v>10</v>
      </c>
      <c r="E2219" s="3">
        <v>14</v>
      </c>
      <c r="F2219" s="3">
        <v>1</v>
      </c>
      <c r="H2219" s="7" t="str">
        <f t="shared" si="344"/>
        <v>41037_cmdsblw-ct-01</v>
      </c>
      <c r="I2219" s="8">
        <f t="shared" si="345"/>
        <v>41037</v>
      </c>
      <c r="J2219" s="9" t="str">
        <f t="shared" si="346"/>
        <v>cmdsblw-ct-01</v>
      </c>
      <c r="K2219" s="6">
        <f t="shared" si="347"/>
        <v>24</v>
      </c>
      <c r="L2219" s="6">
        <f t="shared" si="348"/>
        <v>10</v>
      </c>
      <c r="M2219" s="6">
        <f t="shared" si="349"/>
        <v>14</v>
      </c>
      <c r="N2219" s="6">
        <f t="shared" si="350"/>
        <v>1</v>
      </c>
    </row>
    <row r="2220" spans="2:14" x14ac:dyDescent="0.25">
      <c r="B2220" s="5" t="s">
        <v>943</v>
      </c>
      <c r="C2220" s="3">
        <v>24</v>
      </c>
      <c r="D2220" s="3">
        <v>10</v>
      </c>
      <c r="E2220" s="3">
        <v>14</v>
      </c>
      <c r="F2220" s="3">
        <v>1</v>
      </c>
      <c r="H2220" s="7" t="str">
        <f t="shared" si="344"/>
        <v>41037_cmdsblw-dg-01</v>
      </c>
      <c r="I2220" s="8">
        <f t="shared" si="345"/>
        <v>41037</v>
      </c>
      <c r="J2220" s="9" t="str">
        <f t="shared" si="346"/>
        <v>cmdsblw-dg-01</v>
      </c>
      <c r="K2220" s="6">
        <f t="shared" si="347"/>
        <v>24</v>
      </c>
      <c r="L2220" s="6">
        <f t="shared" si="348"/>
        <v>10</v>
      </c>
      <c r="M2220" s="6">
        <f t="shared" si="349"/>
        <v>14</v>
      </c>
      <c r="N2220" s="6">
        <f t="shared" si="350"/>
        <v>1</v>
      </c>
    </row>
    <row r="2221" spans="2:14" x14ac:dyDescent="0.25">
      <c r="B2221" s="5" t="s">
        <v>947</v>
      </c>
      <c r="C2221" s="3">
        <v>24</v>
      </c>
      <c r="D2221" s="3">
        <v>10</v>
      </c>
      <c r="E2221" s="3">
        <v>14</v>
      </c>
      <c r="F2221" s="3">
        <v>1</v>
      </c>
      <c r="H2221" s="7" t="str">
        <f t="shared" si="344"/>
        <v>41037_cmdsclt-ct-01</v>
      </c>
      <c r="I2221" s="8">
        <f t="shared" si="345"/>
        <v>41037</v>
      </c>
      <c r="J2221" s="9" t="str">
        <f t="shared" si="346"/>
        <v>cmdsclt-ct-01</v>
      </c>
      <c r="K2221" s="6">
        <f t="shared" si="347"/>
        <v>24</v>
      </c>
      <c r="L2221" s="6">
        <f t="shared" si="348"/>
        <v>10</v>
      </c>
      <c r="M2221" s="6">
        <f t="shared" si="349"/>
        <v>14</v>
      </c>
      <c r="N2221" s="6">
        <f t="shared" si="350"/>
        <v>1</v>
      </c>
    </row>
    <row r="2222" spans="2:14" x14ac:dyDescent="0.25">
      <c r="B2222" s="5" t="s">
        <v>951</v>
      </c>
      <c r="C2222" s="3">
        <v>24</v>
      </c>
      <c r="D2222" s="3">
        <v>10</v>
      </c>
      <c r="E2222" s="3">
        <v>14</v>
      </c>
      <c r="F2222" s="3">
        <v>1</v>
      </c>
      <c r="H2222" s="7" t="str">
        <f t="shared" si="344"/>
        <v>41037_cmdsclt-dg-01</v>
      </c>
      <c r="I2222" s="8">
        <f t="shared" si="345"/>
        <v>41037</v>
      </c>
      <c r="J2222" s="9" t="str">
        <f t="shared" si="346"/>
        <v>cmdsclt-dg-01</v>
      </c>
      <c r="K2222" s="6">
        <f t="shared" si="347"/>
        <v>24</v>
      </c>
      <c r="L2222" s="6">
        <f t="shared" si="348"/>
        <v>10</v>
      </c>
      <c r="M2222" s="6">
        <f t="shared" si="349"/>
        <v>14</v>
      </c>
      <c r="N2222" s="6">
        <f t="shared" si="350"/>
        <v>1</v>
      </c>
    </row>
    <row r="2223" spans="2:14" x14ac:dyDescent="0.25">
      <c r="B2223" s="5" t="s">
        <v>955</v>
      </c>
      <c r="C2223" s="3">
        <v>216</v>
      </c>
      <c r="D2223" s="3">
        <v>180</v>
      </c>
      <c r="E2223" s="3">
        <v>36</v>
      </c>
      <c r="F2223" s="3">
        <v>1</v>
      </c>
      <c r="H2223" s="7" t="str">
        <f t="shared" si="344"/>
        <v>41037_emdsfdc1a-jd-13</v>
      </c>
      <c r="I2223" s="8">
        <f t="shared" si="345"/>
        <v>41037</v>
      </c>
      <c r="J2223" s="9" t="str">
        <f t="shared" si="346"/>
        <v>emdsfdc1a-jd-13</v>
      </c>
      <c r="K2223" s="6">
        <f t="shared" si="347"/>
        <v>216</v>
      </c>
      <c r="L2223" s="6">
        <f t="shared" si="348"/>
        <v>180</v>
      </c>
      <c r="M2223" s="6">
        <f t="shared" si="349"/>
        <v>36</v>
      </c>
      <c r="N2223" s="6">
        <f t="shared" si="350"/>
        <v>1</v>
      </c>
    </row>
    <row r="2224" spans="2:14" x14ac:dyDescent="0.25">
      <c r="B2224" s="5" t="s">
        <v>977</v>
      </c>
      <c r="C2224" s="3">
        <v>216</v>
      </c>
      <c r="D2224" s="3">
        <v>180</v>
      </c>
      <c r="E2224" s="3">
        <v>36</v>
      </c>
      <c r="F2224" s="3">
        <v>1</v>
      </c>
      <c r="H2224" s="7" t="str">
        <f t="shared" si="344"/>
        <v>41037_emdsfdc1a-rb-13</v>
      </c>
      <c r="I2224" s="8">
        <f t="shared" si="345"/>
        <v>41037</v>
      </c>
      <c r="J2224" s="9" t="str">
        <f t="shared" si="346"/>
        <v>emdsfdc1a-rb-13</v>
      </c>
      <c r="K2224" s="6">
        <f t="shared" si="347"/>
        <v>216</v>
      </c>
      <c r="L2224" s="6">
        <f t="shared" si="348"/>
        <v>180</v>
      </c>
      <c r="M2224" s="6">
        <f t="shared" si="349"/>
        <v>36</v>
      </c>
      <c r="N2224" s="6">
        <f t="shared" si="350"/>
        <v>1</v>
      </c>
    </row>
    <row r="2225" spans="2:14" x14ac:dyDescent="0.25">
      <c r="B2225" s="5" t="s">
        <v>962</v>
      </c>
      <c r="C2225" s="3">
        <v>120</v>
      </c>
      <c r="D2225" s="3">
        <v>91</v>
      </c>
      <c r="E2225" s="3">
        <v>29</v>
      </c>
      <c r="F2225" s="3">
        <v>1</v>
      </c>
      <c r="H2225" s="7" t="str">
        <f t="shared" si="344"/>
        <v>41037_emdsrdc3-jd-12</v>
      </c>
      <c r="I2225" s="8">
        <f t="shared" si="345"/>
        <v>41037</v>
      </c>
      <c r="J2225" s="9" t="str">
        <f t="shared" si="346"/>
        <v>emdsrdc3-jd-12</v>
      </c>
      <c r="K2225" s="6">
        <f t="shared" si="347"/>
        <v>120</v>
      </c>
      <c r="L2225" s="6">
        <f t="shared" si="348"/>
        <v>91</v>
      </c>
      <c r="M2225" s="6">
        <f t="shared" si="349"/>
        <v>29</v>
      </c>
      <c r="N2225" s="6">
        <f t="shared" si="350"/>
        <v>1</v>
      </c>
    </row>
    <row r="2226" spans="2:14" x14ac:dyDescent="0.25">
      <c r="B2226" s="5" t="s">
        <v>967</v>
      </c>
      <c r="C2226" s="3">
        <v>120</v>
      </c>
      <c r="D2226" s="3">
        <v>15</v>
      </c>
      <c r="E2226" s="3">
        <v>105</v>
      </c>
      <c r="F2226" s="3">
        <v>1</v>
      </c>
      <c r="H2226" s="7" t="str">
        <f t="shared" si="344"/>
        <v>41037_emdsrdc3-rb-12</v>
      </c>
      <c r="I2226" s="8">
        <f t="shared" si="345"/>
        <v>41037</v>
      </c>
      <c r="J2226" s="9" t="str">
        <f t="shared" si="346"/>
        <v>emdsrdc3-rb-12</v>
      </c>
      <c r="K2226" s="6">
        <f t="shared" si="347"/>
        <v>120</v>
      </c>
      <c r="L2226" s="6">
        <f t="shared" si="348"/>
        <v>15</v>
      </c>
      <c r="M2226" s="6">
        <f t="shared" si="349"/>
        <v>105</v>
      </c>
      <c r="N2226" s="6">
        <f t="shared" si="350"/>
        <v>1</v>
      </c>
    </row>
    <row r="2227" spans="2:14" x14ac:dyDescent="0.25">
      <c r="B2227" s="4">
        <v>41071</v>
      </c>
      <c r="C2227" s="3">
        <v>13956</v>
      </c>
      <c r="D2227" s="3">
        <v>9171</v>
      </c>
      <c r="E2227" s="3">
        <v>4785</v>
      </c>
      <c r="F2227" s="3">
        <v>82</v>
      </c>
      <c r="H2227" s="7" t="str">
        <f t="shared" si="344"/>
        <v>41071_41071</v>
      </c>
      <c r="I2227" s="8">
        <f t="shared" si="345"/>
        <v>41071</v>
      </c>
      <c r="J2227" s="9">
        <f t="shared" si="346"/>
        <v>41071</v>
      </c>
      <c r="K2227" s="6">
        <f t="shared" si="347"/>
        <v>13956</v>
      </c>
      <c r="L2227" s="6">
        <f t="shared" si="348"/>
        <v>9171</v>
      </c>
      <c r="M2227" s="6">
        <f t="shared" si="349"/>
        <v>4785</v>
      </c>
      <c r="N2227" s="6">
        <f t="shared" si="350"/>
        <v>82</v>
      </c>
    </row>
    <row r="2228" spans="2:14" x14ac:dyDescent="0.25">
      <c r="B2228" s="5" t="s">
        <v>214</v>
      </c>
      <c r="C2228" s="3">
        <v>48</v>
      </c>
      <c r="D2228" s="3">
        <v>42</v>
      </c>
      <c r="E2228" s="3">
        <v>6</v>
      </c>
      <c r="F2228" s="3">
        <v>1</v>
      </c>
      <c r="H2228" s="7" t="str">
        <f t="shared" si="344"/>
        <v>41071_cmdscgc1-ct-01</v>
      </c>
      <c r="I2228" s="8">
        <f t="shared" si="345"/>
        <v>41071</v>
      </c>
      <c r="J2228" s="9" t="str">
        <f t="shared" si="346"/>
        <v>cmdscgc1-ct-01</v>
      </c>
      <c r="K2228" s="6">
        <f t="shared" si="347"/>
        <v>48</v>
      </c>
      <c r="L2228" s="6">
        <f t="shared" si="348"/>
        <v>42</v>
      </c>
      <c r="M2228" s="6">
        <f t="shared" si="349"/>
        <v>6</v>
      </c>
      <c r="N2228" s="6">
        <f t="shared" si="350"/>
        <v>1</v>
      </c>
    </row>
    <row r="2229" spans="2:14" x14ac:dyDescent="0.25">
      <c r="B2229" s="5" t="s">
        <v>174</v>
      </c>
      <c r="C2229" s="3">
        <v>48</v>
      </c>
      <c r="D2229" s="3">
        <v>42</v>
      </c>
      <c r="E2229" s="3">
        <v>6</v>
      </c>
      <c r="F2229" s="3">
        <v>1</v>
      </c>
      <c r="H2229" s="7" t="str">
        <f t="shared" si="344"/>
        <v>41071_cmdscgc1-dg-01</v>
      </c>
      <c r="I2229" s="8">
        <f t="shared" si="345"/>
        <v>41071</v>
      </c>
      <c r="J2229" s="9" t="str">
        <f t="shared" si="346"/>
        <v>cmdscgc1-dg-01</v>
      </c>
      <c r="K2229" s="6">
        <f t="shared" si="347"/>
        <v>48</v>
      </c>
      <c r="L2229" s="6">
        <f t="shared" si="348"/>
        <v>42</v>
      </c>
      <c r="M2229" s="6">
        <f t="shared" si="349"/>
        <v>6</v>
      </c>
      <c r="N2229" s="6">
        <f t="shared" si="350"/>
        <v>1</v>
      </c>
    </row>
    <row r="2230" spans="2:14" x14ac:dyDescent="0.25">
      <c r="B2230" s="5" t="s">
        <v>102</v>
      </c>
      <c r="C2230" s="3">
        <v>204</v>
      </c>
      <c r="D2230" s="3">
        <v>54</v>
      </c>
      <c r="E2230" s="3">
        <v>150</v>
      </c>
      <c r="F2230" s="3">
        <v>1</v>
      </c>
      <c r="H2230" s="7" t="str">
        <f t="shared" si="344"/>
        <v>41071_cmdscgc1-jd-01</v>
      </c>
      <c r="I2230" s="8">
        <f t="shared" si="345"/>
        <v>41071</v>
      </c>
      <c r="J2230" s="9" t="str">
        <f t="shared" si="346"/>
        <v>cmdscgc1-jd-01</v>
      </c>
      <c r="K2230" s="6">
        <f t="shared" si="347"/>
        <v>204</v>
      </c>
      <c r="L2230" s="6">
        <f t="shared" si="348"/>
        <v>54</v>
      </c>
      <c r="M2230" s="6">
        <f t="shared" si="349"/>
        <v>150</v>
      </c>
      <c r="N2230" s="6">
        <f t="shared" si="350"/>
        <v>1</v>
      </c>
    </row>
    <row r="2231" spans="2:14" x14ac:dyDescent="0.25">
      <c r="B2231" s="5" t="s">
        <v>120</v>
      </c>
      <c r="C2231" s="3">
        <v>204</v>
      </c>
      <c r="D2231" s="3">
        <v>53</v>
      </c>
      <c r="E2231" s="3">
        <v>151</v>
      </c>
      <c r="F2231" s="3">
        <v>1</v>
      </c>
      <c r="H2231" s="7" t="str">
        <f t="shared" si="344"/>
        <v>41071_cmdscgc1-rb-01</v>
      </c>
      <c r="I2231" s="8">
        <f t="shared" si="345"/>
        <v>41071</v>
      </c>
      <c r="J2231" s="9" t="str">
        <f t="shared" si="346"/>
        <v>cmdscgc1-rb-01</v>
      </c>
      <c r="K2231" s="6">
        <f t="shared" si="347"/>
        <v>204</v>
      </c>
      <c r="L2231" s="6">
        <f t="shared" si="348"/>
        <v>53</v>
      </c>
      <c r="M2231" s="6">
        <f t="shared" si="349"/>
        <v>151</v>
      </c>
      <c r="N2231" s="6">
        <f t="shared" si="350"/>
        <v>1</v>
      </c>
    </row>
    <row r="2232" spans="2:14" x14ac:dyDescent="0.25">
      <c r="B2232" s="5" t="s">
        <v>106</v>
      </c>
      <c r="C2232" s="3">
        <v>144</v>
      </c>
      <c r="D2232" s="3">
        <v>25</v>
      </c>
      <c r="E2232" s="3">
        <v>119</v>
      </c>
      <c r="F2232" s="3">
        <v>1</v>
      </c>
      <c r="H2232" s="7" t="str">
        <f t="shared" si="344"/>
        <v>41071_cmdscgc2-jd-02</v>
      </c>
      <c r="I2232" s="8">
        <f t="shared" si="345"/>
        <v>41071</v>
      </c>
      <c r="J2232" s="9" t="str">
        <f t="shared" si="346"/>
        <v>cmdscgc2-jd-02</v>
      </c>
      <c r="K2232" s="6">
        <f t="shared" si="347"/>
        <v>144</v>
      </c>
      <c r="L2232" s="6">
        <f t="shared" si="348"/>
        <v>25</v>
      </c>
      <c r="M2232" s="6">
        <f t="shared" si="349"/>
        <v>119</v>
      </c>
      <c r="N2232" s="6">
        <f t="shared" si="350"/>
        <v>1</v>
      </c>
    </row>
    <row r="2233" spans="2:14" x14ac:dyDescent="0.25">
      <c r="B2233" s="5" t="s">
        <v>124</v>
      </c>
      <c r="C2233" s="3">
        <v>144</v>
      </c>
      <c r="D2233" s="3">
        <v>23</v>
      </c>
      <c r="E2233" s="3">
        <v>121</v>
      </c>
      <c r="F2233" s="3">
        <v>1</v>
      </c>
      <c r="H2233" s="7" t="str">
        <f t="shared" si="344"/>
        <v>41071_cmdscgc2-rb-02</v>
      </c>
      <c r="I2233" s="8">
        <f t="shared" si="345"/>
        <v>41071</v>
      </c>
      <c r="J2233" s="9" t="str">
        <f t="shared" si="346"/>
        <v>cmdscgc2-rb-02</v>
      </c>
      <c r="K2233" s="6">
        <f t="shared" si="347"/>
        <v>144</v>
      </c>
      <c r="L2233" s="6">
        <f t="shared" si="348"/>
        <v>23</v>
      </c>
      <c r="M2233" s="6">
        <f t="shared" si="349"/>
        <v>121</v>
      </c>
      <c r="N2233" s="6">
        <f t="shared" si="350"/>
        <v>1</v>
      </c>
    </row>
    <row r="2234" spans="2:14" x14ac:dyDescent="0.25">
      <c r="B2234" s="5" t="s">
        <v>14</v>
      </c>
      <c r="C2234" s="3">
        <v>144</v>
      </c>
      <c r="D2234" s="3">
        <v>132</v>
      </c>
      <c r="E2234" s="3">
        <v>12</v>
      </c>
      <c r="F2234" s="3">
        <v>1</v>
      </c>
      <c r="H2234" s="7" t="str">
        <f t="shared" si="344"/>
        <v>41071_cmdsfdc1a-jd-01</v>
      </c>
      <c r="I2234" s="8">
        <f t="shared" si="345"/>
        <v>41071</v>
      </c>
      <c r="J2234" s="9" t="str">
        <f t="shared" si="346"/>
        <v>cmdsfdc1a-jd-01</v>
      </c>
      <c r="K2234" s="6">
        <f t="shared" si="347"/>
        <v>144</v>
      </c>
      <c r="L2234" s="6">
        <f t="shared" si="348"/>
        <v>132</v>
      </c>
      <c r="M2234" s="6">
        <f t="shared" si="349"/>
        <v>12</v>
      </c>
      <c r="N2234" s="6">
        <f t="shared" si="350"/>
        <v>1</v>
      </c>
    </row>
    <row r="2235" spans="2:14" x14ac:dyDescent="0.25">
      <c r="B2235" s="5" t="s">
        <v>23</v>
      </c>
      <c r="C2235" s="3">
        <v>144</v>
      </c>
      <c r="D2235" s="3">
        <v>130</v>
      </c>
      <c r="E2235" s="3">
        <v>14</v>
      </c>
      <c r="F2235" s="3">
        <v>1</v>
      </c>
      <c r="H2235" s="7" t="str">
        <f t="shared" si="344"/>
        <v>41071_cmdsfdc1a-jd-02</v>
      </c>
      <c r="I2235" s="8">
        <f t="shared" si="345"/>
        <v>41071</v>
      </c>
      <c r="J2235" s="9" t="str">
        <f t="shared" si="346"/>
        <v>cmdsfdc1a-jd-02</v>
      </c>
      <c r="K2235" s="6">
        <f t="shared" si="347"/>
        <v>144</v>
      </c>
      <c r="L2235" s="6">
        <f t="shared" si="348"/>
        <v>130</v>
      </c>
      <c r="M2235" s="6">
        <f t="shared" si="349"/>
        <v>14</v>
      </c>
      <c r="N2235" s="6">
        <f t="shared" si="350"/>
        <v>1</v>
      </c>
    </row>
    <row r="2236" spans="2:14" x14ac:dyDescent="0.25">
      <c r="B2236" s="5" t="s">
        <v>26</v>
      </c>
      <c r="C2236" s="3">
        <v>132</v>
      </c>
      <c r="D2236" s="3">
        <v>106</v>
      </c>
      <c r="E2236" s="3">
        <v>26</v>
      </c>
      <c r="F2236" s="3">
        <v>1</v>
      </c>
      <c r="H2236" s="7" t="str">
        <f t="shared" si="344"/>
        <v>41071_cmdsfdc1a-jd-09</v>
      </c>
      <c r="I2236" s="8">
        <f t="shared" si="345"/>
        <v>41071</v>
      </c>
      <c r="J2236" s="9" t="str">
        <f t="shared" si="346"/>
        <v>cmdsfdc1a-jd-09</v>
      </c>
      <c r="K2236" s="6">
        <f t="shared" si="347"/>
        <v>132</v>
      </c>
      <c r="L2236" s="6">
        <f t="shared" si="348"/>
        <v>106</v>
      </c>
      <c r="M2236" s="6">
        <f t="shared" si="349"/>
        <v>26</v>
      </c>
      <c r="N2236" s="6">
        <f t="shared" si="350"/>
        <v>1</v>
      </c>
    </row>
    <row r="2237" spans="2:14" x14ac:dyDescent="0.25">
      <c r="B2237" s="5" t="s">
        <v>61</v>
      </c>
      <c r="C2237" s="3">
        <v>144</v>
      </c>
      <c r="D2237" s="3">
        <v>133</v>
      </c>
      <c r="E2237" s="3">
        <v>11</v>
      </c>
      <c r="F2237" s="3">
        <v>1</v>
      </c>
      <c r="H2237" s="7" t="str">
        <f t="shared" si="344"/>
        <v>41071_cmdsfdc1a-rb-01</v>
      </c>
      <c r="I2237" s="8">
        <f t="shared" si="345"/>
        <v>41071</v>
      </c>
      <c r="J2237" s="9" t="str">
        <f t="shared" si="346"/>
        <v>cmdsfdc1a-rb-01</v>
      </c>
      <c r="K2237" s="6">
        <f t="shared" si="347"/>
        <v>144</v>
      </c>
      <c r="L2237" s="6">
        <f t="shared" si="348"/>
        <v>133</v>
      </c>
      <c r="M2237" s="6">
        <f t="shared" si="349"/>
        <v>11</v>
      </c>
      <c r="N2237" s="6">
        <f t="shared" si="350"/>
        <v>1</v>
      </c>
    </row>
    <row r="2238" spans="2:14" x14ac:dyDescent="0.25">
      <c r="B2238" s="5" t="s">
        <v>64</v>
      </c>
      <c r="C2238" s="3">
        <v>144</v>
      </c>
      <c r="D2238" s="3">
        <v>130</v>
      </c>
      <c r="E2238" s="3">
        <v>14</v>
      </c>
      <c r="F2238" s="3">
        <v>1</v>
      </c>
      <c r="H2238" s="7" t="str">
        <f t="shared" si="344"/>
        <v>41071_cmdsfdc1a-rb-02</v>
      </c>
      <c r="I2238" s="8">
        <f t="shared" si="345"/>
        <v>41071</v>
      </c>
      <c r="J2238" s="9" t="str">
        <f t="shared" si="346"/>
        <v>cmdsfdc1a-rb-02</v>
      </c>
      <c r="K2238" s="6">
        <f t="shared" si="347"/>
        <v>144</v>
      </c>
      <c r="L2238" s="6">
        <f t="shared" si="348"/>
        <v>130</v>
      </c>
      <c r="M2238" s="6">
        <f t="shared" si="349"/>
        <v>14</v>
      </c>
      <c r="N2238" s="6">
        <f t="shared" si="350"/>
        <v>1</v>
      </c>
    </row>
    <row r="2239" spans="2:14" x14ac:dyDescent="0.25">
      <c r="B2239" s="5" t="s">
        <v>67</v>
      </c>
      <c r="C2239" s="3">
        <v>132</v>
      </c>
      <c r="D2239" s="3">
        <v>106</v>
      </c>
      <c r="E2239" s="3">
        <v>26</v>
      </c>
      <c r="F2239" s="3">
        <v>1</v>
      </c>
      <c r="H2239" s="7" t="str">
        <f t="shared" si="344"/>
        <v>41071_cmdsfdc1a-rb-09</v>
      </c>
      <c r="I2239" s="8">
        <f t="shared" si="345"/>
        <v>41071</v>
      </c>
      <c r="J2239" s="9" t="str">
        <f t="shared" si="346"/>
        <v>cmdsfdc1a-rb-09</v>
      </c>
      <c r="K2239" s="6">
        <f t="shared" si="347"/>
        <v>132</v>
      </c>
      <c r="L2239" s="6">
        <f t="shared" si="348"/>
        <v>106</v>
      </c>
      <c r="M2239" s="6">
        <f t="shared" si="349"/>
        <v>26</v>
      </c>
      <c r="N2239" s="6">
        <f t="shared" si="350"/>
        <v>1</v>
      </c>
    </row>
    <row r="2240" spans="2:14" x14ac:dyDescent="0.25">
      <c r="B2240" s="5" t="s">
        <v>71</v>
      </c>
      <c r="C2240" s="3">
        <v>120</v>
      </c>
      <c r="D2240" s="3">
        <v>101</v>
      </c>
      <c r="E2240" s="3">
        <v>19</v>
      </c>
      <c r="F2240" s="3">
        <v>1</v>
      </c>
      <c r="H2240" s="7" t="str">
        <f t="shared" si="344"/>
        <v>41071_cmdsfdc1b-ct-01</v>
      </c>
      <c r="I2240" s="8">
        <f t="shared" si="345"/>
        <v>41071</v>
      </c>
      <c r="J2240" s="9" t="str">
        <f t="shared" si="346"/>
        <v>cmdsfdc1b-ct-01</v>
      </c>
      <c r="K2240" s="6">
        <f t="shared" si="347"/>
        <v>120</v>
      </c>
      <c r="L2240" s="6">
        <f t="shared" si="348"/>
        <v>101</v>
      </c>
      <c r="M2240" s="6">
        <f t="shared" si="349"/>
        <v>19</v>
      </c>
      <c r="N2240" s="6">
        <f t="shared" si="350"/>
        <v>1</v>
      </c>
    </row>
    <row r="2241" spans="2:14" x14ac:dyDescent="0.25">
      <c r="B2241" s="5" t="s">
        <v>29</v>
      </c>
      <c r="C2241" s="3">
        <v>120</v>
      </c>
      <c r="D2241" s="3">
        <v>108</v>
      </c>
      <c r="E2241" s="3">
        <v>12</v>
      </c>
      <c r="F2241" s="3">
        <v>1</v>
      </c>
      <c r="H2241" s="7" t="str">
        <f t="shared" si="344"/>
        <v>41071_cmdsfdc1b-dg-01</v>
      </c>
      <c r="I2241" s="8">
        <f t="shared" si="345"/>
        <v>41071</v>
      </c>
      <c r="J2241" s="9" t="str">
        <f t="shared" si="346"/>
        <v>cmdsfdc1b-dg-01</v>
      </c>
      <c r="K2241" s="6">
        <f t="shared" si="347"/>
        <v>120</v>
      </c>
      <c r="L2241" s="6">
        <f t="shared" si="348"/>
        <v>108</v>
      </c>
      <c r="M2241" s="6">
        <f t="shared" si="349"/>
        <v>12</v>
      </c>
      <c r="N2241" s="6">
        <f t="shared" si="350"/>
        <v>1</v>
      </c>
    </row>
    <row r="2242" spans="2:14" x14ac:dyDescent="0.25">
      <c r="B2242" s="5" t="s">
        <v>218</v>
      </c>
      <c r="C2242" s="3">
        <v>132</v>
      </c>
      <c r="D2242" s="3">
        <v>100</v>
      </c>
      <c r="E2242" s="3">
        <v>32</v>
      </c>
      <c r="F2242" s="3">
        <v>1</v>
      </c>
      <c r="H2242" s="7" t="str">
        <f t="shared" si="344"/>
        <v>41071_cmdsrdc3-ct-01</v>
      </c>
      <c r="I2242" s="8">
        <f t="shared" si="345"/>
        <v>41071</v>
      </c>
      <c r="J2242" s="9" t="str">
        <f t="shared" si="346"/>
        <v>cmdsrdc3-ct-01</v>
      </c>
      <c r="K2242" s="6">
        <f t="shared" si="347"/>
        <v>132</v>
      </c>
      <c r="L2242" s="6">
        <f t="shared" si="348"/>
        <v>100</v>
      </c>
      <c r="M2242" s="6">
        <f t="shared" si="349"/>
        <v>32</v>
      </c>
      <c r="N2242" s="6">
        <f t="shared" si="350"/>
        <v>1</v>
      </c>
    </row>
    <row r="2243" spans="2:14" x14ac:dyDescent="0.25">
      <c r="B2243" s="5" t="s">
        <v>178</v>
      </c>
      <c r="C2243" s="3">
        <v>132</v>
      </c>
      <c r="D2243" s="3">
        <v>98</v>
      </c>
      <c r="E2243" s="3">
        <v>34</v>
      </c>
      <c r="F2243" s="3">
        <v>1</v>
      </c>
      <c r="H2243" s="7" t="str">
        <f t="shared" si="344"/>
        <v>41071_cmdsrdc3-dg-01</v>
      </c>
      <c r="I2243" s="8">
        <f t="shared" si="345"/>
        <v>41071</v>
      </c>
      <c r="J2243" s="9" t="str">
        <f t="shared" si="346"/>
        <v>cmdsrdc3-dg-01</v>
      </c>
      <c r="K2243" s="6">
        <f t="shared" si="347"/>
        <v>132</v>
      </c>
      <c r="L2243" s="6">
        <f t="shared" si="348"/>
        <v>98</v>
      </c>
      <c r="M2243" s="6">
        <f t="shared" si="349"/>
        <v>34</v>
      </c>
      <c r="N2243" s="6">
        <f t="shared" si="350"/>
        <v>1</v>
      </c>
    </row>
    <row r="2244" spans="2:14" x14ac:dyDescent="0.25">
      <c r="B2244" s="5" t="s">
        <v>182</v>
      </c>
      <c r="C2244" s="3">
        <v>120</v>
      </c>
      <c r="D2244" s="3">
        <v>116</v>
      </c>
      <c r="E2244" s="3">
        <v>4</v>
      </c>
      <c r="F2244" s="3">
        <v>1</v>
      </c>
      <c r="H2244" s="7" t="str">
        <f t="shared" si="344"/>
        <v>41071_cmdsrdc4-jd-01</v>
      </c>
      <c r="I2244" s="8">
        <f t="shared" si="345"/>
        <v>41071</v>
      </c>
      <c r="J2244" s="9" t="str">
        <f t="shared" si="346"/>
        <v>cmdsrdc4-jd-01</v>
      </c>
      <c r="K2244" s="6">
        <f t="shared" si="347"/>
        <v>120</v>
      </c>
      <c r="L2244" s="6">
        <f t="shared" si="348"/>
        <v>116</v>
      </c>
      <c r="M2244" s="6">
        <f t="shared" si="349"/>
        <v>4</v>
      </c>
      <c r="N2244" s="6">
        <f t="shared" si="350"/>
        <v>1</v>
      </c>
    </row>
    <row r="2245" spans="2:14" x14ac:dyDescent="0.25">
      <c r="B2245" s="5" t="s">
        <v>185</v>
      </c>
      <c r="C2245" s="3">
        <v>120</v>
      </c>
      <c r="D2245" s="3">
        <v>112</v>
      </c>
      <c r="E2245" s="3">
        <v>8</v>
      </c>
      <c r="F2245" s="3">
        <v>1</v>
      </c>
      <c r="H2245" s="7" t="str">
        <f t="shared" si="344"/>
        <v>41071_cmdsrdc4-jd-02</v>
      </c>
      <c r="I2245" s="8">
        <f t="shared" si="345"/>
        <v>41071</v>
      </c>
      <c r="J2245" s="9" t="str">
        <f t="shared" si="346"/>
        <v>cmdsrdc4-jd-02</v>
      </c>
      <c r="K2245" s="6">
        <f t="shared" si="347"/>
        <v>120</v>
      </c>
      <c r="L2245" s="6">
        <f t="shared" si="348"/>
        <v>112</v>
      </c>
      <c r="M2245" s="6">
        <f t="shared" si="349"/>
        <v>8</v>
      </c>
      <c r="N2245" s="6">
        <f t="shared" si="350"/>
        <v>1</v>
      </c>
    </row>
    <row r="2246" spans="2:14" x14ac:dyDescent="0.25">
      <c r="B2246" s="5" t="s">
        <v>221</v>
      </c>
      <c r="C2246" s="3">
        <v>132</v>
      </c>
      <c r="D2246" s="3">
        <v>112</v>
      </c>
      <c r="E2246" s="3">
        <v>20</v>
      </c>
      <c r="F2246" s="3">
        <v>1</v>
      </c>
      <c r="H2246" s="7" t="str">
        <f t="shared" si="344"/>
        <v>41071_cmdsrdc4-rb-01</v>
      </c>
      <c r="I2246" s="8">
        <f t="shared" si="345"/>
        <v>41071</v>
      </c>
      <c r="J2246" s="9" t="str">
        <f t="shared" si="346"/>
        <v>cmdsrdc4-rb-01</v>
      </c>
      <c r="K2246" s="6">
        <f t="shared" si="347"/>
        <v>132</v>
      </c>
      <c r="L2246" s="6">
        <f t="shared" si="348"/>
        <v>112</v>
      </c>
      <c r="M2246" s="6">
        <f t="shared" si="349"/>
        <v>20</v>
      </c>
      <c r="N2246" s="6">
        <f t="shared" si="350"/>
        <v>1</v>
      </c>
    </row>
    <row r="2247" spans="2:14" x14ac:dyDescent="0.25">
      <c r="B2247" s="5" t="s">
        <v>224</v>
      </c>
      <c r="C2247" s="3">
        <v>132</v>
      </c>
      <c r="D2247" s="3">
        <v>110</v>
      </c>
      <c r="E2247" s="3">
        <v>22</v>
      </c>
      <c r="F2247" s="3">
        <v>1</v>
      </c>
      <c r="H2247" s="7" t="str">
        <f t="shared" si="344"/>
        <v>41071_cmdsrdc4-rb-02</v>
      </c>
      <c r="I2247" s="8">
        <f t="shared" si="345"/>
        <v>41071</v>
      </c>
      <c r="J2247" s="9" t="str">
        <f t="shared" si="346"/>
        <v>cmdsrdc4-rb-02</v>
      </c>
      <c r="K2247" s="6">
        <f t="shared" si="347"/>
        <v>132</v>
      </c>
      <c r="L2247" s="6">
        <f t="shared" si="348"/>
        <v>110</v>
      </c>
      <c r="M2247" s="6">
        <f t="shared" si="349"/>
        <v>22</v>
      </c>
      <c r="N2247" s="6">
        <f t="shared" si="350"/>
        <v>1</v>
      </c>
    </row>
    <row r="2248" spans="2:14" x14ac:dyDescent="0.25">
      <c r="B2248" s="5" t="s">
        <v>74</v>
      </c>
      <c r="C2248" s="3">
        <v>48</v>
      </c>
      <c r="D2248" s="3">
        <v>44</v>
      </c>
      <c r="E2248" s="3">
        <v>4</v>
      </c>
      <c r="F2248" s="3">
        <v>1</v>
      </c>
      <c r="H2248" s="7" t="str">
        <f t="shared" si="344"/>
        <v>41071_cmdswell-ct-01</v>
      </c>
      <c r="I2248" s="8">
        <f t="shared" si="345"/>
        <v>41071</v>
      </c>
      <c r="J2248" s="9" t="str">
        <f t="shared" si="346"/>
        <v>cmdswell-ct-01</v>
      </c>
      <c r="K2248" s="6">
        <f t="shared" si="347"/>
        <v>48</v>
      </c>
      <c r="L2248" s="6">
        <f t="shared" si="348"/>
        <v>44</v>
      </c>
      <c r="M2248" s="6">
        <f t="shared" si="349"/>
        <v>4</v>
      </c>
      <c r="N2248" s="6">
        <f t="shared" si="350"/>
        <v>1</v>
      </c>
    </row>
    <row r="2249" spans="2:14" x14ac:dyDescent="0.25">
      <c r="B2249" s="5" t="s">
        <v>32</v>
      </c>
      <c r="C2249" s="3">
        <v>48</v>
      </c>
      <c r="D2249" s="3">
        <v>44</v>
      </c>
      <c r="E2249" s="3">
        <v>4</v>
      </c>
      <c r="F2249" s="3">
        <v>1</v>
      </c>
      <c r="H2249" s="7" t="str">
        <f t="shared" si="344"/>
        <v>41071_cmdswell-dg-01</v>
      </c>
      <c r="I2249" s="8">
        <f t="shared" si="345"/>
        <v>41071</v>
      </c>
      <c r="J2249" s="9" t="str">
        <f t="shared" si="346"/>
        <v>cmdswell-dg-01</v>
      </c>
      <c r="K2249" s="6">
        <f t="shared" si="347"/>
        <v>48</v>
      </c>
      <c r="L2249" s="6">
        <f t="shared" si="348"/>
        <v>44</v>
      </c>
      <c r="M2249" s="6">
        <f t="shared" si="349"/>
        <v>4</v>
      </c>
      <c r="N2249" s="6">
        <f t="shared" si="350"/>
        <v>1</v>
      </c>
    </row>
    <row r="2250" spans="2:14" x14ac:dyDescent="0.25">
      <c r="B2250" s="5" t="s">
        <v>110</v>
      </c>
      <c r="C2250" s="3">
        <v>192</v>
      </c>
      <c r="D2250" s="3">
        <v>134</v>
      </c>
      <c r="E2250" s="3">
        <v>58</v>
      </c>
      <c r="F2250" s="3">
        <v>1</v>
      </c>
      <c r="H2250" s="7" t="str">
        <f t="shared" si="344"/>
        <v>41071_emdscgc1-jd-03</v>
      </c>
      <c r="I2250" s="8">
        <f t="shared" si="345"/>
        <v>41071</v>
      </c>
      <c r="J2250" s="9" t="str">
        <f t="shared" si="346"/>
        <v>emdscgc1-jd-03</v>
      </c>
      <c r="K2250" s="6">
        <f t="shared" si="347"/>
        <v>192</v>
      </c>
      <c r="L2250" s="6">
        <f t="shared" si="348"/>
        <v>134</v>
      </c>
      <c r="M2250" s="6">
        <f t="shared" si="349"/>
        <v>58</v>
      </c>
      <c r="N2250" s="6">
        <f t="shared" si="350"/>
        <v>1</v>
      </c>
    </row>
    <row r="2251" spans="2:14" x14ac:dyDescent="0.25">
      <c r="B2251" s="5" t="s">
        <v>113</v>
      </c>
      <c r="C2251" s="3">
        <v>192</v>
      </c>
      <c r="D2251" s="3">
        <v>5</v>
      </c>
      <c r="E2251" s="3">
        <v>187</v>
      </c>
      <c r="F2251" s="3">
        <v>1</v>
      </c>
      <c r="H2251" s="7" t="str">
        <f t="shared" si="344"/>
        <v>41071_emdscgc1-jd-04</v>
      </c>
      <c r="I2251" s="8">
        <f t="shared" si="345"/>
        <v>41071</v>
      </c>
      <c r="J2251" s="9" t="str">
        <f t="shared" si="346"/>
        <v>emdscgc1-jd-04</v>
      </c>
      <c r="K2251" s="6">
        <f t="shared" si="347"/>
        <v>192</v>
      </c>
      <c r="L2251" s="6">
        <f t="shared" si="348"/>
        <v>5</v>
      </c>
      <c r="M2251" s="6">
        <f t="shared" si="349"/>
        <v>187</v>
      </c>
      <c r="N2251" s="6">
        <f t="shared" si="350"/>
        <v>1</v>
      </c>
    </row>
    <row r="2252" spans="2:14" x14ac:dyDescent="0.25">
      <c r="B2252" s="5" t="s">
        <v>116</v>
      </c>
      <c r="C2252" s="3">
        <v>264</v>
      </c>
      <c r="D2252" s="3">
        <v>67</v>
      </c>
      <c r="E2252" s="3">
        <v>197</v>
      </c>
      <c r="F2252" s="3">
        <v>1</v>
      </c>
      <c r="H2252" s="7" t="str">
        <f t="shared" si="344"/>
        <v>41071_emdscgc1-jd-05</v>
      </c>
      <c r="I2252" s="8">
        <f t="shared" si="345"/>
        <v>41071</v>
      </c>
      <c r="J2252" s="9" t="str">
        <f t="shared" si="346"/>
        <v>emdscgc1-jd-05</v>
      </c>
      <c r="K2252" s="6">
        <f t="shared" si="347"/>
        <v>264</v>
      </c>
      <c r="L2252" s="6">
        <f t="shared" si="348"/>
        <v>67</v>
      </c>
      <c r="M2252" s="6">
        <f t="shared" si="349"/>
        <v>197</v>
      </c>
      <c r="N2252" s="6">
        <f t="shared" si="350"/>
        <v>1</v>
      </c>
    </row>
    <row r="2253" spans="2:14" x14ac:dyDescent="0.25">
      <c r="B2253" s="5" t="s">
        <v>127</v>
      </c>
      <c r="C2253" s="3">
        <v>192</v>
      </c>
      <c r="D2253" s="3">
        <v>135</v>
      </c>
      <c r="E2253" s="3">
        <v>57</v>
      </c>
      <c r="F2253" s="3">
        <v>1</v>
      </c>
      <c r="H2253" s="7" t="str">
        <f t="shared" si="344"/>
        <v>41071_emdscgc1-rb-03</v>
      </c>
      <c r="I2253" s="8">
        <f t="shared" si="345"/>
        <v>41071</v>
      </c>
      <c r="J2253" s="9" t="str">
        <f t="shared" si="346"/>
        <v>emdscgc1-rb-03</v>
      </c>
      <c r="K2253" s="6">
        <f t="shared" si="347"/>
        <v>192</v>
      </c>
      <c r="L2253" s="6">
        <f t="shared" si="348"/>
        <v>135</v>
      </c>
      <c r="M2253" s="6">
        <f t="shared" si="349"/>
        <v>57</v>
      </c>
      <c r="N2253" s="6">
        <f t="shared" si="350"/>
        <v>1</v>
      </c>
    </row>
    <row r="2254" spans="2:14" x14ac:dyDescent="0.25">
      <c r="B2254" s="5" t="s">
        <v>130</v>
      </c>
      <c r="C2254" s="3">
        <v>192</v>
      </c>
      <c r="D2254" s="3">
        <v>5</v>
      </c>
      <c r="E2254" s="3">
        <v>187</v>
      </c>
      <c r="F2254" s="3">
        <v>1</v>
      </c>
      <c r="H2254" s="7" t="str">
        <f t="shared" si="344"/>
        <v>41071_emdscgc1-rb-04</v>
      </c>
      <c r="I2254" s="8">
        <f t="shared" si="345"/>
        <v>41071</v>
      </c>
      <c r="J2254" s="9" t="str">
        <f t="shared" si="346"/>
        <v>emdscgc1-rb-04</v>
      </c>
      <c r="K2254" s="6">
        <f t="shared" si="347"/>
        <v>192</v>
      </c>
      <c r="L2254" s="6">
        <f t="shared" si="348"/>
        <v>5</v>
      </c>
      <c r="M2254" s="6">
        <f t="shared" si="349"/>
        <v>187</v>
      </c>
      <c r="N2254" s="6">
        <f t="shared" si="350"/>
        <v>1</v>
      </c>
    </row>
    <row r="2255" spans="2:14" x14ac:dyDescent="0.25">
      <c r="B2255" s="5" t="s">
        <v>134</v>
      </c>
      <c r="C2255" s="3">
        <v>264</v>
      </c>
      <c r="D2255" s="3">
        <v>67</v>
      </c>
      <c r="E2255" s="3">
        <v>197</v>
      </c>
      <c r="F2255" s="3">
        <v>1</v>
      </c>
      <c r="H2255" s="7" t="str">
        <f t="shared" si="344"/>
        <v>41071_emdscgc1-rb-05</v>
      </c>
      <c r="I2255" s="8">
        <f t="shared" si="345"/>
        <v>41071</v>
      </c>
      <c r="J2255" s="9" t="str">
        <f t="shared" si="346"/>
        <v>emdscgc1-rb-05</v>
      </c>
      <c r="K2255" s="6">
        <f t="shared" si="347"/>
        <v>264</v>
      </c>
      <c r="L2255" s="6">
        <f t="shared" si="348"/>
        <v>67</v>
      </c>
      <c r="M2255" s="6">
        <f t="shared" si="349"/>
        <v>197</v>
      </c>
      <c r="N2255" s="6">
        <f t="shared" si="350"/>
        <v>1</v>
      </c>
    </row>
    <row r="2256" spans="2:14" x14ac:dyDescent="0.25">
      <c r="B2256" s="5" t="s">
        <v>35</v>
      </c>
      <c r="C2256" s="3">
        <v>240</v>
      </c>
      <c r="D2256" s="3">
        <v>210</v>
      </c>
      <c r="E2256" s="3">
        <v>30</v>
      </c>
      <c r="F2256" s="3">
        <v>1</v>
      </c>
      <c r="H2256" s="7" t="str">
        <f t="shared" si="344"/>
        <v>41071_emdsfdc1a-jd-03</v>
      </c>
      <c r="I2256" s="8">
        <f t="shared" si="345"/>
        <v>41071</v>
      </c>
      <c r="J2256" s="9" t="str">
        <f t="shared" si="346"/>
        <v>emdsfdc1a-jd-03</v>
      </c>
      <c r="K2256" s="6">
        <f t="shared" si="347"/>
        <v>240</v>
      </c>
      <c r="L2256" s="6">
        <f t="shared" si="348"/>
        <v>210</v>
      </c>
      <c r="M2256" s="6">
        <f t="shared" si="349"/>
        <v>30</v>
      </c>
      <c r="N2256" s="6">
        <f t="shared" si="350"/>
        <v>1</v>
      </c>
    </row>
    <row r="2257" spans="2:14" x14ac:dyDescent="0.25">
      <c r="B2257" s="5" t="s">
        <v>38</v>
      </c>
      <c r="C2257" s="3">
        <v>264</v>
      </c>
      <c r="D2257" s="3">
        <v>197</v>
      </c>
      <c r="E2257" s="3">
        <v>67</v>
      </c>
      <c r="F2257" s="3">
        <v>1</v>
      </c>
      <c r="H2257" s="7" t="str">
        <f t="shared" si="344"/>
        <v>41071_emdsfdc1a-jd-04</v>
      </c>
      <c r="I2257" s="8">
        <f t="shared" si="345"/>
        <v>41071</v>
      </c>
      <c r="J2257" s="9" t="str">
        <f t="shared" si="346"/>
        <v>emdsfdc1a-jd-04</v>
      </c>
      <c r="K2257" s="6">
        <f t="shared" si="347"/>
        <v>264</v>
      </c>
      <c r="L2257" s="6">
        <f t="shared" si="348"/>
        <v>197</v>
      </c>
      <c r="M2257" s="6">
        <f t="shared" si="349"/>
        <v>67</v>
      </c>
      <c r="N2257" s="6">
        <f t="shared" si="350"/>
        <v>1</v>
      </c>
    </row>
    <row r="2258" spans="2:14" x14ac:dyDescent="0.25">
      <c r="B2258" s="5" t="s">
        <v>44</v>
      </c>
      <c r="C2258" s="3">
        <v>168</v>
      </c>
      <c r="D2258" s="3">
        <v>117</v>
      </c>
      <c r="E2258" s="3">
        <v>51</v>
      </c>
      <c r="F2258" s="3">
        <v>1</v>
      </c>
      <c r="H2258" s="7" t="str">
        <f t="shared" si="344"/>
        <v>41071_emdsfdc1a-jd-06</v>
      </c>
      <c r="I2258" s="8">
        <f t="shared" si="345"/>
        <v>41071</v>
      </c>
      <c r="J2258" s="9" t="str">
        <f t="shared" si="346"/>
        <v>emdsfdc1a-jd-06</v>
      </c>
      <c r="K2258" s="6">
        <f t="shared" si="347"/>
        <v>168</v>
      </c>
      <c r="L2258" s="6">
        <f t="shared" si="348"/>
        <v>117</v>
      </c>
      <c r="M2258" s="6">
        <f t="shared" si="349"/>
        <v>51</v>
      </c>
      <c r="N2258" s="6">
        <f t="shared" si="350"/>
        <v>1</v>
      </c>
    </row>
    <row r="2259" spans="2:14" x14ac:dyDescent="0.25">
      <c r="B2259" s="5" t="s">
        <v>47</v>
      </c>
      <c r="C2259" s="3">
        <v>192</v>
      </c>
      <c r="D2259" s="3">
        <v>137</v>
      </c>
      <c r="E2259" s="3">
        <v>55</v>
      </c>
      <c r="F2259" s="3">
        <v>1</v>
      </c>
      <c r="H2259" s="7" t="str">
        <f t="shared" si="344"/>
        <v>41071_emdsfdc1a-jd-07</v>
      </c>
      <c r="I2259" s="8">
        <f t="shared" si="345"/>
        <v>41071</v>
      </c>
      <c r="J2259" s="9" t="str">
        <f t="shared" si="346"/>
        <v>emdsfdc1a-jd-07</v>
      </c>
      <c r="K2259" s="6">
        <f t="shared" si="347"/>
        <v>192</v>
      </c>
      <c r="L2259" s="6">
        <f t="shared" si="348"/>
        <v>137</v>
      </c>
      <c r="M2259" s="6">
        <f t="shared" si="349"/>
        <v>55</v>
      </c>
      <c r="N2259" s="6">
        <f t="shared" si="350"/>
        <v>1</v>
      </c>
    </row>
    <row r="2260" spans="2:14" x14ac:dyDescent="0.25">
      <c r="B2260" s="5" t="s">
        <v>50</v>
      </c>
      <c r="C2260" s="3">
        <v>240</v>
      </c>
      <c r="D2260" s="3">
        <v>199</v>
      </c>
      <c r="E2260" s="3">
        <v>41</v>
      </c>
      <c r="F2260" s="3">
        <v>1</v>
      </c>
      <c r="H2260" s="7" t="str">
        <f t="shared" si="344"/>
        <v>41071_emdsfdc1a-jd-08</v>
      </c>
      <c r="I2260" s="8">
        <f t="shared" si="345"/>
        <v>41071</v>
      </c>
      <c r="J2260" s="9" t="str">
        <f t="shared" si="346"/>
        <v>emdsfdc1a-jd-08</v>
      </c>
      <c r="K2260" s="6">
        <f t="shared" si="347"/>
        <v>240</v>
      </c>
      <c r="L2260" s="6">
        <f t="shared" si="348"/>
        <v>199</v>
      </c>
      <c r="M2260" s="6">
        <f t="shared" si="349"/>
        <v>41</v>
      </c>
      <c r="N2260" s="6">
        <f t="shared" si="350"/>
        <v>1</v>
      </c>
    </row>
    <row r="2261" spans="2:14" x14ac:dyDescent="0.25">
      <c r="B2261" s="5" t="s">
        <v>53</v>
      </c>
      <c r="C2261" s="3">
        <v>336</v>
      </c>
      <c r="D2261" s="3">
        <v>228</v>
      </c>
      <c r="E2261" s="3">
        <v>108</v>
      </c>
      <c r="F2261" s="3">
        <v>1</v>
      </c>
      <c r="H2261" s="7" t="str">
        <f t="shared" si="344"/>
        <v>41071_emdsfdc1a-jd-11</v>
      </c>
      <c r="I2261" s="8">
        <f t="shared" si="345"/>
        <v>41071</v>
      </c>
      <c r="J2261" s="9" t="str">
        <f t="shared" si="346"/>
        <v>emdsfdc1a-jd-11</v>
      </c>
      <c r="K2261" s="6">
        <f t="shared" si="347"/>
        <v>336</v>
      </c>
      <c r="L2261" s="6">
        <f t="shared" si="348"/>
        <v>228</v>
      </c>
      <c r="M2261" s="6">
        <f t="shared" si="349"/>
        <v>108</v>
      </c>
      <c r="N2261" s="6">
        <f t="shared" si="350"/>
        <v>1</v>
      </c>
    </row>
    <row r="2262" spans="2:14" x14ac:dyDescent="0.25">
      <c r="B2262" s="5" t="s">
        <v>77</v>
      </c>
      <c r="C2262" s="3">
        <v>240</v>
      </c>
      <c r="D2262" s="3">
        <v>206</v>
      </c>
      <c r="E2262" s="3">
        <v>34</v>
      </c>
      <c r="F2262" s="3">
        <v>1</v>
      </c>
      <c r="H2262" s="7" t="str">
        <f t="shared" si="344"/>
        <v>41071_emdsfdc1a-rb-03</v>
      </c>
      <c r="I2262" s="8">
        <f t="shared" si="345"/>
        <v>41071</v>
      </c>
      <c r="J2262" s="9" t="str">
        <f t="shared" si="346"/>
        <v>emdsfdc1a-rb-03</v>
      </c>
      <c r="K2262" s="6">
        <f t="shared" si="347"/>
        <v>240</v>
      </c>
      <c r="L2262" s="6">
        <f t="shared" si="348"/>
        <v>206</v>
      </c>
      <c r="M2262" s="6">
        <f t="shared" si="349"/>
        <v>34</v>
      </c>
      <c r="N2262" s="6">
        <f t="shared" si="350"/>
        <v>1</v>
      </c>
    </row>
    <row r="2263" spans="2:14" x14ac:dyDescent="0.25">
      <c r="B2263" s="5" t="s">
        <v>80</v>
      </c>
      <c r="C2263" s="3">
        <v>264</v>
      </c>
      <c r="D2263" s="3">
        <v>196</v>
      </c>
      <c r="E2263" s="3">
        <v>68</v>
      </c>
      <c r="F2263" s="3">
        <v>1</v>
      </c>
      <c r="H2263" s="7" t="str">
        <f t="shared" si="344"/>
        <v>41071_emdsfdc1a-rb-04</v>
      </c>
      <c r="I2263" s="8">
        <f t="shared" si="345"/>
        <v>41071</v>
      </c>
      <c r="J2263" s="9" t="str">
        <f t="shared" si="346"/>
        <v>emdsfdc1a-rb-04</v>
      </c>
      <c r="K2263" s="6">
        <f t="shared" si="347"/>
        <v>264</v>
      </c>
      <c r="L2263" s="6">
        <f t="shared" si="348"/>
        <v>196</v>
      </c>
      <c r="M2263" s="6">
        <f t="shared" si="349"/>
        <v>68</v>
      </c>
      <c r="N2263" s="6">
        <f t="shared" si="350"/>
        <v>1</v>
      </c>
    </row>
    <row r="2264" spans="2:14" x14ac:dyDescent="0.25">
      <c r="B2264" s="5" t="s">
        <v>86</v>
      </c>
      <c r="C2264" s="3">
        <v>168</v>
      </c>
      <c r="D2264" s="3">
        <v>118</v>
      </c>
      <c r="E2264" s="3">
        <v>50</v>
      </c>
      <c r="F2264" s="3">
        <v>1</v>
      </c>
      <c r="H2264" s="7" t="str">
        <f t="shared" si="344"/>
        <v>41071_emdsfdc1a-rb-06</v>
      </c>
      <c r="I2264" s="8">
        <f t="shared" si="345"/>
        <v>41071</v>
      </c>
      <c r="J2264" s="9" t="str">
        <f t="shared" si="346"/>
        <v>emdsfdc1a-rb-06</v>
      </c>
      <c r="K2264" s="6">
        <f t="shared" si="347"/>
        <v>168</v>
      </c>
      <c r="L2264" s="6">
        <f t="shared" si="348"/>
        <v>118</v>
      </c>
      <c r="M2264" s="6">
        <f t="shared" si="349"/>
        <v>50</v>
      </c>
      <c r="N2264" s="6">
        <f t="shared" si="350"/>
        <v>1</v>
      </c>
    </row>
    <row r="2265" spans="2:14" x14ac:dyDescent="0.25">
      <c r="B2265" s="5" t="s">
        <v>89</v>
      </c>
      <c r="C2265" s="3">
        <v>192</v>
      </c>
      <c r="D2265" s="3">
        <v>137</v>
      </c>
      <c r="E2265" s="3">
        <v>55</v>
      </c>
      <c r="F2265" s="3">
        <v>1</v>
      </c>
      <c r="H2265" s="7" t="str">
        <f t="shared" si="344"/>
        <v>41071_emdsfdc1a-rb-07</v>
      </c>
      <c r="I2265" s="8">
        <f t="shared" si="345"/>
        <v>41071</v>
      </c>
      <c r="J2265" s="9" t="str">
        <f t="shared" si="346"/>
        <v>emdsfdc1a-rb-07</v>
      </c>
      <c r="K2265" s="6">
        <f t="shared" si="347"/>
        <v>192</v>
      </c>
      <c r="L2265" s="6">
        <f t="shared" si="348"/>
        <v>137</v>
      </c>
      <c r="M2265" s="6">
        <f t="shared" si="349"/>
        <v>55</v>
      </c>
      <c r="N2265" s="6">
        <f t="shared" si="350"/>
        <v>1</v>
      </c>
    </row>
    <row r="2266" spans="2:14" x14ac:dyDescent="0.25">
      <c r="B2266" s="5" t="s">
        <v>92</v>
      </c>
      <c r="C2266" s="3">
        <v>240</v>
      </c>
      <c r="D2266" s="3">
        <v>199</v>
      </c>
      <c r="E2266" s="3">
        <v>41</v>
      </c>
      <c r="F2266" s="3">
        <v>1</v>
      </c>
      <c r="H2266" s="7" t="str">
        <f t="shared" si="344"/>
        <v>41071_emdsfdc1a-rb-08</v>
      </c>
      <c r="I2266" s="8">
        <f t="shared" si="345"/>
        <v>41071</v>
      </c>
      <c r="J2266" s="9" t="str">
        <f t="shared" si="346"/>
        <v>emdsfdc1a-rb-08</v>
      </c>
      <c r="K2266" s="6">
        <f t="shared" si="347"/>
        <v>240</v>
      </c>
      <c r="L2266" s="6">
        <f t="shared" si="348"/>
        <v>199</v>
      </c>
      <c r="M2266" s="6">
        <f t="shared" si="349"/>
        <v>41</v>
      </c>
      <c r="N2266" s="6">
        <f t="shared" si="350"/>
        <v>1</v>
      </c>
    </row>
    <row r="2267" spans="2:14" x14ac:dyDescent="0.25">
      <c r="B2267" s="5" t="s">
        <v>95</v>
      </c>
      <c r="C2267" s="3">
        <v>336</v>
      </c>
      <c r="D2267" s="3">
        <v>228</v>
      </c>
      <c r="E2267" s="3">
        <v>108</v>
      </c>
      <c r="F2267" s="3">
        <v>1</v>
      </c>
      <c r="H2267" s="7" t="str">
        <f t="shared" si="344"/>
        <v>41071_emdsfdc1a-rb-11</v>
      </c>
      <c r="I2267" s="8">
        <f t="shared" si="345"/>
        <v>41071</v>
      </c>
      <c r="J2267" s="9" t="str">
        <f t="shared" si="346"/>
        <v>emdsfdc1a-rb-11</v>
      </c>
      <c r="K2267" s="6">
        <f t="shared" si="347"/>
        <v>336</v>
      </c>
      <c r="L2267" s="6">
        <f t="shared" si="348"/>
        <v>228</v>
      </c>
      <c r="M2267" s="6">
        <f t="shared" si="349"/>
        <v>108</v>
      </c>
      <c r="N2267" s="6">
        <f t="shared" si="350"/>
        <v>1</v>
      </c>
    </row>
    <row r="2268" spans="2:14" x14ac:dyDescent="0.25">
      <c r="B2268" s="5" t="s">
        <v>56</v>
      </c>
      <c r="C2268" s="3">
        <v>240</v>
      </c>
      <c r="D2268" s="3">
        <v>225</v>
      </c>
      <c r="E2268" s="3">
        <v>15</v>
      </c>
      <c r="F2268" s="3">
        <v>1</v>
      </c>
      <c r="H2268" s="7" t="str">
        <f t="shared" si="344"/>
        <v>41071_emdsfdc1b-jd-10</v>
      </c>
      <c r="I2268" s="8">
        <f t="shared" si="345"/>
        <v>41071</v>
      </c>
      <c r="J2268" s="9" t="str">
        <f t="shared" si="346"/>
        <v>emdsfdc1b-jd-10</v>
      </c>
      <c r="K2268" s="6">
        <f t="shared" si="347"/>
        <v>240</v>
      </c>
      <c r="L2268" s="6">
        <f t="shared" si="348"/>
        <v>225</v>
      </c>
      <c r="M2268" s="6">
        <f t="shared" si="349"/>
        <v>15</v>
      </c>
      <c r="N2268" s="6">
        <f t="shared" si="350"/>
        <v>1</v>
      </c>
    </row>
    <row r="2269" spans="2:14" x14ac:dyDescent="0.25">
      <c r="B2269" s="5" t="s">
        <v>98</v>
      </c>
      <c r="C2269" s="3">
        <v>240</v>
      </c>
      <c r="D2269" s="3">
        <v>226</v>
      </c>
      <c r="E2269" s="3">
        <v>14</v>
      </c>
      <c r="F2269" s="3">
        <v>1</v>
      </c>
      <c r="H2269" s="7" t="str">
        <f t="shared" si="344"/>
        <v>41071_emdsfdc1b-rb-10</v>
      </c>
      <c r="I2269" s="8">
        <f t="shared" si="345"/>
        <v>41071</v>
      </c>
      <c r="J2269" s="9" t="str">
        <f t="shared" si="346"/>
        <v>emdsfdc1b-rb-10</v>
      </c>
      <c r="K2269" s="6">
        <f t="shared" si="347"/>
        <v>240</v>
      </c>
      <c r="L2269" s="6">
        <f t="shared" si="348"/>
        <v>226</v>
      </c>
      <c r="M2269" s="6">
        <f t="shared" si="349"/>
        <v>14</v>
      </c>
      <c r="N2269" s="6">
        <f t="shared" si="350"/>
        <v>1</v>
      </c>
    </row>
    <row r="2270" spans="2:14" x14ac:dyDescent="0.25">
      <c r="B2270" s="5" t="s">
        <v>188</v>
      </c>
      <c r="C2270" s="3">
        <v>120</v>
      </c>
      <c r="D2270" s="3">
        <v>60</v>
      </c>
      <c r="E2270" s="3">
        <v>60</v>
      </c>
      <c r="F2270" s="3">
        <v>1</v>
      </c>
      <c r="H2270" s="7" t="str">
        <f t="shared" si="344"/>
        <v>41071_emdsrdc1-jd-06</v>
      </c>
      <c r="I2270" s="8">
        <f t="shared" si="345"/>
        <v>41071</v>
      </c>
      <c r="J2270" s="9" t="str">
        <f t="shared" si="346"/>
        <v>emdsrdc1-jd-06</v>
      </c>
      <c r="K2270" s="6">
        <f t="shared" si="347"/>
        <v>120</v>
      </c>
      <c r="L2270" s="6">
        <f t="shared" si="348"/>
        <v>60</v>
      </c>
      <c r="M2270" s="6">
        <f t="shared" si="349"/>
        <v>60</v>
      </c>
      <c r="N2270" s="6">
        <f t="shared" si="350"/>
        <v>1</v>
      </c>
    </row>
    <row r="2271" spans="2:14" x14ac:dyDescent="0.25">
      <c r="B2271" s="5" t="s">
        <v>227</v>
      </c>
      <c r="C2271" s="3">
        <v>120</v>
      </c>
      <c r="D2271" s="3">
        <v>59</v>
      </c>
      <c r="E2271" s="3">
        <v>61</v>
      </c>
      <c r="F2271" s="3">
        <v>1</v>
      </c>
      <c r="H2271" s="7" t="str">
        <f t="shared" si="344"/>
        <v>41071_emdsrdc1-rb-06</v>
      </c>
      <c r="I2271" s="8">
        <f t="shared" si="345"/>
        <v>41071</v>
      </c>
      <c r="J2271" s="9" t="str">
        <f t="shared" si="346"/>
        <v>emdsrdc1-rb-06</v>
      </c>
      <c r="K2271" s="6">
        <f t="shared" si="347"/>
        <v>120</v>
      </c>
      <c r="L2271" s="6">
        <f t="shared" si="348"/>
        <v>59</v>
      </c>
      <c r="M2271" s="6">
        <f t="shared" si="349"/>
        <v>61</v>
      </c>
      <c r="N2271" s="6">
        <f t="shared" si="350"/>
        <v>1</v>
      </c>
    </row>
    <row r="2272" spans="2:14" x14ac:dyDescent="0.25">
      <c r="B2272" s="5" t="s">
        <v>191</v>
      </c>
      <c r="C2272" s="3">
        <v>336</v>
      </c>
      <c r="D2272" s="3">
        <v>234</v>
      </c>
      <c r="E2272" s="3">
        <v>102</v>
      </c>
      <c r="F2272" s="3">
        <v>1</v>
      </c>
      <c r="H2272" s="7" t="str">
        <f t="shared" ref="H2272:H2335" si="351">CONCATENATE(I2272,"_",J2272)</f>
        <v>41071_emdsrdc3-jd-04</v>
      </c>
      <c r="I2272" s="8">
        <f t="shared" ref="I2272:I2335" si="352">IF(ISTEXT(J2272),I2271,J2272)</f>
        <v>41071</v>
      </c>
      <c r="J2272" s="9" t="str">
        <f t="shared" ref="J2272:J2335" si="353">B2272</f>
        <v>emdsrdc3-jd-04</v>
      </c>
      <c r="K2272" s="6">
        <f t="shared" ref="K2272:K2335" si="354">C2272</f>
        <v>336</v>
      </c>
      <c r="L2272" s="6">
        <f t="shared" ref="L2272:L2335" si="355">D2272</f>
        <v>234</v>
      </c>
      <c r="M2272" s="6">
        <f t="shared" ref="M2272:M2335" si="356">E2272</f>
        <v>102</v>
      </c>
      <c r="N2272" s="6">
        <f t="shared" ref="N2272:N2335" si="357">F2272</f>
        <v>1</v>
      </c>
    </row>
    <row r="2273" spans="2:14" x14ac:dyDescent="0.25">
      <c r="B2273" s="5" t="s">
        <v>194</v>
      </c>
      <c r="C2273" s="3">
        <v>240</v>
      </c>
      <c r="D2273" s="3">
        <v>101</v>
      </c>
      <c r="E2273" s="3">
        <v>139</v>
      </c>
      <c r="F2273" s="3">
        <v>1</v>
      </c>
      <c r="H2273" s="7" t="str">
        <f t="shared" si="351"/>
        <v>41071_emdsrdc3-jd-07</v>
      </c>
      <c r="I2273" s="8">
        <f t="shared" si="352"/>
        <v>41071</v>
      </c>
      <c r="J2273" s="9" t="str">
        <f t="shared" si="353"/>
        <v>emdsrdc3-jd-07</v>
      </c>
      <c r="K2273" s="6">
        <f t="shared" si="354"/>
        <v>240</v>
      </c>
      <c r="L2273" s="6">
        <f t="shared" si="355"/>
        <v>101</v>
      </c>
      <c r="M2273" s="6">
        <f t="shared" si="356"/>
        <v>139</v>
      </c>
      <c r="N2273" s="6">
        <f t="shared" si="357"/>
        <v>1</v>
      </c>
    </row>
    <row r="2274" spans="2:14" x14ac:dyDescent="0.25">
      <c r="B2274" s="5" t="s">
        <v>198</v>
      </c>
      <c r="C2274" s="3">
        <v>312</v>
      </c>
      <c r="D2274" s="3">
        <v>298</v>
      </c>
      <c r="E2274" s="3">
        <v>14</v>
      </c>
      <c r="F2274" s="3">
        <v>1</v>
      </c>
      <c r="H2274" s="7" t="str">
        <f t="shared" si="351"/>
        <v>41071_emdsrdc3-jd-09</v>
      </c>
      <c r="I2274" s="8">
        <f t="shared" si="352"/>
        <v>41071</v>
      </c>
      <c r="J2274" s="9" t="str">
        <f t="shared" si="353"/>
        <v>emdsrdc3-jd-09</v>
      </c>
      <c r="K2274" s="6">
        <f t="shared" si="354"/>
        <v>312</v>
      </c>
      <c r="L2274" s="6">
        <f t="shared" si="355"/>
        <v>298</v>
      </c>
      <c r="M2274" s="6">
        <f t="shared" si="356"/>
        <v>14</v>
      </c>
      <c r="N2274" s="6">
        <f t="shared" si="357"/>
        <v>1</v>
      </c>
    </row>
    <row r="2275" spans="2:14" x14ac:dyDescent="0.25">
      <c r="B2275" s="5" t="s">
        <v>888</v>
      </c>
      <c r="C2275" s="3">
        <v>240</v>
      </c>
      <c r="D2275" s="3">
        <v>209</v>
      </c>
      <c r="E2275" s="3">
        <v>31</v>
      </c>
      <c r="F2275" s="3">
        <v>1</v>
      </c>
      <c r="H2275" s="7" t="str">
        <f t="shared" si="351"/>
        <v>41071_emdsrdc3-jd-10</v>
      </c>
      <c r="I2275" s="8">
        <f t="shared" si="352"/>
        <v>41071</v>
      </c>
      <c r="J2275" s="9" t="str">
        <f t="shared" si="353"/>
        <v>emdsrdc3-jd-10</v>
      </c>
      <c r="K2275" s="6">
        <f t="shared" si="354"/>
        <v>240</v>
      </c>
      <c r="L2275" s="6">
        <f t="shared" si="355"/>
        <v>209</v>
      </c>
      <c r="M2275" s="6">
        <f t="shared" si="356"/>
        <v>31</v>
      </c>
      <c r="N2275" s="6">
        <f t="shared" si="357"/>
        <v>1</v>
      </c>
    </row>
    <row r="2276" spans="2:14" x14ac:dyDescent="0.25">
      <c r="B2276" s="5" t="s">
        <v>230</v>
      </c>
      <c r="C2276" s="3">
        <v>336</v>
      </c>
      <c r="D2276" s="3">
        <v>231</v>
      </c>
      <c r="E2276" s="3">
        <v>105</v>
      </c>
      <c r="F2276" s="3">
        <v>1</v>
      </c>
      <c r="H2276" s="7" t="str">
        <f t="shared" si="351"/>
        <v>41071_emdsrdc3-rb-04</v>
      </c>
      <c r="I2276" s="8">
        <f t="shared" si="352"/>
        <v>41071</v>
      </c>
      <c r="J2276" s="9" t="str">
        <f t="shared" si="353"/>
        <v>emdsrdc3-rb-04</v>
      </c>
      <c r="K2276" s="6">
        <f t="shared" si="354"/>
        <v>336</v>
      </c>
      <c r="L2276" s="6">
        <f t="shared" si="355"/>
        <v>231</v>
      </c>
      <c r="M2276" s="6">
        <f t="shared" si="356"/>
        <v>105</v>
      </c>
      <c r="N2276" s="6">
        <f t="shared" si="357"/>
        <v>1</v>
      </c>
    </row>
    <row r="2277" spans="2:14" x14ac:dyDescent="0.25">
      <c r="B2277" s="5" t="s">
        <v>233</v>
      </c>
      <c r="C2277" s="3">
        <v>240</v>
      </c>
      <c r="D2277" s="3">
        <v>106</v>
      </c>
      <c r="E2277" s="3">
        <v>134</v>
      </c>
      <c r="F2277" s="3">
        <v>1</v>
      </c>
      <c r="H2277" s="7" t="str">
        <f t="shared" si="351"/>
        <v>41071_emdsrdc3-rb-07</v>
      </c>
      <c r="I2277" s="8">
        <f t="shared" si="352"/>
        <v>41071</v>
      </c>
      <c r="J2277" s="9" t="str">
        <f t="shared" si="353"/>
        <v>emdsrdc3-rb-07</v>
      </c>
      <c r="K2277" s="6">
        <f t="shared" si="354"/>
        <v>240</v>
      </c>
      <c r="L2277" s="6">
        <f t="shared" si="355"/>
        <v>106</v>
      </c>
      <c r="M2277" s="6">
        <f t="shared" si="356"/>
        <v>134</v>
      </c>
      <c r="N2277" s="6">
        <f t="shared" si="357"/>
        <v>1</v>
      </c>
    </row>
    <row r="2278" spans="2:14" x14ac:dyDescent="0.25">
      <c r="B2278" s="5" t="s">
        <v>236</v>
      </c>
      <c r="C2278" s="3">
        <v>312</v>
      </c>
      <c r="D2278" s="3">
        <v>297</v>
      </c>
      <c r="E2278" s="3">
        <v>15</v>
      </c>
      <c r="F2278" s="3">
        <v>1</v>
      </c>
      <c r="H2278" s="7" t="str">
        <f t="shared" si="351"/>
        <v>41071_emdsrdc3-rb-09</v>
      </c>
      <c r="I2278" s="8">
        <f t="shared" si="352"/>
        <v>41071</v>
      </c>
      <c r="J2278" s="9" t="str">
        <f t="shared" si="353"/>
        <v>emdsrdc3-rb-09</v>
      </c>
      <c r="K2278" s="6">
        <f t="shared" si="354"/>
        <v>312</v>
      </c>
      <c r="L2278" s="6">
        <f t="shared" si="355"/>
        <v>297</v>
      </c>
      <c r="M2278" s="6">
        <f t="shared" si="356"/>
        <v>15</v>
      </c>
      <c r="N2278" s="6">
        <f t="shared" si="357"/>
        <v>1</v>
      </c>
    </row>
    <row r="2279" spans="2:14" x14ac:dyDescent="0.25">
      <c r="B2279" s="5" t="s">
        <v>891</v>
      </c>
      <c r="C2279" s="3">
        <v>240</v>
      </c>
      <c r="D2279" s="3">
        <v>209</v>
      </c>
      <c r="E2279" s="3">
        <v>31</v>
      </c>
      <c r="F2279" s="3">
        <v>1</v>
      </c>
      <c r="H2279" s="7" t="str">
        <f t="shared" si="351"/>
        <v>41071_emdsrdc3-rb-10</v>
      </c>
      <c r="I2279" s="8">
        <f t="shared" si="352"/>
        <v>41071</v>
      </c>
      <c r="J2279" s="9" t="str">
        <f t="shared" si="353"/>
        <v>emdsrdc3-rb-10</v>
      </c>
      <c r="K2279" s="6">
        <f t="shared" si="354"/>
        <v>240</v>
      </c>
      <c r="L2279" s="6">
        <f t="shared" si="355"/>
        <v>209</v>
      </c>
      <c r="M2279" s="6">
        <f t="shared" si="356"/>
        <v>31</v>
      </c>
      <c r="N2279" s="6">
        <f t="shared" si="357"/>
        <v>1</v>
      </c>
    </row>
    <row r="2280" spans="2:14" x14ac:dyDescent="0.25">
      <c r="B2280" s="5" t="s">
        <v>202</v>
      </c>
      <c r="C2280" s="3">
        <v>240</v>
      </c>
      <c r="D2280" s="3">
        <v>152</v>
      </c>
      <c r="E2280" s="3">
        <v>88</v>
      </c>
      <c r="F2280" s="3">
        <v>1</v>
      </c>
      <c r="H2280" s="7" t="str">
        <f t="shared" si="351"/>
        <v>41071_emdsrdc4-jd-03</v>
      </c>
      <c r="I2280" s="8">
        <f t="shared" si="352"/>
        <v>41071</v>
      </c>
      <c r="J2280" s="9" t="str">
        <f t="shared" si="353"/>
        <v>emdsrdc4-jd-03</v>
      </c>
      <c r="K2280" s="6">
        <f t="shared" si="354"/>
        <v>240</v>
      </c>
      <c r="L2280" s="6">
        <f t="shared" si="355"/>
        <v>152</v>
      </c>
      <c r="M2280" s="6">
        <f t="shared" si="356"/>
        <v>88</v>
      </c>
      <c r="N2280" s="6">
        <f t="shared" si="357"/>
        <v>1</v>
      </c>
    </row>
    <row r="2281" spans="2:14" x14ac:dyDescent="0.25">
      <c r="B2281" s="5" t="s">
        <v>205</v>
      </c>
      <c r="C2281" s="3">
        <v>216</v>
      </c>
      <c r="D2281" s="3">
        <v>133</v>
      </c>
      <c r="E2281" s="3">
        <v>83</v>
      </c>
      <c r="F2281" s="3">
        <v>1</v>
      </c>
      <c r="H2281" s="7" t="str">
        <f t="shared" si="351"/>
        <v>41071_emdsrdc4-jd-05</v>
      </c>
      <c r="I2281" s="8">
        <f t="shared" si="352"/>
        <v>41071</v>
      </c>
      <c r="J2281" s="9" t="str">
        <f t="shared" si="353"/>
        <v>emdsrdc4-jd-05</v>
      </c>
      <c r="K2281" s="6">
        <f t="shared" si="354"/>
        <v>216</v>
      </c>
      <c r="L2281" s="6">
        <f t="shared" si="355"/>
        <v>133</v>
      </c>
      <c r="M2281" s="6">
        <f t="shared" si="356"/>
        <v>83</v>
      </c>
      <c r="N2281" s="6">
        <f t="shared" si="357"/>
        <v>1</v>
      </c>
    </row>
    <row r="2282" spans="2:14" x14ac:dyDescent="0.25">
      <c r="B2282" s="5" t="s">
        <v>209</v>
      </c>
      <c r="C2282" s="3">
        <v>264</v>
      </c>
      <c r="D2282" s="3">
        <v>233</v>
      </c>
      <c r="E2282" s="3">
        <v>31</v>
      </c>
      <c r="F2282" s="3">
        <v>1</v>
      </c>
      <c r="H2282" s="7" t="str">
        <f t="shared" si="351"/>
        <v>41071_emdsrdc4-jd-08</v>
      </c>
      <c r="I2282" s="8">
        <f t="shared" si="352"/>
        <v>41071</v>
      </c>
      <c r="J2282" s="9" t="str">
        <f t="shared" si="353"/>
        <v>emdsrdc4-jd-08</v>
      </c>
      <c r="K2282" s="6">
        <f t="shared" si="354"/>
        <v>264</v>
      </c>
      <c r="L2282" s="6">
        <f t="shared" si="355"/>
        <v>233</v>
      </c>
      <c r="M2282" s="6">
        <f t="shared" si="356"/>
        <v>31</v>
      </c>
      <c r="N2282" s="6">
        <f t="shared" si="357"/>
        <v>1</v>
      </c>
    </row>
    <row r="2283" spans="2:14" x14ac:dyDescent="0.25">
      <c r="B2283" s="5" t="s">
        <v>239</v>
      </c>
      <c r="C2283" s="3">
        <v>240</v>
      </c>
      <c r="D2283" s="3">
        <v>153</v>
      </c>
      <c r="E2283" s="3">
        <v>87</v>
      </c>
      <c r="F2283" s="3">
        <v>1</v>
      </c>
      <c r="H2283" s="7" t="str">
        <f t="shared" si="351"/>
        <v>41071_emdsrdc4-rb-03</v>
      </c>
      <c r="I2283" s="8">
        <f t="shared" si="352"/>
        <v>41071</v>
      </c>
      <c r="J2283" s="9" t="str">
        <f t="shared" si="353"/>
        <v>emdsrdc4-rb-03</v>
      </c>
      <c r="K2283" s="6">
        <f t="shared" si="354"/>
        <v>240</v>
      </c>
      <c r="L2283" s="6">
        <f t="shared" si="355"/>
        <v>153</v>
      </c>
      <c r="M2283" s="6">
        <f t="shared" si="356"/>
        <v>87</v>
      </c>
      <c r="N2283" s="6">
        <f t="shared" si="357"/>
        <v>1</v>
      </c>
    </row>
    <row r="2284" spans="2:14" x14ac:dyDescent="0.25">
      <c r="B2284" s="5" t="s">
        <v>242</v>
      </c>
      <c r="C2284" s="3">
        <v>216</v>
      </c>
      <c r="D2284" s="3">
        <v>134</v>
      </c>
      <c r="E2284" s="3">
        <v>82</v>
      </c>
      <c r="F2284" s="3">
        <v>1</v>
      </c>
      <c r="H2284" s="7" t="str">
        <f t="shared" si="351"/>
        <v>41071_emdsrdc4-rb-05</v>
      </c>
      <c r="I2284" s="8">
        <f t="shared" si="352"/>
        <v>41071</v>
      </c>
      <c r="J2284" s="9" t="str">
        <f t="shared" si="353"/>
        <v>emdsrdc4-rb-05</v>
      </c>
      <c r="K2284" s="6">
        <f t="shared" si="354"/>
        <v>216</v>
      </c>
      <c r="L2284" s="6">
        <f t="shared" si="355"/>
        <v>134</v>
      </c>
      <c r="M2284" s="6">
        <f t="shared" si="356"/>
        <v>82</v>
      </c>
      <c r="N2284" s="6">
        <f t="shared" si="357"/>
        <v>1</v>
      </c>
    </row>
    <row r="2285" spans="2:14" x14ac:dyDescent="0.25">
      <c r="B2285" s="5" t="s">
        <v>245</v>
      </c>
      <c r="C2285" s="3">
        <v>264</v>
      </c>
      <c r="D2285" s="3">
        <v>232</v>
      </c>
      <c r="E2285" s="3">
        <v>32</v>
      </c>
      <c r="F2285" s="3">
        <v>1</v>
      </c>
      <c r="H2285" s="7" t="str">
        <f t="shared" si="351"/>
        <v>41071_emdsrdc4-rb-08</v>
      </c>
      <c r="I2285" s="8">
        <f t="shared" si="352"/>
        <v>41071</v>
      </c>
      <c r="J2285" s="9" t="str">
        <f t="shared" si="353"/>
        <v>emdsrdc4-rb-08</v>
      </c>
      <c r="K2285" s="6">
        <f t="shared" si="354"/>
        <v>264</v>
      </c>
      <c r="L2285" s="6">
        <f t="shared" si="355"/>
        <v>232</v>
      </c>
      <c r="M2285" s="6">
        <f t="shared" si="356"/>
        <v>32</v>
      </c>
      <c r="N2285" s="6">
        <f t="shared" si="357"/>
        <v>1</v>
      </c>
    </row>
    <row r="2286" spans="2:14" x14ac:dyDescent="0.25">
      <c r="B2286" s="5" t="s">
        <v>138</v>
      </c>
      <c r="C2286" s="3">
        <v>72</v>
      </c>
      <c r="D2286" s="3">
        <v>13</v>
      </c>
      <c r="E2286" s="3">
        <v>59</v>
      </c>
      <c r="F2286" s="3">
        <v>1</v>
      </c>
      <c r="H2286" s="7" t="str">
        <f t="shared" si="351"/>
        <v>41071_rmdscgc1-gl-01</v>
      </c>
      <c r="I2286" s="8">
        <f t="shared" si="352"/>
        <v>41071</v>
      </c>
      <c r="J2286" s="9" t="str">
        <f t="shared" si="353"/>
        <v>rmdscgc1-gl-01</v>
      </c>
      <c r="K2286" s="6">
        <f t="shared" si="354"/>
        <v>72</v>
      </c>
      <c r="L2286" s="6">
        <f t="shared" si="355"/>
        <v>13</v>
      </c>
      <c r="M2286" s="6">
        <f t="shared" si="356"/>
        <v>59</v>
      </c>
      <c r="N2286" s="6">
        <f t="shared" si="357"/>
        <v>1</v>
      </c>
    </row>
    <row r="2287" spans="2:14" x14ac:dyDescent="0.25">
      <c r="B2287" s="5" t="s">
        <v>158</v>
      </c>
      <c r="C2287" s="3">
        <v>72</v>
      </c>
      <c r="D2287" s="3">
        <v>13</v>
      </c>
      <c r="E2287" s="3">
        <v>59</v>
      </c>
      <c r="F2287" s="3">
        <v>1</v>
      </c>
      <c r="H2287" s="7" t="str">
        <f t="shared" si="351"/>
        <v>41071_rmdscgc1-sl-01</v>
      </c>
      <c r="I2287" s="8">
        <f t="shared" si="352"/>
        <v>41071</v>
      </c>
      <c r="J2287" s="9" t="str">
        <f t="shared" si="353"/>
        <v>rmdscgc1-sl-01</v>
      </c>
      <c r="K2287" s="6">
        <f t="shared" si="354"/>
        <v>72</v>
      </c>
      <c r="L2287" s="6">
        <f t="shared" si="355"/>
        <v>13</v>
      </c>
      <c r="M2287" s="6">
        <f t="shared" si="356"/>
        <v>59</v>
      </c>
      <c r="N2287" s="6">
        <f t="shared" si="357"/>
        <v>1</v>
      </c>
    </row>
    <row r="2288" spans="2:14" x14ac:dyDescent="0.25">
      <c r="B2288" s="5" t="s">
        <v>143</v>
      </c>
      <c r="C2288" s="3">
        <v>36</v>
      </c>
      <c r="D2288" s="3">
        <v>5</v>
      </c>
      <c r="E2288" s="3">
        <v>31</v>
      </c>
      <c r="F2288" s="3">
        <v>1</v>
      </c>
      <c r="H2288" s="7" t="str">
        <f t="shared" si="351"/>
        <v>41071_rmdsedc-gl-01</v>
      </c>
      <c r="I2288" s="8">
        <f t="shared" si="352"/>
        <v>41071</v>
      </c>
      <c r="J2288" s="9" t="str">
        <f t="shared" si="353"/>
        <v>rmdsedc-gl-01</v>
      </c>
      <c r="K2288" s="6">
        <f t="shared" si="354"/>
        <v>36</v>
      </c>
      <c r="L2288" s="6">
        <f t="shared" si="355"/>
        <v>5</v>
      </c>
      <c r="M2288" s="6">
        <f t="shared" si="356"/>
        <v>31</v>
      </c>
      <c r="N2288" s="6">
        <f t="shared" si="357"/>
        <v>1</v>
      </c>
    </row>
    <row r="2289" spans="2:14" x14ac:dyDescent="0.25">
      <c r="B2289" s="5" t="s">
        <v>161</v>
      </c>
      <c r="C2289" s="3">
        <v>36</v>
      </c>
      <c r="D2289" s="3">
        <v>5</v>
      </c>
      <c r="E2289" s="3">
        <v>31</v>
      </c>
      <c r="F2289" s="3">
        <v>1</v>
      </c>
      <c r="H2289" s="7" t="str">
        <f t="shared" si="351"/>
        <v>41071_rmdsedc-sl-01</v>
      </c>
      <c r="I2289" s="8">
        <f t="shared" si="352"/>
        <v>41071</v>
      </c>
      <c r="J2289" s="9" t="str">
        <f t="shared" si="353"/>
        <v>rmdsedc-sl-01</v>
      </c>
      <c r="K2289" s="6">
        <f t="shared" si="354"/>
        <v>36</v>
      </c>
      <c r="L2289" s="6">
        <f t="shared" si="355"/>
        <v>5</v>
      </c>
      <c r="M2289" s="6">
        <f t="shared" si="356"/>
        <v>31</v>
      </c>
      <c r="N2289" s="6">
        <f t="shared" si="357"/>
        <v>1</v>
      </c>
    </row>
    <row r="2290" spans="2:14" x14ac:dyDescent="0.25">
      <c r="B2290" s="5" t="s">
        <v>147</v>
      </c>
      <c r="C2290" s="3">
        <v>180</v>
      </c>
      <c r="D2290" s="3">
        <v>49</v>
      </c>
      <c r="E2290" s="3">
        <v>131</v>
      </c>
      <c r="F2290" s="3">
        <v>1</v>
      </c>
      <c r="H2290" s="7" t="str">
        <f t="shared" si="351"/>
        <v>41071_rmdsfdc1a-gl-01</v>
      </c>
      <c r="I2290" s="8">
        <f t="shared" si="352"/>
        <v>41071</v>
      </c>
      <c r="J2290" s="9" t="str">
        <f t="shared" si="353"/>
        <v>rmdsfdc1a-gl-01</v>
      </c>
      <c r="K2290" s="6">
        <f t="shared" si="354"/>
        <v>180</v>
      </c>
      <c r="L2290" s="6">
        <f t="shared" si="355"/>
        <v>49</v>
      </c>
      <c r="M2290" s="6">
        <f t="shared" si="356"/>
        <v>131</v>
      </c>
      <c r="N2290" s="6">
        <f t="shared" si="357"/>
        <v>1</v>
      </c>
    </row>
    <row r="2291" spans="2:14" x14ac:dyDescent="0.25">
      <c r="B2291" s="5" t="s">
        <v>164</v>
      </c>
      <c r="C2291" s="3">
        <v>180</v>
      </c>
      <c r="D2291" s="3">
        <v>52</v>
      </c>
      <c r="E2291" s="3">
        <v>128</v>
      </c>
      <c r="F2291" s="3">
        <v>1</v>
      </c>
      <c r="H2291" s="7" t="str">
        <f t="shared" si="351"/>
        <v>41071_rmdsfdc1a-sl-01</v>
      </c>
      <c r="I2291" s="8">
        <f t="shared" si="352"/>
        <v>41071</v>
      </c>
      <c r="J2291" s="9" t="str">
        <f t="shared" si="353"/>
        <v>rmdsfdc1a-sl-01</v>
      </c>
      <c r="K2291" s="6">
        <f t="shared" si="354"/>
        <v>180</v>
      </c>
      <c r="L2291" s="6">
        <f t="shared" si="355"/>
        <v>52</v>
      </c>
      <c r="M2291" s="6">
        <f t="shared" si="356"/>
        <v>128</v>
      </c>
      <c r="N2291" s="6">
        <f t="shared" si="357"/>
        <v>1</v>
      </c>
    </row>
    <row r="2292" spans="2:14" x14ac:dyDescent="0.25">
      <c r="B2292" s="5" t="s">
        <v>150</v>
      </c>
      <c r="C2292" s="3">
        <v>180</v>
      </c>
      <c r="D2292" s="3">
        <v>58</v>
      </c>
      <c r="E2292" s="3">
        <v>122</v>
      </c>
      <c r="F2292" s="3">
        <v>1</v>
      </c>
      <c r="H2292" s="7" t="str">
        <f t="shared" si="351"/>
        <v>41071_rmdsrdc4-gl-01</v>
      </c>
      <c r="I2292" s="8">
        <f t="shared" si="352"/>
        <v>41071</v>
      </c>
      <c r="J2292" s="9" t="str">
        <f t="shared" si="353"/>
        <v>rmdsrdc4-gl-01</v>
      </c>
      <c r="K2292" s="6">
        <f t="shared" si="354"/>
        <v>180</v>
      </c>
      <c r="L2292" s="6">
        <f t="shared" si="355"/>
        <v>58</v>
      </c>
      <c r="M2292" s="6">
        <f t="shared" si="356"/>
        <v>122</v>
      </c>
      <c r="N2292" s="6">
        <f t="shared" si="357"/>
        <v>1</v>
      </c>
    </row>
    <row r="2293" spans="2:14" x14ac:dyDescent="0.25">
      <c r="B2293" s="5" t="s">
        <v>167</v>
      </c>
      <c r="C2293" s="3">
        <v>180</v>
      </c>
      <c r="D2293" s="3">
        <v>53</v>
      </c>
      <c r="E2293" s="3">
        <v>127</v>
      </c>
      <c r="F2293" s="3">
        <v>1</v>
      </c>
      <c r="H2293" s="7" t="str">
        <f t="shared" si="351"/>
        <v>41071_rmdsrdc4-sl-01</v>
      </c>
      <c r="I2293" s="8">
        <f t="shared" si="352"/>
        <v>41071</v>
      </c>
      <c r="J2293" s="9" t="str">
        <f t="shared" si="353"/>
        <v>rmdsrdc4-sl-01</v>
      </c>
      <c r="K2293" s="6">
        <f t="shared" si="354"/>
        <v>180</v>
      </c>
      <c r="L2293" s="6">
        <f t="shared" si="355"/>
        <v>53</v>
      </c>
      <c r="M2293" s="6">
        <f t="shared" si="356"/>
        <v>127</v>
      </c>
      <c r="N2293" s="6">
        <f t="shared" si="357"/>
        <v>1</v>
      </c>
    </row>
    <row r="2294" spans="2:14" x14ac:dyDescent="0.25">
      <c r="B2294" s="5" t="s">
        <v>154</v>
      </c>
      <c r="C2294" s="3">
        <v>54</v>
      </c>
      <c r="D2294" s="3">
        <v>24</v>
      </c>
      <c r="E2294" s="3">
        <v>30</v>
      </c>
      <c r="F2294" s="3">
        <v>1</v>
      </c>
      <c r="H2294" s="7" t="str">
        <f t="shared" si="351"/>
        <v>41071_rmdswell-gl-01</v>
      </c>
      <c r="I2294" s="8">
        <f t="shared" si="352"/>
        <v>41071</v>
      </c>
      <c r="J2294" s="9" t="str">
        <f t="shared" si="353"/>
        <v>rmdswell-gl-01</v>
      </c>
      <c r="K2294" s="6">
        <f t="shared" si="354"/>
        <v>54</v>
      </c>
      <c r="L2294" s="6">
        <f t="shared" si="355"/>
        <v>24</v>
      </c>
      <c r="M2294" s="6">
        <f t="shared" si="356"/>
        <v>30</v>
      </c>
      <c r="N2294" s="6">
        <f t="shared" si="357"/>
        <v>1</v>
      </c>
    </row>
    <row r="2295" spans="2:14" x14ac:dyDescent="0.25">
      <c r="B2295" s="5" t="s">
        <v>170</v>
      </c>
      <c r="C2295" s="3">
        <v>54</v>
      </c>
      <c r="D2295" s="3">
        <v>24</v>
      </c>
      <c r="E2295" s="3">
        <v>30</v>
      </c>
      <c r="F2295" s="3">
        <v>1</v>
      </c>
      <c r="H2295" s="7" t="str">
        <f t="shared" si="351"/>
        <v>41071_rmdswell-sl-01</v>
      </c>
      <c r="I2295" s="8">
        <f t="shared" si="352"/>
        <v>41071</v>
      </c>
      <c r="J2295" s="9" t="str">
        <f t="shared" si="353"/>
        <v>rmdswell-sl-01</v>
      </c>
      <c r="K2295" s="6">
        <f t="shared" si="354"/>
        <v>54</v>
      </c>
      <c r="L2295" s="6">
        <f t="shared" si="355"/>
        <v>24</v>
      </c>
      <c r="M2295" s="6">
        <f t="shared" si="356"/>
        <v>30</v>
      </c>
      <c r="N2295" s="6">
        <f t="shared" si="357"/>
        <v>1</v>
      </c>
    </row>
    <row r="2296" spans="2:14" x14ac:dyDescent="0.25">
      <c r="B2296" s="5" t="s">
        <v>900</v>
      </c>
      <c r="C2296" s="3">
        <v>144</v>
      </c>
      <c r="D2296" s="3">
        <v>76</v>
      </c>
      <c r="E2296" s="3">
        <v>68</v>
      </c>
      <c r="F2296" s="3">
        <v>1</v>
      </c>
      <c r="H2296" s="7" t="str">
        <f t="shared" si="351"/>
        <v>41071_cmdsrdc4-jd-11</v>
      </c>
      <c r="I2296" s="8">
        <f t="shared" si="352"/>
        <v>41071</v>
      </c>
      <c r="J2296" s="9" t="str">
        <f t="shared" si="353"/>
        <v>cmdsrdc4-jd-11</v>
      </c>
      <c r="K2296" s="6">
        <f t="shared" si="354"/>
        <v>144</v>
      </c>
      <c r="L2296" s="6">
        <f t="shared" si="355"/>
        <v>76</v>
      </c>
      <c r="M2296" s="6">
        <f t="shared" si="356"/>
        <v>68</v>
      </c>
      <c r="N2296" s="6">
        <f t="shared" si="357"/>
        <v>1</v>
      </c>
    </row>
    <row r="2297" spans="2:14" x14ac:dyDescent="0.25">
      <c r="B2297" s="5" t="s">
        <v>903</v>
      </c>
      <c r="C2297" s="3">
        <v>144</v>
      </c>
      <c r="D2297" s="3">
        <v>76</v>
      </c>
      <c r="E2297" s="3">
        <v>68</v>
      </c>
      <c r="F2297" s="3">
        <v>1</v>
      </c>
      <c r="H2297" s="7" t="str">
        <f t="shared" si="351"/>
        <v>41071_cmdsrdc4-rb-11</v>
      </c>
      <c r="I2297" s="8">
        <f t="shared" si="352"/>
        <v>41071</v>
      </c>
      <c r="J2297" s="9" t="str">
        <f t="shared" si="353"/>
        <v>cmdsrdc4-rb-11</v>
      </c>
      <c r="K2297" s="6">
        <f t="shared" si="354"/>
        <v>144</v>
      </c>
      <c r="L2297" s="6">
        <f t="shared" si="355"/>
        <v>76</v>
      </c>
      <c r="M2297" s="6">
        <f t="shared" si="356"/>
        <v>68</v>
      </c>
      <c r="N2297" s="6">
        <f t="shared" si="357"/>
        <v>1</v>
      </c>
    </row>
    <row r="2298" spans="2:14" x14ac:dyDescent="0.25">
      <c r="B2298" s="5" t="s">
        <v>906</v>
      </c>
      <c r="C2298" s="3">
        <v>144</v>
      </c>
      <c r="D2298" s="3">
        <v>57</v>
      </c>
      <c r="E2298" s="3">
        <v>87</v>
      </c>
      <c r="F2298" s="3">
        <v>1</v>
      </c>
      <c r="H2298" s="7" t="str">
        <f t="shared" si="351"/>
        <v>41071_cmdsfdc1a-jd-12</v>
      </c>
      <c r="I2298" s="8">
        <f t="shared" si="352"/>
        <v>41071</v>
      </c>
      <c r="J2298" s="9" t="str">
        <f t="shared" si="353"/>
        <v>cmdsfdc1a-jd-12</v>
      </c>
      <c r="K2298" s="6">
        <f t="shared" si="354"/>
        <v>144</v>
      </c>
      <c r="L2298" s="6">
        <f t="shared" si="355"/>
        <v>57</v>
      </c>
      <c r="M2298" s="6">
        <f t="shared" si="356"/>
        <v>87</v>
      </c>
      <c r="N2298" s="6">
        <f t="shared" si="357"/>
        <v>1</v>
      </c>
    </row>
    <row r="2299" spans="2:14" x14ac:dyDescent="0.25">
      <c r="B2299" s="5" t="s">
        <v>909</v>
      </c>
      <c r="C2299" s="3">
        <v>144</v>
      </c>
      <c r="D2299" s="3">
        <v>57</v>
      </c>
      <c r="E2299" s="3">
        <v>87</v>
      </c>
      <c r="F2299" s="3">
        <v>1</v>
      </c>
      <c r="H2299" s="7" t="str">
        <f t="shared" si="351"/>
        <v>41071_cmdsfdc1a-rb-12</v>
      </c>
      <c r="I2299" s="8">
        <f t="shared" si="352"/>
        <v>41071</v>
      </c>
      <c r="J2299" s="9" t="str">
        <f t="shared" si="353"/>
        <v>cmdsfdc1a-rb-12</v>
      </c>
      <c r="K2299" s="6">
        <f t="shared" si="354"/>
        <v>144</v>
      </c>
      <c r="L2299" s="6">
        <f t="shared" si="355"/>
        <v>57</v>
      </c>
      <c r="M2299" s="6">
        <f t="shared" si="356"/>
        <v>87</v>
      </c>
      <c r="N2299" s="6">
        <f t="shared" si="357"/>
        <v>1</v>
      </c>
    </row>
    <row r="2300" spans="2:14" x14ac:dyDescent="0.25">
      <c r="B2300" s="5" t="s">
        <v>930</v>
      </c>
      <c r="C2300" s="3">
        <v>120</v>
      </c>
      <c r="D2300" s="3">
        <v>115</v>
      </c>
      <c r="E2300" s="3">
        <v>5</v>
      </c>
      <c r="F2300" s="3">
        <v>1</v>
      </c>
      <c r="H2300" s="7" t="str">
        <f t="shared" si="351"/>
        <v>41071_emdsfdc1b-jd-05</v>
      </c>
      <c r="I2300" s="8">
        <f t="shared" si="352"/>
        <v>41071</v>
      </c>
      <c r="J2300" s="9" t="str">
        <f t="shared" si="353"/>
        <v>emdsfdc1b-jd-05</v>
      </c>
      <c r="K2300" s="6">
        <f t="shared" si="354"/>
        <v>120</v>
      </c>
      <c r="L2300" s="6">
        <f t="shared" si="355"/>
        <v>115</v>
      </c>
      <c r="M2300" s="6">
        <f t="shared" si="356"/>
        <v>5</v>
      </c>
      <c r="N2300" s="6">
        <f t="shared" si="357"/>
        <v>1</v>
      </c>
    </row>
    <row r="2301" spans="2:14" x14ac:dyDescent="0.25">
      <c r="B2301" s="5" t="s">
        <v>932</v>
      </c>
      <c r="C2301" s="3">
        <v>120</v>
      </c>
      <c r="D2301" s="3">
        <v>114</v>
      </c>
      <c r="E2301" s="3">
        <v>6</v>
      </c>
      <c r="F2301" s="3">
        <v>1</v>
      </c>
      <c r="H2301" s="7" t="str">
        <f t="shared" si="351"/>
        <v>41071_emdsfdc1b-rb-05</v>
      </c>
      <c r="I2301" s="8">
        <f t="shared" si="352"/>
        <v>41071</v>
      </c>
      <c r="J2301" s="9" t="str">
        <f t="shared" si="353"/>
        <v>emdsfdc1b-rb-05</v>
      </c>
      <c r="K2301" s="6">
        <f t="shared" si="354"/>
        <v>120</v>
      </c>
      <c r="L2301" s="6">
        <f t="shared" si="355"/>
        <v>114</v>
      </c>
      <c r="M2301" s="6">
        <f t="shared" si="356"/>
        <v>6</v>
      </c>
      <c r="N2301" s="6">
        <f t="shared" si="357"/>
        <v>1</v>
      </c>
    </row>
    <row r="2302" spans="2:14" x14ac:dyDescent="0.25">
      <c r="B2302" s="5" t="s">
        <v>937</v>
      </c>
      <c r="C2302" s="3">
        <v>24</v>
      </c>
      <c r="D2302" s="3">
        <v>10</v>
      </c>
      <c r="E2302" s="3">
        <v>14</v>
      </c>
      <c r="F2302" s="3">
        <v>1</v>
      </c>
      <c r="H2302" s="7" t="str">
        <f t="shared" si="351"/>
        <v>41071_cmdsblw-ct-01</v>
      </c>
      <c r="I2302" s="8">
        <f t="shared" si="352"/>
        <v>41071</v>
      </c>
      <c r="J2302" s="9" t="str">
        <f t="shared" si="353"/>
        <v>cmdsblw-ct-01</v>
      </c>
      <c r="K2302" s="6">
        <f t="shared" si="354"/>
        <v>24</v>
      </c>
      <c r="L2302" s="6">
        <f t="shared" si="355"/>
        <v>10</v>
      </c>
      <c r="M2302" s="6">
        <f t="shared" si="356"/>
        <v>14</v>
      </c>
      <c r="N2302" s="6">
        <f t="shared" si="357"/>
        <v>1</v>
      </c>
    </row>
    <row r="2303" spans="2:14" x14ac:dyDescent="0.25">
      <c r="B2303" s="5" t="s">
        <v>943</v>
      </c>
      <c r="C2303" s="3">
        <v>24</v>
      </c>
      <c r="D2303" s="3">
        <v>10</v>
      </c>
      <c r="E2303" s="3">
        <v>14</v>
      </c>
      <c r="F2303" s="3">
        <v>1</v>
      </c>
      <c r="H2303" s="7" t="str">
        <f t="shared" si="351"/>
        <v>41071_cmdsblw-dg-01</v>
      </c>
      <c r="I2303" s="8">
        <f t="shared" si="352"/>
        <v>41071</v>
      </c>
      <c r="J2303" s="9" t="str">
        <f t="shared" si="353"/>
        <v>cmdsblw-dg-01</v>
      </c>
      <c r="K2303" s="6">
        <f t="shared" si="354"/>
        <v>24</v>
      </c>
      <c r="L2303" s="6">
        <f t="shared" si="355"/>
        <v>10</v>
      </c>
      <c r="M2303" s="6">
        <f t="shared" si="356"/>
        <v>14</v>
      </c>
      <c r="N2303" s="6">
        <f t="shared" si="357"/>
        <v>1</v>
      </c>
    </row>
    <row r="2304" spans="2:14" x14ac:dyDescent="0.25">
      <c r="B2304" s="5" t="s">
        <v>947</v>
      </c>
      <c r="C2304" s="3">
        <v>24</v>
      </c>
      <c r="D2304" s="3">
        <v>10</v>
      </c>
      <c r="E2304" s="3">
        <v>14</v>
      </c>
      <c r="F2304" s="3">
        <v>1</v>
      </c>
      <c r="H2304" s="7" t="str">
        <f t="shared" si="351"/>
        <v>41071_cmdsclt-ct-01</v>
      </c>
      <c r="I2304" s="8">
        <f t="shared" si="352"/>
        <v>41071</v>
      </c>
      <c r="J2304" s="9" t="str">
        <f t="shared" si="353"/>
        <v>cmdsclt-ct-01</v>
      </c>
      <c r="K2304" s="6">
        <f t="shared" si="354"/>
        <v>24</v>
      </c>
      <c r="L2304" s="6">
        <f t="shared" si="355"/>
        <v>10</v>
      </c>
      <c r="M2304" s="6">
        <f t="shared" si="356"/>
        <v>14</v>
      </c>
      <c r="N2304" s="6">
        <f t="shared" si="357"/>
        <v>1</v>
      </c>
    </row>
    <row r="2305" spans="2:14" x14ac:dyDescent="0.25">
      <c r="B2305" s="5" t="s">
        <v>951</v>
      </c>
      <c r="C2305" s="3">
        <v>24</v>
      </c>
      <c r="D2305" s="3">
        <v>10</v>
      </c>
      <c r="E2305" s="3">
        <v>14</v>
      </c>
      <c r="F2305" s="3">
        <v>1</v>
      </c>
      <c r="H2305" s="7" t="str">
        <f t="shared" si="351"/>
        <v>41071_cmdsclt-dg-01</v>
      </c>
      <c r="I2305" s="8">
        <f t="shared" si="352"/>
        <v>41071</v>
      </c>
      <c r="J2305" s="9" t="str">
        <f t="shared" si="353"/>
        <v>cmdsclt-dg-01</v>
      </c>
      <c r="K2305" s="6">
        <f t="shared" si="354"/>
        <v>24</v>
      </c>
      <c r="L2305" s="6">
        <f t="shared" si="355"/>
        <v>10</v>
      </c>
      <c r="M2305" s="6">
        <f t="shared" si="356"/>
        <v>14</v>
      </c>
      <c r="N2305" s="6">
        <f t="shared" si="357"/>
        <v>1</v>
      </c>
    </row>
    <row r="2306" spans="2:14" x14ac:dyDescent="0.25">
      <c r="B2306" s="5" t="s">
        <v>955</v>
      </c>
      <c r="C2306" s="3">
        <v>216</v>
      </c>
      <c r="D2306" s="3">
        <v>180</v>
      </c>
      <c r="E2306" s="3">
        <v>36</v>
      </c>
      <c r="F2306" s="3">
        <v>1</v>
      </c>
      <c r="H2306" s="7" t="str">
        <f t="shared" si="351"/>
        <v>41071_emdsfdc1a-jd-13</v>
      </c>
      <c r="I2306" s="8">
        <f t="shared" si="352"/>
        <v>41071</v>
      </c>
      <c r="J2306" s="9" t="str">
        <f t="shared" si="353"/>
        <v>emdsfdc1a-jd-13</v>
      </c>
      <c r="K2306" s="6">
        <f t="shared" si="354"/>
        <v>216</v>
      </c>
      <c r="L2306" s="6">
        <f t="shared" si="355"/>
        <v>180</v>
      </c>
      <c r="M2306" s="6">
        <f t="shared" si="356"/>
        <v>36</v>
      </c>
      <c r="N2306" s="6">
        <f t="shared" si="357"/>
        <v>1</v>
      </c>
    </row>
    <row r="2307" spans="2:14" x14ac:dyDescent="0.25">
      <c r="B2307" s="5" t="s">
        <v>977</v>
      </c>
      <c r="C2307" s="3">
        <v>216</v>
      </c>
      <c r="D2307" s="3">
        <v>180</v>
      </c>
      <c r="E2307" s="3">
        <v>36</v>
      </c>
      <c r="F2307" s="3">
        <v>1</v>
      </c>
      <c r="H2307" s="7" t="str">
        <f t="shared" si="351"/>
        <v>41071_emdsfdc1a-rb-13</v>
      </c>
      <c r="I2307" s="8">
        <f t="shared" si="352"/>
        <v>41071</v>
      </c>
      <c r="J2307" s="9" t="str">
        <f t="shared" si="353"/>
        <v>emdsfdc1a-rb-13</v>
      </c>
      <c r="K2307" s="6">
        <f t="shared" si="354"/>
        <v>216</v>
      </c>
      <c r="L2307" s="6">
        <f t="shared" si="355"/>
        <v>180</v>
      </c>
      <c r="M2307" s="6">
        <f t="shared" si="356"/>
        <v>36</v>
      </c>
      <c r="N2307" s="6">
        <f t="shared" si="357"/>
        <v>1</v>
      </c>
    </row>
    <row r="2308" spans="2:14" x14ac:dyDescent="0.25">
      <c r="B2308" s="5" t="s">
        <v>962</v>
      </c>
      <c r="C2308" s="3">
        <v>120</v>
      </c>
      <c r="D2308" s="3">
        <v>91</v>
      </c>
      <c r="E2308" s="3">
        <v>29</v>
      </c>
      <c r="F2308" s="3">
        <v>1</v>
      </c>
      <c r="H2308" s="7" t="str">
        <f t="shared" si="351"/>
        <v>41071_emdsrdc3-jd-12</v>
      </c>
      <c r="I2308" s="8">
        <f t="shared" si="352"/>
        <v>41071</v>
      </c>
      <c r="J2308" s="9" t="str">
        <f t="shared" si="353"/>
        <v>emdsrdc3-jd-12</v>
      </c>
      <c r="K2308" s="6">
        <f t="shared" si="354"/>
        <v>120</v>
      </c>
      <c r="L2308" s="6">
        <f t="shared" si="355"/>
        <v>91</v>
      </c>
      <c r="M2308" s="6">
        <f t="shared" si="356"/>
        <v>29</v>
      </c>
      <c r="N2308" s="6">
        <f t="shared" si="357"/>
        <v>1</v>
      </c>
    </row>
    <row r="2309" spans="2:14" x14ac:dyDescent="0.25">
      <c r="B2309" s="5" t="s">
        <v>967</v>
      </c>
      <c r="C2309" s="3">
        <v>120</v>
      </c>
      <c r="D2309" s="3">
        <v>91</v>
      </c>
      <c r="E2309" s="3">
        <v>29</v>
      </c>
      <c r="F2309" s="3">
        <v>1</v>
      </c>
      <c r="H2309" s="7" t="str">
        <f t="shared" si="351"/>
        <v>41071_emdsrdc3-rb-12</v>
      </c>
      <c r="I2309" s="8">
        <f t="shared" si="352"/>
        <v>41071</v>
      </c>
      <c r="J2309" s="9" t="str">
        <f t="shared" si="353"/>
        <v>emdsrdc3-rb-12</v>
      </c>
      <c r="K2309" s="6">
        <f t="shared" si="354"/>
        <v>120</v>
      </c>
      <c r="L2309" s="6">
        <f t="shared" si="355"/>
        <v>91</v>
      </c>
      <c r="M2309" s="6">
        <f t="shared" si="356"/>
        <v>29</v>
      </c>
      <c r="N2309" s="6">
        <f t="shared" si="357"/>
        <v>1</v>
      </c>
    </row>
    <row r="2310" spans="2:14" x14ac:dyDescent="0.25">
      <c r="B2310" s="4">
        <v>41107</v>
      </c>
      <c r="C2310" s="3">
        <v>14196</v>
      </c>
      <c r="D2310" s="3">
        <v>9259</v>
      </c>
      <c r="E2310" s="3">
        <v>4937</v>
      </c>
      <c r="F2310" s="3">
        <v>84</v>
      </c>
      <c r="H2310" s="7" t="str">
        <f t="shared" si="351"/>
        <v>41107_41107</v>
      </c>
      <c r="I2310" s="8">
        <f t="shared" si="352"/>
        <v>41107</v>
      </c>
      <c r="J2310" s="9">
        <f t="shared" si="353"/>
        <v>41107</v>
      </c>
      <c r="K2310" s="6">
        <f t="shared" si="354"/>
        <v>14196</v>
      </c>
      <c r="L2310" s="6">
        <f t="shared" si="355"/>
        <v>9259</v>
      </c>
      <c r="M2310" s="6">
        <f t="shared" si="356"/>
        <v>4937</v>
      </c>
      <c r="N2310" s="6">
        <f t="shared" si="357"/>
        <v>84</v>
      </c>
    </row>
    <row r="2311" spans="2:14" x14ac:dyDescent="0.25">
      <c r="B2311" s="5" t="s">
        <v>214</v>
      </c>
      <c r="C2311" s="3">
        <v>48</v>
      </c>
      <c r="D2311" s="3">
        <v>42</v>
      </c>
      <c r="E2311" s="3">
        <v>6</v>
      </c>
      <c r="F2311" s="3">
        <v>1</v>
      </c>
      <c r="H2311" s="7" t="str">
        <f t="shared" si="351"/>
        <v>41107_cmdscgc1-ct-01</v>
      </c>
      <c r="I2311" s="8">
        <f t="shared" si="352"/>
        <v>41107</v>
      </c>
      <c r="J2311" s="9" t="str">
        <f t="shared" si="353"/>
        <v>cmdscgc1-ct-01</v>
      </c>
      <c r="K2311" s="6">
        <f t="shared" si="354"/>
        <v>48</v>
      </c>
      <c r="L2311" s="6">
        <f t="shared" si="355"/>
        <v>42</v>
      </c>
      <c r="M2311" s="6">
        <f t="shared" si="356"/>
        <v>6</v>
      </c>
      <c r="N2311" s="6">
        <f t="shared" si="357"/>
        <v>1</v>
      </c>
    </row>
    <row r="2312" spans="2:14" x14ac:dyDescent="0.25">
      <c r="B2312" s="5" t="s">
        <v>174</v>
      </c>
      <c r="C2312" s="3">
        <v>48</v>
      </c>
      <c r="D2312" s="3">
        <v>42</v>
      </c>
      <c r="E2312" s="3">
        <v>6</v>
      </c>
      <c r="F2312" s="3">
        <v>1</v>
      </c>
      <c r="H2312" s="7" t="str">
        <f t="shared" si="351"/>
        <v>41107_cmdscgc1-dg-01</v>
      </c>
      <c r="I2312" s="8">
        <f t="shared" si="352"/>
        <v>41107</v>
      </c>
      <c r="J2312" s="9" t="str">
        <f t="shared" si="353"/>
        <v>cmdscgc1-dg-01</v>
      </c>
      <c r="K2312" s="6">
        <f t="shared" si="354"/>
        <v>48</v>
      </c>
      <c r="L2312" s="6">
        <f t="shared" si="355"/>
        <v>42</v>
      </c>
      <c r="M2312" s="6">
        <f t="shared" si="356"/>
        <v>6</v>
      </c>
      <c r="N2312" s="6">
        <f t="shared" si="357"/>
        <v>1</v>
      </c>
    </row>
    <row r="2313" spans="2:14" x14ac:dyDescent="0.25">
      <c r="B2313" s="5" t="s">
        <v>102</v>
      </c>
      <c r="C2313" s="3">
        <v>204</v>
      </c>
      <c r="D2313" s="3">
        <v>54</v>
      </c>
      <c r="E2313" s="3">
        <v>150</v>
      </c>
      <c r="F2313" s="3">
        <v>1</v>
      </c>
      <c r="H2313" s="7" t="str">
        <f t="shared" si="351"/>
        <v>41107_cmdscgc1-jd-01</v>
      </c>
      <c r="I2313" s="8">
        <f t="shared" si="352"/>
        <v>41107</v>
      </c>
      <c r="J2313" s="9" t="str">
        <f t="shared" si="353"/>
        <v>cmdscgc1-jd-01</v>
      </c>
      <c r="K2313" s="6">
        <f t="shared" si="354"/>
        <v>204</v>
      </c>
      <c r="L2313" s="6">
        <f t="shared" si="355"/>
        <v>54</v>
      </c>
      <c r="M2313" s="6">
        <f t="shared" si="356"/>
        <v>150</v>
      </c>
      <c r="N2313" s="6">
        <f t="shared" si="357"/>
        <v>1</v>
      </c>
    </row>
    <row r="2314" spans="2:14" x14ac:dyDescent="0.25">
      <c r="B2314" s="5" t="s">
        <v>120</v>
      </c>
      <c r="C2314" s="3">
        <v>204</v>
      </c>
      <c r="D2314" s="3">
        <v>53</v>
      </c>
      <c r="E2314" s="3">
        <v>151</v>
      </c>
      <c r="F2314" s="3">
        <v>1</v>
      </c>
      <c r="H2314" s="7" t="str">
        <f t="shared" si="351"/>
        <v>41107_cmdscgc1-rb-01</v>
      </c>
      <c r="I2314" s="8">
        <f t="shared" si="352"/>
        <v>41107</v>
      </c>
      <c r="J2314" s="9" t="str">
        <f t="shared" si="353"/>
        <v>cmdscgc1-rb-01</v>
      </c>
      <c r="K2314" s="6">
        <f t="shared" si="354"/>
        <v>204</v>
      </c>
      <c r="L2314" s="6">
        <f t="shared" si="355"/>
        <v>53</v>
      </c>
      <c r="M2314" s="6">
        <f t="shared" si="356"/>
        <v>151</v>
      </c>
      <c r="N2314" s="6">
        <f t="shared" si="357"/>
        <v>1</v>
      </c>
    </row>
    <row r="2315" spans="2:14" x14ac:dyDescent="0.25">
      <c r="B2315" s="5" t="s">
        <v>106</v>
      </c>
      <c r="C2315" s="3">
        <v>144</v>
      </c>
      <c r="D2315" s="3">
        <v>25</v>
      </c>
      <c r="E2315" s="3">
        <v>119</v>
      </c>
      <c r="F2315" s="3">
        <v>1</v>
      </c>
      <c r="H2315" s="7" t="str">
        <f t="shared" si="351"/>
        <v>41107_cmdscgc2-jd-02</v>
      </c>
      <c r="I2315" s="8">
        <f t="shared" si="352"/>
        <v>41107</v>
      </c>
      <c r="J2315" s="9" t="str">
        <f t="shared" si="353"/>
        <v>cmdscgc2-jd-02</v>
      </c>
      <c r="K2315" s="6">
        <f t="shared" si="354"/>
        <v>144</v>
      </c>
      <c r="L2315" s="6">
        <f t="shared" si="355"/>
        <v>25</v>
      </c>
      <c r="M2315" s="6">
        <f t="shared" si="356"/>
        <v>119</v>
      </c>
      <c r="N2315" s="6">
        <f t="shared" si="357"/>
        <v>1</v>
      </c>
    </row>
    <row r="2316" spans="2:14" x14ac:dyDescent="0.25">
      <c r="B2316" s="5" t="s">
        <v>124</v>
      </c>
      <c r="C2316" s="3">
        <v>144</v>
      </c>
      <c r="D2316" s="3">
        <v>23</v>
      </c>
      <c r="E2316" s="3">
        <v>121</v>
      </c>
      <c r="F2316" s="3">
        <v>1</v>
      </c>
      <c r="H2316" s="7" t="str">
        <f t="shared" si="351"/>
        <v>41107_cmdscgc2-rb-02</v>
      </c>
      <c r="I2316" s="8">
        <f t="shared" si="352"/>
        <v>41107</v>
      </c>
      <c r="J2316" s="9" t="str">
        <f t="shared" si="353"/>
        <v>cmdscgc2-rb-02</v>
      </c>
      <c r="K2316" s="6">
        <f t="shared" si="354"/>
        <v>144</v>
      </c>
      <c r="L2316" s="6">
        <f t="shared" si="355"/>
        <v>23</v>
      </c>
      <c r="M2316" s="6">
        <f t="shared" si="356"/>
        <v>121</v>
      </c>
      <c r="N2316" s="6">
        <f t="shared" si="357"/>
        <v>1</v>
      </c>
    </row>
    <row r="2317" spans="2:14" x14ac:dyDescent="0.25">
      <c r="B2317" s="5" t="s">
        <v>14</v>
      </c>
      <c r="C2317" s="3">
        <v>144</v>
      </c>
      <c r="D2317" s="3">
        <v>131</v>
      </c>
      <c r="E2317" s="3">
        <v>13</v>
      </c>
      <c r="F2317" s="3">
        <v>1</v>
      </c>
      <c r="H2317" s="7" t="str">
        <f t="shared" si="351"/>
        <v>41107_cmdsfdc1a-jd-01</v>
      </c>
      <c r="I2317" s="8">
        <f t="shared" si="352"/>
        <v>41107</v>
      </c>
      <c r="J2317" s="9" t="str">
        <f t="shared" si="353"/>
        <v>cmdsfdc1a-jd-01</v>
      </c>
      <c r="K2317" s="6">
        <f t="shared" si="354"/>
        <v>144</v>
      </c>
      <c r="L2317" s="6">
        <f t="shared" si="355"/>
        <v>131</v>
      </c>
      <c r="M2317" s="6">
        <f t="shared" si="356"/>
        <v>13</v>
      </c>
      <c r="N2317" s="6">
        <f t="shared" si="357"/>
        <v>1</v>
      </c>
    </row>
    <row r="2318" spans="2:14" x14ac:dyDescent="0.25">
      <c r="B2318" s="5" t="s">
        <v>23</v>
      </c>
      <c r="C2318" s="3">
        <v>144</v>
      </c>
      <c r="D2318" s="3">
        <v>130</v>
      </c>
      <c r="E2318" s="3">
        <v>14</v>
      </c>
      <c r="F2318" s="3">
        <v>1</v>
      </c>
      <c r="H2318" s="7" t="str">
        <f t="shared" si="351"/>
        <v>41107_cmdsfdc1a-jd-02</v>
      </c>
      <c r="I2318" s="8">
        <f t="shared" si="352"/>
        <v>41107</v>
      </c>
      <c r="J2318" s="9" t="str">
        <f t="shared" si="353"/>
        <v>cmdsfdc1a-jd-02</v>
      </c>
      <c r="K2318" s="6">
        <f t="shared" si="354"/>
        <v>144</v>
      </c>
      <c r="L2318" s="6">
        <f t="shared" si="355"/>
        <v>130</v>
      </c>
      <c r="M2318" s="6">
        <f t="shared" si="356"/>
        <v>14</v>
      </c>
      <c r="N2318" s="6">
        <f t="shared" si="357"/>
        <v>1</v>
      </c>
    </row>
    <row r="2319" spans="2:14" x14ac:dyDescent="0.25">
      <c r="B2319" s="5" t="s">
        <v>26</v>
      </c>
      <c r="C2319" s="3">
        <v>132</v>
      </c>
      <c r="D2319" s="3">
        <v>111</v>
      </c>
      <c r="E2319" s="3">
        <v>21</v>
      </c>
      <c r="F2319" s="3">
        <v>1</v>
      </c>
      <c r="H2319" s="7" t="str">
        <f t="shared" si="351"/>
        <v>41107_cmdsfdc1a-jd-09</v>
      </c>
      <c r="I2319" s="8">
        <f t="shared" si="352"/>
        <v>41107</v>
      </c>
      <c r="J2319" s="9" t="str">
        <f t="shared" si="353"/>
        <v>cmdsfdc1a-jd-09</v>
      </c>
      <c r="K2319" s="6">
        <f t="shared" si="354"/>
        <v>132</v>
      </c>
      <c r="L2319" s="6">
        <f t="shared" si="355"/>
        <v>111</v>
      </c>
      <c r="M2319" s="6">
        <f t="shared" si="356"/>
        <v>21</v>
      </c>
      <c r="N2319" s="6">
        <f t="shared" si="357"/>
        <v>1</v>
      </c>
    </row>
    <row r="2320" spans="2:14" x14ac:dyDescent="0.25">
      <c r="B2320" s="5" t="s">
        <v>61</v>
      </c>
      <c r="C2320" s="3">
        <v>144</v>
      </c>
      <c r="D2320" s="3">
        <v>133</v>
      </c>
      <c r="E2320" s="3">
        <v>11</v>
      </c>
      <c r="F2320" s="3">
        <v>1</v>
      </c>
      <c r="H2320" s="7" t="str">
        <f t="shared" si="351"/>
        <v>41107_cmdsfdc1a-rb-01</v>
      </c>
      <c r="I2320" s="8">
        <f t="shared" si="352"/>
        <v>41107</v>
      </c>
      <c r="J2320" s="9" t="str">
        <f t="shared" si="353"/>
        <v>cmdsfdc1a-rb-01</v>
      </c>
      <c r="K2320" s="6">
        <f t="shared" si="354"/>
        <v>144</v>
      </c>
      <c r="L2320" s="6">
        <f t="shared" si="355"/>
        <v>133</v>
      </c>
      <c r="M2320" s="6">
        <f t="shared" si="356"/>
        <v>11</v>
      </c>
      <c r="N2320" s="6">
        <f t="shared" si="357"/>
        <v>1</v>
      </c>
    </row>
    <row r="2321" spans="2:14" x14ac:dyDescent="0.25">
      <c r="B2321" s="5" t="s">
        <v>64</v>
      </c>
      <c r="C2321" s="3">
        <v>144</v>
      </c>
      <c r="D2321" s="3">
        <v>130</v>
      </c>
      <c r="E2321" s="3">
        <v>14</v>
      </c>
      <c r="F2321" s="3">
        <v>1</v>
      </c>
      <c r="H2321" s="7" t="str">
        <f t="shared" si="351"/>
        <v>41107_cmdsfdc1a-rb-02</v>
      </c>
      <c r="I2321" s="8">
        <f t="shared" si="352"/>
        <v>41107</v>
      </c>
      <c r="J2321" s="9" t="str">
        <f t="shared" si="353"/>
        <v>cmdsfdc1a-rb-02</v>
      </c>
      <c r="K2321" s="6">
        <f t="shared" si="354"/>
        <v>144</v>
      </c>
      <c r="L2321" s="6">
        <f t="shared" si="355"/>
        <v>130</v>
      </c>
      <c r="M2321" s="6">
        <f t="shared" si="356"/>
        <v>14</v>
      </c>
      <c r="N2321" s="6">
        <f t="shared" si="357"/>
        <v>1</v>
      </c>
    </row>
    <row r="2322" spans="2:14" x14ac:dyDescent="0.25">
      <c r="B2322" s="5" t="s">
        <v>67</v>
      </c>
      <c r="C2322" s="3">
        <v>132</v>
      </c>
      <c r="D2322" s="3">
        <v>111</v>
      </c>
      <c r="E2322" s="3">
        <v>21</v>
      </c>
      <c r="F2322" s="3">
        <v>1</v>
      </c>
      <c r="H2322" s="7" t="str">
        <f t="shared" si="351"/>
        <v>41107_cmdsfdc1a-rb-09</v>
      </c>
      <c r="I2322" s="8">
        <f t="shared" si="352"/>
        <v>41107</v>
      </c>
      <c r="J2322" s="9" t="str">
        <f t="shared" si="353"/>
        <v>cmdsfdc1a-rb-09</v>
      </c>
      <c r="K2322" s="6">
        <f t="shared" si="354"/>
        <v>132</v>
      </c>
      <c r="L2322" s="6">
        <f t="shared" si="355"/>
        <v>111</v>
      </c>
      <c r="M2322" s="6">
        <f t="shared" si="356"/>
        <v>21</v>
      </c>
      <c r="N2322" s="6">
        <f t="shared" si="357"/>
        <v>1</v>
      </c>
    </row>
    <row r="2323" spans="2:14" x14ac:dyDescent="0.25">
      <c r="B2323" s="5" t="s">
        <v>71</v>
      </c>
      <c r="C2323" s="3">
        <v>120</v>
      </c>
      <c r="D2323" s="3">
        <v>110</v>
      </c>
      <c r="E2323" s="3">
        <v>10</v>
      </c>
      <c r="F2323" s="3">
        <v>1</v>
      </c>
      <c r="H2323" s="7" t="str">
        <f t="shared" si="351"/>
        <v>41107_cmdsfdc1b-ct-01</v>
      </c>
      <c r="I2323" s="8">
        <f t="shared" si="352"/>
        <v>41107</v>
      </c>
      <c r="J2323" s="9" t="str">
        <f t="shared" si="353"/>
        <v>cmdsfdc1b-ct-01</v>
      </c>
      <c r="K2323" s="6">
        <f t="shared" si="354"/>
        <v>120</v>
      </c>
      <c r="L2323" s="6">
        <f t="shared" si="355"/>
        <v>110</v>
      </c>
      <c r="M2323" s="6">
        <f t="shared" si="356"/>
        <v>10</v>
      </c>
      <c r="N2323" s="6">
        <f t="shared" si="357"/>
        <v>1</v>
      </c>
    </row>
    <row r="2324" spans="2:14" x14ac:dyDescent="0.25">
      <c r="B2324" s="5" t="s">
        <v>29</v>
      </c>
      <c r="C2324" s="3">
        <v>120</v>
      </c>
      <c r="D2324" s="3">
        <v>108</v>
      </c>
      <c r="E2324" s="3">
        <v>12</v>
      </c>
      <c r="F2324" s="3">
        <v>1</v>
      </c>
      <c r="H2324" s="7" t="str">
        <f t="shared" si="351"/>
        <v>41107_cmdsfdc1b-dg-01</v>
      </c>
      <c r="I2324" s="8">
        <f t="shared" si="352"/>
        <v>41107</v>
      </c>
      <c r="J2324" s="9" t="str">
        <f t="shared" si="353"/>
        <v>cmdsfdc1b-dg-01</v>
      </c>
      <c r="K2324" s="6">
        <f t="shared" si="354"/>
        <v>120</v>
      </c>
      <c r="L2324" s="6">
        <f t="shared" si="355"/>
        <v>108</v>
      </c>
      <c r="M2324" s="6">
        <f t="shared" si="356"/>
        <v>12</v>
      </c>
      <c r="N2324" s="6">
        <f t="shared" si="357"/>
        <v>1</v>
      </c>
    </row>
    <row r="2325" spans="2:14" x14ac:dyDescent="0.25">
      <c r="B2325" s="5" t="s">
        <v>218</v>
      </c>
      <c r="C2325" s="3">
        <v>132</v>
      </c>
      <c r="D2325" s="3">
        <v>100</v>
      </c>
      <c r="E2325" s="3">
        <v>32</v>
      </c>
      <c r="F2325" s="3">
        <v>1</v>
      </c>
      <c r="H2325" s="7" t="str">
        <f t="shared" si="351"/>
        <v>41107_cmdsrdc3-ct-01</v>
      </c>
      <c r="I2325" s="8">
        <f t="shared" si="352"/>
        <v>41107</v>
      </c>
      <c r="J2325" s="9" t="str">
        <f t="shared" si="353"/>
        <v>cmdsrdc3-ct-01</v>
      </c>
      <c r="K2325" s="6">
        <f t="shared" si="354"/>
        <v>132</v>
      </c>
      <c r="L2325" s="6">
        <f t="shared" si="355"/>
        <v>100</v>
      </c>
      <c r="M2325" s="6">
        <f t="shared" si="356"/>
        <v>32</v>
      </c>
      <c r="N2325" s="6">
        <f t="shared" si="357"/>
        <v>1</v>
      </c>
    </row>
    <row r="2326" spans="2:14" x14ac:dyDescent="0.25">
      <c r="B2326" s="5" t="s">
        <v>178</v>
      </c>
      <c r="C2326" s="3">
        <v>132</v>
      </c>
      <c r="D2326" s="3">
        <v>98</v>
      </c>
      <c r="E2326" s="3">
        <v>34</v>
      </c>
      <c r="F2326" s="3">
        <v>1</v>
      </c>
      <c r="H2326" s="7" t="str">
        <f t="shared" si="351"/>
        <v>41107_cmdsrdc3-dg-01</v>
      </c>
      <c r="I2326" s="8">
        <f t="shared" si="352"/>
        <v>41107</v>
      </c>
      <c r="J2326" s="9" t="str">
        <f t="shared" si="353"/>
        <v>cmdsrdc3-dg-01</v>
      </c>
      <c r="K2326" s="6">
        <f t="shared" si="354"/>
        <v>132</v>
      </c>
      <c r="L2326" s="6">
        <f t="shared" si="355"/>
        <v>98</v>
      </c>
      <c r="M2326" s="6">
        <f t="shared" si="356"/>
        <v>34</v>
      </c>
      <c r="N2326" s="6">
        <f t="shared" si="357"/>
        <v>1</v>
      </c>
    </row>
    <row r="2327" spans="2:14" x14ac:dyDescent="0.25">
      <c r="B2327" s="5" t="s">
        <v>182</v>
      </c>
      <c r="C2327" s="3">
        <v>120</v>
      </c>
      <c r="D2327" s="3">
        <v>116</v>
      </c>
      <c r="E2327" s="3">
        <v>4</v>
      </c>
      <c r="F2327" s="3">
        <v>1</v>
      </c>
      <c r="H2327" s="7" t="str">
        <f t="shared" si="351"/>
        <v>41107_cmdsrdc4-jd-01</v>
      </c>
      <c r="I2327" s="8">
        <f t="shared" si="352"/>
        <v>41107</v>
      </c>
      <c r="J2327" s="9" t="str">
        <f t="shared" si="353"/>
        <v>cmdsrdc4-jd-01</v>
      </c>
      <c r="K2327" s="6">
        <f t="shared" si="354"/>
        <v>120</v>
      </c>
      <c r="L2327" s="6">
        <f t="shared" si="355"/>
        <v>116</v>
      </c>
      <c r="M2327" s="6">
        <f t="shared" si="356"/>
        <v>4</v>
      </c>
      <c r="N2327" s="6">
        <f t="shared" si="357"/>
        <v>1</v>
      </c>
    </row>
    <row r="2328" spans="2:14" x14ac:dyDescent="0.25">
      <c r="B2328" s="5" t="s">
        <v>185</v>
      </c>
      <c r="C2328" s="3">
        <v>120</v>
      </c>
      <c r="D2328" s="3">
        <v>112</v>
      </c>
      <c r="E2328" s="3">
        <v>8</v>
      </c>
      <c r="F2328" s="3">
        <v>1</v>
      </c>
      <c r="H2328" s="7" t="str">
        <f t="shared" si="351"/>
        <v>41107_cmdsrdc4-jd-02</v>
      </c>
      <c r="I2328" s="8">
        <f t="shared" si="352"/>
        <v>41107</v>
      </c>
      <c r="J2328" s="9" t="str">
        <f t="shared" si="353"/>
        <v>cmdsrdc4-jd-02</v>
      </c>
      <c r="K2328" s="6">
        <f t="shared" si="354"/>
        <v>120</v>
      </c>
      <c r="L2328" s="6">
        <f t="shared" si="355"/>
        <v>112</v>
      </c>
      <c r="M2328" s="6">
        <f t="shared" si="356"/>
        <v>8</v>
      </c>
      <c r="N2328" s="6">
        <f t="shared" si="357"/>
        <v>1</v>
      </c>
    </row>
    <row r="2329" spans="2:14" x14ac:dyDescent="0.25">
      <c r="B2329" s="5" t="s">
        <v>221</v>
      </c>
      <c r="C2329" s="3">
        <v>132</v>
      </c>
      <c r="D2329" s="3">
        <v>112</v>
      </c>
      <c r="E2329" s="3">
        <v>20</v>
      </c>
      <c r="F2329" s="3">
        <v>1</v>
      </c>
      <c r="H2329" s="7" t="str">
        <f t="shared" si="351"/>
        <v>41107_cmdsrdc4-rb-01</v>
      </c>
      <c r="I2329" s="8">
        <f t="shared" si="352"/>
        <v>41107</v>
      </c>
      <c r="J2329" s="9" t="str">
        <f t="shared" si="353"/>
        <v>cmdsrdc4-rb-01</v>
      </c>
      <c r="K2329" s="6">
        <f t="shared" si="354"/>
        <v>132</v>
      </c>
      <c r="L2329" s="6">
        <f t="shared" si="355"/>
        <v>112</v>
      </c>
      <c r="M2329" s="6">
        <f t="shared" si="356"/>
        <v>20</v>
      </c>
      <c r="N2329" s="6">
        <f t="shared" si="357"/>
        <v>1</v>
      </c>
    </row>
    <row r="2330" spans="2:14" x14ac:dyDescent="0.25">
      <c r="B2330" s="5" t="s">
        <v>224</v>
      </c>
      <c r="C2330" s="3">
        <v>132</v>
      </c>
      <c r="D2330" s="3">
        <v>110</v>
      </c>
      <c r="E2330" s="3">
        <v>22</v>
      </c>
      <c r="F2330" s="3">
        <v>1</v>
      </c>
      <c r="H2330" s="7" t="str">
        <f t="shared" si="351"/>
        <v>41107_cmdsrdc4-rb-02</v>
      </c>
      <c r="I2330" s="8">
        <f t="shared" si="352"/>
        <v>41107</v>
      </c>
      <c r="J2330" s="9" t="str">
        <f t="shared" si="353"/>
        <v>cmdsrdc4-rb-02</v>
      </c>
      <c r="K2330" s="6">
        <f t="shared" si="354"/>
        <v>132</v>
      </c>
      <c r="L2330" s="6">
        <f t="shared" si="355"/>
        <v>110</v>
      </c>
      <c r="M2330" s="6">
        <f t="shared" si="356"/>
        <v>22</v>
      </c>
      <c r="N2330" s="6">
        <f t="shared" si="357"/>
        <v>1</v>
      </c>
    </row>
    <row r="2331" spans="2:14" x14ac:dyDescent="0.25">
      <c r="B2331" s="5" t="s">
        <v>74</v>
      </c>
      <c r="C2331" s="3">
        <v>48</v>
      </c>
      <c r="D2331" s="3">
        <v>44</v>
      </c>
      <c r="E2331" s="3">
        <v>4</v>
      </c>
      <c r="F2331" s="3">
        <v>1</v>
      </c>
      <c r="H2331" s="7" t="str">
        <f t="shared" si="351"/>
        <v>41107_cmdswell-ct-01</v>
      </c>
      <c r="I2331" s="8">
        <f t="shared" si="352"/>
        <v>41107</v>
      </c>
      <c r="J2331" s="9" t="str">
        <f t="shared" si="353"/>
        <v>cmdswell-ct-01</v>
      </c>
      <c r="K2331" s="6">
        <f t="shared" si="354"/>
        <v>48</v>
      </c>
      <c r="L2331" s="6">
        <f t="shared" si="355"/>
        <v>44</v>
      </c>
      <c r="M2331" s="6">
        <f t="shared" si="356"/>
        <v>4</v>
      </c>
      <c r="N2331" s="6">
        <f t="shared" si="357"/>
        <v>1</v>
      </c>
    </row>
    <row r="2332" spans="2:14" x14ac:dyDescent="0.25">
      <c r="B2332" s="5" t="s">
        <v>32</v>
      </c>
      <c r="C2332" s="3">
        <v>48</v>
      </c>
      <c r="D2332" s="3">
        <v>44</v>
      </c>
      <c r="E2332" s="3">
        <v>4</v>
      </c>
      <c r="F2332" s="3">
        <v>1</v>
      </c>
      <c r="H2332" s="7" t="str">
        <f t="shared" si="351"/>
        <v>41107_cmdswell-dg-01</v>
      </c>
      <c r="I2332" s="8">
        <f t="shared" si="352"/>
        <v>41107</v>
      </c>
      <c r="J2332" s="9" t="str">
        <f t="shared" si="353"/>
        <v>cmdswell-dg-01</v>
      </c>
      <c r="K2332" s="6">
        <f t="shared" si="354"/>
        <v>48</v>
      </c>
      <c r="L2332" s="6">
        <f t="shared" si="355"/>
        <v>44</v>
      </c>
      <c r="M2332" s="6">
        <f t="shared" si="356"/>
        <v>4</v>
      </c>
      <c r="N2332" s="6">
        <f t="shared" si="357"/>
        <v>1</v>
      </c>
    </row>
    <row r="2333" spans="2:14" x14ac:dyDescent="0.25">
      <c r="B2333" s="5" t="s">
        <v>110</v>
      </c>
      <c r="C2333" s="3">
        <v>192</v>
      </c>
      <c r="D2333" s="3">
        <v>145</v>
      </c>
      <c r="E2333" s="3">
        <v>47</v>
      </c>
      <c r="F2333" s="3">
        <v>1</v>
      </c>
      <c r="H2333" s="7" t="str">
        <f t="shared" si="351"/>
        <v>41107_emdscgc1-jd-03</v>
      </c>
      <c r="I2333" s="8">
        <f t="shared" si="352"/>
        <v>41107</v>
      </c>
      <c r="J2333" s="9" t="str">
        <f t="shared" si="353"/>
        <v>emdscgc1-jd-03</v>
      </c>
      <c r="K2333" s="6">
        <f t="shared" si="354"/>
        <v>192</v>
      </c>
      <c r="L2333" s="6">
        <f t="shared" si="355"/>
        <v>145</v>
      </c>
      <c r="M2333" s="6">
        <f t="shared" si="356"/>
        <v>47</v>
      </c>
      <c r="N2333" s="6">
        <f t="shared" si="357"/>
        <v>1</v>
      </c>
    </row>
    <row r="2334" spans="2:14" x14ac:dyDescent="0.25">
      <c r="B2334" s="5" t="s">
        <v>113</v>
      </c>
      <c r="C2334" s="3">
        <v>192</v>
      </c>
      <c r="D2334" s="3">
        <v>5</v>
      </c>
      <c r="E2334" s="3">
        <v>187</v>
      </c>
      <c r="F2334" s="3">
        <v>1</v>
      </c>
      <c r="H2334" s="7" t="str">
        <f t="shared" si="351"/>
        <v>41107_emdscgc1-jd-04</v>
      </c>
      <c r="I2334" s="8">
        <f t="shared" si="352"/>
        <v>41107</v>
      </c>
      <c r="J2334" s="9" t="str">
        <f t="shared" si="353"/>
        <v>emdscgc1-jd-04</v>
      </c>
      <c r="K2334" s="6">
        <f t="shared" si="354"/>
        <v>192</v>
      </c>
      <c r="L2334" s="6">
        <f t="shared" si="355"/>
        <v>5</v>
      </c>
      <c r="M2334" s="6">
        <f t="shared" si="356"/>
        <v>187</v>
      </c>
      <c r="N2334" s="6">
        <f t="shared" si="357"/>
        <v>1</v>
      </c>
    </row>
    <row r="2335" spans="2:14" x14ac:dyDescent="0.25">
      <c r="B2335" s="5" t="s">
        <v>116</v>
      </c>
      <c r="C2335" s="3">
        <v>264</v>
      </c>
      <c r="D2335" s="3">
        <v>67</v>
      </c>
      <c r="E2335" s="3">
        <v>197</v>
      </c>
      <c r="F2335" s="3">
        <v>1</v>
      </c>
      <c r="H2335" s="7" t="str">
        <f t="shared" si="351"/>
        <v>41107_emdscgc1-jd-05</v>
      </c>
      <c r="I2335" s="8">
        <f t="shared" si="352"/>
        <v>41107</v>
      </c>
      <c r="J2335" s="9" t="str">
        <f t="shared" si="353"/>
        <v>emdscgc1-jd-05</v>
      </c>
      <c r="K2335" s="6">
        <f t="shared" si="354"/>
        <v>264</v>
      </c>
      <c r="L2335" s="6">
        <f t="shared" si="355"/>
        <v>67</v>
      </c>
      <c r="M2335" s="6">
        <f t="shared" si="356"/>
        <v>197</v>
      </c>
      <c r="N2335" s="6">
        <f t="shared" si="357"/>
        <v>1</v>
      </c>
    </row>
    <row r="2336" spans="2:14" x14ac:dyDescent="0.25">
      <c r="B2336" s="5" t="s">
        <v>127</v>
      </c>
      <c r="C2336" s="3">
        <v>192</v>
      </c>
      <c r="D2336" s="3">
        <v>145</v>
      </c>
      <c r="E2336" s="3">
        <v>47</v>
      </c>
      <c r="F2336" s="3">
        <v>1</v>
      </c>
      <c r="H2336" s="7" t="str">
        <f t="shared" ref="H2336:H2399" si="358">CONCATENATE(I2336,"_",J2336)</f>
        <v>41107_emdscgc1-rb-03</v>
      </c>
      <c r="I2336" s="8">
        <f t="shared" ref="I2336:I2399" si="359">IF(ISTEXT(J2336),I2335,J2336)</f>
        <v>41107</v>
      </c>
      <c r="J2336" s="9" t="str">
        <f t="shared" ref="J2336:J2399" si="360">B2336</f>
        <v>emdscgc1-rb-03</v>
      </c>
      <c r="K2336" s="6">
        <f t="shared" ref="K2336:K2399" si="361">C2336</f>
        <v>192</v>
      </c>
      <c r="L2336" s="6">
        <f t="shared" ref="L2336:L2399" si="362">D2336</f>
        <v>145</v>
      </c>
      <c r="M2336" s="6">
        <f t="shared" ref="M2336:M2399" si="363">E2336</f>
        <v>47</v>
      </c>
      <c r="N2336" s="6">
        <f t="shared" ref="N2336:N2399" si="364">F2336</f>
        <v>1</v>
      </c>
    </row>
    <row r="2337" spans="2:14" x14ac:dyDescent="0.25">
      <c r="B2337" s="5" t="s">
        <v>130</v>
      </c>
      <c r="C2337" s="3">
        <v>192</v>
      </c>
      <c r="D2337" s="3">
        <v>5</v>
      </c>
      <c r="E2337" s="3">
        <v>187</v>
      </c>
      <c r="F2337" s="3">
        <v>1</v>
      </c>
      <c r="H2337" s="7" t="str">
        <f t="shared" si="358"/>
        <v>41107_emdscgc1-rb-04</v>
      </c>
      <c r="I2337" s="8">
        <f t="shared" si="359"/>
        <v>41107</v>
      </c>
      <c r="J2337" s="9" t="str">
        <f t="shared" si="360"/>
        <v>emdscgc1-rb-04</v>
      </c>
      <c r="K2337" s="6">
        <f t="shared" si="361"/>
        <v>192</v>
      </c>
      <c r="L2337" s="6">
        <f t="shared" si="362"/>
        <v>5</v>
      </c>
      <c r="M2337" s="6">
        <f t="shared" si="363"/>
        <v>187</v>
      </c>
      <c r="N2337" s="6">
        <f t="shared" si="364"/>
        <v>1</v>
      </c>
    </row>
    <row r="2338" spans="2:14" x14ac:dyDescent="0.25">
      <c r="B2338" s="5" t="s">
        <v>134</v>
      </c>
      <c r="C2338" s="3">
        <v>264</v>
      </c>
      <c r="D2338" s="3">
        <v>67</v>
      </c>
      <c r="E2338" s="3">
        <v>197</v>
      </c>
      <c r="F2338" s="3">
        <v>1</v>
      </c>
      <c r="H2338" s="7" t="str">
        <f t="shared" si="358"/>
        <v>41107_emdscgc1-rb-05</v>
      </c>
      <c r="I2338" s="8">
        <f t="shared" si="359"/>
        <v>41107</v>
      </c>
      <c r="J2338" s="9" t="str">
        <f t="shared" si="360"/>
        <v>emdscgc1-rb-05</v>
      </c>
      <c r="K2338" s="6">
        <f t="shared" si="361"/>
        <v>264</v>
      </c>
      <c r="L2338" s="6">
        <f t="shared" si="362"/>
        <v>67</v>
      </c>
      <c r="M2338" s="6">
        <f t="shared" si="363"/>
        <v>197</v>
      </c>
      <c r="N2338" s="6">
        <f t="shared" si="364"/>
        <v>1</v>
      </c>
    </row>
    <row r="2339" spans="2:14" x14ac:dyDescent="0.25">
      <c r="B2339" s="5" t="s">
        <v>35</v>
      </c>
      <c r="C2339" s="3">
        <v>240</v>
      </c>
      <c r="D2339" s="3">
        <v>205</v>
      </c>
      <c r="E2339" s="3">
        <v>35</v>
      </c>
      <c r="F2339" s="3">
        <v>1</v>
      </c>
      <c r="H2339" s="7" t="str">
        <f t="shared" si="358"/>
        <v>41107_emdsfdc1a-jd-03</v>
      </c>
      <c r="I2339" s="8">
        <f t="shared" si="359"/>
        <v>41107</v>
      </c>
      <c r="J2339" s="9" t="str">
        <f t="shared" si="360"/>
        <v>emdsfdc1a-jd-03</v>
      </c>
      <c r="K2339" s="6">
        <f t="shared" si="361"/>
        <v>240</v>
      </c>
      <c r="L2339" s="6">
        <f t="shared" si="362"/>
        <v>205</v>
      </c>
      <c r="M2339" s="6">
        <f t="shared" si="363"/>
        <v>35</v>
      </c>
      <c r="N2339" s="6">
        <f t="shared" si="364"/>
        <v>1</v>
      </c>
    </row>
    <row r="2340" spans="2:14" x14ac:dyDescent="0.25">
      <c r="B2340" s="5" t="s">
        <v>38</v>
      </c>
      <c r="C2340" s="3">
        <v>264</v>
      </c>
      <c r="D2340" s="3">
        <v>197</v>
      </c>
      <c r="E2340" s="3">
        <v>67</v>
      </c>
      <c r="F2340" s="3">
        <v>1</v>
      </c>
      <c r="H2340" s="7" t="str">
        <f t="shared" si="358"/>
        <v>41107_emdsfdc1a-jd-04</v>
      </c>
      <c r="I2340" s="8">
        <f t="shared" si="359"/>
        <v>41107</v>
      </c>
      <c r="J2340" s="9" t="str">
        <f t="shared" si="360"/>
        <v>emdsfdc1a-jd-04</v>
      </c>
      <c r="K2340" s="6">
        <f t="shared" si="361"/>
        <v>264</v>
      </c>
      <c r="L2340" s="6">
        <f t="shared" si="362"/>
        <v>197</v>
      </c>
      <c r="M2340" s="6">
        <f t="shared" si="363"/>
        <v>67</v>
      </c>
      <c r="N2340" s="6">
        <f t="shared" si="364"/>
        <v>1</v>
      </c>
    </row>
    <row r="2341" spans="2:14" x14ac:dyDescent="0.25">
      <c r="B2341" s="5" t="s">
        <v>44</v>
      </c>
      <c r="C2341" s="3">
        <v>168</v>
      </c>
      <c r="D2341" s="3">
        <v>116</v>
      </c>
      <c r="E2341" s="3">
        <v>52</v>
      </c>
      <c r="F2341" s="3">
        <v>1</v>
      </c>
      <c r="H2341" s="7" t="str">
        <f t="shared" si="358"/>
        <v>41107_emdsfdc1a-jd-06</v>
      </c>
      <c r="I2341" s="8">
        <f t="shared" si="359"/>
        <v>41107</v>
      </c>
      <c r="J2341" s="9" t="str">
        <f t="shared" si="360"/>
        <v>emdsfdc1a-jd-06</v>
      </c>
      <c r="K2341" s="6">
        <f t="shared" si="361"/>
        <v>168</v>
      </c>
      <c r="L2341" s="6">
        <f t="shared" si="362"/>
        <v>116</v>
      </c>
      <c r="M2341" s="6">
        <f t="shared" si="363"/>
        <v>52</v>
      </c>
      <c r="N2341" s="6">
        <f t="shared" si="364"/>
        <v>1</v>
      </c>
    </row>
    <row r="2342" spans="2:14" x14ac:dyDescent="0.25">
      <c r="B2342" s="5" t="s">
        <v>47</v>
      </c>
      <c r="C2342" s="3">
        <v>192</v>
      </c>
      <c r="D2342" s="3">
        <v>136</v>
      </c>
      <c r="E2342" s="3">
        <v>56</v>
      </c>
      <c r="F2342" s="3">
        <v>1</v>
      </c>
      <c r="H2342" s="7" t="str">
        <f t="shared" si="358"/>
        <v>41107_emdsfdc1a-jd-07</v>
      </c>
      <c r="I2342" s="8">
        <f t="shared" si="359"/>
        <v>41107</v>
      </c>
      <c r="J2342" s="9" t="str">
        <f t="shared" si="360"/>
        <v>emdsfdc1a-jd-07</v>
      </c>
      <c r="K2342" s="6">
        <f t="shared" si="361"/>
        <v>192</v>
      </c>
      <c r="L2342" s="6">
        <f t="shared" si="362"/>
        <v>136</v>
      </c>
      <c r="M2342" s="6">
        <f t="shared" si="363"/>
        <v>56</v>
      </c>
      <c r="N2342" s="6">
        <f t="shared" si="364"/>
        <v>1</v>
      </c>
    </row>
    <row r="2343" spans="2:14" x14ac:dyDescent="0.25">
      <c r="B2343" s="5" t="s">
        <v>50</v>
      </c>
      <c r="C2343" s="3">
        <v>240</v>
      </c>
      <c r="D2343" s="3">
        <v>193</v>
      </c>
      <c r="E2343" s="3">
        <v>47</v>
      </c>
      <c r="F2343" s="3">
        <v>1</v>
      </c>
      <c r="H2343" s="7" t="str">
        <f t="shared" si="358"/>
        <v>41107_emdsfdc1a-jd-08</v>
      </c>
      <c r="I2343" s="8">
        <f t="shared" si="359"/>
        <v>41107</v>
      </c>
      <c r="J2343" s="9" t="str">
        <f t="shared" si="360"/>
        <v>emdsfdc1a-jd-08</v>
      </c>
      <c r="K2343" s="6">
        <f t="shared" si="361"/>
        <v>240</v>
      </c>
      <c r="L2343" s="6">
        <f t="shared" si="362"/>
        <v>193</v>
      </c>
      <c r="M2343" s="6">
        <f t="shared" si="363"/>
        <v>47</v>
      </c>
      <c r="N2343" s="6">
        <f t="shared" si="364"/>
        <v>1</v>
      </c>
    </row>
    <row r="2344" spans="2:14" x14ac:dyDescent="0.25">
      <c r="B2344" s="5" t="s">
        <v>53</v>
      </c>
      <c r="C2344" s="3">
        <v>336</v>
      </c>
      <c r="D2344" s="3">
        <v>228</v>
      </c>
      <c r="E2344" s="3">
        <v>108</v>
      </c>
      <c r="F2344" s="3">
        <v>1</v>
      </c>
      <c r="H2344" s="7" t="str">
        <f t="shared" si="358"/>
        <v>41107_emdsfdc1a-jd-11</v>
      </c>
      <c r="I2344" s="8">
        <f t="shared" si="359"/>
        <v>41107</v>
      </c>
      <c r="J2344" s="9" t="str">
        <f t="shared" si="360"/>
        <v>emdsfdc1a-jd-11</v>
      </c>
      <c r="K2344" s="6">
        <f t="shared" si="361"/>
        <v>336</v>
      </c>
      <c r="L2344" s="6">
        <f t="shared" si="362"/>
        <v>228</v>
      </c>
      <c r="M2344" s="6">
        <f t="shared" si="363"/>
        <v>108</v>
      </c>
      <c r="N2344" s="6">
        <f t="shared" si="364"/>
        <v>1</v>
      </c>
    </row>
    <row r="2345" spans="2:14" x14ac:dyDescent="0.25">
      <c r="B2345" s="5" t="s">
        <v>77</v>
      </c>
      <c r="C2345" s="3">
        <v>240</v>
      </c>
      <c r="D2345" s="3">
        <v>205</v>
      </c>
      <c r="E2345" s="3">
        <v>35</v>
      </c>
      <c r="F2345" s="3">
        <v>1</v>
      </c>
      <c r="H2345" s="7" t="str">
        <f t="shared" si="358"/>
        <v>41107_emdsfdc1a-rb-03</v>
      </c>
      <c r="I2345" s="8">
        <f t="shared" si="359"/>
        <v>41107</v>
      </c>
      <c r="J2345" s="9" t="str">
        <f t="shared" si="360"/>
        <v>emdsfdc1a-rb-03</v>
      </c>
      <c r="K2345" s="6">
        <f t="shared" si="361"/>
        <v>240</v>
      </c>
      <c r="L2345" s="6">
        <f t="shared" si="362"/>
        <v>205</v>
      </c>
      <c r="M2345" s="6">
        <f t="shared" si="363"/>
        <v>35</v>
      </c>
      <c r="N2345" s="6">
        <f t="shared" si="364"/>
        <v>1</v>
      </c>
    </row>
    <row r="2346" spans="2:14" x14ac:dyDescent="0.25">
      <c r="B2346" s="5" t="s">
        <v>80</v>
      </c>
      <c r="C2346" s="3">
        <v>264</v>
      </c>
      <c r="D2346" s="3">
        <v>196</v>
      </c>
      <c r="E2346" s="3">
        <v>68</v>
      </c>
      <c r="F2346" s="3">
        <v>1</v>
      </c>
      <c r="H2346" s="7" t="str">
        <f t="shared" si="358"/>
        <v>41107_emdsfdc1a-rb-04</v>
      </c>
      <c r="I2346" s="8">
        <f t="shared" si="359"/>
        <v>41107</v>
      </c>
      <c r="J2346" s="9" t="str">
        <f t="shared" si="360"/>
        <v>emdsfdc1a-rb-04</v>
      </c>
      <c r="K2346" s="6">
        <f t="shared" si="361"/>
        <v>264</v>
      </c>
      <c r="L2346" s="6">
        <f t="shared" si="362"/>
        <v>196</v>
      </c>
      <c r="M2346" s="6">
        <f t="shared" si="363"/>
        <v>68</v>
      </c>
      <c r="N2346" s="6">
        <f t="shared" si="364"/>
        <v>1</v>
      </c>
    </row>
    <row r="2347" spans="2:14" x14ac:dyDescent="0.25">
      <c r="B2347" s="5" t="s">
        <v>86</v>
      </c>
      <c r="C2347" s="3">
        <v>168</v>
      </c>
      <c r="D2347" s="3">
        <v>117</v>
      </c>
      <c r="E2347" s="3">
        <v>51</v>
      </c>
      <c r="F2347" s="3">
        <v>1</v>
      </c>
      <c r="H2347" s="7" t="str">
        <f t="shared" si="358"/>
        <v>41107_emdsfdc1a-rb-06</v>
      </c>
      <c r="I2347" s="8">
        <f t="shared" si="359"/>
        <v>41107</v>
      </c>
      <c r="J2347" s="9" t="str">
        <f t="shared" si="360"/>
        <v>emdsfdc1a-rb-06</v>
      </c>
      <c r="K2347" s="6">
        <f t="shared" si="361"/>
        <v>168</v>
      </c>
      <c r="L2347" s="6">
        <f t="shared" si="362"/>
        <v>117</v>
      </c>
      <c r="M2347" s="6">
        <f t="shared" si="363"/>
        <v>51</v>
      </c>
      <c r="N2347" s="6">
        <f t="shared" si="364"/>
        <v>1</v>
      </c>
    </row>
    <row r="2348" spans="2:14" x14ac:dyDescent="0.25">
      <c r="B2348" s="5" t="s">
        <v>89</v>
      </c>
      <c r="C2348" s="3">
        <v>192</v>
      </c>
      <c r="D2348" s="3">
        <v>136</v>
      </c>
      <c r="E2348" s="3">
        <v>56</v>
      </c>
      <c r="F2348" s="3">
        <v>1</v>
      </c>
      <c r="H2348" s="7" t="str">
        <f t="shared" si="358"/>
        <v>41107_emdsfdc1a-rb-07</v>
      </c>
      <c r="I2348" s="8">
        <f t="shared" si="359"/>
        <v>41107</v>
      </c>
      <c r="J2348" s="9" t="str">
        <f t="shared" si="360"/>
        <v>emdsfdc1a-rb-07</v>
      </c>
      <c r="K2348" s="6">
        <f t="shared" si="361"/>
        <v>192</v>
      </c>
      <c r="L2348" s="6">
        <f t="shared" si="362"/>
        <v>136</v>
      </c>
      <c r="M2348" s="6">
        <f t="shared" si="363"/>
        <v>56</v>
      </c>
      <c r="N2348" s="6">
        <f t="shared" si="364"/>
        <v>1</v>
      </c>
    </row>
    <row r="2349" spans="2:14" x14ac:dyDescent="0.25">
      <c r="B2349" s="5" t="s">
        <v>92</v>
      </c>
      <c r="C2349" s="3">
        <v>240</v>
      </c>
      <c r="D2349" s="3">
        <v>194</v>
      </c>
      <c r="E2349" s="3">
        <v>46</v>
      </c>
      <c r="F2349" s="3">
        <v>1</v>
      </c>
      <c r="H2349" s="7" t="str">
        <f t="shared" si="358"/>
        <v>41107_emdsfdc1a-rb-08</v>
      </c>
      <c r="I2349" s="8">
        <f t="shared" si="359"/>
        <v>41107</v>
      </c>
      <c r="J2349" s="9" t="str">
        <f t="shared" si="360"/>
        <v>emdsfdc1a-rb-08</v>
      </c>
      <c r="K2349" s="6">
        <f t="shared" si="361"/>
        <v>240</v>
      </c>
      <c r="L2349" s="6">
        <f t="shared" si="362"/>
        <v>194</v>
      </c>
      <c r="M2349" s="6">
        <f t="shared" si="363"/>
        <v>46</v>
      </c>
      <c r="N2349" s="6">
        <f t="shared" si="364"/>
        <v>1</v>
      </c>
    </row>
    <row r="2350" spans="2:14" x14ac:dyDescent="0.25">
      <c r="B2350" s="5" t="s">
        <v>95</v>
      </c>
      <c r="C2350" s="3">
        <v>336</v>
      </c>
      <c r="D2350" s="3">
        <v>226</v>
      </c>
      <c r="E2350" s="3">
        <v>110</v>
      </c>
      <c r="F2350" s="3">
        <v>1</v>
      </c>
      <c r="H2350" s="7" t="str">
        <f t="shared" si="358"/>
        <v>41107_emdsfdc1a-rb-11</v>
      </c>
      <c r="I2350" s="8">
        <f t="shared" si="359"/>
        <v>41107</v>
      </c>
      <c r="J2350" s="9" t="str">
        <f t="shared" si="360"/>
        <v>emdsfdc1a-rb-11</v>
      </c>
      <c r="K2350" s="6">
        <f t="shared" si="361"/>
        <v>336</v>
      </c>
      <c r="L2350" s="6">
        <f t="shared" si="362"/>
        <v>226</v>
      </c>
      <c r="M2350" s="6">
        <f t="shared" si="363"/>
        <v>110</v>
      </c>
      <c r="N2350" s="6">
        <f t="shared" si="364"/>
        <v>1</v>
      </c>
    </row>
    <row r="2351" spans="2:14" x14ac:dyDescent="0.25">
      <c r="B2351" s="5" t="s">
        <v>56</v>
      </c>
      <c r="C2351" s="3">
        <v>240</v>
      </c>
      <c r="D2351" s="3">
        <v>225</v>
      </c>
      <c r="E2351" s="3">
        <v>15</v>
      </c>
      <c r="F2351" s="3">
        <v>1</v>
      </c>
      <c r="H2351" s="7" t="str">
        <f t="shared" si="358"/>
        <v>41107_emdsfdc1b-jd-10</v>
      </c>
      <c r="I2351" s="8">
        <f t="shared" si="359"/>
        <v>41107</v>
      </c>
      <c r="J2351" s="9" t="str">
        <f t="shared" si="360"/>
        <v>emdsfdc1b-jd-10</v>
      </c>
      <c r="K2351" s="6">
        <f t="shared" si="361"/>
        <v>240</v>
      </c>
      <c r="L2351" s="6">
        <f t="shared" si="362"/>
        <v>225</v>
      </c>
      <c r="M2351" s="6">
        <f t="shared" si="363"/>
        <v>15</v>
      </c>
      <c r="N2351" s="6">
        <f t="shared" si="364"/>
        <v>1</v>
      </c>
    </row>
    <row r="2352" spans="2:14" x14ac:dyDescent="0.25">
      <c r="B2352" s="5" t="s">
        <v>98</v>
      </c>
      <c r="C2352" s="3">
        <v>240</v>
      </c>
      <c r="D2352" s="3">
        <v>226</v>
      </c>
      <c r="E2352" s="3">
        <v>14</v>
      </c>
      <c r="F2352" s="3">
        <v>1</v>
      </c>
      <c r="H2352" s="7" t="str">
        <f t="shared" si="358"/>
        <v>41107_emdsfdc1b-rb-10</v>
      </c>
      <c r="I2352" s="8">
        <f t="shared" si="359"/>
        <v>41107</v>
      </c>
      <c r="J2352" s="9" t="str">
        <f t="shared" si="360"/>
        <v>emdsfdc1b-rb-10</v>
      </c>
      <c r="K2352" s="6">
        <f t="shared" si="361"/>
        <v>240</v>
      </c>
      <c r="L2352" s="6">
        <f t="shared" si="362"/>
        <v>226</v>
      </c>
      <c r="M2352" s="6">
        <f t="shared" si="363"/>
        <v>14</v>
      </c>
      <c r="N2352" s="6">
        <f t="shared" si="364"/>
        <v>1</v>
      </c>
    </row>
    <row r="2353" spans="2:14" x14ac:dyDescent="0.25">
      <c r="B2353" s="5" t="s">
        <v>188</v>
      </c>
      <c r="C2353" s="3">
        <v>120</v>
      </c>
      <c r="D2353" s="3">
        <v>60</v>
      </c>
      <c r="E2353" s="3">
        <v>60</v>
      </c>
      <c r="F2353" s="3">
        <v>1</v>
      </c>
      <c r="H2353" s="7" t="str">
        <f t="shared" si="358"/>
        <v>41107_emdsrdc1-jd-06</v>
      </c>
      <c r="I2353" s="8">
        <f t="shared" si="359"/>
        <v>41107</v>
      </c>
      <c r="J2353" s="9" t="str">
        <f t="shared" si="360"/>
        <v>emdsrdc1-jd-06</v>
      </c>
      <c r="K2353" s="6">
        <f t="shared" si="361"/>
        <v>120</v>
      </c>
      <c r="L2353" s="6">
        <f t="shared" si="362"/>
        <v>60</v>
      </c>
      <c r="M2353" s="6">
        <f t="shared" si="363"/>
        <v>60</v>
      </c>
      <c r="N2353" s="6">
        <f t="shared" si="364"/>
        <v>1</v>
      </c>
    </row>
    <row r="2354" spans="2:14" x14ac:dyDescent="0.25">
      <c r="B2354" s="5" t="s">
        <v>227</v>
      </c>
      <c r="C2354" s="3">
        <v>120</v>
      </c>
      <c r="D2354" s="3">
        <v>59</v>
      </c>
      <c r="E2354" s="3">
        <v>61</v>
      </c>
      <c r="F2354" s="3">
        <v>1</v>
      </c>
      <c r="H2354" s="7" t="str">
        <f t="shared" si="358"/>
        <v>41107_emdsrdc1-rb-06</v>
      </c>
      <c r="I2354" s="8">
        <f t="shared" si="359"/>
        <v>41107</v>
      </c>
      <c r="J2354" s="9" t="str">
        <f t="shared" si="360"/>
        <v>emdsrdc1-rb-06</v>
      </c>
      <c r="K2354" s="6">
        <f t="shared" si="361"/>
        <v>120</v>
      </c>
      <c r="L2354" s="6">
        <f t="shared" si="362"/>
        <v>59</v>
      </c>
      <c r="M2354" s="6">
        <f t="shared" si="363"/>
        <v>61</v>
      </c>
      <c r="N2354" s="6">
        <f t="shared" si="364"/>
        <v>1</v>
      </c>
    </row>
    <row r="2355" spans="2:14" x14ac:dyDescent="0.25">
      <c r="B2355" s="5" t="s">
        <v>191</v>
      </c>
      <c r="C2355" s="3">
        <v>336</v>
      </c>
      <c r="D2355" s="3">
        <v>234</v>
      </c>
      <c r="E2355" s="3">
        <v>102</v>
      </c>
      <c r="F2355" s="3">
        <v>1</v>
      </c>
      <c r="H2355" s="7" t="str">
        <f t="shared" si="358"/>
        <v>41107_emdsrdc3-jd-04</v>
      </c>
      <c r="I2355" s="8">
        <f t="shared" si="359"/>
        <v>41107</v>
      </c>
      <c r="J2355" s="9" t="str">
        <f t="shared" si="360"/>
        <v>emdsrdc3-jd-04</v>
      </c>
      <c r="K2355" s="6">
        <f t="shared" si="361"/>
        <v>336</v>
      </c>
      <c r="L2355" s="6">
        <f t="shared" si="362"/>
        <v>234</v>
      </c>
      <c r="M2355" s="6">
        <f t="shared" si="363"/>
        <v>102</v>
      </c>
      <c r="N2355" s="6">
        <f t="shared" si="364"/>
        <v>1</v>
      </c>
    </row>
    <row r="2356" spans="2:14" x14ac:dyDescent="0.25">
      <c r="B2356" s="5" t="s">
        <v>194</v>
      </c>
      <c r="C2356" s="3">
        <v>240</v>
      </c>
      <c r="D2356" s="3">
        <v>101</v>
      </c>
      <c r="E2356" s="3">
        <v>139</v>
      </c>
      <c r="F2356" s="3">
        <v>1</v>
      </c>
      <c r="H2356" s="7" t="str">
        <f t="shared" si="358"/>
        <v>41107_emdsrdc3-jd-07</v>
      </c>
      <c r="I2356" s="8">
        <f t="shared" si="359"/>
        <v>41107</v>
      </c>
      <c r="J2356" s="9" t="str">
        <f t="shared" si="360"/>
        <v>emdsrdc3-jd-07</v>
      </c>
      <c r="K2356" s="6">
        <f t="shared" si="361"/>
        <v>240</v>
      </c>
      <c r="L2356" s="6">
        <f t="shared" si="362"/>
        <v>101</v>
      </c>
      <c r="M2356" s="6">
        <f t="shared" si="363"/>
        <v>139</v>
      </c>
      <c r="N2356" s="6">
        <f t="shared" si="364"/>
        <v>1</v>
      </c>
    </row>
    <row r="2357" spans="2:14" x14ac:dyDescent="0.25">
      <c r="B2357" s="5" t="s">
        <v>198</v>
      </c>
      <c r="C2357" s="3">
        <v>312</v>
      </c>
      <c r="D2357" s="3">
        <v>303</v>
      </c>
      <c r="E2357" s="3">
        <v>9</v>
      </c>
      <c r="F2357" s="3">
        <v>1</v>
      </c>
      <c r="H2357" s="7" t="str">
        <f t="shared" si="358"/>
        <v>41107_emdsrdc3-jd-09</v>
      </c>
      <c r="I2357" s="8">
        <f t="shared" si="359"/>
        <v>41107</v>
      </c>
      <c r="J2357" s="9" t="str">
        <f t="shared" si="360"/>
        <v>emdsrdc3-jd-09</v>
      </c>
      <c r="K2357" s="6">
        <f t="shared" si="361"/>
        <v>312</v>
      </c>
      <c r="L2357" s="6">
        <f t="shared" si="362"/>
        <v>303</v>
      </c>
      <c r="M2357" s="6">
        <f t="shared" si="363"/>
        <v>9</v>
      </c>
      <c r="N2357" s="6">
        <f t="shared" si="364"/>
        <v>1</v>
      </c>
    </row>
    <row r="2358" spans="2:14" x14ac:dyDescent="0.25">
      <c r="B2358" s="5" t="s">
        <v>888</v>
      </c>
      <c r="C2358" s="3">
        <v>240</v>
      </c>
      <c r="D2358" s="3">
        <v>211</v>
      </c>
      <c r="E2358" s="3">
        <v>29</v>
      </c>
      <c r="F2358" s="3">
        <v>1</v>
      </c>
      <c r="H2358" s="7" t="str">
        <f t="shared" si="358"/>
        <v>41107_emdsrdc3-jd-10</v>
      </c>
      <c r="I2358" s="8">
        <f t="shared" si="359"/>
        <v>41107</v>
      </c>
      <c r="J2358" s="9" t="str">
        <f t="shared" si="360"/>
        <v>emdsrdc3-jd-10</v>
      </c>
      <c r="K2358" s="6">
        <f t="shared" si="361"/>
        <v>240</v>
      </c>
      <c r="L2358" s="6">
        <f t="shared" si="362"/>
        <v>211</v>
      </c>
      <c r="M2358" s="6">
        <f t="shared" si="363"/>
        <v>29</v>
      </c>
      <c r="N2358" s="6">
        <f t="shared" si="364"/>
        <v>1</v>
      </c>
    </row>
    <row r="2359" spans="2:14" x14ac:dyDescent="0.25">
      <c r="B2359" s="5" t="s">
        <v>230</v>
      </c>
      <c r="C2359" s="3">
        <v>336</v>
      </c>
      <c r="D2359" s="3">
        <v>231</v>
      </c>
      <c r="E2359" s="3">
        <v>105</v>
      </c>
      <c r="F2359" s="3">
        <v>1</v>
      </c>
      <c r="H2359" s="7" t="str">
        <f t="shared" si="358"/>
        <v>41107_emdsrdc3-rb-04</v>
      </c>
      <c r="I2359" s="8">
        <f t="shared" si="359"/>
        <v>41107</v>
      </c>
      <c r="J2359" s="9" t="str">
        <f t="shared" si="360"/>
        <v>emdsrdc3-rb-04</v>
      </c>
      <c r="K2359" s="6">
        <f t="shared" si="361"/>
        <v>336</v>
      </c>
      <c r="L2359" s="6">
        <f t="shared" si="362"/>
        <v>231</v>
      </c>
      <c r="M2359" s="6">
        <f t="shared" si="363"/>
        <v>105</v>
      </c>
      <c r="N2359" s="6">
        <f t="shared" si="364"/>
        <v>1</v>
      </c>
    </row>
    <row r="2360" spans="2:14" x14ac:dyDescent="0.25">
      <c r="B2360" s="5" t="s">
        <v>233</v>
      </c>
      <c r="C2360" s="3">
        <v>240</v>
      </c>
      <c r="D2360" s="3">
        <v>106</v>
      </c>
      <c r="E2360" s="3">
        <v>134</v>
      </c>
      <c r="F2360" s="3">
        <v>1</v>
      </c>
      <c r="H2360" s="7" t="str">
        <f t="shared" si="358"/>
        <v>41107_emdsrdc3-rb-07</v>
      </c>
      <c r="I2360" s="8">
        <f t="shared" si="359"/>
        <v>41107</v>
      </c>
      <c r="J2360" s="9" t="str">
        <f t="shared" si="360"/>
        <v>emdsrdc3-rb-07</v>
      </c>
      <c r="K2360" s="6">
        <f t="shared" si="361"/>
        <v>240</v>
      </c>
      <c r="L2360" s="6">
        <f t="shared" si="362"/>
        <v>106</v>
      </c>
      <c r="M2360" s="6">
        <f t="shared" si="363"/>
        <v>134</v>
      </c>
      <c r="N2360" s="6">
        <f t="shared" si="364"/>
        <v>1</v>
      </c>
    </row>
    <row r="2361" spans="2:14" x14ac:dyDescent="0.25">
      <c r="B2361" s="5" t="s">
        <v>236</v>
      </c>
      <c r="C2361" s="3">
        <v>312</v>
      </c>
      <c r="D2361" s="3">
        <v>301</v>
      </c>
      <c r="E2361" s="3">
        <v>11</v>
      </c>
      <c r="F2361" s="3">
        <v>1</v>
      </c>
      <c r="H2361" s="7" t="str">
        <f t="shared" si="358"/>
        <v>41107_emdsrdc3-rb-09</v>
      </c>
      <c r="I2361" s="8">
        <f t="shared" si="359"/>
        <v>41107</v>
      </c>
      <c r="J2361" s="9" t="str">
        <f t="shared" si="360"/>
        <v>emdsrdc3-rb-09</v>
      </c>
      <c r="K2361" s="6">
        <f t="shared" si="361"/>
        <v>312</v>
      </c>
      <c r="L2361" s="6">
        <f t="shared" si="362"/>
        <v>301</v>
      </c>
      <c r="M2361" s="6">
        <f t="shared" si="363"/>
        <v>11</v>
      </c>
      <c r="N2361" s="6">
        <f t="shared" si="364"/>
        <v>1</v>
      </c>
    </row>
    <row r="2362" spans="2:14" x14ac:dyDescent="0.25">
      <c r="B2362" s="5" t="s">
        <v>891</v>
      </c>
      <c r="C2362" s="3">
        <v>240</v>
      </c>
      <c r="D2362" s="3">
        <v>209</v>
      </c>
      <c r="E2362" s="3">
        <v>31</v>
      </c>
      <c r="F2362" s="3">
        <v>1</v>
      </c>
      <c r="H2362" s="7" t="str">
        <f t="shared" si="358"/>
        <v>41107_emdsrdc3-rb-10</v>
      </c>
      <c r="I2362" s="8">
        <f t="shared" si="359"/>
        <v>41107</v>
      </c>
      <c r="J2362" s="9" t="str">
        <f t="shared" si="360"/>
        <v>emdsrdc3-rb-10</v>
      </c>
      <c r="K2362" s="6">
        <f t="shared" si="361"/>
        <v>240</v>
      </c>
      <c r="L2362" s="6">
        <f t="shared" si="362"/>
        <v>209</v>
      </c>
      <c r="M2362" s="6">
        <f t="shared" si="363"/>
        <v>31</v>
      </c>
      <c r="N2362" s="6">
        <f t="shared" si="364"/>
        <v>1</v>
      </c>
    </row>
    <row r="2363" spans="2:14" x14ac:dyDescent="0.25">
      <c r="B2363" s="5" t="s">
        <v>202</v>
      </c>
      <c r="C2363" s="3">
        <v>240</v>
      </c>
      <c r="D2363" s="3">
        <v>151</v>
      </c>
      <c r="E2363" s="3">
        <v>89</v>
      </c>
      <c r="F2363" s="3">
        <v>1</v>
      </c>
      <c r="H2363" s="7" t="str">
        <f t="shared" si="358"/>
        <v>41107_emdsrdc4-jd-03</v>
      </c>
      <c r="I2363" s="8">
        <f t="shared" si="359"/>
        <v>41107</v>
      </c>
      <c r="J2363" s="9" t="str">
        <f t="shared" si="360"/>
        <v>emdsrdc4-jd-03</v>
      </c>
      <c r="K2363" s="6">
        <f t="shared" si="361"/>
        <v>240</v>
      </c>
      <c r="L2363" s="6">
        <f t="shared" si="362"/>
        <v>151</v>
      </c>
      <c r="M2363" s="6">
        <f t="shared" si="363"/>
        <v>89</v>
      </c>
      <c r="N2363" s="6">
        <f t="shared" si="364"/>
        <v>1</v>
      </c>
    </row>
    <row r="2364" spans="2:14" x14ac:dyDescent="0.25">
      <c r="B2364" s="5" t="s">
        <v>205</v>
      </c>
      <c r="C2364" s="3">
        <v>216</v>
      </c>
      <c r="D2364" s="3">
        <v>134</v>
      </c>
      <c r="E2364" s="3">
        <v>82</v>
      </c>
      <c r="F2364" s="3">
        <v>1</v>
      </c>
      <c r="H2364" s="7" t="str">
        <f t="shared" si="358"/>
        <v>41107_emdsrdc4-jd-05</v>
      </c>
      <c r="I2364" s="8">
        <f t="shared" si="359"/>
        <v>41107</v>
      </c>
      <c r="J2364" s="9" t="str">
        <f t="shared" si="360"/>
        <v>emdsrdc4-jd-05</v>
      </c>
      <c r="K2364" s="6">
        <f t="shared" si="361"/>
        <v>216</v>
      </c>
      <c r="L2364" s="6">
        <f t="shared" si="362"/>
        <v>134</v>
      </c>
      <c r="M2364" s="6">
        <f t="shared" si="363"/>
        <v>82</v>
      </c>
      <c r="N2364" s="6">
        <f t="shared" si="364"/>
        <v>1</v>
      </c>
    </row>
    <row r="2365" spans="2:14" x14ac:dyDescent="0.25">
      <c r="B2365" s="5" t="s">
        <v>209</v>
      </c>
      <c r="C2365" s="3">
        <v>264</v>
      </c>
      <c r="D2365" s="3">
        <v>233</v>
      </c>
      <c r="E2365" s="3">
        <v>31</v>
      </c>
      <c r="F2365" s="3">
        <v>1</v>
      </c>
      <c r="H2365" s="7" t="str">
        <f t="shared" si="358"/>
        <v>41107_emdsrdc4-jd-08</v>
      </c>
      <c r="I2365" s="8">
        <f t="shared" si="359"/>
        <v>41107</v>
      </c>
      <c r="J2365" s="9" t="str">
        <f t="shared" si="360"/>
        <v>emdsrdc4-jd-08</v>
      </c>
      <c r="K2365" s="6">
        <f t="shared" si="361"/>
        <v>264</v>
      </c>
      <c r="L2365" s="6">
        <f t="shared" si="362"/>
        <v>233</v>
      </c>
      <c r="M2365" s="6">
        <f t="shared" si="363"/>
        <v>31</v>
      </c>
      <c r="N2365" s="6">
        <f t="shared" si="364"/>
        <v>1</v>
      </c>
    </row>
    <row r="2366" spans="2:14" x14ac:dyDescent="0.25">
      <c r="B2366" s="5" t="s">
        <v>239</v>
      </c>
      <c r="C2366" s="3">
        <v>240</v>
      </c>
      <c r="D2366" s="3">
        <v>153</v>
      </c>
      <c r="E2366" s="3">
        <v>87</v>
      </c>
      <c r="F2366" s="3">
        <v>1</v>
      </c>
      <c r="H2366" s="7" t="str">
        <f t="shared" si="358"/>
        <v>41107_emdsrdc4-rb-03</v>
      </c>
      <c r="I2366" s="8">
        <f t="shared" si="359"/>
        <v>41107</v>
      </c>
      <c r="J2366" s="9" t="str">
        <f t="shared" si="360"/>
        <v>emdsrdc4-rb-03</v>
      </c>
      <c r="K2366" s="6">
        <f t="shared" si="361"/>
        <v>240</v>
      </c>
      <c r="L2366" s="6">
        <f t="shared" si="362"/>
        <v>153</v>
      </c>
      <c r="M2366" s="6">
        <f t="shared" si="363"/>
        <v>87</v>
      </c>
      <c r="N2366" s="6">
        <f t="shared" si="364"/>
        <v>1</v>
      </c>
    </row>
    <row r="2367" spans="2:14" x14ac:dyDescent="0.25">
      <c r="B2367" s="5" t="s">
        <v>242</v>
      </c>
      <c r="C2367" s="3">
        <v>216</v>
      </c>
      <c r="D2367" s="3">
        <v>135</v>
      </c>
      <c r="E2367" s="3">
        <v>81</v>
      </c>
      <c r="F2367" s="3">
        <v>1</v>
      </c>
      <c r="H2367" s="7" t="str">
        <f t="shared" si="358"/>
        <v>41107_emdsrdc4-rb-05</v>
      </c>
      <c r="I2367" s="8">
        <f t="shared" si="359"/>
        <v>41107</v>
      </c>
      <c r="J2367" s="9" t="str">
        <f t="shared" si="360"/>
        <v>emdsrdc4-rb-05</v>
      </c>
      <c r="K2367" s="6">
        <f t="shared" si="361"/>
        <v>216</v>
      </c>
      <c r="L2367" s="6">
        <f t="shared" si="362"/>
        <v>135</v>
      </c>
      <c r="M2367" s="6">
        <f t="shared" si="363"/>
        <v>81</v>
      </c>
      <c r="N2367" s="6">
        <f t="shared" si="364"/>
        <v>1</v>
      </c>
    </row>
    <row r="2368" spans="2:14" x14ac:dyDescent="0.25">
      <c r="B2368" s="5" t="s">
        <v>245</v>
      </c>
      <c r="C2368" s="3">
        <v>264</v>
      </c>
      <c r="D2368" s="3">
        <v>234</v>
      </c>
      <c r="E2368" s="3">
        <v>30</v>
      </c>
      <c r="F2368" s="3">
        <v>1</v>
      </c>
      <c r="H2368" s="7" t="str">
        <f t="shared" si="358"/>
        <v>41107_emdsrdc4-rb-08</v>
      </c>
      <c r="I2368" s="8">
        <f t="shared" si="359"/>
        <v>41107</v>
      </c>
      <c r="J2368" s="9" t="str">
        <f t="shared" si="360"/>
        <v>emdsrdc4-rb-08</v>
      </c>
      <c r="K2368" s="6">
        <f t="shared" si="361"/>
        <v>264</v>
      </c>
      <c r="L2368" s="6">
        <f t="shared" si="362"/>
        <v>234</v>
      </c>
      <c r="M2368" s="6">
        <f t="shared" si="363"/>
        <v>30</v>
      </c>
      <c r="N2368" s="6">
        <f t="shared" si="364"/>
        <v>1</v>
      </c>
    </row>
    <row r="2369" spans="2:14" x14ac:dyDescent="0.25">
      <c r="B2369" s="5" t="s">
        <v>138</v>
      </c>
      <c r="C2369" s="3">
        <v>72</v>
      </c>
      <c r="D2369" s="3">
        <v>13</v>
      </c>
      <c r="E2369" s="3">
        <v>59</v>
      </c>
      <c r="F2369" s="3">
        <v>1</v>
      </c>
      <c r="H2369" s="7" t="str">
        <f t="shared" si="358"/>
        <v>41107_rmdscgc1-gl-01</v>
      </c>
      <c r="I2369" s="8">
        <f t="shared" si="359"/>
        <v>41107</v>
      </c>
      <c r="J2369" s="9" t="str">
        <f t="shared" si="360"/>
        <v>rmdscgc1-gl-01</v>
      </c>
      <c r="K2369" s="6">
        <f t="shared" si="361"/>
        <v>72</v>
      </c>
      <c r="L2369" s="6">
        <f t="shared" si="362"/>
        <v>13</v>
      </c>
      <c r="M2369" s="6">
        <f t="shared" si="363"/>
        <v>59</v>
      </c>
      <c r="N2369" s="6">
        <f t="shared" si="364"/>
        <v>1</v>
      </c>
    </row>
    <row r="2370" spans="2:14" x14ac:dyDescent="0.25">
      <c r="B2370" s="5" t="s">
        <v>158</v>
      </c>
      <c r="C2370" s="3">
        <v>72</v>
      </c>
      <c r="D2370" s="3">
        <v>13</v>
      </c>
      <c r="E2370" s="3">
        <v>59</v>
      </c>
      <c r="F2370" s="3">
        <v>1</v>
      </c>
      <c r="H2370" s="7" t="str">
        <f t="shared" si="358"/>
        <v>41107_rmdscgc1-sl-01</v>
      </c>
      <c r="I2370" s="8">
        <f t="shared" si="359"/>
        <v>41107</v>
      </c>
      <c r="J2370" s="9" t="str">
        <f t="shared" si="360"/>
        <v>rmdscgc1-sl-01</v>
      </c>
      <c r="K2370" s="6">
        <f t="shared" si="361"/>
        <v>72</v>
      </c>
      <c r="L2370" s="6">
        <f t="shared" si="362"/>
        <v>13</v>
      </c>
      <c r="M2370" s="6">
        <f t="shared" si="363"/>
        <v>59</v>
      </c>
      <c r="N2370" s="6">
        <f t="shared" si="364"/>
        <v>1</v>
      </c>
    </row>
    <row r="2371" spans="2:14" x14ac:dyDescent="0.25">
      <c r="B2371" s="5" t="s">
        <v>143</v>
      </c>
      <c r="C2371" s="3">
        <v>36</v>
      </c>
      <c r="D2371" s="3">
        <v>5</v>
      </c>
      <c r="E2371" s="3">
        <v>31</v>
      </c>
      <c r="F2371" s="3">
        <v>1</v>
      </c>
      <c r="H2371" s="7" t="str">
        <f t="shared" si="358"/>
        <v>41107_rmdsedc-gl-01</v>
      </c>
      <c r="I2371" s="8">
        <f t="shared" si="359"/>
        <v>41107</v>
      </c>
      <c r="J2371" s="9" t="str">
        <f t="shared" si="360"/>
        <v>rmdsedc-gl-01</v>
      </c>
      <c r="K2371" s="6">
        <f t="shared" si="361"/>
        <v>36</v>
      </c>
      <c r="L2371" s="6">
        <f t="shared" si="362"/>
        <v>5</v>
      </c>
      <c r="M2371" s="6">
        <f t="shared" si="363"/>
        <v>31</v>
      </c>
      <c r="N2371" s="6">
        <f t="shared" si="364"/>
        <v>1</v>
      </c>
    </row>
    <row r="2372" spans="2:14" x14ac:dyDescent="0.25">
      <c r="B2372" s="5" t="s">
        <v>161</v>
      </c>
      <c r="C2372" s="3">
        <v>36</v>
      </c>
      <c r="D2372" s="3">
        <v>5</v>
      </c>
      <c r="E2372" s="3">
        <v>31</v>
      </c>
      <c r="F2372" s="3">
        <v>1</v>
      </c>
      <c r="H2372" s="7" t="str">
        <f t="shared" si="358"/>
        <v>41107_rmdsedc-sl-01</v>
      </c>
      <c r="I2372" s="8">
        <f t="shared" si="359"/>
        <v>41107</v>
      </c>
      <c r="J2372" s="9" t="str">
        <f t="shared" si="360"/>
        <v>rmdsedc-sl-01</v>
      </c>
      <c r="K2372" s="6">
        <f t="shared" si="361"/>
        <v>36</v>
      </c>
      <c r="L2372" s="6">
        <f t="shared" si="362"/>
        <v>5</v>
      </c>
      <c r="M2372" s="6">
        <f t="shared" si="363"/>
        <v>31</v>
      </c>
      <c r="N2372" s="6">
        <f t="shared" si="364"/>
        <v>1</v>
      </c>
    </row>
    <row r="2373" spans="2:14" x14ac:dyDescent="0.25">
      <c r="B2373" s="5" t="s">
        <v>147</v>
      </c>
      <c r="C2373" s="3">
        <v>180</v>
      </c>
      <c r="D2373" s="3">
        <v>49</v>
      </c>
      <c r="E2373" s="3">
        <v>131</v>
      </c>
      <c r="F2373" s="3">
        <v>1</v>
      </c>
      <c r="H2373" s="7" t="str">
        <f t="shared" si="358"/>
        <v>41107_rmdsfdc1a-gl-01</v>
      </c>
      <c r="I2373" s="8">
        <f t="shared" si="359"/>
        <v>41107</v>
      </c>
      <c r="J2373" s="9" t="str">
        <f t="shared" si="360"/>
        <v>rmdsfdc1a-gl-01</v>
      </c>
      <c r="K2373" s="6">
        <f t="shared" si="361"/>
        <v>180</v>
      </c>
      <c r="L2373" s="6">
        <f t="shared" si="362"/>
        <v>49</v>
      </c>
      <c r="M2373" s="6">
        <f t="shared" si="363"/>
        <v>131</v>
      </c>
      <c r="N2373" s="6">
        <f t="shared" si="364"/>
        <v>1</v>
      </c>
    </row>
    <row r="2374" spans="2:14" x14ac:dyDescent="0.25">
      <c r="B2374" s="5" t="s">
        <v>164</v>
      </c>
      <c r="C2374" s="3">
        <v>180</v>
      </c>
      <c r="D2374" s="3">
        <v>53</v>
      </c>
      <c r="E2374" s="3">
        <v>127</v>
      </c>
      <c r="F2374" s="3">
        <v>1</v>
      </c>
      <c r="H2374" s="7" t="str">
        <f t="shared" si="358"/>
        <v>41107_rmdsfdc1a-sl-01</v>
      </c>
      <c r="I2374" s="8">
        <f t="shared" si="359"/>
        <v>41107</v>
      </c>
      <c r="J2374" s="9" t="str">
        <f t="shared" si="360"/>
        <v>rmdsfdc1a-sl-01</v>
      </c>
      <c r="K2374" s="6">
        <f t="shared" si="361"/>
        <v>180</v>
      </c>
      <c r="L2374" s="6">
        <f t="shared" si="362"/>
        <v>53</v>
      </c>
      <c r="M2374" s="6">
        <f t="shared" si="363"/>
        <v>127</v>
      </c>
      <c r="N2374" s="6">
        <f t="shared" si="364"/>
        <v>1</v>
      </c>
    </row>
    <row r="2375" spans="2:14" x14ac:dyDescent="0.25">
      <c r="B2375" s="5" t="s">
        <v>150</v>
      </c>
      <c r="C2375" s="3">
        <v>180</v>
      </c>
      <c r="D2375" s="3">
        <v>58</v>
      </c>
      <c r="E2375" s="3">
        <v>122</v>
      </c>
      <c r="F2375" s="3">
        <v>1</v>
      </c>
      <c r="H2375" s="7" t="str">
        <f t="shared" si="358"/>
        <v>41107_rmdsrdc4-gl-01</v>
      </c>
      <c r="I2375" s="8">
        <f t="shared" si="359"/>
        <v>41107</v>
      </c>
      <c r="J2375" s="9" t="str">
        <f t="shared" si="360"/>
        <v>rmdsrdc4-gl-01</v>
      </c>
      <c r="K2375" s="6">
        <f t="shared" si="361"/>
        <v>180</v>
      </c>
      <c r="L2375" s="6">
        <f t="shared" si="362"/>
        <v>58</v>
      </c>
      <c r="M2375" s="6">
        <f t="shared" si="363"/>
        <v>122</v>
      </c>
      <c r="N2375" s="6">
        <f t="shared" si="364"/>
        <v>1</v>
      </c>
    </row>
    <row r="2376" spans="2:14" x14ac:dyDescent="0.25">
      <c r="B2376" s="5" t="s">
        <v>167</v>
      </c>
      <c r="C2376" s="3">
        <v>180</v>
      </c>
      <c r="D2376" s="3">
        <v>53</v>
      </c>
      <c r="E2376" s="3">
        <v>127</v>
      </c>
      <c r="F2376" s="3">
        <v>1</v>
      </c>
      <c r="H2376" s="7" t="str">
        <f t="shared" si="358"/>
        <v>41107_rmdsrdc4-sl-01</v>
      </c>
      <c r="I2376" s="8">
        <f t="shared" si="359"/>
        <v>41107</v>
      </c>
      <c r="J2376" s="9" t="str">
        <f t="shared" si="360"/>
        <v>rmdsrdc4-sl-01</v>
      </c>
      <c r="K2376" s="6">
        <f t="shared" si="361"/>
        <v>180</v>
      </c>
      <c r="L2376" s="6">
        <f t="shared" si="362"/>
        <v>53</v>
      </c>
      <c r="M2376" s="6">
        <f t="shared" si="363"/>
        <v>127</v>
      </c>
      <c r="N2376" s="6">
        <f t="shared" si="364"/>
        <v>1</v>
      </c>
    </row>
    <row r="2377" spans="2:14" x14ac:dyDescent="0.25">
      <c r="B2377" s="5" t="s">
        <v>154</v>
      </c>
      <c r="C2377" s="3">
        <v>54</v>
      </c>
      <c r="D2377" s="3">
        <v>24</v>
      </c>
      <c r="E2377" s="3">
        <v>30</v>
      </c>
      <c r="F2377" s="3">
        <v>1</v>
      </c>
      <c r="H2377" s="7" t="str">
        <f t="shared" si="358"/>
        <v>41107_rmdswell-gl-01</v>
      </c>
      <c r="I2377" s="8">
        <f t="shared" si="359"/>
        <v>41107</v>
      </c>
      <c r="J2377" s="9" t="str">
        <f t="shared" si="360"/>
        <v>rmdswell-gl-01</v>
      </c>
      <c r="K2377" s="6">
        <f t="shared" si="361"/>
        <v>54</v>
      </c>
      <c r="L2377" s="6">
        <f t="shared" si="362"/>
        <v>24</v>
      </c>
      <c r="M2377" s="6">
        <f t="shared" si="363"/>
        <v>30</v>
      </c>
      <c r="N2377" s="6">
        <f t="shared" si="364"/>
        <v>1</v>
      </c>
    </row>
    <row r="2378" spans="2:14" x14ac:dyDescent="0.25">
      <c r="B2378" s="5" t="s">
        <v>170</v>
      </c>
      <c r="C2378" s="3">
        <v>54</v>
      </c>
      <c r="D2378" s="3">
        <v>24</v>
      </c>
      <c r="E2378" s="3">
        <v>30</v>
      </c>
      <c r="F2378" s="3">
        <v>1</v>
      </c>
      <c r="H2378" s="7" t="str">
        <f t="shared" si="358"/>
        <v>41107_rmdswell-sl-01</v>
      </c>
      <c r="I2378" s="8">
        <f t="shared" si="359"/>
        <v>41107</v>
      </c>
      <c r="J2378" s="9" t="str">
        <f t="shared" si="360"/>
        <v>rmdswell-sl-01</v>
      </c>
      <c r="K2378" s="6">
        <f t="shared" si="361"/>
        <v>54</v>
      </c>
      <c r="L2378" s="6">
        <f t="shared" si="362"/>
        <v>24</v>
      </c>
      <c r="M2378" s="6">
        <f t="shared" si="363"/>
        <v>30</v>
      </c>
      <c r="N2378" s="6">
        <f t="shared" si="364"/>
        <v>1</v>
      </c>
    </row>
    <row r="2379" spans="2:14" x14ac:dyDescent="0.25">
      <c r="B2379" s="5" t="s">
        <v>900</v>
      </c>
      <c r="C2379" s="3">
        <v>144</v>
      </c>
      <c r="D2379" s="3">
        <v>76</v>
      </c>
      <c r="E2379" s="3">
        <v>68</v>
      </c>
      <c r="F2379" s="3">
        <v>1</v>
      </c>
      <c r="H2379" s="7" t="str">
        <f t="shared" si="358"/>
        <v>41107_cmdsrdc4-jd-11</v>
      </c>
      <c r="I2379" s="8">
        <f t="shared" si="359"/>
        <v>41107</v>
      </c>
      <c r="J2379" s="9" t="str">
        <f t="shared" si="360"/>
        <v>cmdsrdc4-jd-11</v>
      </c>
      <c r="K2379" s="6">
        <f t="shared" si="361"/>
        <v>144</v>
      </c>
      <c r="L2379" s="6">
        <f t="shared" si="362"/>
        <v>76</v>
      </c>
      <c r="M2379" s="6">
        <f t="shared" si="363"/>
        <v>68</v>
      </c>
      <c r="N2379" s="6">
        <f t="shared" si="364"/>
        <v>1</v>
      </c>
    </row>
    <row r="2380" spans="2:14" x14ac:dyDescent="0.25">
      <c r="B2380" s="5" t="s">
        <v>903</v>
      </c>
      <c r="C2380" s="3">
        <v>144</v>
      </c>
      <c r="D2380" s="3">
        <v>76</v>
      </c>
      <c r="E2380" s="3">
        <v>68</v>
      </c>
      <c r="F2380" s="3">
        <v>1</v>
      </c>
      <c r="H2380" s="7" t="str">
        <f t="shared" si="358"/>
        <v>41107_cmdsrdc4-rb-11</v>
      </c>
      <c r="I2380" s="8">
        <f t="shared" si="359"/>
        <v>41107</v>
      </c>
      <c r="J2380" s="9" t="str">
        <f t="shared" si="360"/>
        <v>cmdsrdc4-rb-11</v>
      </c>
      <c r="K2380" s="6">
        <f t="shared" si="361"/>
        <v>144</v>
      </c>
      <c r="L2380" s="6">
        <f t="shared" si="362"/>
        <v>76</v>
      </c>
      <c r="M2380" s="6">
        <f t="shared" si="363"/>
        <v>68</v>
      </c>
      <c r="N2380" s="6">
        <f t="shared" si="364"/>
        <v>1</v>
      </c>
    </row>
    <row r="2381" spans="2:14" x14ac:dyDescent="0.25">
      <c r="B2381" s="5" t="s">
        <v>906</v>
      </c>
      <c r="C2381" s="3">
        <v>144</v>
      </c>
      <c r="D2381" s="3">
        <v>62</v>
      </c>
      <c r="E2381" s="3">
        <v>82</v>
      </c>
      <c r="F2381" s="3">
        <v>1</v>
      </c>
      <c r="H2381" s="7" t="str">
        <f t="shared" si="358"/>
        <v>41107_cmdsfdc1a-jd-12</v>
      </c>
      <c r="I2381" s="8">
        <f t="shared" si="359"/>
        <v>41107</v>
      </c>
      <c r="J2381" s="9" t="str">
        <f t="shared" si="360"/>
        <v>cmdsfdc1a-jd-12</v>
      </c>
      <c r="K2381" s="6">
        <f t="shared" si="361"/>
        <v>144</v>
      </c>
      <c r="L2381" s="6">
        <f t="shared" si="362"/>
        <v>62</v>
      </c>
      <c r="M2381" s="6">
        <f t="shared" si="363"/>
        <v>82</v>
      </c>
      <c r="N2381" s="6">
        <f t="shared" si="364"/>
        <v>1</v>
      </c>
    </row>
    <row r="2382" spans="2:14" x14ac:dyDescent="0.25">
      <c r="B2382" s="5" t="s">
        <v>909</v>
      </c>
      <c r="C2382" s="3">
        <v>144</v>
      </c>
      <c r="D2382" s="3">
        <v>61</v>
      </c>
      <c r="E2382" s="3">
        <v>83</v>
      </c>
      <c r="F2382" s="3">
        <v>1</v>
      </c>
      <c r="H2382" s="7" t="str">
        <f t="shared" si="358"/>
        <v>41107_cmdsfdc1a-rb-12</v>
      </c>
      <c r="I2382" s="8">
        <f t="shared" si="359"/>
        <v>41107</v>
      </c>
      <c r="J2382" s="9" t="str">
        <f t="shared" si="360"/>
        <v>cmdsfdc1a-rb-12</v>
      </c>
      <c r="K2382" s="6">
        <f t="shared" si="361"/>
        <v>144</v>
      </c>
      <c r="L2382" s="6">
        <f t="shared" si="362"/>
        <v>61</v>
      </c>
      <c r="M2382" s="6">
        <f t="shared" si="363"/>
        <v>83</v>
      </c>
      <c r="N2382" s="6">
        <f t="shared" si="364"/>
        <v>1</v>
      </c>
    </row>
    <row r="2383" spans="2:14" x14ac:dyDescent="0.25">
      <c r="B2383" s="5" t="s">
        <v>930</v>
      </c>
      <c r="C2383" s="3">
        <v>120</v>
      </c>
      <c r="D2383" s="3">
        <v>115</v>
      </c>
      <c r="E2383" s="3">
        <v>5</v>
      </c>
      <c r="F2383" s="3">
        <v>1</v>
      </c>
      <c r="H2383" s="7" t="str">
        <f t="shared" si="358"/>
        <v>41107_emdsfdc1b-jd-05</v>
      </c>
      <c r="I2383" s="8">
        <f t="shared" si="359"/>
        <v>41107</v>
      </c>
      <c r="J2383" s="9" t="str">
        <f t="shared" si="360"/>
        <v>emdsfdc1b-jd-05</v>
      </c>
      <c r="K2383" s="6">
        <f t="shared" si="361"/>
        <v>120</v>
      </c>
      <c r="L2383" s="6">
        <f t="shared" si="362"/>
        <v>115</v>
      </c>
      <c r="M2383" s="6">
        <f t="shared" si="363"/>
        <v>5</v>
      </c>
      <c r="N2383" s="6">
        <f t="shared" si="364"/>
        <v>1</v>
      </c>
    </row>
    <row r="2384" spans="2:14" x14ac:dyDescent="0.25">
      <c r="B2384" s="5" t="s">
        <v>932</v>
      </c>
      <c r="C2384" s="3">
        <v>120</v>
      </c>
      <c r="D2384" s="3">
        <v>113</v>
      </c>
      <c r="E2384" s="3">
        <v>7</v>
      </c>
      <c r="F2384" s="3">
        <v>1</v>
      </c>
      <c r="H2384" s="7" t="str">
        <f t="shared" si="358"/>
        <v>41107_emdsfdc1b-rb-05</v>
      </c>
      <c r="I2384" s="8">
        <f t="shared" si="359"/>
        <v>41107</v>
      </c>
      <c r="J2384" s="9" t="str">
        <f t="shared" si="360"/>
        <v>emdsfdc1b-rb-05</v>
      </c>
      <c r="K2384" s="6">
        <f t="shared" si="361"/>
        <v>120</v>
      </c>
      <c r="L2384" s="6">
        <f t="shared" si="362"/>
        <v>113</v>
      </c>
      <c r="M2384" s="6">
        <f t="shared" si="363"/>
        <v>7</v>
      </c>
      <c r="N2384" s="6">
        <f t="shared" si="364"/>
        <v>1</v>
      </c>
    </row>
    <row r="2385" spans="2:14" x14ac:dyDescent="0.25">
      <c r="B2385" s="5" t="s">
        <v>937</v>
      </c>
      <c r="C2385" s="3">
        <v>24</v>
      </c>
      <c r="D2385" s="3">
        <v>10</v>
      </c>
      <c r="E2385" s="3">
        <v>14</v>
      </c>
      <c r="F2385" s="3">
        <v>1</v>
      </c>
      <c r="H2385" s="7" t="str">
        <f t="shared" si="358"/>
        <v>41107_cmdsblw-ct-01</v>
      </c>
      <c r="I2385" s="8">
        <f t="shared" si="359"/>
        <v>41107</v>
      </c>
      <c r="J2385" s="9" t="str">
        <f t="shared" si="360"/>
        <v>cmdsblw-ct-01</v>
      </c>
      <c r="K2385" s="6">
        <f t="shared" si="361"/>
        <v>24</v>
      </c>
      <c r="L2385" s="6">
        <f t="shared" si="362"/>
        <v>10</v>
      </c>
      <c r="M2385" s="6">
        <f t="shared" si="363"/>
        <v>14</v>
      </c>
      <c r="N2385" s="6">
        <f t="shared" si="364"/>
        <v>1</v>
      </c>
    </row>
    <row r="2386" spans="2:14" x14ac:dyDescent="0.25">
      <c r="B2386" s="5" t="s">
        <v>943</v>
      </c>
      <c r="C2386" s="3">
        <v>24</v>
      </c>
      <c r="D2386" s="3">
        <v>10</v>
      </c>
      <c r="E2386" s="3">
        <v>14</v>
      </c>
      <c r="F2386" s="3">
        <v>1</v>
      </c>
      <c r="H2386" s="7" t="str">
        <f t="shared" si="358"/>
        <v>41107_cmdsblw-dg-01</v>
      </c>
      <c r="I2386" s="8">
        <f t="shared" si="359"/>
        <v>41107</v>
      </c>
      <c r="J2386" s="9" t="str">
        <f t="shared" si="360"/>
        <v>cmdsblw-dg-01</v>
      </c>
      <c r="K2386" s="6">
        <f t="shared" si="361"/>
        <v>24</v>
      </c>
      <c r="L2386" s="6">
        <f t="shared" si="362"/>
        <v>10</v>
      </c>
      <c r="M2386" s="6">
        <f t="shared" si="363"/>
        <v>14</v>
      </c>
      <c r="N2386" s="6">
        <f t="shared" si="364"/>
        <v>1</v>
      </c>
    </row>
    <row r="2387" spans="2:14" x14ac:dyDescent="0.25">
      <c r="B2387" s="5" t="s">
        <v>947</v>
      </c>
      <c r="C2387" s="3">
        <v>24</v>
      </c>
      <c r="D2387" s="3">
        <v>10</v>
      </c>
      <c r="E2387" s="3">
        <v>14</v>
      </c>
      <c r="F2387" s="3">
        <v>1</v>
      </c>
      <c r="H2387" s="7" t="str">
        <f t="shared" si="358"/>
        <v>41107_cmdsclt-ct-01</v>
      </c>
      <c r="I2387" s="8">
        <f t="shared" si="359"/>
        <v>41107</v>
      </c>
      <c r="J2387" s="9" t="str">
        <f t="shared" si="360"/>
        <v>cmdsclt-ct-01</v>
      </c>
      <c r="K2387" s="6">
        <f t="shared" si="361"/>
        <v>24</v>
      </c>
      <c r="L2387" s="6">
        <f t="shared" si="362"/>
        <v>10</v>
      </c>
      <c r="M2387" s="6">
        <f t="shared" si="363"/>
        <v>14</v>
      </c>
      <c r="N2387" s="6">
        <f t="shared" si="364"/>
        <v>1</v>
      </c>
    </row>
    <row r="2388" spans="2:14" x14ac:dyDescent="0.25">
      <c r="B2388" s="5" t="s">
        <v>951</v>
      </c>
      <c r="C2388" s="3">
        <v>24</v>
      </c>
      <c r="D2388" s="3">
        <v>10</v>
      </c>
      <c r="E2388" s="3">
        <v>14</v>
      </c>
      <c r="F2388" s="3">
        <v>1</v>
      </c>
      <c r="H2388" s="7" t="str">
        <f t="shared" si="358"/>
        <v>41107_cmdsclt-dg-01</v>
      </c>
      <c r="I2388" s="8">
        <f t="shared" si="359"/>
        <v>41107</v>
      </c>
      <c r="J2388" s="9" t="str">
        <f t="shared" si="360"/>
        <v>cmdsclt-dg-01</v>
      </c>
      <c r="K2388" s="6">
        <f t="shared" si="361"/>
        <v>24</v>
      </c>
      <c r="L2388" s="6">
        <f t="shared" si="362"/>
        <v>10</v>
      </c>
      <c r="M2388" s="6">
        <f t="shared" si="363"/>
        <v>14</v>
      </c>
      <c r="N2388" s="6">
        <f t="shared" si="364"/>
        <v>1</v>
      </c>
    </row>
    <row r="2389" spans="2:14" x14ac:dyDescent="0.25">
      <c r="B2389" s="5" t="s">
        <v>955</v>
      </c>
      <c r="C2389" s="3">
        <v>216</v>
      </c>
      <c r="D2389" s="3">
        <v>180</v>
      </c>
      <c r="E2389" s="3">
        <v>36</v>
      </c>
      <c r="F2389" s="3">
        <v>1</v>
      </c>
      <c r="H2389" s="7" t="str">
        <f t="shared" si="358"/>
        <v>41107_emdsfdc1a-jd-13</v>
      </c>
      <c r="I2389" s="8">
        <f t="shared" si="359"/>
        <v>41107</v>
      </c>
      <c r="J2389" s="9" t="str">
        <f t="shared" si="360"/>
        <v>emdsfdc1a-jd-13</v>
      </c>
      <c r="K2389" s="6">
        <f t="shared" si="361"/>
        <v>216</v>
      </c>
      <c r="L2389" s="6">
        <f t="shared" si="362"/>
        <v>180</v>
      </c>
      <c r="M2389" s="6">
        <f t="shared" si="363"/>
        <v>36</v>
      </c>
      <c r="N2389" s="6">
        <f t="shared" si="364"/>
        <v>1</v>
      </c>
    </row>
    <row r="2390" spans="2:14" x14ac:dyDescent="0.25">
      <c r="B2390" s="5" t="s">
        <v>977</v>
      </c>
      <c r="C2390" s="3">
        <v>216</v>
      </c>
      <c r="D2390" s="3">
        <v>180</v>
      </c>
      <c r="E2390" s="3">
        <v>36</v>
      </c>
      <c r="F2390" s="3">
        <v>1</v>
      </c>
      <c r="H2390" s="7" t="str">
        <f t="shared" si="358"/>
        <v>41107_emdsfdc1a-rb-13</v>
      </c>
      <c r="I2390" s="8">
        <f t="shared" si="359"/>
        <v>41107</v>
      </c>
      <c r="J2390" s="9" t="str">
        <f t="shared" si="360"/>
        <v>emdsfdc1a-rb-13</v>
      </c>
      <c r="K2390" s="6">
        <f t="shared" si="361"/>
        <v>216</v>
      </c>
      <c r="L2390" s="6">
        <f t="shared" si="362"/>
        <v>180</v>
      </c>
      <c r="M2390" s="6">
        <f t="shared" si="363"/>
        <v>36</v>
      </c>
      <c r="N2390" s="6">
        <f t="shared" si="364"/>
        <v>1</v>
      </c>
    </row>
    <row r="2391" spans="2:14" x14ac:dyDescent="0.25">
      <c r="B2391" s="5" t="s">
        <v>962</v>
      </c>
      <c r="C2391" s="3">
        <v>120</v>
      </c>
      <c r="D2391" s="3">
        <v>91</v>
      </c>
      <c r="E2391" s="3">
        <v>29</v>
      </c>
      <c r="F2391" s="3">
        <v>1</v>
      </c>
      <c r="H2391" s="7" t="str">
        <f t="shared" si="358"/>
        <v>41107_emdsrdc3-jd-12</v>
      </c>
      <c r="I2391" s="8">
        <f t="shared" si="359"/>
        <v>41107</v>
      </c>
      <c r="J2391" s="9" t="str">
        <f t="shared" si="360"/>
        <v>emdsrdc3-jd-12</v>
      </c>
      <c r="K2391" s="6">
        <f t="shared" si="361"/>
        <v>120</v>
      </c>
      <c r="L2391" s="6">
        <f t="shared" si="362"/>
        <v>91</v>
      </c>
      <c r="M2391" s="6">
        <f t="shared" si="363"/>
        <v>29</v>
      </c>
      <c r="N2391" s="6">
        <f t="shared" si="364"/>
        <v>1</v>
      </c>
    </row>
    <row r="2392" spans="2:14" x14ac:dyDescent="0.25">
      <c r="B2392" s="5" t="s">
        <v>967</v>
      </c>
      <c r="C2392" s="3">
        <v>120</v>
      </c>
      <c r="D2392" s="3">
        <v>91</v>
      </c>
      <c r="E2392" s="3">
        <v>29</v>
      </c>
      <c r="F2392" s="3">
        <v>1</v>
      </c>
      <c r="H2392" s="7" t="str">
        <f t="shared" si="358"/>
        <v>41107_emdsrdc3-rb-12</v>
      </c>
      <c r="I2392" s="8">
        <f t="shared" si="359"/>
        <v>41107</v>
      </c>
      <c r="J2392" s="9" t="str">
        <f t="shared" si="360"/>
        <v>emdsrdc3-rb-12</v>
      </c>
      <c r="K2392" s="6">
        <f t="shared" si="361"/>
        <v>120</v>
      </c>
      <c r="L2392" s="6">
        <f t="shared" si="362"/>
        <v>91</v>
      </c>
      <c r="M2392" s="6">
        <f t="shared" si="363"/>
        <v>29</v>
      </c>
      <c r="N2392" s="6">
        <f t="shared" si="364"/>
        <v>1</v>
      </c>
    </row>
    <row r="2393" spans="2:14" x14ac:dyDescent="0.25">
      <c r="B2393" s="5" t="s">
        <v>1176</v>
      </c>
      <c r="C2393" s="3">
        <v>120</v>
      </c>
      <c r="D2393" s="3">
        <v>25</v>
      </c>
      <c r="E2393" s="3">
        <v>95</v>
      </c>
      <c r="F2393" s="3">
        <v>1</v>
      </c>
      <c r="H2393" s="7" t="str">
        <f t="shared" si="358"/>
        <v>41107_emdsfdc1b-jd-14</v>
      </c>
      <c r="I2393" s="8">
        <f t="shared" si="359"/>
        <v>41107</v>
      </c>
      <c r="J2393" s="9" t="str">
        <f t="shared" si="360"/>
        <v>emdsfdc1b-jd-14</v>
      </c>
      <c r="K2393" s="6">
        <f t="shared" si="361"/>
        <v>120</v>
      </c>
      <c r="L2393" s="6">
        <f t="shared" si="362"/>
        <v>25</v>
      </c>
      <c r="M2393" s="6">
        <f t="shared" si="363"/>
        <v>95</v>
      </c>
      <c r="N2393" s="6">
        <f t="shared" si="364"/>
        <v>1</v>
      </c>
    </row>
    <row r="2394" spans="2:14" x14ac:dyDescent="0.25">
      <c r="B2394" s="5" t="s">
        <v>1195</v>
      </c>
      <c r="C2394" s="3">
        <v>120</v>
      </c>
      <c r="D2394" s="3">
        <v>24</v>
      </c>
      <c r="E2394" s="3">
        <v>96</v>
      </c>
      <c r="F2394" s="3">
        <v>1</v>
      </c>
      <c r="H2394" s="7" t="str">
        <f t="shared" si="358"/>
        <v>41107_emdsfdc1b-rb-14</v>
      </c>
      <c r="I2394" s="8">
        <f t="shared" si="359"/>
        <v>41107</v>
      </c>
      <c r="J2394" s="9" t="str">
        <f t="shared" si="360"/>
        <v>emdsfdc1b-rb-14</v>
      </c>
      <c r="K2394" s="6">
        <f t="shared" si="361"/>
        <v>120</v>
      </c>
      <c r="L2394" s="6">
        <f t="shared" si="362"/>
        <v>24</v>
      </c>
      <c r="M2394" s="6">
        <f t="shared" si="363"/>
        <v>96</v>
      </c>
      <c r="N2394" s="6">
        <f t="shared" si="364"/>
        <v>1</v>
      </c>
    </row>
    <row r="2395" spans="2:14" x14ac:dyDescent="0.25">
      <c r="B2395" s="4">
        <v>41122</v>
      </c>
      <c r="C2395" s="3">
        <v>14820</v>
      </c>
      <c r="D2395" s="3">
        <v>9291</v>
      </c>
      <c r="E2395" s="3">
        <v>5529</v>
      </c>
      <c r="F2395" s="3">
        <v>86</v>
      </c>
      <c r="H2395" s="7" t="str">
        <f t="shared" si="358"/>
        <v>41122_41122</v>
      </c>
      <c r="I2395" s="8">
        <f t="shared" si="359"/>
        <v>41122</v>
      </c>
      <c r="J2395" s="9">
        <f t="shared" si="360"/>
        <v>41122</v>
      </c>
      <c r="K2395" s="6">
        <f t="shared" si="361"/>
        <v>14820</v>
      </c>
      <c r="L2395" s="6">
        <f t="shared" si="362"/>
        <v>9291</v>
      </c>
      <c r="M2395" s="6">
        <f t="shared" si="363"/>
        <v>5529</v>
      </c>
      <c r="N2395" s="6">
        <f t="shared" si="364"/>
        <v>86</v>
      </c>
    </row>
    <row r="2396" spans="2:14" x14ac:dyDescent="0.25">
      <c r="B2396" s="5" t="s">
        <v>214</v>
      </c>
      <c r="C2396" s="3">
        <v>48</v>
      </c>
      <c r="D2396" s="3">
        <v>42</v>
      </c>
      <c r="E2396" s="3">
        <v>6</v>
      </c>
      <c r="F2396" s="3">
        <v>1</v>
      </c>
      <c r="H2396" s="7" t="str">
        <f t="shared" si="358"/>
        <v>41122_cmdscgc1-ct-01</v>
      </c>
      <c r="I2396" s="8">
        <f t="shared" si="359"/>
        <v>41122</v>
      </c>
      <c r="J2396" s="9" t="str">
        <f t="shared" si="360"/>
        <v>cmdscgc1-ct-01</v>
      </c>
      <c r="K2396" s="6">
        <f t="shared" si="361"/>
        <v>48</v>
      </c>
      <c r="L2396" s="6">
        <f t="shared" si="362"/>
        <v>42</v>
      </c>
      <c r="M2396" s="6">
        <f t="shared" si="363"/>
        <v>6</v>
      </c>
      <c r="N2396" s="6">
        <f t="shared" si="364"/>
        <v>1</v>
      </c>
    </row>
    <row r="2397" spans="2:14" x14ac:dyDescent="0.25">
      <c r="B2397" s="5" t="s">
        <v>174</v>
      </c>
      <c r="C2397" s="3">
        <v>48</v>
      </c>
      <c r="D2397" s="3">
        <v>40</v>
      </c>
      <c r="E2397" s="3">
        <v>8</v>
      </c>
      <c r="F2397" s="3">
        <v>1</v>
      </c>
      <c r="H2397" s="7" t="str">
        <f t="shared" si="358"/>
        <v>41122_cmdscgc1-dg-01</v>
      </c>
      <c r="I2397" s="8">
        <f t="shared" si="359"/>
        <v>41122</v>
      </c>
      <c r="J2397" s="9" t="str">
        <f t="shared" si="360"/>
        <v>cmdscgc1-dg-01</v>
      </c>
      <c r="K2397" s="6">
        <f t="shared" si="361"/>
        <v>48</v>
      </c>
      <c r="L2397" s="6">
        <f t="shared" si="362"/>
        <v>40</v>
      </c>
      <c r="M2397" s="6">
        <f t="shared" si="363"/>
        <v>8</v>
      </c>
      <c r="N2397" s="6">
        <f t="shared" si="364"/>
        <v>1</v>
      </c>
    </row>
    <row r="2398" spans="2:14" x14ac:dyDescent="0.25">
      <c r="B2398" s="5" t="s">
        <v>102</v>
      </c>
      <c r="C2398" s="3">
        <v>204</v>
      </c>
      <c r="D2398" s="3">
        <v>54</v>
      </c>
      <c r="E2398" s="3">
        <v>150</v>
      </c>
      <c r="F2398" s="3">
        <v>1</v>
      </c>
      <c r="H2398" s="7" t="str">
        <f t="shared" si="358"/>
        <v>41122_cmdscgc1-jd-01</v>
      </c>
      <c r="I2398" s="8">
        <f t="shared" si="359"/>
        <v>41122</v>
      </c>
      <c r="J2398" s="9" t="str">
        <f t="shared" si="360"/>
        <v>cmdscgc1-jd-01</v>
      </c>
      <c r="K2398" s="6">
        <f t="shared" si="361"/>
        <v>204</v>
      </c>
      <c r="L2398" s="6">
        <f t="shared" si="362"/>
        <v>54</v>
      </c>
      <c r="M2398" s="6">
        <f t="shared" si="363"/>
        <v>150</v>
      </c>
      <c r="N2398" s="6">
        <f t="shared" si="364"/>
        <v>1</v>
      </c>
    </row>
    <row r="2399" spans="2:14" x14ac:dyDescent="0.25">
      <c r="B2399" s="5" t="s">
        <v>120</v>
      </c>
      <c r="C2399" s="3">
        <v>204</v>
      </c>
      <c r="D2399" s="3">
        <v>53</v>
      </c>
      <c r="E2399" s="3">
        <v>151</v>
      </c>
      <c r="F2399" s="3">
        <v>1</v>
      </c>
      <c r="H2399" s="7" t="str">
        <f t="shared" si="358"/>
        <v>41122_cmdscgc1-rb-01</v>
      </c>
      <c r="I2399" s="8">
        <f t="shared" si="359"/>
        <v>41122</v>
      </c>
      <c r="J2399" s="9" t="str">
        <f t="shared" si="360"/>
        <v>cmdscgc1-rb-01</v>
      </c>
      <c r="K2399" s="6">
        <f t="shared" si="361"/>
        <v>204</v>
      </c>
      <c r="L2399" s="6">
        <f t="shared" si="362"/>
        <v>53</v>
      </c>
      <c r="M2399" s="6">
        <f t="shared" si="363"/>
        <v>151</v>
      </c>
      <c r="N2399" s="6">
        <f t="shared" si="364"/>
        <v>1</v>
      </c>
    </row>
    <row r="2400" spans="2:14" x14ac:dyDescent="0.25">
      <c r="B2400" s="5" t="s">
        <v>106</v>
      </c>
      <c r="C2400" s="3">
        <v>144</v>
      </c>
      <c r="D2400" s="3">
        <v>25</v>
      </c>
      <c r="E2400" s="3">
        <v>119</v>
      </c>
      <c r="F2400" s="3">
        <v>1</v>
      </c>
      <c r="H2400" s="7" t="str">
        <f t="shared" ref="H2400:H2463" si="365">CONCATENATE(I2400,"_",J2400)</f>
        <v>41122_cmdscgc2-jd-02</v>
      </c>
      <c r="I2400" s="8">
        <f t="shared" ref="I2400:I2463" si="366">IF(ISTEXT(J2400),I2399,J2400)</f>
        <v>41122</v>
      </c>
      <c r="J2400" s="9" t="str">
        <f t="shared" ref="J2400:J2463" si="367">B2400</f>
        <v>cmdscgc2-jd-02</v>
      </c>
      <c r="K2400" s="6">
        <f t="shared" ref="K2400:K2463" si="368">C2400</f>
        <v>144</v>
      </c>
      <c r="L2400" s="6">
        <f t="shared" ref="L2400:L2463" si="369">D2400</f>
        <v>25</v>
      </c>
      <c r="M2400" s="6">
        <f t="shared" ref="M2400:M2463" si="370">E2400</f>
        <v>119</v>
      </c>
      <c r="N2400" s="6">
        <f t="shared" ref="N2400:N2463" si="371">F2400</f>
        <v>1</v>
      </c>
    </row>
    <row r="2401" spans="2:14" x14ac:dyDescent="0.25">
      <c r="B2401" s="5" t="s">
        <v>124</v>
      </c>
      <c r="C2401" s="3">
        <v>144</v>
      </c>
      <c r="D2401" s="3">
        <v>23</v>
      </c>
      <c r="E2401" s="3">
        <v>121</v>
      </c>
      <c r="F2401" s="3">
        <v>1</v>
      </c>
      <c r="H2401" s="7" t="str">
        <f t="shared" si="365"/>
        <v>41122_cmdscgc2-rb-02</v>
      </c>
      <c r="I2401" s="8">
        <f t="shared" si="366"/>
        <v>41122</v>
      </c>
      <c r="J2401" s="9" t="str">
        <f t="shared" si="367"/>
        <v>cmdscgc2-rb-02</v>
      </c>
      <c r="K2401" s="6">
        <f t="shared" si="368"/>
        <v>144</v>
      </c>
      <c r="L2401" s="6">
        <f t="shared" si="369"/>
        <v>23</v>
      </c>
      <c r="M2401" s="6">
        <f t="shared" si="370"/>
        <v>121</v>
      </c>
      <c r="N2401" s="6">
        <f t="shared" si="371"/>
        <v>1</v>
      </c>
    </row>
    <row r="2402" spans="2:14" x14ac:dyDescent="0.25">
      <c r="B2402" s="5" t="s">
        <v>14</v>
      </c>
      <c r="C2402" s="3">
        <v>144</v>
      </c>
      <c r="D2402" s="3">
        <v>131</v>
      </c>
      <c r="E2402" s="3">
        <v>13</v>
      </c>
      <c r="F2402" s="3">
        <v>1</v>
      </c>
      <c r="H2402" s="7" t="str">
        <f t="shared" si="365"/>
        <v>41122_cmdsfdc1a-jd-01</v>
      </c>
      <c r="I2402" s="8">
        <f t="shared" si="366"/>
        <v>41122</v>
      </c>
      <c r="J2402" s="9" t="str">
        <f t="shared" si="367"/>
        <v>cmdsfdc1a-jd-01</v>
      </c>
      <c r="K2402" s="6">
        <f t="shared" si="368"/>
        <v>144</v>
      </c>
      <c r="L2402" s="6">
        <f t="shared" si="369"/>
        <v>131</v>
      </c>
      <c r="M2402" s="6">
        <f t="shared" si="370"/>
        <v>13</v>
      </c>
      <c r="N2402" s="6">
        <f t="shared" si="371"/>
        <v>1</v>
      </c>
    </row>
    <row r="2403" spans="2:14" x14ac:dyDescent="0.25">
      <c r="B2403" s="5" t="s">
        <v>23</v>
      </c>
      <c r="C2403" s="3">
        <v>144</v>
      </c>
      <c r="D2403" s="3">
        <v>130</v>
      </c>
      <c r="E2403" s="3">
        <v>14</v>
      </c>
      <c r="F2403" s="3">
        <v>1</v>
      </c>
      <c r="H2403" s="7" t="str">
        <f t="shared" si="365"/>
        <v>41122_cmdsfdc1a-jd-02</v>
      </c>
      <c r="I2403" s="8">
        <f t="shared" si="366"/>
        <v>41122</v>
      </c>
      <c r="J2403" s="9" t="str">
        <f t="shared" si="367"/>
        <v>cmdsfdc1a-jd-02</v>
      </c>
      <c r="K2403" s="6">
        <f t="shared" si="368"/>
        <v>144</v>
      </c>
      <c r="L2403" s="6">
        <f t="shared" si="369"/>
        <v>130</v>
      </c>
      <c r="M2403" s="6">
        <f t="shared" si="370"/>
        <v>14</v>
      </c>
      <c r="N2403" s="6">
        <f t="shared" si="371"/>
        <v>1</v>
      </c>
    </row>
    <row r="2404" spans="2:14" x14ac:dyDescent="0.25">
      <c r="B2404" s="5" t="s">
        <v>26</v>
      </c>
      <c r="C2404" s="3">
        <v>132</v>
      </c>
      <c r="D2404" s="3">
        <v>111</v>
      </c>
      <c r="E2404" s="3">
        <v>21</v>
      </c>
      <c r="F2404" s="3">
        <v>1</v>
      </c>
      <c r="H2404" s="7" t="str">
        <f t="shared" si="365"/>
        <v>41122_cmdsfdc1a-jd-09</v>
      </c>
      <c r="I2404" s="8">
        <f t="shared" si="366"/>
        <v>41122</v>
      </c>
      <c r="J2404" s="9" t="str">
        <f t="shared" si="367"/>
        <v>cmdsfdc1a-jd-09</v>
      </c>
      <c r="K2404" s="6">
        <f t="shared" si="368"/>
        <v>132</v>
      </c>
      <c r="L2404" s="6">
        <f t="shared" si="369"/>
        <v>111</v>
      </c>
      <c r="M2404" s="6">
        <f t="shared" si="370"/>
        <v>21</v>
      </c>
      <c r="N2404" s="6">
        <f t="shared" si="371"/>
        <v>1</v>
      </c>
    </row>
    <row r="2405" spans="2:14" x14ac:dyDescent="0.25">
      <c r="B2405" s="5" t="s">
        <v>61</v>
      </c>
      <c r="C2405" s="3">
        <v>144</v>
      </c>
      <c r="D2405" s="3">
        <v>133</v>
      </c>
      <c r="E2405" s="3">
        <v>11</v>
      </c>
      <c r="F2405" s="3">
        <v>1</v>
      </c>
      <c r="H2405" s="7" t="str">
        <f t="shared" si="365"/>
        <v>41122_cmdsfdc1a-rb-01</v>
      </c>
      <c r="I2405" s="8">
        <f t="shared" si="366"/>
        <v>41122</v>
      </c>
      <c r="J2405" s="9" t="str">
        <f t="shared" si="367"/>
        <v>cmdsfdc1a-rb-01</v>
      </c>
      <c r="K2405" s="6">
        <f t="shared" si="368"/>
        <v>144</v>
      </c>
      <c r="L2405" s="6">
        <f t="shared" si="369"/>
        <v>133</v>
      </c>
      <c r="M2405" s="6">
        <f t="shared" si="370"/>
        <v>11</v>
      </c>
      <c r="N2405" s="6">
        <f t="shared" si="371"/>
        <v>1</v>
      </c>
    </row>
    <row r="2406" spans="2:14" x14ac:dyDescent="0.25">
      <c r="B2406" s="5" t="s">
        <v>64</v>
      </c>
      <c r="C2406" s="3">
        <v>144</v>
      </c>
      <c r="D2406" s="3">
        <v>130</v>
      </c>
      <c r="E2406" s="3">
        <v>14</v>
      </c>
      <c r="F2406" s="3">
        <v>1</v>
      </c>
      <c r="H2406" s="7" t="str">
        <f t="shared" si="365"/>
        <v>41122_cmdsfdc1a-rb-02</v>
      </c>
      <c r="I2406" s="8">
        <f t="shared" si="366"/>
        <v>41122</v>
      </c>
      <c r="J2406" s="9" t="str">
        <f t="shared" si="367"/>
        <v>cmdsfdc1a-rb-02</v>
      </c>
      <c r="K2406" s="6">
        <f t="shared" si="368"/>
        <v>144</v>
      </c>
      <c r="L2406" s="6">
        <f t="shared" si="369"/>
        <v>130</v>
      </c>
      <c r="M2406" s="6">
        <f t="shared" si="370"/>
        <v>14</v>
      </c>
      <c r="N2406" s="6">
        <f t="shared" si="371"/>
        <v>1</v>
      </c>
    </row>
    <row r="2407" spans="2:14" x14ac:dyDescent="0.25">
      <c r="B2407" s="5" t="s">
        <v>67</v>
      </c>
      <c r="C2407" s="3">
        <v>132</v>
      </c>
      <c r="D2407" s="3">
        <v>111</v>
      </c>
      <c r="E2407" s="3">
        <v>21</v>
      </c>
      <c r="F2407" s="3">
        <v>1</v>
      </c>
      <c r="H2407" s="7" t="str">
        <f t="shared" si="365"/>
        <v>41122_cmdsfdc1a-rb-09</v>
      </c>
      <c r="I2407" s="8">
        <f t="shared" si="366"/>
        <v>41122</v>
      </c>
      <c r="J2407" s="9" t="str">
        <f t="shared" si="367"/>
        <v>cmdsfdc1a-rb-09</v>
      </c>
      <c r="K2407" s="6">
        <f t="shared" si="368"/>
        <v>132</v>
      </c>
      <c r="L2407" s="6">
        <f t="shared" si="369"/>
        <v>111</v>
      </c>
      <c r="M2407" s="6">
        <f t="shared" si="370"/>
        <v>21</v>
      </c>
      <c r="N2407" s="6">
        <f t="shared" si="371"/>
        <v>1</v>
      </c>
    </row>
    <row r="2408" spans="2:14" x14ac:dyDescent="0.25">
      <c r="B2408" s="5" t="s">
        <v>71</v>
      </c>
      <c r="C2408" s="3">
        <v>120</v>
      </c>
      <c r="D2408" s="3">
        <v>110</v>
      </c>
      <c r="E2408" s="3">
        <v>10</v>
      </c>
      <c r="F2408" s="3">
        <v>1</v>
      </c>
      <c r="H2408" s="7" t="str">
        <f t="shared" si="365"/>
        <v>41122_cmdsfdc1b-ct-01</v>
      </c>
      <c r="I2408" s="8">
        <f t="shared" si="366"/>
        <v>41122</v>
      </c>
      <c r="J2408" s="9" t="str">
        <f t="shared" si="367"/>
        <v>cmdsfdc1b-ct-01</v>
      </c>
      <c r="K2408" s="6">
        <f t="shared" si="368"/>
        <v>120</v>
      </c>
      <c r="L2408" s="6">
        <f t="shared" si="369"/>
        <v>110</v>
      </c>
      <c r="M2408" s="6">
        <f t="shared" si="370"/>
        <v>10</v>
      </c>
      <c r="N2408" s="6">
        <f t="shared" si="371"/>
        <v>1</v>
      </c>
    </row>
    <row r="2409" spans="2:14" x14ac:dyDescent="0.25">
      <c r="B2409" s="5" t="s">
        <v>29</v>
      </c>
      <c r="C2409" s="3">
        <v>120</v>
      </c>
      <c r="D2409" s="3">
        <v>109</v>
      </c>
      <c r="E2409" s="3">
        <v>11</v>
      </c>
      <c r="F2409" s="3">
        <v>1</v>
      </c>
      <c r="H2409" s="7" t="str">
        <f t="shared" si="365"/>
        <v>41122_cmdsfdc1b-dg-01</v>
      </c>
      <c r="I2409" s="8">
        <f t="shared" si="366"/>
        <v>41122</v>
      </c>
      <c r="J2409" s="9" t="str">
        <f t="shared" si="367"/>
        <v>cmdsfdc1b-dg-01</v>
      </c>
      <c r="K2409" s="6">
        <f t="shared" si="368"/>
        <v>120</v>
      </c>
      <c r="L2409" s="6">
        <f t="shared" si="369"/>
        <v>109</v>
      </c>
      <c r="M2409" s="6">
        <f t="shared" si="370"/>
        <v>11</v>
      </c>
      <c r="N2409" s="6">
        <f t="shared" si="371"/>
        <v>1</v>
      </c>
    </row>
    <row r="2410" spans="2:14" x14ac:dyDescent="0.25">
      <c r="B2410" s="5" t="s">
        <v>218</v>
      </c>
      <c r="C2410" s="3">
        <v>132</v>
      </c>
      <c r="D2410" s="3">
        <v>100</v>
      </c>
      <c r="E2410" s="3">
        <v>32</v>
      </c>
      <c r="F2410" s="3">
        <v>1</v>
      </c>
      <c r="H2410" s="7" t="str">
        <f t="shared" si="365"/>
        <v>41122_cmdsrdc3-ct-01</v>
      </c>
      <c r="I2410" s="8">
        <f t="shared" si="366"/>
        <v>41122</v>
      </c>
      <c r="J2410" s="9" t="str">
        <f t="shared" si="367"/>
        <v>cmdsrdc3-ct-01</v>
      </c>
      <c r="K2410" s="6">
        <f t="shared" si="368"/>
        <v>132</v>
      </c>
      <c r="L2410" s="6">
        <f t="shared" si="369"/>
        <v>100</v>
      </c>
      <c r="M2410" s="6">
        <f t="shared" si="370"/>
        <v>32</v>
      </c>
      <c r="N2410" s="6">
        <f t="shared" si="371"/>
        <v>1</v>
      </c>
    </row>
    <row r="2411" spans="2:14" x14ac:dyDescent="0.25">
      <c r="B2411" s="5" t="s">
        <v>178</v>
      </c>
      <c r="C2411" s="3">
        <v>132</v>
      </c>
      <c r="D2411" s="3">
        <v>95</v>
      </c>
      <c r="E2411" s="3">
        <v>37</v>
      </c>
      <c r="F2411" s="3">
        <v>1</v>
      </c>
      <c r="H2411" s="7" t="str">
        <f t="shared" si="365"/>
        <v>41122_cmdsrdc3-dg-01</v>
      </c>
      <c r="I2411" s="8">
        <f t="shared" si="366"/>
        <v>41122</v>
      </c>
      <c r="J2411" s="9" t="str">
        <f t="shared" si="367"/>
        <v>cmdsrdc3-dg-01</v>
      </c>
      <c r="K2411" s="6">
        <f t="shared" si="368"/>
        <v>132</v>
      </c>
      <c r="L2411" s="6">
        <f t="shared" si="369"/>
        <v>95</v>
      </c>
      <c r="M2411" s="6">
        <f t="shared" si="370"/>
        <v>37</v>
      </c>
      <c r="N2411" s="6">
        <f t="shared" si="371"/>
        <v>1</v>
      </c>
    </row>
    <row r="2412" spans="2:14" x14ac:dyDescent="0.25">
      <c r="B2412" s="5" t="s">
        <v>182</v>
      </c>
      <c r="C2412" s="3">
        <v>120</v>
      </c>
      <c r="D2412" s="3">
        <v>116</v>
      </c>
      <c r="E2412" s="3">
        <v>4</v>
      </c>
      <c r="F2412" s="3">
        <v>1</v>
      </c>
      <c r="H2412" s="7" t="str">
        <f t="shared" si="365"/>
        <v>41122_cmdsrdc4-jd-01</v>
      </c>
      <c r="I2412" s="8">
        <f t="shared" si="366"/>
        <v>41122</v>
      </c>
      <c r="J2412" s="9" t="str">
        <f t="shared" si="367"/>
        <v>cmdsrdc4-jd-01</v>
      </c>
      <c r="K2412" s="6">
        <f t="shared" si="368"/>
        <v>120</v>
      </c>
      <c r="L2412" s="6">
        <f t="shared" si="369"/>
        <v>116</v>
      </c>
      <c r="M2412" s="6">
        <f t="shared" si="370"/>
        <v>4</v>
      </c>
      <c r="N2412" s="6">
        <f t="shared" si="371"/>
        <v>1</v>
      </c>
    </row>
    <row r="2413" spans="2:14" x14ac:dyDescent="0.25">
      <c r="B2413" s="5" t="s">
        <v>185</v>
      </c>
      <c r="C2413" s="3">
        <v>120</v>
      </c>
      <c r="D2413" s="3">
        <v>112</v>
      </c>
      <c r="E2413" s="3">
        <v>8</v>
      </c>
      <c r="F2413" s="3">
        <v>1</v>
      </c>
      <c r="H2413" s="7" t="str">
        <f t="shared" si="365"/>
        <v>41122_cmdsrdc4-jd-02</v>
      </c>
      <c r="I2413" s="8">
        <f t="shared" si="366"/>
        <v>41122</v>
      </c>
      <c r="J2413" s="9" t="str">
        <f t="shared" si="367"/>
        <v>cmdsrdc4-jd-02</v>
      </c>
      <c r="K2413" s="6">
        <f t="shared" si="368"/>
        <v>120</v>
      </c>
      <c r="L2413" s="6">
        <f t="shared" si="369"/>
        <v>112</v>
      </c>
      <c r="M2413" s="6">
        <f t="shared" si="370"/>
        <v>8</v>
      </c>
      <c r="N2413" s="6">
        <f t="shared" si="371"/>
        <v>1</v>
      </c>
    </row>
    <row r="2414" spans="2:14" x14ac:dyDescent="0.25">
      <c r="B2414" s="5" t="s">
        <v>221</v>
      </c>
      <c r="C2414" s="3">
        <v>132</v>
      </c>
      <c r="D2414" s="3">
        <v>112</v>
      </c>
      <c r="E2414" s="3">
        <v>20</v>
      </c>
      <c r="F2414" s="3">
        <v>1</v>
      </c>
      <c r="H2414" s="7" t="str">
        <f t="shared" si="365"/>
        <v>41122_cmdsrdc4-rb-01</v>
      </c>
      <c r="I2414" s="8">
        <f t="shared" si="366"/>
        <v>41122</v>
      </c>
      <c r="J2414" s="9" t="str">
        <f t="shared" si="367"/>
        <v>cmdsrdc4-rb-01</v>
      </c>
      <c r="K2414" s="6">
        <f t="shared" si="368"/>
        <v>132</v>
      </c>
      <c r="L2414" s="6">
        <f t="shared" si="369"/>
        <v>112</v>
      </c>
      <c r="M2414" s="6">
        <f t="shared" si="370"/>
        <v>20</v>
      </c>
      <c r="N2414" s="6">
        <f t="shared" si="371"/>
        <v>1</v>
      </c>
    </row>
    <row r="2415" spans="2:14" x14ac:dyDescent="0.25">
      <c r="B2415" s="5" t="s">
        <v>224</v>
      </c>
      <c r="C2415" s="3">
        <v>132</v>
      </c>
      <c r="D2415" s="3">
        <v>110</v>
      </c>
      <c r="E2415" s="3">
        <v>22</v>
      </c>
      <c r="F2415" s="3">
        <v>1</v>
      </c>
      <c r="H2415" s="7" t="str">
        <f t="shared" si="365"/>
        <v>41122_cmdsrdc4-rb-02</v>
      </c>
      <c r="I2415" s="8">
        <f t="shared" si="366"/>
        <v>41122</v>
      </c>
      <c r="J2415" s="9" t="str">
        <f t="shared" si="367"/>
        <v>cmdsrdc4-rb-02</v>
      </c>
      <c r="K2415" s="6">
        <f t="shared" si="368"/>
        <v>132</v>
      </c>
      <c r="L2415" s="6">
        <f t="shared" si="369"/>
        <v>110</v>
      </c>
      <c r="M2415" s="6">
        <f t="shared" si="370"/>
        <v>22</v>
      </c>
      <c r="N2415" s="6">
        <f t="shared" si="371"/>
        <v>1</v>
      </c>
    </row>
    <row r="2416" spans="2:14" x14ac:dyDescent="0.25">
      <c r="B2416" s="5" t="s">
        <v>74</v>
      </c>
      <c r="C2416" s="3">
        <v>48</v>
      </c>
      <c r="D2416" s="3">
        <v>44</v>
      </c>
      <c r="E2416" s="3">
        <v>4</v>
      </c>
      <c r="F2416" s="3">
        <v>1</v>
      </c>
      <c r="H2416" s="7" t="str">
        <f t="shared" si="365"/>
        <v>41122_cmdswell-ct-01</v>
      </c>
      <c r="I2416" s="8">
        <f t="shared" si="366"/>
        <v>41122</v>
      </c>
      <c r="J2416" s="9" t="str">
        <f t="shared" si="367"/>
        <v>cmdswell-ct-01</v>
      </c>
      <c r="K2416" s="6">
        <f t="shared" si="368"/>
        <v>48</v>
      </c>
      <c r="L2416" s="6">
        <f t="shared" si="369"/>
        <v>44</v>
      </c>
      <c r="M2416" s="6">
        <f t="shared" si="370"/>
        <v>4</v>
      </c>
      <c r="N2416" s="6">
        <f t="shared" si="371"/>
        <v>1</v>
      </c>
    </row>
    <row r="2417" spans="2:14" x14ac:dyDescent="0.25">
      <c r="B2417" s="5" t="s">
        <v>32</v>
      </c>
      <c r="C2417" s="3">
        <v>48</v>
      </c>
      <c r="D2417" s="3">
        <v>44</v>
      </c>
      <c r="E2417" s="3">
        <v>4</v>
      </c>
      <c r="F2417" s="3">
        <v>1</v>
      </c>
      <c r="H2417" s="7" t="str">
        <f t="shared" si="365"/>
        <v>41122_cmdswell-dg-01</v>
      </c>
      <c r="I2417" s="8">
        <f t="shared" si="366"/>
        <v>41122</v>
      </c>
      <c r="J2417" s="9" t="str">
        <f t="shared" si="367"/>
        <v>cmdswell-dg-01</v>
      </c>
      <c r="K2417" s="6">
        <f t="shared" si="368"/>
        <v>48</v>
      </c>
      <c r="L2417" s="6">
        <f t="shared" si="369"/>
        <v>44</v>
      </c>
      <c r="M2417" s="6">
        <f t="shared" si="370"/>
        <v>4</v>
      </c>
      <c r="N2417" s="6">
        <f t="shared" si="371"/>
        <v>1</v>
      </c>
    </row>
    <row r="2418" spans="2:14" x14ac:dyDescent="0.25">
      <c r="B2418" s="5" t="s">
        <v>110</v>
      </c>
      <c r="C2418" s="3">
        <v>192</v>
      </c>
      <c r="D2418" s="3">
        <v>155</v>
      </c>
      <c r="E2418" s="3">
        <v>37</v>
      </c>
      <c r="F2418" s="3">
        <v>1</v>
      </c>
      <c r="H2418" s="7" t="str">
        <f t="shared" si="365"/>
        <v>41122_emdscgc1-jd-03</v>
      </c>
      <c r="I2418" s="8">
        <f t="shared" si="366"/>
        <v>41122</v>
      </c>
      <c r="J2418" s="9" t="str">
        <f t="shared" si="367"/>
        <v>emdscgc1-jd-03</v>
      </c>
      <c r="K2418" s="6">
        <f t="shared" si="368"/>
        <v>192</v>
      </c>
      <c r="L2418" s="6">
        <f t="shared" si="369"/>
        <v>155</v>
      </c>
      <c r="M2418" s="6">
        <f t="shared" si="370"/>
        <v>37</v>
      </c>
      <c r="N2418" s="6">
        <f t="shared" si="371"/>
        <v>1</v>
      </c>
    </row>
    <row r="2419" spans="2:14" x14ac:dyDescent="0.25">
      <c r="B2419" s="5" t="s">
        <v>113</v>
      </c>
      <c r="C2419" s="3">
        <v>192</v>
      </c>
      <c r="D2419" s="3">
        <v>6</v>
      </c>
      <c r="E2419" s="3">
        <v>186</v>
      </c>
      <c r="F2419" s="3">
        <v>1</v>
      </c>
      <c r="H2419" s="7" t="str">
        <f t="shared" si="365"/>
        <v>41122_emdscgc1-jd-04</v>
      </c>
      <c r="I2419" s="8">
        <f t="shared" si="366"/>
        <v>41122</v>
      </c>
      <c r="J2419" s="9" t="str">
        <f t="shared" si="367"/>
        <v>emdscgc1-jd-04</v>
      </c>
      <c r="K2419" s="6">
        <f t="shared" si="368"/>
        <v>192</v>
      </c>
      <c r="L2419" s="6">
        <f t="shared" si="369"/>
        <v>6</v>
      </c>
      <c r="M2419" s="6">
        <f t="shared" si="370"/>
        <v>186</v>
      </c>
      <c r="N2419" s="6">
        <f t="shared" si="371"/>
        <v>1</v>
      </c>
    </row>
    <row r="2420" spans="2:14" x14ac:dyDescent="0.25">
      <c r="B2420" s="5" t="s">
        <v>116</v>
      </c>
      <c r="C2420" s="3">
        <v>264</v>
      </c>
      <c r="D2420" s="3">
        <v>67</v>
      </c>
      <c r="E2420" s="3">
        <v>197</v>
      </c>
      <c r="F2420" s="3">
        <v>1</v>
      </c>
      <c r="H2420" s="7" t="str">
        <f t="shared" si="365"/>
        <v>41122_emdscgc1-jd-05</v>
      </c>
      <c r="I2420" s="8">
        <f t="shared" si="366"/>
        <v>41122</v>
      </c>
      <c r="J2420" s="9" t="str">
        <f t="shared" si="367"/>
        <v>emdscgc1-jd-05</v>
      </c>
      <c r="K2420" s="6">
        <f t="shared" si="368"/>
        <v>264</v>
      </c>
      <c r="L2420" s="6">
        <f t="shared" si="369"/>
        <v>67</v>
      </c>
      <c r="M2420" s="6">
        <f t="shared" si="370"/>
        <v>197</v>
      </c>
      <c r="N2420" s="6">
        <f t="shared" si="371"/>
        <v>1</v>
      </c>
    </row>
    <row r="2421" spans="2:14" x14ac:dyDescent="0.25">
      <c r="B2421" s="5" t="s">
        <v>127</v>
      </c>
      <c r="C2421" s="3">
        <v>192</v>
      </c>
      <c r="D2421" s="3">
        <v>155</v>
      </c>
      <c r="E2421" s="3">
        <v>37</v>
      </c>
      <c r="F2421" s="3">
        <v>1</v>
      </c>
      <c r="H2421" s="7" t="str">
        <f t="shared" si="365"/>
        <v>41122_emdscgc1-rb-03</v>
      </c>
      <c r="I2421" s="8">
        <f t="shared" si="366"/>
        <v>41122</v>
      </c>
      <c r="J2421" s="9" t="str">
        <f t="shared" si="367"/>
        <v>emdscgc1-rb-03</v>
      </c>
      <c r="K2421" s="6">
        <f t="shared" si="368"/>
        <v>192</v>
      </c>
      <c r="L2421" s="6">
        <f t="shared" si="369"/>
        <v>155</v>
      </c>
      <c r="M2421" s="6">
        <f t="shared" si="370"/>
        <v>37</v>
      </c>
      <c r="N2421" s="6">
        <f t="shared" si="371"/>
        <v>1</v>
      </c>
    </row>
    <row r="2422" spans="2:14" x14ac:dyDescent="0.25">
      <c r="B2422" s="5" t="s">
        <v>130</v>
      </c>
      <c r="C2422" s="3">
        <v>192</v>
      </c>
      <c r="D2422" s="3">
        <v>6</v>
      </c>
      <c r="E2422" s="3">
        <v>186</v>
      </c>
      <c r="F2422" s="3">
        <v>1</v>
      </c>
      <c r="H2422" s="7" t="str">
        <f t="shared" si="365"/>
        <v>41122_emdscgc1-rb-04</v>
      </c>
      <c r="I2422" s="8">
        <f t="shared" si="366"/>
        <v>41122</v>
      </c>
      <c r="J2422" s="9" t="str">
        <f t="shared" si="367"/>
        <v>emdscgc1-rb-04</v>
      </c>
      <c r="K2422" s="6">
        <f t="shared" si="368"/>
        <v>192</v>
      </c>
      <c r="L2422" s="6">
        <f t="shared" si="369"/>
        <v>6</v>
      </c>
      <c r="M2422" s="6">
        <f t="shared" si="370"/>
        <v>186</v>
      </c>
      <c r="N2422" s="6">
        <f t="shared" si="371"/>
        <v>1</v>
      </c>
    </row>
    <row r="2423" spans="2:14" x14ac:dyDescent="0.25">
      <c r="B2423" s="5" t="s">
        <v>134</v>
      </c>
      <c r="C2423" s="3">
        <v>264</v>
      </c>
      <c r="D2423" s="3">
        <v>67</v>
      </c>
      <c r="E2423" s="3">
        <v>197</v>
      </c>
      <c r="F2423" s="3">
        <v>1</v>
      </c>
      <c r="H2423" s="7" t="str">
        <f t="shared" si="365"/>
        <v>41122_emdscgc1-rb-05</v>
      </c>
      <c r="I2423" s="8">
        <f t="shared" si="366"/>
        <v>41122</v>
      </c>
      <c r="J2423" s="9" t="str">
        <f t="shared" si="367"/>
        <v>emdscgc1-rb-05</v>
      </c>
      <c r="K2423" s="6">
        <f t="shared" si="368"/>
        <v>264</v>
      </c>
      <c r="L2423" s="6">
        <f t="shared" si="369"/>
        <v>67</v>
      </c>
      <c r="M2423" s="6">
        <f t="shared" si="370"/>
        <v>197</v>
      </c>
      <c r="N2423" s="6">
        <f t="shared" si="371"/>
        <v>1</v>
      </c>
    </row>
    <row r="2424" spans="2:14" x14ac:dyDescent="0.25">
      <c r="B2424" s="5" t="s">
        <v>35</v>
      </c>
      <c r="C2424" s="3">
        <v>240</v>
      </c>
      <c r="D2424" s="3">
        <v>204</v>
      </c>
      <c r="E2424" s="3">
        <v>36</v>
      </c>
      <c r="F2424" s="3">
        <v>1</v>
      </c>
      <c r="H2424" s="7" t="str">
        <f t="shared" si="365"/>
        <v>41122_emdsfdc1a-jd-03</v>
      </c>
      <c r="I2424" s="8">
        <f t="shared" si="366"/>
        <v>41122</v>
      </c>
      <c r="J2424" s="9" t="str">
        <f t="shared" si="367"/>
        <v>emdsfdc1a-jd-03</v>
      </c>
      <c r="K2424" s="6">
        <f t="shared" si="368"/>
        <v>240</v>
      </c>
      <c r="L2424" s="6">
        <f t="shared" si="369"/>
        <v>204</v>
      </c>
      <c r="M2424" s="6">
        <f t="shared" si="370"/>
        <v>36</v>
      </c>
      <c r="N2424" s="6">
        <f t="shared" si="371"/>
        <v>1</v>
      </c>
    </row>
    <row r="2425" spans="2:14" x14ac:dyDescent="0.25">
      <c r="B2425" s="5" t="s">
        <v>38</v>
      </c>
      <c r="C2425" s="3">
        <v>264</v>
      </c>
      <c r="D2425" s="3">
        <v>185</v>
      </c>
      <c r="E2425" s="3">
        <v>79</v>
      </c>
      <c r="F2425" s="3">
        <v>1</v>
      </c>
      <c r="H2425" s="7" t="str">
        <f t="shared" si="365"/>
        <v>41122_emdsfdc1a-jd-04</v>
      </c>
      <c r="I2425" s="8">
        <f t="shared" si="366"/>
        <v>41122</v>
      </c>
      <c r="J2425" s="9" t="str">
        <f t="shared" si="367"/>
        <v>emdsfdc1a-jd-04</v>
      </c>
      <c r="K2425" s="6">
        <f t="shared" si="368"/>
        <v>264</v>
      </c>
      <c r="L2425" s="6">
        <f t="shared" si="369"/>
        <v>185</v>
      </c>
      <c r="M2425" s="6">
        <f t="shared" si="370"/>
        <v>79</v>
      </c>
      <c r="N2425" s="6">
        <f t="shared" si="371"/>
        <v>1</v>
      </c>
    </row>
    <row r="2426" spans="2:14" x14ac:dyDescent="0.25">
      <c r="B2426" s="5" t="s">
        <v>44</v>
      </c>
      <c r="C2426" s="3">
        <v>168</v>
      </c>
      <c r="D2426" s="3">
        <v>113</v>
      </c>
      <c r="E2426" s="3">
        <v>55</v>
      </c>
      <c r="F2426" s="3">
        <v>1</v>
      </c>
      <c r="H2426" s="7" t="str">
        <f t="shared" si="365"/>
        <v>41122_emdsfdc1a-jd-06</v>
      </c>
      <c r="I2426" s="8">
        <f t="shared" si="366"/>
        <v>41122</v>
      </c>
      <c r="J2426" s="9" t="str">
        <f t="shared" si="367"/>
        <v>emdsfdc1a-jd-06</v>
      </c>
      <c r="K2426" s="6">
        <f t="shared" si="368"/>
        <v>168</v>
      </c>
      <c r="L2426" s="6">
        <f t="shared" si="369"/>
        <v>113</v>
      </c>
      <c r="M2426" s="6">
        <f t="shared" si="370"/>
        <v>55</v>
      </c>
      <c r="N2426" s="6">
        <f t="shared" si="371"/>
        <v>1</v>
      </c>
    </row>
    <row r="2427" spans="2:14" x14ac:dyDescent="0.25">
      <c r="B2427" s="5" t="s">
        <v>47</v>
      </c>
      <c r="C2427" s="3">
        <v>192</v>
      </c>
      <c r="D2427" s="3">
        <v>134</v>
      </c>
      <c r="E2427" s="3">
        <v>58</v>
      </c>
      <c r="F2427" s="3">
        <v>1</v>
      </c>
      <c r="H2427" s="7" t="str">
        <f t="shared" si="365"/>
        <v>41122_emdsfdc1a-jd-07</v>
      </c>
      <c r="I2427" s="8">
        <f t="shared" si="366"/>
        <v>41122</v>
      </c>
      <c r="J2427" s="9" t="str">
        <f t="shared" si="367"/>
        <v>emdsfdc1a-jd-07</v>
      </c>
      <c r="K2427" s="6">
        <f t="shared" si="368"/>
        <v>192</v>
      </c>
      <c r="L2427" s="6">
        <f t="shared" si="369"/>
        <v>134</v>
      </c>
      <c r="M2427" s="6">
        <f t="shared" si="370"/>
        <v>58</v>
      </c>
      <c r="N2427" s="6">
        <f t="shared" si="371"/>
        <v>1</v>
      </c>
    </row>
    <row r="2428" spans="2:14" x14ac:dyDescent="0.25">
      <c r="B2428" s="5" t="s">
        <v>50</v>
      </c>
      <c r="C2428" s="3">
        <v>240</v>
      </c>
      <c r="D2428" s="3">
        <v>193</v>
      </c>
      <c r="E2428" s="3">
        <v>47</v>
      </c>
      <c r="F2428" s="3">
        <v>1</v>
      </c>
      <c r="H2428" s="7" t="str">
        <f t="shared" si="365"/>
        <v>41122_emdsfdc1a-jd-08</v>
      </c>
      <c r="I2428" s="8">
        <f t="shared" si="366"/>
        <v>41122</v>
      </c>
      <c r="J2428" s="9" t="str">
        <f t="shared" si="367"/>
        <v>emdsfdc1a-jd-08</v>
      </c>
      <c r="K2428" s="6">
        <f t="shared" si="368"/>
        <v>240</v>
      </c>
      <c r="L2428" s="6">
        <f t="shared" si="369"/>
        <v>193</v>
      </c>
      <c r="M2428" s="6">
        <f t="shared" si="370"/>
        <v>47</v>
      </c>
      <c r="N2428" s="6">
        <f t="shared" si="371"/>
        <v>1</v>
      </c>
    </row>
    <row r="2429" spans="2:14" x14ac:dyDescent="0.25">
      <c r="B2429" s="5" t="s">
        <v>53</v>
      </c>
      <c r="C2429" s="3">
        <v>336</v>
      </c>
      <c r="D2429" s="3">
        <v>228</v>
      </c>
      <c r="E2429" s="3">
        <v>108</v>
      </c>
      <c r="F2429" s="3">
        <v>1</v>
      </c>
      <c r="H2429" s="7" t="str">
        <f t="shared" si="365"/>
        <v>41122_emdsfdc1a-jd-11</v>
      </c>
      <c r="I2429" s="8">
        <f t="shared" si="366"/>
        <v>41122</v>
      </c>
      <c r="J2429" s="9" t="str">
        <f t="shared" si="367"/>
        <v>emdsfdc1a-jd-11</v>
      </c>
      <c r="K2429" s="6">
        <f t="shared" si="368"/>
        <v>336</v>
      </c>
      <c r="L2429" s="6">
        <f t="shared" si="369"/>
        <v>228</v>
      </c>
      <c r="M2429" s="6">
        <f t="shared" si="370"/>
        <v>108</v>
      </c>
      <c r="N2429" s="6">
        <f t="shared" si="371"/>
        <v>1</v>
      </c>
    </row>
    <row r="2430" spans="2:14" x14ac:dyDescent="0.25">
      <c r="B2430" s="5" t="s">
        <v>77</v>
      </c>
      <c r="C2430" s="3">
        <v>240</v>
      </c>
      <c r="D2430" s="3">
        <v>205</v>
      </c>
      <c r="E2430" s="3">
        <v>35</v>
      </c>
      <c r="F2430" s="3">
        <v>1</v>
      </c>
      <c r="H2430" s="7" t="str">
        <f t="shared" si="365"/>
        <v>41122_emdsfdc1a-rb-03</v>
      </c>
      <c r="I2430" s="8">
        <f t="shared" si="366"/>
        <v>41122</v>
      </c>
      <c r="J2430" s="9" t="str">
        <f t="shared" si="367"/>
        <v>emdsfdc1a-rb-03</v>
      </c>
      <c r="K2430" s="6">
        <f t="shared" si="368"/>
        <v>240</v>
      </c>
      <c r="L2430" s="6">
        <f t="shared" si="369"/>
        <v>205</v>
      </c>
      <c r="M2430" s="6">
        <f t="shared" si="370"/>
        <v>35</v>
      </c>
      <c r="N2430" s="6">
        <f t="shared" si="371"/>
        <v>1</v>
      </c>
    </row>
    <row r="2431" spans="2:14" x14ac:dyDescent="0.25">
      <c r="B2431" s="5" t="s">
        <v>80</v>
      </c>
      <c r="C2431" s="3">
        <v>264</v>
      </c>
      <c r="D2431" s="3">
        <v>197</v>
      </c>
      <c r="E2431" s="3">
        <v>67</v>
      </c>
      <c r="F2431" s="3">
        <v>1</v>
      </c>
      <c r="H2431" s="7" t="str">
        <f t="shared" si="365"/>
        <v>41122_emdsfdc1a-rb-04</v>
      </c>
      <c r="I2431" s="8">
        <f t="shared" si="366"/>
        <v>41122</v>
      </c>
      <c r="J2431" s="9" t="str">
        <f t="shared" si="367"/>
        <v>emdsfdc1a-rb-04</v>
      </c>
      <c r="K2431" s="6">
        <f t="shared" si="368"/>
        <v>264</v>
      </c>
      <c r="L2431" s="6">
        <f t="shared" si="369"/>
        <v>197</v>
      </c>
      <c r="M2431" s="6">
        <f t="shared" si="370"/>
        <v>67</v>
      </c>
      <c r="N2431" s="6">
        <f t="shared" si="371"/>
        <v>1</v>
      </c>
    </row>
    <row r="2432" spans="2:14" x14ac:dyDescent="0.25">
      <c r="B2432" s="5" t="s">
        <v>86</v>
      </c>
      <c r="C2432" s="3">
        <v>168</v>
      </c>
      <c r="D2432" s="3">
        <v>117</v>
      </c>
      <c r="E2432" s="3">
        <v>51</v>
      </c>
      <c r="F2432" s="3">
        <v>1</v>
      </c>
      <c r="H2432" s="7" t="str">
        <f t="shared" si="365"/>
        <v>41122_emdsfdc1a-rb-06</v>
      </c>
      <c r="I2432" s="8">
        <f t="shared" si="366"/>
        <v>41122</v>
      </c>
      <c r="J2432" s="9" t="str">
        <f t="shared" si="367"/>
        <v>emdsfdc1a-rb-06</v>
      </c>
      <c r="K2432" s="6">
        <f t="shared" si="368"/>
        <v>168</v>
      </c>
      <c r="L2432" s="6">
        <f t="shared" si="369"/>
        <v>117</v>
      </c>
      <c r="M2432" s="6">
        <f t="shared" si="370"/>
        <v>51</v>
      </c>
      <c r="N2432" s="6">
        <f t="shared" si="371"/>
        <v>1</v>
      </c>
    </row>
    <row r="2433" spans="2:14" x14ac:dyDescent="0.25">
      <c r="B2433" s="5" t="s">
        <v>89</v>
      </c>
      <c r="C2433" s="3">
        <v>192</v>
      </c>
      <c r="D2433" s="3">
        <v>136</v>
      </c>
      <c r="E2433" s="3">
        <v>56</v>
      </c>
      <c r="F2433" s="3">
        <v>1</v>
      </c>
      <c r="H2433" s="7" t="str">
        <f t="shared" si="365"/>
        <v>41122_emdsfdc1a-rb-07</v>
      </c>
      <c r="I2433" s="8">
        <f t="shared" si="366"/>
        <v>41122</v>
      </c>
      <c r="J2433" s="9" t="str">
        <f t="shared" si="367"/>
        <v>emdsfdc1a-rb-07</v>
      </c>
      <c r="K2433" s="6">
        <f t="shared" si="368"/>
        <v>192</v>
      </c>
      <c r="L2433" s="6">
        <f t="shared" si="369"/>
        <v>136</v>
      </c>
      <c r="M2433" s="6">
        <f t="shared" si="370"/>
        <v>56</v>
      </c>
      <c r="N2433" s="6">
        <f t="shared" si="371"/>
        <v>1</v>
      </c>
    </row>
    <row r="2434" spans="2:14" x14ac:dyDescent="0.25">
      <c r="B2434" s="5" t="s">
        <v>92</v>
      </c>
      <c r="C2434" s="3">
        <v>240</v>
      </c>
      <c r="D2434" s="3">
        <v>194</v>
      </c>
      <c r="E2434" s="3">
        <v>46</v>
      </c>
      <c r="F2434" s="3">
        <v>1</v>
      </c>
      <c r="H2434" s="7" t="str">
        <f t="shared" si="365"/>
        <v>41122_emdsfdc1a-rb-08</v>
      </c>
      <c r="I2434" s="8">
        <f t="shared" si="366"/>
        <v>41122</v>
      </c>
      <c r="J2434" s="9" t="str">
        <f t="shared" si="367"/>
        <v>emdsfdc1a-rb-08</v>
      </c>
      <c r="K2434" s="6">
        <f t="shared" si="368"/>
        <v>240</v>
      </c>
      <c r="L2434" s="6">
        <f t="shared" si="369"/>
        <v>194</v>
      </c>
      <c r="M2434" s="6">
        <f t="shared" si="370"/>
        <v>46</v>
      </c>
      <c r="N2434" s="6">
        <f t="shared" si="371"/>
        <v>1</v>
      </c>
    </row>
    <row r="2435" spans="2:14" x14ac:dyDescent="0.25">
      <c r="B2435" s="5" t="s">
        <v>95</v>
      </c>
      <c r="C2435" s="3">
        <v>336</v>
      </c>
      <c r="D2435" s="3">
        <v>226</v>
      </c>
      <c r="E2435" s="3">
        <v>110</v>
      </c>
      <c r="F2435" s="3">
        <v>1</v>
      </c>
      <c r="H2435" s="7" t="str">
        <f t="shared" si="365"/>
        <v>41122_emdsfdc1a-rb-11</v>
      </c>
      <c r="I2435" s="8">
        <f t="shared" si="366"/>
        <v>41122</v>
      </c>
      <c r="J2435" s="9" t="str">
        <f t="shared" si="367"/>
        <v>emdsfdc1a-rb-11</v>
      </c>
      <c r="K2435" s="6">
        <f t="shared" si="368"/>
        <v>336</v>
      </c>
      <c r="L2435" s="6">
        <f t="shared" si="369"/>
        <v>226</v>
      </c>
      <c r="M2435" s="6">
        <f t="shared" si="370"/>
        <v>110</v>
      </c>
      <c r="N2435" s="6">
        <f t="shared" si="371"/>
        <v>1</v>
      </c>
    </row>
    <row r="2436" spans="2:14" x14ac:dyDescent="0.25">
      <c r="B2436" s="5" t="s">
        <v>56</v>
      </c>
      <c r="C2436" s="3">
        <v>240</v>
      </c>
      <c r="D2436" s="3">
        <v>222</v>
      </c>
      <c r="E2436" s="3">
        <v>18</v>
      </c>
      <c r="F2436" s="3">
        <v>1</v>
      </c>
      <c r="H2436" s="7" t="str">
        <f t="shared" si="365"/>
        <v>41122_emdsfdc1b-jd-10</v>
      </c>
      <c r="I2436" s="8">
        <f t="shared" si="366"/>
        <v>41122</v>
      </c>
      <c r="J2436" s="9" t="str">
        <f t="shared" si="367"/>
        <v>emdsfdc1b-jd-10</v>
      </c>
      <c r="K2436" s="6">
        <f t="shared" si="368"/>
        <v>240</v>
      </c>
      <c r="L2436" s="6">
        <f t="shared" si="369"/>
        <v>222</v>
      </c>
      <c r="M2436" s="6">
        <f t="shared" si="370"/>
        <v>18</v>
      </c>
      <c r="N2436" s="6">
        <f t="shared" si="371"/>
        <v>1</v>
      </c>
    </row>
    <row r="2437" spans="2:14" x14ac:dyDescent="0.25">
      <c r="B2437" s="5" t="s">
        <v>98</v>
      </c>
      <c r="C2437" s="3">
        <v>240</v>
      </c>
      <c r="D2437" s="3">
        <v>226</v>
      </c>
      <c r="E2437" s="3">
        <v>14</v>
      </c>
      <c r="F2437" s="3">
        <v>1</v>
      </c>
      <c r="H2437" s="7" t="str">
        <f t="shared" si="365"/>
        <v>41122_emdsfdc1b-rb-10</v>
      </c>
      <c r="I2437" s="8">
        <f t="shared" si="366"/>
        <v>41122</v>
      </c>
      <c r="J2437" s="9" t="str">
        <f t="shared" si="367"/>
        <v>emdsfdc1b-rb-10</v>
      </c>
      <c r="K2437" s="6">
        <f t="shared" si="368"/>
        <v>240</v>
      </c>
      <c r="L2437" s="6">
        <f t="shared" si="369"/>
        <v>226</v>
      </c>
      <c r="M2437" s="6">
        <f t="shared" si="370"/>
        <v>14</v>
      </c>
      <c r="N2437" s="6">
        <f t="shared" si="371"/>
        <v>1</v>
      </c>
    </row>
    <row r="2438" spans="2:14" x14ac:dyDescent="0.25">
      <c r="B2438" s="5" t="s">
        <v>188</v>
      </c>
      <c r="C2438" s="3">
        <v>184</v>
      </c>
      <c r="D2438" s="3">
        <v>74</v>
      </c>
      <c r="E2438" s="3">
        <v>110</v>
      </c>
      <c r="F2438" s="3">
        <v>1</v>
      </c>
      <c r="H2438" s="7" t="str">
        <f t="shared" si="365"/>
        <v>41122_emdsrdc1-jd-06</v>
      </c>
      <c r="I2438" s="8">
        <f t="shared" si="366"/>
        <v>41122</v>
      </c>
      <c r="J2438" s="9" t="str">
        <f t="shared" si="367"/>
        <v>emdsrdc1-jd-06</v>
      </c>
      <c r="K2438" s="6">
        <f t="shared" si="368"/>
        <v>184</v>
      </c>
      <c r="L2438" s="6">
        <f t="shared" si="369"/>
        <v>74</v>
      </c>
      <c r="M2438" s="6">
        <f t="shared" si="370"/>
        <v>110</v>
      </c>
      <c r="N2438" s="6">
        <f t="shared" si="371"/>
        <v>1</v>
      </c>
    </row>
    <row r="2439" spans="2:14" x14ac:dyDescent="0.25">
      <c r="B2439" s="5" t="s">
        <v>227</v>
      </c>
      <c r="C2439" s="3">
        <v>120</v>
      </c>
      <c r="D2439" s="3">
        <v>57</v>
      </c>
      <c r="E2439" s="3">
        <v>63</v>
      </c>
      <c r="F2439" s="3">
        <v>1</v>
      </c>
      <c r="H2439" s="7" t="str">
        <f t="shared" si="365"/>
        <v>41122_emdsrdc1-rb-06</v>
      </c>
      <c r="I2439" s="8">
        <f t="shared" si="366"/>
        <v>41122</v>
      </c>
      <c r="J2439" s="9" t="str">
        <f t="shared" si="367"/>
        <v>emdsrdc1-rb-06</v>
      </c>
      <c r="K2439" s="6">
        <f t="shared" si="368"/>
        <v>120</v>
      </c>
      <c r="L2439" s="6">
        <f t="shared" si="369"/>
        <v>57</v>
      </c>
      <c r="M2439" s="6">
        <f t="shared" si="370"/>
        <v>63</v>
      </c>
      <c r="N2439" s="6">
        <f t="shared" si="371"/>
        <v>1</v>
      </c>
    </row>
    <row r="2440" spans="2:14" x14ac:dyDescent="0.25">
      <c r="B2440" s="5" t="s">
        <v>191</v>
      </c>
      <c r="C2440" s="3">
        <v>336</v>
      </c>
      <c r="D2440" s="3">
        <v>231</v>
      </c>
      <c r="E2440" s="3">
        <v>105</v>
      </c>
      <c r="F2440" s="3">
        <v>1</v>
      </c>
      <c r="H2440" s="7" t="str">
        <f t="shared" si="365"/>
        <v>41122_emdsrdc3-jd-04</v>
      </c>
      <c r="I2440" s="8">
        <f t="shared" si="366"/>
        <v>41122</v>
      </c>
      <c r="J2440" s="9" t="str">
        <f t="shared" si="367"/>
        <v>emdsrdc3-jd-04</v>
      </c>
      <c r="K2440" s="6">
        <f t="shared" si="368"/>
        <v>336</v>
      </c>
      <c r="L2440" s="6">
        <f t="shared" si="369"/>
        <v>231</v>
      </c>
      <c r="M2440" s="6">
        <f t="shared" si="370"/>
        <v>105</v>
      </c>
      <c r="N2440" s="6">
        <f t="shared" si="371"/>
        <v>1</v>
      </c>
    </row>
    <row r="2441" spans="2:14" x14ac:dyDescent="0.25">
      <c r="B2441" s="5" t="s">
        <v>194</v>
      </c>
      <c r="C2441" s="3">
        <v>240</v>
      </c>
      <c r="D2441" s="3">
        <v>101</v>
      </c>
      <c r="E2441" s="3">
        <v>139</v>
      </c>
      <c r="F2441" s="3">
        <v>1</v>
      </c>
      <c r="H2441" s="7" t="str">
        <f t="shared" si="365"/>
        <v>41122_emdsrdc3-jd-07</v>
      </c>
      <c r="I2441" s="8">
        <f t="shared" si="366"/>
        <v>41122</v>
      </c>
      <c r="J2441" s="9" t="str">
        <f t="shared" si="367"/>
        <v>emdsrdc3-jd-07</v>
      </c>
      <c r="K2441" s="6">
        <f t="shared" si="368"/>
        <v>240</v>
      </c>
      <c r="L2441" s="6">
        <f t="shared" si="369"/>
        <v>101</v>
      </c>
      <c r="M2441" s="6">
        <f t="shared" si="370"/>
        <v>139</v>
      </c>
      <c r="N2441" s="6">
        <f t="shared" si="371"/>
        <v>1</v>
      </c>
    </row>
    <row r="2442" spans="2:14" x14ac:dyDescent="0.25">
      <c r="B2442" s="5" t="s">
        <v>198</v>
      </c>
      <c r="C2442" s="3">
        <v>312</v>
      </c>
      <c r="D2442" s="3">
        <v>297</v>
      </c>
      <c r="E2442" s="3">
        <v>15</v>
      </c>
      <c r="F2442" s="3">
        <v>1</v>
      </c>
      <c r="H2442" s="7" t="str">
        <f t="shared" si="365"/>
        <v>41122_emdsrdc3-jd-09</v>
      </c>
      <c r="I2442" s="8">
        <f t="shared" si="366"/>
        <v>41122</v>
      </c>
      <c r="J2442" s="9" t="str">
        <f t="shared" si="367"/>
        <v>emdsrdc3-jd-09</v>
      </c>
      <c r="K2442" s="6">
        <f t="shared" si="368"/>
        <v>312</v>
      </c>
      <c r="L2442" s="6">
        <f t="shared" si="369"/>
        <v>297</v>
      </c>
      <c r="M2442" s="6">
        <f t="shared" si="370"/>
        <v>15</v>
      </c>
      <c r="N2442" s="6">
        <f t="shared" si="371"/>
        <v>1</v>
      </c>
    </row>
    <row r="2443" spans="2:14" x14ac:dyDescent="0.25">
      <c r="B2443" s="5" t="s">
        <v>888</v>
      </c>
      <c r="C2443" s="3">
        <v>240</v>
      </c>
      <c r="D2443" s="3">
        <v>209</v>
      </c>
      <c r="E2443" s="3">
        <v>31</v>
      </c>
      <c r="F2443" s="3">
        <v>1</v>
      </c>
      <c r="H2443" s="7" t="str">
        <f t="shared" si="365"/>
        <v>41122_emdsrdc3-jd-10</v>
      </c>
      <c r="I2443" s="8">
        <f t="shared" si="366"/>
        <v>41122</v>
      </c>
      <c r="J2443" s="9" t="str">
        <f t="shared" si="367"/>
        <v>emdsrdc3-jd-10</v>
      </c>
      <c r="K2443" s="6">
        <f t="shared" si="368"/>
        <v>240</v>
      </c>
      <c r="L2443" s="6">
        <f t="shared" si="369"/>
        <v>209</v>
      </c>
      <c r="M2443" s="6">
        <f t="shared" si="370"/>
        <v>31</v>
      </c>
      <c r="N2443" s="6">
        <f t="shared" si="371"/>
        <v>1</v>
      </c>
    </row>
    <row r="2444" spans="2:14" x14ac:dyDescent="0.25">
      <c r="B2444" s="5" t="s">
        <v>230</v>
      </c>
      <c r="C2444" s="3">
        <v>336</v>
      </c>
      <c r="D2444" s="3">
        <v>231</v>
      </c>
      <c r="E2444" s="3">
        <v>105</v>
      </c>
      <c r="F2444" s="3">
        <v>1</v>
      </c>
      <c r="H2444" s="7" t="str">
        <f t="shared" si="365"/>
        <v>41122_emdsrdc3-rb-04</v>
      </c>
      <c r="I2444" s="8">
        <f t="shared" si="366"/>
        <v>41122</v>
      </c>
      <c r="J2444" s="9" t="str">
        <f t="shared" si="367"/>
        <v>emdsrdc3-rb-04</v>
      </c>
      <c r="K2444" s="6">
        <f t="shared" si="368"/>
        <v>336</v>
      </c>
      <c r="L2444" s="6">
        <f t="shared" si="369"/>
        <v>231</v>
      </c>
      <c r="M2444" s="6">
        <f t="shared" si="370"/>
        <v>105</v>
      </c>
      <c r="N2444" s="6">
        <f t="shared" si="371"/>
        <v>1</v>
      </c>
    </row>
    <row r="2445" spans="2:14" x14ac:dyDescent="0.25">
      <c r="B2445" s="5" t="s">
        <v>233</v>
      </c>
      <c r="C2445" s="3">
        <v>240</v>
      </c>
      <c r="D2445" s="3">
        <v>106</v>
      </c>
      <c r="E2445" s="3">
        <v>134</v>
      </c>
      <c r="F2445" s="3">
        <v>1</v>
      </c>
      <c r="H2445" s="7" t="str">
        <f t="shared" si="365"/>
        <v>41122_emdsrdc3-rb-07</v>
      </c>
      <c r="I2445" s="8">
        <f t="shared" si="366"/>
        <v>41122</v>
      </c>
      <c r="J2445" s="9" t="str">
        <f t="shared" si="367"/>
        <v>emdsrdc3-rb-07</v>
      </c>
      <c r="K2445" s="6">
        <f t="shared" si="368"/>
        <v>240</v>
      </c>
      <c r="L2445" s="6">
        <f t="shared" si="369"/>
        <v>106</v>
      </c>
      <c r="M2445" s="6">
        <f t="shared" si="370"/>
        <v>134</v>
      </c>
      <c r="N2445" s="6">
        <f t="shared" si="371"/>
        <v>1</v>
      </c>
    </row>
    <row r="2446" spans="2:14" x14ac:dyDescent="0.25">
      <c r="B2446" s="5" t="s">
        <v>236</v>
      </c>
      <c r="C2446" s="3">
        <v>312</v>
      </c>
      <c r="D2446" s="3">
        <v>294</v>
      </c>
      <c r="E2446" s="3">
        <v>18</v>
      </c>
      <c r="F2446" s="3">
        <v>1</v>
      </c>
      <c r="H2446" s="7" t="str">
        <f t="shared" si="365"/>
        <v>41122_emdsrdc3-rb-09</v>
      </c>
      <c r="I2446" s="8">
        <f t="shared" si="366"/>
        <v>41122</v>
      </c>
      <c r="J2446" s="9" t="str">
        <f t="shared" si="367"/>
        <v>emdsrdc3-rb-09</v>
      </c>
      <c r="K2446" s="6">
        <f t="shared" si="368"/>
        <v>312</v>
      </c>
      <c r="L2446" s="6">
        <f t="shared" si="369"/>
        <v>294</v>
      </c>
      <c r="M2446" s="6">
        <f t="shared" si="370"/>
        <v>18</v>
      </c>
      <c r="N2446" s="6">
        <f t="shared" si="371"/>
        <v>1</v>
      </c>
    </row>
    <row r="2447" spans="2:14" x14ac:dyDescent="0.25">
      <c r="B2447" s="5" t="s">
        <v>891</v>
      </c>
      <c r="C2447" s="3">
        <v>240</v>
      </c>
      <c r="D2447" s="3">
        <v>209</v>
      </c>
      <c r="E2447" s="3">
        <v>31</v>
      </c>
      <c r="F2447" s="3">
        <v>1</v>
      </c>
      <c r="H2447" s="7" t="str">
        <f t="shared" si="365"/>
        <v>41122_emdsrdc3-rb-10</v>
      </c>
      <c r="I2447" s="8">
        <f t="shared" si="366"/>
        <v>41122</v>
      </c>
      <c r="J2447" s="9" t="str">
        <f t="shared" si="367"/>
        <v>emdsrdc3-rb-10</v>
      </c>
      <c r="K2447" s="6">
        <f t="shared" si="368"/>
        <v>240</v>
      </c>
      <c r="L2447" s="6">
        <f t="shared" si="369"/>
        <v>209</v>
      </c>
      <c r="M2447" s="6">
        <f t="shared" si="370"/>
        <v>31</v>
      </c>
      <c r="N2447" s="6">
        <f t="shared" si="371"/>
        <v>1</v>
      </c>
    </row>
    <row r="2448" spans="2:14" x14ac:dyDescent="0.25">
      <c r="B2448" s="5" t="s">
        <v>202</v>
      </c>
      <c r="C2448" s="3">
        <v>240</v>
      </c>
      <c r="D2448" s="3">
        <v>149</v>
      </c>
      <c r="E2448" s="3">
        <v>91</v>
      </c>
      <c r="F2448" s="3">
        <v>1</v>
      </c>
      <c r="H2448" s="7" t="str">
        <f t="shared" si="365"/>
        <v>41122_emdsrdc4-jd-03</v>
      </c>
      <c r="I2448" s="8">
        <f t="shared" si="366"/>
        <v>41122</v>
      </c>
      <c r="J2448" s="9" t="str">
        <f t="shared" si="367"/>
        <v>emdsrdc4-jd-03</v>
      </c>
      <c r="K2448" s="6">
        <f t="shared" si="368"/>
        <v>240</v>
      </c>
      <c r="L2448" s="6">
        <f t="shared" si="369"/>
        <v>149</v>
      </c>
      <c r="M2448" s="6">
        <f t="shared" si="370"/>
        <v>91</v>
      </c>
      <c r="N2448" s="6">
        <f t="shared" si="371"/>
        <v>1</v>
      </c>
    </row>
    <row r="2449" spans="2:14" x14ac:dyDescent="0.25">
      <c r="B2449" s="5" t="s">
        <v>205</v>
      </c>
      <c r="C2449" s="3">
        <v>216</v>
      </c>
      <c r="D2449" s="3">
        <v>133</v>
      </c>
      <c r="E2449" s="3">
        <v>83</v>
      </c>
      <c r="F2449" s="3">
        <v>1</v>
      </c>
      <c r="H2449" s="7" t="str">
        <f t="shared" si="365"/>
        <v>41122_emdsrdc4-jd-05</v>
      </c>
      <c r="I2449" s="8">
        <f t="shared" si="366"/>
        <v>41122</v>
      </c>
      <c r="J2449" s="9" t="str">
        <f t="shared" si="367"/>
        <v>emdsrdc4-jd-05</v>
      </c>
      <c r="K2449" s="6">
        <f t="shared" si="368"/>
        <v>216</v>
      </c>
      <c r="L2449" s="6">
        <f t="shared" si="369"/>
        <v>133</v>
      </c>
      <c r="M2449" s="6">
        <f t="shared" si="370"/>
        <v>83</v>
      </c>
      <c r="N2449" s="6">
        <f t="shared" si="371"/>
        <v>1</v>
      </c>
    </row>
    <row r="2450" spans="2:14" x14ac:dyDescent="0.25">
      <c r="B2450" s="5" t="s">
        <v>209</v>
      </c>
      <c r="C2450" s="3">
        <v>264</v>
      </c>
      <c r="D2450" s="3">
        <v>227</v>
      </c>
      <c r="E2450" s="3">
        <v>37</v>
      </c>
      <c r="F2450" s="3">
        <v>1</v>
      </c>
      <c r="H2450" s="7" t="str">
        <f t="shared" si="365"/>
        <v>41122_emdsrdc4-jd-08</v>
      </c>
      <c r="I2450" s="8">
        <f t="shared" si="366"/>
        <v>41122</v>
      </c>
      <c r="J2450" s="9" t="str">
        <f t="shared" si="367"/>
        <v>emdsrdc4-jd-08</v>
      </c>
      <c r="K2450" s="6">
        <f t="shared" si="368"/>
        <v>264</v>
      </c>
      <c r="L2450" s="6">
        <f t="shared" si="369"/>
        <v>227</v>
      </c>
      <c r="M2450" s="6">
        <f t="shared" si="370"/>
        <v>37</v>
      </c>
      <c r="N2450" s="6">
        <f t="shared" si="371"/>
        <v>1</v>
      </c>
    </row>
    <row r="2451" spans="2:14" x14ac:dyDescent="0.25">
      <c r="B2451" s="5" t="s">
        <v>239</v>
      </c>
      <c r="C2451" s="3">
        <v>240</v>
      </c>
      <c r="D2451" s="3">
        <v>150</v>
      </c>
      <c r="E2451" s="3">
        <v>90</v>
      </c>
      <c r="F2451" s="3">
        <v>1</v>
      </c>
      <c r="H2451" s="7" t="str">
        <f t="shared" si="365"/>
        <v>41122_emdsrdc4-rb-03</v>
      </c>
      <c r="I2451" s="8">
        <f t="shared" si="366"/>
        <v>41122</v>
      </c>
      <c r="J2451" s="9" t="str">
        <f t="shared" si="367"/>
        <v>emdsrdc4-rb-03</v>
      </c>
      <c r="K2451" s="6">
        <f t="shared" si="368"/>
        <v>240</v>
      </c>
      <c r="L2451" s="6">
        <f t="shared" si="369"/>
        <v>150</v>
      </c>
      <c r="M2451" s="6">
        <f t="shared" si="370"/>
        <v>90</v>
      </c>
      <c r="N2451" s="6">
        <f t="shared" si="371"/>
        <v>1</v>
      </c>
    </row>
    <row r="2452" spans="2:14" x14ac:dyDescent="0.25">
      <c r="B2452" s="5" t="s">
        <v>242</v>
      </c>
      <c r="C2452" s="3">
        <v>216</v>
      </c>
      <c r="D2452" s="3">
        <v>137</v>
      </c>
      <c r="E2452" s="3">
        <v>79</v>
      </c>
      <c r="F2452" s="3">
        <v>1</v>
      </c>
      <c r="H2452" s="7" t="str">
        <f t="shared" si="365"/>
        <v>41122_emdsrdc4-rb-05</v>
      </c>
      <c r="I2452" s="8">
        <f t="shared" si="366"/>
        <v>41122</v>
      </c>
      <c r="J2452" s="9" t="str">
        <f t="shared" si="367"/>
        <v>emdsrdc4-rb-05</v>
      </c>
      <c r="K2452" s="6">
        <f t="shared" si="368"/>
        <v>216</v>
      </c>
      <c r="L2452" s="6">
        <f t="shared" si="369"/>
        <v>137</v>
      </c>
      <c r="M2452" s="6">
        <f t="shared" si="370"/>
        <v>79</v>
      </c>
      <c r="N2452" s="6">
        <f t="shared" si="371"/>
        <v>1</v>
      </c>
    </row>
    <row r="2453" spans="2:14" x14ac:dyDescent="0.25">
      <c r="B2453" s="5" t="s">
        <v>245</v>
      </c>
      <c r="C2453" s="3">
        <v>264</v>
      </c>
      <c r="D2453" s="3">
        <v>233</v>
      </c>
      <c r="E2453" s="3">
        <v>31</v>
      </c>
      <c r="F2453" s="3">
        <v>1</v>
      </c>
      <c r="H2453" s="7" t="str">
        <f t="shared" si="365"/>
        <v>41122_emdsrdc4-rb-08</v>
      </c>
      <c r="I2453" s="8">
        <f t="shared" si="366"/>
        <v>41122</v>
      </c>
      <c r="J2453" s="9" t="str">
        <f t="shared" si="367"/>
        <v>emdsrdc4-rb-08</v>
      </c>
      <c r="K2453" s="6">
        <f t="shared" si="368"/>
        <v>264</v>
      </c>
      <c r="L2453" s="6">
        <f t="shared" si="369"/>
        <v>233</v>
      </c>
      <c r="M2453" s="6">
        <f t="shared" si="370"/>
        <v>31</v>
      </c>
      <c r="N2453" s="6">
        <f t="shared" si="371"/>
        <v>1</v>
      </c>
    </row>
    <row r="2454" spans="2:14" x14ac:dyDescent="0.25">
      <c r="B2454" s="5" t="s">
        <v>138</v>
      </c>
      <c r="C2454" s="3">
        <v>72</v>
      </c>
      <c r="D2454" s="3">
        <v>13</v>
      </c>
      <c r="E2454" s="3">
        <v>59</v>
      </c>
      <c r="F2454" s="3">
        <v>1</v>
      </c>
      <c r="H2454" s="7" t="str">
        <f t="shared" si="365"/>
        <v>41122_rmdscgc1-gl-01</v>
      </c>
      <c r="I2454" s="8">
        <f t="shared" si="366"/>
        <v>41122</v>
      </c>
      <c r="J2454" s="9" t="str">
        <f t="shared" si="367"/>
        <v>rmdscgc1-gl-01</v>
      </c>
      <c r="K2454" s="6">
        <f t="shared" si="368"/>
        <v>72</v>
      </c>
      <c r="L2454" s="6">
        <f t="shared" si="369"/>
        <v>13</v>
      </c>
      <c r="M2454" s="6">
        <f t="shared" si="370"/>
        <v>59</v>
      </c>
      <c r="N2454" s="6">
        <f t="shared" si="371"/>
        <v>1</v>
      </c>
    </row>
    <row r="2455" spans="2:14" x14ac:dyDescent="0.25">
      <c r="B2455" s="5" t="s">
        <v>158</v>
      </c>
      <c r="C2455" s="3">
        <v>72</v>
      </c>
      <c r="D2455" s="3">
        <v>13</v>
      </c>
      <c r="E2455" s="3">
        <v>59</v>
      </c>
      <c r="F2455" s="3">
        <v>1</v>
      </c>
      <c r="H2455" s="7" t="str">
        <f t="shared" si="365"/>
        <v>41122_rmdscgc1-sl-01</v>
      </c>
      <c r="I2455" s="8">
        <f t="shared" si="366"/>
        <v>41122</v>
      </c>
      <c r="J2455" s="9" t="str">
        <f t="shared" si="367"/>
        <v>rmdscgc1-sl-01</v>
      </c>
      <c r="K2455" s="6">
        <f t="shared" si="368"/>
        <v>72</v>
      </c>
      <c r="L2455" s="6">
        <f t="shared" si="369"/>
        <v>13</v>
      </c>
      <c r="M2455" s="6">
        <f t="shared" si="370"/>
        <v>59</v>
      </c>
      <c r="N2455" s="6">
        <f t="shared" si="371"/>
        <v>1</v>
      </c>
    </row>
    <row r="2456" spans="2:14" x14ac:dyDescent="0.25">
      <c r="B2456" s="5" t="s">
        <v>143</v>
      </c>
      <c r="C2456" s="3">
        <v>36</v>
      </c>
      <c r="D2456" s="3">
        <v>5</v>
      </c>
      <c r="E2456" s="3">
        <v>31</v>
      </c>
      <c r="F2456" s="3">
        <v>1</v>
      </c>
      <c r="H2456" s="7" t="str">
        <f t="shared" si="365"/>
        <v>41122_rmdsedc-gl-01</v>
      </c>
      <c r="I2456" s="8">
        <f t="shared" si="366"/>
        <v>41122</v>
      </c>
      <c r="J2456" s="9" t="str">
        <f t="shared" si="367"/>
        <v>rmdsedc-gl-01</v>
      </c>
      <c r="K2456" s="6">
        <f t="shared" si="368"/>
        <v>36</v>
      </c>
      <c r="L2456" s="6">
        <f t="shared" si="369"/>
        <v>5</v>
      </c>
      <c r="M2456" s="6">
        <f t="shared" si="370"/>
        <v>31</v>
      </c>
      <c r="N2456" s="6">
        <f t="shared" si="371"/>
        <v>1</v>
      </c>
    </row>
    <row r="2457" spans="2:14" x14ac:dyDescent="0.25">
      <c r="B2457" s="5" t="s">
        <v>161</v>
      </c>
      <c r="C2457" s="3">
        <v>36</v>
      </c>
      <c r="D2457" s="3">
        <v>5</v>
      </c>
      <c r="E2457" s="3">
        <v>31</v>
      </c>
      <c r="F2457" s="3">
        <v>1</v>
      </c>
      <c r="H2457" s="7" t="str">
        <f t="shared" si="365"/>
        <v>41122_rmdsedc-sl-01</v>
      </c>
      <c r="I2457" s="8">
        <f t="shared" si="366"/>
        <v>41122</v>
      </c>
      <c r="J2457" s="9" t="str">
        <f t="shared" si="367"/>
        <v>rmdsedc-sl-01</v>
      </c>
      <c r="K2457" s="6">
        <f t="shared" si="368"/>
        <v>36</v>
      </c>
      <c r="L2457" s="6">
        <f t="shared" si="369"/>
        <v>5</v>
      </c>
      <c r="M2457" s="6">
        <f t="shared" si="370"/>
        <v>31</v>
      </c>
      <c r="N2457" s="6">
        <f t="shared" si="371"/>
        <v>1</v>
      </c>
    </row>
    <row r="2458" spans="2:14" x14ac:dyDescent="0.25">
      <c r="B2458" s="5" t="s">
        <v>147</v>
      </c>
      <c r="C2458" s="3">
        <v>180</v>
      </c>
      <c r="D2458" s="3">
        <v>49</v>
      </c>
      <c r="E2458" s="3">
        <v>131</v>
      </c>
      <c r="F2458" s="3">
        <v>1</v>
      </c>
      <c r="H2458" s="7" t="str">
        <f t="shared" si="365"/>
        <v>41122_rmdsfdc1a-gl-01</v>
      </c>
      <c r="I2458" s="8">
        <f t="shared" si="366"/>
        <v>41122</v>
      </c>
      <c r="J2458" s="9" t="str">
        <f t="shared" si="367"/>
        <v>rmdsfdc1a-gl-01</v>
      </c>
      <c r="K2458" s="6">
        <f t="shared" si="368"/>
        <v>180</v>
      </c>
      <c r="L2458" s="6">
        <f t="shared" si="369"/>
        <v>49</v>
      </c>
      <c r="M2458" s="6">
        <f t="shared" si="370"/>
        <v>131</v>
      </c>
      <c r="N2458" s="6">
        <f t="shared" si="371"/>
        <v>1</v>
      </c>
    </row>
    <row r="2459" spans="2:14" x14ac:dyDescent="0.25">
      <c r="B2459" s="5" t="s">
        <v>164</v>
      </c>
      <c r="C2459" s="3">
        <v>180</v>
      </c>
      <c r="D2459" s="3">
        <v>53</v>
      </c>
      <c r="E2459" s="3">
        <v>127</v>
      </c>
      <c r="F2459" s="3">
        <v>1</v>
      </c>
      <c r="H2459" s="7" t="str">
        <f t="shared" si="365"/>
        <v>41122_rmdsfdc1a-sl-01</v>
      </c>
      <c r="I2459" s="8">
        <f t="shared" si="366"/>
        <v>41122</v>
      </c>
      <c r="J2459" s="9" t="str">
        <f t="shared" si="367"/>
        <v>rmdsfdc1a-sl-01</v>
      </c>
      <c r="K2459" s="6">
        <f t="shared" si="368"/>
        <v>180</v>
      </c>
      <c r="L2459" s="6">
        <f t="shared" si="369"/>
        <v>53</v>
      </c>
      <c r="M2459" s="6">
        <f t="shared" si="370"/>
        <v>127</v>
      </c>
      <c r="N2459" s="6">
        <f t="shared" si="371"/>
        <v>1</v>
      </c>
    </row>
    <row r="2460" spans="2:14" x14ac:dyDescent="0.25">
      <c r="B2460" s="5" t="s">
        <v>150</v>
      </c>
      <c r="C2460" s="3">
        <v>180</v>
      </c>
      <c r="D2460" s="3">
        <v>58</v>
      </c>
      <c r="E2460" s="3">
        <v>122</v>
      </c>
      <c r="F2460" s="3">
        <v>1</v>
      </c>
      <c r="H2460" s="7" t="str">
        <f t="shared" si="365"/>
        <v>41122_rmdsrdc4-gl-01</v>
      </c>
      <c r="I2460" s="8">
        <f t="shared" si="366"/>
        <v>41122</v>
      </c>
      <c r="J2460" s="9" t="str">
        <f t="shared" si="367"/>
        <v>rmdsrdc4-gl-01</v>
      </c>
      <c r="K2460" s="6">
        <f t="shared" si="368"/>
        <v>180</v>
      </c>
      <c r="L2460" s="6">
        <f t="shared" si="369"/>
        <v>58</v>
      </c>
      <c r="M2460" s="6">
        <f t="shared" si="370"/>
        <v>122</v>
      </c>
      <c r="N2460" s="6">
        <f t="shared" si="371"/>
        <v>1</v>
      </c>
    </row>
    <row r="2461" spans="2:14" x14ac:dyDescent="0.25">
      <c r="B2461" s="5" t="s">
        <v>167</v>
      </c>
      <c r="C2461" s="3">
        <v>180</v>
      </c>
      <c r="D2461" s="3">
        <v>53</v>
      </c>
      <c r="E2461" s="3">
        <v>127</v>
      </c>
      <c r="F2461" s="3">
        <v>1</v>
      </c>
      <c r="H2461" s="7" t="str">
        <f t="shared" si="365"/>
        <v>41122_rmdsrdc4-sl-01</v>
      </c>
      <c r="I2461" s="8">
        <f t="shared" si="366"/>
        <v>41122</v>
      </c>
      <c r="J2461" s="9" t="str">
        <f t="shared" si="367"/>
        <v>rmdsrdc4-sl-01</v>
      </c>
      <c r="K2461" s="6">
        <f t="shared" si="368"/>
        <v>180</v>
      </c>
      <c r="L2461" s="6">
        <f t="shared" si="369"/>
        <v>53</v>
      </c>
      <c r="M2461" s="6">
        <f t="shared" si="370"/>
        <v>127</v>
      </c>
      <c r="N2461" s="6">
        <f t="shared" si="371"/>
        <v>1</v>
      </c>
    </row>
    <row r="2462" spans="2:14" x14ac:dyDescent="0.25">
      <c r="B2462" s="5" t="s">
        <v>154</v>
      </c>
      <c r="C2462" s="3">
        <v>54</v>
      </c>
      <c r="D2462" s="3">
        <v>24</v>
      </c>
      <c r="E2462" s="3">
        <v>30</v>
      </c>
      <c r="F2462" s="3">
        <v>1</v>
      </c>
      <c r="H2462" s="7" t="str">
        <f t="shared" si="365"/>
        <v>41122_rmdswell-gl-01</v>
      </c>
      <c r="I2462" s="8">
        <f t="shared" si="366"/>
        <v>41122</v>
      </c>
      <c r="J2462" s="9" t="str">
        <f t="shared" si="367"/>
        <v>rmdswell-gl-01</v>
      </c>
      <c r="K2462" s="6">
        <f t="shared" si="368"/>
        <v>54</v>
      </c>
      <c r="L2462" s="6">
        <f t="shared" si="369"/>
        <v>24</v>
      </c>
      <c r="M2462" s="6">
        <f t="shared" si="370"/>
        <v>30</v>
      </c>
      <c r="N2462" s="6">
        <f t="shared" si="371"/>
        <v>1</v>
      </c>
    </row>
    <row r="2463" spans="2:14" x14ac:dyDescent="0.25">
      <c r="B2463" s="5" t="s">
        <v>170</v>
      </c>
      <c r="C2463" s="3">
        <v>54</v>
      </c>
      <c r="D2463" s="3">
        <v>24</v>
      </c>
      <c r="E2463" s="3">
        <v>30</v>
      </c>
      <c r="F2463" s="3">
        <v>1</v>
      </c>
      <c r="H2463" s="7" t="str">
        <f t="shared" si="365"/>
        <v>41122_rmdswell-sl-01</v>
      </c>
      <c r="I2463" s="8">
        <f t="shared" si="366"/>
        <v>41122</v>
      </c>
      <c r="J2463" s="9" t="str">
        <f t="shared" si="367"/>
        <v>rmdswell-sl-01</v>
      </c>
      <c r="K2463" s="6">
        <f t="shared" si="368"/>
        <v>54</v>
      </c>
      <c r="L2463" s="6">
        <f t="shared" si="369"/>
        <v>24</v>
      </c>
      <c r="M2463" s="6">
        <f t="shared" si="370"/>
        <v>30</v>
      </c>
      <c r="N2463" s="6">
        <f t="shared" si="371"/>
        <v>1</v>
      </c>
    </row>
    <row r="2464" spans="2:14" x14ac:dyDescent="0.25">
      <c r="B2464" s="5" t="s">
        <v>900</v>
      </c>
      <c r="C2464" s="3">
        <v>144</v>
      </c>
      <c r="D2464" s="3">
        <v>81</v>
      </c>
      <c r="E2464" s="3">
        <v>63</v>
      </c>
      <c r="F2464" s="3">
        <v>1</v>
      </c>
      <c r="H2464" s="7" t="str">
        <f t="shared" ref="H2464:H2475" si="372">CONCATENATE(I2464,"_",J2464)</f>
        <v>41122_cmdsrdc4-jd-11</v>
      </c>
      <c r="I2464" s="8">
        <f t="shared" ref="I2464:I2475" si="373">IF(ISTEXT(J2464),I2463,J2464)</f>
        <v>41122</v>
      </c>
      <c r="J2464" s="9" t="str">
        <f t="shared" ref="J2464:J2475" si="374">B2464</f>
        <v>cmdsrdc4-jd-11</v>
      </c>
      <c r="K2464" s="6">
        <f t="shared" ref="K2464:K2475" si="375">C2464</f>
        <v>144</v>
      </c>
      <c r="L2464" s="6">
        <f t="shared" ref="L2464:L2475" si="376">D2464</f>
        <v>81</v>
      </c>
      <c r="M2464" s="6">
        <f t="shared" ref="M2464:M2475" si="377">E2464</f>
        <v>63</v>
      </c>
      <c r="N2464" s="6">
        <f t="shared" ref="N2464:N2475" si="378">F2464</f>
        <v>1</v>
      </c>
    </row>
    <row r="2465" spans="2:14" x14ac:dyDescent="0.25">
      <c r="B2465" s="5" t="s">
        <v>903</v>
      </c>
      <c r="C2465" s="3">
        <v>144</v>
      </c>
      <c r="D2465" s="3">
        <v>81</v>
      </c>
      <c r="E2465" s="3">
        <v>63</v>
      </c>
      <c r="F2465" s="3">
        <v>1</v>
      </c>
      <c r="H2465" s="7" t="str">
        <f t="shared" si="372"/>
        <v>41122_cmdsrdc4-rb-11</v>
      </c>
      <c r="I2465" s="8">
        <f t="shared" si="373"/>
        <v>41122</v>
      </c>
      <c r="J2465" s="9" t="str">
        <f t="shared" si="374"/>
        <v>cmdsrdc4-rb-11</v>
      </c>
      <c r="K2465" s="6">
        <f t="shared" si="375"/>
        <v>144</v>
      </c>
      <c r="L2465" s="6">
        <f t="shared" si="376"/>
        <v>81</v>
      </c>
      <c r="M2465" s="6">
        <f t="shared" si="377"/>
        <v>63</v>
      </c>
      <c r="N2465" s="6">
        <f t="shared" si="378"/>
        <v>1</v>
      </c>
    </row>
    <row r="2466" spans="2:14" x14ac:dyDescent="0.25">
      <c r="B2466" s="5" t="s">
        <v>906</v>
      </c>
      <c r="C2466" s="3">
        <v>144</v>
      </c>
      <c r="D2466" s="3">
        <v>62</v>
      </c>
      <c r="E2466" s="3">
        <v>82</v>
      </c>
      <c r="F2466" s="3">
        <v>1</v>
      </c>
      <c r="H2466" s="7" t="str">
        <f t="shared" si="372"/>
        <v>41122_cmdsfdc1a-jd-12</v>
      </c>
      <c r="I2466" s="8">
        <f t="shared" si="373"/>
        <v>41122</v>
      </c>
      <c r="J2466" s="9" t="str">
        <f t="shared" si="374"/>
        <v>cmdsfdc1a-jd-12</v>
      </c>
      <c r="K2466" s="6">
        <f t="shared" si="375"/>
        <v>144</v>
      </c>
      <c r="L2466" s="6">
        <f t="shared" si="376"/>
        <v>62</v>
      </c>
      <c r="M2466" s="6">
        <f t="shared" si="377"/>
        <v>82</v>
      </c>
      <c r="N2466" s="6">
        <f t="shared" si="378"/>
        <v>1</v>
      </c>
    </row>
    <row r="2467" spans="2:14" x14ac:dyDescent="0.25">
      <c r="B2467" s="5" t="s">
        <v>909</v>
      </c>
      <c r="C2467" s="3">
        <v>144</v>
      </c>
      <c r="D2467" s="3">
        <v>62</v>
      </c>
      <c r="E2467" s="3">
        <v>82</v>
      </c>
      <c r="F2467" s="3">
        <v>1</v>
      </c>
      <c r="H2467" s="7" t="str">
        <f t="shared" si="372"/>
        <v>41122_cmdsfdc1a-rb-12</v>
      </c>
      <c r="I2467" s="8">
        <f t="shared" si="373"/>
        <v>41122</v>
      </c>
      <c r="J2467" s="9" t="str">
        <f t="shared" si="374"/>
        <v>cmdsfdc1a-rb-12</v>
      </c>
      <c r="K2467" s="6">
        <f t="shared" si="375"/>
        <v>144</v>
      </c>
      <c r="L2467" s="6">
        <f t="shared" si="376"/>
        <v>62</v>
      </c>
      <c r="M2467" s="6">
        <f t="shared" si="377"/>
        <v>82</v>
      </c>
      <c r="N2467" s="6">
        <f t="shared" si="378"/>
        <v>1</v>
      </c>
    </row>
    <row r="2468" spans="2:14" x14ac:dyDescent="0.25">
      <c r="B2468" s="5" t="s">
        <v>930</v>
      </c>
      <c r="C2468" s="3">
        <v>120</v>
      </c>
      <c r="D2468" s="3">
        <v>112</v>
      </c>
      <c r="E2468" s="3">
        <v>8</v>
      </c>
      <c r="F2468" s="3">
        <v>1</v>
      </c>
      <c r="H2468" s="7" t="str">
        <f t="shared" si="372"/>
        <v>41122_emdsfdc1b-jd-05</v>
      </c>
      <c r="I2468" s="8">
        <f t="shared" si="373"/>
        <v>41122</v>
      </c>
      <c r="J2468" s="9" t="str">
        <f t="shared" si="374"/>
        <v>emdsfdc1b-jd-05</v>
      </c>
      <c r="K2468" s="6">
        <f t="shared" si="375"/>
        <v>120</v>
      </c>
      <c r="L2468" s="6">
        <f t="shared" si="376"/>
        <v>112</v>
      </c>
      <c r="M2468" s="6">
        <f t="shared" si="377"/>
        <v>8</v>
      </c>
      <c r="N2468" s="6">
        <f t="shared" si="378"/>
        <v>1</v>
      </c>
    </row>
    <row r="2469" spans="2:14" x14ac:dyDescent="0.25">
      <c r="B2469" s="5" t="s">
        <v>932</v>
      </c>
      <c r="C2469" s="3">
        <v>120</v>
      </c>
      <c r="D2469" s="3">
        <v>113</v>
      </c>
      <c r="E2469" s="3">
        <v>7</v>
      </c>
      <c r="F2469" s="3">
        <v>1</v>
      </c>
      <c r="H2469" s="7" t="str">
        <f t="shared" si="372"/>
        <v>41122_emdsfdc1b-rb-05</v>
      </c>
      <c r="I2469" s="8">
        <f t="shared" si="373"/>
        <v>41122</v>
      </c>
      <c r="J2469" s="9" t="str">
        <f t="shared" si="374"/>
        <v>emdsfdc1b-rb-05</v>
      </c>
      <c r="K2469" s="6">
        <f t="shared" si="375"/>
        <v>120</v>
      </c>
      <c r="L2469" s="6">
        <f t="shared" si="376"/>
        <v>113</v>
      </c>
      <c r="M2469" s="6">
        <f t="shared" si="377"/>
        <v>7</v>
      </c>
      <c r="N2469" s="6">
        <f t="shared" si="378"/>
        <v>1</v>
      </c>
    </row>
    <row r="2470" spans="2:14" x14ac:dyDescent="0.25">
      <c r="B2470" s="5" t="s">
        <v>937</v>
      </c>
      <c r="C2470" s="3">
        <v>24</v>
      </c>
      <c r="D2470" s="3">
        <v>10</v>
      </c>
      <c r="E2470" s="3">
        <v>14</v>
      </c>
      <c r="F2470" s="3">
        <v>1</v>
      </c>
      <c r="H2470" s="7" t="str">
        <f t="shared" si="372"/>
        <v>41122_cmdsblw-ct-01</v>
      </c>
      <c r="I2470" s="8">
        <f t="shared" si="373"/>
        <v>41122</v>
      </c>
      <c r="J2470" s="9" t="str">
        <f t="shared" si="374"/>
        <v>cmdsblw-ct-01</v>
      </c>
      <c r="K2470" s="6">
        <f t="shared" si="375"/>
        <v>24</v>
      </c>
      <c r="L2470" s="6">
        <f t="shared" si="376"/>
        <v>10</v>
      </c>
      <c r="M2470" s="6">
        <f t="shared" si="377"/>
        <v>14</v>
      </c>
      <c r="N2470" s="6">
        <f t="shared" si="378"/>
        <v>1</v>
      </c>
    </row>
    <row r="2471" spans="2:14" x14ac:dyDescent="0.25">
      <c r="B2471" s="5" t="s">
        <v>943</v>
      </c>
      <c r="C2471" s="3">
        <v>24</v>
      </c>
      <c r="D2471" s="3">
        <v>10</v>
      </c>
      <c r="E2471" s="3">
        <v>14</v>
      </c>
      <c r="F2471" s="3">
        <v>1</v>
      </c>
      <c r="H2471" s="7" t="str">
        <f t="shared" si="372"/>
        <v>41122_cmdsblw-dg-01</v>
      </c>
      <c r="I2471" s="8">
        <f t="shared" si="373"/>
        <v>41122</v>
      </c>
      <c r="J2471" s="9" t="str">
        <f t="shared" si="374"/>
        <v>cmdsblw-dg-01</v>
      </c>
      <c r="K2471" s="6">
        <f t="shared" si="375"/>
        <v>24</v>
      </c>
      <c r="L2471" s="6">
        <f t="shared" si="376"/>
        <v>10</v>
      </c>
      <c r="M2471" s="6">
        <f t="shared" si="377"/>
        <v>14</v>
      </c>
      <c r="N2471" s="6">
        <f t="shared" si="378"/>
        <v>1</v>
      </c>
    </row>
    <row r="2472" spans="2:14" x14ac:dyDescent="0.25">
      <c r="B2472" s="5" t="s">
        <v>947</v>
      </c>
      <c r="C2472" s="3">
        <v>24</v>
      </c>
      <c r="D2472" s="3">
        <v>10</v>
      </c>
      <c r="E2472" s="3">
        <v>14</v>
      </c>
      <c r="F2472" s="3">
        <v>1</v>
      </c>
      <c r="H2472" s="7" t="str">
        <f t="shared" si="372"/>
        <v>41122_cmdsclt-ct-01</v>
      </c>
      <c r="I2472" s="8">
        <f t="shared" si="373"/>
        <v>41122</v>
      </c>
      <c r="J2472" s="9" t="str">
        <f t="shared" si="374"/>
        <v>cmdsclt-ct-01</v>
      </c>
      <c r="K2472" s="6">
        <f t="shared" si="375"/>
        <v>24</v>
      </c>
      <c r="L2472" s="6">
        <f t="shared" si="376"/>
        <v>10</v>
      </c>
      <c r="M2472" s="6">
        <f t="shared" si="377"/>
        <v>14</v>
      </c>
      <c r="N2472" s="6">
        <f t="shared" si="378"/>
        <v>1</v>
      </c>
    </row>
    <row r="2473" spans="2:14" x14ac:dyDescent="0.25">
      <c r="B2473" s="5" t="s">
        <v>951</v>
      </c>
      <c r="C2473" s="3">
        <v>24</v>
      </c>
      <c r="D2473" s="3">
        <v>10</v>
      </c>
      <c r="E2473" s="3">
        <v>14</v>
      </c>
      <c r="F2473" s="3">
        <v>1</v>
      </c>
      <c r="H2473" s="7" t="str">
        <f t="shared" si="372"/>
        <v>41122_cmdsclt-dg-01</v>
      </c>
      <c r="I2473" s="8">
        <f t="shared" si="373"/>
        <v>41122</v>
      </c>
      <c r="J2473" s="9" t="str">
        <f t="shared" si="374"/>
        <v>cmdsclt-dg-01</v>
      </c>
      <c r="K2473" s="6">
        <f t="shared" si="375"/>
        <v>24</v>
      </c>
      <c r="L2473" s="6">
        <f t="shared" si="376"/>
        <v>10</v>
      </c>
      <c r="M2473" s="6">
        <f t="shared" si="377"/>
        <v>14</v>
      </c>
      <c r="N2473" s="6">
        <f t="shared" si="378"/>
        <v>1</v>
      </c>
    </row>
    <row r="2474" spans="2:14" x14ac:dyDescent="0.25">
      <c r="B2474" s="5" t="s">
        <v>955</v>
      </c>
      <c r="C2474" s="3">
        <v>280</v>
      </c>
      <c r="D2474" s="3">
        <v>196</v>
      </c>
      <c r="E2474" s="3">
        <v>84</v>
      </c>
      <c r="F2474" s="3">
        <v>1</v>
      </c>
      <c r="H2474" s="7" t="str">
        <f t="shared" si="372"/>
        <v>41122_emdsfdc1a-jd-13</v>
      </c>
      <c r="I2474" s="8">
        <f t="shared" si="373"/>
        <v>41122</v>
      </c>
      <c r="J2474" s="9" t="str">
        <f t="shared" si="374"/>
        <v>emdsfdc1a-jd-13</v>
      </c>
      <c r="K2474" s="6">
        <f t="shared" si="375"/>
        <v>280</v>
      </c>
      <c r="L2474" s="6">
        <f t="shared" si="376"/>
        <v>196</v>
      </c>
      <c r="M2474" s="6">
        <f t="shared" si="377"/>
        <v>84</v>
      </c>
      <c r="N2474" s="6">
        <f t="shared" si="378"/>
        <v>1</v>
      </c>
    </row>
    <row r="2475" spans="2:14" x14ac:dyDescent="0.25">
      <c r="B2475" s="5" t="s">
        <v>977</v>
      </c>
      <c r="C2475" s="3">
        <v>280</v>
      </c>
      <c r="D2475" s="3">
        <v>196</v>
      </c>
      <c r="E2475" s="3">
        <v>84</v>
      </c>
      <c r="F2475" s="3">
        <v>1</v>
      </c>
      <c r="H2475" s="7" t="str">
        <f t="shared" si="372"/>
        <v>41122_emdsfdc1a-rb-13</v>
      </c>
      <c r="I2475" s="8">
        <f t="shared" si="373"/>
        <v>41122</v>
      </c>
      <c r="J2475" s="9" t="str">
        <f t="shared" si="374"/>
        <v>emdsfdc1a-rb-13</v>
      </c>
      <c r="K2475" s="6">
        <f t="shared" si="375"/>
        <v>280</v>
      </c>
      <c r="L2475" s="6">
        <f t="shared" si="376"/>
        <v>196</v>
      </c>
      <c r="M2475" s="6">
        <f t="shared" si="377"/>
        <v>84</v>
      </c>
      <c r="N2475" s="6">
        <f t="shared" si="378"/>
        <v>1</v>
      </c>
    </row>
    <row r="2476" spans="2:14" x14ac:dyDescent="0.25">
      <c r="B2476" s="5" t="s">
        <v>962</v>
      </c>
      <c r="C2476" s="3">
        <v>120</v>
      </c>
      <c r="D2476" s="3">
        <v>91</v>
      </c>
      <c r="E2476" s="3">
        <v>29</v>
      </c>
      <c r="F2476" s="3">
        <v>1</v>
      </c>
      <c r="H2476" s="7" t="str">
        <f t="shared" ref="H2476:H2539" si="379">CONCATENATE(I2476,"_",J2476)</f>
        <v>41122_emdsrdc3-jd-12</v>
      </c>
      <c r="I2476" s="8">
        <f t="shared" ref="I2476:I2539" si="380">IF(ISTEXT(J2476),I2475,J2476)</f>
        <v>41122</v>
      </c>
      <c r="J2476" s="9" t="str">
        <f t="shared" ref="J2476:J2539" si="381">B2476</f>
        <v>emdsrdc3-jd-12</v>
      </c>
      <c r="K2476" s="6">
        <f t="shared" ref="K2476:K2539" si="382">C2476</f>
        <v>120</v>
      </c>
      <c r="L2476" s="6">
        <f t="shared" ref="L2476:L2539" si="383">D2476</f>
        <v>91</v>
      </c>
      <c r="M2476" s="6">
        <f t="shared" ref="M2476:M2539" si="384">E2476</f>
        <v>29</v>
      </c>
      <c r="N2476" s="6">
        <f t="shared" ref="N2476:N2539" si="385">F2476</f>
        <v>1</v>
      </c>
    </row>
    <row r="2477" spans="2:14" x14ac:dyDescent="0.25">
      <c r="B2477" s="5" t="s">
        <v>967</v>
      </c>
      <c r="C2477" s="3">
        <v>120</v>
      </c>
      <c r="D2477" s="3">
        <v>91</v>
      </c>
      <c r="E2477" s="3">
        <v>29</v>
      </c>
      <c r="F2477" s="3">
        <v>1</v>
      </c>
      <c r="H2477" s="7" t="str">
        <f t="shared" si="379"/>
        <v>41122_emdsrdc3-rb-12</v>
      </c>
      <c r="I2477" s="8">
        <f t="shared" si="380"/>
        <v>41122</v>
      </c>
      <c r="J2477" s="9" t="str">
        <f t="shared" si="381"/>
        <v>emdsrdc3-rb-12</v>
      </c>
      <c r="K2477" s="6">
        <f t="shared" si="382"/>
        <v>120</v>
      </c>
      <c r="L2477" s="6">
        <f t="shared" si="383"/>
        <v>91</v>
      </c>
      <c r="M2477" s="6">
        <f t="shared" si="384"/>
        <v>29</v>
      </c>
      <c r="N2477" s="6">
        <f t="shared" si="385"/>
        <v>1</v>
      </c>
    </row>
    <row r="2478" spans="2:14" x14ac:dyDescent="0.25">
      <c r="B2478" s="5" t="s">
        <v>1176</v>
      </c>
      <c r="C2478" s="3">
        <v>120</v>
      </c>
      <c r="D2478" s="3">
        <v>25</v>
      </c>
      <c r="E2478" s="3">
        <v>95</v>
      </c>
      <c r="F2478" s="3">
        <v>1</v>
      </c>
      <c r="H2478" s="7" t="str">
        <f t="shared" si="379"/>
        <v>41122_emdsfdc1b-jd-14</v>
      </c>
      <c r="I2478" s="8">
        <f t="shared" si="380"/>
        <v>41122</v>
      </c>
      <c r="J2478" s="9" t="str">
        <f t="shared" si="381"/>
        <v>emdsfdc1b-jd-14</v>
      </c>
      <c r="K2478" s="6">
        <f t="shared" si="382"/>
        <v>120</v>
      </c>
      <c r="L2478" s="6">
        <f t="shared" si="383"/>
        <v>25</v>
      </c>
      <c r="M2478" s="6">
        <f t="shared" si="384"/>
        <v>95</v>
      </c>
      <c r="N2478" s="6">
        <f t="shared" si="385"/>
        <v>1</v>
      </c>
    </row>
    <row r="2479" spans="2:14" x14ac:dyDescent="0.25">
      <c r="B2479" s="5" t="s">
        <v>1195</v>
      </c>
      <c r="C2479" s="3">
        <v>120</v>
      </c>
      <c r="D2479" s="3">
        <v>24</v>
      </c>
      <c r="E2479" s="3">
        <v>96</v>
      </c>
      <c r="F2479" s="3">
        <v>1</v>
      </c>
      <c r="H2479" s="7" t="str">
        <f t="shared" si="379"/>
        <v>41122_emdsfdc1b-rb-14</v>
      </c>
      <c r="I2479" s="8">
        <f t="shared" si="380"/>
        <v>41122</v>
      </c>
      <c r="J2479" s="9" t="str">
        <f t="shared" si="381"/>
        <v>emdsfdc1b-rb-14</v>
      </c>
      <c r="K2479" s="6">
        <f t="shared" si="382"/>
        <v>120</v>
      </c>
      <c r="L2479" s="6">
        <f t="shared" si="383"/>
        <v>24</v>
      </c>
      <c r="M2479" s="6">
        <f t="shared" si="384"/>
        <v>96</v>
      </c>
      <c r="N2479" s="6">
        <f t="shared" si="385"/>
        <v>1</v>
      </c>
    </row>
    <row r="2480" spans="2:14" x14ac:dyDescent="0.25">
      <c r="B2480" s="5" t="s">
        <v>1210</v>
      </c>
      <c r="C2480" s="3">
        <v>216</v>
      </c>
      <c r="D2480" s="3">
        <v>5</v>
      </c>
      <c r="E2480" s="3">
        <v>211</v>
      </c>
      <c r="F2480" s="3">
        <v>1</v>
      </c>
      <c r="H2480" s="7" t="str">
        <f t="shared" si="379"/>
        <v>41122_emdsrdc3-jd-13</v>
      </c>
      <c r="I2480" s="8">
        <f t="shared" si="380"/>
        <v>41122</v>
      </c>
      <c r="J2480" s="9" t="str">
        <f t="shared" si="381"/>
        <v>emdsrdc3-jd-13</v>
      </c>
      <c r="K2480" s="6">
        <f t="shared" si="382"/>
        <v>216</v>
      </c>
      <c r="L2480" s="6">
        <f t="shared" si="383"/>
        <v>5</v>
      </c>
      <c r="M2480" s="6">
        <f t="shared" si="384"/>
        <v>211</v>
      </c>
      <c r="N2480" s="6">
        <f t="shared" si="385"/>
        <v>1</v>
      </c>
    </row>
    <row r="2481" spans="2:14" x14ac:dyDescent="0.25">
      <c r="B2481" s="5" t="s">
        <v>1228</v>
      </c>
      <c r="C2481" s="3">
        <v>216</v>
      </c>
      <c r="D2481" s="3">
        <v>6</v>
      </c>
      <c r="E2481" s="3">
        <v>210</v>
      </c>
      <c r="F2481" s="3">
        <v>1</v>
      </c>
      <c r="H2481" s="7" t="str">
        <f t="shared" si="379"/>
        <v>41122_emdsrdc3-rb-13</v>
      </c>
      <c r="I2481" s="8">
        <f t="shared" si="380"/>
        <v>41122</v>
      </c>
      <c r="J2481" s="9" t="str">
        <f t="shared" si="381"/>
        <v>emdsrdc3-rb-13</v>
      </c>
      <c r="K2481" s="6">
        <f t="shared" si="382"/>
        <v>216</v>
      </c>
      <c r="L2481" s="6">
        <f t="shared" si="383"/>
        <v>6</v>
      </c>
      <c r="M2481" s="6">
        <f t="shared" si="384"/>
        <v>210</v>
      </c>
      <c r="N2481" s="6">
        <f t="shared" si="385"/>
        <v>1</v>
      </c>
    </row>
    <row r="2482" spans="2:14" x14ac:dyDescent="0.25">
      <c r="B2482" s="4">
        <v>41162</v>
      </c>
      <c r="C2482" s="3">
        <v>14884</v>
      </c>
      <c r="D2482" s="3">
        <v>9650</v>
      </c>
      <c r="E2482" s="3">
        <v>5234</v>
      </c>
      <c r="F2482" s="3">
        <v>86</v>
      </c>
      <c r="H2482" s="7" t="str">
        <f t="shared" si="379"/>
        <v>41162_41162</v>
      </c>
      <c r="I2482" s="8">
        <f t="shared" si="380"/>
        <v>41162</v>
      </c>
      <c r="J2482" s="9">
        <f t="shared" si="381"/>
        <v>41162</v>
      </c>
      <c r="K2482" s="6">
        <f t="shared" si="382"/>
        <v>14884</v>
      </c>
      <c r="L2482" s="6">
        <f t="shared" si="383"/>
        <v>9650</v>
      </c>
      <c r="M2482" s="6">
        <f t="shared" si="384"/>
        <v>5234</v>
      </c>
      <c r="N2482" s="6">
        <f t="shared" si="385"/>
        <v>86</v>
      </c>
    </row>
    <row r="2483" spans="2:14" x14ac:dyDescent="0.25">
      <c r="B2483" s="5" t="s">
        <v>214</v>
      </c>
      <c r="C2483" s="3">
        <v>48</v>
      </c>
      <c r="D2483" s="3">
        <v>42</v>
      </c>
      <c r="E2483" s="3">
        <v>6</v>
      </c>
      <c r="F2483" s="3">
        <v>1</v>
      </c>
      <c r="H2483" s="7" t="str">
        <f t="shared" si="379"/>
        <v>41162_cmdscgc1-ct-01</v>
      </c>
      <c r="I2483" s="8">
        <f t="shared" si="380"/>
        <v>41162</v>
      </c>
      <c r="J2483" s="9" t="str">
        <f t="shared" si="381"/>
        <v>cmdscgc1-ct-01</v>
      </c>
      <c r="K2483" s="6">
        <f t="shared" si="382"/>
        <v>48</v>
      </c>
      <c r="L2483" s="6">
        <f t="shared" si="383"/>
        <v>42</v>
      </c>
      <c r="M2483" s="6">
        <f t="shared" si="384"/>
        <v>6</v>
      </c>
      <c r="N2483" s="6">
        <f t="shared" si="385"/>
        <v>1</v>
      </c>
    </row>
    <row r="2484" spans="2:14" x14ac:dyDescent="0.25">
      <c r="B2484" s="5" t="s">
        <v>174</v>
      </c>
      <c r="C2484" s="3">
        <v>48</v>
      </c>
      <c r="D2484" s="3">
        <v>42</v>
      </c>
      <c r="E2484" s="3">
        <v>6</v>
      </c>
      <c r="F2484" s="3">
        <v>1</v>
      </c>
      <c r="H2484" s="7" t="str">
        <f t="shared" si="379"/>
        <v>41162_cmdscgc1-dg-01</v>
      </c>
      <c r="I2484" s="8">
        <f t="shared" si="380"/>
        <v>41162</v>
      </c>
      <c r="J2484" s="9" t="str">
        <f t="shared" si="381"/>
        <v>cmdscgc1-dg-01</v>
      </c>
      <c r="K2484" s="6">
        <f t="shared" si="382"/>
        <v>48</v>
      </c>
      <c r="L2484" s="6">
        <f t="shared" si="383"/>
        <v>42</v>
      </c>
      <c r="M2484" s="6">
        <f t="shared" si="384"/>
        <v>6</v>
      </c>
      <c r="N2484" s="6">
        <f t="shared" si="385"/>
        <v>1</v>
      </c>
    </row>
    <row r="2485" spans="2:14" x14ac:dyDescent="0.25">
      <c r="B2485" s="5" t="s">
        <v>102</v>
      </c>
      <c r="C2485" s="3">
        <v>204</v>
      </c>
      <c r="D2485" s="3">
        <v>69</v>
      </c>
      <c r="E2485" s="3">
        <v>135</v>
      </c>
      <c r="F2485" s="3">
        <v>1</v>
      </c>
      <c r="H2485" s="7" t="str">
        <f t="shared" si="379"/>
        <v>41162_cmdscgc1-jd-01</v>
      </c>
      <c r="I2485" s="8">
        <f t="shared" si="380"/>
        <v>41162</v>
      </c>
      <c r="J2485" s="9" t="str">
        <f t="shared" si="381"/>
        <v>cmdscgc1-jd-01</v>
      </c>
      <c r="K2485" s="6">
        <f t="shared" si="382"/>
        <v>204</v>
      </c>
      <c r="L2485" s="6">
        <f t="shared" si="383"/>
        <v>69</v>
      </c>
      <c r="M2485" s="6">
        <f t="shared" si="384"/>
        <v>135</v>
      </c>
      <c r="N2485" s="6">
        <f t="shared" si="385"/>
        <v>1</v>
      </c>
    </row>
    <row r="2486" spans="2:14" x14ac:dyDescent="0.25">
      <c r="B2486" s="5" t="s">
        <v>120</v>
      </c>
      <c r="C2486" s="3">
        <v>204</v>
      </c>
      <c r="D2486" s="3">
        <v>68</v>
      </c>
      <c r="E2486" s="3">
        <v>136</v>
      </c>
      <c r="F2486" s="3">
        <v>1</v>
      </c>
      <c r="H2486" s="7" t="str">
        <f t="shared" si="379"/>
        <v>41162_cmdscgc1-rb-01</v>
      </c>
      <c r="I2486" s="8">
        <f t="shared" si="380"/>
        <v>41162</v>
      </c>
      <c r="J2486" s="9" t="str">
        <f t="shared" si="381"/>
        <v>cmdscgc1-rb-01</v>
      </c>
      <c r="K2486" s="6">
        <f t="shared" si="382"/>
        <v>204</v>
      </c>
      <c r="L2486" s="6">
        <f t="shared" si="383"/>
        <v>68</v>
      </c>
      <c r="M2486" s="6">
        <f t="shared" si="384"/>
        <v>136</v>
      </c>
      <c r="N2486" s="6">
        <f t="shared" si="385"/>
        <v>1</v>
      </c>
    </row>
    <row r="2487" spans="2:14" x14ac:dyDescent="0.25">
      <c r="B2487" s="5" t="s">
        <v>106</v>
      </c>
      <c r="C2487" s="3">
        <v>144</v>
      </c>
      <c r="D2487" s="3">
        <v>25</v>
      </c>
      <c r="E2487" s="3">
        <v>119</v>
      </c>
      <c r="F2487" s="3">
        <v>1</v>
      </c>
      <c r="H2487" s="7" t="str">
        <f t="shared" si="379"/>
        <v>41162_cmdscgc2-jd-02</v>
      </c>
      <c r="I2487" s="8">
        <f t="shared" si="380"/>
        <v>41162</v>
      </c>
      <c r="J2487" s="9" t="str">
        <f t="shared" si="381"/>
        <v>cmdscgc2-jd-02</v>
      </c>
      <c r="K2487" s="6">
        <f t="shared" si="382"/>
        <v>144</v>
      </c>
      <c r="L2487" s="6">
        <f t="shared" si="383"/>
        <v>25</v>
      </c>
      <c r="M2487" s="6">
        <f t="shared" si="384"/>
        <v>119</v>
      </c>
      <c r="N2487" s="6">
        <f t="shared" si="385"/>
        <v>1</v>
      </c>
    </row>
    <row r="2488" spans="2:14" x14ac:dyDescent="0.25">
      <c r="B2488" s="5" t="s">
        <v>124</v>
      </c>
      <c r="C2488" s="3">
        <v>144</v>
      </c>
      <c r="D2488" s="3">
        <v>23</v>
      </c>
      <c r="E2488" s="3">
        <v>121</v>
      </c>
      <c r="F2488" s="3">
        <v>1</v>
      </c>
      <c r="H2488" s="7" t="str">
        <f t="shared" si="379"/>
        <v>41162_cmdscgc2-rb-02</v>
      </c>
      <c r="I2488" s="8">
        <f t="shared" si="380"/>
        <v>41162</v>
      </c>
      <c r="J2488" s="9" t="str">
        <f t="shared" si="381"/>
        <v>cmdscgc2-rb-02</v>
      </c>
      <c r="K2488" s="6">
        <f t="shared" si="382"/>
        <v>144</v>
      </c>
      <c r="L2488" s="6">
        <f t="shared" si="383"/>
        <v>23</v>
      </c>
      <c r="M2488" s="6">
        <f t="shared" si="384"/>
        <v>121</v>
      </c>
      <c r="N2488" s="6">
        <f t="shared" si="385"/>
        <v>1</v>
      </c>
    </row>
    <row r="2489" spans="2:14" x14ac:dyDescent="0.25">
      <c r="B2489" s="5" t="s">
        <v>14</v>
      </c>
      <c r="C2489" s="3">
        <v>144</v>
      </c>
      <c r="D2489" s="3">
        <v>131</v>
      </c>
      <c r="E2489" s="3">
        <v>13</v>
      </c>
      <c r="F2489" s="3">
        <v>1</v>
      </c>
      <c r="H2489" s="7" t="str">
        <f t="shared" si="379"/>
        <v>41162_cmdsfdc1a-jd-01</v>
      </c>
      <c r="I2489" s="8">
        <f t="shared" si="380"/>
        <v>41162</v>
      </c>
      <c r="J2489" s="9" t="str">
        <f t="shared" si="381"/>
        <v>cmdsfdc1a-jd-01</v>
      </c>
      <c r="K2489" s="6">
        <f t="shared" si="382"/>
        <v>144</v>
      </c>
      <c r="L2489" s="6">
        <f t="shared" si="383"/>
        <v>131</v>
      </c>
      <c r="M2489" s="6">
        <f t="shared" si="384"/>
        <v>13</v>
      </c>
      <c r="N2489" s="6">
        <f t="shared" si="385"/>
        <v>1</v>
      </c>
    </row>
    <row r="2490" spans="2:14" x14ac:dyDescent="0.25">
      <c r="B2490" s="5" t="s">
        <v>23</v>
      </c>
      <c r="C2490" s="3">
        <v>144</v>
      </c>
      <c r="D2490" s="3">
        <v>130</v>
      </c>
      <c r="E2490" s="3">
        <v>14</v>
      </c>
      <c r="F2490" s="3">
        <v>1</v>
      </c>
      <c r="H2490" s="7" t="str">
        <f t="shared" si="379"/>
        <v>41162_cmdsfdc1a-jd-02</v>
      </c>
      <c r="I2490" s="8">
        <f t="shared" si="380"/>
        <v>41162</v>
      </c>
      <c r="J2490" s="9" t="str">
        <f t="shared" si="381"/>
        <v>cmdsfdc1a-jd-02</v>
      </c>
      <c r="K2490" s="6">
        <f t="shared" si="382"/>
        <v>144</v>
      </c>
      <c r="L2490" s="6">
        <f t="shared" si="383"/>
        <v>130</v>
      </c>
      <c r="M2490" s="6">
        <f t="shared" si="384"/>
        <v>14</v>
      </c>
      <c r="N2490" s="6">
        <f t="shared" si="385"/>
        <v>1</v>
      </c>
    </row>
    <row r="2491" spans="2:14" x14ac:dyDescent="0.25">
      <c r="B2491" s="5" t="s">
        <v>26</v>
      </c>
      <c r="C2491" s="3">
        <v>132</v>
      </c>
      <c r="D2491" s="3">
        <v>111</v>
      </c>
      <c r="E2491" s="3">
        <v>21</v>
      </c>
      <c r="F2491" s="3">
        <v>1</v>
      </c>
      <c r="H2491" s="7" t="str">
        <f t="shared" si="379"/>
        <v>41162_cmdsfdc1a-jd-09</v>
      </c>
      <c r="I2491" s="8">
        <f t="shared" si="380"/>
        <v>41162</v>
      </c>
      <c r="J2491" s="9" t="str">
        <f t="shared" si="381"/>
        <v>cmdsfdc1a-jd-09</v>
      </c>
      <c r="K2491" s="6">
        <f t="shared" si="382"/>
        <v>132</v>
      </c>
      <c r="L2491" s="6">
        <f t="shared" si="383"/>
        <v>111</v>
      </c>
      <c r="M2491" s="6">
        <f t="shared" si="384"/>
        <v>21</v>
      </c>
      <c r="N2491" s="6">
        <f t="shared" si="385"/>
        <v>1</v>
      </c>
    </row>
    <row r="2492" spans="2:14" x14ac:dyDescent="0.25">
      <c r="B2492" s="5" t="s">
        <v>61</v>
      </c>
      <c r="C2492" s="3">
        <v>144</v>
      </c>
      <c r="D2492" s="3">
        <v>133</v>
      </c>
      <c r="E2492" s="3">
        <v>11</v>
      </c>
      <c r="F2492" s="3">
        <v>1</v>
      </c>
      <c r="H2492" s="7" t="str">
        <f t="shared" si="379"/>
        <v>41162_cmdsfdc1a-rb-01</v>
      </c>
      <c r="I2492" s="8">
        <f t="shared" si="380"/>
        <v>41162</v>
      </c>
      <c r="J2492" s="9" t="str">
        <f t="shared" si="381"/>
        <v>cmdsfdc1a-rb-01</v>
      </c>
      <c r="K2492" s="6">
        <f t="shared" si="382"/>
        <v>144</v>
      </c>
      <c r="L2492" s="6">
        <f t="shared" si="383"/>
        <v>133</v>
      </c>
      <c r="M2492" s="6">
        <f t="shared" si="384"/>
        <v>11</v>
      </c>
      <c r="N2492" s="6">
        <f t="shared" si="385"/>
        <v>1</v>
      </c>
    </row>
    <row r="2493" spans="2:14" x14ac:dyDescent="0.25">
      <c r="B2493" s="5" t="s">
        <v>64</v>
      </c>
      <c r="C2493" s="3">
        <v>144</v>
      </c>
      <c r="D2493" s="3">
        <v>130</v>
      </c>
      <c r="E2493" s="3">
        <v>14</v>
      </c>
      <c r="F2493" s="3">
        <v>1</v>
      </c>
      <c r="H2493" s="7" t="str">
        <f t="shared" si="379"/>
        <v>41162_cmdsfdc1a-rb-02</v>
      </c>
      <c r="I2493" s="8">
        <f t="shared" si="380"/>
        <v>41162</v>
      </c>
      <c r="J2493" s="9" t="str">
        <f t="shared" si="381"/>
        <v>cmdsfdc1a-rb-02</v>
      </c>
      <c r="K2493" s="6">
        <f t="shared" si="382"/>
        <v>144</v>
      </c>
      <c r="L2493" s="6">
        <f t="shared" si="383"/>
        <v>130</v>
      </c>
      <c r="M2493" s="6">
        <f t="shared" si="384"/>
        <v>14</v>
      </c>
      <c r="N2493" s="6">
        <f t="shared" si="385"/>
        <v>1</v>
      </c>
    </row>
    <row r="2494" spans="2:14" x14ac:dyDescent="0.25">
      <c r="B2494" s="5" t="s">
        <v>67</v>
      </c>
      <c r="C2494" s="3">
        <v>132</v>
      </c>
      <c r="D2494" s="3">
        <v>111</v>
      </c>
      <c r="E2494" s="3">
        <v>21</v>
      </c>
      <c r="F2494" s="3">
        <v>1</v>
      </c>
      <c r="H2494" s="7" t="str">
        <f t="shared" si="379"/>
        <v>41162_cmdsfdc1a-rb-09</v>
      </c>
      <c r="I2494" s="8">
        <f t="shared" si="380"/>
        <v>41162</v>
      </c>
      <c r="J2494" s="9" t="str">
        <f t="shared" si="381"/>
        <v>cmdsfdc1a-rb-09</v>
      </c>
      <c r="K2494" s="6">
        <f t="shared" si="382"/>
        <v>132</v>
      </c>
      <c r="L2494" s="6">
        <f t="shared" si="383"/>
        <v>111</v>
      </c>
      <c r="M2494" s="6">
        <f t="shared" si="384"/>
        <v>21</v>
      </c>
      <c r="N2494" s="6">
        <f t="shared" si="385"/>
        <v>1</v>
      </c>
    </row>
    <row r="2495" spans="2:14" x14ac:dyDescent="0.25">
      <c r="B2495" s="5" t="s">
        <v>71</v>
      </c>
      <c r="C2495" s="3">
        <v>120</v>
      </c>
      <c r="D2495" s="3">
        <v>110</v>
      </c>
      <c r="E2495" s="3">
        <v>10</v>
      </c>
      <c r="F2495" s="3">
        <v>1</v>
      </c>
      <c r="H2495" s="7" t="str">
        <f t="shared" si="379"/>
        <v>41162_cmdsfdc1b-ct-01</v>
      </c>
      <c r="I2495" s="8">
        <f t="shared" si="380"/>
        <v>41162</v>
      </c>
      <c r="J2495" s="9" t="str">
        <f t="shared" si="381"/>
        <v>cmdsfdc1b-ct-01</v>
      </c>
      <c r="K2495" s="6">
        <f t="shared" si="382"/>
        <v>120</v>
      </c>
      <c r="L2495" s="6">
        <f t="shared" si="383"/>
        <v>110</v>
      </c>
      <c r="M2495" s="6">
        <f t="shared" si="384"/>
        <v>10</v>
      </c>
      <c r="N2495" s="6">
        <f t="shared" si="385"/>
        <v>1</v>
      </c>
    </row>
    <row r="2496" spans="2:14" x14ac:dyDescent="0.25">
      <c r="B2496" s="5" t="s">
        <v>29</v>
      </c>
      <c r="C2496" s="3">
        <v>120</v>
      </c>
      <c r="D2496" s="3">
        <v>109</v>
      </c>
      <c r="E2496" s="3">
        <v>11</v>
      </c>
      <c r="F2496" s="3">
        <v>1</v>
      </c>
      <c r="H2496" s="7" t="str">
        <f t="shared" si="379"/>
        <v>41162_cmdsfdc1b-dg-01</v>
      </c>
      <c r="I2496" s="8">
        <f t="shared" si="380"/>
        <v>41162</v>
      </c>
      <c r="J2496" s="9" t="str">
        <f t="shared" si="381"/>
        <v>cmdsfdc1b-dg-01</v>
      </c>
      <c r="K2496" s="6">
        <f t="shared" si="382"/>
        <v>120</v>
      </c>
      <c r="L2496" s="6">
        <f t="shared" si="383"/>
        <v>109</v>
      </c>
      <c r="M2496" s="6">
        <f t="shared" si="384"/>
        <v>11</v>
      </c>
      <c r="N2496" s="6">
        <f t="shared" si="385"/>
        <v>1</v>
      </c>
    </row>
    <row r="2497" spans="2:14" x14ac:dyDescent="0.25">
      <c r="B2497" s="5" t="s">
        <v>218</v>
      </c>
      <c r="C2497" s="3">
        <v>132</v>
      </c>
      <c r="D2497" s="3">
        <v>100</v>
      </c>
      <c r="E2497" s="3">
        <v>32</v>
      </c>
      <c r="F2497" s="3">
        <v>1</v>
      </c>
      <c r="H2497" s="7" t="str">
        <f t="shared" si="379"/>
        <v>41162_cmdsrdc3-ct-01</v>
      </c>
      <c r="I2497" s="8">
        <f t="shared" si="380"/>
        <v>41162</v>
      </c>
      <c r="J2497" s="9" t="str">
        <f t="shared" si="381"/>
        <v>cmdsrdc3-ct-01</v>
      </c>
      <c r="K2497" s="6">
        <f t="shared" si="382"/>
        <v>132</v>
      </c>
      <c r="L2497" s="6">
        <f t="shared" si="383"/>
        <v>100</v>
      </c>
      <c r="M2497" s="6">
        <f t="shared" si="384"/>
        <v>32</v>
      </c>
      <c r="N2497" s="6">
        <f t="shared" si="385"/>
        <v>1</v>
      </c>
    </row>
    <row r="2498" spans="2:14" x14ac:dyDescent="0.25">
      <c r="B2498" s="5" t="s">
        <v>178</v>
      </c>
      <c r="C2498" s="3">
        <v>132</v>
      </c>
      <c r="D2498" s="3">
        <v>98</v>
      </c>
      <c r="E2498" s="3">
        <v>34</v>
      </c>
      <c r="F2498" s="3">
        <v>1</v>
      </c>
      <c r="H2498" s="7" t="str">
        <f t="shared" si="379"/>
        <v>41162_cmdsrdc3-dg-01</v>
      </c>
      <c r="I2498" s="8">
        <f t="shared" si="380"/>
        <v>41162</v>
      </c>
      <c r="J2498" s="9" t="str">
        <f t="shared" si="381"/>
        <v>cmdsrdc3-dg-01</v>
      </c>
      <c r="K2498" s="6">
        <f t="shared" si="382"/>
        <v>132</v>
      </c>
      <c r="L2498" s="6">
        <f t="shared" si="383"/>
        <v>98</v>
      </c>
      <c r="M2498" s="6">
        <f t="shared" si="384"/>
        <v>34</v>
      </c>
      <c r="N2498" s="6">
        <f t="shared" si="385"/>
        <v>1</v>
      </c>
    </row>
    <row r="2499" spans="2:14" x14ac:dyDescent="0.25">
      <c r="B2499" s="5" t="s">
        <v>182</v>
      </c>
      <c r="C2499" s="3">
        <v>120</v>
      </c>
      <c r="D2499" s="3">
        <v>116</v>
      </c>
      <c r="E2499" s="3">
        <v>4</v>
      </c>
      <c r="F2499" s="3">
        <v>1</v>
      </c>
      <c r="H2499" s="7" t="str">
        <f t="shared" si="379"/>
        <v>41162_cmdsrdc4-jd-01</v>
      </c>
      <c r="I2499" s="8">
        <f t="shared" si="380"/>
        <v>41162</v>
      </c>
      <c r="J2499" s="9" t="str">
        <f t="shared" si="381"/>
        <v>cmdsrdc4-jd-01</v>
      </c>
      <c r="K2499" s="6">
        <f t="shared" si="382"/>
        <v>120</v>
      </c>
      <c r="L2499" s="6">
        <f t="shared" si="383"/>
        <v>116</v>
      </c>
      <c r="M2499" s="6">
        <f t="shared" si="384"/>
        <v>4</v>
      </c>
      <c r="N2499" s="6">
        <f t="shared" si="385"/>
        <v>1</v>
      </c>
    </row>
    <row r="2500" spans="2:14" x14ac:dyDescent="0.25">
      <c r="B2500" s="5" t="s">
        <v>185</v>
      </c>
      <c r="C2500" s="3">
        <v>120</v>
      </c>
      <c r="D2500" s="3">
        <v>112</v>
      </c>
      <c r="E2500" s="3">
        <v>8</v>
      </c>
      <c r="F2500" s="3">
        <v>1</v>
      </c>
      <c r="H2500" s="7" t="str">
        <f t="shared" si="379"/>
        <v>41162_cmdsrdc4-jd-02</v>
      </c>
      <c r="I2500" s="8">
        <f t="shared" si="380"/>
        <v>41162</v>
      </c>
      <c r="J2500" s="9" t="str">
        <f t="shared" si="381"/>
        <v>cmdsrdc4-jd-02</v>
      </c>
      <c r="K2500" s="6">
        <f t="shared" si="382"/>
        <v>120</v>
      </c>
      <c r="L2500" s="6">
        <f t="shared" si="383"/>
        <v>112</v>
      </c>
      <c r="M2500" s="6">
        <f t="shared" si="384"/>
        <v>8</v>
      </c>
      <c r="N2500" s="6">
        <f t="shared" si="385"/>
        <v>1</v>
      </c>
    </row>
    <row r="2501" spans="2:14" x14ac:dyDescent="0.25">
      <c r="B2501" s="5" t="s">
        <v>221</v>
      </c>
      <c r="C2501" s="3">
        <v>132</v>
      </c>
      <c r="D2501" s="3">
        <v>112</v>
      </c>
      <c r="E2501" s="3">
        <v>20</v>
      </c>
      <c r="F2501" s="3">
        <v>1</v>
      </c>
      <c r="H2501" s="7" t="str">
        <f t="shared" si="379"/>
        <v>41162_cmdsrdc4-rb-01</v>
      </c>
      <c r="I2501" s="8">
        <f t="shared" si="380"/>
        <v>41162</v>
      </c>
      <c r="J2501" s="9" t="str">
        <f t="shared" si="381"/>
        <v>cmdsrdc4-rb-01</v>
      </c>
      <c r="K2501" s="6">
        <f t="shared" si="382"/>
        <v>132</v>
      </c>
      <c r="L2501" s="6">
        <f t="shared" si="383"/>
        <v>112</v>
      </c>
      <c r="M2501" s="6">
        <f t="shared" si="384"/>
        <v>20</v>
      </c>
      <c r="N2501" s="6">
        <f t="shared" si="385"/>
        <v>1</v>
      </c>
    </row>
    <row r="2502" spans="2:14" x14ac:dyDescent="0.25">
      <c r="B2502" s="5" t="s">
        <v>224</v>
      </c>
      <c r="C2502" s="3">
        <v>132</v>
      </c>
      <c r="D2502" s="3">
        <v>110</v>
      </c>
      <c r="E2502" s="3">
        <v>22</v>
      </c>
      <c r="F2502" s="3">
        <v>1</v>
      </c>
      <c r="H2502" s="7" t="str">
        <f t="shared" si="379"/>
        <v>41162_cmdsrdc4-rb-02</v>
      </c>
      <c r="I2502" s="8">
        <f t="shared" si="380"/>
        <v>41162</v>
      </c>
      <c r="J2502" s="9" t="str">
        <f t="shared" si="381"/>
        <v>cmdsrdc4-rb-02</v>
      </c>
      <c r="K2502" s="6">
        <f t="shared" si="382"/>
        <v>132</v>
      </c>
      <c r="L2502" s="6">
        <f t="shared" si="383"/>
        <v>110</v>
      </c>
      <c r="M2502" s="6">
        <f t="shared" si="384"/>
        <v>22</v>
      </c>
      <c r="N2502" s="6">
        <f t="shared" si="385"/>
        <v>1</v>
      </c>
    </row>
    <row r="2503" spans="2:14" x14ac:dyDescent="0.25">
      <c r="B2503" s="5" t="s">
        <v>74</v>
      </c>
      <c r="C2503" s="3">
        <v>48</v>
      </c>
      <c r="D2503" s="3">
        <v>44</v>
      </c>
      <c r="E2503" s="3">
        <v>4</v>
      </c>
      <c r="F2503" s="3">
        <v>1</v>
      </c>
      <c r="H2503" s="7" t="str">
        <f t="shared" si="379"/>
        <v>41162_cmdswell-ct-01</v>
      </c>
      <c r="I2503" s="8">
        <f t="shared" si="380"/>
        <v>41162</v>
      </c>
      <c r="J2503" s="9" t="str">
        <f t="shared" si="381"/>
        <v>cmdswell-ct-01</v>
      </c>
      <c r="K2503" s="6">
        <f t="shared" si="382"/>
        <v>48</v>
      </c>
      <c r="L2503" s="6">
        <f t="shared" si="383"/>
        <v>44</v>
      </c>
      <c r="M2503" s="6">
        <f t="shared" si="384"/>
        <v>4</v>
      </c>
      <c r="N2503" s="6">
        <f t="shared" si="385"/>
        <v>1</v>
      </c>
    </row>
    <row r="2504" spans="2:14" x14ac:dyDescent="0.25">
      <c r="B2504" s="5" t="s">
        <v>32</v>
      </c>
      <c r="C2504" s="3">
        <v>48</v>
      </c>
      <c r="D2504" s="3">
        <v>44</v>
      </c>
      <c r="E2504" s="3">
        <v>4</v>
      </c>
      <c r="F2504" s="3">
        <v>1</v>
      </c>
      <c r="H2504" s="7" t="str">
        <f t="shared" si="379"/>
        <v>41162_cmdswell-dg-01</v>
      </c>
      <c r="I2504" s="8">
        <f t="shared" si="380"/>
        <v>41162</v>
      </c>
      <c r="J2504" s="9" t="str">
        <f t="shared" si="381"/>
        <v>cmdswell-dg-01</v>
      </c>
      <c r="K2504" s="6">
        <f t="shared" si="382"/>
        <v>48</v>
      </c>
      <c r="L2504" s="6">
        <f t="shared" si="383"/>
        <v>44</v>
      </c>
      <c r="M2504" s="6">
        <f t="shared" si="384"/>
        <v>4</v>
      </c>
      <c r="N2504" s="6">
        <f t="shared" si="385"/>
        <v>1</v>
      </c>
    </row>
    <row r="2505" spans="2:14" x14ac:dyDescent="0.25">
      <c r="B2505" s="5" t="s">
        <v>110</v>
      </c>
      <c r="C2505" s="3">
        <v>192</v>
      </c>
      <c r="D2505" s="3">
        <v>159</v>
      </c>
      <c r="E2505" s="3">
        <v>33</v>
      </c>
      <c r="F2505" s="3">
        <v>1</v>
      </c>
      <c r="H2505" s="7" t="str">
        <f t="shared" si="379"/>
        <v>41162_emdscgc1-jd-03</v>
      </c>
      <c r="I2505" s="8">
        <f t="shared" si="380"/>
        <v>41162</v>
      </c>
      <c r="J2505" s="9" t="str">
        <f t="shared" si="381"/>
        <v>emdscgc1-jd-03</v>
      </c>
      <c r="K2505" s="6">
        <f t="shared" si="382"/>
        <v>192</v>
      </c>
      <c r="L2505" s="6">
        <f t="shared" si="383"/>
        <v>159</v>
      </c>
      <c r="M2505" s="6">
        <f t="shared" si="384"/>
        <v>33</v>
      </c>
      <c r="N2505" s="6">
        <f t="shared" si="385"/>
        <v>1</v>
      </c>
    </row>
    <row r="2506" spans="2:14" x14ac:dyDescent="0.25">
      <c r="B2506" s="5" t="s">
        <v>113</v>
      </c>
      <c r="C2506" s="3">
        <v>192</v>
      </c>
      <c r="D2506" s="3">
        <v>12</v>
      </c>
      <c r="E2506" s="3">
        <v>180</v>
      </c>
      <c r="F2506" s="3">
        <v>1</v>
      </c>
      <c r="H2506" s="7" t="str">
        <f t="shared" si="379"/>
        <v>41162_emdscgc1-jd-04</v>
      </c>
      <c r="I2506" s="8">
        <f t="shared" si="380"/>
        <v>41162</v>
      </c>
      <c r="J2506" s="9" t="str">
        <f t="shared" si="381"/>
        <v>emdscgc1-jd-04</v>
      </c>
      <c r="K2506" s="6">
        <f t="shared" si="382"/>
        <v>192</v>
      </c>
      <c r="L2506" s="6">
        <f t="shared" si="383"/>
        <v>12</v>
      </c>
      <c r="M2506" s="6">
        <f t="shared" si="384"/>
        <v>180</v>
      </c>
      <c r="N2506" s="6">
        <f t="shared" si="385"/>
        <v>1</v>
      </c>
    </row>
    <row r="2507" spans="2:14" x14ac:dyDescent="0.25">
      <c r="B2507" s="5" t="s">
        <v>116</v>
      </c>
      <c r="C2507" s="3">
        <v>264</v>
      </c>
      <c r="D2507" s="3">
        <v>67</v>
      </c>
      <c r="E2507" s="3">
        <v>197</v>
      </c>
      <c r="F2507" s="3">
        <v>1</v>
      </c>
      <c r="H2507" s="7" t="str">
        <f t="shared" si="379"/>
        <v>41162_emdscgc1-jd-05</v>
      </c>
      <c r="I2507" s="8">
        <f t="shared" si="380"/>
        <v>41162</v>
      </c>
      <c r="J2507" s="9" t="str">
        <f t="shared" si="381"/>
        <v>emdscgc1-jd-05</v>
      </c>
      <c r="K2507" s="6">
        <f t="shared" si="382"/>
        <v>264</v>
      </c>
      <c r="L2507" s="6">
        <f t="shared" si="383"/>
        <v>67</v>
      </c>
      <c r="M2507" s="6">
        <f t="shared" si="384"/>
        <v>197</v>
      </c>
      <c r="N2507" s="6">
        <f t="shared" si="385"/>
        <v>1</v>
      </c>
    </row>
    <row r="2508" spans="2:14" x14ac:dyDescent="0.25">
      <c r="B2508" s="5" t="s">
        <v>127</v>
      </c>
      <c r="C2508" s="3">
        <v>192</v>
      </c>
      <c r="D2508" s="3">
        <v>158</v>
      </c>
      <c r="E2508" s="3">
        <v>34</v>
      </c>
      <c r="F2508" s="3">
        <v>1</v>
      </c>
      <c r="H2508" s="7" t="str">
        <f t="shared" si="379"/>
        <v>41162_emdscgc1-rb-03</v>
      </c>
      <c r="I2508" s="8">
        <f t="shared" si="380"/>
        <v>41162</v>
      </c>
      <c r="J2508" s="9" t="str">
        <f t="shared" si="381"/>
        <v>emdscgc1-rb-03</v>
      </c>
      <c r="K2508" s="6">
        <f t="shared" si="382"/>
        <v>192</v>
      </c>
      <c r="L2508" s="6">
        <f t="shared" si="383"/>
        <v>158</v>
      </c>
      <c r="M2508" s="6">
        <f t="shared" si="384"/>
        <v>34</v>
      </c>
      <c r="N2508" s="6">
        <f t="shared" si="385"/>
        <v>1</v>
      </c>
    </row>
    <row r="2509" spans="2:14" x14ac:dyDescent="0.25">
      <c r="B2509" s="5" t="s">
        <v>130</v>
      </c>
      <c r="C2509" s="3">
        <v>192</v>
      </c>
      <c r="D2509" s="3">
        <v>11</v>
      </c>
      <c r="E2509" s="3">
        <v>181</v>
      </c>
      <c r="F2509" s="3">
        <v>1</v>
      </c>
      <c r="H2509" s="7" t="str">
        <f t="shared" si="379"/>
        <v>41162_emdscgc1-rb-04</v>
      </c>
      <c r="I2509" s="8">
        <f t="shared" si="380"/>
        <v>41162</v>
      </c>
      <c r="J2509" s="9" t="str">
        <f t="shared" si="381"/>
        <v>emdscgc1-rb-04</v>
      </c>
      <c r="K2509" s="6">
        <f t="shared" si="382"/>
        <v>192</v>
      </c>
      <c r="L2509" s="6">
        <f t="shared" si="383"/>
        <v>11</v>
      </c>
      <c r="M2509" s="6">
        <f t="shared" si="384"/>
        <v>181</v>
      </c>
      <c r="N2509" s="6">
        <f t="shared" si="385"/>
        <v>1</v>
      </c>
    </row>
    <row r="2510" spans="2:14" x14ac:dyDescent="0.25">
      <c r="B2510" s="5" t="s">
        <v>134</v>
      </c>
      <c r="C2510" s="3">
        <v>264</v>
      </c>
      <c r="D2510" s="3">
        <v>67</v>
      </c>
      <c r="E2510" s="3">
        <v>197</v>
      </c>
      <c r="F2510" s="3">
        <v>1</v>
      </c>
      <c r="H2510" s="7" t="str">
        <f t="shared" si="379"/>
        <v>41162_emdscgc1-rb-05</v>
      </c>
      <c r="I2510" s="8">
        <f t="shared" si="380"/>
        <v>41162</v>
      </c>
      <c r="J2510" s="9" t="str">
        <f t="shared" si="381"/>
        <v>emdscgc1-rb-05</v>
      </c>
      <c r="K2510" s="6">
        <f t="shared" si="382"/>
        <v>264</v>
      </c>
      <c r="L2510" s="6">
        <f t="shared" si="383"/>
        <v>67</v>
      </c>
      <c r="M2510" s="6">
        <f t="shared" si="384"/>
        <v>197</v>
      </c>
      <c r="N2510" s="6">
        <f t="shared" si="385"/>
        <v>1</v>
      </c>
    </row>
    <row r="2511" spans="2:14" x14ac:dyDescent="0.25">
      <c r="B2511" s="5" t="s">
        <v>35</v>
      </c>
      <c r="C2511" s="3">
        <v>240</v>
      </c>
      <c r="D2511" s="3">
        <v>204</v>
      </c>
      <c r="E2511" s="3">
        <v>36</v>
      </c>
      <c r="F2511" s="3">
        <v>1</v>
      </c>
      <c r="H2511" s="7" t="str">
        <f t="shared" si="379"/>
        <v>41162_emdsfdc1a-jd-03</v>
      </c>
      <c r="I2511" s="8">
        <f t="shared" si="380"/>
        <v>41162</v>
      </c>
      <c r="J2511" s="9" t="str">
        <f t="shared" si="381"/>
        <v>emdsfdc1a-jd-03</v>
      </c>
      <c r="K2511" s="6">
        <f t="shared" si="382"/>
        <v>240</v>
      </c>
      <c r="L2511" s="6">
        <f t="shared" si="383"/>
        <v>204</v>
      </c>
      <c r="M2511" s="6">
        <f t="shared" si="384"/>
        <v>36</v>
      </c>
      <c r="N2511" s="6">
        <f t="shared" si="385"/>
        <v>1</v>
      </c>
    </row>
    <row r="2512" spans="2:14" x14ac:dyDescent="0.25">
      <c r="B2512" s="5" t="s">
        <v>38</v>
      </c>
      <c r="C2512" s="3">
        <v>264</v>
      </c>
      <c r="D2512" s="3">
        <v>205</v>
      </c>
      <c r="E2512" s="3">
        <v>59</v>
      </c>
      <c r="F2512" s="3">
        <v>1</v>
      </c>
      <c r="H2512" s="7" t="str">
        <f t="shared" si="379"/>
        <v>41162_emdsfdc1a-jd-04</v>
      </c>
      <c r="I2512" s="8">
        <f t="shared" si="380"/>
        <v>41162</v>
      </c>
      <c r="J2512" s="9" t="str">
        <f t="shared" si="381"/>
        <v>emdsfdc1a-jd-04</v>
      </c>
      <c r="K2512" s="6">
        <f t="shared" si="382"/>
        <v>264</v>
      </c>
      <c r="L2512" s="6">
        <f t="shared" si="383"/>
        <v>205</v>
      </c>
      <c r="M2512" s="6">
        <f t="shared" si="384"/>
        <v>59</v>
      </c>
      <c r="N2512" s="6">
        <f t="shared" si="385"/>
        <v>1</v>
      </c>
    </row>
    <row r="2513" spans="2:14" x14ac:dyDescent="0.25">
      <c r="B2513" s="5" t="s">
        <v>44</v>
      </c>
      <c r="C2513" s="3">
        <v>168</v>
      </c>
      <c r="D2513" s="3">
        <v>115</v>
      </c>
      <c r="E2513" s="3">
        <v>53</v>
      </c>
      <c r="F2513" s="3">
        <v>1</v>
      </c>
      <c r="H2513" s="7" t="str">
        <f t="shared" si="379"/>
        <v>41162_emdsfdc1a-jd-06</v>
      </c>
      <c r="I2513" s="8">
        <f t="shared" si="380"/>
        <v>41162</v>
      </c>
      <c r="J2513" s="9" t="str">
        <f t="shared" si="381"/>
        <v>emdsfdc1a-jd-06</v>
      </c>
      <c r="K2513" s="6">
        <f t="shared" si="382"/>
        <v>168</v>
      </c>
      <c r="L2513" s="6">
        <f t="shared" si="383"/>
        <v>115</v>
      </c>
      <c r="M2513" s="6">
        <f t="shared" si="384"/>
        <v>53</v>
      </c>
      <c r="N2513" s="6">
        <f t="shared" si="385"/>
        <v>1</v>
      </c>
    </row>
    <row r="2514" spans="2:14" x14ac:dyDescent="0.25">
      <c r="B2514" s="5" t="s">
        <v>47</v>
      </c>
      <c r="C2514" s="3">
        <v>192</v>
      </c>
      <c r="D2514" s="3">
        <v>135</v>
      </c>
      <c r="E2514" s="3">
        <v>57</v>
      </c>
      <c r="F2514" s="3">
        <v>1</v>
      </c>
      <c r="H2514" s="7" t="str">
        <f t="shared" si="379"/>
        <v>41162_emdsfdc1a-jd-07</v>
      </c>
      <c r="I2514" s="8">
        <f t="shared" si="380"/>
        <v>41162</v>
      </c>
      <c r="J2514" s="9" t="str">
        <f t="shared" si="381"/>
        <v>emdsfdc1a-jd-07</v>
      </c>
      <c r="K2514" s="6">
        <f t="shared" si="382"/>
        <v>192</v>
      </c>
      <c r="L2514" s="6">
        <f t="shared" si="383"/>
        <v>135</v>
      </c>
      <c r="M2514" s="6">
        <f t="shared" si="384"/>
        <v>57</v>
      </c>
      <c r="N2514" s="6">
        <f t="shared" si="385"/>
        <v>1</v>
      </c>
    </row>
    <row r="2515" spans="2:14" x14ac:dyDescent="0.25">
      <c r="B2515" s="5" t="s">
        <v>50</v>
      </c>
      <c r="C2515" s="3">
        <v>240</v>
      </c>
      <c r="D2515" s="3">
        <v>193</v>
      </c>
      <c r="E2515" s="3">
        <v>47</v>
      </c>
      <c r="F2515" s="3">
        <v>1</v>
      </c>
      <c r="H2515" s="7" t="str">
        <f t="shared" si="379"/>
        <v>41162_emdsfdc1a-jd-08</v>
      </c>
      <c r="I2515" s="8">
        <f t="shared" si="380"/>
        <v>41162</v>
      </c>
      <c r="J2515" s="9" t="str">
        <f t="shared" si="381"/>
        <v>emdsfdc1a-jd-08</v>
      </c>
      <c r="K2515" s="6">
        <f t="shared" si="382"/>
        <v>240</v>
      </c>
      <c r="L2515" s="6">
        <f t="shared" si="383"/>
        <v>193</v>
      </c>
      <c r="M2515" s="6">
        <f t="shared" si="384"/>
        <v>47</v>
      </c>
      <c r="N2515" s="6">
        <f t="shared" si="385"/>
        <v>1</v>
      </c>
    </row>
    <row r="2516" spans="2:14" x14ac:dyDescent="0.25">
      <c r="B2516" s="5" t="s">
        <v>53</v>
      </c>
      <c r="C2516" s="3">
        <v>336</v>
      </c>
      <c r="D2516" s="3">
        <v>236</v>
      </c>
      <c r="E2516" s="3">
        <v>100</v>
      </c>
      <c r="F2516" s="3">
        <v>1</v>
      </c>
      <c r="H2516" s="7" t="str">
        <f t="shared" si="379"/>
        <v>41162_emdsfdc1a-jd-11</v>
      </c>
      <c r="I2516" s="8">
        <f t="shared" si="380"/>
        <v>41162</v>
      </c>
      <c r="J2516" s="9" t="str">
        <f t="shared" si="381"/>
        <v>emdsfdc1a-jd-11</v>
      </c>
      <c r="K2516" s="6">
        <f t="shared" si="382"/>
        <v>336</v>
      </c>
      <c r="L2516" s="6">
        <f t="shared" si="383"/>
        <v>236</v>
      </c>
      <c r="M2516" s="6">
        <f t="shared" si="384"/>
        <v>100</v>
      </c>
      <c r="N2516" s="6">
        <f t="shared" si="385"/>
        <v>1</v>
      </c>
    </row>
    <row r="2517" spans="2:14" x14ac:dyDescent="0.25">
      <c r="B2517" s="5" t="s">
        <v>77</v>
      </c>
      <c r="C2517" s="3">
        <v>240</v>
      </c>
      <c r="D2517" s="3">
        <v>204</v>
      </c>
      <c r="E2517" s="3">
        <v>36</v>
      </c>
      <c r="F2517" s="3">
        <v>1</v>
      </c>
      <c r="H2517" s="7" t="str">
        <f t="shared" si="379"/>
        <v>41162_emdsfdc1a-rb-03</v>
      </c>
      <c r="I2517" s="8">
        <f t="shared" si="380"/>
        <v>41162</v>
      </c>
      <c r="J2517" s="9" t="str">
        <f t="shared" si="381"/>
        <v>emdsfdc1a-rb-03</v>
      </c>
      <c r="K2517" s="6">
        <f t="shared" si="382"/>
        <v>240</v>
      </c>
      <c r="L2517" s="6">
        <f t="shared" si="383"/>
        <v>204</v>
      </c>
      <c r="M2517" s="6">
        <f t="shared" si="384"/>
        <v>36</v>
      </c>
      <c r="N2517" s="6">
        <f t="shared" si="385"/>
        <v>1</v>
      </c>
    </row>
    <row r="2518" spans="2:14" x14ac:dyDescent="0.25">
      <c r="B2518" s="5" t="s">
        <v>80</v>
      </c>
      <c r="C2518" s="3">
        <v>264</v>
      </c>
      <c r="D2518" s="3">
        <v>201</v>
      </c>
      <c r="E2518" s="3">
        <v>63</v>
      </c>
      <c r="F2518" s="3">
        <v>1</v>
      </c>
      <c r="H2518" s="7" t="str">
        <f t="shared" si="379"/>
        <v>41162_emdsfdc1a-rb-04</v>
      </c>
      <c r="I2518" s="8">
        <f t="shared" si="380"/>
        <v>41162</v>
      </c>
      <c r="J2518" s="9" t="str">
        <f t="shared" si="381"/>
        <v>emdsfdc1a-rb-04</v>
      </c>
      <c r="K2518" s="6">
        <f t="shared" si="382"/>
        <v>264</v>
      </c>
      <c r="L2518" s="6">
        <f t="shared" si="383"/>
        <v>201</v>
      </c>
      <c r="M2518" s="6">
        <f t="shared" si="384"/>
        <v>63</v>
      </c>
      <c r="N2518" s="6">
        <f t="shared" si="385"/>
        <v>1</v>
      </c>
    </row>
    <row r="2519" spans="2:14" x14ac:dyDescent="0.25">
      <c r="B2519" s="5" t="s">
        <v>86</v>
      </c>
      <c r="C2519" s="3">
        <v>168</v>
      </c>
      <c r="D2519" s="3">
        <v>113</v>
      </c>
      <c r="E2519" s="3">
        <v>55</v>
      </c>
      <c r="F2519" s="3">
        <v>1</v>
      </c>
      <c r="H2519" s="7" t="str">
        <f t="shared" si="379"/>
        <v>41162_emdsfdc1a-rb-06</v>
      </c>
      <c r="I2519" s="8">
        <f t="shared" si="380"/>
        <v>41162</v>
      </c>
      <c r="J2519" s="9" t="str">
        <f t="shared" si="381"/>
        <v>emdsfdc1a-rb-06</v>
      </c>
      <c r="K2519" s="6">
        <f t="shared" si="382"/>
        <v>168</v>
      </c>
      <c r="L2519" s="6">
        <f t="shared" si="383"/>
        <v>113</v>
      </c>
      <c r="M2519" s="6">
        <f t="shared" si="384"/>
        <v>55</v>
      </c>
      <c r="N2519" s="6">
        <f t="shared" si="385"/>
        <v>1</v>
      </c>
    </row>
    <row r="2520" spans="2:14" x14ac:dyDescent="0.25">
      <c r="B2520" s="5" t="s">
        <v>89</v>
      </c>
      <c r="C2520" s="3">
        <v>192</v>
      </c>
      <c r="D2520" s="3">
        <v>134</v>
      </c>
      <c r="E2520" s="3">
        <v>58</v>
      </c>
      <c r="F2520" s="3">
        <v>1</v>
      </c>
      <c r="H2520" s="7" t="str">
        <f t="shared" si="379"/>
        <v>41162_emdsfdc1a-rb-07</v>
      </c>
      <c r="I2520" s="8">
        <f t="shared" si="380"/>
        <v>41162</v>
      </c>
      <c r="J2520" s="9" t="str">
        <f t="shared" si="381"/>
        <v>emdsfdc1a-rb-07</v>
      </c>
      <c r="K2520" s="6">
        <f t="shared" si="382"/>
        <v>192</v>
      </c>
      <c r="L2520" s="6">
        <f t="shared" si="383"/>
        <v>134</v>
      </c>
      <c r="M2520" s="6">
        <f t="shared" si="384"/>
        <v>58</v>
      </c>
      <c r="N2520" s="6">
        <f t="shared" si="385"/>
        <v>1</v>
      </c>
    </row>
    <row r="2521" spans="2:14" x14ac:dyDescent="0.25">
      <c r="B2521" s="5" t="s">
        <v>92</v>
      </c>
      <c r="C2521" s="3">
        <v>240</v>
      </c>
      <c r="D2521" s="3">
        <v>193</v>
      </c>
      <c r="E2521" s="3">
        <v>47</v>
      </c>
      <c r="F2521" s="3">
        <v>1</v>
      </c>
      <c r="H2521" s="7" t="str">
        <f t="shared" si="379"/>
        <v>41162_emdsfdc1a-rb-08</v>
      </c>
      <c r="I2521" s="8">
        <f t="shared" si="380"/>
        <v>41162</v>
      </c>
      <c r="J2521" s="9" t="str">
        <f t="shared" si="381"/>
        <v>emdsfdc1a-rb-08</v>
      </c>
      <c r="K2521" s="6">
        <f t="shared" si="382"/>
        <v>240</v>
      </c>
      <c r="L2521" s="6">
        <f t="shared" si="383"/>
        <v>193</v>
      </c>
      <c r="M2521" s="6">
        <f t="shared" si="384"/>
        <v>47</v>
      </c>
      <c r="N2521" s="6">
        <f t="shared" si="385"/>
        <v>1</v>
      </c>
    </row>
    <row r="2522" spans="2:14" x14ac:dyDescent="0.25">
      <c r="B2522" s="5" t="s">
        <v>95</v>
      </c>
      <c r="C2522" s="3">
        <v>336</v>
      </c>
      <c r="D2522" s="3">
        <v>228</v>
      </c>
      <c r="E2522" s="3">
        <v>108</v>
      </c>
      <c r="F2522" s="3">
        <v>1</v>
      </c>
      <c r="H2522" s="7" t="str">
        <f t="shared" si="379"/>
        <v>41162_emdsfdc1a-rb-11</v>
      </c>
      <c r="I2522" s="8">
        <f t="shared" si="380"/>
        <v>41162</v>
      </c>
      <c r="J2522" s="9" t="str">
        <f t="shared" si="381"/>
        <v>emdsfdc1a-rb-11</v>
      </c>
      <c r="K2522" s="6">
        <f t="shared" si="382"/>
        <v>336</v>
      </c>
      <c r="L2522" s="6">
        <f t="shared" si="383"/>
        <v>228</v>
      </c>
      <c r="M2522" s="6">
        <f t="shared" si="384"/>
        <v>108</v>
      </c>
      <c r="N2522" s="6">
        <f t="shared" si="385"/>
        <v>1</v>
      </c>
    </row>
    <row r="2523" spans="2:14" x14ac:dyDescent="0.25">
      <c r="B2523" s="5" t="s">
        <v>56</v>
      </c>
      <c r="C2523" s="3">
        <v>240</v>
      </c>
      <c r="D2523" s="3">
        <v>226</v>
      </c>
      <c r="E2523" s="3">
        <v>14</v>
      </c>
      <c r="F2523" s="3">
        <v>1</v>
      </c>
      <c r="H2523" s="7" t="str">
        <f t="shared" si="379"/>
        <v>41162_emdsfdc1b-jd-10</v>
      </c>
      <c r="I2523" s="8">
        <f t="shared" si="380"/>
        <v>41162</v>
      </c>
      <c r="J2523" s="9" t="str">
        <f t="shared" si="381"/>
        <v>emdsfdc1b-jd-10</v>
      </c>
      <c r="K2523" s="6">
        <f t="shared" si="382"/>
        <v>240</v>
      </c>
      <c r="L2523" s="6">
        <f t="shared" si="383"/>
        <v>226</v>
      </c>
      <c r="M2523" s="6">
        <f t="shared" si="384"/>
        <v>14</v>
      </c>
      <c r="N2523" s="6">
        <f t="shared" si="385"/>
        <v>1</v>
      </c>
    </row>
    <row r="2524" spans="2:14" x14ac:dyDescent="0.25">
      <c r="B2524" s="5" t="s">
        <v>98</v>
      </c>
      <c r="C2524" s="3">
        <v>240</v>
      </c>
      <c r="D2524" s="3">
        <v>228</v>
      </c>
      <c r="E2524" s="3">
        <v>12</v>
      </c>
      <c r="F2524" s="3">
        <v>1</v>
      </c>
      <c r="H2524" s="7" t="str">
        <f t="shared" si="379"/>
        <v>41162_emdsfdc1b-rb-10</v>
      </c>
      <c r="I2524" s="8">
        <f t="shared" si="380"/>
        <v>41162</v>
      </c>
      <c r="J2524" s="9" t="str">
        <f t="shared" si="381"/>
        <v>emdsfdc1b-rb-10</v>
      </c>
      <c r="K2524" s="6">
        <f t="shared" si="382"/>
        <v>240</v>
      </c>
      <c r="L2524" s="6">
        <f t="shared" si="383"/>
        <v>228</v>
      </c>
      <c r="M2524" s="6">
        <f t="shared" si="384"/>
        <v>12</v>
      </c>
      <c r="N2524" s="6">
        <f t="shared" si="385"/>
        <v>1</v>
      </c>
    </row>
    <row r="2525" spans="2:14" x14ac:dyDescent="0.25">
      <c r="B2525" s="5" t="s">
        <v>188</v>
      </c>
      <c r="C2525" s="3">
        <v>184</v>
      </c>
      <c r="D2525" s="3">
        <v>102</v>
      </c>
      <c r="E2525" s="3">
        <v>82</v>
      </c>
      <c r="F2525" s="3">
        <v>1</v>
      </c>
      <c r="H2525" s="7" t="str">
        <f t="shared" si="379"/>
        <v>41162_emdsrdc1-jd-06</v>
      </c>
      <c r="I2525" s="8">
        <f t="shared" si="380"/>
        <v>41162</v>
      </c>
      <c r="J2525" s="9" t="str">
        <f t="shared" si="381"/>
        <v>emdsrdc1-jd-06</v>
      </c>
      <c r="K2525" s="6">
        <f t="shared" si="382"/>
        <v>184</v>
      </c>
      <c r="L2525" s="6">
        <f t="shared" si="383"/>
        <v>102</v>
      </c>
      <c r="M2525" s="6">
        <f t="shared" si="384"/>
        <v>82</v>
      </c>
      <c r="N2525" s="6">
        <f t="shared" si="385"/>
        <v>1</v>
      </c>
    </row>
    <row r="2526" spans="2:14" x14ac:dyDescent="0.25">
      <c r="B2526" s="5" t="s">
        <v>227</v>
      </c>
      <c r="C2526" s="3">
        <v>184</v>
      </c>
      <c r="D2526" s="3">
        <v>101</v>
      </c>
      <c r="E2526" s="3">
        <v>83</v>
      </c>
      <c r="F2526" s="3">
        <v>1</v>
      </c>
      <c r="H2526" s="7" t="str">
        <f t="shared" si="379"/>
        <v>41162_emdsrdc1-rb-06</v>
      </c>
      <c r="I2526" s="8">
        <f t="shared" si="380"/>
        <v>41162</v>
      </c>
      <c r="J2526" s="9" t="str">
        <f t="shared" si="381"/>
        <v>emdsrdc1-rb-06</v>
      </c>
      <c r="K2526" s="6">
        <f t="shared" si="382"/>
        <v>184</v>
      </c>
      <c r="L2526" s="6">
        <f t="shared" si="383"/>
        <v>101</v>
      </c>
      <c r="M2526" s="6">
        <f t="shared" si="384"/>
        <v>83</v>
      </c>
      <c r="N2526" s="6">
        <f t="shared" si="385"/>
        <v>1</v>
      </c>
    </row>
    <row r="2527" spans="2:14" x14ac:dyDescent="0.25">
      <c r="B2527" s="5" t="s">
        <v>191</v>
      </c>
      <c r="C2527" s="3">
        <v>336</v>
      </c>
      <c r="D2527" s="3">
        <v>233</v>
      </c>
      <c r="E2527" s="3">
        <v>103</v>
      </c>
      <c r="F2527" s="3">
        <v>1</v>
      </c>
      <c r="H2527" s="7" t="str">
        <f t="shared" si="379"/>
        <v>41162_emdsrdc3-jd-04</v>
      </c>
      <c r="I2527" s="8">
        <f t="shared" si="380"/>
        <v>41162</v>
      </c>
      <c r="J2527" s="9" t="str">
        <f t="shared" si="381"/>
        <v>emdsrdc3-jd-04</v>
      </c>
      <c r="K2527" s="6">
        <f t="shared" si="382"/>
        <v>336</v>
      </c>
      <c r="L2527" s="6">
        <f t="shared" si="383"/>
        <v>233</v>
      </c>
      <c r="M2527" s="6">
        <f t="shared" si="384"/>
        <v>103</v>
      </c>
      <c r="N2527" s="6">
        <f t="shared" si="385"/>
        <v>1</v>
      </c>
    </row>
    <row r="2528" spans="2:14" x14ac:dyDescent="0.25">
      <c r="B2528" s="5" t="s">
        <v>194</v>
      </c>
      <c r="C2528" s="3">
        <v>240</v>
      </c>
      <c r="D2528" s="3">
        <v>109</v>
      </c>
      <c r="E2528" s="3">
        <v>131</v>
      </c>
      <c r="F2528" s="3">
        <v>1</v>
      </c>
      <c r="H2528" s="7" t="str">
        <f t="shared" si="379"/>
        <v>41162_emdsrdc3-jd-07</v>
      </c>
      <c r="I2528" s="8">
        <f t="shared" si="380"/>
        <v>41162</v>
      </c>
      <c r="J2528" s="9" t="str">
        <f t="shared" si="381"/>
        <v>emdsrdc3-jd-07</v>
      </c>
      <c r="K2528" s="6">
        <f t="shared" si="382"/>
        <v>240</v>
      </c>
      <c r="L2528" s="6">
        <f t="shared" si="383"/>
        <v>109</v>
      </c>
      <c r="M2528" s="6">
        <f t="shared" si="384"/>
        <v>131</v>
      </c>
      <c r="N2528" s="6">
        <f t="shared" si="385"/>
        <v>1</v>
      </c>
    </row>
    <row r="2529" spans="2:14" x14ac:dyDescent="0.25">
      <c r="B2529" s="5" t="s">
        <v>198</v>
      </c>
      <c r="C2529" s="3">
        <v>312</v>
      </c>
      <c r="D2529" s="3">
        <v>296</v>
      </c>
      <c r="E2529" s="3">
        <v>16</v>
      </c>
      <c r="F2529" s="3">
        <v>1</v>
      </c>
      <c r="H2529" s="7" t="str">
        <f t="shared" si="379"/>
        <v>41162_emdsrdc3-jd-09</v>
      </c>
      <c r="I2529" s="8">
        <f t="shared" si="380"/>
        <v>41162</v>
      </c>
      <c r="J2529" s="9" t="str">
        <f t="shared" si="381"/>
        <v>emdsrdc3-jd-09</v>
      </c>
      <c r="K2529" s="6">
        <f t="shared" si="382"/>
        <v>312</v>
      </c>
      <c r="L2529" s="6">
        <f t="shared" si="383"/>
        <v>296</v>
      </c>
      <c r="M2529" s="6">
        <f t="shared" si="384"/>
        <v>16</v>
      </c>
      <c r="N2529" s="6">
        <f t="shared" si="385"/>
        <v>1</v>
      </c>
    </row>
    <row r="2530" spans="2:14" x14ac:dyDescent="0.25">
      <c r="B2530" s="5" t="s">
        <v>888</v>
      </c>
      <c r="C2530" s="3">
        <v>240</v>
      </c>
      <c r="D2530" s="3">
        <v>209</v>
      </c>
      <c r="E2530" s="3">
        <v>31</v>
      </c>
      <c r="F2530" s="3">
        <v>1</v>
      </c>
      <c r="H2530" s="7" t="str">
        <f t="shared" si="379"/>
        <v>41162_emdsrdc3-jd-10</v>
      </c>
      <c r="I2530" s="8">
        <f t="shared" si="380"/>
        <v>41162</v>
      </c>
      <c r="J2530" s="9" t="str">
        <f t="shared" si="381"/>
        <v>emdsrdc3-jd-10</v>
      </c>
      <c r="K2530" s="6">
        <f t="shared" si="382"/>
        <v>240</v>
      </c>
      <c r="L2530" s="6">
        <f t="shared" si="383"/>
        <v>209</v>
      </c>
      <c r="M2530" s="6">
        <f t="shared" si="384"/>
        <v>31</v>
      </c>
      <c r="N2530" s="6">
        <f t="shared" si="385"/>
        <v>1</v>
      </c>
    </row>
    <row r="2531" spans="2:14" x14ac:dyDescent="0.25">
      <c r="B2531" s="5" t="s">
        <v>230</v>
      </c>
      <c r="C2531" s="3">
        <v>336</v>
      </c>
      <c r="D2531" s="3">
        <v>231</v>
      </c>
      <c r="E2531" s="3">
        <v>105</v>
      </c>
      <c r="F2531" s="3">
        <v>1</v>
      </c>
      <c r="H2531" s="7" t="str">
        <f t="shared" si="379"/>
        <v>41162_emdsrdc3-rb-04</v>
      </c>
      <c r="I2531" s="8">
        <f t="shared" si="380"/>
        <v>41162</v>
      </c>
      <c r="J2531" s="9" t="str">
        <f t="shared" si="381"/>
        <v>emdsrdc3-rb-04</v>
      </c>
      <c r="K2531" s="6">
        <f t="shared" si="382"/>
        <v>336</v>
      </c>
      <c r="L2531" s="6">
        <f t="shared" si="383"/>
        <v>231</v>
      </c>
      <c r="M2531" s="6">
        <f t="shared" si="384"/>
        <v>105</v>
      </c>
      <c r="N2531" s="6">
        <f t="shared" si="385"/>
        <v>1</v>
      </c>
    </row>
    <row r="2532" spans="2:14" x14ac:dyDescent="0.25">
      <c r="B2532" s="5" t="s">
        <v>233</v>
      </c>
      <c r="C2532" s="3">
        <v>240</v>
      </c>
      <c r="D2532" s="3">
        <v>113</v>
      </c>
      <c r="E2532" s="3">
        <v>127</v>
      </c>
      <c r="F2532" s="3">
        <v>1</v>
      </c>
      <c r="H2532" s="7" t="str">
        <f t="shared" si="379"/>
        <v>41162_emdsrdc3-rb-07</v>
      </c>
      <c r="I2532" s="8">
        <f t="shared" si="380"/>
        <v>41162</v>
      </c>
      <c r="J2532" s="9" t="str">
        <f t="shared" si="381"/>
        <v>emdsrdc3-rb-07</v>
      </c>
      <c r="K2532" s="6">
        <f t="shared" si="382"/>
        <v>240</v>
      </c>
      <c r="L2532" s="6">
        <f t="shared" si="383"/>
        <v>113</v>
      </c>
      <c r="M2532" s="6">
        <f t="shared" si="384"/>
        <v>127</v>
      </c>
      <c r="N2532" s="6">
        <f t="shared" si="385"/>
        <v>1</v>
      </c>
    </row>
    <row r="2533" spans="2:14" x14ac:dyDescent="0.25">
      <c r="B2533" s="5" t="s">
        <v>236</v>
      </c>
      <c r="C2533" s="3">
        <v>312</v>
      </c>
      <c r="D2533" s="3">
        <v>294</v>
      </c>
      <c r="E2533" s="3">
        <v>18</v>
      </c>
      <c r="F2533" s="3">
        <v>1</v>
      </c>
      <c r="H2533" s="7" t="str">
        <f t="shared" si="379"/>
        <v>41162_emdsrdc3-rb-09</v>
      </c>
      <c r="I2533" s="8">
        <f t="shared" si="380"/>
        <v>41162</v>
      </c>
      <c r="J2533" s="9" t="str">
        <f t="shared" si="381"/>
        <v>emdsrdc3-rb-09</v>
      </c>
      <c r="K2533" s="6">
        <f t="shared" si="382"/>
        <v>312</v>
      </c>
      <c r="L2533" s="6">
        <f t="shared" si="383"/>
        <v>294</v>
      </c>
      <c r="M2533" s="6">
        <f t="shared" si="384"/>
        <v>18</v>
      </c>
      <c r="N2533" s="6">
        <f t="shared" si="385"/>
        <v>1</v>
      </c>
    </row>
    <row r="2534" spans="2:14" x14ac:dyDescent="0.25">
      <c r="B2534" s="5" t="s">
        <v>891</v>
      </c>
      <c r="C2534" s="3">
        <v>240</v>
      </c>
      <c r="D2534" s="3">
        <v>209</v>
      </c>
      <c r="E2534" s="3">
        <v>31</v>
      </c>
      <c r="F2534" s="3">
        <v>1</v>
      </c>
      <c r="H2534" s="7" t="str">
        <f t="shared" si="379"/>
        <v>41162_emdsrdc3-rb-10</v>
      </c>
      <c r="I2534" s="8">
        <f t="shared" si="380"/>
        <v>41162</v>
      </c>
      <c r="J2534" s="9" t="str">
        <f t="shared" si="381"/>
        <v>emdsrdc3-rb-10</v>
      </c>
      <c r="K2534" s="6">
        <f t="shared" si="382"/>
        <v>240</v>
      </c>
      <c r="L2534" s="6">
        <f t="shared" si="383"/>
        <v>209</v>
      </c>
      <c r="M2534" s="6">
        <f t="shared" si="384"/>
        <v>31</v>
      </c>
      <c r="N2534" s="6">
        <f t="shared" si="385"/>
        <v>1</v>
      </c>
    </row>
    <row r="2535" spans="2:14" x14ac:dyDescent="0.25">
      <c r="B2535" s="5" t="s">
        <v>202</v>
      </c>
      <c r="C2535" s="3">
        <v>240</v>
      </c>
      <c r="D2535" s="3">
        <v>151</v>
      </c>
      <c r="E2535" s="3">
        <v>89</v>
      </c>
      <c r="F2535" s="3">
        <v>1</v>
      </c>
      <c r="H2535" s="7" t="str">
        <f t="shared" si="379"/>
        <v>41162_emdsrdc4-jd-03</v>
      </c>
      <c r="I2535" s="8">
        <f t="shared" si="380"/>
        <v>41162</v>
      </c>
      <c r="J2535" s="9" t="str">
        <f t="shared" si="381"/>
        <v>emdsrdc4-jd-03</v>
      </c>
      <c r="K2535" s="6">
        <f t="shared" si="382"/>
        <v>240</v>
      </c>
      <c r="L2535" s="6">
        <f t="shared" si="383"/>
        <v>151</v>
      </c>
      <c r="M2535" s="6">
        <f t="shared" si="384"/>
        <v>89</v>
      </c>
      <c r="N2535" s="6">
        <f t="shared" si="385"/>
        <v>1</v>
      </c>
    </row>
    <row r="2536" spans="2:14" x14ac:dyDescent="0.25">
      <c r="B2536" s="5" t="s">
        <v>205</v>
      </c>
      <c r="C2536" s="3">
        <v>216</v>
      </c>
      <c r="D2536" s="3">
        <v>140</v>
      </c>
      <c r="E2536" s="3">
        <v>76</v>
      </c>
      <c r="F2536" s="3">
        <v>1</v>
      </c>
      <c r="H2536" s="7" t="str">
        <f t="shared" si="379"/>
        <v>41162_emdsrdc4-jd-05</v>
      </c>
      <c r="I2536" s="8">
        <f t="shared" si="380"/>
        <v>41162</v>
      </c>
      <c r="J2536" s="9" t="str">
        <f t="shared" si="381"/>
        <v>emdsrdc4-jd-05</v>
      </c>
      <c r="K2536" s="6">
        <f t="shared" si="382"/>
        <v>216</v>
      </c>
      <c r="L2536" s="6">
        <f t="shared" si="383"/>
        <v>140</v>
      </c>
      <c r="M2536" s="6">
        <f t="shared" si="384"/>
        <v>76</v>
      </c>
      <c r="N2536" s="6">
        <f t="shared" si="385"/>
        <v>1</v>
      </c>
    </row>
    <row r="2537" spans="2:14" x14ac:dyDescent="0.25">
      <c r="B2537" s="5" t="s">
        <v>209</v>
      </c>
      <c r="C2537" s="3">
        <v>264</v>
      </c>
      <c r="D2537" s="3">
        <v>232</v>
      </c>
      <c r="E2537" s="3">
        <v>32</v>
      </c>
      <c r="F2537" s="3">
        <v>1</v>
      </c>
      <c r="H2537" s="7" t="str">
        <f t="shared" si="379"/>
        <v>41162_emdsrdc4-jd-08</v>
      </c>
      <c r="I2537" s="8">
        <f t="shared" si="380"/>
        <v>41162</v>
      </c>
      <c r="J2537" s="9" t="str">
        <f t="shared" si="381"/>
        <v>emdsrdc4-jd-08</v>
      </c>
      <c r="K2537" s="6">
        <f t="shared" si="382"/>
        <v>264</v>
      </c>
      <c r="L2537" s="6">
        <f t="shared" si="383"/>
        <v>232</v>
      </c>
      <c r="M2537" s="6">
        <f t="shared" si="384"/>
        <v>32</v>
      </c>
      <c r="N2537" s="6">
        <f t="shared" si="385"/>
        <v>1</v>
      </c>
    </row>
    <row r="2538" spans="2:14" x14ac:dyDescent="0.25">
      <c r="B2538" s="5" t="s">
        <v>239</v>
      </c>
      <c r="C2538" s="3">
        <v>240</v>
      </c>
      <c r="D2538" s="3">
        <v>152</v>
      </c>
      <c r="E2538" s="3">
        <v>88</v>
      </c>
      <c r="F2538" s="3">
        <v>1</v>
      </c>
      <c r="H2538" s="7" t="str">
        <f t="shared" si="379"/>
        <v>41162_emdsrdc4-rb-03</v>
      </c>
      <c r="I2538" s="8">
        <f t="shared" si="380"/>
        <v>41162</v>
      </c>
      <c r="J2538" s="9" t="str">
        <f t="shared" si="381"/>
        <v>emdsrdc4-rb-03</v>
      </c>
      <c r="K2538" s="6">
        <f t="shared" si="382"/>
        <v>240</v>
      </c>
      <c r="L2538" s="6">
        <f t="shared" si="383"/>
        <v>152</v>
      </c>
      <c r="M2538" s="6">
        <f t="shared" si="384"/>
        <v>88</v>
      </c>
      <c r="N2538" s="6">
        <f t="shared" si="385"/>
        <v>1</v>
      </c>
    </row>
    <row r="2539" spans="2:14" x14ac:dyDescent="0.25">
      <c r="B2539" s="5" t="s">
        <v>242</v>
      </c>
      <c r="C2539" s="3">
        <v>216</v>
      </c>
      <c r="D2539" s="3">
        <v>143</v>
      </c>
      <c r="E2539" s="3">
        <v>73</v>
      </c>
      <c r="F2539" s="3">
        <v>1</v>
      </c>
      <c r="H2539" s="7" t="str">
        <f t="shared" si="379"/>
        <v>41162_emdsrdc4-rb-05</v>
      </c>
      <c r="I2539" s="8">
        <f t="shared" si="380"/>
        <v>41162</v>
      </c>
      <c r="J2539" s="9" t="str">
        <f t="shared" si="381"/>
        <v>emdsrdc4-rb-05</v>
      </c>
      <c r="K2539" s="6">
        <f t="shared" si="382"/>
        <v>216</v>
      </c>
      <c r="L2539" s="6">
        <f t="shared" si="383"/>
        <v>143</v>
      </c>
      <c r="M2539" s="6">
        <f t="shared" si="384"/>
        <v>73</v>
      </c>
      <c r="N2539" s="6">
        <f t="shared" si="385"/>
        <v>1</v>
      </c>
    </row>
    <row r="2540" spans="2:14" x14ac:dyDescent="0.25">
      <c r="B2540" s="5" t="s">
        <v>245</v>
      </c>
      <c r="C2540" s="3">
        <v>264</v>
      </c>
      <c r="D2540" s="3">
        <v>234</v>
      </c>
      <c r="E2540" s="3">
        <v>30</v>
      </c>
      <c r="F2540" s="3">
        <v>1</v>
      </c>
      <c r="H2540" s="7" t="str">
        <f t="shared" ref="H2540:H2568" si="386">CONCATENATE(I2540,"_",J2540)</f>
        <v>41162_emdsrdc4-rb-08</v>
      </c>
      <c r="I2540" s="8">
        <f t="shared" ref="I2540:I2568" si="387">IF(ISTEXT(J2540),I2539,J2540)</f>
        <v>41162</v>
      </c>
      <c r="J2540" s="9" t="str">
        <f t="shared" ref="J2540:J2568" si="388">B2540</f>
        <v>emdsrdc4-rb-08</v>
      </c>
      <c r="K2540" s="6">
        <f t="shared" ref="K2540:K2568" si="389">C2540</f>
        <v>264</v>
      </c>
      <c r="L2540" s="6">
        <f t="shared" ref="L2540:L2568" si="390">D2540</f>
        <v>234</v>
      </c>
      <c r="M2540" s="6">
        <f t="shared" ref="M2540:M2568" si="391">E2540</f>
        <v>30</v>
      </c>
      <c r="N2540" s="6">
        <f t="shared" ref="N2540:N2568" si="392">F2540</f>
        <v>1</v>
      </c>
    </row>
    <row r="2541" spans="2:14" x14ac:dyDescent="0.25">
      <c r="B2541" s="5" t="s">
        <v>138</v>
      </c>
      <c r="C2541" s="3">
        <v>72</v>
      </c>
      <c r="D2541" s="3">
        <v>13</v>
      </c>
      <c r="E2541" s="3">
        <v>59</v>
      </c>
      <c r="F2541" s="3">
        <v>1</v>
      </c>
      <c r="H2541" s="7" t="str">
        <f t="shared" si="386"/>
        <v>41162_rmdscgc1-gl-01</v>
      </c>
      <c r="I2541" s="8">
        <f t="shared" si="387"/>
        <v>41162</v>
      </c>
      <c r="J2541" s="9" t="str">
        <f t="shared" si="388"/>
        <v>rmdscgc1-gl-01</v>
      </c>
      <c r="K2541" s="6">
        <f t="shared" si="389"/>
        <v>72</v>
      </c>
      <c r="L2541" s="6">
        <f t="shared" si="390"/>
        <v>13</v>
      </c>
      <c r="M2541" s="6">
        <f t="shared" si="391"/>
        <v>59</v>
      </c>
      <c r="N2541" s="6">
        <f t="shared" si="392"/>
        <v>1</v>
      </c>
    </row>
    <row r="2542" spans="2:14" x14ac:dyDescent="0.25">
      <c r="B2542" s="5" t="s">
        <v>158</v>
      </c>
      <c r="C2542" s="3">
        <v>72</v>
      </c>
      <c r="D2542" s="3">
        <v>13</v>
      </c>
      <c r="E2542" s="3">
        <v>59</v>
      </c>
      <c r="F2542" s="3">
        <v>1</v>
      </c>
      <c r="H2542" s="7" t="str">
        <f t="shared" si="386"/>
        <v>41162_rmdscgc1-sl-01</v>
      </c>
      <c r="I2542" s="8">
        <f t="shared" si="387"/>
        <v>41162</v>
      </c>
      <c r="J2542" s="9" t="str">
        <f t="shared" si="388"/>
        <v>rmdscgc1-sl-01</v>
      </c>
      <c r="K2542" s="6">
        <f t="shared" si="389"/>
        <v>72</v>
      </c>
      <c r="L2542" s="6">
        <f t="shared" si="390"/>
        <v>13</v>
      </c>
      <c r="M2542" s="6">
        <f t="shared" si="391"/>
        <v>59</v>
      </c>
      <c r="N2542" s="6">
        <f t="shared" si="392"/>
        <v>1</v>
      </c>
    </row>
    <row r="2543" spans="2:14" x14ac:dyDescent="0.25">
      <c r="B2543" s="5" t="s">
        <v>143</v>
      </c>
      <c r="C2543" s="3">
        <v>36</v>
      </c>
      <c r="D2543" s="3">
        <v>5</v>
      </c>
      <c r="E2543" s="3">
        <v>31</v>
      </c>
      <c r="F2543" s="3">
        <v>1</v>
      </c>
      <c r="H2543" s="7" t="str">
        <f t="shared" si="386"/>
        <v>41162_rmdsedc-gl-01</v>
      </c>
      <c r="I2543" s="8">
        <f t="shared" si="387"/>
        <v>41162</v>
      </c>
      <c r="J2543" s="9" t="str">
        <f t="shared" si="388"/>
        <v>rmdsedc-gl-01</v>
      </c>
      <c r="K2543" s="6">
        <f t="shared" si="389"/>
        <v>36</v>
      </c>
      <c r="L2543" s="6">
        <f t="shared" si="390"/>
        <v>5</v>
      </c>
      <c r="M2543" s="6">
        <f t="shared" si="391"/>
        <v>31</v>
      </c>
      <c r="N2543" s="6">
        <f t="shared" si="392"/>
        <v>1</v>
      </c>
    </row>
    <row r="2544" spans="2:14" x14ac:dyDescent="0.25">
      <c r="B2544" s="5" t="s">
        <v>161</v>
      </c>
      <c r="C2544" s="3">
        <v>36</v>
      </c>
      <c r="D2544" s="3">
        <v>5</v>
      </c>
      <c r="E2544" s="3">
        <v>31</v>
      </c>
      <c r="F2544" s="3">
        <v>1</v>
      </c>
      <c r="H2544" s="7" t="str">
        <f t="shared" si="386"/>
        <v>41162_rmdsedc-sl-01</v>
      </c>
      <c r="I2544" s="8">
        <f t="shared" si="387"/>
        <v>41162</v>
      </c>
      <c r="J2544" s="9" t="str">
        <f t="shared" si="388"/>
        <v>rmdsedc-sl-01</v>
      </c>
      <c r="K2544" s="6">
        <f t="shared" si="389"/>
        <v>36</v>
      </c>
      <c r="L2544" s="6">
        <f t="shared" si="390"/>
        <v>5</v>
      </c>
      <c r="M2544" s="6">
        <f t="shared" si="391"/>
        <v>31</v>
      </c>
      <c r="N2544" s="6">
        <f t="shared" si="392"/>
        <v>1</v>
      </c>
    </row>
    <row r="2545" spans="2:14" x14ac:dyDescent="0.25">
      <c r="B2545" s="5" t="s">
        <v>147</v>
      </c>
      <c r="C2545" s="3">
        <v>180</v>
      </c>
      <c r="D2545" s="3">
        <v>49</v>
      </c>
      <c r="E2545" s="3">
        <v>131</v>
      </c>
      <c r="F2545" s="3">
        <v>1</v>
      </c>
      <c r="H2545" s="7" t="str">
        <f t="shared" si="386"/>
        <v>41162_rmdsfdc1a-gl-01</v>
      </c>
      <c r="I2545" s="8">
        <f t="shared" si="387"/>
        <v>41162</v>
      </c>
      <c r="J2545" s="9" t="str">
        <f t="shared" si="388"/>
        <v>rmdsfdc1a-gl-01</v>
      </c>
      <c r="K2545" s="6">
        <f t="shared" si="389"/>
        <v>180</v>
      </c>
      <c r="L2545" s="6">
        <f t="shared" si="390"/>
        <v>49</v>
      </c>
      <c r="M2545" s="6">
        <f t="shared" si="391"/>
        <v>131</v>
      </c>
      <c r="N2545" s="6">
        <f t="shared" si="392"/>
        <v>1</v>
      </c>
    </row>
    <row r="2546" spans="2:14" x14ac:dyDescent="0.25">
      <c r="B2546" s="5" t="s">
        <v>164</v>
      </c>
      <c r="C2546" s="3">
        <v>180</v>
      </c>
      <c r="D2546" s="3">
        <v>53</v>
      </c>
      <c r="E2546" s="3">
        <v>127</v>
      </c>
      <c r="F2546" s="3">
        <v>1</v>
      </c>
      <c r="H2546" s="7" t="str">
        <f t="shared" si="386"/>
        <v>41162_rmdsfdc1a-sl-01</v>
      </c>
      <c r="I2546" s="8">
        <f t="shared" si="387"/>
        <v>41162</v>
      </c>
      <c r="J2546" s="9" t="str">
        <f t="shared" si="388"/>
        <v>rmdsfdc1a-sl-01</v>
      </c>
      <c r="K2546" s="6">
        <f t="shared" si="389"/>
        <v>180</v>
      </c>
      <c r="L2546" s="6">
        <f t="shared" si="390"/>
        <v>53</v>
      </c>
      <c r="M2546" s="6">
        <f t="shared" si="391"/>
        <v>127</v>
      </c>
      <c r="N2546" s="6">
        <f t="shared" si="392"/>
        <v>1</v>
      </c>
    </row>
    <row r="2547" spans="2:14" x14ac:dyDescent="0.25">
      <c r="B2547" s="5" t="s">
        <v>150</v>
      </c>
      <c r="C2547" s="3">
        <v>180</v>
      </c>
      <c r="D2547" s="3">
        <v>58</v>
      </c>
      <c r="E2547" s="3">
        <v>122</v>
      </c>
      <c r="F2547" s="3">
        <v>1</v>
      </c>
      <c r="H2547" s="7" t="str">
        <f t="shared" si="386"/>
        <v>41162_rmdsrdc4-gl-01</v>
      </c>
      <c r="I2547" s="8">
        <f t="shared" si="387"/>
        <v>41162</v>
      </c>
      <c r="J2547" s="9" t="str">
        <f t="shared" si="388"/>
        <v>rmdsrdc4-gl-01</v>
      </c>
      <c r="K2547" s="6">
        <f t="shared" si="389"/>
        <v>180</v>
      </c>
      <c r="L2547" s="6">
        <f t="shared" si="390"/>
        <v>58</v>
      </c>
      <c r="M2547" s="6">
        <f t="shared" si="391"/>
        <v>122</v>
      </c>
      <c r="N2547" s="6">
        <f t="shared" si="392"/>
        <v>1</v>
      </c>
    </row>
    <row r="2548" spans="2:14" x14ac:dyDescent="0.25">
      <c r="B2548" s="5" t="s">
        <v>167</v>
      </c>
      <c r="C2548" s="3">
        <v>180</v>
      </c>
      <c r="D2548" s="3">
        <v>53</v>
      </c>
      <c r="E2548" s="3">
        <v>127</v>
      </c>
      <c r="F2548" s="3">
        <v>1</v>
      </c>
      <c r="H2548" s="7" t="str">
        <f t="shared" si="386"/>
        <v>41162_rmdsrdc4-sl-01</v>
      </c>
      <c r="I2548" s="8">
        <f t="shared" si="387"/>
        <v>41162</v>
      </c>
      <c r="J2548" s="9" t="str">
        <f t="shared" si="388"/>
        <v>rmdsrdc4-sl-01</v>
      </c>
      <c r="K2548" s="6">
        <f t="shared" si="389"/>
        <v>180</v>
      </c>
      <c r="L2548" s="6">
        <f t="shared" si="390"/>
        <v>53</v>
      </c>
      <c r="M2548" s="6">
        <f t="shared" si="391"/>
        <v>127</v>
      </c>
      <c r="N2548" s="6">
        <f t="shared" si="392"/>
        <v>1</v>
      </c>
    </row>
    <row r="2549" spans="2:14" x14ac:dyDescent="0.25">
      <c r="B2549" s="5" t="s">
        <v>154</v>
      </c>
      <c r="C2549" s="3">
        <v>54</v>
      </c>
      <c r="D2549" s="3">
        <v>24</v>
      </c>
      <c r="E2549" s="3">
        <v>30</v>
      </c>
      <c r="F2549" s="3">
        <v>1</v>
      </c>
      <c r="H2549" s="7" t="str">
        <f t="shared" si="386"/>
        <v>41162_rmdswell-gl-01</v>
      </c>
      <c r="I2549" s="8">
        <f t="shared" si="387"/>
        <v>41162</v>
      </c>
      <c r="J2549" s="9" t="str">
        <f t="shared" si="388"/>
        <v>rmdswell-gl-01</v>
      </c>
      <c r="K2549" s="6">
        <f t="shared" si="389"/>
        <v>54</v>
      </c>
      <c r="L2549" s="6">
        <f t="shared" si="390"/>
        <v>24</v>
      </c>
      <c r="M2549" s="6">
        <f t="shared" si="391"/>
        <v>30</v>
      </c>
      <c r="N2549" s="6">
        <f t="shared" si="392"/>
        <v>1</v>
      </c>
    </row>
    <row r="2550" spans="2:14" x14ac:dyDescent="0.25">
      <c r="B2550" s="5" t="s">
        <v>170</v>
      </c>
      <c r="C2550" s="3">
        <v>54</v>
      </c>
      <c r="D2550" s="3">
        <v>23</v>
      </c>
      <c r="E2550" s="3">
        <v>31</v>
      </c>
      <c r="F2550" s="3">
        <v>1</v>
      </c>
      <c r="H2550" s="7" t="str">
        <f t="shared" si="386"/>
        <v>41162_rmdswell-sl-01</v>
      </c>
      <c r="I2550" s="8">
        <f t="shared" si="387"/>
        <v>41162</v>
      </c>
      <c r="J2550" s="9" t="str">
        <f t="shared" si="388"/>
        <v>rmdswell-sl-01</v>
      </c>
      <c r="K2550" s="6">
        <f t="shared" si="389"/>
        <v>54</v>
      </c>
      <c r="L2550" s="6">
        <f t="shared" si="390"/>
        <v>23</v>
      </c>
      <c r="M2550" s="6">
        <f t="shared" si="391"/>
        <v>31</v>
      </c>
      <c r="N2550" s="6">
        <f t="shared" si="392"/>
        <v>1</v>
      </c>
    </row>
    <row r="2551" spans="2:14" x14ac:dyDescent="0.25">
      <c r="B2551" s="5" t="s">
        <v>900</v>
      </c>
      <c r="C2551" s="3">
        <v>144</v>
      </c>
      <c r="D2551" s="3">
        <v>81</v>
      </c>
      <c r="E2551" s="3">
        <v>63</v>
      </c>
      <c r="F2551" s="3">
        <v>1</v>
      </c>
      <c r="H2551" s="7" t="str">
        <f t="shared" si="386"/>
        <v>41162_cmdsrdc4-jd-11</v>
      </c>
      <c r="I2551" s="8">
        <f t="shared" si="387"/>
        <v>41162</v>
      </c>
      <c r="J2551" s="9" t="str">
        <f t="shared" si="388"/>
        <v>cmdsrdc4-jd-11</v>
      </c>
      <c r="K2551" s="6">
        <f t="shared" si="389"/>
        <v>144</v>
      </c>
      <c r="L2551" s="6">
        <f t="shared" si="390"/>
        <v>81</v>
      </c>
      <c r="M2551" s="6">
        <f t="shared" si="391"/>
        <v>63</v>
      </c>
      <c r="N2551" s="6">
        <f t="shared" si="392"/>
        <v>1</v>
      </c>
    </row>
    <row r="2552" spans="2:14" x14ac:dyDescent="0.25">
      <c r="B2552" s="5" t="s">
        <v>903</v>
      </c>
      <c r="C2552" s="3">
        <v>144</v>
      </c>
      <c r="D2552" s="3">
        <v>81</v>
      </c>
      <c r="E2552" s="3">
        <v>63</v>
      </c>
      <c r="F2552" s="3">
        <v>1</v>
      </c>
      <c r="H2552" s="7" t="str">
        <f t="shared" si="386"/>
        <v>41162_cmdsrdc4-rb-11</v>
      </c>
      <c r="I2552" s="8">
        <f t="shared" si="387"/>
        <v>41162</v>
      </c>
      <c r="J2552" s="9" t="str">
        <f t="shared" si="388"/>
        <v>cmdsrdc4-rb-11</v>
      </c>
      <c r="K2552" s="6">
        <f t="shared" si="389"/>
        <v>144</v>
      </c>
      <c r="L2552" s="6">
        <f t="shared" si="390"/>
        <v>81</v>
      </c>
      <c r="M2552" s="6">
        <f t="shared" si="391"/>
        <v>63</v>
      </c>
      <c r="N2552" s="6">
        <f t="shared" si="392"/>
        <v>1</v>
      </c>
    </row>
    <row r="2553" spans="2:14" x14ac:dyDescent="0.25">
      <c r="B2553" s="5" t="s">
        <v>906</v>
      </c>
      <c r="C2553" s="3">
        <v>144</v>
      </c>
      <c r="D2553" s="3">
        <v>62</v>
      </c>
      <c r="E2553" s="3">
        <v>82</v>
      </c>
      <c r="F2553" s="3">
        <v>1</v>
      </c>
      <c r="H2553" s="7" t="str">
        <f t="shared" si="386"/>
        <v>41162_cmdsfdc1a-jd-12</v>
      </c>
      <c r="I2553" s="8">
        <f t="shared" si="387"/>
        <v>41162</v>
      </c>
      <c r="J2553" s="9" t="str">
        <f t="shared" si="388"/>
        <v>cmdsfdc1a-jd-12</v>
      </c>
      <c r="K2553" s="6">
        <f t="shared" si="389"/>
        <v>144</v>
      </c>
      <c r="L2553" s="6">
        <f t="shared" si="390"/>
        <v>62</v>
      </c>
      <c r="M2553" s="6">
        <f t="shared" si="391"/>
        <v>82</v>
      </c>
      <c r="N2553" s="6">
        <f t="shared" si="392"/>
        <v>1</v>
      </c>
    </row>
    <row r="2554" spans="2:14" x14ac:dyDescent="0.25">
      <c r="B2554" s="5" t="s">
        <v>909</v>
      </c>
      <c r="C2554" s="3">
        <v>144</v>
      </c>
      <c r="D2554" s="3">
        <v>62</v>
      </c>
      <c r="E2554" s="3">
        <v>82</v>
      </c>
      <c r="F2554" s="3">
        <v>1</v>
      </c>
      <c r="H2554" s="7" t="str">
        <f t="shared" si="386"/>
        <v>41162_cmdsfdc1a-rb-12</v>
      </c>
      <c r="I2554" s="8">
        <f t="shared" si="387"/>
        <v>41162</v>
      </c>
      <c r="J2554" s="9" t="str">
        <f t="shared" si="388"/>
        <v>cmdsfdc1a-rb-12</v>
      </c>
      <c r="K2554" s="6">
        <f t="shared" si="389"/>
        <v>144</v>
      </c>
      <c r="L2554" s="6">
        <f t="shared" si="390"/>
        <v>62</v>
      </c>
      <c r="M2554" s="6">
        <f t="shared" si="391"/>
        <v>82</v>
      </c>
      <c r="N2554" s="6">
        <f t="shared" si="392"/>
        <v>1</v>
      </c>
    </row>
    <row r="2555" spans="2:14" x14ac:dyDescent="0.25">
      <c r="B2555" s="5" t="s">
        <v>930</v>
      </c>
      <c r="C2555" s="3">
        <v>120</v>
      </c>
      <c r="D2555" s="3">
        <v>114</v>
      </c>
      <c r="E2555" s="3">
        <v>6</v>
      </c>
      <c r="F2555" s="3">
        <v>1</v>
      </c>
      <c r="H2555" s="7" t="str">
        <f t="shared" si="386"/>
        <v>41162_emdsfdc1b-jd-05</v>
      </c>
      <c r="I2555" s="8">
        <f t="shared" si="387"/>
        <v>41162</v>
      </c>
      <c r="J2555" s="9" t="str">
        <f t="shared" si="388"/>
        <v>emdsfdc1b-jd-05</v>
      </c>
      <c r="K2555" s="6">
        <f t="shared" si="389"/>
        <v>120</v>
      </c>
      <c r="L2555" s="6">
        <f t="shared" si="390"/>
        <v>114</v>
      </c>
      <c r="M2555" s="6">
        <f t="shared" si="391"/>
        <v>6</v>
      </c>
      <c r="N2555" s="6">
        <f t="shared" si="392"/>
        <v>1</v>
      </c>
    </row>
    <row r="2556" spans="2:14" x14ac:dyDescent="0.25">
      <c r="B2556" s="5" t="s">
        <v>932</v>
      </c>
      <c r="C2556" s="3">
        <v>120</v>
      </c>
      <c r="D2556" s="3">
        <v>112</v>
      </c>
      <c r="E2556" s="3">
        <v>8</v>
      </c>
      <c r="F2556" s="3">
        <v>1</v>
      </c>
      <c r="H2556" s="7" t="str">
        <f t="shared" si="386"/>
        <v>41162_emdsfdc1b-rb-05</v>
      </c>
      <c r="I2556" s="8">
        <f t="shared" si="387"/>
        <v>41162</v>
      </c>
      <c r="J2556" s="9" t="str">
        <f t="shared" si="388"/>
        <v>emdsfdc1b-rb-05</v>
      </c>
      <c r="K2556" s="6">
        <f t="shared" si="389"/>
        <v>120</v>
      </c>
      <c r="L2556" s="6">
        <f t="shared" si="390"/>
        <v>112</v>
      </c>
      <c r="M2556" s="6">
        <f t="shared" si="391"/>
        <v>8</v>
      </c>
      <c r="N2556" s="6">
        <f t="shared" si="392"/>
        <v>1</v>
      </c>
    </row>
    <row r="2557" spans="2:14" x14ac:dyDescent="0.25">
      <c r="B2557" s="5" t="s">
        <v>937</v>
      </c>
      <c r="C2557" s="3">
        <v>24</v>
      </c>
      <c r="D2557" s="3">
        <v>10</v>
      </c>
      <c r="E2557" s="3">
        <v>14</v>
      </c>
      <c r="F2557" s="3">
        <v>1</v>
      </c>
      <c r="H2557" s="7" t="str">
        <f t="shared" si="386"/>
        <v>41162_cmdsblw-ct-01</v>
      </c>
      <c r="I2557" s="8">
        <f t="shared" si="387"/>
        <v>41162</v>
      </c>
      <c r="J2557" s="9" t="str">
        <f t="shared" si="388"/>
        <v>cmdsblw-ct-01</v>
      </c>
      <c r="K2557" s="6">
        <f t="shared" si="389"/>
        <v>24</v>
      </c>
      <c r="L2557" s="6">
        <f t="shared" si="390"/>
        <v>10</v>
      </c>
      <c r="M2557" s="6">
        <f t="shared" si="391"/>
        <v>14</v>
      </c>
      <c r="N2557" s="6">
        <f t="shared" si="392"/>
        <v>1</v>
      </c>
    </row>
    <row r="2558" spans="2:14" x14ac:dyDescent="0.25">
      <c r="B2558" s="5" t="s">
        <v>943</v>
      </c>
      <c r="C2558" s="3">
        <v>24</v>
      </c>
      <c r="D2558" s="3">
        <v>10</v>
      </c>
      <c r="E2558" s="3">
        <v>14</v>
      </c>
      <c r="F2558" s="3">
        <v>1</v>
      </c>
      <c r="H2558" s="7" t="str">
        <f t="shared" si="386"/>
        <v>41162_cmdsblw-dg-01</v>
      </c>
      <c r="I2558" s="8">
        <f t="shared" si="387"/>
        <v>41162</v>
      </c>
      <c r="J2558" s="9" t="str">
        <f t="shared" si="388"/>
        <v>cmdsblw-dg-01</v>
      </c>
      <c r="K2558" s="6">
        <f t="shared" si="389"/>
        <v>24</v>
      </c>
      <c r="L2558" s="6">
        <f t="shared" si="390"/>
        <v>10</v>
      </c>
      <c r="M2558" s="6">
        <f t="shared" si="391"/>
        <v>14</v>
      </c>
      <c r="N2558" s="6">
        <f t="shared" si="392"/>
        <v>1</v>
      </c>
    </row>
    <row r="2559" spans="2:14" x14ac:dyDescent="0.25">
      <c r="B2559" s="5" t="s">
        <v>947</v>
      </c>
      <c r="C2559" s="3">
        <v>24</v>
      </c>
      <c r="D2559" s="3">
        <v>10</v>
      </c>
      <c r="E2559" s="3">
        <v>14</v>
      </c>
      <c r="F2559" s="3">
        <v>1</v>
      </c>
      <c r="H2559" s="7" t="str">
        <f t="shared" si="386"/>
        <v>41162_cmdsclt-ct-01</v>
      </c>
      <c r="I2559" s="8">
        <f t="shared" si="387"/>
        <v>41162</v>
      </c>
      <c r="J2559" s="9" t="str">
        <f t="shared" si="388"/>
        <v>cmdsclt-ct-01</v>
      </c>
      <c r="K2559" s="6">
        <f t="shared" si="389"/>
        <v>24</v>
      </c>
      <c r="L2559" s="6">
        <f t="shared" si="390"/>
        <v>10</v>
      </c>
      <c r="M2559" s="6">
        <f t="shared" si="391"/>
        <v>14</v>
      </c>
      <c r="N2559" s="6">
        <f t="shared" si="392"/>
        <v>1</v>
      </c>
    </row>
    <row r="2560" spans="2:14" x14ac:dyDescent="0.25">
      <c r="B2560" s="5" t="s">
        <v>951</v>
      </c>
      <c r="C2560" s="3">
        <v>24</v>
      </c>
      <c r="D2560" s="3">
        <v>10</v>
      </c>
      <c r="E2560" s="3">
        <v>14</v>
      </c>
      <c r="F2560" s="3">
        <v>1</v>
      </c>
      <c r="H2560" s="7" t="str">
        <f t="shared" si="386"/>
        <v>41162_cmdsclt-dg-01</v>
      </c>
      <c r="I2560" s="8">
        <f t="shared" si="387"/>
        <v>41162</v>
      </c>
      <c r="J2560" s="9" t="str">
        <f t="shared" si="388"/>
        <v>cmdsclt-dg-01</v>
      </c>
      <c r="K2560" s="6">
        <f t="shared" si="389"/>
        <v>24</v>
      </c>
      <c r="L2560" s="6">
        <f t="shared" si="390"/>
        <v>10</v>
      </c>
      <c r="M2560" s="6">
        <f t="shared" si="391"/>
        <v>14</v>
      </c>
      <c r="N2560" s="6">
        <f t="shared" si="392"/>
        <v>1</v>
      </c>
    </row>
    <row r="2561" spans="2:14" x14ac:dyDescent="0.25">
      <c r="B2561" s="5" t="s">
        <v>955</v>
      </c>
      <c r="C2561" s="3">
        <v>280</v>
      </c>
      <c r="D2561" s="3">
        <v>206</v>
      </c>
      <c r="E2561" s="3">
        <v>74</v>
      </c>
      <c r="F2561" s="3">
        <v>1</v>
      </c>
      <c r="H2561" s="7" t="str">
        <f t="shared" si="386"/>
        <v>41162_emdsfdc1a-jd-13</v>
      </c>
      <c r="I2561" s="8">
        <f t="shared" si="387"/>
        <v>41162</v>
      </c>
      <c r="J2561" s="9" t="str">
        <f t="shared" si="388"/>
        <v>emdsfdc1a-jd-13</v>
      </c>
      <c r="K2561" s="6">
        <f t="shared" si="389"/>
        <v>280</v>
      </c>
      <c r="L2561" s="6">
        <f t="shared" si="390"/>
        <v>206</v>
      </c>
      <c r="M2561" s="6">
        <f t="shared" si="391"/>
        <v>74</v>
      </c>
      <c r="N2561" s="6">
        <f t="shared" si="392"/>
        <v>1</v>
      </c>
    </row>
    <row r="2562" spans="2:14" x14ac:dyDescent="0.25">
      <c r="B2562" s="5" t="s">
        <v>977</v>
      </c>
      <c r="C2562" s="3">
        <v>280</v>
      </c>
      <c r="D2562" s="3">
        <v>206</v>
      </c>
      <c r="E2562" s="3">
        <v>74</v>
      </c>
      <c r="F2562" s="3">
        <v>1</v>
      </c>
      <c r="H2562" s="7" t="str">
        <f t="shared" si="386"/>
        <v>41162_emdsfdc1a-rb-13</v>
      </c>
      <c r="I2562" s="8">
        <f t="shared" si="387"/>
        <v>41162</v>
      </c>
      <c r="J2562" s="9" t="str">
        <f t="shared" si="388"/>
        <v>emdsfdc1a-rb-13</v>
      </c>
      <c r="K2562" s="6">
        <f t="shared" si="389"/>
        <v>280</v>
      </c>
      <c r="L2562" s="6">
        <f t="shared" si="390"/>
        <v>206</v>
      </c>
      <c r="M2562" s="6">
        <f t="shared" si="391"/>
        <v>74</v>
      </c>
      <c r="N2562" s="6">
        <f t="shared" si="392"/>
        <v>1</v>
      </c>
    </row>
    <row r="2563" spans="2:14" x14ac:dyDescent="0.25">
      <c r="B2563" s="5" t="s">
        <v>962</v>
      </c>
      <c r="C2563" s="3">
        <v>120</v>
      </c>
      <c r="D2563" s="3">
        <v>91</v>
      </c>
      <c r="E2563" s="3">
        <v>29</v>
      </c>
      <c r="F2563" s="3">
        <v>1</v>
      </c>
      <c r="H2563" s="7" t="str">
        <f t="shared" si="386"/>
        <v>41162_emdsrdc3-jd-12</v>
      </c>
      <c r="I2563" s="8">
        <f t="shared" si="387"/>
        <v>41162</v>
      </c>
      <c r="J2563" s="9" t="str">
        <f t="shared" si="388"/>
        <v>emdsrdc3-jd-12</v>
      </c>
      <c r="K2563" s="6">
        <f t="shared" si="389"/>
        <v>120</v>
      </c>
      <c r="L2563" s="6">
        <f t="shared" si="390"/>
        <v>91</v>
      </c>
      <c r="M2563" s="6">
        <f t="shared" si="391"/>
        <v>29</v>
      </c>
      <c r="N2563" s="6">
        <f t="shared" si="392"/>
        <v>1</v>
      </c>
    </row>
    <row r="2564" spans="2:14" x14ac:dyDescent="0.25">
      <c r="B2564" s="5" t="s">
        <v>967</v>
      </c>
      <c r="C2564" s="3">
        <v>120</v>
      </c>
      <c r="D2564" s="3">
        <v>91</v>
      </c>
      <c r="E2564" s="3">
        <v>29</v>
      </c>
      <c r="F2564" s="3">
        <v>1</v>
      </c>
      <c r="H2564" s="7" t="str">
        <f t="shared" si="386"/>
        <v>41162_emdsrdc3-rb-12</v>
      </c>
      <c r="I2564" s="8">
        <f t="shared" si="387"/>
        <v>41162</v>
      </c>
      <c r="J2564" s="9" t="str">
        <f t="shared" si="388"/>
        <v>emdsrdc3-rb-12</v>
      </c>
      <c r="K2564" s="6">
        <f t="shared" si="389"/>
        <v>120</v>
      </c>
      <c r="L2564" s="6">
        <f t="shared" si="390"/>
        <v>91</v>
      </c>
      <c r="M2564" s="6">
        <f t="shared" si="391"/>
        <v>29</v>
      </c>
      <c r="N2564" s="6">
        <f t="shared" si="392"/>
        <v>1</v>
      </c>
    </row>
    <row r="2565" spans="2:14" x14ac:dyDescent="0.25">
      <c r="B2565" s="5" t="s">
        <v>1176</v>
      </c>
      <c r="C2565" s="3">
        <v>120</v>
      </c>
      <c r="D2565" s="3">
        <v>25</v>
      </c>
      <c r="E2565" s="3">
        <v>95</v>
      </c>
      <c r="F2565" s="3">
        <v>1</v>
      </c>
      <c r="H2565" s="7" t="str">
        <f t="shared" si="386"/>
        <v>41162_emdsfdc1b-jd-14</v>
      </c>
      <c r="I2565" s="8">
        <f t="shared" si="387"/>
        <v>41162</v>
      </c>
      <c r="J2565" s="9" t="str">
        <f t="shared" si="388"/>
        <v>emdsfdc1b-jd-14</v>
      </c>
      <c r="K2565" s="6">
        <f t="shared" si="389"/>
        <v>120</v>
      </c>
      <c r="L2565" s="6">
        <f t="shared" si="390"/>
        <v>25</v>
      </c>
      <c r="M2565" s="6">
        <f t="shared" si="391"/>
        <v>95</v>
      </c>
      <c r="N2565" s="6">
        <f t="shared" si="392"/>
        <v>1</v>
      </c>
    </row>
    <row r="2566" spans="2:14" x14ac:dyDescent="0.25">
      <c r="B2566" s="5" t="s">
        <v>1195</v>
      </c>
      <c r="C2566" s="3">
        <v>120</v>
      </c>
      <c r="D2566" s="3">
        <v>24</v>
      </c>
      <c r="E2566" s="3">
        <v>96</v>
      </c>
      <c r="F2566" s="3">
        <v>1</v>
      </c>
      <c r="H2566" s="7" t="str">
        <f t="shared" si="386"/>
        <v>41162_emdsfdc1b-rb-14</v>
      </c>
      <c r="I2566" s="8">
        <f t="shared" si="387"/>
        <v>41162</v>
      </c>
      <c r="J2566" s="9" t="str">
        <f t="shared" si="388"/>
        <v>emdsfdc1b-rb-14</v>
      </c>
      <c r="K2566" s="6">
        <f t="shared" si="389"/>
        <v>120</v>
      </c>
      <c r="L2566" s="6">
        <f t="shared" si="390"/>
        <v>24</v>
      </c>
      <c r="M2566" s="6">
        <f t="shared" si="391"/>
        <v>96</v>
      </c>
      <c r="N2566" s="6">
        <f t="shared" si="392"/>
        <v>1</v>
      </c>
    </row>
    <row r="2567" spans="2:14" x14ac:dyDescent="0.25">
      <c r="B2567" s="5" t="s">
        <v>1210</v>
      </c>
      <c r="C2567" s="3">
        <v>216</v>
      </c>
      <c r="D2567" s="3">
        <v>75</v>
      </c>
      <c r="E2567" s="3">
        <v>141</v>
      </c>
      <c r="F2567" s="3">
        <v>1</v>
      </c>
      <c r="H2567" s="7" t="str">
        <f t="shared" si="386"/>
        <v>41162_emdsrdc3-jd-13</v>
      </c>
      <c r="I2567" s="8">
        <f t="shared" si="387"/>
        <v>41162</v>
      </c>
      <c r="J2567" s="9" t="str">
        <f t="shared" si="388"/>
        <v>emdsrdc3-jd-13</v>
      </c>
      <c r="K2567" s="6">
        <f t="shared" si="389"/>
        <v>216</v>
      </c>
      <c r="L2567" s="6">
        <f t="shared" si="390"/>
        <v>75</v>
      </c>
      <c r="M2567" s="6">
        <f t="shared" si="391"/>
        <v>141</v>
      </c>
      <c r="N2567" s="6">
        <f t="shared" si="392"/>
        <v>1</v>
      </c>
    </row>
    <row r="2568" spans="2:14" x14ac:dyDescent="0.25">
      <c r="B2568" s="5" t="s">
        <v>1228</v>
      </c>
      <c r="C2568" s="3">
        <v>216</v>
      </c>
      <c r="D2568" s="3">
        <v>76</v>
      </c>
      <c r="E2568" s="3">
        <v>140</v>
      </c>
      <c r="F2568" s="3">
        <v>1</v>
      </c>
      <c r="H2568" s="7" t="str">
        <f t="shared" si="386"/>
        <v>41162_emdsrdc3-rb-13</v>
      </c>
      <c r="I2568" s="8">
        <f t="shared" si="387"/>
        <v>41162</v>
      </c>
      <c r="J2568" s="9" t="str">
        <f t="shared" si="388"/>
        <v>emdsrdc3-rb-13</v>
      </c>
      <c r="K2568" s="6">
        <f t="shared" si="389"/>
        <v>216</v>
      </c>
      <c r="L2568" s="6">
        <f t="shared" si="390"/>
        <v>76</v>
      </c>
      <c r="M2568" s="6">
        <f t="shared" si="391"/>
        <v>140</v>
      </c>
      <c r="N2568" s="6">
        <f t="shared" si="392"/>
        <v>1</v>
      </c>
    </row>
    <row r="2569" spans="2:14" x14ac:dyDescent="0.25">
      <c r="B2569" s="4">
        <v>41192</v>
      </c>
      <c r="C2569" s="3">
        <v>14980</v>
      </c>
      <c r="D2569" s="3">
        <v>9934</v>
      </c>
      <c r="E2569" s="3">
        <v>5046</v>
      </c>
      <c r="F2569" s="3">
        <v>86</v>
      </c>
      <c r="H2569" s="7" t="str">
        <f t="shared" ref="H2569:H2632" si="393">CONCATENATE(I2569,"_",J2569)</f>
        <v>41192_41192</v>
      </c>
      <c r="I2569" s="8">
        <f t="shared" ref="I2569:I2632" si="394">IF(ISTEXT(J2569),I2568,J2569)</f>
        <v>41192</v>
      </c>
      <c r="J2569" s="9">
        <f t="shared" ref="J2569:J2632" si="395">B2569</f>
        <v>41192</v>
      </c>
      <c r="K2569" s="6">
        <f t="shared" ref="K2569:K2632" si="396">C2569</f>
        <v>14980</v>
      </c>
      <c r="L2569" s="6">
        <f t="shared" ref="L2569:L2632" si="397">D2569</f>
        <v>9934</v>
      </c>
      <c r="M2569" s="6">
        <f t="shared" ref="M2569:M2632" si="398">E2569</f>
        <v>5046</v>
      </c>
      <c r="N2569" s="6">
        <f t="shared" ref="N2569:N2632" si="399">F2569</f>
        <v>86</v>
      </c>
    </row>
    <row r="2570" spans="2:14" x14ac:dyDescent="0.25">
      <c r="B2570" s="5" t="s">
        <v>214</v>
      </c>
      <c r="C2570" s="3">
        <v>48</v>
      </c>
      <c r="D2570" s="3">
        <v>42</v>
      </c>
      <c r="E2570" s="3">
        <v>6</v>
      </c>
      <c r="F2570" s="3">
        <v>1</v>
      </c>
      <c r="H2570" s="7" t="str">
        <f t="shared" si="393"/>
        <v>41192_cmdscgc1-ct-01</v>
      </c>
      <c r="I2570" s="8">
        <f t="shared" si="394"/>
        <v>41192</v>
      </c>
      <c r="J2570" s="9" t="str">
        <f t="shared" si="395"/>
        <v>cmdscgc1-ct-01</v>
      </c>
      <c r="K2570" s="6">
        <f t="shared" si="396"/>
        <v>48</v>
      </c>
      <c r="L2570" s="6">
        <f t="shared" si="397"/>
        <v>42</v>
      </c>
      <c r="M2570" s="6">
        <f t="shared" si="398"/>
        <v>6</v>
      </c>
      <c r="N2570" s="6">
        <f t="shared" si="399"/>
        <v>1</v>
      </c>
    </row>
    <row r="2571" spans="2:14" x14ac:dyDescent="0.25">
      <c r="B2571" s="5" t="s">
        <v>174</v>
      </c>
      <c r="C2571" s="3">
        <v>48</v>
      </c>
      <c r="D2571" s="3">
        <v>42</v>
      </c>
      <c r="E2571" s="3">
        <v>6</v>
      </c>
      <c r="F2571" s="3">
        <v>1</v>
      </c>
      <c r="H2571" s="7" t="str">
        <f t="shared" si="393"/>
        <v>41192_cmdscgc1-dg-01</v>
      </c>
      <c r="I2571" s="8">
        <f t="shared" si="394"/>
        <v>41192</v>
      </c>
      <c r="J2571" s="9" t="str">
        <f t="shared" si="395"/>
        <v>cmdscgc1-dg-01</v>
      </c>
      <c r="K2571" s="6">
        <f t="shared" si="396"/>
        <v>48</v>
      </c>
      <c r="L2571" s="6">
        <f t="shared" si="397"/>
        <v>42</v>
      </c>
      <c r="M2571" s="6">
        <f t="shared" si="398"/>
        <v>6</v>
      </c>
      <c r="N2571" s="6">
        <f t="shared" si="399"/>
        <v>1</v>
      </c>
    </row>
    <row r="2572" spans="2:14" x14ac:dyDescent="0.25">
      <c r="B2572" s="5" t="s">
        <v>102</v>
      </c>
      <c r="C2572" s="3">
        <v>204</v>
      </c>
      <c r="D2572" s="3">
        <v>69</v>
      </c>
      <c r="E2572" s="3">
        <v>135</v>
      </c>
      <c r="F2572" s="3">
        <v>1</v>
      </c>
      <c r="H2572" s="7" t="str">
        <f t="shared" si="393"/>
        <v>41192_cmdscgc1-jd-01</v>
      </c>
      <c r="I2572" s="8">
        <f t="shared" si="394"/>
        <v>41192</v>
      </c>
      <c r="J2572" s="9" t="str">
        <f t="shared" si="395"/>
        <v>cmdscgc1-jd-01</v>
      </c>
      <c r="K2572" s="6">
        <f t="shared" si="396"/>
        <v>204</v>
      </c>
      <c r="L2572" s="6">
        <f t="shared" si="397"/>
        <v>69</v>
      </c>
      <c r="M2572" s="6">
        <f t="shared" si="398"/>
        <v>135</v>
      </c>
      <c r="N2572" s="6">
        <f t="shared" si="399"/>
        <v>1</v>
      </c>
    </row>
    <row r="2573" spans="2:14" x14ac:dyDescent="0.25">
      <c r="B2573" s="5" t="s">
        <v>120</v>
      </c>
      <c r="C2573" s="3">
        <v>204</v>
      </c>
      <c r="D2573" s="3">
        <v>68</v>
      </c>
      <c r="E2573" s="3">
        <v>136</v>
      </c>
      <c r="F2573" s="3">
        <v>1</v>
      </c>
      <c r="H2573" s="7" t="str">
        <f t="shared" si="393"/>
        <v>41192_cmdscgc1-rb-01</v>
      </c>
      <c r="I2573" s="8">
        <f t="shared" si="394"/>
        <v>41192</v>
      </c>
      <c r="J2573" s="9" t="str">
        <f t="shared" si="395"/>
        <v>cmdscgc1-rb-01</v>
      </c>
      <c r="K2573" s="6">
        <f t="shared" si="396"/>
        <v>204</v>
      </c>
      <c r="L2573" s="6">
        <f t="shared" si="397"/>
        <v>68</v>
      </c>
      <c r="M2573" s="6">
        <f t="shared" si="398"/>
        <v>136</v>
      </c>
      <c r="N2573" s="6">
        <f t="shared" si="399"/>
        <v>1</v>
      </c>
    </row>
    <row r="2574" spans="2:14" x14ac:dyDescent="0.25">
      <c r="B2574" s="5" t="s">
        <v>106</v>
      </c>
      <c r="C2574" s="3">
        <v>144</v>
      </c>
      <c r="D2574" s="3">
        <v>25</v>
      </c>
      <c r="E2574" s="3">
        <v>119</v>
      </c>
      <c r="F2574" s="3">
        <v>1</v>
      </c>
      <c r="H2574" s="7" t="str">
        <f t="shared" si="393"/>
        <v>41192_cmdscgc2-jd-02</v>
      </c>
      <c r="I2574" s="8">
        <f t="shared" si="394"/>
        <v>41192</v>
      </c>
      <c r="J2574" s="9" t="str">
        <f t="shared" si="395"/>
        <v>cmdscgc2-jd-02</v>
      </c>
      <c r="K2574" s="6">
        <f t="shared" si="396"/>
        <v>144</v>
      </c>
      <c r="L2574" s="6">
        <f t="shared" si="397"/>
        <v>25</v>
      </c>
      <c r="M2574" s="6">
        <f t="shared" si="398"/>
        <v>119</v>
      </c>
      <c r="N2574" s="6">
        <f t="shared" si="399"/>
        <v>1</v>
      </c>
    </row>
    <row r="2575" spans="2:14" x14ac:dyDescent="0.25">
      <c r="B2575" s="5" t="s">
        <v>124</v>
      </c>
      <c r="C2575" s="3">
        <v>144</v>
      </c>
      <c r="D2575" s="3">
        <v>23</v>
      </c>
      <c r="E2575" s="3">
        <v>121</v>
      </c>
      <c r="F2575" s="3">
        <v>1</v>
      </c>
      <c r="H2575" s="7" t="str">
        <f t="shared" si="393"/>
        <v>41192_cmdscgc2-rb-02</v>
      </c>
      <c r="I2575" s="8">
        <f t="shared" si="394"/>
        <v>41192</v>
      </c>
      <c r="J2575" s="9" t="str">
        <f t="shared" si="395"/>
        <v>cmdscgc2-rb-02</v>
      </c>
      <c r="K2575" s="6">
        <f t="shared" si="396"/>
        <v>144</v>
      </c>
      <c r="L2575" s="6">
        <f t="shared" si="397"/>
        <v>23</v>
      </c>
      <c r="M2575" s="6">
        <f t="shared" si="398"/>
        <v>121</v>
      </c>
      <c r="N2575" s="6">
        <f t="shared" si="399"/>
        <v>1</v>
      </c>
    </row>
    <row r="2576" spans="2:14" x14ac:dyDescent="0.25">
      <c r="B2576" s="5" t="s">
        <v>14</v>
      </c>
      <c r="C2576" s="3">
        <v>144</v>
      </c>
      <c r="D2576" s="3">
        <v>131</v>
      </c>
      <c r="E2576" s="3">
        <v>13</v>
      </c>
      <c r="F2576" s="3">
        <v>1</v>
      </c>
      <c r="H2576" s="7" t="str">
        <f t="shared" si="393"/>
        <v>41192_cmdsfdc1a-jd-01</v>
      </c>
      <c r="I2576" s="8">
        <f t="shared" si="394"/>
        <v>41192</v>
      </c>
      <c r="J2576" s="9" t="str">
        <f t="shared" si="395"/>
        <v>cmdsfdc1a-jd-01</v>
      </c>
      <c r="K2576" s="6">
        <f t="shared" si="396"/>
        <v>144</v>
      </c>
      <c r="L2576" s="6">
        <f t="shared" si="397"/>
        <v>131</v>
      </c>
      <c r="M2576" s="6">
        <f t="shared" si="398"/>
        <v>13</v>
      </c>
      <c r="N2576" s="6">
        <f t="shared" si="399"/>
        <v>1</v>
      </c>
    </row>
    <row r="2577" spans="2:14" x14ac:dyDescent="0.25">
      <c r="B2577" s="5" t="s">
        <v>23</v>
      </c>
      <c r="C2577" s="3">
        <v>144</v>
      </c>
      <c r="D2577" s="3">
        <v>130</v>
      </c>
      <c r="E2577" s="3">
        <v>14</v>
      </c>
      <c r="F2577" s="3">
        <v>1</v>
      </c>
      <c r="H2577" s="7" t="str">
        <f t="shared" si="393"/>
        <v>41192_cmdsfdc1a-jd-02</v>
      </c>
      <c r="I2577" s="8">
        <f t="shared" si="394"/>
        <v>41192</v>
      </c>
      <c r="J2577" s="9" t="str">
        <f t="shared" si="395"/>
        <v>cmdsfdc1a-jd-02</v>
      </c>
      <c r="K2577" s="6">
        <f t="shared" si="396"/>
        <v>144</v>
      </c>
      <c r="L2577" s="6">
        <f t="shared" si="397"/>
        <v>130</v>
      </c>
      <c r="M2577" s="6">
        <f t="shared" si="398"/>
        <v>14</v>
      </c>
      <c r="N2577" s="6">
        <f t="shared" si="399"/>
        <v>1</v>
      </c>
    </row>
    <row r="2578" spans="2:14" x14ac:dyDescent="0.25">
      <c r="B2578" s="5" t="s">
        <v>26</v>
      </c>
      <c r="C2578" s="3">
        <v>132</v>
      </c>
      <c r="D2578" s="3">
        <v>111</v>
      </c>
      <c r="E2578" s="3">
        <v>21</v>
      </c>
      <c r="F2578" s="3">
        <v>1</v>
      </c>
      <c r="H2578" s="7" t="str">
        <f t="shared" si="393"/>
        <v>41192_cmdsfdc1a-jd-09</v>
      </c>
      <c r="I2578" s="8">
        <f t="shared" si="394"/>
        <v>41192</v>
      </c>
      <c r="J2578" s="9" t="str">
        <f t="shared" si="395"/>
        <v>cmdsfdc1a-jd-09</v>
      </c>
      <c r="K2578" s="6">
        <f t="shared" si="396"/>
        <v>132</v>
      </c>
      <c r="L2578" s="6">
        <f t="shared" si="397"/>
        <v>111</v>
      </c>
      <c r="M2578" s="6">
        <f t="shared" si="398"/>
        <v>21</v>
      </c>
      <c r="N2578" s="6">
        <f t="shared" si="399"/>
        <v>1</v>
      </c>
    </row>
    <row r="2579" spans="2:14" x14ac:dyDescent="0.25">
      <c r="B2579" s="5" t="s">
        <v>61</v>
      </c>
      <c r="C2579" s="3">
        <v>144</v>
      </c>
      <c r="D2579" s="3">
        <v>133</v>
      </c>
      <c r="E2579" s="3">
        <v>11</v>
      </c>
      <c r="F2579" s="3">
        <v>1</v>
      </c>
      <c r="H2579" s="7" t="str">
        <f t="shared" si="393"/>
        <v>41192_cmdsfdc1a-rb-01</v>
      </c>
      <c r="I2579" s="8">
        <f t="shared" si="394"/>
        <v>41192</v>
      </c>
      <c r="J2579" s="9" t="str">
        <f t="shared" si="395"/>
        <v>cmdsfdc1a-rb-01</v>
      </c>
      <c r="K2579" s="6">
        <f t="shared" si="396"/>
        <v>144</v>
      </c>
      <c r="L2579" s="6">
        <f t="shared" si="397"/>
        <v>133</v>
      </c>
      <c r="M2579" s="6">
        <f t="shared" si="398"/>
        <v>11</v>
      </c>
      <c r="N2579" s="6">
        <f t="shared" si="399"/>
        <v>1</v>
      </c>
    </row>
    <row r="2580" spans="2:14" x14ac:dyDescent="0.25">
      <c r="B2580" s="5" t="s">
        <v>64</v>
      </c>
      <c r="C2580" s="3">
        <v>144</v>
      </c>
      <c r="D2580" s="3">
        <v>130</v>
      </c>
      <c r="E2580" s="3">
        <v>14</v>
      </c>
      <c r="F2580" s="3">
        <v>1</v>
      </c>
      <c r="H2580" s="7" t="str">
        <f t="shared" si="393"/>
        <v>41192_cmdsfdc1a-rb-02</v>
      </c>
      <c r="I2580" s="8">
        <f t="shared" si="394"/>
        <v>41192</v>
      </c>
      <c r="J2580" s="9" t="str">
        <f t="shared" si="395"/>
        <v>cmdsfdc1a-rb-02</v>
      </c>
      <c r="K2580" s="6">
        <f t="shared" si="396"/>
        <v>144</v>
      </c>
      <c r="L2580" s="6">
        <f t="shared" si="397"/>
        <v>130</v>
      </c>
      <c r="M2580" s="6">
        <f t="shared" si="398"/>
        <v>14</v>
      </c>
      <c r="N2580" s="6">
        <f t="shared" si="399"/>
        <v>1</v>
      </c>
    </row>
    <row r="2581" spans="2:14" x14ac:dyDescent="0.25">
      <c r="B2581" s="5" t="s">
        <v>67</v>
      </c>
      <c r="C2581" s="3">
        <v>132</v>
      </c>
      <c r="D2581" s="3">
        <v>111</v>
      </c>
      <c r="E2581" s="3">
        <v>21</v>
      </c>
      <c r="F2581" s="3">
        <v>1</v>
      </c>
      <c r="H2581" s="7" t="str">
        <f t="shared" si="393"/>
        <v>41192_cmdsfdc1a-rb-09</v>
      </c>
      <c r="I2581" s="8">
        <f t="shared" si="394"/>
        <v>41192</v>
      </c>
      <c r="J2581" s="9" t="str">
        <f t="shared" si="395"/>
        <v>cmdsfdc1a-rb-09</v>
      </c>
      <c r="K2581" s="6">
        <f t="shared" si="396"/>
        <v>132</v>
      </c>
      <c r="L2581" s="6">
        <f t="shared" si="397"/>
        <v>111</v>
      </c>
      <c r="M2581" s="6">
        <f t="shared" si="398"/>
        <v>21</v>
      </c>
      <c r="N2581" s="6">
        <f t="shared" si="399"/>
        <v>1</v>
      </c>
    </row>
    <row r="2582" spans="2:14" x14ac:dyDescent="0.25">
      <c r="B2582" s="5" t="s">
        <v>71</v>
      </c>
      <c r="C2582" s="3">
        <v>120</v>
      </c>
      <c r="D2582" s="3">
        <v>110</v>
      </c>
      <c r="E2582" s="3">
        <v>10</v>
      </c>
      <c r="F2582" s="3">
        <v>1</v>
      </c>
      <c r="H2582" s="7" t="str">
        <f t="shared" si="393"/>
        <v>41192_cmdsfdc1b-ct-01</v>
      </c>
      <c r="I2582" s="8">
        <f t="shared" si="394"/>
        <v>41192</v>
      </c>
      <c r="J2582" s="9" t="str">
        <f t="shared" si="395"/>
        <v>cmdsfdc1b-ct-01</v>
      </c>
      <c r="K2582" s="6">
        <f t="shared" si="396"/>
        <v>120</v>
      </c>
      <c r="L2582" s="6">
        <f t="shared" si="397"/>
        <v>110</v>
      </c>
      <c r="M2582" s="6">
        <f t="shared" si="398"/>
        <v>10</v>
      </c>
      <c r="N2582" s="6">
        <f t="shared" si="399"/>
        <v>1</v>
      </c>
    </row>
    <row r="2583" spans="2:14" x14ac:dyDescent="0.25">
      <c r="B2583" s="5" t="s">
        <v>29</v>
      </c>
      <c r="C2583" s="3">
        <v>120</v>
      </c>
      <c r="D2583" s="3">
        <v>113</v>
      </c>
      <c r="E2583" s="3">
        <v>7</v>
      </c>
      <c r="F2583" s="3">
        <v>1</v>
      </c>
      <c r="H2583" s="7" t="str">
        <f t="shared" si="393"/>
        <v>41192_cmdsfdc1b-dg-01</v>
      </c>
      <c r="I2583" s="8">
        <f t="shared" si="394"/>
        <v>41192</v>
      </c>
      <c r="J2583" s="9" t="str">
        <f t="shared" si="395"/>
        <v>cmdsfdc1b-dg-01</v>
      </c>
      <c r="K2583" s="6">
        <f t="shared" si="396"/>
        <v>120</v>
      </c>
      <c r="L2583" s="6">
        <f t="shared" si="397"/>
        <v>113</v>
      </c>
      <c r="M2583" s="6">
        <f t="shared" si="398"/>
        <v>7</v>
      </c>
      <c r="N2583" s="6">
        <f t="shared" si="399"/>
        <v>1</v>
      </c>
    </row>
    <row r="2584" spans="2:14" x14ac:dyDescent="0.25">
      <c r="B2584" s="5" t="s">
        <v>218</v>
      </c>
      <c r="C2584" s="3">
        <v>132</v>
      </c>
      <c r="D2584" s="3">
        <v>108</v>
      </c>
      <c r="E2584" s="3">
        <v>24</v>
      </c>
      <c r="F2584" s="3">
        <v>1</v>
      </c>
      <c r="H2584" s="7" t="str">
        <f t="shared" si="393"/>
        <v>41192_cmdsrdc3-ct-01</v>
      </c>
      <c r="I2584" s="8">
        <f t="shared" si="394"/>
        <v>41192</v>
      </c>
      <c r="J2584" s="9" t="str">
        <f t="shared" si="395"/>
        <v>cmdsrdc3-ct-01</v>
      </c>
      <c r="K2584" s="6">
        <f t="shared" si="396"/>
        <v>132</v>
      </c>
      <c r="L2584" s="6">
        <f t="shared" si="397"/>
        <v>108</v>
      </c>
      <c r="M2584" s="6">
        <f t="shared" si="398"/>
        <v>24</v>
      </c>
      <c r="N2584" s="6">
        <f t="shared" si="399"/>
        <v>1</v>
      </c>
    </row>
    <row r="2585" spans="2:14" x14ac:dyDescent="0.25">
      <c r="B2585" s="5" t="s">
        <v>178</v>
      </c>
      <c r="C2585" s="3">
        <v>132</v>
      </c>
      <c r="D2585" s="3">
        <v>106</v>
      </c>
      <c r="E2585" s="3">
        <v>26</v>
      </c>
      <c r="F2585" s="3">
        <v>1</v>
      </c>
      <c r="H2585" s="7" t="str">
        <f t="shared" si="393"/>
        <v>41192_cmdsrdc3-dg-01</v>
      </c>
      <c r="I2585" s="8">
        <f t="shared" si="394"/>
        <v>41192</v>
      </c>
      <c r="J2585" s="9" t="str">
        <f t="shared" si="395"/>
        <v>cmdsrdc3-dg-01</v>
      </c>
      <c r="K2585" s="6">
        <f t="shared" si="396"/>
        <v>132</v>
      </c>
      <c r="L2585" s="6">
        <f t="shared" si="397"/>
        <v>106</v>
      </c>
      <c r="M2585" s="6">
        <f t="shared" si="398"/>
        <v>26</v>
      </c>
      <c r="N2585" s="6">
        <f t="shared" si="399"/>
        <v>1</v>
      </c>
    </row>
    <row r="2586" spans="2:14" x14ac:dyDescent="0.25">
      <c r="B2586" s="5" t="s">
        <v>182</v>
      </c>
      <c r="C2586" s="3">
        <v>120</v>
      </c>
      <c r="D2586" s="3">
        <v>116</v>
      </c>
      <c r="E2586" s="3">
        <v>4</v>
      </c>
      <c r="F2586" s="3">
        <v>1</v>
      </c>
      <c r="H2586" s="7" t="str">
        <f t="shared" si="393"/>
        <v>41192_cmdsrdc4-jd-01</v>
      </c>
      <c r="I2586" s="8">
        <f t="shared" si="394"/>
        <v>41192</v>
      </c>
      <c r="J2586" s="9" t="str">
        <f t="shared" si="395"/>
        <v>cmdsrdc4-jd-01</v>
      </c>
      <c r="K2586" s="6">
        <f t="shared" si="396"/>
        <v>120</v>
      </c>
      <c r="L2586" s="6">
        <f t="shared" si="397"/>
        <v>116</v>
      </c>
      <c r="M2586" s="6">
        <f t="shared" si="398"/>
        <v>4</v>
      </c>
      <c r="N2586" s="6">
        <f t="shared" si="399"/>
        <v>1</v>
      </c>
    </row>
    <row r="2587" spans="2:14" x14ac:dyDescent="0.25">
      <c r="B2587" s="5" t="s">
        <v>185</v>
      </c>
      <c r="C2587" s="3">
        <v>120</v>
      </c>
      <c r="D2587" s="3">
        <v>113</v>
      </c>
      <c r="E2587" s="3">
        <v>7</v>
      </c>
      <c r="F2587" s="3">
        <v>1</v>
      </c>
      <c r="H2587" s="7" t="str">
        <f t="shared" si="393"/>
        <v>41192_cmdsrdc4-jd-02</v>
      </c>
      <c r="I2587" s="8">
        <f t="shared" si="394"/>
        <v>41192</v>
      </c>
      <c r="J2587" s="9" t="str">
        <f t="shared" si="395"/>
        <v>cmdsrdc4-jd-02</v>
      </c>
      <c r="K2587" s="6">
        <f t="shared" si="396"/>
        <v>120</v>
      </c>
      <c r="L2587" s="6">
        <f t="shared" si="397"/>
        <v>113</v>
      </c>
      <c r="M2587" s="6">
        <f t="shared" si="398"/>
        <v>7</v>
      </c>
      <c r="N2587" s="6">
        <f t="shared" si="399"/>
        <v>1</v>
      </c>
    </row>
    <row r="2588" spans="2:14" x14ac:dyDescent="0.25">
      <c r="B2588" s="5" t="s">
        <v>221</v>
      </c>
      <c r="C2588" s="3">
        <v>132</v>
      </c>
      <c r="D2588" s="3">
        <v>114</v>
      </c>
      <c r="E2588" s="3">
        <v>18</v>
      </c>
      <c r="F2588" s="3">
        <v>1</v>
      </c>
      <c r="H2588" s="7" t="str">
        <f t="shared" si="393"/>
        <v>41192_cmdsrdc4-rb-01</v>
      </c>
      <c r="I2588" s="8">
        <f t="shared" si="394"/>
        <v>41192</v>
      </c>
      <c r="J2588" s="9" t="str">
        <f t="shared" si="395"/>
        <v>cmdsrdc4-rb-01</v>
      </c>
      <c r="K2588" s="6">
        <f t="shared" si="396"/>
        <v>132</v>
      </c>
      <c r="L2588" s="6">
        <f t="shared" si="397"/>
        <v>114</v>
      </c>
      <c r="M2588" s="6">
        <f t="shared" si="398"/>
        <v>18</v>
      </c>
      <c r="N2588" s="6">
        <f t="shared" si="399"/>
        <v>1</v>
      </c>
    </row>
    <row r="2589" spans="2:14" x14ac:dyDescent="0.25">
      <c r="B2589" s="5" t="s">
        <v>224</v>
      </c>
      <c r="C2589" s="3">
        <v>132</v>
      </c>
      <c r="D2589" s="3">
        <v>111</v>
      </c>
      <c r="E2589" s="3">
        <v>21</v>
      </c>
      <c r="F2589" s="3">
        <v>1</v>
      </c>
      <c r="H2589" s="7" t="str">
        <f t="shared" si="393"/>
        <v>41192_cmdsrdc4-rb-02</v>
      </c>
      <c r="I2589" s="8">
        <f t="shared" si="394"/>
        <v>41192</v>
      </c>
      <c r="J2589" s="9" t="str">
        <f t="shared" si="395"/>
        <v>cmdsrdc4-rb-02</v>
      </c>
      <c r="K2589" s="6">
        <f t="shared" si="396"/>
        <v>132</v>
      </c>
      <c r="L2589" s="6">
        <f t="shared" si="397"/>
        <v>111</v>
      </c>
      <c r="M2589" s="6">
        <f t="shared" si="398"/>
        <v>21</v>
      </c>
      <c r="N2589" s="6">
        <f t="shared" si="399"/>
        <v>1</v>
      </c>
    </row>
    <row r="2590" spans="2:14" x14ac:dyDescent="0.25">
      <c r="B2590" s="5" t="s">
        <v>74</v>
      </c>
      <c r="C2590" s="3">
        <v>48</v>
      </c>
      <c r="D2590" s="3">
        <v>42</v>
      </c>
      <c r="E2590" s="3">
        <v>6</v>
      </c>
      <c r="F2590" s="3">
        <v>1</v>
      </c>
      <c r="H2590" s="7" t="str">
        <f t="shared" si="393"/>
        <v>41192_cmdswell-ct-01</v>
      </c>
      <c r="I2590" s="8">
        <f t="shared" si="394"/>
        <v>41192</v>
      </c>
      <c r="J2590" s="9" t="str">
        <f t="shared" si="395"/>
        <v>cmdswell-ct-01</v>
      </c>
      <c r="K2590" s="6">
        <f t="shared" si="396"/>
        <v>48</v>
      </c>
      <c r="L2590" s="6">
        <f t="shared" si="397"/>
        <v>42</v>
      </c>
      <c r="M2590" s="6">
        <f t="shared" si="398"/>
        <v>6</v>
      </c>
      <c r="N2590" s="6">
        <f t="shared" si="399"/>
        <v>1</v>
      </c>
    </row>
    <row r="2591" spans="2:14" x14ac:dyDescent="0.25">
      <c r="B2591" s="5" t="s">
        <v>32</v>
      </c>
      <c r="C2591" s="3">
        <v>48</v>
      </c>
      <c r="D2591" s="3">
        <v>44</v>
      </c>
      <c r="E2591" s="3">
        <v>4</v>
      </c>
      <c r="F2591" s="3">
        <v>1</v>
      </c>
      <c r="H2591" s="7" t="str">
        <f t="shared" si="393"/>
        <v>41192_cmdswell-dg-01</v>
      </c>
      <c r="I2591" s="8">
        <f t="shared" si="394"/>
        <v>41192</v>
      </c>
      <c r="J2591" s="9" t="str">
        <f t="shared" si="395"/>
        <v>cmdswell-dg-01</v>
      </c>
      <c r="K2591" s="6">
        <f t="shared" si="396"/>
        <v>48</v>
      </c>
      <c r="L2591" s="6">
        <f t="shared" si="397"/>
        <v>44</v>
      </c>
      <c r="M2591" s="6">
        <f t="shared" si="398"/>
        <v>4</v>
      </c>
      <c r="N2591" s="6">
        <f t="shared" si="399"/>
        <v>1</v>
      </c>
    </row>
    <row r="2592" spans="2:14" x14ac:dyDescent="0.25">
      <c r="B2592" s="5" t="s">
        <v>110</v>
      </c>
      <c r="C2592" s="3">
        <v>192</v>
      </c>
      <c r="D2592" s="3">
        <v>161</v>
      </c>
      <c r="E2592" s="3">
        <v>31</v>
      </c>
      <c r="F2592" s="3">
        <v>1</v>
      </c>
      <c r="H2592" s="7" t="str">
        <f t="shared" si="393"/>
        <v>41192_emdscgc1-jd-03</v>
      </c>
      <c r="I2592" s="8">
        <f t="shared" si="394"/>
        <v>41192</v>
      </c>
      <c r="J2592" s="9" t="str">
        <f t="shared" si="395"/>
        <v>emdscgc1-jd-03</v>
      </c>
      <c r="K2592" s="6">
        <f t="shared" si="396"/>
        <v>192</v>
      </c>
      <c r="L2592" s="6">
        <f t="shared" si="397"/>
        <v>161</v>
      </c>
      <c r="M2592" s="6">
        <f t="shared" si="398"/>
        <v>31</v>
      </c>
      <c r="N2592" s="6">
        <f t="shared" si="399"/>
        <v>1</v>
      </c>
    </row>
    <row r="2593" spans="2:14" x14ac:dyDescent="0.25">
      <c r="B2593" s="5" t="s">
        <v>113</v>
      </c>
      <c r="C2593" s="3">
        <v>192</v>
      </c>
      <c r="D2593" s="3">
        <v>23</v>
      </c>
      <c r="E2593" s="3">
        <v>169</v>
      </c>
      <c r="F2593" s="3">
        <v>1</v>
      </c>
      <c r="H2593" s="7" t="str">
        <f t="shared" si="393"/>
        <v>41192_emdscgc1-jd-04</v>
      </c>
      <c r="I2593" s="8">
        <f t="shared" si="394"/>
        <v>41192</v>
      </c>
      <c r="J2593" s="9" t="str">
        <f t="shared" si="395"/>
        <v>emdscgc1-jd-04</v>
      </c>
      <c r="K2593" s="6">
        <f t="shared" si="396"/>
        <v>192</v>
      </c>
      <c r="L2593" s="6">
        <f t="shared" si="397"/>
        <v>23</v>
      </c>
      <c r="M2593" s="6">
        <f t="shared" si="398"/>
        <v>169</v>
      </c>
      <c r="N2593" s="6">
        <f t="shared" si="399"/>
        <v>1</v>
      </c>
    </row>
    <row r="2594" spans="2:14" x14ac:dyDescent="0.25">
      <c r="B2594" s="5" t="s">
        <v>116</v>
      </c>
      <c r="C2594" s="3">
        <v>264</v>
      </c>
      <c r="D2594" s="3">
        <v>67</v>
      </c>
      <c r="E2594" s="3">
        <v>197</v>
      </c>
      <c r="F2594" s="3">
        <v>1</v>
      </c>
      <c r="H2594" s="7" t="str">
        <f t="shared" si="393"/>
        <v>41192_emdscgc1-jd-05</v>
      </c>
      <c r="I2594" s="8">
        <f t="shared" si="394"/>
        <v>41192</v>
      </c>
      <c r="J2594" s="9" t="str">
        <f t="shared" si="395"/>
        <v>emdscgc1-jd-05</v>
      </c>
      <c r="K2594" s="6">
        <f t="shared" si="396"/>
        <v>264</v>
      </c>
      <c r="L2594" s="6">
        <f t="shared" si="397"/>
        <v>67</v>
      </c>
      <c r="M2594" s="6">
        <f t="shared" si="398"/>
        <v>197</v>
      </c>
      <c r="N2594" s="6">
        <f t="shared" si="399"/>
        <v>1</v>
      </c>
    </row>
    <row r="2595" spans="2:14" x14ac:dyDescent="0.25">
      <c r="B2595" s="5" t="s">
        <v>127</v>
      </c>
      <c r="C2595" s="3">
        <v>192</v>
      </c>
      <c r="D2595" s="3">
        <v>159</v>
      </c>
      <c r="E2595" s="3">
        <v>33</v>
      </c>
      <c r="F2595" s="3">
        <v>1</v>
      </c>
      <c r="H2595" s="7" t="str">
        <f t="shared" si="393"/>
        <v>41192_emdscgc1-rb-03</v>
      </c>
      <c r="I2595" s="8">
        <f t="shared" si="394"/>
        <v>41192</v>
      </c>
      <c r="J2595" s="9" t="str">
        <f t="shared" si="395"/>
        <v>emdscgc1-rb-03</v>
      </c>
      <c r="K2595" s="6">
        <f t="shared" si="396"/>
        <v>192</v>
      </c>
      <c r="L2595" s="6">
        <f t="shared" si="397"/>
        <v>159</v>
      </c>
      <c r="M2595" s="6">
        <f t="shared" si="398"/>
        <v>33</v>
      </c>
      <c r="N2595" s="6">
        <f t="shared" si="399"/>
        <v>1</v>
      </c>
    </row>
    <row r="2596" spans="2:14" x14ac:dyDescent="0.25">
      <c r="B2596" s="5" t="s">
        <v>130</v>
      </c>
      <c r="C2596" s="3">
        <v>192</v>
      </c>
      <c r="D2596" s="3">
        <v>22</v>
      </c>
      <c r="E2596" s="3">
        <v>170</v>
      </c>
      <c r="F2596" s="3">
        <v>1</v>
      </c>
      <c r="H2596" s="7" t="str">
        <f t="shared" si="393"/>
        <v>41192_emdscgc1-rb-04</v>
      </c>
      <c r="I2596" s="8">
        <f t="shared" si="394"/>
        <v>41192</v>
      </c>
      <c r="J2596" s="9" t="str">
        <f t="shared" si="395"/>
        <v>emdscgc1-rb-04</v>
      </c>
      <c r="K2596" s="6">
        <f t="shared" si="396"/>
        <v>192</v>
      </c>
      <c r="L2596" s="6">
        <f t="shared" si="397"/>
        <v>22</v>
      </c>
      <c r="M2596" s="6">
        <f t="shared" si="398"/>
        <v>170</v>
      </c>
      <c r="N2596" s="6">
        <f t="shared" si="399"/>
        <v>1</v>
      </c>
    </row>
    <row r="2597" spans="2:14" x14ac:dyDescent="0.25">
      <c r="B2597" s="5" t="s">
        <v>134</v>
      </c>
      <c r="C2597" s="3">
        <v>264</v>
      </c>
      <c r="D2597" s="3">
        <v>61</v>
      </c>
      <c r="E2597" s="3">
        <v>203</v>
      </c>
      <c r="F2597" s="3">
        <v>1</v>
      </c>
      <c r="H2597" s="7" t="str">
        <f t="shared" si="393"/>
        <v>41192_emdscgc1-rb-05</v>
      </c>
      <c r="I2597" s="8">
        <f t="shared" si="394"/>
        <v>41192</v>
      </c>
      <c r="J2597" s="9" t="str">
        <f t="shared" si="395"/>
        <v>emdscgc1-rb-05</v>
      </c>
      <c r="K2597" s="6">
        <f t="shared" si="396"/>
        <v>264</v>
      </c>
      <c r="L2597" s="6">
        <f t="shared" si="397"/>
        <v>61</v>
      </c>
      <c r="M2597" s="6">
        <f t="shared" si="398"/>
        <v>203</v>
      </c>
      <c r="N2597" s="6">
        <f t="shared" si="399"/>
        <v>1</v>
      </c>
    </row>
    <row r="2598" spans="2:14" x14ac:dyDescent="0.25">
      <c r="B2598" s="5" t="s">
        <v>35</v>
      </c>
      <c r="C2598" s="3">
        <v>240</v>
      </c>
      <c r="D2598" s="3">
        <v>204</v>
      </c>
      <c r="E2598" s="3">
        <v>36</v>
      </c>
      <c r="F2598" s="3">
        <v>1</v>
      </c>
      <c r="H2598" s="7" t="str">
        <f t="shared" si="393"/>
        <v>41192_emdsfdc1a-jd-03</v>
      </c>
      <c r="I2598" s="8">
        <f t="shared" si="394"/>
        <v>41192</v>
      </c>
      <c r="J2598" s="9" t="str">
        <f t="shared" si="395"/>
        <v>emdsfdc1a-jd-03</v>
      </c>
      <c r="K2598" s="6">
        <f t="shared" si="396"/>
        <v>240</v>
      </c>
      <c r="L2598" s="6">
        <f t="shared" si="397"/>
        <v>204</v>
      </c>
      <c r="M2598" s="6">
        <f t="shared" si="398"/>
        <v>36</v>
      </c>
      <c r="N2598" s="6">
        <f t="shared" si="399"/>
        <v>1</v>
      </c>
    </row>
    <row r="2599" spans="2:14" x14ac:dyDescent="0.25">
      <c r="B2599" s="5" t="s">
        <v>38</v>
      </c>
      <c r="C2599" s="3">
        <v>264</v>
      </c>
      <c r="D2599" s="3">
        <v>206</v>
      </c>
      <c r="E2599" s="3">
        <v>58</v>
      </c>
      <c r="F2599" s="3">
        <v>1</v>
      </c>
      <c r="H2599" s="7" t="str">
        <f t="shared" si="393"/>
        <v>41192_emdsfdc1a-jd-04</v>
      </c>
      <c r="I2599" s="8">
        <f t="shared" si="394"/>
        <v>41192</v>
      </c>
      <c r="J2599" s="9" t="str">
        <f t="shared" si="395"/>
        <v>emdsfdc1a-jd-04</v>
      </c>
      <c r="K2599" s="6">
        <f t="shared" si="396"/>
        <v>264</v>
      </c>
      <c r="L2599" s="6">
        <f t="shared" si="397"/>
        <v>206</v>
      </c>
      <c r="M2599" s="6">
        <f t="shared" si="398"/>
        <v>58</v>
      </c>
      <c r="N2599" s="6">
        <f t="shared" si="399"/>
        <v>1</v>
      </c>
    </row>
    <row r="2600" spans="2:14" x14ac:dyDescent="0.25">
      <c r="B2600" s="5" t="s">
        <v>44</v>
      </c>
      <c r="C2600" s="3">
        <v>168</v>
      </c>
      <c r="D2600" s="3">
        <v>117</v>
      </c>
      <c r="E2600" s="3">
        <v>51</v>
      </c>
      <c r="F2600" s="3">
        <v>1</v>
      </c>
      <c r="H2600" s="7" t="str">
        <f t="shared" si="393"/>
        <v>41192_emdsfdc1a-jd-06</v>
      </c>
      <c r="I2600" s="8">
        <f t="shared" si="394"/>
        <v>41192</v>
      </c>
      <c r="J2600" s="9" t="str">
        <f t="shared" si="395"/>
        <v>emdsfdc1a-jd-06</v>
      </c>
      <c r="K2600" s="6">
        <f t="shared" si="396"/>
        <v>168</v>
      </c>
      <c r="L2600" s="6">
        <f t="shared" si="397"/>
        <v>117</v>
      </c>
      <c r="M2600" s="6">
        <f t="shared" si="398"/>
        <v>51</v>
      </c>
      <c r="N2600" s="6">
        <f t="shared" si="399"/>
        <v>1</v>
      </c>
    </row>
    <row r="2601" spans="2:14" x14ac:dyDescent="0.25">
      <c r="B2601" s="5" t="s">
        <v>47</v>
      </c>
      <c r="C2601" s="3">
        <v>192</v>
      </c>
      <c r="D2601" s="3">
        <v>141</v>
      </c>
      <c r="E2601" s="3">
        <v>51</v>
      </c>
      <c r="F2601" s="3">
        <v>1</v>
      </c>
      <c r="H2601" s="7" t="str">
        <f t="shared" si="393"/>
        <v>41192_emdsfdc1a-jd-07</v>
      </c>
      <c r="I2601" s="8">
        <f t="shared" si="394"/>
        <v>41192</v>
      </c>
      <c r="J2601" s="9" t="str">
        <f t="shared" si="395"/>
        <v>emdsfdc1a-jd-07</v>
      </c>
      <c r="K2601" s="6">
        <f t="shared" si="396"/>
        <v>192</v>
      </c>
      <c r="L2601" s="6">
        <f t="shared" si="397"/>
        <v>141</v>
      </c>
      <c r="M2601" s="6">
        <f t="shared" si="398"/>
        <v>51</v>
      </c>
      <c r="N2601" s="6">
        <f t="shared" si="399"/>
        <v>1</v>
      </c>
    </row>
    <row r="2602" spans="2:14" x14ac:dyDescent="0.25">
      <c r="B2602" s="5" t="s">
        <v>50</v>
      </c>
      <c r="C2602" s="3">
        <v>240</v>
      </c>
      <c r="D2602" s="3">
        <v>193</v>
      </c>
      <c r="E2602" s="3">
        <v>47</v>
      </c>
      <c r="F2602" s="3">
        <v>1</v>
      </c>
      <c r="H2602" s="7" t="str">
        <f t="shared" si="393"/>
        <v>41192_emdsfdc1a-jd-08</v>
      </c>
      <c r="I2602" s="8">
        <f t="shared" si="394"/>
        <v>41192</v>
      </c>
      <c r="J2602" s="9" t="str">
        <f t="shared" si="395"/>
        <v>emdsfdc1a-jd-08</v>
      </c>
      <c r="K2602" s="6">
        <f t="shared" si="396"/>
        <v>240</v>
      </c>
      <c r="L2602" s="6">
        <f t="shared" si="397"/>
        <v>193</v>
      </c>
      <c r="M2602" s="6">
        <f t="shared" si="398"/>
        <v>47</v>
      </c>
      <c r="N2602" s="6">
        <f t="shared" si="399"/>
        <v>1</v>
      </c>
    </row>
    <row r="2603" spans="2:14" x14ac:dyDescent="0.25">
      <c r="B2603" s="5" t="s">
        <v>53</v>
      </c>
      <c r="C2603" s="3">
        <v>336</v>
      </c>
      <c r="D2603" s="3">
        <v>244</v>
      </c>
      <c r="E2603" s="3">
        <v>92</v>
      </c>
      <c r="F2603" s="3">
        <v>1</v>
      </c>
      <c r="H2603" s="7" t="str">
        <f t="shared" si="393"/>
        <v>41192_emdsfdc1a-jd-11</v>
      </c>
      <c r="I2603" s="8">
        <f t="shared" si="394"/>
        <v>41192</v>
      </c>
      <c r="J2603" s="9" t="str">
        <f t="shared" si="395"/>
        <v>emdsfdc1a-jd-11</v>
      </c>
      <c r="K2603" s="6">
        <f t="shared" si="396"/>
        <v>336</v>
      </c>
      <c r="L2603" s="6">
        <f t="shared" si="397"/>
        <v>244</v>
      </c>
      <c r="M2603" s="6">
        <f t="shared" si="398"/>
        <v>92</v>
      </c>
      <c r="N2603" s="6">
        <f t="shared" si="399"/>
        <v>1</v>
      </c>
    </row>
    <row r="2604" spans="2:14" x14ac:dyDescent="0.25">
      <c r="B2604" s="5" t="s">
        <v>77</v>
      </c>
      <c r="C2604" s="3">
        <v>240</v>
      </c>
      <c r="D2604" s="3">
        <v>204</v>
      </c>
      <c r="E2604" s="3">
        <v>36</v>
      </c>
      <c r="F2604" s="3">
        <v>1</v>
      </c>
      <c r="H2604" s="7" t="str">
        <f t="shared" si="393"/>
        <v>41192_emdsfdc1a-rb-03</v>
      </c>
      <c r="I2604" s="8">
        <f t="shared" si="394"/>
        <v>41192</v>
      </c>
      <c r="J2604" s="9" t="str">
        <f t="shared" si="395"/>
        <v>emdsfdc1a-rb-03</v>
      </c>
      <c r="K2604" s="6">
        <f t="shared" si="396"/>
        <v>240</v>
      </c>
      <c r="L2604" s="6">
        <f t="shared" si="397"/>
        <v>204</v>
      </c>
      <c r="M2604" s="6">
        <f t="shared" si="398"/>
        <v>36</v>
      </c>
      <c r="N2604" s="6">
        <f t="shared" si="399"/>
        <v>1</v>
      </c>
    </row>
    <row r="2605" spans="2:14" x14ac:dyDescent="0.25">
      <c r="B2605" s="5" t="s">
        <v>80</v>
      </c>
      <c r="C2605" s="3">
        <v>264</v>
      </c>
      <c r="D2605" s="3">
        <v>202</v>
      </c>
      <c r="E2605" s="3">
        <v>62</v>
      </c>
      <c r="F2605" s="3">
        <v>1</v>
      </c>
      <c r="H2605" s="7" t="str">
        <f t="shared" si="393"/>
        <v>41192_emdsfdc1a-rb-04</v>
      </c>
      <c r="I2605" s="8">
        <f t="shared" si="394"/>
        <v>41192</v>
      </c>
      <c r="J2605" s="9" t="str">
        <f t="shared" si="395"/>
        <v>emdsfdc1a-rb-04</v>
      </c>
      <c r="K2605" s="6">
        <f t="shared" si="396"/>
        <v>264</v>
      </c>
      <c r="L2605" s="6">
        <f t="shared" si="397"/>
        <v>202</v>
      </c>
      <c r="M2605" s="6">
        <f t="shared" si="398"/>
        <v>62</v>
      </c>
      <c r="N2605" s="6">
        <f t="shared" si="399"/>
        <v>1</v>
      </c>
    </row>
    <row r="2606" spans="2:14" x14ac:dyDescent="0.25">
      <c r="B2606" s="5" t="s">
        <v>86</v>
      </c>
      <c r="C2606" s="3">
        <v>168</v>
      </c>
      <c r="D2606" s="3">
        <v>115</v>
      </c>
      <c r="E2606" s="3">
        <v>53</v>
      </c>
      <c r="F2606" s="3">
        <v>1</v>
      </c>
      <c r="H2606" s="7" t="str">
        <f t="shared" si="393"/>
        <v>41192_emdsfdc1a-rb-06</v>
      </c>
      <c r="I2606" s="8">
        <f t="shared" si="394"/>
        <v>41192</v>
      </c>
      <c r="J2606" s="9" t="str">
        <f t="shared" si="395"/>
        <v>emdsfdc1a-rb-06</v>
      </c>
      <c r="K2606" s="6">
        <f t="shared" si="396"/>
        <v>168</v>
      </c>
      <c r="L2606" s="6">
        <f t="shared" si="397"/>
        <v>115</v>
      </c>
      <c r="M2606" s="6">
        <f t="shared" si="398"/>
        <v>53</v>
      </c>
      <c r="N2606" s="6">
        <f t="shared" si="399"/>
        <v>1</v>
      </c>
    </row>
    <row r="2607" spans="2:14" x14ac:dyDescent="0.25">
      <c r="B2607" s="5" t="s">
        <v>89</v>
      </c>
      <c r="C2607" s="3">
        <v>192</v>
      </c>
      <c r="D2607" s="3">
        <v>140</v>
      </c>
      <c r="E2607" s="3">
        <v>52</v>
      </c>
      <c r="F2607" s="3">
        <v>1</v>
      </c>
      <c r="H2607" s="7" t="str">
        <f t="shared" si="393"/>
        <v>41192_emdsfdc1a-rb-07</v>
      </c>
      <c r="I2607" s="8">
        <f t="shared" si="394"/>
        <v>41192</v>
      </c>
      <c r="J2607" s="9" t="str">
        <f t="shared" si="395"/>
        <v>emdsfdc1a-rb-07</v>
      </c>
      <c r="K2607" s="6">
        <f t="shared" si="396"/>
        <v>192</v>
      </c>
      <c r="L2607" s="6">
        <f t="shared" si="397"/>
        <v>140</v>
      </c>
      <c r="M2607" s="6">
        <f t="shared" si="398"/>
        <v>52</v>
      </c>
      <c r="N2607" s="6">
        <f t="shared" si="399"/>
        <v>1</v>
      </c>
    </row>
    <row r="2608" spans="2:14" x14ac:dyDescent="0.25">
      <c r="B2608" s="5" t="s">
        <v>92</v>
      </c>
      <c r="C2608" s="3">
        <v>240</v>
      </c>
      <c r="D2608" s="3">
        <v>194</v>
      </c>
      <c r="E2608" s="3">
        <v>46</v>
      </c>
      <c r="F2608" s="3">
        <v>1</v>
      </c>
      <c r="H2608" s="7" t="str">
        <f t="shared" si="393"/>
        <v>41192_emdsfdc1a-rb-08</v>
      </c>
      <c r="I2608" s="8">
        <f t="shared" si="394"/>
        <v>41192</v>
      </c>
      <c r="J2608" s="9" t="str">
        <f t="shared" si="395"/>
        <v>emdsfdc1a-rb-08</v>
      </c>
      <c r="K2608" s="6">
        <f t="shared" si="396"/>
        <v>240</v>
      </c>
      <c r="L2608" s="6">
        <f t="shared" si="397"/>
        <v>194</v>
      </c>
      <c r="M2608" s="6">
        <f t="shared" si="398"/>
        <v>46</v>
      </c>
      <c r="N2608" s="6">
        <f t="shared" si="399"/>
        <v>1</v>
      </c>
    </row>
    <row r="2609" spans="2:14" x14ac:dyDescent="0.25">
      <c r="B2609" s="5" t="s">
        <v>95</v>
      </c>
      <c r="C2609" s="3">
        <v>336</v>
      </c>
      <c r="D2609" s="3">
        <v>236</v>
      </c>
      <c r="E2609" s="3">
        <v>100</v>
      </c>
      <c r="F2609" s="3">
        <v>1</v>
      </c>
      <c r="H2609" s="7" t="str">
        <f t="shared" si="393"/>
        <v>41192_emdsfdc1a-rb-11</v>
      </c>
      <c r="I2609" s="8">
        <f t="shared" si="394"/>
        <v>41192</v>
      </c>
      <c r="J2609" s="9" t="str">
        <f t="shared" si="395"/>
        <v>emdsfdc1a-rb-11</v>
      </c>
      <c r="K2609" s="6">
        <f t="shared" si="396"/>
        <v>336</v>
      </c>
      <c r="L2609" s="6">
        <f t="shared" si="397"/>
        <v>236</v>
      </c>
      <c r="M2609" s="6">
        <f t="shared" si="398"/>
        <v>100</v>
      </c>
      <c r="N2609" s="6">
        <f t="shared" si="399"/>
        <v>1</v>
      </c>
    </row>
    <row r="2610" spans="2:14" x14ac:dyDescent="0.25">
      <c r="B2610" s="5" t="s">
        <v>56</v>
      </c>
      <c r="C2610" s="3">
        <v>240</v>
      </c>
      <c r="D2610" s="3">
        <v>228</v>
      </c>
      <c r="E2610" s="3">
        <v>12</v>
      </c>
      <c r="F2610" s="3">
        <v>1</v>
      </c>
      <c r="H2610" s="7" t="str">
        <f t="shared" si="393"/>
        <v>41192_emdsfdc1b-jd-10</v>
      </c>
      <c r="I2610" s="8">
        <f t="shared" si="394"/>
        <v>41192</v>
      </c>
      <c r="J2610" s="9" t="str">
        <f t="shared" si="395"/>
        <v>emdsfdc1b-jd-10</v>
      </c>
      <c r="K2610" s="6">
        <f t="shared" si="396"/>
        <v>240</v>
      </c>
      <c r="L2610" s="6">
        <f t="shared" si="397"/>
        <v>228</v>
      </c>
      <c r="M2610" s="6">
        <f t="shared" si="398"/>
        <v>12</v>
      </c>
      <c r="N2610" s="6">
        <f t="shared" si="399"/>
        <v>1</v>
      </c>
    </row>
    <row r="2611" spans="2:14" x14ac:dyDescent="0.25">
      <c r="B2611" s="5" t="s">
        <v>98</v>
      </c>
      <c r="C2611" s="3">
        <v>240</v>
      </c>
      <c r="D2611" s="3">
        <v>230</v>
      </c>
      <c r="E2611" s="3">
        <v>10</v>
      </c>
      <c r="F2611" s="3">
        <v>1</v>
      </c>
      <c r="H2611" s="7" t="str">
        <f t="shared" si="393"/>
        <v>41192_emdsfdc1b-rb-10</v>
      </c>
      <c r="I2611" s="8">
        <f t="shared" si="394"/>
        <v>41192</v>
      </c>
      <c r="J2611" s="9" t="str">
        <f t="shared" si="395"/>
        <v>emdsfdc1b-rb-10</v>
      </c>
      <c r="K2611" s="6">
        <f t="shared" si="396"/>
        <v>240</v>
      </c>
      <c r="L2611" s="6">
        <f t="shared" si="397"/>
        <v>230</v>
      </c>
      <c r="M2611" s="6">
        <f t="shared" si="398"/>
        <v>10</v>
      </c>
      <c r="N2611" s="6">
        <f t="shared" si="399"/>
        <v>1</v>
      </c>
    </row>
    <row r="2612" spans="2:14" x14ac:dyDescent="0.25">
      <c r="B2612" s="5" t="s">
        <v>188</v>
      </c>
      <c r="C2612" s="3">
        <v>184</v>
      </c>
      <c r="D2612" s="3">
        <v>102</v>
      </c>
      <c r="E2612" s="3">
        <v>82</v>
      </c>
      <c r="F2612" s="3">
        <v>1</v>
      </c>
      <c r="H2612" s="7" t="str">
        <f t="shared" si="393"/>
        <v>41192_emdsrdc1-jd-06</v>
      </c>
      <c r="I2612" s="8">
        <f t="shared" si="394"/>
        <v>41192</v>
      </c>
      <c r="J2612" s="9" t="str">
        <f t="shared" si="395"/>
        <v>emdsrdc1-jd-06</v>
      </c>
      <c r="K2612" s="6">
        <f t="shared" si="396"/>
        <v>184</v>
      </c>
      <c r="L2612" s="6">
        <f t="shared" si="397"/>
        <v>102</v>
      </c>
      <c r="M2612" s="6">
        <f t="shared" si="398"/>
        <v>82</v>
      </c>
      <c r="N2612" s="6">
        <f t="shared" si="399"/>
        <v>1</v>
      </c>
    </row>
    <row r="2613" spans="2:14" x14ac:dyDescent="0.25">
      <c r="B2613" s="5" t="s">
        <v>227</v>
      </c>
      <c r="C2613" s="3">
        <v>184</v>
      </c>
      <c r="D2613" s="3">
        <v>101</v>
      </c>
      <c r="E2613" s="3">
        <v>83</v>
      </c>
      <c r="F2613" s="3">
        <v>1</v>
      </c>
      <c r="H2613" s="7" t="str">
        <f t="shared" si="393"/>
        <v>41192_emdsrdc1-rb-06</v>
      </c>
      <c r="I2613" s="8">
        <f t="shared" si="394"/>
        <v>41192</v>
      </c>
      <c r="J2613" s="9" t="str">
        <f t="shared" si="395"/>
        <v>emdsrdc1-rb-06</v>
      </c>
      <c r="K2613" s="6">
        <f t="shared" si="396"/>
        <v>184</v>
      </c>
      <c r="L2613" s="6">
        <f t="shared" si="397"/>
        <v>101</v>
      </c>
      <c r="M2613" s="6">
        <f t="shared" si="398"/>
        <v>83</v>
      </c>
      <c r="N2613" s="6">
        <f t="shared" si="399"/>
        <v>1</v>
      </c>
    </row>
    <row r="2614" spans="2:14" x14ac:dyDescent="0.25">
      <c r="B2614" s="5" t="s">
        <v>191</v>
      </c>
      <c r="C2614" s="3">
        <v>336</v>
      </c>
      <c r="D2614" s="3">
        <v>232</v>
      </c>
      <c r="E2614" s="3">
        <v>104</v>
      </c>
      <c r="F2614" s="3">
        <v>1</v>
      </c>
      <c r="H2614" s="7" t="str">
        <f t="shared" si="393"/>
        <v>41192_emdsrdc3-jd-04</v>
      </c>
      <c r="I2614" s="8">
        <f t="shared" si="394"/>
        <v>41192</v>
      </c>
      <c r="J2614" s="9" t="str">
        <f t="shared" si="395"/>
        <v>emdsrdc3-jd-04</v>
      </c>
      <c r="K2614" s="6">
        <f t="shared" si="396"/>
        <v>336</v>
      </c>
      <c r="L2614" s="6">
        <f t="shared" si="397"/>
        <v>232</v>
      </c>
      <c r="M2614" s="6">
        <f t="shared" si="398"/>
        <v>104</v>
      </c>
      <c r="N2614" s="6">
        <f t="shared" si="399"/>
        <v>1</v>
      </c>
    </row>
    <row r="2615" spans="2:14" x14ac:dyDescent="0.25">
      <c r="B2615" s="5" t="s">
        <v>194</v>
      </c>
      <c r="C2615" s="3">
        <v>240</v>
      </c>
      <c r="D2615" s="3">
        <v>111</v>
      </c>
      <c r="E2615" s="3">
        <v>129</v>
      </c>
      <c r="F2615" s="3">
        <v>1</v>
      </c>
      <c r="H2615" s="7" t="str">
        <f t="shared" si="393"/>
        <v>41192_emdsrdc3-jd-07</v>
      </c>
      <c r="I2615" s="8">
        <f t="shared" si="394"/>
        <v>41192</v>
      </c>
      <c r="J2615" s="9" t="str">
        <f t="shared" si="395"/>
        <v>emdsrdc3-jd-07</v>
      </c>
      <c r="K2615" s="6">
        <f t="shared" si="396"/>
        <v>240</v>
      </c>
      <c r="L2615" s="6">
        <f t="shared" si="397"/>
        <v>111</v>
      </c>
      <c r="M2615" s="6">
        <f t="shared" si="398"/>
        <v>129</v>
      </c>
      <c r="N2615" s="6">
        <f t="shared" si="399"/>
        <v>1</v>
      </c>
    </row>
    <row r="2616" spans="2:14" x14ac:dyDescent="0.25">
      <c r="B2616" s="5" t="s">
        <v>198</v>
      </c>
      <c r="C2616" s="3">
        <v>312</v>
      </c>
      <c r="D2616" s="3">
        <v>296</v>
      </c>
      <c r="E2616" s="3">
        <v>16</v>
      </c>
      <c r="F2616" s="3">
        <v>1</v>
      </c>
      <c r="H2616" s="7" t="str">
        <f t="shared" si="393"/>
        <v>41192_emdsrdc3-jd-09</v>
      </c>
      <c r="I2616" s="8">
        <f t="shared" si="394"/>
        <v>41192</v>
      </c>
      <c r="J2616" s="9" t="str">
        <f t="shared" si="395"/>
        <v>emdsrdc3-jd-09</v>
      </c>
      <c r="K2616" s="6">
        <f t="shared" si="396"/>
        <v>312</v>
      </c>
      <c r="L2616" s="6">
        <f t="shared" si="397"/>
        <v>296</v>
      </c>
      <c r="M2616" s="6">
        <f t="shared" si="398"/>
        <v>16</v>
      </c>
      <c r="N2616" s="6">
        <f t="shared" si="399"/>
        <v>1</v>
      </c>
    </row>
    <row r="2617" spans="2:14" x14ac:dyDescent="0.25">
      <c r="B2617" s="5" t="s">
        <v>888</v>
      </c>
      <c r="C2617" s="3">
        <v>240</v>
      </c>
      <c r="D2617" s="3">
        <v>209</v>
      </c>
      <c r="E2617" s="3">
        <v>31</v>
      </c>
      <c r="F2617" s="3">
        <v>1</v>
      </c>
      <c r="H2617" s="7" t="str">
        <f t="shared" si="393"/>
        <v>41192_emdsrdc3-jd-10</v>
      </c>
      <c r="I2617" s="8">
        <f t="shared" si="394"/>
        <v>41192</v>
      </c>
      <c r="J2617" s="9" t="str">
        <f t="shared" si="395"/>
        <v>emdsrdc3-jd-10</v>
      </c>
      <c r="K2617" s="6">
        <f t="shared" si="396"/>
        <v>240</v>
      </c>
      <c r="L2617" s="6">
        <f t="shared" si="397"/>
        <v>209</v>
      </c>
      <c r="M2617" s="6">
        <f t="shared" si="398"/>
        <v>31</v>
      </c>
      <c r="N2617" s="6">
        <f t="shared" si="399"/>
        <v>1</v>
      </c>
    </row>
    <row r="2618" spans="2:14" x14ac:dyDescent="0.25">
      <c r="B2618" s="5" t="s">
        <v>230</v>
      </c>
      <c r="C2618" s="3">
        <v>336</v>
      </c>
      <c r="D2618" s="3">
        <v>231</v>
      </c>
      <c r="E2618" s="3">
        <v>105</v>
      </c>
      <c r="F2618" s="3">
        <v>1</v>
      </c>
      <c r="H2618" s="7" t="str">
        <f t="shared" si="393"/>
        <v>41192_emdsrdc3-rb-04</v>
      </c>
      <c r="I2618" s="8">
        <f t="shared" si="394"/>
        <v>41192</v>
      </c>
      <c r="J2618" s="9" t="str">
        <f t="shared" si="395"/>
        <v>emdsrdc3-rb-04</v>
      </c>
      <c r="K2618" s="6">
        <f t="shared" si="396"/>
        <v>336</v>
      </c>
      <c r="L2618" s="6">
        <f t="shared" si="397"/>
        <v>231</v>
      </c>
      <c r="M2618" s="6">
        <f t="shared" si="398"/>
        <v>105</v>
      </c>
      <c r="N2618" s="6">
        <f t="shared" si="399"/>
        <v>1</v>
      </c>
    </row>
    <row r="2619" spans="2:14" x14ac:dyDescent="0.25">
      <c r="B2619" s="5" t="s">
        <v>233</v>
      </c>
      <c r="C2619" s="3">
        <v>240</v>
      </c>
      <c r="D2619" s="3">
        <v>115</v>
      </c>
      <c r="E2619" s="3">
        <v>125</v>
      </c>
      <c r="F2619" s="3">
        <v>1</v>
      </c>
      <c r="H2619" s="7" t="str">
        <f t="shared" si="393"/>
        <v>41192_emdsrdc3-rb-07</v>
      </c>
      <c r="I2619" s="8">
        <f t="shared" si="394"/>
        <v>41192</v>
      </c>
      <c r="J2619" s="9" t="str">
        <f t="shared" si="395"/>
        <v>emdsrdc3-rb-07</v>
      </c>
      <c r="K2619" s="6">
        <f t="shared" si="396"/>
        <v>240</v>
      </c>
      <c r="L2619" s="6">
        <f t="shared" si="397"/>
        <v>115</v>
      </c>
      <c r="M2619" s="6">
        <f t="shared" si="398"/>
        <v>125</v>
      </c>
      <c r="N2619" s="6">
        <f t="shared" si="399"/>
        <v>1</v>
      </c>
    </row>
    <row r="2620" spans="2:14" x14ac:dyDescent="0.25">
      <c r="B2620" s="5" t="s">
        <v>236</v>
      </c>
      <c r="C2620" s="3">
        <v>312</v>
      </c>
      <c r="D2620" s="3">
        <v>294</v>
      </c>
      <c r="E2620" s="3">
        <v>18</v>
      </c>
      <c r="F2620" s="3">
        <v>1</v>
      </c>
      <c r="H2620" s="7" t="str">
        <f t="shared" si="393"/>
        <v>41192_emdsrdc3-rb-09</v>
      </c>
      <c r="I2620" s="8">
        <f t="shared" si="394"/>
        <v>41192</v>
      </c>
      <c r="J2620" s="9" t="str">
        <f t="shared" si="395"/>
        <v>emdsrdc3-rb-09</v>
      </c>
      <c r="K2620" s="6">
        <f t="shared" si="396"/>
        <v>312</v>
      </c>
      <c r="L2620" s="6">
        <f t="shared" si="397"/>
        <v>294</v>
      </c>
      <c r="M2620" s="6">
        <f t="shared" si="398"/>
        <v>18</v>
      </c>
      <c r="N2620" s="6">
        <f t="shared" si="399"/>
        <v>1</v>
      </c>
    </row>
    <row r="2621" spans="2:14" x14ac:dyDescent="0.25">
      <c r="B2621" s="5" t="s">
        <v>891</v>
      </c>
      <c r="C2621" s="3">
        <v>240</v>
      </c>
      <c r="D2621" s="3">
        <v>209</v>
      </c>
      <c r="E2621" s="3">
        <v>31</v>
      </c>
      <c r="F2621" s="3">
        <v>1</v>
      </c>
      <c r="H2621" s="7" t="str">
        <f t="shared" si="393"/>
        <v>41192_emdsrdc3-rb-10</v>
      </c>
      <c r="I2621" s="8">
        <f t="shared" si="394"/>
        <v>41192</v>
      </c>
      <c r="J2621" s="9" t="str">
        <f t="shared" si="395"/>
        <v>emdsrdc3-rb-10</v>
      </c>
      <c r="K2621" s="6">
        <f t="shared" si="396"/>
        <v>240</v>
      </c>
      <c r="L2621" s="6">
        <f t="shared" si="397"/>
        <v>209</v>
      </c>
      <c r="M2621" s="6">
        <f t="shared" si="398"/>
        <v>31</v>
      </c>
      <c r="N2621" s="6">
        <f t="shared" si="399"/>
        <v>1</v>
      </c>
    </row>
    <row r="2622" spans="2:14" x14ac:dyDescent="0.25">
      <c r="B2622" s="5" t="s">
        <v>202</v>
      </c>
      <c r="C2622" s="3">
        <v>240</v>
      </c>
      <c r="D2622" s="3">
        <v>152</v>
      </c>
      <c r="E2622" s="3">
        <v>88</v>
      </c>
      <c r="F2622" s="3">
        <v>1</v>
      </c>
      <c r="H2622" s="7" t="str">
        <f t="shared" si="393"/>
        <v>41192_emdsrdc4-jd-03</v>
      </c>
      <c r="I2622" s="8">
        <f t="shared" si="394"/>
        <v>41192</v>
      </c>
      <c r="J2622" s="9" t="str">
        <f t="shared" si="395"/>
        <v>emdsrdc4-jd-03</v>
      </c>
      <c r="K2622" s="6">
        <f t="shared" si="396"/>
        <v>240</v>
      </c>
      <c r="L2622" s="6">
        <f t="shared" si="397"/>
        <v>152</v>
      </c>
      <c r="M2622" s="6">
        <f t="shared" si="398"/>
        <v>88</v>
      </c>
      <c r="N2622" s="6">
        <f t="shared" si="399"/>
        <v>1</v>
      </c>
    </row>
    <row r="2623" spans="2:14" x14ac:dyDescent="0.25">
      <c r="B2623" s="5" t="s">
        <v>205</v>
      </c>
      <c r="C2623" s="3">
        <v>216</v>
      </c>
      <c r="D2623" s="3">
        <v>143</v>
      </c>
      <c r="E2623" s="3">
        <v>73</v>
      </c>
      <c r="F2623" s="3">
        <v>1</v>
      </c>
      <c r="H2623" s="7" t="str">
        <f t="shared" si="393"/>
        <v>41192_emdsrdc4-jd-05</v>
      </c>
      <c r="I2623" s="8">
        <f t="shared" si="394"/>
        <v>41192</v>
      </c>
      <c r="J2623" s="9" t="str">
        <f t="shared" si="395"/>
        <v>emdsrdc4-jd-05</v>
      </c>
      <c r="K2623" s="6">
        <f t="shared" si="396"/>
        <v>216</v>
      </c>
      <c r="L2623" s="6">
        <f t="shared" si="397"/>
        <v>143</v>
      </c>
      <c r="M2623" s="6">
        <f t="shared" si="398"/>
        <v>73</v>
      </c>
      <c r="N2623" s="6">
        <f t="shared" si="399"/>
        <v>1</v>
      </c>
    </row>
    <row r="2624" spans="2:14" x14ac:dyDescent="0.25">
      <c r="B2624" s="5" t="s">
        <v>209</v>
      </c>
      <c r="C2624" s="3">
        <v>264</v>
      </c>
      <c r="D2624" s="3">
        <v>242</v>
      </c>
      <c r="E2624" s="3">
        <v>22</v>
      </c>
      <c r="F2624" s="3">
        <v>1</v>
      </c>
      <c r="H2624" s="7" t="str">
        <f t="shared" si="393"/>
        <v>41192_emdsrdc4-jd-08</v>
      </c>
      <c r="I2624" s="8">
        <f t="shared" si="394"/>
        <v>41192</v>
      </c>
      <c r="J2624" s="9" t="str">
        <f t="shared" si="395"/>
        <v>emdsrdc4-jd-08</v>
      </c>
      <c r="K2624" s="6">
        <f t="shared" si="396"/>
        <v>264</v>
      </c>
      <c r="L2624" s="6">
        <f t="shared" si="397"/>
        <v>242</v>
      </c>
      <c r="M2624" s="6">
        <f t="shared" si="398"/>
        <v>22</v>
      </c>
      <c r="N2624" s="6">
        <f t="shared" si="399"/>
        <v>1</v>
      </c>
    </row>
    <row r="2625" spans="2:14" x14ac:dyDescent="0.25">
      <c r="B2625" s="5" t="s">
        <v>239</v>
      </c>
      <c r="C2625" s="3">
        <v>240</v>
      </c>
      <c r="D2625" s="3">
        <v>153</v>
      </c>
      <c r="E2625" s="3">
        <v>87</v>
      </c>
      <c r="F2625" s="3">
        <v>1</v>
      </c>
      <c r="H2625" s="7" t="str">
        <f t="shared" si="393"/>
        <v>41192_emdsrdc4-rb-03</v>
      </c>
      <c r="I2625" s="8">
        <f t="shared" si="394"/>
        <v>41192</v>
      </c>
      <c r="J2625" s="9" t="str">
        <f t="shared" si="395"/>
        <v>emdsrdc4-rb-03</v>
      </c>
      <c r="K2625" s="6">
        <f t="shared" si="396"/>
        <v>240</v>
      </c>
      <c r="L2625" s="6">
        <f t="shared" si="397"/>
        <v>153</v>
      </c>
      <c r="M2625" s="6">
        <f t="shared" si="398"/>
        <v>87</v>
      </c>
      <c r="N2625" s="6">
        <f t="shared" si="399"/>
        <v>1</v>
      </c>
    </row>
    <row r="2626" spans="2:14" x14ac:dyDescent="0.25">
      <c r="B2626" s="5" t="s">
        <v>242</v>
      </c>
      <c r="C2626" s="3">
        <v>216</v>
      </c>
      <c r="D2626" s="3">
        <v>145</v>
      </c>
      <c r="E2626" s="3">
        <v>71</v>
      </c>
      <c r="F2626" s="3">
        <v>1</v>
      </c>
      <c r="H2626" s="7" t="str">
        <f t="shared" si="393"/>
        <v>41192_emdsrdc4-rb-05</v>
      </c>
      <c r="I2626" s="8">
        <f t="shared" si="394"/>
        <v>41192</v>
      </c>
      <c r="J2626" s="9" t="str">
        <f t="shared" si="395"/>
        <v>emdsrdc4-rb-05</v>
      </c>
      <c r="K2626" s="6">
        <f t="shared" si="396"/>
        <v>216</v>
      </c>
      <c r="L2626" s="6">
        <f t="shared" si="397"/>
        <v>145</v>
      </c>
      <c r="M2626" s="6">
        <f t="shared" si="398"/>
        <v>71</v>
      </c>
      <c r="N2626" s="6">
        <f t="shared" si="399"/>
        <v>1</v>
      </c>
    </row>
    <row r="2627" spans="2:14" x14ac:dyDescent="0.25">
      <c r="B2627" s="5" t="s">
        <v>245</v>
      </c>
      <c r="C2627" s="3">
        <v>264</v>
      </c>
      <c r="D2627" s="3">
        <v>244</v>
      </c>
      <c r="E2627" s="3">
        <v>20</v>
      </c>
      <c r="F2627" s="3">
        <v>1</v>
      </c>
      <c r="H2627" s="7" t="str">
        <f t="shared" si="393"/>
        <v>41192_emdsrdc4-rb-08</v>
      </c>
      <c r="I2627" s="8">
        <f t="shared" si="394"/>
        <v>41192</v>
      </c>
      <c r="J2627" s="9" t="str">
        <f t="shared" si="395"/>
        <v>emdsrdc4-rb-08</v>
      </c>
      <c r="K2627" s="6">
        <f t="shared" si="396"/>
        <v>264</v>
      </c>
      <c r="L2627" s="6">
        <f t="shared" si="397"/>
        <v>244</v>
      </c>
      <c r="M2627" s="6">
        <f t="shared" si="398"/>
        <v>20</v>
      </c>
      <c r="N2627" s="6">
        <f t="shared" si="399"/>
        <v>1</v>
      </c>
    </row>
    <row r="2628" spans="2:14" x14ac:dyDescent="0.25">
      <c r="B2628" s="5" t="s">
        <v>138</v>
      </c>
      <c r="C2628" s="3">
        <v>72</v>
      </c>
      <c r="D2628" s="3">
        <v>13</v>
      </c>
      <c r="E2628" s="3">
        <v>59</v>
      </c>
      <c r="F2628" s="3">
        <v>1</v>
      </c>
      <c r="H2628" s="7" t="str">
        <f t="shared" si="393"/>
        <v>41192_rmdscgc1-gl-01</v>
      </c>
      <c r="I2628" s="8">
        <f t="shared" si="394"/>
        <v>41192</v>
      </c>
      <c r="J2628" s="9" t="str">
        <f t="shared" si="395"/>
        <v>rmdscgc1-gl-01</v>
      </c>
      <c r="K2628" s="6">
        <f t="shared" si="396"/>
        <v>72</v>
      </c>
      <c r="L2628" s="6">
        <f t="shared" si="397"/>
        <v>13</v>
      </c>
      <c r="M2628" s="6">
        <f t="shared" si="398"/>
        <v>59</v>
      </c>
      <c r="N2628" s="6">
        <f t="shared" si="399"/>
        <v>1</v>
      </c>
    </row>
    <row r="2629" spans="2:14" x14ac:dyDescent="0.25">
      <c r="B2629" s="5" t="s">
        <v>158</v>
      </c>
      <c r="C2629" s="3">
        <v>72</v>
      </c>
      <c r="D2629" s="3">
        <v>13</v>
      </c>
      <c r="E2629" s="3">
        <v>59</v>
      </c>
      <c r="F2629" s="3">
        <v>1</v>
      </c>
      <c r="H2629" s="7" t="str">
        <f t="shared" si="393"/>
        <v>41192_rmdscgc1-sl-01</v>
      </c>
      <c r="I2629" s="8">
        <f t="shared" si="394"/>
        <v>41192</v>
      </c>
      <c r="J2629" s="9" t="str">
        <f t="shared" si="395"/>
        <v>rmdscgc1-sl-01</v>
      </c>
      <c r="K2629" s="6">
        <f t="shared" si="396"/>
        <v>72</v>
      </c>
      <c r="L2629" s="6">
        <f t="shared" si="397"/>
        <v>13</v>
      </c>
      <c r="M2629" s="6">
        <f t="shared" si="398"/>
        <v>59</v>
      </c>
      <c r="N2629" s="6">
        <f t="shared" si="399"/>
        <v>1</v>
      </c>
    </row>
    <row r="2630" spans="2:14" x14ac:dyDescent="0.25">
      <c r="B2630" s="5" t="s">
        <v>143</v>
      </c>
      <c r="C2630" s="3">
        <v>36</v>
      </c>
      <c r="D2630" s="3">
        <v>5</v>
      </c>
      <c r="E2630" s="3">
        <v>31</v>
      </c>
      <c r="F2630" s="3">
        <v>1</v>
      </c>
      <c r="H2630" s="7" t="str">
        <f t="shared" si="393"/>
        <v>41192_rmdsedc-gl-01</v>
      </c>
      <c r="I2630" s="8">
        <f t="shared" si="394"/>
        <v>41192</v>
      </c>
      <c r="J2630" s="9" t="str">
        <f t="shared" si="395"/>
        <v>rmdsedc-gl-01</v>
      </c>
      <c r="K2630" s="6">
        <f t="shared" si="396"/>
        <v>36</v>
      </c>
      <c r="L2630" s="6">
        <f t="shared" si="397"/>
        <v>5</v>
      </c>
      <c r="M2630" s="6">
        <f t="shared" si="398"/>
        <v>31</v>
      </c>
      <c r="N2630" s="6">
        <f t="shared" si="399"/>
        <v>1</v>
      </c>
    </row>
    <row r="2631" spans="2:14" x14ac:dyDescent="0.25">
      <c r="B2631" s="5" t="s">
        <v>161</v>
      </c>
      <c r="C2631" s="3">
        <v>36</v>
      </c>
      <c r="D2631" s="3">
        <v>5</v>
      </c>
      <c r="E2631" s="3">
        <v>31</v>
      </c>
      <c r="F2631" s="3">
        <v>1</v>
      </c>
      <c r="H2631" s="7" t="str">
        <f t="shared" si="393"/>
        <v>41192_rmdsedc-sl-01</v>
      </c>
      <c r="I2631" s="8">
        <f t="shared" si="394"/>
        <v>41192</v>
      </c>
      <c r="J2631" s="9" t="str">
        <f t="shared" si="395"/>
        <v>rmdsedc-sl-01</v>
      </c>
      <c r="K2631" s="6">
        <f t="shared" si="396"/>
        <v>36</v>
      </c>
      <c r="L2631" s="6">
        <f t="shared" si="397"/>
        <v>5</v>
      </c>
      <c r="M2631" s="6">
        <f t="shared" si="398"/>
        <v>31</v>
      </c>
      <c r="N2631" s="6">
        <f t="shared" si="399"/>
        <v>1</v>
      </c>
    </row>
    <row r="2632" spans="2:14" x14ac:dyDescent="0.25">
      <c r="B2632" s="5" t="s">
        <v>147</v>
      </c>
      <c r="C2632" s="3">
        <v>180</v>
      </c>
      <c r="D2632" s="3">
        <v>49</v>
      </c>
      <c r="E2632" s="3">
        <v>131</v>
      </c>
      <c r="F2632" s="3">
        <v>1</v>
      </c>
      <c r="H2632" s="7" t="str">
        <f t="shared" si="393"/>
        <v>41192_rmdsfdc1a-gl-01</v>
      </c>
      <c r="I2632" s="8">
        <f t="shared" si="394"/>
        <v>41192</v>
      </c>
      <c r="J2632" s="9" t="str">
        <f t="shared" si="395"/>
        <v>rmdsfdc1a-gl-01</v>
      </c>
      <c r="K2632" s="6">
        <f t="shared" si="396"/>
        <v>180</v>
      </c>
      <c r="L2632" s="6">
        <f t="shared" si="397"/>
        <v>49</v>
      </c>
      <c r="M2632" s="6">
        <f t="shared" si="398"/>
        <v>131</v>
      </c>
      <c r="N2632" s="6">
        <f t="shared" si="399"/>
        <v>1</v>
      </c>
    </row>
    <row r="2633" spans="2:14" x14ac:dyDescent="0.25">
      <c r="B2633" s="5" t="s">
        <v>164</v>
      </c>
      <c r="C2633" s="3">
        <v>180</v>
      </c>
      <c r="D2633" s="3">
        <v>53</v>
      </c>
      <c r="E2633" s="3">
        <v>127</v>
      </c>
      <c r="F2633" s="3">
        <v>1</v>
      </c>
      <c r="H2633" s="7" t="str">
        <f t="shared" ref="H2633:H2655" si="400">CONCATENATE(I2633,"_",J2633)</f>
        <v>41192_rmdsfdc1a-sl-01</v>
      </c>
      <c r="I2633" s="8">
        <f t="shared" ref="I2633:I2655" si="401">IF(ISTEXT(J2633),I2632,J2633)</f>
        <v>41192</v>
      </c>
      <c r="J2633" s="9" t="str">
        <f t="shared" ref="J2633:J2655" si="402">B2633</f>
        <v>rmdsfdc1a-sl-01</v>
      </c>
      <c r="K2633" s="6">
        <f t="shared" ref="K2633:K2655" si="403">C2633</f>
        <v>180</v>
      </c>
      <c r="L2633" s="6">
        <f t="shared" ref="L2633:L2655" si="404">D2633</f>
        <v>53</v>
      </c>
      <c r="M2633" s="6">
        <f t="shared" ref="M2633:M2655" si="405">E2633</f>
        <v>127</v>
      </c>
      <c r="N2633" s="6">
        <f t="shared" ref="N2633:N2655" si="406">F2633</f>
        <v>1</v>
      </c>
    </row>
    <row r="2634" spans="2:14" x14ac:dyDescent="0.25">
      <c r="B2634" s="5" t="s">
        <v>150</v>
      </c>
      <c r="C2634" s="3">
        <v>180</v>
      </c>
      <c r="D2634" s="3">
        <v>58</v>
      </c>
      <c r="E2634" s="3">
        <v>122</v>
      </c>
      <c r="F2634" s="3">
        <v>1</v>
      </c>
      <c r="H2634" s="7" t="str">
        <f t="shared" si="400"/>
        <v>41192_rmdsrdc4-gl-01</v>
      </c>
      <c r="I2634" s="8">
        <f t="shared" si="401"/>
        <v>41192</v>
      </c>
      <c r="J2634" s="9" t="str">
        <f t="shared" si="402"/>
        <v>rmdsrdc4-gl-01</v>
      </c>
      <c r="K2634" s="6">
        <f t="shared" si="403"/>
        <v>180</v>
      </c>
      <c r="L2634" s="6">
        <f t="shared" si="404"/>
        <v>58</v>
      </c>
      <c r="M2634" s="6">
        <f t="shared" si="405"/>
        <v>122</v>
      </c>
      <c r="N2634" s="6">
        <f t="shared" si="406"/>
        <v>1</v>
      </c>
    </row>
    <row r="2635" spans="2:14" x14ac:dyDescent="0.25">
      <c r="B2635" s="5" t="s">
        <v>167</v>
      </c>
      <c r="C2635" s="3">
        <v>180</v>
      </c>
      <c r="D2635" s="3">
        <v>53</v>
      </c>
      <c r="E2635" s="3">
        <v>127</v>
      </c>
      <c r="F2635" s="3">
        <v>1</v>
      </c>
      <c r="H2635" s="7" t="str">
        <f t="shared" si="400"/>
        <v>41192_rmdsrdc4-sl-01</v>
      </c>
      <c r="I2635" s="8">
        <f t="shared" si="401"/>
        <v>41192</v>
      </c>
      <c r="J2635" s="9" t="str">
        <f t="shared" si="402"/>
        <v>rmdsrdc4-sl-01</v>
      </c>
      <c r="K2635" s="6">
        <f t="shared" si="403"/>
        <v>180</v>
      </c>
      <c r="L2635" s="6">
        <f t="shared" si="404"/>
        <v>53</v>
      </c>
      <c r="M2635" s="6">
        <f t="shared" si="405"/>
        <v>127</v>
      </c>
      <c r="N2635" s="6">
        <f t="shared" si="406"/>
        <v>1</v>
      </c>
    </row>
    <row r="2636" spans="2:14" x14ac:dyDescent="0.25">
      <c r="B2636" s="5" t="s">
        <v>154</v>
      </c>
      <c r="C2636" s="3">
        <v>54</v>
      </c>
      <c r="D2636" s="3">
        <v>23</v>
      </c>
      <c r="E2636" s="3">
        <v>31</v>
      </c>
      <c r="F2636" s="3">
        <v>1</v>
      </c>
      <c r="H2636" s="7" t="str">
        <f t="shared" si="400"/>
        <v>41192_rmdswell-gl-01</v>
      </c>
      <c r="I2636" s="8">
        <f t="shared" si="401"/>
        <v>41192</v>
      </c>
      <c r="J2636" s="9" t="str">
        <f t="shared" si="402"/>
        <v>rmdswell-gl-01</v>
      </c>
      <c r="K2636" s="6">
        <f t="shared" si="403"/>
        <v>54</v>
      </c>
      <c r="L2636" s="6">
        <f t="shared" si="404"/>
        <v>23</v>
      </c>
      <c r="M2636" s="6">
        <f t="shared" si="405"/>
        <v>31</v>
      </c>
      <c r="N2636" s="6">
        <f t="shared" si="406"/>
        <v>1</v>
      </c>
    </row>
    <row r="2637" spans="2:14" x14ac:dyDescent="0.25">
      <c r="B2637" s="5" t="s">
        <v>170</v>
      </c>
      <c r="C2637" s="3">
        <v>54</v>
      </c>
      <c r="D2637" s="3">
        <v>22</v>
      </c>
      <c r="E2637" s="3">
        <v>32</v>
      </c>
      <c r="F2637" s="3">
        <v>1</v>
      </c>
      <c r="H2637" s="7" t="str">
        <f t="shared" si="400"/>
        <v>41192_rmdswell-sl-01</v>
      </c>
      <c r="I2637" s="8">
        <f t="shared" si="401"/>
        <v>41192</v>
      </c>
      <c r="J2637" s="9" t="str">
        <f t="shared" si="402"/>
        <v>rmdswell-sl-01</v>
      </c>
      <c r="K2637" s="6">
        <f t="shared" si="403"/>
        <v>54</v>
      </c>
      <c r="L2637" s="6">
        <f t="shared" si="404"/>
        <v>22</v>
      </c>
      <c r="M2637" s="6">
        <f t="shared" si="405"/>
        <v>32</v>
      </c>
      <c r="N2637" s="6">
        <f t="shared" si="406"/>
        <v>1</v>
      </c>
    </row>
    <row r="2638" spans="2:14" x14ac:dyDescent="0.25">
      <c r="B2638" s="5" t="s">
        <v>900</v>
      </c>
      <c r="C2638" s="3">
        <v>144</v>
      </c>
      <c r="D2638" s="3">
        <v>81</v>
      </c>
      <c r="E2638" s="3">
        <v>63</v>
      </c>
      <c r="F2638" s="3">
        <v>1</v>
      </c>
      <c r="H2638" s="7" t="str">
        <f t="shared" si="400"/>
        <v>41192_cmdsrdc4-jd-11</v>
      </c>
      <c r="I2638" s="8">
        <f t="shared" si="401"/>
        <v>41192</v>
      </c>
      <c r="J2638" s="9" t="str">
        <f t="shared" si="402"/>
        <v>cmdsrdc4-jd-11</v>
      </c>
      <c r="K2638" s="6">
        <f t="shared" si="403"/>
        <v>144</v>
      </c>
      <c r="L2638" s="6">
        <f t="shared" si="404"/>
        <v>81</v>
      </c>
      <c r="M2638" s="6">
        <f t="shared" si="405"/>
        <v>63</v>
      </c>
      <c r="N2638" s="6">
        <f t="shared" si="406"/>
        <v>1</v>
      </c>
    </row>
    <row r="2639" spans="2:14" x14ac:dyDescent="0.25">
      <c r="B2639" s="5" t="s">
        <v>903</v>
      </c>
      <c r="C2639" s="3">
        <v>144</v>
      </c>
      <c r="D2639" s="3">
        <v>81</v>
      </c>
      <c r="E2639" s="3">
        <v>63</v>
      </c>
      <c r="F2639" s="3">
        <v>1</v>
      </c>
      <c r="H2639" s="7" t="str">
        <f t="shared" si="400"/>
        <v>41192_cmdsrdc4-rb-11</v>
      </c>
      <c r="I2639" s="8">
        <f t="shared" si="401"/>
        <v>41192</v>
      </c>
      <c r="J2639" s="9" t="str">
        <f t="shared" si="402"/>
        <v>cmdsrdc4-rb-11</v>
      </c>
      <c r="K2639" s="6">
        <f t="shared" si="403"/>
        <v>144</v>
      </c>
      <c r="L2639" s="6">
        <f t="shared" si="404"/>
        <v>81</v>
      </c>
      <c r="M2639" s="6">
        <f t="shared" si="405"/>
        <v>63</v>
      </c>
      <c r="N2639" s="6">
        <f t="shared" si="406"/>
        <v>1</v>
      </c>
    </row>
    <row r="2640" spans="2:14" x14ac:dyDescent="0.25">
      <c r="B2640" s="5" t="s">
        <v>906</v>
      </c>
      <c r="C2640" s="3">
        <v>144</v>
      </c>
      <c r="D2640" s="3">
        <v>62</v>
      </c>
      <c r="E2640" s="3">
        <v>82</v>
      </c>
      <c r="F2640" s="3">
        <v>1</v>
      </c>
      <c r="H2640" s="7" t="str">
        <f t="shared" si="400"/>
        <v>41192_cmdsfdc1a-jd-12</v>
      </c>
      <c r="I2640" s="8">
        <f t="shared" si="401"/>
        <v>41192</v>
      </c>
      <c r="J2640" s="9" t="str">
        <f t="shared" si="402"/>
        <v>cmdsfdc1a-jd-12</v>
      </c>
      <c r="K2640" s="6">
        <f t="shared" si="403"/>
        <v>144</v>
      </c>
      <c r="L2640" s="6">
        <f t="shared" si="404"/>
        <v>62</v>
      </c>
      <c r="M2640" s="6">
        <f t="shared" si="405"/>
        <v>82</v>
      </c>
      <c r="N2640" s="6">
        <f t="shared" si="406"/>
        <v>1</v>
      </c>
    </row>
    <row r="2641" spans="2:14" x14ac:dyDescent="0.25">
      <c r="B2641" s="5" t="s">
        <v>909</v>
      </c>
      <c r="C2641" s="3">
        <v>144</v>
      </c>
      <c r="D2641" s="3">
        <v>62</v>
      </c>
      <c r="E2641" s="3">
        <v>82</v>
      </c>
      <c r="F2641" s="3">
        <v>1</v>
      </c>
      <c r="H2641" s="7" t="str">
        <f t="shared" si="400"/>
        <v>41192_cmdsfdc1a-rb-12</v>
      </c>
      <c r="I2641" s="8">
        <f t="shared" si="401"/>
        <v>41192</v>
      </c>
      <c r="J2641" s="9" t="str">
        <f t="shared" si="402"/>
        <v>cmdsfdc1a-rb-12</v>
      </c>
      <c r="K2641" s="6">
        <f t="shared" si="403"/>
        <v>144</v>
      </c>
      <c r="L2641" s="6">
        <f t="shared" si="404"/>
        <v>62</v>
      </c>
      <c r="M2641" s="6">
        <f t="shared" si="405"/>
        <v>82</v>
      </c>
      <c r="N2641" s="6">
        <f t="shared" si="406"/>
        <v>1</v>
      </c>
    </row>
    <row r="2642" spans="2:14" x14ac:dyDescent="0.25">
      <c r="B2642" s="5" t="s">
        <v>930</v>
      </c>
      <c r="C2642" s="3">
        <v>168</v>
      </c>
      <c r="D2642" s="3">
        <v>144</v>
      </c>
      <c r="E2642" s="3">
        <v>24</v>
      </c>
      <c r="F2642" s="3">
        <v>1</v>
      </c>
      <c r="H2642" s="7" t="str">
        <f t="shared" si="400"/>
        <v>41192_emdsfdc1b-jd-05</v>
      </c>
      <c r="I2642" s="8">
        <f t="shared" si="401"/>
        <v>41192</v>
      </c>
      <c r="J2642" s="9" t="str">
        <f t="shared" si="402"/>
        <v>emdsfdc1b-jd-05</v>
      </c>
      <c r="K2642" s="6">
        <f t="shared" si="403"/>
        <v>168</v>
      </c>
      <c r="L2642" s="6">
        <f t="shared" si="404"/>
        <v>144</v>
      </c>
      <c r="M2642" s="6">
        <f t="shared" si="405"/>
        <v>24</v>
      </c>
      <c r="N2642" s="6">
        <f t="shared" si="406"/>
        <v>1</v>
      </c>
    </row>
    <row r="2643" spans="2:14" x14ac:dyDescent="0.25">
      <c r="B2643" s="5" t="s">
        <v>932</v>
      </c>
      <c r="C2643" s="3">
        <v>168</v>
      </c>
      <c r="D2643" s="3">
        <v>142</v>
      </c>
      <c r="E2643" s="3">
        <v>26</v>
      </c>
      <c r="F2643" s="3">
        <v>1</v>
      </c>
      <c r="H2643" s="7" t="str">
        <f t="shared" si="400"/>
        <v>41192_emdsfdc1b-rb-05</v>
      </c>
      <c r="I2643" s="8">
        <f t="shared" si="401"/>
        <v>41192</v>
      </c>
      <c r="J2643" s="9" t="str">
        <f t="shared" si="402"/>
        <v>emdsfdc1b-rb-05</v>
      </c>
      <c r="K2643" s="6">
        <f t="shared" si="403"/>
        <v>168</v>
      </c>
      <c r="L2643" s="6">
        <f t="shared" si="404"/>
        <v>142</v>
      </c>
      <c r="M2643" s="6">
        <f t="shared" si="405"/>
        <v>26</v>
      </c>
      <c r="N2643" s="6">
        <f t="shared" si="406"/>
        <v>1</v>
      </c>
    </row>
    <row r="2644" spans="2:14" x14ac:dyDescent="0.25">
      <c r="B2644" s="5" t="s">
        <v>937</v>
      </c>
      <c r="C2644" s="3">
        <v>24</v>
      </c>
      <c r="D2644" s="3">
        <v>10</v>
      </c>
      <c r="E2644" s="3">
        <v>14</v>
      </c>
      <c r="F2644" s="3">
        <v>1</v>
      </c>
      <c r="H2644" s="7" t="str">
        <f t="shared" si="400"/>
        <v>41192_cmdsblw-ct-01</v>
      </c>
      <c r="I2644" s="8">
        <f t="shared" si="401"/>
        <v>41192</v>
      </c>
      <c r="J2644" s="9" t="str">
        <f t="shared" si="402"/>
        <v>cmdsblw-ct-01</v>
      </c>
      <c r="K2644" s="6">
        <f t="shared" si="403"/>
        <v>24</v>
      </c>
      <c r="L2644" s="6">
        <f t="shared" si="404"/>
        <v>10</v>
      </c>
      <c r="M2644" s="6">
        <f t="shared" si="405"/>
        <v>14</v>
      </c>
      <c r="N2644" s="6">
        <f t="shared" si="406"/>
        <v>1</v>
      </c>
    </row>
    <row r="2645" spans="2:14" x14ac:dyDescent="0.25">
      <c r="B2645" s="5" t="s">
        <v>943</v>
      </c>
      <c r="C2645" s="3">
        <v>24</v>
      </c>
      <c r="D2645" s="3">
        <v>10</v>
      </c>
      <c r="E2645" s="3">
        <v>14</v>
      </c>
      <c r="F2645" s="3">
        <v>1</v>
      </c>
      <c r="H2645" s="7" t="str">
        <f t="shared" si="400"/>
        <v>41192_cmdsblw-dg-01</v>
      </c>
      <c r="I2645" s="8">
        <f t="shared" si="401"/>
        <v>41192</v>
      </c>
      <c r="J2645" s="9" t="str">
        <f t="shared" si="402"/>
        <v>cmdsblw-dg-01</v>
      </c>
      <c r="K2645" s="6">
        <f t="shared" si="403"/>
        <v>24</v>
      </c>
      <c r="L2645" s="6">
        <f t="shared" si="404"/>
        <v>10</v>
      </c>
      <c r="M2645" s="6">
        <f t="shared" si="405"/>
        <v>14</v>
      </c>
      <c r="N2645" s="6">
        <f t="shared" si="406"/>
        <v>1</v>
      </c>
    </row>
    <row r="2646" spans="2:14" x14ac:dyDescent="0.25">
      <c r="B2646" s="5" t="s">
        <v>947</v>
      </c>
      <c r="C2646" s="3">
        <v>24</v>
      </c>
      <c r="D2646" s="3">
        <v>10</v>
      </c>
      <c r="E2646" s="3">
        <v>14</v>
      </c>
      <c r="F2646" s="3">
        <v>1</v>
      </c>
      <c r="H2646" s="7" t="str">
        <f t="shared" si="400"/>
        <v>41192_cmdsclt-ct-01</v>
      </c>
      <c r="I2646" s="8">
        <f t="shared" si="401"/>
        <v>41192</v>
      </c>
      <c r="J2646" s="9" t="str">
        <f t="shared" si="402"/>
        <v>cmdsclt-ct-01</v>
      </c>
      <c r="K2646" s="6">
        <f t="shared" si="403"/>
        <v>24</v>
      </c>
      <c r="L2646" s="6">
        <f t="shared" si="404"/>
        <v>10</v>
      </c>
      <c r="M2646" s="6">
        <f t="shared" si="405"/>
        <v>14</v>
      </c>
      <c r="N2646" s="6">
        <f t="shared" si="406"/>
        <v>1</v>
      </c>
    </row>
    <row r="2647" spans="2:14" x14ac:dyDescent="0.25">
      <c r="B2647" s="5" t="s">
        <v>951</v>
      </c>
      <c r="C2647" s="3">
        <v>24</v>
      </c>
      <c r="D2647" s="3">
        <v>10</v>
      </c>
      <c r="E2647" s="3">
        <v>14</v>
      </c>
      <c r="F2647" s="3">
        <v>1</v>
      </c>
      <c r="H2647" s="7" t="str">
        <f t="shared" si="400"/>
        <v>41192_cmdsclt-dg-01</v>
      </c>
      <c r="I2647" s="8">
        <f t="shared" si="401"/>
        <v>41192</v>
      </c>
      <c r="J2647" s="9" t="str">
        <f t="shared" si="402"/>
        <v>cmdsclt-dg-01</v>
      </c>
      <c r="K2647" s="6">
        <f t="shared" si="403"/>
        <v>24</v>
      </c>
      <c r="L2647" s="6">
        <f t="shared" si="404"/>
        <v>10</v>
      </c>
      <c r="M2647" s="6">
        <f t="shared" si="405"/>
        <v>14</v>
      </c>
      <c r="N2647" s="6">
        <f t="shared" si="406"/>
        <v>1</v>
      </c>
    </row>
    <row r="2648" spans="2:14" x14ac:dyDescent="0.25">
      <c r="B2648" s="5" t="s">
        <v>955</v>
      </c>
      <c r="C2648" s="3">
        <v>280</v>
      </c>
      <c r="D2648" s="3">
        <v>216</v>
      </c>
      <c r="E2648" s="3">
        <v>64</v>
      </c>
      <c r="F2648" s="3">
        <v>1</v>
      </c>
      <c r="H2648" s="7" t="str">
        <f t="shared" si="400"/>
        <v>41192_emdsfdc1a-jd-13</v>
      </c>
      <c r="I2648" s="8">
        <f t="shared" si="401"/>
        <v>41192</v>
      </c>
      <c r="J2648" s="9" t="str">
        <f t="shared" si="402"/>
        <v>emdsfdc1a-jd-13</v>
      </c>
      <c r="K2648" s="6">
        <f t="shared" si="403"/>
        <v>280</v>
      </c>
      <c r="L2648" s="6">
        <f t="shared" si="404"/>
        <v>216</v>
      </c>
      <c r="M2648" s="6">
        <f t="shared" si="405"/>
        <v>64</v>
      </c>
      <c r="N2648" s="6">
        <f t="shared" si="406"/>
        <v>1</v>
      </c>
    </row>
    <row r="2649" spans="2:14" x14ac:dyDescent="0.25">
      <c r="B2649" s="5" t="s">
        <v>977</v>
      </c>
      <c r="C2649" s="3">
        <v>280</v>
      </c>
      <c r="D2649" s="3">
        <v>216</v>
      </c>
      <c r="E2649" s="3">
        <v>64</v>
      </c>
      <c r="F2649" s="3">
        <v>1</v>
      </c>
      <c r="H2649" s="7" t="str">
        <f t="shared" si="400"/>
        <v>41192_emdsfdc1a-rb-13</v>
      </c>
      <c r="I2649" s="8">
        <f t="shared" si="401"/>
        <v>41192</v>
      </c>
      <c r="J2649" s="9" t="str">
        <f t="shared" si="402"/>
        <v>emdsfdc1a-rb-13</v>
      </c>
      <c r="K2649" s="6">
        <f t="shared" si="403"/>
        <v>280</v>
      </c>
      <c r="L2649" s="6">
        <f t="shared" si="404"/>
        <v>216</v>
      </c>
      <c r="M2649" s="6">
        <f t="shared" si="405"/>
        <v>64</v>
      </c>
      <c r="N2649" s="6">
        <f t="shared" si="406"/>
        <v>1</v>
      </c>
    </row>
    <row r="2650" spans="2:14" x14ac:dyDescent="0.25">
      <c r="B2650" s="5" t="s">
        <v>962</v>
      </c>
      <c r="C2650" s="3">
        <v>120</v>
      </c>
      <c r="D2650" s="3">
        <v>91</v>
      </c>
      <c r="E2650" s="3">
        <v>29</v>
      </c>
      <c r="F2650" s="3">
        <v>1</v>
      </c>
      <c r="H2650" s="7" t="str">
        <f t="shared" si="400"/>
        <v>41192_emdsrdc3-jd-12</v>
      </c>
      <c r="I2650" s="8">
        <f t="shared" si="401"/>
        <v>41192</v>
      </c>
      <c r="J2650" s="9" t="str">
        <f t="shared" si="402"/>
        <v>emdsrdc3-jd-12</v>
      </c>
      <c r="K2650" s="6">
        <f t="shared" si="403"/>
        <v>120</v>
      </c>
      <c r="L2650" s="6">
        <f t="shared" si="404"/>
        <v>91</v>
      </c>
      <c r="M2650" s="6">
        <f t="shared" si="405"/>
        <v>29</v>
      </c>
      <c r="N2650" s="6">
        <f t="shared" si="406"/>
        <v>1</v>
      </c>
    </row>
    <row r="2651" spans="2:14" x14ac:dyDescent="0.25">
      <c r="B2651" s="5" t="s">
        <v>967</v>
      </c>
      <c r="C2651" s="3">
        <v>120</v>
      </c>
      <c r="D2651" s="3">
        <v>91</v>
      </c>
      <c r="E2651" s="3">
        <v>29</v>
      </c>
      <c r="F2651" s="3">
        <v>1</v>
      </c>
      <c r="H2651" s="7" t="str">
        <f t="shared" si="400"/>
        <v>41192_emdsrdc3-rb-12</v>
      </c>
      <c r="I2651" s="8">
        <f t="shared" si="401"/>
        <v>41192</v>
      </c>
      <c r="J2651" s="9" t="str">
        <f t="shared" si="402"/>
        <v>emdsrdc3-rb-12</v>
      </c>
      <c r="K2651" s="6">
        <f t="shared" si="403"/>
        <v>120</v>
      </c>
      <c r="L2651" s="6">
        <f t="shared" si="404"/>
        <v>91</v>
      </c>
      <c r="M2651" s="6">
        <f t="shared" si="405"/>
        <v>29</v>
      </c>
      <c r="N2651" s="6">
        <f t="shared" si="406"/>
        <v>1</v>
      </c>
    </row>
    <row r="2652" spans="2:14" x14ac:dyDescent="0.25">
      <c r="B2652" s="5" t="s">
        <v>1176</v>
      </c>
      <c r="C2652" s="3">
        <v>120</v>
      </c>
      <c r="D2652" s="3">
        <v>50</v>
      </c>
      <c r="E2652" s="3">
        <v>70</v>
      </c>
      <c r="F2652" s="3">
        <v>1</v>
      </c>
      <c r="H2652" s="7" t="str">
        <f t="shared" si="400"/>
        <v>41192_emdsfdc1b-jd-14</v>
      </c>
      <c r="I2652" s="8">
        <f t="shared" si="401"/>
        <v>41192</v>
      </c>
      <c r="J2652" s="9" t="str">
        <f t="shared" si="402"/>
        <v>emdsfdc1b-jd-14</v>
      </c>
      <c r="K2652" s="6">
        <f t="shared" si="403"/>
        <v>120</v>
      </c>
      <c r="L2652" s="6">
        <f t="shared" si="404"/>
        <v>50</v>
      </c>
      <c r="M2652" s="6">
        <f t="shared" si="405"/>
        <v>70</v>
      </c>
      <c r="N2652" s="6">
        <f t="shared" si="406"/>
        <v>1</v>
      </c>
    </row>
    <row r="2653" spans="2:14" x14ac:dyDescent="0.25">
      <c r="B2653" s="5" t="s">
        <v>1195</v>
      </c>
      <c r="C2653" s="3">
        <v>120</v>
      </c>
      <c r="D2653" s="3">
        <v>49</v>
      </c>
      <c r="E2653" s="3">
        <v>71</v>
      </c>
      <c r="F2653" s="3">
        <v>1</v>
      </c>
      <c r="H2653" s="7" t="str">
        <f t="shared" si="400"/>
        <v>41192_emdsfdc1b-rb-14</v>
      </c>
      <c r="I2653" s="8">
        <f t="shared" si="401"/>
        <v>41192</v>
      </c>
      <c r="J2653" s="9" t="str">
        <f t="shared" si="402"/>
        <v>emdsfdc1b-rb-14</v>
      </c>
      <c r="K2653" s="6">
        <f t="shared" si="403"/>
        <v>120</v>
      </c>
      <c r="L2653" s="6">
        <f t="shared" si="404"/>
        <v>49</v>
      </c>
      <c r="M2653" s="6">
        <f t="shared" si="405"/>
        <v>71</v>
      </c>
      <c r="N2653" s="6">
        <f t="shared" si="406"/>
        <v>1</v>
      </c>
    </row>
    <row r="2654" spans="2:14" x14ac:dyDescent="0.25">
      <c r="B2654" s="5" t="s">
        <v>1210</v>
      </c>
      <c r="C2654" s="3">
        <v>216</v>
      </c>
      <c r="D2654" s="3">
        <v>99</v>
      </c>
      <c r="E2654" s="3">
        <v>117</v>
      </c>
      <c r="F2654" s="3">
        <v>1</v>
      </c>
      <c r="H2654" s="7" t="str">
        <f t="shared" si="400"/>
        <v>41192_emdsrdc3-jd-13</v>
      </c>
      <c r="I2654" s="8">
        <f t="shared" si="401"/>
        <v>41192</v>
      </c>
      <c r="J2654" s="9" t="str">
        <f t="shared" si="402"/>
        <v>emdsrdc3-jd-13</v>
      </c>
      <c r="K2654" s="6">
        <f t="shared" si="403"/>
        <v>216</v>
      </c>
      <c r="L2654" s="6">
        <f t="shared" si="404"/>
        <v>99</v>
      </c>
      <c r="M2654" s="6">
        <f t="shared" si="405"/>
        <v>117</v>
      </c>
      <c r="N2654" s="6">
        <f t="shared" si="406"/>
        <v>1</v>
      </c>
    </row>
    <row r="2655" spans="2:14" x14ac:dyDescent="0.25">
      <c r="B2655" s="5" t="s">
        <v>1228</v>
      </c>
      <c r="C2655" s="3">
        <v>216</v>
      </c>
      <c r="D2655" s="3">
        <v>98</v>
      </c>
      <c r="E2655" s="3">
        <v>118</v>
      </c>
      <c r="F2655" s="3">
        <v>1</v>
      </c>
      <c r="H2655" s="7" t="str">
        <f t="shared" si="400"/>
        <v>41192_emdsrdc3-rb-13</v>
      </c>
      <c r="I2655" s="8">
        <f t="shared" si="401"/>
        <v>41192</v>
      </c>
      <c r="J2655" s="9" t="str">
        <f t="shared" si="402"/>
        <v>emdsrdc3-rb-13</v>
      </c>
      <c r="K2655" s="6">
        <f t="shared" si="403"/>
        <v>216</v>
      </c>
      <c r="L2655" s="6">
        <f t="shared" si="404"/>
        <v>98</v>
      </c>
      <c r="M2655" s="6">
        <f t="shared" si="405"/>
        <v>118</v>
      </c>
      <c r="N2655" s="6">
        <f t="shared" si="406"/>
        <v>1</v>
      </c>
    </row>
    <row r="2656" spans="2:14" x14ac:dyDescent="0.25">
      <c r="B2656" s="4">
        <v>41347</v>
      </c>
      <c r="C2656" s="3">
        <v>16208</v>
      </c>
      <c r="D2656" s="3">
        <v>6737</v>
      </c>
      <c r="E2656" s="3">
        <v>9471</v>
      </c>
      <c r="F2656" s="3">
        <v>87</v>
      </c>
      <c r="H2656" s="7" t="str">
        <f t="shared" ref="H2656:H2719" si="407">CONCATENATE(I2656,"_",J2656)</f>
        <v>41347_41347</v>
      </c>
      <c r="I2656" s="8">
        <f t="shared" ref="I2656:I2719" si="408">IF(ISTEXT(J2656),I2655,J2656)</f>
        <v>41347</v>
      </c>
      <c r="J2656" s="9">
        <f t="shared" ref="J2656:J2719" si="409">B2656</f>
        <v>41347</v>
      </c>
      <c r="K2656" s="6">
        <f t="shared" ref="K2656:K2719" si="410">C2656</f>
        <v>16208</v>
      </c>
      <c r="L2656" s="6">
        <f t="shared" ref="L2656:L2719" si="411">D2656</f>
        <v>6737</v>
      </c>
      <c r="M2656" s="6">
        <f t="shared" ref="M2656:M2719" si="412">E2656</f>
        <v>9471</v>
      </c>
      <c r="N2656" s="6">
        <f t="shared" ref="N2656:N2719" si="413">F2656</f>
        <v>87</v>
      </c>
    </row>
    <row r="2657" spans="2:14" x14ac:dyDescent="0.25">
      <c r="B2657" s="5" t="s">
        <v>214</v>
      </c>
      <c r="C2657" s="3">
        <v>48</v>
      </c>
      <c r="D2657" s="3">
        <v>8</v>
      </c>
      <c r="E2657" s="3">
        <v>40</v>
      </c>
      <c r="F2657" s="3">
        <v>1</v>
      </c>
      <c r="H2657" s="7" t="str">
        <f t="shared" si="407"/>
        <v>41347_cmdscgc1-ct-01</v>
      </c>
      <c r="I2657" s="8">
        <f t="shared" si="408"/>
        <v>41347</v>
      </c>
      <c r="J2657" s="9" t="str">
        <f t="shared" si="409"/>
        <v>cmdscgc1-ct-01</v>
      </c>
      <c r="K2657" s="6">
        <f t="shared" si="410"/>
        <v>48</v>
      </c>
      <c r="L2657" s="6">
        <f t="shared" si="411"/>
        <v>8</v>
      </c>
      <c r="M2657" s="6">
        <f t="shared" si="412"/>
        <v>40</v>
      </c>
      <c r="N2657" s="6">
        <f t="shared" si="413"/>
        <v>1</v>
      </c>
    </row>
    <row r="2658" spans="2:14" x14ac:dyDescent="0.25">
      <c r="B2658" s="5" t="s">
        <v>174</v>
      </c>
      <c r="C2658" s="3">
        <v>48</v>
      </c>
      <c r="D2658" s="3">
        <v>6</v>
      </c>
      <c r="E2658" s="3">
        <v>42</v>
      </c>
      <c r="F2658" s="3">
        <v>1</v>
      </c>
      <c r="H2658" s="7" t="str">
        <f t="shared" si="407"/>
        <v>41347_cmdscgc1-dg-01</v>
      </c>
      <c r="I2658" s="8">
        <f t="shared" si="408"/>
        <v>41347</v>
      </c>
      <c r="J2658" s="9" t="str">
        <f t="shared" si="409"/>
        <v>cmdscgc1-dg-01</v>
      </c>
      <c r="K2658" s="6">
        <f t="shared" si="410"/>
        <v>48</v>
      </c>
      <c r="L2658" s="6">
        <f t="shared" si="411"/>
        <v>6</v>
      </c>
      <c r="M2658" s="6">
        <f t="shared" si="412"/>
        <v>42</v>
      </c>
      <c r="N2658" s="6">
        <f t="shared" si="413"/>
        <v>1</v>
      </c>
    </row>
    <row r="2659" spans="2:14" x14ac:dyDescent="0.25">
      <c r="B2659" s="5" t="s">
        <v>102</v>
      </c>
      <c r="C2659" s="3">
        <v>204</v>
      </c>
      <c r="D2659" s="3">
        <v>80</v>
      </c>
      <c r="E2659" s="3">
        <v>124</v>
      </c>
      <c r="F2659" s="3">
        <v>1</v>
      </c>
      <c r="H2659" s="7" t="str">
        <f t="shared" si="407"/>
        <v>41347_cmdscgc1-jd-01</v>
      </c>
      <c r="I2659" s="8">
        <f t="shared" si="408"/>
        <v>41347</v>
      </c>
      <c r="J2659" s="9" t="str">
        <f t="shared" si="409"/>
        <v>cmdscgc1-jd-01</v>
      </c>
      <c r="K2659" s="6">
        <f t="shared" si="410"/>
        <v>204</v>
      </c>
      <c r="L2659" s="6">
        <f t="shared" si="411"/>
        <v>80</v>
      </c>
      <c r="M2659" s="6">
        <f t="shared" si="412"/>
        <v>124</v>
      </c>
      <c r="N2659" s="6">
        <f t="shared" si="413"/>
        <v>1</v>
      </c>
    </row>
    <row r="2660" spans="2:14" x14ac:dyDescent="0.25">
      <c r="B2660" s="5" t="s">
        <v>120</v>
      </c>
      <c r="C2660" s="3">
        <v>204</v>
      </c>
      <c r="D2660" s="3">
        <v>79</v>
      </c>
      <c r="E2660" s="3">
        <v>125</v>
      </c>
      <c r="F2660" s="3">
        <v>1</v>
      </c>
      <c r="H2660" s="7" t="str">
        <f t="shared" si="407"/>
        <v>41347_cmdscgc1-rb-01</v>
      </c>
      <c r="I2660" s="8">
        <f t="shared" si="408"/>
        <v>41347</v>
      </c>
      <c r="J2660" s="9" t="str">
        <f t="shared" si="409"/>
        <v>cmdscgc1-rb-01</v>
      </c>
      <c r="K2660" s="6">
        <f t="shared" si="410"/>
        <v>204</v>
      </c>
      <c r="L2660" s="6">
        <f t="shared" si="411"/>
        <v>79</v>
      </c>
      <c r="M2660" s="6">
        <f t="shared" si="412"/>
        <v>125</v>
      </c>
      <c r="N2660" s="6">
        <f t="shared" si="413"/>
        <v>1</v>
      </c>
    </row>
    <row r="2661" spans="2:14" x14ac:dyDescent="0.25">
      <c r="B2661" s="5" t="s">
        <v>106</v>
      </c>
      <c r="C2661" s="3">
        <v>144</v>
      </c>
      <c r="D2661" s="3">
        <v>15</v>
      </c>
      <c r="E2661" s="3">
        <v>129</v>
      </c>
      <c r="F2661" s="3">
        <v>1</v>
      </c>
      <c r="H2661" s="7" t="str">
        <f t="shared" si="407"/>
        <v>41347_cmdscgc2-jd-02</v>
      </c>
      <c r="I2661" s="8">
        <f t="shared" si="408"/>
        <v>41347</v>
      </c>
      <c r="J2661" s="9" t="str">
        <f t="shared" si="409"/>
        <v>cmdscgc2-jd-02</v>
      </c>
      <c r="K2661" s="6">
        <f t="shared" si="410"/>
        <v>144</v>
      </c>
      <c r="L2661" s="6">
        <f t="shared" si="411"/>
        <v>15</v>
      </c>
      <c r="M2661" s="6">
        <f t="shared" si="412"/>
        <v>129</v>
      </c>
      <c r="N2661" s="6">
        <f t="shared" si="413"/>
        <v>1</v>
      </c>
    </row>
    <row r="2662" spans="2:14" x14ac:dyDescent="0.25">
      <c r="B2662" s="5" t="s">
        <v>124</v>
      </c>
      <c r="C2662" s="3">
        <v>144</v>
      </c>
      <c r="D2662" s="3">
        <v>14</v>
      </c>
      <c r="E2662" s="3">
        <v>130</v>
      </c>
      <c r="F2662" s="3">
        <v>1</v>
      </c>
      <c r="H2662" s="7" t="str">
        <f t="shared" si="407"/>
        <v>41347_cmdscgc2-rb-02</v>
      </c>
      <c r="I2662" s="8">
        <f t="shared" si="408"/>
        <v>41347</v>
      </c>
      <c r="J2662" s="9" t="str">
        <f t="shared" si="409"/>
        <v>cmdscgc2-rb-02</v>
      </c>
      <c r="K2662" s="6">
        <f t="shared" si="410"/>
        <v>144</v>
      </c>
      <c r="L2662" s="6">
        <f t="shared" si="411"/>
        <v>14</v>
      </c>
      <c r="M2662" s="6">
        <f t="shared" si="412"/>
        <v>130</v>
      </c>
      <c r="N2662" s="6">
        <f t="shared" si="413"/>
        <v>1</v>
      </c>
    </row>
    <row r="2663" spans="2:14" x14ac:dyDescent="0.25">
      <c r="B2663" s="5" t="s">
        <v>14</v>
      </c>
      <c r="C2663" s="3">
        <v>144</v>
      </c>
      <c r="D2663" s="3">
        <v>131</v>
      </c>
      <c r="E2663" s="3">
        <v>13</v>
      </c>
      <c r="F2663" s="3">
        <v>1</v>
      </c>
      <c r="H2663" s="7" t="str">
        <f t="shared" si="407"/>
        <v>41347_cmdsfdc1a-jd-01</v>
      </c>
      <c r="I2663" s="8">
        <f t="shared" si="408"/>
        <v>41347</v>
      </c>
      <c r="J2663" s="9" t="str">
        <f t="shared" si="409"/>
        <v>cmdsfdc1a-jd-01</v>
      </c>
      <c r="K2663" s="6">
        <f t="shared" si="410"/>
        <v>144</v>
      </c>
      <c r="L2663" s="6">
        <f t="shared" si="411"/>
        <v>131</v>
      </c>
      <c r="M2663" s="6">
        <f t="shared" si="412"/>
        <v>13</v>
      </c>
      <c r="N2663" s="6">
        <f t="shared" si="413"/>
        <v>1</v>
      </c>
    </row>
    <row r="2664" spans="2:14" x14ac:dyDescent="0.25">
      <c r="B2664" s="5" t="s">
        <v>23</v>
      </c>
      <c r="C2664" s="3">
        <v>144</v>
      </c>
      <c r="D2664" s="3">
        <v>130</v>
      </c>
      <c r="E2664" s="3">
        <v>14</v>
      </c>
      <c r="F2664" s="3">
        <v>1</v>
      </c>
      <c r="H2664" s="7" t="str">
        <f t="shared" si="407"/>
        <v>41347_cmdsfdc1a-jd-02</v>
      </c>
      <c r="I2664" s="8">
        <f t="shared" si="408"/>
        <v>41347</v>
      </c>
      <c r="J2664" s="9" t="str">
        <f t="shared" si="409"/>
        <v>cmdsfdc1a-jd-02</v>
      </c>
      <c r="K2664" s="6">
        <f t="shared" si="410"/>
        <v>144</v>
      </c>
      <c r="L2664" s="6">
        <f t="shared" si="411"/>
        <v>130</v>
      </c>
      <c r="M2664" s="6">
        <f t="shared" si="412"/>
        <v>14</v>
      </c>
      <c r="N2664" s="6">
        <f t="shared" si="413"/>
        <v>1</v>
      </c>
    </row>
    <row r="2665" spans="2:14" x14ac:dyDescent="0.25">
      <c r="B2665" s="5" t="s">
        <v>26</v>
      </c>
      <c r="C2665" s="3">
        <v>132</v>
      </c>
      <c r="D2665" s="3">
        <v>113</v>
      </c>
      <c r="E2665" s="3">
        <v>19</v>
      </c>
      <c r="F2665" s="3">
        <v>1</v>
      </c>
      <c r="H2665" s="7" t="str">
        <f t="shared" si="407"/>
        <v>41347_cmdsfdc1a-jd-09</v>
      </c>
      <c r="I2665" s="8">
        <f t="shared" si="408"/>
        <v>41347</v>
      </c>
      <c r="J2665" s="9" t="str">
        <f t="shared" si="409"/>
        <v>cmdsfdc1a-jd-09</v>
      </c>
      <c r="K2665" s="6">
        <f t="shared" si="410"/>
        <v>132</v>
      </c>
      <c r="L2665" s="6">
        <f t="shared" si="411"/>
        <v>113</v>
      </c>
      <c r="M2665" s="6">
        <f t="shared" si="412"/>
        <v>19</v>
      </c>
      <c r="N2665" s="6">
        <f t="shared" si="413"/>
        <v>1</v>
      </c>
    </row>
    <row r="2666" spans="2:14" x14ac:dyDescent="0.25">
      <c r="B2666" s="5" t="s">
        <v>61</v>
      </c>
      <c r="C2666" s="3">
        <v>144</v>
      </c>
      <c r="D2666" s="3">
        <v>133</v>
      </c>
      <c r="E2666" s="3">
        <v>11</v>
      </c>
      <c r="F2666" s="3">
        <v>1</v>
      </c>
      <c r="H2666" s="7" t="str">
        <f t="shared" si="407"/>
        <v>41347_cmdsfdc1a-rb-01</v>
      </c>
      <c r="I2666" s="8">
        <f t="shared" si="408"/>
        <v>41347</v>
      </c>
      <c r="J2666" s="9" t="str">
        <f t="shared" si="409"/>
        <v>cmdsfdc1a-rb-01</v>
      </c>
      <c r="K2666" s="6">
        <f t="shared" si="410"/>
        <v>144</v>
      </c>
      <c r="L2666" s="6">
        <f t="shared" si="411"/>
        <v>133</v>
      </c>
      <c r="M2666" s="6">
        <f t="shared" si="412"/>
        <v>11</v>
      </c>
      <c r="N2666" s="6">
        <f t="shared" si="413"/>
        <v>1</v>
      </c>
    </row>
    <row r="2667" spans="2:14" x14ac:dyDescent="0.25">
      <c r="B2667" s="5" t="s">
        <v>64</v>
      </c>
      <c r="C2667" s="3">
        <v>144</v>
      </c>
      <c r="D2667" s="3">
        <v>130</v>
      </c>
      <c r="E2667" s="3">
        <v>14</v>
      </c>
      <c r="F2667" s="3">
        <v>1</v>
      </c>
      <c r="H2667" s="7" t="str">
        <f t="shared" si="407"/>
        <v>41347_cmdsfdc1a-rb-02</v>
      </c>
      <c r="I2667" s="8">
        <f t="shared" si="408"/>
        <v>41347</v>
      </c>
      <c r="J2667" s="9" t="str">
        <f t="shared" si="409"/>
        <v>cmdsfdc1a-rb-02</v>
      </c>
      <c r="K2667" s="6">
        <f t="shared" si="410"/>
        <v>144</v>
      </c>
      <c r="L2667" s="6">
        <f t="shared" si="411"/>
        <v>130</v>
      </c>
      <c r="M2667" s="6">
        <f t="shared" si="412"/>
        <v>14</v>
      </c>
      <c r="N2667" s="6">
        <f t="shared" si="413"/>
        <v>1</v>
      </c>
    </row>
    <row r="2668" spans="2:14" x14ac:dyDescent="0.25">
      <c r="B2668" s="5" t="s">
        <v>67</v>
      </c>
      <c r="C2668" s="3">
        <v>132</v>
      </c>
      <c r="D2668" s="3">
        <v>113</v>
      </c>
      <c r="E2668" s="3">
        <v>19</v>
      </c>
      <c r="F2668" s="3">
        <v>1</v>
      </c>
      <c r="H2668" s="7" t="str">
        <f t="shared" si="407"/>
        <v>41347_cmdsfdc1a-rb-09</v>
      </c>
      <c r="I2668" s="8">
        <f t="shared" si="408"/>
        <v>41347</v>
      </c>
      <c r="J2668" s="9" t="str">
        <f t="shared" si="409"/>
        <v>cmdsfdc1a-rb-09</v>
      </c>
      <c r="K2668" s="6">
        <f t="shared" si="410"/>
        <v>132</v>
      </c>
      <c r="L2668" s="6">
        <f t="shared" si="411"/>
        <v>113</v>
      </c>
      <c r="M2668" s="6">
        <f t="shared" si="412"/>
        <v>19</v>
      </c>
      <c r="N2668" s="6">
        <f t="shared" si="413"/>
        <v>1</v>
      </c>
    </row>
    <row r="2669" spans="2:14" x14ac:dyDescent="0.25">
      <c r="B2669" s="5" t="s">
        <v>71</v>
      </c>
      <c r="C2669" s="3">
        <v>120</v>
      </c>
      <c r="D2669" s="3">
        <v>110</v>
      </c>
      <c r="E2669" s="3">
        <v>10</v>
      </c>
      <c r="F2669" s="3">
        <v>1</v>
      </c>
      <c r="H2669" s="7" t="str">
        <f t="shared" si="407"/>
        <v>41347_cmdsfdc1b-ct-01</v>
      </c>
      <c r="I2669" s="8">
        <f t="shared" si="408"/>
        <v>41347</v>
      </c>
      <c r="J2669" s="9" t="str">
        <f t="shared" si="409"/>
        <v>cmdsfdc1b-ct-01</v>
      </c>
      <c r="K2669" s="6">
        <f t="shared" si="410"/>
        <v>120</v>
      </c>
      <c r="L2669" s="6">
        <f t="shared" si="411"/>
        <v>110</v>
      </c>
      <c r="M2669" s="6">
        <f t="shared" si="412"/>
        <v>10</v>
      </c>
      <c r="N2669" s="6">
        <f t="shared" si="413"/>
        <v>1</v>
      </c>
    </row>
    <row r="2670" spans="2:14" x14ac:dyDescent="0.25">
      <c r="B2670" s="5" t="s">
        <v>29</v>
      </c>
      <c r="C2670" s="3">
        <v>120</v>
      </c>
      <c r="D2670" s="3">
        <v>113</v>
      </c>
      <c r="E2670" s="3">
        <v>7</v>
      </c>
      <c r="F2670" s="3">
        <v>1</v>
      </c>
      <c r="H2670" s="7" t="str">
        <f t="shared" si="407"/>
        <v>41347_cmdsfdc1b-dg-01</v>
      </c>
      <c r="I2670" s="8">
        <f t="shared" si="408"/>
        <v>41347</v>
      </c>
      <c r="J2670" s="9" t="str">
        <f t="shared" si="409"/>
        <v>cmdsfdc1b-dg-01</v>
      </c>
      <c r="K2670" s="6">
        <f t="shared" si="410"/>
        <v>120</v>
      </c>
      <c r="L2670" s="6">
        <f t="shared" si="411"/>
        <v>113</v>
      </c>
      <c r="M2670" s="6">
        <f t="shared" si="412"/>
        <v>7</v>
      </c>
      <c r="N2670" s="6">
        <f t="shared" si="413"/>
        <v>1</v>
      </c>
    </row>
    <row r="2671" spans="2:14" x14ac:dyDescent="0.25">
      <c r="B2671" s="5" t="s">
        <v>218</v>
      </c>
      <c r="C2671" s="3">
        <v>132</v>
      </c>
      <c r="D2671" s="3">
        <v>12</v>
      </c>
      <c r="E2671" s="3">
        <v>120</v>
      </c>
      <c r="F2671" s="3">
        <v>1</v>
      </c>
      <c r="H2671" s="7" t="str">
        <f t="shared" si="407"/>
        <v>41347_cmdsrdc3-ct-01</v>
      </c>
      <c r="I2671" s="8">
        <f t="shared" si="408"/>
        <v>41347</v>
      </c>
      <c r="J2671" s="9" t="str">
        <f t="shared" si="409"/>
        <v>cmdsrdc3-ct-01</v>
      </c>
      <c r="K2671" s="6">
        <f t="shared" si="410"/>
        <v>132</v>
      </c>
      <c r="L2671" s="6">
        <f t="shared" si="411"/>
        <v>12</v>
      </c>
      <c r="M2671" s="6">
        <f t="shared" si="412"/>
        <v>120</v>
      </c>
      <c r="N2671" s="6">
        <f t="shared" si="413"/>
        <v>1</v>
      </c>
    </row>
    <row r="2672" spans="2:14" x14ac:dyDescent="0.25">
      <c r="B2672" s="5" t="s">
        <v>178</v>
      </c>
      <c r="C2672" s="3">
        <v>132</v>
      </c>
      <c r="D2672" s="3">
        <v>10</v>
      </c>
      <c r="E2672" s="3">
        <v>122</v>
      </c>
      <c r="F2672" s="3">
        <v>1</v>
      </c>
      <c r="H2672" s="7" t="str">
        <f t="shared" si="407"/>
        <v>41347_cmdsrdc3-dg-01</v>
      </c>
      <c r="I2672" s="8">
        <f t="shared" si="408"/>
        <v>41347</v>
      </c>
      <c r="J2672" s="9" t="str">
        <f t="shared" si="409"/>
        <v>cmdsrdc3-dg-01</v>
      </c>
      <c r="K2672" s="6">
        <f t="shared" si="410"/>
        <v>132</v>
      </c>
      <c r="L2672" s="6">
        <f t="shared" si="411"/>
        <v>10</v>
      </c>
      <c r="M2672" s="6">
        <f t="shared" si="412"/>
        <v>122</v>
      </c>
      <c r="N2672" s="6">
        <f t="shared" si="413"/>
        <v>1</v>
      </c>
    </row>
    <row r="2673" spans="2:14" x14ac:dyDescent="0.25">
      <c r="B2673" s="5" t="s">
        <v>182</v>
      </c>
      <c r="C2673" s="3">
        <v>120</v>
      </c>
      <c r="D2673" s="3">
        <v>45</v>
      </c>
      <c r="E2673" s="3">
        <v>75</v>
      </c>
      <c r="F2673" s="3">
        <v>1</v>
      </c>
      <c r="H2673" s="7" t="str">
        <f t="shared" si="407"/>
        <v>41347_cmdsrdc4-jd-01</v>
      </c>
      <c r="I2673" s="8">
        <f t="shared" si="408"/>
        <v>41347</v>
      </c>
      <c r="J2673" s="9" t="str">
        <f t="shared" si="409"/>
        <v>cmdsrdc4-jd-01</v>
      </c>
      <c r="K2673" s="6">
        <f t="shared" si="410"/>
        <v>120</v>
      </c>
      <c r="L2673" s="6">
        <f t="shared" si="411"/>
        <v>45</v>
      </c>
      <c r="M2673" s="6">
        <f t="shared" si="412"/>
        <v>75</v>
      </c>
      <c r="N2673" s="6">
        <f t="shared" si="413"/>
        <v>1</v>
      </c>
    </row>
    <row r="2674" spans="2:14" x14ac:dyDescent="0.25">
      <c r="B2674" s="5" t="s">
        <v>185</v>
      </c>
      <c r="C2674" s="3">
        <v>120</v>
      </c>
      <c r="D2674" s="3">
        <v>44</v>
      </c>
      <c r="E2674" s="3">
        <v>76</v>
      </c>
      <c r="F2674" s="3">
        <v>1</v>
      </c>
      <c r="H2674" s="7" t="str">
        <f t="shared" si="407"/>
        <v>41347_cmdsrdc4-jd-02</v>
      </c>
      <c r="I2674" s="8">
        <f t="shared" si="408"/>
        <v>41347</v>
      </c>
      <c r="J2674" s="9" t="str">
        <f t="shared" si="409"/>
        <v>cmdsrdc4-jd-02</v>
      </c>
      <c r="K2674" s="6">
        <f t="shared" si="410"/>
        <v>120</v>
      </c>
      <c r="L2674" s="6">
        <f t="shared" si="411"/>
        <v>44</v>
      </c>
      <c r="M2674" s="6">
        <f t="shared" si="412"/>
        <v>76</v>
      </c>
      <c r="N2674" s="6">
        <f t="shared" si="413"/>
        <v>1</v>
      </c>
    </row>
    <row r="2675" spans="2:14" x14ac:dyDescent="0.25">
      <c r="B2675" s="5" t="s">
        <v>221</v>
      </c>
      <c r="C2675" s="3">
        <v>132</v>
      </c>
      <c r="D2675" s="3">
        <v>41</v>
      </c>
      <c r="E2675" s="3">
        <v>91</v>
      </c>
      <c r="F2675" s="3">
        <v>1</v>
      </c>
      <c r="H2675" s="7" t="str">
        <f t="shared" si="407"/>
        <v>41347_cmdsrdc4-rb-01</v>
      </c>
      <c r="I2675" s="8">
        <f t="shared" si="408"/>
        <v>41347</v>
      </c>
      <c r="J2675" s="9" t="str">
        <f t="shared" si="409"/>
        <v>cmdsrdc4-rb-01</v>
      </c>
      <c r="K2675" s="6">
        <f t="shared" si="410"/>
        <v>132</v>
      </c>
      <c r="L2675" s="6">
        <f t="shared" si="411"/>
        <v>41</v>
      </c>
      <c r="M2675" s="6">
        <f t="shared" si="412"/>
        <v>91</v>
      </c>
      <c r="N2675" s="6">
        <f t="shared" si="413"/>
        <v>1</v>
      </c>
    </row>
    <row r="2676" spans="2:14" x14ac:dyDescent="0.25">
      <c r="B2676" s="5" t="s">
        <v>224</v>
      </c>
      <c r="C2676" s="3">
        <v>132</v>
      </c>
      <c r="D2676" s="3">
        <v>41</v>
      </c>
      <c r="E2676" s="3">
        <v>91</v>
      </c>
      <c r="F2676" s="3">
        <v>1</v>
      </c>
      <c r="H2676" s="7" t="str">
        <f t="shared" si="407"/>
        <v>41347_cmdsrdc4-rb-02</v>
      </c>
      <c r="I2676" s="8">
        <f t="shared" si="408"/>
        <v>41347</v>
      </c>
      <c r="J2676" s="9" t="str">
        <f t="shared" si="409"/>
        <v>cmdsrdc4-rb-02</v>
      </c>
      <c r="K2676" s="6">
        <f t="shared" si="410"/>
        <v>132</v>
      </c>
      <c r="L2676" s="6">
        <f t="shared" si="411"/>
        <v>41</v>
      </c>
      <c r="M2676" s="6">
        <f t="shared" si="412"/>
        <v>91</v>
      </c>
      <c r="N2676" s="6">
        <f t="shared" si="413"/>
        <v>1</v>
      </c>
    </row>
    <row r="2677" spans="2:14" x14ac:dyDescent="0.25">
      <c r="B2677" s="5" t="s">
        <v>74</v>
      </c>
      <c r="C2677" s="3">
        <v>48</v>
      </c>
      <c r="D2677" s="3">
        <v>42</v>
      </c>
      <c r="E2677" s="3">
        <v>6</v>
      </c>
      <c r="F2677" s="3">
        <v>1</v>
      </c>
      <c r="H2677" s="7" t="str">
        <f t="shared" si="407"/>
        <v>41347_cmdswell-ct-01</v>
      </c>
      <c r="I2677" s="8">
        <f t="shared" si="408"/>
        <v>41347</v>
      </c>
      <c r="J2677" s="9" t="str">
        <f t="shared" si="409"/>
        <v>cmdswell-ct-01</v>
      </c>
      <c r="K2677" s="6">
        <f t="shared" si="410"/>
        <v>48</v>
      </c>
      <c r="L2677" s="6">
        <f t="shared" si="411"/>
        <v>42</v>
      </c>
      <c r="M2677" s="6">
        <f t="shared" si="412"/>
        <v>6</v>
      </c>
      <c r="N2677" s="6">
        <f t="shared" si="413"/>
        <v>1</v>
      </c>
    </row>
    <row r="2678" spans="2:14" x14ac:dyDescent="0.25">
      <c r="B2678" s="5" t="s">
        <v>32</v>
      </c>
      <c r="C2678" s="3">
        <v>48</v>
      </c>
      <c r="D2678" s="3">
        <v>44</v>
      </c>
      <c r="E2678" s="3">
        <v>4</v>
      </c>
      <c r="F2678" s="3">
        <v>1</v>
      </c>
      <c r="H2678" s="7" t="str">
        <f t="shared" si="407"/>
        <v>41347_cmdswell-dg-01</v>
      </c>
      <c r="I2678" s="8">
        <f t="shared" si="408"/>
        <v>41347</v>
      </c>
      <c r="J2678" s="9" t="str">
        <f t="shared" si="409"/>
        <v>cmdswell-dg-01</v>
      </c>
      <c r="K2678" s="6">
        <f t="shared" si="410"/>
        <v>48</v>
      </c>
      <c r="L2678" s="6">
        <f t="shared" si="411"/>
        <v>44</v>
      </c>
      <c r="M2678" s="6">
        <f t="shared" si="412"/>
        <v>4</v>
      </c>
      <c r="N2678" s="6">
        <f t="shared" si="413"/>
        <v>1</v>
      </c>
    </row>
    <row r="2679" spans="2:14" x14ac:dyDescent="0.25">
      <c r="B2679" s="5" t="s">
        <v>110</v>
      </c>
      <c r="C2679" s="3">
        <v>192</v>
      </c>
      <c r="D2679" s="3">
        <v>161</v>
      </c>
      <c r="E2679" s="3">
        <v>31</v>
      </c>
      <c r="F2679" s="3">
        <v>1</v>
      </c>
      <c r="H2679" s="7" t="str">
        <f t="shared" si="407"/>
        <v>41347_emdscgc1-jd-03</v>
      </c>
      <c r="I2679" s="8">
        <f t="shared" si="408"/>
        <v>41347</v>
      </c>
      <c r="J2679" s="9" t="str">
        <f t="shared" si="409"/>
        <v>emdscgc1-jd-03</v>
      </c>
      <c r="K2679" s="6">
        <f t="shared" si="410"/>
        <v>192</v>
      </c>
      <c r="L2679" s="6">
        <f t="shared" si="411"/>
        <v>161</v>
      </c>
      <c r="M2679" s="6">
        <f t="shared" si="412"/>
        <v>31</v>
      </c>
      <c r="N2679" s="6">
        <f t="shared" si="413"/>
        <v>1</v>
      </c>
    </row>
    <row r="2680" spans="2:14" x14ac:dyDescent="0.25">
      <c r="B2680" s="5" t="s">
        <v>113</v>
      </c>
      <c r="C2680" s="3">
        <v>192</v>
      </c>
      <c r="D2680" s="3">
        <v>39</v>
      </c>
      <c r="E2680" s="3">
        <v>153</v>
      </c>
      <c r="F2680" s="3">
        <v>1</v>
      </c>
      <c r="H2680" s="7" t="str">
        <f t="shared" si="407"/>
        <v>41347_emdscgc1-jd-04</v>
      </c>
      <c r="I2680" s="8">
        <f t="shared" si="408"/>
        <v>41347</v>
      </c>
      <c r="J2680" s="9" t="str">
        <f t="shared" si="409"/>
        <v>emdscgc1-jd-04</v>
      </c>
      <c r="K2680" s="6">
        <f t="shared" si="410"/>
        <v>192</v>
      </c>
      <c r="L2680" s="6">
        <f t="shared" si="411"/>
        <v>39</v>
      </c>
      <c r="M2680" s="6">
        <f t="shared" si="412"/>
        <v>153</v>
      </c>
      <c r="N2680" s="6">
        <f t="shared" si="413"/>
        <v>1</v>
      </c>
    </row>
    <row r="2681" spans="2:14" x14ac:dyDescent="0.25">
      <c r="B2681" s="5" t="s">
        <v>116</v>
      </c>
      <c r="C2681" s="3">
        <v>264</v>
      </c>
      <c r="D2681" s="3">
        <v>75</v>
      </c>
      <c r="E2681" s="3">
        <v>189</v>
      </c>
      <c r="F2681" s="3">
        <v>1</v>
      </c>
      <c r="H2681" s="7" t="str">
        <f t="shared" si="407"/>
        <v>41347_emdscgc1-jd-05</v>
      </c>
      <c r="I2681" s="8">
        <f t="shared" si="408"/>
        <v>41347</v>
      </c>
      <c r="J2681" s="9" t="str">
        <f t="shared" si="409"/>
        <v>emdscgc1-jd-05</v>
      </c>
      <c r="K2681" s="6">
        <f t="shared" si="410"/>
        <v>264</v>
      </c>
      <c r="L2681" s="6">
        <f t="shared" si="411"/>
        <v>75</v>
      </c>
      <c r="M2681" s="6">
        <f t="shared" si="412"/>
        <v>189</v>
      </c>
      <c r="N2681" s="6">
        <f t="shared" si="413"/>
        <v>1</v>
      </c>
    </row>
    <row r="2682" spans="2:14" x14ac:dyDescent="0.25">
      <c r="B2682" s="5" t="s">
        <v>127</v>
      </c>
      <c r="C2682" s="3">
        <v>192</v>
      </c>
      <c r="D2682" s="3">
        <v>150</v>
      </c>
      <c r="E2682" s="3">
        <v>42</v>
      </c>
      <c r="F2682" s="3">
        <v>1</v>
      </c>
      <c r="H2682" s="7" t="str">
        <f t="shared" si="407"/>
        <v>41347_emdscgc1-rb-03</v>
      </c>
      <c r="I2682" s="8">
        <f t="shared" si="408"/>
        <v>41347</v>
      </c>
      <c r="J2682" s="9" t="str">
        <f t="shared" si="409"/>
        <v>emdscgc1-rb-03</v>
      </c>
      <c r="K2682" s="6">
        <f t="shared" si="410"/>
        <v>192</v>
      </c>
      <c r="L2682" s="6">
        <f t="shared" si="411"/>
        <v>150</v>
      </c>
      <c r="M2682" s="6">
        <f t="shared" si="412"/>
        <v>42</v>
      </c>
      <c r="N2682" s="6">
        <f t="shared" si="413"/>
        <v>1</v>
      </c>
    </row>
    <row r="2683" spans="2:14" x14ac:dyDescent="0.25">
      <c r="B2683" s="5" t="s">
        <v>130</v>
      </c>
      <c r="C2683" s="3">
        <v>192</v>
      </c>
      <c r="D2683" s="3">
        <v>37</v>
      </c>
      <c r="E2683" s="3">
        <v>155</v>
      </c>
      <c r="F2683" s="3">
        <v>1</v>
      </c>
      <c r="H2683" s="7" t="str">
        <f t="shared" si="407"/>
        <v>41347_emdscgc1-rb-04</v>
      </c>
      <c r="I2683" s="8">
        <f t="shared" si="408"/>
        <v>41347</v>
      </c>
      <c r="J2683" s="9" t="str">
        <f t="shared" si="409"/>
        <v>emdscgc1-rb-04</v>
      </c>
      <c r="K2683" s="6">
        <f t="shared" si="410"/>
        <v>192</v>
      </c>
      <c r="L2683" s="6">
        <f t="shared" si="411"/>
        <v>37</v>
      </c>
      <c r="M2683" s="6">
        <f t="shared" si="412"/>
        <v>155</v>
      </c>
      <c r="N2683" s="6">
        <f t="shared" si="413"/>
        <v>1</v>
      </c>
    </row>
    <row r="2684" spans="2:14" x14ac:dyDescent="0.25">
      <c r="B2684" s="5" t="s">
        <v>134</v>
      </c>
      <c r="C2684" s="3">
        <v>264</v>
      </c>
      <c r="D2684" s="3">
        <v>69</v>
      </c>
      <c r="E2684" s="3">
        <v>195</v>
      </c>
      <c r="F2684" s="3">
        <v>1</v>
      </c>
      <c r="H2684" s="7" t="str">
        <f t="shared" si="407"/>
        <v>41347_emdscgc1-rb-05</v>
      </c>
      <c r="I2684" s="8">
        <f t="shared" si="408"/>
        <v>41347</v>
      </c>
      <c r="J2684" s="9" t="str">
        <f t="shared" si="409"/>
        <v>emdscgc1-rb-05</v>
      </c>
      <c r="K2684" s="6">
        <f t="shared" si="410"/>
        <v>264</v>
      </c>
      <c r="L2684" s="6">
        <f t="shared" si="411"/>
        <v>69</v>
      </c>
      <c r="M2684" s="6">
        <f t="shared" si="412"/>
        <v>195</v>
      </c>
      <c r="N2684" s="6">
        <f t="shared" si="413"/>
        <v>1</v>
      </c>
    </row>
    <row r="2685" spans="2:14" x14ac:dyDescent="0.25">
      <c r="B2685" s="5" t="s">
        <v>35</v>
      </c>
      <c r="C2685" s="3">
        <v>240</v>
      </c>
      <c r="D2685" s="3">
        <v>209</v>
      </c>
      <c r="E2685" s="3">
        <v>31</v>
      </c>
      <c r="F2685" s="3">
        <v>1</v>
      </c>
      <c r="H2685" s="7" t="str">
        <f t="shared" si="407"/>
        <v>41347_emdsfdc1a-jd-03</v>
      </c>
      <c r="I2685" s="8">
        <f t="shared" si="408"/>
        <v>41347</v>
      </c>
      <c r="J2685" s="9" t="str">
        <f t="shared" si="409"/>
        <v>emdsfdc1a-jd-03</v>
      </c>
      <c r="K2685" s="6">
        <f t="shared" si="410"/>
        <v>240</v>
      </c>
      <c r="L2685" s="6">
        <f t="shared" si="411"/>
        <v>209</v>
      </c>
      <c r="M2685" s="6">
        <f t="shared" si="412"/>
        <v>31</v>
      </c>
      <c r="N2685" s="6">
        <f t="shared" si="413"/>
        <v>1</v>
      </c>
    </row>
    <row r="2686" spans="2:14" x14ac:dyDescent="0.25">
      <c r="B2686" s="5" t="s">
        <v>38</v>
      </c>
      <c r="C2686" s="3">
        <v>264</v>
      </c>
      <c r="D2686" s="3">
        <v>213</v>
      </c>
      <c r="E2686" s="3">
        <v>51</v>
      </c>
      <c r="F2686" s="3">
        <v>1</v>
      </c>
      <c r="H2686" s="7" t="str">
        <f t="shared" si="407"/>
        <v>41347_emdsfdc1a-jd-04</v>
      </c>
      <c r="I2686" s="8">
        <f t="shared" si="408"/>
        <v>41347</v>
      </c>
      <c r="J2686" s="9" t="str">
        <f t="shared" si="409"/>
        <v>emdsfdc1a-jd-04</v>
      </c>
      <c r="K2686" s="6">
        <f t="shared" si="410"/>
        <v>264</v>
      </c>
      <c r="L2686" s="6">
        <f t="shared" si="411"/>
        <v>213</v>
      </c>
      <c r="M2686" s="6">
        <f t="shared" si="412"/>
        <v>51</v>
      </c>
      <c r="N2686" s="6">
        <f t="shared" si="413"/>
        <v>1</v>
      </c>
    </row>
    <row r="2687" spans="2:14" x14ac:dyDescent="0.25">
      <c r="B2687" s="5" t="s">
        <v>44</v>
      </c>
      <c r="C2687" s="3">
        <v>168</v>
      </c>
      <c r="D2687" s="3">
        <v>125</v>
      </c>
      <c r="E2687" s="3">
        <v>43</v>
      </c>
      <c r="F2687" s="3">
        <v>1</v>
      </c>
      <c r="H2687" s="7" t="str">
        <f t="shared" si="407"/>
        <v>41347_emdsfdc1a-jd-06</v>
      </c>
      <c r="I2687" s="8">
        <f t="shared" si="408"/>
        <v>41347</v>
      </c>
      <c r="J2687" s="9" t="str">
        <f t="shared" si="409"/>
        <v>emdsfdc1a-jd-06</v>
      </c>
      <c r="K2687" s="6">
        <f t="shared" si="410"/>
        <v>168</v>
      </c>
      <c r="L2687" s="6">
        <f t="shared" si="411"/>
        <v>125</v>
      </c>
      <c r="M2687" s="6">
        <f t="shared" si="412"/>
        <v>43</v>
      </c>
      <c r="N2687" s="6">
        <f t="shared" si="413"/>
        <v>1</v>
      </c>
    </row>
    <row r="2688" spans="2:14" x14ac:dyDescent="0.25">
      <c r="B2688" s="5" t="s">
        <v>47</v>
      </c>
      <c r="C2688" s="3">
        <v>192</v>
      </c>
      <c r="D2688" s="3">
        <v>146</v>
      </c>
      <c r="E2688" s="3">
        <v>46</v>
      </c>
      <c r="F2688" s="3">
        <v>1</v>
      </c>
      <c r="H2688" s="7" t="str">
        <f t="shared" si="407"/>
        <v>41347_emdsfdc1a-jd-07</v>
      </c>
      <c r="I2688" s="8">
        <f t="shared" si="408"/>
        <v>41347</v>
      </c>
      <c r="J2688" s="9" t="str">
        <f t="shared" si="409"/>
        <v>emdsfdc1a-jd-07</v>
      </c>
      <c r="K2688" s="6">
        <f t="shared" si="410"/>
        <v>192</v>
      </c>
      <c r="L2688" s="6">
        <f t="shared" si="411"/>
        <v>146</v>
      </c>
      <c r="M2688" s="6">
        <f t="shared" si="412"/>
        <v>46</v>
      </c>
      <c r="N2688" s="6">
        <f t="shared" si="413"/>
        <v>1</v>
      </c>
    </row>
    <row r="2689" spans="2:14" x14ac:dyDescent="0.25">
      <c r="B2689" s="5" t="s">
        <v>50</v>
      </c>
      <c r="C2689" s="3">
        <v>240</v>
      </c>
      <c r="D2689" s="3">
        <v>198</v>
      </c>
      <c r="E2689" s="3">
        <v>42</v>
      </c>
      <c r="F2689" s="3">
        <v>1</v>
      </c>
      <c r="H2689" s="7" t="str">
        <f t="shared" si="407"/>
        <v>41347_emdsfdc1a-jd-08</v>
      </c>
      <c r="I2689" s="8">
        <f t="shared" si="408"/>
        <v>41347</v>
      </c>
      <c r="J2689" s="9" t="str">
        <f t="shared" si="409"/>
        <v>emdsfdc1a-jd-08</v>
      </c>
      <c r="K2689" s="6">
        <f t="shared" si="410"/>
        <v>240</v>
      </c>
      <c r="L2689" s="6">
        <f t="shared" si="411"/>
        <v>198</v>
      </c>
      <c r="M2689" s="6">
        <f t="shared" si="412"/>
        <v>42</v>
      </c>
      <c r="N2689" s="6">
        <f t="shared" si="413"/>
        <v>1</v>
      </c>
    </row>
    <row r="2690" spans="2:14" x14ac:dyDescent="0.25">
      <c r="B2690" s="5" t="s">
        <v>53</v>
      </c>
      <c r="C2690" s="3">
        <v>336</v>
      </c>
      <c r="D2690" s="3">
        <v>249</v>
      </c>
      <c r="E2690" s="3">
        <v>87</v>
      </c>
      <c r="F2690" s="3">
        <v>1</v>
      </c>
      <c r="H2690" s="7" t="str">
        <f t="shared" si="407"/>
        <v>41347_emdsfdc1a-jd-11</v>
      </c>
      <c r="I2690" s="8">
        <f t="shared" si="408"/>
        <v>41347</v>
      </c>
      <c r="J2690" s="9" t="str">
        <f t="shared" si="409"/>
        <v>emdsfdc1a-jd-11</v>
      </c>
      <c r="K2690" s="6">
        <f t="shared" si="410"/>
        <v>336</v>
      </c>
      <c r="L2690" s="6">
        <f t="shared" si="411"/>
        <v>249</v>
      </c>
      <c r="M2690" s="6">
        <f t="shared" si="412"/>
        <v>87</v>
      </c>
      <c r="N2690" s="6">
        <f t="shared" si="413"/>
        <v>1</v>
      </c>
    </row>
    <row r="2691" spans="2:14" x14ac:dyDescent="0.25">
      <c r="B2691" s="5" t="s">
        <v>77</v>
      </c>
      <c r="C2691" s="3">
        <v>240</v>
      </c>
      <c r="D2691" s="3">
        <v>209</v>
      </c>
      <c r="E2691" s="3">
        <v>31</v>
      </c>
      <c r="F2691" s="3">
        <v>1</v>
      </c>
      <c r="H2691" s="7" t="str">
        <f t="shared" si="407"/>
        <v>41347_emdsfdc1a-rb-03</v>
      </c>
      <c r="I2691" s="8">
        <f t="shared" si="408"/>
        <v>41347</v>
      </c>
      <c r="J2691" s="9" t="str">
        <f t="shared" si="409"/>
        <v>emdsfdc1a-rb-03</v>
      </c>
      <c r="K2691" s="6">
        <f t="shared" si="410"/>
        <v>240</v>
      </c>
      <c r="L2691" s="6">
        <f t="shared" si="411"/>
        <v>209</v>
      </c>
      <c r="M2691" s="6">
        <f t="shared" si="412"/>
        <v>31</v>
      </c>
      <c r="N2691" s="6">
        <f t="shared" si="413"/>
        <v>1</v>
      </c>
    </row>
    <row r="2692" spans="2:14" x14ac:dyDescent="0.25">
      <c r="B2692" s="5" t="s">
        <v>80</v>
      </c>
      <c r="C2692" s="3">
        <v>264</v>
      </c>
      <c r="D2692" s="3">
        <v>211</v>
      </c>
      <c r="E2692" s="3">
        <v>53</v>
      </c>
      <c r="F2692" s="3">
        <v>1</v>
      </c>
      <c r="H2692" s="7" t="str">
        <f t="shared" si="407"/>
        <v>41347_emdsfdc1a-rb-04</v>
      </c>
      <c r="I2692" s="8">
        <f t="shared" si="408"/>
        <v>41347</v>
      </c>
      <c r="J2692" s="9" t="str">
        <f t="shared" si="409"/>
        <v>emdsfdc1a-rb-04</v>
      </c>
      <c r="K2692" s="6">
        <f t="shared" si="410"/>
        <v>264</v>
      </c>
      <c r="L2692" s="6">
        <f t="shared" si="411"/>
        <v>211</v>
      </c>
      <c r="M2692" s="6">
        <f t="shared" si="412"/>
        <v>53</v>
      </c>
      <c r="N2692" s="6">
        <f t="shared" si="413"/>
        <v>1</v>
      </c>
    </row>
    <row r="2693" spans="2:14" x14ac:dyDescent="0.25">
      <c r="B2693" s="5" t="s">
        <v>86</v>
      </c>
      <c r="C2693" s="3">
        <v>168</v>
      </c>
      <c r="D2693" s="3">
        <v>123</v>
      </c>
      <c r="E2693" s="3">
        <v>45</v>
      </c>
      <c r="F2693" s="3">
        <v>1</v>
      </c>
      <c r="H2693" s="7" t="str">
        <f t="shared" si="407"/>
        <v>41347_emdsfdc1a-rb-06</v>
      </c>
      <c r="I2693" s="8">
        <f t="shared" si="408"/>
        <v>41347</v>
      </c>
      <c r="J2693" s="9" t="str">
        <f t="shared" si="409"/>
        <v>emdsfdc1a-rb-06</v>
      </c>
      <c r="K2693" s="6">
        <f t="shared" si="410"/>
        <v>168</v>
      </c>
      <c r="L2693" s="6">
        <f t="shared" si="411"/>
        <v>123</v>
      </c>
      <c r="M2693" s="6">
        <f t="shared" si="412"/>
        <v>45</v>
      </c>
      <c r="N2693" s="6">
        <f t="shared" si="413"/>
        <v>1</v>
      </c>
    </row>
    <row r="2694" spans="2:14" x14ac:dyDescent="0.25">
      <c r="B2694" s="5" t="s">
        <v>89</v>
      </c>
      <c r="C2694" s="3">
        <v>192</v>
      </c>
      <c r="D2694" s="3">
        <v>145</v>
      </c>
      <c r="E2694" s="3">
        <v>47</v>
      </c>
      <c r="F2694" s="3">
        <v>1</v>
      </c>
      <c r="H2694" s="7" t="str">
        <f t="shared" si="407"/>
        <v>41347_emdsfdc1a-rb-07</v>
      </c>
      <c r="I2694" s="8">
        <f t="shared" si="408"/>
        <v>41347</v>
      </c>
      <c r="J2694" s="9" t="str">
        <f t="shared" si="409"/>
        <v>emdsfdc1a-rb-07</v>
      </c>
      <c r="K2694" s="6">
        <f t="shared" si="410"/>
        <v>192</v>
      </c>
      <c r="L2694" s="6">
        <f t="shared" si="411"/>
        <v>145</v>
      </c>
      <c r="M2694" s="6">
        <f t="shared" si="412"/>
        <v>47</v>
      </c>
      <c r="N2694" s="6">
        <f t="shared" si="413"/>
        <v>1</v>
      </c>
    </row>
    <row r="2695" spans="2:14" x14ac:dyDescent="0.25">
      <c r="B2695" s="5" t="s">
        <v>92</v>
      </c>
      <c r="C2695" s="3">
        <v>240</v>
      </c>
      <c r="D2695" s="3">
        <v>199</v>
      </c>
      <c r="E2695" s="3">
        <v>41</v>
      </c>
      <c r="F2695" s="3">
        <v>1</v>
      </c>
      <c r="H2695" s="7" t="str">
        <f t="shared" si="407"/>
        <v>41347_emdsfdc1a-rb-08</v>
      </c>
      <c r="I2695" s="8">
        <f t="shared" si="408"/>
        <v>41347</v>
      </c>
      <c r="J2695" s="9" t="str">
        <f t="shared" si="409"/>
        <v>emdsfdc1a-rb-08</v>
      </c>
      <c r="K2695" s="6">
        <f t="shared" si="410"/>
        <v>240</v>
      </c>
      <c r="L2695" s="6">
        <f t="shared" si="411"/>
        <v>199</v>
      </c>
      <c r="M2695" s="6">
        <f t="shared" si="412"/>
        <v>41</v>
      </c>
      <c r="N2695" s="6">
        <f t="shared" si="413"/>
        <v>1</v>
      </c>
    </row>
    <row r="2696" spans="2:14" x14ac:dyDescent="0.25">
      <c r="B2696" s="5" t="s">
        <v>95</v>
      </c>
      <c r="C2696" s="3">
        <v>336</v>
      </c>
      <c r="D2696" s="3">
        <v>256</v>
      </c>
      <c r="E2696" s="3">
        <v>80</v>
      </c>
      <c r="F2696" s="3">
        <v>1</v>
      </c>
      <c r="H2696" s="7" t="str">
        <f t="shared" si="407"/>
        <v>41347_emdsfdc1a-rb-11</v>
      </c>
      <c r="I2696" s="8">
        <f t="shared" si="408"/>
        <v>41347</v>
      </c>
      <c r="J2696" s="9" t="str">
        <f t="shared" si="409"/>
        <v>emdsfdc1a-rb-11</v>
      </c>
      <c r="K2696" s="6">
        <f t="shared" si="410"/>
        <v>336</v>
      </c>
      <c r="L2696" s="6">
        <f t="shared" si="411"/>
        <v>256</v>
      </c>
      <c r="M2696" s="6">
        <f t="shared" si="412"/>
        <v>80</v>
      </c>
      <c r="N2696" s="6">
        <f t="shared" si="413"/>
        <v>1</v>
      </c>
    </row>
    <row r="2697" spans="2:14" x14ac:dyDescent="0.25">
      <c r="B2697" s="5" t="s">
        <v>56</v>
      </c>
      <c r="C2697" s="3">
        <v>240</v>
      </c>
      <c r="D2697" s="3">
        <v>232</v>
      </c>
      <c r="E2697" s="3">
        <v>8</v>
      </c>
      <c r="F2697" s="3">
        <v>1</v>
      </c>
      <c r="H2697" s="7" t="str">
        <f t="shared" si="407"/>
        <v>41347_emdsfdc1b-jd-10</v>
      </c>
      <c r="I2697" s="8">
        <f t="shared" si="408"/>
        <v>41347</v>
      </c>
      <c r="J2697" s="9" t="str">
        <f t="shared" si="409"/>
        <v>emdsfdc1b-jd-10</v>
      </c>
      <c r="K2697" s="6">
        <f t="shared" si="410"/>
        <v>240</v>
      </c>
      <c r="L2697" s="6">
        <f t="shared" si="411"/>
        <v>232</v>
      </c>
      <c r="M2697" s="6">
        <f t="shared" si="412"/>
        <v>8</v>
      </c>
      <c r="N2697" s="6">
        <f t="shared" si="413"/>
        <v>1</v>
      </c>
    </row>
    <row r="2698" spans="2:14" x14ac:dyDescent="0.25">
      <c r="B2698" s="5" t="s">
        <v>98</v>
      </c>
      <c r="C2698" s="3">
        <v>240</v>
      </c>
      <c r="D2698" s="3">
        <v>233</v>
      </c>
      <c r="E2698" s="3">
        <v>7</v>
      </c>
      <c r="F2698" s="3">
        <v>1</v>
      </c>
      <c r="H2698" s="7" t="str">
        <f t="shared" si="407"/>
        <v>41347_emdsfdc1b-rb-10</v>
      </c>
      <c r="I2698" s="8">
        <f t="shared" si="408"/>
        <v>41347</v>
      </c>
      <c r="J2698" s="9" t="str">
        <f t="shared" si="409"/>
        <v>emdsfdc1b-rb-10</v>
      </c>
      <c r="K2698" s="6">
        <f t="shared" si="410"/>
        <v>240</v>
      </c>
      <c r="L2698" s="6">
        <f t="shared" si="411"/>
        <v>233</v>
      </c>
      <c r="M2698" s="6">
        <f t="shared" si="412"/>
        <v>7</v>
      </c>
      <c r="N2698" s="6">
        <f t="shared" si="413"/>
        <v>1</v>
      </c>
    </row>
    <row r="2699" spans="2:14" x14ac:dyDescent="0.25">
      <c r="B2699" s="5" t="s">
        <v>188</v>
      </c>
      <c r="C2699" s="3">
        <v>184</v>
      </c>
      <c r="D2699" s="3">
        <v>14</v>
      </c>
      <c r="E2699" s="3">
        <v>170</v>
      </c>
      <c r="F2699" s="3">
        <v>1</v>
      </c>
      <c r="H2699" s="7" t="str">
        <f t="shared" si="407"/>
        <v>41347_emdsrdc1-jd-06</v>
      </c>
      <c r="I2699" s="8">
        <f t="shared" si="408"/>
        <v>41347</v>
      </c>
      <c r="J2699" s="9" t="str">
        <f t="shared" si="409"/>
        <v>emdsrdc1-jd-06</v>
      </c>
      <c r="K2699" s="6">
        <f t="shared" si="410"/>
        <v>184</v>
      </c>
      <c r="L2699" s="6">
        <f t="shared" si="411"/>
        <v>14</v>
      </c>
      <c r="M2699" s="6">
        <f t="shared" si="412"/>
        <v>170</v>
      </c>
      <c r="N2699" s="6">
        <f t="shared" si="413"/>
        <v>1</v>
      </c>
    </row>
    <row r="2700" spans="2:14" x14ac:dyDescent="0.25">
      <c r="B2700" s="5" t="s">
        <v>227</v>
      </c>
      <c r="C2700" s="3">
        <v>184</v>
      </c>
      <c r="D2700" s="3">
        <v>13</v>
      </c>
      <c r="E2700" s="3">
        <v>171</v>
      </c>
      <c r="F2700" s="3">
        <v>1</v>
      </c>
      <c r="H2700" s="7" t="str">
        <f t="shared" si="407"/>
        <v>41347_emdsrdc1-rb-06</v>
      </c>
      <c r="I2700" s="8">
        <f t="shared" si="408"/>
        <v>41347</v>
      </c>
      <c r="J2700" s="9" t="str">
        <f t="shared" si="409"/>
        <v>emdsrdc1-rb-06</v>
      </c>
      <c r="K2700" s="6">
        <f t="shared" si="410"/>
        <v>184</v>
      </c>
      <c r="L2700" s="6">
        <f t="shared" si="411"/>
        <v>13</v>
      </c>
      <c r="M2700" s="6">
        <f t="shared" si="412"/>
        <v>171</v>
      </c>
      <c r="N2700" s="6">
        <f t="shared" si="413"/>
        <v>1</v>
      </c>
    </row>
    <row r="2701" spans="2:14" x14ac:dyDescent="0.25">
      <c r="B2701" s="5" t="s">
        <v>191</v>
      </c>
      <c r="C2701" s="3">
        <v>336</v>
      </c>
      <c r="D2701" s="3">
        <v>18</v>
      </c>
      <c r="E2701" s="3">
        <v>318</v>
      </c>
      <c r="F2701" s="3">
        <v>1</v>
      </c>
      <c r="H2701" s="7" t="str">
        <f t="shared" si="407"/>
        <v>41347_emdsrdc3-jd-04</v>
      </c>
      <c r="I2701" s="8">
        <f t="shared" si="408"/>
        <v>41347</v>
      </c>
      <c r="J2701" s="9" t="str">
        <f t="shared" si="409"/>
        <v>emdsrdc3-jd-04</v>
      </c>
      <c r="K2701" s="6">
        <f t="shared" si="410"/>
        <v>336</v>
      </c>
      <c r="L2701" s="6">
        <f t="shared" si="411"/>
        <v>18</v>
      </c>
      <c r="M2701" s="6">
        <f t="shared" si="412"/>
        <v>318</v>
      </c>
      <c r="N2701" s="6">
        <f t="shared" si="413"/>
        <v>1</v>
      </c>
    </row>
    <row r="2702" spans="2:14" x14ac:dyDescent="0.25">
      <c r="B2702" s="5" t="s">
        <v>194</v>
      </c>
      <c r="C2702" s="3">
        <v>240</v>
      </c>
      <c r="D2702" s="3">
        <v>14</v>
      </c>
      <c r="E2702" s="3">
        <v>226</v>
      </c>
      <c r="F2702" s="3">
        <v>1</v>
      </c>
      <c r="H2702" s="7" t="str">
        <f t="shared" si="407"/>
        <v>41347_emdsrdc3-jd-07</v>
      </c>
      <c r="I2702" s="8">
        <f t="shared" si="408"/>
        <v>41347</v>
      </c>
      <c r="J2702" s="9" t="str">
        <f t="shared" si="409"/>
        <v>emdsrdc3-jd-07</v>
      </c>
      <c r="K2702" s="6">
        <f t="shared" si="410"/>
        <v>240</v>
      </c>
      <c r="L2702" s="6">
        <f t="shared" si="411"/>
        <v>14</v>
      </c>
      <c r="M2702" s="6">
        <f t="shared" si="412"/>
        <v>226</v>
      </c>
      <c r="N2702" s="6">
        <f t="shared" si="413"/>
        <v>1</v>
      </c>
    </row>
    <row r="2703" spans="2:14" x14ac:dyDescent="0.25">
      <c r="B2703" s="5" t="s">
        <v>198</v>
      </c>
      <c r="C2703" s="3">
        <v>312</v>
      </c>
      <c r="D2703" s="3">
        <v>16</v>
      </c>
      <c r="E2703" s="3">
        <v>296</v>
      </c>
      <c r="F2703" s="3">
        <v>1</v>
      </c>
      <c r="H2703" s="7" t="str">
        <f t="shared" si="407"/>
        <v>41347_emdsrdc3-jd-09</v>
      </c>
      <c r="I2703" s="8">
        <f t="shared" si="408"/>
        <v>41347</v>
      </c>
      <c r="J2703" s="9" t="str">
        <f t="shared" si="409"/>
        <v>emdsrdc3-jd-09</v>
      </c>
      <c r="K2703" s="6">
        <f t="shared" si="410"/>
        <v>312</v>
      </c>
      <c r="L2703" s="6">
        <f t="shared" si="411"/>
        <v>16</v>
      </c>
      <c r="M2703" s="6">
        <f t="shared" si="412"/>
        <v>296</v>
      </c>
      <c r="N2703" s="6">
        <f t="shared" si="413"/>
        <v>1</v>
      </c>
    </row>
    <row r="2704" spans="2:14" x14ac:dyDescent="0.25">
      <c r="B2704" s="5" t="s">
        <v>888</v>
      </c>
      <c r="C2704" s="3">
        <v>240</v>
      </c>
      <c r="D2704" s="3">
        <v>15</v>
      </c>
      <c r="E2704" s="3">
        <v>225</v>
      </c>
      <c r="F2704" s="3">
        <v>1</v>
      </c>
      <c r="H2704" s="7" t="str">
        <f t="shared" si="407"/>
        <v>41347_emdsrdc3-jd-10</v>
      </c>
      <c r="I2704" s="8">
        <f t="shared" si="408"/>
        <v>41347</v>
      </c>
      <c r="J2704" s="9" t="str">
        <f t="shared" si="409"/>
        <v>emdsrdc3-jd-10</v>
      </c>
      <c r="K2704" s="6">
        <f t="shared" si="410"/>
        <v>240</v>
      </c>
      <c r="L2704" s="6">
        <f t="shared" si="411"/>
        <v>15</v>
      </c>
      <c r="M2704" s="6">
        <f t="shared" si="412"/>
        <v>225</v>
      </c>
      <c r="N2704" s="6">
        <f t="shared" si="413"/>
        <v>1</v>
      </c>
    </row>
    <row r="2705" spans="2:14" x14ac:dyDescent="0.25">
      <c r="B2705" s="5" t="s">
        <v>230</v>
      </c>
      <c r="C2705" s="3">
        <v>336</v>
      </c>
      <c r="D2705" s="3">
        <v>15</v>
      </c>
      <c r="E2705" s="3">
        <v>321</v>
      </c>
      <c r="F2705" s="3">
        <v>1</v>
      </c>
      <c r="H2705" s="7" t="str">
        <f t="shared" si="407"/>
        <v>41347_emdsrdc3-rb-04</v>
      </c>
      <c r="I2705" s="8">
        <f t="shared" si="408"/>
        <v>41347</v>
      </c>
      <c r="J2705" s="9" t="str">
        <f t="shared" si="409"/>
        <v>emdsrdc3-rb-04</v>
      </c>
      <c r="K2705" s="6">
        <f t="shared" si="410"/>
        <v>336</v>
      </c>
      <c r="L2705" s="6">
        <f t="shared" si="411"/>
        <v>15</v>
      </c>
      <c r="M2705" s="6">
        <f t="shared" si="412"/>
        <v>321</v>
      </c>
      <c r="N2705" s="6">
        <f t="shared" si="413"/>
        <v>1</v>
      </c>
    </row>
    <row r="2706" spans="2:14" x14ac:dyDescent="0.25">
      <c r="B2706" s="5" t="s">
        <v>233</v>
      </c>
      <c r="C2706" s="3">
        <v>240</v>
      </c>
      <c r="D2706" s="3">
        <v>14</v>
      </c>
      <c r="E2706" s="3">
        <v>226</v>
      </c>
      <c r="F2706" s="3">
        <v>1</v>
      </c>
      <c r="H2706" s="7" t="str">
        <f t="shared" si="407"/>
        <v>41347_emdsrdc3-rb-07</v>
      </c>
      <c r="I2706" s="8">
        <f t="shared" si="408"/>
        <v>41347</v>
      </c>
      <c r="J2706" s="9" t="str">
        <f t="shared" si="409"/>
        <v>emdsrdc3-rb-07</v>
      </c>
      <c r="K2706" s="6">
        <f t="shared" si="410"/>
        <v>240</v>
      </c>
      <c r="L2706" s="6">
        <f t="shared" si="411"/>
        <v>14</v>
      </c>
      <c r="M2706" s="6">
        <f t="shared" si="412"/>
        <v>226</v>
      </c>
      <c r="N2706" s="6">
        <f t="shared" si="413"/>
        <v>1</v>
      </c>
    </row>
    <row r="2707" spans="2:14" x14ac:dyDescent="0.25">
      <c r="B2707" s="5" t="s">
        <v>236</v>
      </c>
      <c r="C2707" s="3">
        <v>312</v>
      </c>
      <c r="D2707" s="3">
        <v>13</v>
      </c>
      <c r="E2707" s="3">
        <v>299</v>
      </c>
      <c r="F2707" s="3">
        <v>1</v>
      </c>
      <c r="H2707" s="7" t="str">
        <f t="shared" si="407"/>
        <v>41347_emdsrdc3-rb-09</v>
      </c>
      <c r="I2707" s="8">
        <f t="shared" si="408"/>
        <v>41347</v>
      </c>
      <c r="J2707" s="9" t="str">
        <f t="shared" si="409"/>
        <v>emdsrdc3-rb-09</v>
      </c>
      <c r="K2707" s="6">
        <f t="shared" si="410"/>
        <v>312</v>
      </c>
      <c r="L2707" s="6">
        <f t="shared" si="411"/>
        <v>13</v>
      </c>
      <c r="M2707" s="6">
        <f t="shared" si="412"/>
        <v>299</v>
      </c>
      <c r="N2707" s="6">
        <f t="shared" si="413"/>
        <v>1</v>
      </c>
    </row>
    <row r="2708" spans="2:14" x14ac:dyDescent="0.25">
      <c r="B2708" s="5" t="s">
        <v>891</v>
      </c>
      <c r="C2708" s="3">
        <v>240</v>
      </c>
      <c r="D2708" s="3">
        <v>13</v>
      </c>
      <c r="E2708" s="3">
        <v>227</v>
      </c>
      <c r="F2708" s="3">
        <v>1</v>
      </c>
      <c r="H2708" s="7" t="str">
        <f t="shared" si="407"/>
        <v>41347_emdsrdc3-rb-10</v>
      </c>
      <c r="I2708" s="8">
        <f t="shared" si="408"/>
        <v>41347</v>
      </c>
      <c r="J2708" s="9" t="str">
        <f t="shared" si="409"/>
        <v>emdsrdc3-rb-10</v>
      </c>
      <c r="K2708" s="6">
        <f t="shared" si="410"/>
        <v>240</v>
      </c>
      <c r="L2708" s="6">
        <f t="shared" si="411"/>
        <v>13</v>
      </c>
      <c r="M2708" s="6">
        <f t="shared" si="412"/>
        <v>227</v>
      </c>
      <c r="N2708" s="6">
        <f t="shared" si="413"/>
        <v>1</v>
      </c>
    </row>
    <row r="2709" spans="2:14" x14ac:dyDescent="0.25">
      <c r="B2709" s="5" t="s">
        <v>202</v>
      </c>
      <c r="C2709" s="3">
        <v>240</v>
      </c>
      <c r="D2709" s="3">
        <v>18</v>
      </c>
      <c r="E2709" s="3">
        <v>222</v>
      </c>
      <c r="F2709" s="3">
        <v>1</v>
      </c>
      <c r="H2709" s="7" t="str">
        <f t="shared" si="407"/>
        <v>41347_emdsrdc4-jd-03</v>
      </c>
      <c r="I2709" s="8">
        <f t="shared" si="408"/>
        <v>41347</v>
      </c>
      <c r="J2709" s="9" t="str">
        <f t="shared" si="409"/>
        <v>emdsrdc4-jd-03</v>
      </c>
      <c r="K2709" s="6">
        <f t="shared" si="410"/>
        <v>240</v>
      </c>
      <c r="L2709" s="6">
        <f t="shared" si="411"/>
        <v>18</v>
      </c>
      <c r="M2709" s="6">
        <f t="shared" si="412"/>
        <v>222</v>
      </c>
      <c r="N2709" s="6">
        <f t="shared" si="413"/>
        <v>1</v>
      </c>
    </row>
    <row r="2710" spans="2:14" x14ac:dyDescent="0.25">
      <c r="B2710" s="5" t="s">
        <v>205</v>
      </c>
      <c r="C2710" s="3">
        <v>216</v>
      </c>
      <c r="D2710" s="3">
        <v>16</v>
      </c>
      <c r="E2710" s="3">
        <v>200</v>
      </c>
      <c r="F2710" s="3">
        <v>1</v>
      </c>
      <c r="H2710" s="7" t="str">
        <f t="shared" si="407"/>
        <v>41347_emdsrdc4-jd-05</v>
      </c>
      <c r="I2710" s="8">
        <f t="shared" si="408"/>
        <v>41347</v>
      </c>
      <c r="J2710" s="9" t="str">
        <f t="shared" si="409"/>
        <v>emdsrdc4-jd-05</v>
      </c>
      <c r="K2710" s="6">
        <f t="shared" si="410"/>
        <v>216</v>
      </c>
      <c r="L2710" s="6">
        <f t="shared" si="411"/>
        <v>16</v>
      </c>
      <c r="M2710" s="6">
        <f t="shared" si="412"/>
        <v>200</v>
      </c>
      <c r="N2710" s="6">
        <f t="shared" si="413"/>
        <v>1</v>
      </c>
    </row>
    <row r="2711" spans="2:14" x14ac:dyDescent="0.25">
      <c r="B2711" s="5" t="s">
        <v>209</v>
      </c>
      <c r="C2711" s="3">
        <v>264</v>
      </c>
      <c r="D2711" s="3">
        <v>18</v>
      </c>
      <c r="E2711" s="3">
        <v>246</v>
      </c>
      <c r="F2711" s="3">
        <v>1</v>
      </c>
      <c r="H2711" s="7" t="str">
        <f t="shared" si="407"/>
        <v>41347_emdsrdc4-jd-08</v>
      </c>
      <c r="I2711" s="8">
        <f t="shared" si="408"/>
        <v>41347</v>
      </c>
      <c r="J2711" s="9" t="str">
        <f t="shared" si="409"/>
        <v>emdsrdc4-jd-08</v>
      </c>
      <c r="K2711" s="6">
        <f t="shared" si="410"/>
        <v>264</v>
      </c>
      <c r="L2711" s="6">
        <f t="shared" si="411"/>
        <v>18</v>
      </c>
      <c r="M2711" s="6">
        <f t="shared" si="412"/>
        <v>246</v>
      </c>
      <c r="N2711" s="6">
        <f t="shared" si="413"/>
        <v>1</v>
      </c>
    </row>
    <row r="2712" spans="2:14" x14ac:dyDescent="0.25">
      <c r="B2712" s="5" t="s">
        <v>239</v>
      </c>
      <c r="C2712" s="3">
        <v>240</v>
      </c>
      <c r="D2712" s="3">
        <v>17</v>
      </c>
      <c r="E2712" s="3">
        <v>223</v>
      </c>
      <c r="F2712" s="3">
        <v>1</v>
      </c>
      <c r="H2712" s="7" t="str">
        <f t="shared" si="407"/>
        <v>41347_emdsrdc4-rb-03</v>
      </c>
      <c r="I2712" s="8">
        <f t="shared" si="408"/>
        <v>41347</v>
      </c>
      <c r="J2712" s="9" t="str">
        <f t="shared" si="409"/>
        <v>emdsrdc4-rb-03</v>
      </c>
      <c r="K2712" s="6">
        <f t="shared" si="410"/>
        <v>240</v>
      </c>
      <c r="L2712" s="6">
        <f t="shared" si="411"/>
        <v>17</v>
      </c>
      <c r="M2712" s="6">
        <f t="shared" si="412"/>
        <v>223</v>
      </c>
      <c r="N2712" s="6">
        <f t="shared" si="413"/>
        <v>1</v>
      </c>
    </row>
    <row r="2713" spans="2:14" x14ac:dyDescent="0.25">
      <c r="B2713" s="5" t="s">
        <v>242</v>
      </c>
      <c r="C2713" s="3">
        <v>216</v>
      </c>
      <c r="D2713" s="3">
        <v>16</v>
      </c>
      <c r="E2713" s="3">
        <v>200</v>
      </c>
      <c r="F2713" s="3">
        <v>1</v>
      </c>
      <c r="H2713" s="7" t="str">
        <f t="shared" si="407"/>
        <v>41347_emdsrdc4-rb-05</v>
      </c>
      <c r="I2713" s="8">
        <f t="shared" si="408"/>
        <v>41347</v>
      </c>
      <c r="J2713" s="9" t="str">
        <f t="shared" si="409"/>
        <v>emdsrdc4-rb-05</v>
      </c>
      <c r="K2713" s="6">
        <f t="shared" si="410"/>
        <v>216</v>
      </c>
      <c r="L2713" s="6">
        <f t="shared" si="411"/>
        <v>16</v>
      </c>
      <c r="M2713" s="6">
        <f t="shared" si="412"/>
        <v>200</v>
      </c>
      <c r="N2713" s="6">
        <f t="shared" si="413"/>
        <v>1</v>
      </c>
    </row>
    <row r="2714" spans="2:14" x14ac:dyDescent="0.25">
      <c r="B2714" s="5" t="s">
        <v>245</v>
      </c>
      <c r="C2714" s="3">
        <v>264</v>
      </c>
      <c r="D2714" s="3">
        <v>15</v>
      </c>
      <c r="E2714" s="3">
        <v>249</v>
      </c>
      <c r="F2714" s="3">
        <v>1</v>
      </c>
      <c r="H2714" s="7" t="str">
        <f t="shared" si="407"/>
        <v>41347_emdsrdc4-rb-08</v>
      </c>
      <c r="I2714" s="8">
        <f t="shared" si="408"/>
        <v>41347</v>
      </c>
      <c r="J2714" s="9" t="str">
        <f t="shared" si="409"/>
        <v>emdsrdc4-rb-08</v>
      </c>
      <c r="K2714" s="6">
        <f t="shared" si="410"/>
        <v>264</v>
      </c>
      <c r="L2714" s="6">
        <f t="shared" si="411"/>
        <v>15</v>
      </c>
      <c r="M2714" s="6">
        <f t="shared" si="412"/>
        <v>249</v>
      </c>
      <c r="N2714" s="6">
        <f t="shared" si="413"/>
        <v>1</v>
      </c>
    </row>
    <row r="2715" spans="2:14" x14ac:dyDescent="0.25">
      <c r="B2715" s="5" t="s">
        <v>138</v>
      </c>
      <c r="C2715" s="3">
        <v>72</v>
      </c>
      <c r="D2715" s="3">
        <v>15</v>
      </c>
      <c r="E2715" s="3">
        <v>57</v>
      </c>
      <c r="F2715" s="3">
        <v>1</v>
      </c>
      <c r="H2715" s="7" t="str">
        <f t="shared" si="407"/>
        <v>41347_rmdscgc1-gl-01</v>
      </c>
      <c r="I2715" s="8">
        <f t="shared" si="408"/>
        <v>41347</v>
      </c>
      <c r="J2715" s="9" t="str">
        <f t="shared" si="409"/>
        <v>rmdscgc1-gl-01</v>
      </c>
      <c r="K2715" s="6">
        <f t="shared" si="410"/>
        <v>72</v>
      </c>
      <c r="L2715" s="6">
        <f t="shared" si="411"/>
        <v>15</v>
      </c>
      <c r="M2715" s="6">
        <f t="shared" si="412"/>
        <v>57</v>
      </c>
      <c r="N2715" s="6">
        <f t="shared" si="413"/>
        <v>1</v>
      </c>
    </row>
    <row r="2716" spans="2:14" x14ac:dyDescent="0.25">
      <c r="B2716" s="5" t="s">
        <v>158</v>
      </c>
      <c r="C2716" s="3">
        <v>72</v>
      </c>
      <c r="D2716" s="3">
        <v>14</v>
      </c>
      <c r="E2716" s="3">
        <v>58</v>
      </c>
      <c r="F2716" s="3">
        <v>1</v>
      </c>
      <c r="H2716" s="7" t="str">
        <f t="shared" si="407"/>
        <v>41347_rmdscgc1-sl-01</v>
      </c>
      <c r="I2716" s="8">
        <f t="shared" si="408"/>
        <v>41347</v>
      </c>
      <c r="J2716" s="9" t="str">
        <f t="shared" si="409"/>
        <v>rmdscgc1-sl-01</v>
      </c>
      <c r="K2716" s="6">
        <f t="shared" si="410"/>
        <v>72</v>
      </c>
      <c r="L2716" s="6">
        <f t="shared" si="411"/>
        <v>14</v>
      </c>
      <c r="M2716" s="6">
        <f t="shared" si="412"/>
        <v>58</v>
      </c>
      <c r="N2716" s="6">
        <f t="shared" si="413"/>
        <v>1</v>
      </c>
    </row>
    <row r="2717" spans="2:14" x14ac:dyDescent="0.25">
      <c r="B2717" s="5" t="s">
        <v>143</v>
      </c>
      <c r="C2717" s="3">
        <v>36</v>
      </c>
      <c r="D2717" s="3">
        <v>0</v>
      </c>
      <c r="E2717" s="3">
        <v>36</v>
      </c>
      <c r="F2717" s="3">
        <v>1</v>
      </c>
      <c r="H2717" s="7" t="str">
        <f t="shared" si="407"/>
        <v>41347_rmdsedc-gl-01</v>
      </c>
      <c r="I2717" s="8">
        <f t="shared" si="408"/>
        <v>41347</v>
      </c>
      <c r="J2717" s="9" t="str">
        <f t="shared" si="409"/>
        <v>rmdsedc-gl-01</v>
      </c>
      <c r="K2717" s="6">
        <f t="shared" si="410"/>
        <v>36</v>
      </c>
      <c r="L2717" s="6">
        <f t="shared" si="411"/>
        <v>0</v>
      </c>
      <c r="M2717" s="6">
        <f t="shared" si="412"/>
        <v>36</v>
      </c>
      <c r="N2717" s="6">
        <f t="shared" si="413"/>
        <v>1</v>
      </c>
    </row>
    <row r="2718" spans="2:14" x14ac:dyDescent="0.25">
      <c r="B2718" s="5" t="s">
        <v>147</v>
      </c>
      <c r="C2718" s="3">
        <v>180</v>
      </c>
      <c r="D2718" s="3">
        <v>47</v>
      </c>
      <c r="E2718" s="3">
        <v>133</v>
      </c>
      <c r="F2718" s="3">
        <v>1</v>
      </c>
      <c r="H2718" s="7" t="str">
        <f t="shared" si="407"/>
        <v>41347_rmdsfdc1a-gl-01</v>
      </c>
      <c r="I2718" s="8">
        <f t="shared" si="408"/>
        <v>41347</v>
      </c>
      <c r="J2718" s="9" t="str">
        <f t="shared" si="409"/>
        <v>rmdsfdc1a-gl-01</v>
      </c>
      <c r="K2718" s="6">
        <f t="shared" si="410"/>
        <v>180</v>
      </c>
      <c r="L2718" s="6">
        <f t="shared" si="411"/>
        <v>47</v>
      </c>
      <c r="M2718" s="6">
        <f t="shared" si="412"/>
        <v>133</v>
      </c>
      <c r="N2718" s="6">
        <f t="shared" si="413"/>
        <v>1</v>
      </c>
    </row>
    <row r="2719" spans="2:14" x14ac:dyDescent="0.25">
      <c r="B2719" s="5" t="s">
        <v>164</v>
      </c>
      <c r="C2719" s="3">
        <v>180</v>
      </c>
      <c r="D2719" s="3">
        <v>48</v>
      </c>
      <c r="E2719" s="3">
        <v>132</v>
      </c>
      <c r="F2719" s="3">
        <v>1</v>
      </c>
      <c r="H2719" s="7" t="str">
        <f t="shared" si="407"/>
        <v>41347_rmdsfdc1a-sl-01</v>
      </c>
      <c r="I2719" s="8">
        <f t="shared" si="408"/>
        <v>41347</v>
      </c>
      <c r="J2719" s="9" t="str">
        <f t="shared" si="409"/>
        <v>rmdsfdc1a-sl-01</v>
      </c>
      <c r="K2719" s="6">
        <f t="shared" si="410"/>
        <v>180</v>
      </c>
      <c r="L2719" s="6">
        <f t="shared" si="411"/>
        <v>48</v>
      </c>
      <c r="M2719" s="6">
        <f t="shared" si="412"/>
        <v>132</v>
      </c>
      <c r="N2719" s="6">
        <f t="shared" si="413"/>
        <v>1</v>
      </c>
    </row>
    <row r="2720" spans="2:14" x14ac:dyDescent="0.25">
      <c r="B2720" s="5" t="s">
        <v>150</v>
      </c>
      <c r="C2720" s="3">
        <v>180</v>
      </c>
      <c r="D2720" s="3">
        <v>64</v>
      </c>
      <c r="E2720" s="3">
        <v>116</v>
      </c>
      <c r="F2720" s="3">
        <v>1</v>
      </c>
      <c r="H2720" s="7" t="str">
        <f t="shared" ref="H2720:H2743" si="414">CONCATENATE(I2720,"_",J2720)</f>
        <v>41347_rmdsrdc4-gl-01</v>
      </c>
      <c r="I2720" s="8">
        <f t="shared" ref="I2720:I2743" si="415">IF(ISTEXT(J2720),I2719,J2720)</f>
        <v>41347</v>
      </c>
      <c r="J2720" s="9" t="str">
        <f t="shared" ref="J2720:J2743" si="416">B2720</f>
        <v>rmdsrdc4-gl-01</v>
      </c>
      <c r="K2720" s="6">
        <f t="shared" ref="K2720:K2743" si="417">C2720</f>
        <v>180</v>
      </c>
      <c r="L2720" s="6">
        <f t="shared" ref="L2720:L2743" si="418">D2720</f>
        <v>64</v>
      </c>
      <c r="M2720" s="6">
        <f t="shared" ref="M2720:M2743" si="419">E2720</f>
        <v>116</v>
      </c>
      <c r="N2720" s="6">
        <f t="shared" ref="N2720:N2743" si="420">F2720</f>
        <v>1</v>
      </c>
    </row>
    <row r="2721" spans="2:14" x14ac:dyDescent="0.25">
      <c r="B2721" s="5" t="s">
        <v>167</v>
      </c>
      <c r="C2721" s="3">
        <v>180</v>
      </c>
      <c r="D2721" s="3">
        <v>54</v>
      </c>
      <c r="E2721" s="3">
        <v>126</v>
      </c>
      <c r="F2721" s="3">
        <v>1</v>
      </c>
      <c r="H2721" s="7" t="str">
        <f t="shared" si="414"/>
        <v>41347_rmdsrdc4-sl-01</v>
      </c>
      <c r="I2721" s="8">
        <f t="shared" si="415"/>
        <v>41347</v>
      </c>
      <c r="J2721" s="9" t="str">
        <f t="shared" si="416"/>
        <v>rmdsrdc4-sl-01</v>
      </c>
      <c r="K2721" s="6">
        <f t="shared" si="417"/>
        <v>180</v>
      </c>
      <c r="L2721" s="6">
        <f t="shared" si="418"/>
        <v>54</v>
      </c>
      <c r="M2721" s="6">
        <f t="shared" si="419"/>
        <v>126</v>
      </c>
      <c r="N2721" s="6">
        <f t="shared" si="420"/>
        <v>1</v>
      </c>
    </row>
    <row r="2722" spans="2:14" x14ac:dyDescent="0.25">
      <c r="B2722" s="5" t="s">
        <v>154</v>
      </c>
      <c r="C2722" s="3">
        <v>54</v>
      </c>
      <c r="D2722" s="3">
        <v>18</v>
      </c>
      <c r="E2722" s="3">
        <v>36</v>
      </c>
      <c r="F2722" s="3">
        <v>1</v>
      </c>
      <c r="H2722" s="7" t="str">
        <f t="shared" si="414"/>
        <v>41347_rmdswell-gl-01</v>
      </c>
      <c r="I2722" s="8">
        <f t="shared" si="415"/>
        <v>41347</v>
      </c>
      <c r="J2722" s="9" t="str">
        <f t="shared" si="416"/>
        <v>rmdswell-gl-01</v>
      </c>
      <c r="K2722" s="6">
        <f t="shared" si="417"/>
        <v>54</v>
      </c>
      <c r="L2722" s="6">
        <f t="shared" si="418"/>
        <v>18</v>
      </c>
      <c r="M2722" s="6">
        <f t="shared" si="419"/>
        <v>36</v>
      </c>
      <c r="N2722" s="6">
        <f t="shared" si="420"/>
        <v>1</v>
      </c>
    </row>
    <row r="2723" spans="2:14" x14ac:dyDescent="0.25">
      <c r="B2723" s="5" t="s">
        <v>170</v>
      </c>
      <c r="C2723" s="3">
        <v>54</v>
      </c>
      <c r="D2723" s="3">
        <v>17</v>
      </c>
      <c r="E2723" s="3">
        <v>37</v>
      </c>
      <c r="F2723" s="3">
        <v>1</v>
      </c>
      <c r="H2723" s="7" t="str">
        <f t="shared" si="414"/>
        <v>41347_rmdswell-sl-01</v>
      </c>
      <c r="I2723" s="8">
        <f t="shared" si="415"/>
        <v>41347</v>
      </c>
      <c r="J2723" s="9" t="str">
        <f t="shared" si="416"/>
        <v>rmdswell-sl-01</v>
      </c>
      <c r="K2723" s="6">
        <f t="shared" si="417"/>
        <v>54</v>
      </c>
      <c r="L2723" s="6">
        <f t="shared" si="418"/>
        <v>17</v>
      </c>
      <c r="M2723" s="6">
        <f t="shared" si="419"/>
        <v>37</v>
      </c>
      <c r="N2723" s="6">
        <f t="shared" si="420"/>
        <v>1</v>
      </c>
    </row>
    <row r="2724" spans="2:14" x14ac:dyDescent="0.25">
      <c r="B2724" s="5" t="s">
        <v>900</v>
      </c>
      <c r="C2724" s="3">
        <v>304</v>
      </c>
      <c r="D2724" s="3">
        <v>57</v>
      </c>
      <c r="E2724" s="3">
        <v>247</v>
      </c>
      <c r="F2724" s="3">
        <v>1</v>
      </c>
      <c r="H2724" s="7" t="str">
        <f t="shared" si="414"/>
        <v>41347_cmdsrdc4-jd-11</v>
      </c>
      <c r="I2724" s="8">
        <f t="shared" si="415"/>
        <v>41347</v>
      </c>
      <c r="J2724" s="9" t="str">
        <f t="shared" si="416"/>
        <v>cmdsrdc4-jd-11</v>
      </c>
      <c r="K2724" s="6">
        <f t="shared" si="417"/>
        <v>304</v>
      </c>
      <c r="L2724" s="6">
        <f t="shared" si="418"/>
        <v>57</v>
      </c>
      <c r="M2724" s="6">
        <f t="shared" si="419"/>
        <v>247</v>
      </c>
      <c r="N2724" s="6">
        <f t="shared" si="420"/>
        <v>1</v>
      </c>
    </row>
    <row r="2725" spans="2:14" x14ac:dyDescent="0.25">
      <c r="B2725" s="5" t="s">
        <v>903</v>
      </c>
      <c r="C2725" s="3">
        <v>304</v>
      </c>
      <c r="D2725" s="3">
        <v>48</v>
      </c>
      <c r="E2725" s="3">
        <v>256</v>
      </c>
      <c r="F2725" s="3">
        <v>1</v>
      </c>
      <c r="H2725" s="7" t="str">
        <f t="shared" si="414"/>
        <v>41347_cmdsrdc4-rb-11</v>
      </c>
      <c r="I2725" s="8">
        <f t="shared" si="415"/>
        <v>41347</v>
      </c>
      <c r="J2725" s="9" t="str">
        <f t="shared" si="416"/>
        <v>cmdsrdc4-rb-11</v>
      </c>
      <c r="K2725" s="6">
        <f t="shared" si="417"/>
        <v>304</v>
      </c>
      <c r="L2725" s="6">
        <f t="shared" si="418"/>
        <v>48</v>
      </c>
      <c r="M2725" s="6">
        <f t="shared" si="419"/>
        <v>256</v>
      </c>
      <c r="N2725" s="6">
        <f t="shared" si="420"/>
        <v>1</v>
      </c>
    </row>
    <row r="2726" spans="2:14" x14ac:dyDescent="0.25">
      <c r="B2726" s="5" t="s">
        <v>906</v>
      </c>
      <c r="C2726" s="3">
        <v>144</v>
      </c>
      <c r="D2726" s="3">
        <v>78</v>
      </c>
      <c r="E2726" s="3">
        <v>66</v>
      </c>
      <c r="F2726" s="3">
        <v>1</v>
      </c>
      <c r="H2726" s="7" t="str">
        <f t="shared" si="414"/>
        <v>41347_cmdsfdc1a-jd-12</v>
      </c>
      <c r="I2726" s="8">
        <f t="shared" si="415"/>
        <v>41347</v>
      </c>
      <c r="J2726" s="9" t="str">
        <f t="shared" si="416"/>
        <v>cmdsfdc1a-jd-12</v>
      </c>
      <c r="K2726" s="6">
        <f t="shared" si="417"/>
        <v>144</v>
      </c>
      <c r="L2726" s="6">
        <f t="shared" si="418"/>
        <v>78</v>
      </c>
      <c r="M2726" s="6">
        <f t="shared" si="419"/>
        <v>66</v>
      </c>
      <c r="N2726" s="6">
        <f t="shared" si="420"/>
        <v>1</v>
      </c>
    </row>
    <row r="2727" spans="2:14" x14ac:dyDescent="0.25">
      <c r="B2727" s="5" t="s">
        <v>909</v>
      </c>
      <c r="C2727" s="3">
        <v>144</v>
      </c>
      <c r="D2727" s="3">
        <v>78</v>
      </c>
      <c r="E2727" s="3">
        <v>66</v>
      </c>
      <c r="F2727" s="3">
        <v>1</v>
      </c>
      <c r="H2727" s="7" t="str">
        <f t="shared" si="414"/>
        <v>41347_cmdsfdc1a-rb-12</v>
      </c>
      <c r="I2727" s="8">
        <f t="shared" si="415"/>
        <v>41347</v>
      </c>
      <c r="J2727" s="9" t="str">
        <f t="shared" si="416"/>
        <v>cmdsfdc1a-rb-12</v>
      </c>
      <c r="K2727" s="6">
        <f t="shared" si="417"/>
        <v>144</v>
      </c>
      <c r="L2727" s="6">
        <f t="shared" si="418"/>
        <v>78</v>
      </c>
      <c r="M2727" s="6">
        <f t="shared" si="419"/>
        <v>66</v>
      </c>
      <c r="N2727" s="6">
        <f t="shared" si="420"/>
        <v>1</v>
      </c>
    </row>
    <row r="2728" spans="2:14" x14ac:dyDescent="0.25">
      <c r="B2728" s="5" t="s">
        <v>930</v>
      </c>
      <c r="C2728" s="3">
        <v>192</v>
      </c>
      <c r="D2728" s="3">
        <v>155</v>
      </c>
      <c r="E2728" s="3">
        <v>37</v>
      </c>
      <c r="F2728" s="3">
        <v>1</v>
      </c>
      <c r="H2728" s="7" t="str">
        <f t="shared" si="414"/>
        <v>41347_emdsfdc1b-jd-05</v>
      </c>
      <c r="I2728" s="8">
        <f t="shared" si="415"/>
        <v>41347</v>
      </c>
      <c r="J2728" s="9" t="str">
        <f t="shared" si="416"/>
        <v>emdsfdc1b-jd-05</v>
      </c>
      <c r="K2728" s="6">
        <f t="shared" si="417"/>
        <v>192</v>
      </c>
      <c r="L2728" s="6">
        <f t="shared" si="418"/>
        <v>155</v>
      </c>
      <c r="M2728" s="6">
        <f t="shared" si="419"/>
        <v>37</v>
      </c>
      <c r="N2728" s="6">
        <f t="shared" si="420"/>
        <v>1</v>
      </c>
    </row>
    <row r="2729" spans="2:14" x14ac:dyDescent="0.25">
      <c r="B2729" s="5" t="s">
        <v>932</v>
      </c>
      <c r="C2729" s="3">
        <v>192</v>
      </c>
      <c r="D2729" s="3">
        <v>153</v>
      </c>
      <c r="E2729" s="3">
        <v>39</v>
      </c>
      <c r="F2729" s="3">
        <v>1</v>
      </c>
      <c r="H2729" s="7" t="str">
        <f t="shared" si="414"/>
        <v>41347_emdsfdc1b-rb-05</v>
      </c>
      <c r="I2729" s="8">
        <f t="shared" si="415"/>
        <v>41347</v>
      </c>
      <c r="J2729" s="9" t="str">
        <f t="shared" si="416"/>
        <v>emdsfdc1b-rb-05</v>
      </c>
      <c r="K2729" s="6">
        <f t="shared" si="417"/>
        <v>192</v>
      </c>
      <c r="L2729" s="6">
        <f t="shared" si="418"/>
        <v>153</v>
      </c>
      <c r="M2729" s="6">
        <f t="shared" si="419"/>
        <v>39</v>
      </c>
      <c r="N2729" s="6">
        <f t="shared" si="420"/>
        <v>1</v>
      </c>
    </row>
    <row r="2730" spans="2:14" x14ac:dyDescent="0.25">
      <c r="B2730" s="5" t="s">
        <v>937</v>
      </c>
      <c r="C2730" s="3">
        <v>24</v>
      </c>
      <c r="D2730" s="3">
        <v>10</v>
      </c>
      <c r="E2730" s="3">
        <v>14</v>
      </c>
      <c r="F2730" s="3">
        <v>1</v>
      </c>
      <c r="H2730" s="7" t="str">
        <f t="shared" si="414"/>
        <v>41347_cmdsblw-ct-01</v>
      </c>
      <c r="I2730" s="8">
        <f t="shared" si="415"/>
        <v>41347</v>
      </c>
      <c r="J2730" s="9" t="str">
        <f t="shared" si="416"/>
        <v>cmdsblw-ct-01</v>
      </c>
      <c r="K2730" s="6">
        <f t="shared" si="417"/>
        <v>24</v>
      </c>
      <c r="L2730" s="6">
        <f t="shared" si="418"/>
        <v>10</v>
      </c>
      <c r="M2730" s="6">
        <f t="shared" si="419"/>
        <v>14</v>
      </c>
      <c r="N2730" s="6">
        <f t="shared" si="420"/>
        <v>1</v>
      </c>
    </row>
    <row r="2731" spans="2:14" x14ac:dyDescent="0.25">
      <c r="B2731" s="5" t="s">
        <v>943</v>
      </c>
      <c r="C2731" s="3">
        <v>24</v>
      </c>
      <c r="D2731" s="3">
        <v>10</v>
      </c>
      <c r="E2731" s="3">
        <v>14</v>
      </c>
      <c r="F2731" s="3">
        <v>1</v>
      </c>
      <c r="H2731" s="7" t="str">
        <f t="shared" si="414"/>
        <v>41347_cmdsblw-dg-01</v>
      </c>
      <c r="I2731" s="8">
        <f t="shared" si="415"/>
        <v>41347</v>
      </c>
      <c r="J2731" s="9" t="str">
        <f t="shared" si="416"/>
        <v>cmdsblw-dg-01</v>
      </c>
      <c r="K2731" s="6">
        <f t="shared" si="417"/>
        <v>24</v>
      </c>
      <c r="L2731" s="6">
        <f t="shared" si="418"/>
        <v>10</v>
      </c>
      <c r="M2731" s="6">
        <f t="shared" si="419"/>
        <v>14</v>
      </c>
      <c r="N2731" s="6">
        <f t="shared" si="420"/>
        <v>1</v>
      </c>
    </row>
    <row r="2732" spans="2:14" x14ac:dyDescent="0.25">
      <c r="B2732" s="5" t="s">
        <v>947</v>
      </c>
      <c r="C2732" s="3">
        <v>24</v>
      </c>
      <c r="D2732" s="3">
        <v>10</v>
      </c>
      <c r="E2732" s="3">
        <v>14</v>
      </c>
      <c r="F2732" s="3">
        <v>1</v>
      </c>
      <c r="H2732" s="7" t="str">
        <f t="shared" si="414"/>
        <v>41347_cmdsclt-ct-01</v>
      </c>
      <c r="I2732" s="8">
        <f t="shared" si="415"/>
        <v>41347</v>
      </c>
      <c r="J2732" s="9" t="str">
        <f t="shared" si="416"/>
        <v>cmdsclt-ct-01</v>
      </c>
      <c r="K2732" s="6">
        <f t="shared" si="417"/>
        <v>24</v>
      </c>
      <c r="L2732" s="6">
        <f t="shared" si="418"/>
        <v>10</v>
      </c>
      <c r="M2732" s="6">
        <f t="shared" si="419"/>
        <v>14</v>
      </c>
      <c r="N2732" s="6">
        <f t="shared" si="420"/>
        <v>1</v>
      </c>
    </row>
    <row r="2733" spans="2:14" x14ac:dyDescent="0.25">
      <c r="B2733" s="5" t="s">
        <v>951</v>
      </c>
      <c r="C2733" s="3">
        <v>24</v>
      </c>
      <c r="D2733" s="3">
        <v>10</v>
      </c>
      <c r="E2733" s="3">
        <v>14</v>
      </c>
      <c r="F2733" s="3">
        <v>1</v>
      </c>
      <c r="H2733" s="7" t="str">
        <f t="shared" si="414"/>
        <v>41347_cmdsclt-dg-01</v>
      </c>
      <c r="I2733" s="8">
        <f t="shared" si="415"/>
        <v>41347</v>
      </c>
      <c r="J2733" s="9" t="str">
        <f t="shared" si="416"/>
        <v>cmdsclt-dg-01</v>
      </c>
      <c r="K2733" s="6">
        <f t="shared" si="417"/>
        <v>24</v>
      </c>
      <c r="L2733" s="6">
        <f t="shared" si="418"/>
        <v>10</v>
      </c>
      <c r="M2733" s="6">
        <f t="shared" si="419"/>
        <v>14</v>
      </c>
      <c r="N2733" s="6">
        <f t="shared" si="420"/>
        <v>1</v>
      </c>
    </row>
    <row r="2734" spans="2:14" x14ac:dyDescent="0.25">
      <c r="B2734" s="5" t="s">
        <v>955</v>
      </c>
      <c r="C2734" s="3">
        <v>280</v>
      </c>
      <c r="D2734" s="3">
        <v>223</v>
      </c>
      <c r="E2734" s="3">
        <v>57</v>
      </c>
      <c r="F2734" s="3">
        <v>1</v>
      </c>
      <c r="H2734" s="7" t="str">
        <f t="shared" si="414"/>
        <v>41347_emdsfdc1a-jd-13</v>
      </c>
      <c r="I2734" s="8">
        <f t="shared" si="415"/>
        <v>41347</v>
      </c>
      <c r="J2734" s="9" t="str">
        <f t="shared" si="416"/>
        <v>emdsfdc1a-jd-13</v>
      </c>
      <c r="K2734" s="6">
        <f t="shared" si="417"/>
        <v>280</v>
      </c>
      <c r="L2734" s="6">
        <f t="shared" si="418"/>
        <v>223</v>
      </c>
      <c r="M2734" s="6">
        <f t="shared" si="419"/>
        <v>57</v>
      </c>
      <c r="N2734" s="6">
        <f t="shared" si="420"/>
        <v>1</v>
      </c>
    </row>
    <row r="2735" spans="2:14" x14ac:dyDescent="0.25">
      <c r="B2735" s="5" t="s">
        <v>977</v>
      </c>
      <c r="C2735" s="3">
        <v>280</v>
      </c>
      <c r="D2735" s="3">
        <v>222</v>
      </c>
      <c r="E2735" s="3">
        <v>58</v>
      </c>
      <c r="F2735" s="3">
        <v>1</v>
      </c>
      <c r="H2735" s="7" t="str">
        <f t="shared" si="414"/>
        <v>41347_emdsfdc1a-rb-13</v>
      </c>
      <c r="I2735" s="8">
        <f t="shared" si="415"/>
        <v>41347</v>
      </c>
      <c r="J2735" s="9" t="str">
        <f t="shared" si="416"/>
        <v>emdsfdc1a-rb-13</v>
      </c>
      <c r="K2735" s="6">
        <f t="shared" si="417"/>
        <v>280</v>
      </c>
      <c r="L2735" s="6">
        <f t="shared" si="418"/>
        <v>222</v>
      </c>
      <c r="M2735" s="6">
        <f t="shared" si="419"/>
        <v>58</v>
      </c>
      <c r="N2735" s="6">
        <f t="shared" si="420"/>
        <v>1</v>
      </c>
    </row>
    <row r="2736" spans="2:14" x14ac:dyDescent="0.25">
      <c r="B2736" s="5" t="s">
        <v>962</v>
      </c>
      <c r="C2736" s="3">
        <v>120</v>
      </c>
      <c r="D2736" s="3">
        <v>45</v>
      </c>
      <c r="E2736" s="3">
        <v>75</v>
      </c>
      <c r="F2736" s="3">
        <v>1</v>
      </c>
      <c r="H2736" s="7" t="str">
        <f t="shared" si="414"/>
        <v>41347_emdsrdc3-jd-12</v>
      </c>
      <c r="I2736" s="8">
        <f t="shared" si="415"/>
        <v>41347</v>
      </c>
      <c r="J2736" s="9" t="str">
        <f t="shared" si="416"/>
        <v>emdsrdc3-jd-12</v>
      </c>
      <c r="K2736" s="6">
        <f t="shared" si="417"/>
        <v>120</v>
      </c>
      <c r="L2736" s="6">
        <f t="shared" si="418"/>
        <v>45</v>
      </c>
      <c r="M2736" s="6">
        <f t="shared" si="419"/>
        <v>75</v>
      </c>
      <c r="N2736" s="6">
        <f t="shared" si="420"/>
        <v>1</v>
      </c>
    </row>
    <row r="2737" spans="2:14" x14ac:dyDescent="0.25">
      <c r="B2737" s="5" t="s">
        <v>967</v>
      </c>
      <c r="C2737" s="3">
        <v>120</v>
      </c>
      <c r="D2737" s="3">
        <v>15</v>
      </c>
      <c r="E2737" s="3">
        <v>105</v>
      </c>
      <c r="F2737" s="3">
        <v>1</v>
      </c>
      <c r="H2737" s="7" t="str">
        <f t="shared" si="414"/>
        <v>41347_emdsrdc3-rb-12</v>
      </c>
      <c r="I2737" s="8">
        <f t="shared" si="415"/>
        <v>41347</v>
      </c>
      <c r="J2737" s="9" t="str">
        <f t="shared" si="416"/>
        <v>emdsrdc3-rb-12</v>
      </c>
      <c r="K2737" s="6">
        <f t="shared" si="417"/>
        <v>120</v>
      </c>
      <c r="L2737" s="6">
        <f t="shared" si="418"/>
        <v>15</v>
      </c>
      <c r="M2737" s="6">
        <f t="shared" si="419"/>
        <v>105</v>
      </c>
      <c r="N2737" s="6">
        <f t="shared" si="420"/>
        <v>1</v>
      </c>
    </row>
    <row r="2738" spans="2:14" x14ac:dyDescent="0.25">
      <c r="B2738" s="5" t="s">
        <v>1176</v>
      </c>
      <c r="C2738" s="3">
        <v>216</v>
      </c>
      <c r="D2738" s="3">
        <v>82</v>
      </c>
      <c r="E2738" s="3">
        <v>134</v>
      </c>
      <c r="F2738" s="3">
        <v>1</v>
      </c>
      <c r="H2738" s="7" t="str">
        <f t="shared" si="414"/>
        <v>41347_emdsfdc1b-jd-14</v>
      </c>
      <c r="I2738" s="8">
        <f t="shared" si="415"/>
        <v>41347</v>
      </c>
      <c r="J2738" s="9" t="str">
        <f t="shared" si="416"/>
        <v>emdsfdc1b-jd-14</v>
      </c>
      <c r="K2738" s="6">
        <f t="shared" si="417"/>
        <v>216</v>
      </c>
      <c r="L2738" s="6">
        <f t="shared" si="418"/>
        <v>82</v>
      </c>
      <c r="M2738" s="6">
        <f t="shared" si="419"/>
        <v>134</v>
      </c>
      <c r="N2738" s="6">
        <f t="shared" si="420"/>
        <v>1</v>
      </c>
    </row>
    <row r="2739" spans="2:14" x14ac:dyDescent="0.25">
      <c r="B2739" s="5" t="s">
        <v>1195</v>
      </c>
      <c r="C2739" s="3">
        <v>216</v>
      </c>
      <c r="D2739" s="3">
        <v>81</v>
      </c>
      <c r="E2739" s="3">
        <v>135</v>
      </c>
      <c r="F2739" s="3">
        <v>1</v>
      </c>
      <c r="H2739" s="7" t="str">
        <f t="shared" si="414"/>
        <v>41347_emdsfdc1b-rb-14</v>
      </c>
      <c r="I2739" s="8">
        <f t="shared" si="415"/>
        <v>41347</v>
      </c>
      <c r="J2739" s="9" t="str">
        <f t="shared" si="416"/>
        <v>emdsfdc1b-rb-14</v>
      </c>
      <c r="K2739" s="6">
        <f t="shared" si="417"/>
        <v>216</v>
      </c>
      <c r="L2739" s="6">
        <f t="shared" si="418"/>
        <v>81</v>
      </c>
      <c r="M2739" s="6">
        <f t="shared" si="419"/>
        <v>135</v>
      </c>
      <c r="N2739" s="6">
        <f t="shared" si="420"/>
        <v>1</v>
      </c>
    </row>
    <row r="2740" spans="2:14" x14ac:dyDescent="0.25">
      <c r="B2740" s="5" t="s">
        <v>1210</v>
      </c>
      <c r="C2740" s="3">
        <v>216</v>
      </c>
      <c r="D2740" s="3">
        <v>26</v>
      </c>
      <c r="E2740" s="3">
        <v>190</v>
      </c>
      <c r="F2740" s="3">
        <v>1</v>
      </c>
      <c r="H2740" s="7" t="str">
        <f t="shared" si="414"/>
        <v>41347_emdsrdc3-jd-13</v>
      </c>
      <c r="I2740" s="8">
        <f t="shared" si="415"/>
        <v>41347</v>
      </c>
      <c r="J2740" s="9" t="str">
        <f t="shared" si="416"/>
        <v>emdsrdc3-jd-13</v>
      </c>
      <c r="K2740" s="6">
        <f t="shared" si="417"/>
        <v>216</v>
      </c>
      <c r="L2740" s="6">
        <f t="shared" si="418"/>
        <v>26</v>
      </c>
      <c r="M2740" s="6">
        <f t="shared" si="419"/>
        <v>190</v>
      </c>
      <c r="N2740" s="6">
        <f t="shared" si="420"/>
        <v>1</v>
      </c>
    </row>
    <row r="2741" spans="2:14" x14ac:dyDescent="0.25">
      <c r="B2741" s="5" t="s">
        <v>1228</v>
      </c>
      <c r="C2741" s="3">
        <v>216</v>
      </c>
      <c r="D2741" s="3">
        <v>5</v>
      </c>
      <c r="E2741" s="3">
        <v>211</v>
      </c>
      <c r="F2741" s="3">
        <v>1</v>
      </c>
      <c r="H2741" s="7" t="str">
        <f t="shared" si="414"/>
        <v>41347_emdsrdc3-rb-13</v>
      </c>
      <c r="I2741" s="8">
        <f t="shared" si="415"/>
        <v>41347</v>
      </c>
      <c r="J2741" s="9" t="str">
        <f t="shared" si="416"/>
        <v>emdsrdc3-rb-13</v>
      </c>
      <c r="K2741" s="6">
        <f t="shared" si="417"/>
        <v>216</v>
      </c>
      <c r="L2741" s="6">
        <f t="shared" si="418"/>
        <v>5</v>
      </c>
      <c r="M2741" s="6">
        <f t="shared" si="419"/>
        <v>211</v>
      </c>
      <c r="N2741" s="6">
        <f t="shared" si="420"/>
        <v>1</v>
      </c>
    </row>
    <row r="2742" spans="2:14" x14ac:dyDescent="0.25">
      <c r="B2742" s="5" t="s">
        <v>1523</v>
      </c>
      <c r="C2742" s="3">
        <v>352</v>
      </c>
      <c r="D2742" s="3">
        <v>87</v>
      </c>
      <c r="E2742" s="3">
        <v>265</v>
      </c>
      <c r="F2742" s="3">
        <v>1</v>
      </c>
      <c r="H2742" s="7" t="str">
        <f t="shared" si="414"/>
        <v>41347_cmdsfdc1b-rb-15</v>
      </c>
      <c r="I2742" s="8">
        <f t="shared" si="415"/>
        <v>41347</v>
      </c>
      <c r="J2742" s="9" t="str">
        <f t="shared" si="416"/>
        <v>cmdsfdc1b-rb-15</v>
      </c>
      <c r="K2742" s="6">
        <f t="shared" si="417"/>
        <v>352</v>
      </c>
      <c r="L2742" s="6">
        <f t="shared" si="418"/>
        <v>87</v>
      </c>
      <c r="M2742" s="6">
        <f t="shared" si="419"/>
        <v>265</v>
      </c>
      <c r="N2742" s="6">
        <f t="shared" si="420"/>
        <v>1</v>
      </c>
    </row>
    <row r="2743" spans="2:14" x14ac:dyDescent="0.25">
      <c r="B2743" s="5" t="s">
        <v>1544</v>
      </c>
      <c r="C2743" s="3">
        <v>352</v>
      </c>
      <c r="D2743" s="3">
        <v>87</v>
      </c>
      <c r="E2743" s="3">
        <v>265</v>
      </c>
      <c r="F2743" s="3">
        <v>1</v>
      </c>
      <c r="H2743" s="7" t="str">
        <f t="shared" si="414"/>
        <v>41347_cmdsfdc1b-jd-15</v>
      </c>
      <c r="I2743" s="8">
        <f t="shared" si="415"/>
        <v>41347</v>
      </c>
      <c r="J2743" s="9" t="str">
        <f t="shared" si="416"/>
        <v>cmdsfdc1b-jd-15</v>
      </c>
      <c r="K2743" s="6">
        <f t="shared" si="417"/>
        <v>352</v>
      </c>
      <c r="L2743" s="6">
        <f t="shared" si="418"/>
        <v>87</v>
      </c>
      <c r="M2743" s="6">
        <f t="shared" si="419"/>
        <v>265</v>
      </c>
      <c r="N2743" s="6">
        <f t="shared" si="420"/>
        <v>1</v>
      </c>
    </row>
    <row r="2744" spans="2:14" x14ac:dyDescent="0.25">
      <c r="B2744" s="4">
        <v>41415</v>
      </c>
      <c r="C2744" s="3">
        <v>16208</v>
      </c>
      <c r="D2744" s="3">
        <v>10257</v>
      </c>
      <c r="E2744" s="3">
        <v>5807</v>
      </c>
      <c r="F2744" s="3">
        <v>91</v>
      </c>
      <c r="H2744" s="7" t="str">
        <f t="shared" ref="H2744:H2807" si="421">CONCATENATE(I2744,"_",J2744)</f>
        <v>41415_41415</v>
      </c>
      <c r="I2744" s="8">
        <f t="shared" ref="I2744:I2807" si="422">IF(ISTEXT(J2744),I2743,J2744)</f>
        <v>41415</v>
      </c>
      <c r="J2744" s="9">
        <f t="shared" ref="J2744:J2807" si="423">B2744</f>
        <v>41415</v>
      </c>
      <c r="K2744" s="6">
        <f t="shared" ref="K2744:K2807" si="424">C2744</f>
        <v>16208</v>
      </c>
      <c r="L2744" s="6">
        <f t="shared" ref="L2744:L2807" si="425">D2744</f>
        <v>10257</v>
      </c>
      <c r="M2744" s="6">
        <f t="shared" ref="M2744:M2807" si="426">E2744</f>
        <v>5807</v>
      </c>
      <c r="N2744" s="6">
        <f t="shared" ref="N2744:N2807" si="427">F2744</f>
        <v>91</v>
      </c>
    </row>
    <row r="2745" spans="2:14" x14ac:dyDescent="0.25">
      <c r="B2745" s="5" t="s">
        <v>214</v>
      </c>
      <c r="C2745" s="3">
        <v>48</v>
      </c>
      <c r="D2745" s="3">
        <v>32</v>
      </c>
      <c r="E2745" s="3">
        <v>16</v>
      </c>
      <c r="F2745" s="3">
        <v>1</v>
      </c>
      <c r="H2745" s="7" t="str">
        <f t="shared" si="421"/>
        <v>41415_cmdscgc1-ct-01</v>
      </c>
      <c r="I2745" s="8">
        <f t="shared" si="422"/>
        <v>41415</v>
      </c>
      <c r="J2745" s="9" t="str">
        <f t="shared" si="423"/>
        <v>cmdscgc1-ct-01</v>
      </c>
      <c r="K2745" s="6">
        <f t="shared" si="424"/>
        <v>48</v>
      </c>
      <c r="L2745" s="6">
        <f t="shared" si="425"/>
        <v>32</v>
      </c>
      <c r="M2745" s="6">
        <f t="shared" si="426"/>
        <v>16</v>
      </c>
      <c r="N2745" s="6">
        <f t="shared" si="427"/>
        <v>1</v>
      </c>
    </row>
    <row r="2746" spans="2:14" x14ac:dyDescent="0.25">
      <c r="B2746" s="5" t="s">
        <v>174</v>
      </c>
      <c r="C2746" s="3">
        <v>48</v>
      </c>
      <c r="D2746" s="3">
        <v>32</v>
      </c>
      <c r="E2746" s="3">
        <v>16</v>
      </c>
      <c r="F2746" s="3">
        <v>1</v>
      </c>
      <c r="H2746" s="7" t="str">
        <f t="shared" si="421"/>
        <v>41415_cmdscgc1-dg-01</v>
      </c>
      <c r="I2746" s="8">
        <f t="shared" si="422"/>
        <v>41415</v>
      </c>
      <c r="J2746" s="9" t="str">
        <f t="shared" si="423"/>
        <v>cmdscgc1-dg-01</v>
      </c>
      <c r="K2746" s="6">
        <f t="shared" si="424"/>
        <v>48</v>
      </c>
      <c r="L2746" s="6">
        <f t="shared" si="425"/>
        <v>32</v>
      </c>
      <c r="M2746" s="6">
        <f t="shared" si="426"/>
        <v>16</v>
      </c>
      <c r="N2746" s="6">
        <f t="shared" si="427"/>
        <v>1</v>
      </c>
    </row>
    <row r="2747" spans="2:14" x14ac:dyDescent="0.25">
      <c r="B2747" s="5" t="s">
        <v>102</v>
      </c>
      <c r="C2747" s="3">
        <v>204</v>
      </c>
      <c r="D2747" s="3">
        <v>80</v>
      </c>
      <c r="E2747" s="3">
        <v>124</v>
      </c>
      <c r="F2747" s="3">
        <v>1</v>
      </c>
      <c r="H2747" s="7" t="str">
        <f t="shared" si="421"/>
        <v>41415_cmdscgc1-jd-01</v>
      </c>
      <c r="I2747" s="8">
        <f t="shared" si="422"/>
        <v>41415</v>
      </c>
      <c r="J2747" s="9" t="str">
        <f t="shared" si="423"/>
        <v>cmdscgc1-jd-01</v>
      </c>
      <c r="K2747" s="6">
        <f t="shared" si="424"/>
        <v>204</v>
      </c>
      <c r="L2747" s="6">
        <f t="shared" si="425"/>
        <v>80</v>
      </c>
      <c r="M2747" s="6">
        <f t="shared" si="426"/>
        <v>124</v>
      </c>
      <c r="N2747" s="6">
        <f t="shared" si="427"/>
        <v>1</v>
      </c>
    </row>
    <row r="2748" spans="2:14" x14ac:dyDescent="0.25">
      <c r="B2748" s="5" t="s">
        <v>120</v>
      </c>
      <c r="C2748" s="3">
        <v>204</v>
      </c>
      <c r="D2748" s="3">
        <v>79</v>
      </c>
      <c r="E2748" s="3">
        <v>125</v>
      </c>
      <c r="F2748" s="3">
        <v>1</v>
      </c>
      <c r="H2748" s="7" t="str">
        <f t="shared" si="421"/>
        <v>41415_cmdscgc1-rb-01</v>
      </c>
      <c r="I2748" s="8">
        <f t="shared" si="422"/>
        <v>41415</v>
      </c>
      <c r="J2748" s="9" t="str">
        <f t="shared" si="423"/>
        <v>cmdscgc1-rb-01</v>
      </c>
      <c r="K2748" s="6">
        <f t="shared" si="424"/>
        <v>204</v>
      </c>
      <c r="L2748" s="6">
        <f t="shared" si="425"/>
        <v>79</v>
      </c>
      <c r="M2748" s="6">
        <f t="shared" si="426"/>
        <v>125</v>
      </c>
      <c r="N2748" s="6">
        <f t="shared" si="427"/>
        <v>1</v>
      </c>
    </row>
    <row r="2749" spans="2:14" x14ac:dyDescent="0.25">
      <c r="B2749" s="5" t="s">
        <v>106</v>
      </c>
      <c r="C2749" s="3">
        <v>144</v>
      </c>
      <c r="D2749" s="3">
        <v>15</v>
      </c>
      <c r="E2749" s="3">
        <v>129</v>
      </c>
      <c r="F2749" s="3">
        <v>1</v>
      </c>
      <c r="H2749" s="7" t="str">
        <f t="shared" si="421"/>
        <v>41415_cmdscgc2-jd-02</v>
      </c>
      <c r="I2749" s="8">
        <f t="shared" si="422"/>
        <v>41415</v>
      </c>
      <c r="J2749" s="9" t="str">
        <f t="shared" si="423"/>
        <v>cmdscgc2-jd-02</v>
      </c>
      <c r="K2749" s="6">
        <f t="shared" si="424"/>
        <v>144</v>
      </c>
      <c r="L2749" s="6">
        <f t="shared" si="425"/>
        <v>15</v>
      </c>
      <c r="M2749" s="6">
        <f t="shared" si="426"/>
        <v>129</v>
      </c>
      <c r="N2749" s="6">
        <f t="shared" si="427"/>
        <v>1</v>
      </c>
    </row>
    <row r="2750" spans="2:14" x14ac:dyDescent="0.25">
      <c r="B2750" s="5" t="s">
        <v>124</v>
      </c>
      <c r="C2750" s="3">
        <v>144</v>
      </c>
      <c r="D2750" s="3">
        <v>14</v>
      </c>
      <c r="E2750" s="3">
        <v>130</v>
      </c>
      <c r="F2750" s="3">
        <v>1</v>
      </c>
      <c r="H2750" s="7" t="str">
        <f t="shared" si="421"/>
        <v>41415_cmdscgc2-rb-02</v>
      </c>
      <c r="I2750" s="8">
        <f t="shared" si="422"/>
        <v>41415</v>
      </c>
      <c r="J2750" s="9" t="str">
        <f t="shared" si="423"/>
        <v>cmdscgc2-rb-02</v>
      </c>
      <c r="K2750" s="6">
        <f t="shared" si="424"/>
        <v>144</v>
      </c>
      <c r="L2750" s="6">
        <f t="shared" si="425"/>
        <v>14</v>
      </c>
      <c r="M2750" s="6">
        <f t="shared" si="426"/>
        <v>130</v>
      </c>
      <c r="N2750" s="6">
        <f t="shared" si="427"/>
        <v>1</v>
      </c>
    </row>
    <row r="2751" spans="2:14" x14ac:dyDescent="0.25">
      <c r="B2751" s="5" t="s">
        <v>14</v>
      </c>
      <c r="C2751" s="3">
        <v>144</v>
      </c>
      <c r="D2751" s="3">
        <v>131</v>
      </c>
      <c r="E2751" s="3">
        <v>13</v>
      </c>
      <c r="F2751" s="3">
        <v>1</v>
      </c>
      <c r="H2751" s="7" t="str">
        <f t="shared" si="421"/>
        <v>41415_cmdsfdc1a-jd-01</v>
      </c>
      <c r="I2751" s="8">
        <f t="shared" si="422"/>
        <v>41415</v>
      </c>
      <c r="J2751" s="9" t="str">
        <f t="shared" si="423"/>
        <v>cmdsfdc1a-jd-01</v>
      </c>
      <c r="K2751" s="6">
        <f t="shared" si="424"/>
        <v>144</v>
      </c>
      <c r="L2751" s="6">
        <f t="shared" si="425"/>
        <v>131</v>
      </c>
      <c r="M2751" s="6">
        <f t="shared" si="426"/>
        <v>13</v>
      </c>
      <c r="N2751" s="6">
        <f t="shared" si="427"/>
        <v>1</v>
      </c>
    </row>
    <row r="2752" spans="2:14" x14ac:dyDescent="0.25">
      <c r="B2752" s="5" t="s">
        <v>23</v>
      </c>
      <c r="C2752" s="3">
        <v>144</v>
      </c>
      <c r="D2752" s="3">
        <v>130</v>
      </c>
      <c r="E2752" s="3">
        <v>14</v>
      </c>
      <c r="F2752" s="3">
        <v>1</v>
      </c>
      <c r="H2752" s="7" t="str">
        <f t="shared" si="421"/>
        <v>41415_cmdsfdc1a-jd-02</v>
      </c>
      <c r="I2752" s="8">
        <f t="shared" si="422"/>
        <v>41415</v>
      </c>
      <c r="J2752" s="9" t="str">
        <f t="shared" si="423"/>
        <v>cmdsfdc1a-jd-02</v>
      </c>
      <c r="K2752" s="6">
        <f t="shared" si="424"/>
        <v>144</v>
      </c>
      <c r="L2752" s="6">
        <f t="shared" si="425"/>
        <v>130</v>
      </c>
      <c r="M2752" s="6">
        <f t="shared" si="426"/>
        <v>14</v>
      </c>
      <c r="N2752" s="6">
        <f t="shared" si="427"/>
        <v>1</v>
      </c>
    </row>
    <row r="2753" spans="2:14" x14ac:dyDescent="0.25">
      <c r="B2753" s="5" t="s">
        <v>26</v>
      </c>
      <c r="C2753" s="3">
        <v>132</v>
      </c>
      <c r="D2753" s="3">
        <v>113</v>
      </c>
      <c r="E2753" s="3">
        <v>19</v>
      </c>
      <c r="F2753" s="3">
        <v>1</v>
      </c>
      <c r="H2753" s="7" t="str">
        <f t="shared" si="421"/>
        <v>41415_cmdsfdc1a-jd-09</v>
      </c>
      <c r="I2753" s="8">
        <f t="shared" si="422"/>
        <v>41415</v>
      </c>
      <c r="J2753" s="9" t="str">
        <f t="shared" si="423"/>
        <v>cmdsfdc1a-jd-09</v>
      </c>
      <c r="K2753" s="6">
        <f t="shared" si="424"/>
        <v>132</v>
      </c>
      <c r="L2753" s="6">
        <f t="shared" si="425"/>
        <v>113</v>
      </c>
      <c r="M2753" s="6">
        <f t="shared" si="426"/>
        <v>19</v>
      </c>
      <c r="N2753" s="6">
        <f t="shared" si="427"/>
        <v>1</v>
      </c>
    </row>
    <row r="2754" spans="2:14" x14ac:dyDescent="0.25">
      <c r="B2754" s="5" t="s">
        <v>61</v>
      </c>
      <c r="C2754" s="3">
        <v>144</v>
      </c>
      <c r="D2754" s="3">
        <v>82</v>
      </c>
      <c r="E2754" s="3">
        <v>11</v>
      </c>
      <c r="F2754" s="3">
        <v>1</v>
      </c>
      <c r="H2754" s="7" t="str">
        <f t="shared" si="421"/>
        <v>41415_cmdsfdc1a-rb-01</v>
      </c>
      <c r="I2754" s="8">
        <f t="shared" si="422"/>
        <v>41415</v>
      </c>
      <c r="J2754" s="9" t="str">
        <f t="shared" si="423"/>
        <v>cmdsfdc1a-rb-01</v>
      </c>
      <c r="K2754" s="6">
        <f t="shared" si="424"/>
        <v>144</v>
      </c>
      <c r="L2754" s="6">
        <f t="shared" si="425"/>
        <v>82</v>
      </c>
      <c r="M2754" s="6">
        <f t="shared" si="426"/>
        <v>11</v>
      </c>
      <c r="N2754" s="6">
        <f t="shared" si="427"/>
        <v>1</v>
      </c>
    </row>
    <row r="2755" spans="2:14" x14ac:dyDescent="0.25">
      <c r="B2755" s="5" t="s">
        <v>64</v>
      </c>
      <c r="C2755" s="3">
        <v>144</v>
      </c>
      <c r="D2755" s="3">
        <v>83</v>
      </c>
      <c r="E2755" s="3">
        <v>14</v>
      </c>
      <c r="F2755" s="3">
        <v>1</v>
      </c>
      <c r="H2755" s="7" t="str">
        <f t="shared" si="421"/>
        <v>41415_cmdsfdc1a-rb-02</v>
      </c>
      <c r="I2755" s="8">
        <f t="shared" si="422"/>
        <v>41415</v>
      </c>
      <c r="J2755" s="9" t="str">
        <f t="shared" si="423"/>
        <v>cmdsfdc1a-rb-02</v>
      </c>
      <c r="K2755" s="6">
        <f t="shared" si="424"/>
        <v>144</v>
      </c>
      <c r="L2755" s="6">
        <f t="shared" si="425"/>
        <v>83</v>
      </c>
      <c r="M2755" s="6">
        <f t="shared" si="426"/>
        <v>14</v>
      </c>
      <c r="N2755" s="6">
        <f t="shared" si="427"/>
        <v>1</v>
      </c>
    </row>
    <row r="2756" spans="2:14" x14ac:dyDescent="0.25">
      <c r="B2756" s="5" t="s">
        <v>67</v>
      </c>
      <c r="C2756" s="3">
        <v>132</v>
      </c>
      <c r="D2756" s="3">
        <v>84</v>
      </c>
      <c r="E2756" s="3">
        <v>19</v>
      </c>
      <c r="F2756" s="3">
        <v>1</v>
      </c>
      <c r="H2756" s="7" t="str">
        <f t="shared" si="421"/>
        <v>41415_cmdsfdc1a-rb-09</v>
      </c>
      <c r="I2756" s="8">
        <f t="shared" si="422"/>
        <v>41415</v>
      </c>
      <c r="J2756" s="9" t="str">
        <f t="shared" si="423"/>
        <v>cmdsfdc1a-rb-09</v>
      </c>
      <c r="K2756" s="6">
        <f t="shared" si="424"/>
        <v>132</v>
      </c>
      <c r="L2756" s="6">
        <f t="shared" si="425"/>
        <v>84</v>
      </c>
      <c r="M2756" s="6">
        <f t="shared" si="426"/>
        <v>19</v>
      </c>
      <c r="N2756" s="6">
        <f t="shared" si="427"/>
        <v>1</v>
      </c>
    </row>
    <row r="2757" spans="2:14" x14ac:dyDescent="0.25">
      <c r="B2757" s="5" t="s">
        <v>71</v>
      </c>
      <c r="C2757" s="3">
        <v>120</v>
      </c>
      <c r="D2757" s="3">
        <v>86</v>
      </c>
      <c r="E2757" s="3">
        <v>10</v>
      </c>
      <c r="F2757" s="3">
        <v>1</v>
      </c>
      <c r="H2757" s="7" t="str">
        <f t="shared" si="421"/>
        <v>41415_cmdsfdc1b-ct-01</v>
      </c>
      <c r="I2757" s="8">
        <f t="shared" si="422"/>
        <v>41415</v>
      </c>
      <c r="J2757" s="9" t="str">
        <f t="shared" si="423"/>
        <v>cmdsfdc1b-ct-01</v>
      </c>
      <c r="K2757" s="6">
        <f t="shared" si="424"/>
        <v>120</v>
      </c>
      <c r="L2757" s="6">
        <f t="shared" si="425"/>
        <v>86</v>
      </c>
      <c r="M2757" s="6">
        <f t="shared" si="426"/>
        <v>10</v>
      </c>
      <c r="N2757" s="6">
        <f t="shared" si="427"/>
        <v>1</v>
      </c>
    </row>
    <row r="2758" spans="2:14" x14ac:dyDescent="0.25">
      <c r="B2758" s="5" t="s">
        <v>29</v>
      </c>
      <c r="C2758" s="3">
        <v>120</v>
      </c>
      <c r="D2758" s="3">
        <v>109</v>
      </c>
      <c r="E2758" s="3">
        <v>11</v>
      </c>
      <c r="F2758" s="3">
        <v>1</v>
      </c>
      <c r="H2758" s="7" t="str">
        <f t="shared" si="421"/>
        <v>41415_cmdsfdc1b-dg-01</v>
      </c>
      <c r="I2758" s="8">
        <f t="shared" si="422"/>
        <v>41415</v>
      </c>
      <c r="J2758" s="9" t="str">
        <f t="shared" si="423"/>
        <v>cmdsfdc1b-dg-01</v>
      </c>
      <c r="K2758" s="6">
        <f t="shared" si="424"/>
        <v>120</v>
      </c>
      <c r="L2758" s="6">
        <f t="shared" si="425"/>
        <v>109</v>
      </c>
      <c r="M2758" s="6">
        <f t="shared" si="426"/>
        <v>11</v>
      </c>
      <c r="N2758" s="6">
        <f t="shared" si="427"/>
        <v>1</v>
      </c>
    </row>
    <row r="2759" spans="2:14" x14ac:dyDescent="0.25">
      <c r="B2759" s="5" t="s">
        <v>218</v>
      </c>
      <c r="C2759" s="3">
        <v>132</v>
      </c>
      <c r="D2759" s="3">
        <v>116</v>
      </c>
      <c r="E2759" s="3">
        <v>16</v>
      </c>
      <c r="F2759" s="3">
        <v>1</v>
      </c>
      <c r="H2759" s="7" t="str">
        <f t="shared" si="421"/>
        <v>41415_cmdsrdc3-ct-01</v>
      </c>
      <c r="I2759" s="8">
        <f t="shared" si="422"/>
        <v>41415</v>
      </c>
      <c r="J2759" s="9" t="str">
        <f t="shared" si="423"/>
        <v>cmdsrdc3-ct-01</v>
      </c>
      <c r="K2759" s="6">
        <f t="shared" si="424"/>
        <v>132</v>
      </c>
      <c r="L2759" s="6">
        <f t="shared" si="425"/>
        <v>116</v>
      </c>
      <c r="M2759" s="6">
        <f t="shared" si="426"/>
        <v>16</v>
      </c>
      <c r="N2759" s="6">
        <f t="shared" si="427"/>
        <v>1</v>
      </c>
    </row>
    <row r="2760" spans="2:14" x14ac:dyDescent="0.25">
      <c r="B2760" s="5" t="s">
        <v>178</v>
      </c>
      <c r="C2760" s="3">
        <v>132</v>
      </c>
      <c r="D2760" s="3">
        <v>115</v>
      </c>
      <c r="E2760" s="3">
        <v>17</v>
      </c>
      <c r="F2760" s="3">
        <v>1</v>
      </c>
      <c r="H2760" s="7" t="str">
        <f t="shared" si="421"/>
        <v>41415_cmdsrdc3-dg-01</v>
      </c>
      <c r="I2760" s="8">
        <f t="shared" si="422"/>
        <v>41415</v>
      </c>
      <c r="J2760" s="9" t="str">
        <f t="shared" si="423"/>
        <v>cmdsrdc3-dg-01</v>
      </c>
      <c r="K2760" s="6">
        <f t="shared" si="424"/>
        <v>132</v>
      </c>
      <c r="L2760" s="6">
        <f t="shared" si="425"/>
        <v>115</v>
      </c>
      <c r="M2760" s="6">
        <f t="shared" si="426"/>
        <v>17</v>
      </c>
      <c r="N2760" s="6">
        <f t="shared" si="427"/>
        <v>1</v>
      </c>
    </row>
    <row r="2761" spans="2:14" x14ac:dyDescent="0.25">
      <c r="B2761" s="5" t="s">
        <v>182</v>
      </c>
      <c r="C2761" s="3">
        <v>120</v>
      </c>
      <c r="D2761" s="3">
        <v>117</v>
      </c>
      <c r="E2761" s="3">
        <v>3</v>
      </c>
      <c r="F2761" s="3">
        <v>1</v>
      </c>
      <c r="H2761" s="7" t="str">
        <f t="shared" si="421"/>
        <v>41415_cmdsrdc4-jd-01</v>
      </c>
      <c r="I2761" s="8">
        <f t="shared" si="422"/>
        <v>41415</v>
      </c>
      <c r="J2761" s="9" t="str">
        <f t="shared" si="423"/>
        <v>cmdsrdc4-jd-01</v>
      </c>
      <c r="K2761" s="6">
        <f t="shared" si="424"/>
        <v>120</v>
      </c>
      <c r="L2761" s="6">
        <f t="shared" si="425"/>
        <v>117</v>
      </c>
      <c r="M2761" s="6">
        <f t="shared" si="426"/>
        <v>3</v>
      </c>
      <c r="N2761" s="6">
        <f t="shared" si="427"/>
        <v>1</v>
      </c>
    </row>
    <row r="2762" spans="2:14" x14ac:dyDescent="0.25">
      <c r="B2762" s="5" t="s">
        <v>185</v>
      </c>
      <c r="C2762" s="3">
        <v>120</v>
      </c>
      <c r="D2762" s="3">
        <v>113</v>
      </c>
      <c r="E2762" s="3">
        <v>7</v>
      </c>
      <c r="F2762" s="3">
        <v>1</v>
      </c>
      <c r="H2762" s="7" t="str">
        <f t="shared" si="421"/>
        <v>41415_cmdsrdc4-jd-02</v>
      </c>
      <c r="I2762" s="8">
        <f t="shared" si="422"/>
        <v>41415</v>
      </c>
      <c r="J2762" s="9" t="str">
        <f t="shared" si="423"/>
        <v>cmdsrdc4-jd-02</v>
      </c>
      <c r="K2762" s="6">
        <f t="shared" si="424"/>
        <v>120</v>
      </c>
      <c r="L2762" s="6">
        <f t="shared" si="425"/>
        <v>113</v>
      </c>
      <c r="M2762" s="6">
        <f t="shared" si="426"/>
        <v>7</v>
      </c>
      <c r="N2762" s="6">
        <f t="shared" si="427"/>
        <v>1</v>
      </c>
    </row>
    <row r="2763" spans="2:14" x14ac:dyDescent="0.25">
      <c r="B2763" s="5" t="s">
        <v>221</v>
      </c>
      <c r="C2763" s="3">
        <v>132</v>
      </c>
      <c r="D2763" s="3">
        <v>114</v>
      </c>
      <c r="E2763" s="3">
        <v>18</v>
      </c>
      <c r="F2763" s="3">
        <v>1</v>
      </c>
      <c r="H2763" s="7" t="str">
        <f t="shared" si="421"/>
        <v>41415_cmdsrdc4-rb-01</v>
      </c>
      <c r="I2763" s="8">
        <f t="shared" si="422"/>
        <v>41415</v>
      </c>
      <c r="J2763" s="9" t="str">
        <f t="shared" si="423"/>
        <v>cmdsrdc4-rb-01</v>
      </c>
      <c r="K2763" s="6">
        <f t="shared" si="424"/>
        <v>132</v>
      </c>
      <c r="L2763" s="6">
        <f t="shared" si="425"/>
        <v>114</v>
      </c>
      <c r="M2763" s="6">
        <f t="shared" si="426"/>
        <v>18</v>
      </c>
      <c r="N2763" s="6">
        <f t="shared" si="427"/>
        <v>1</v>
      </c>
    </row>
    <row r="2764" spans="2:14" x14ac:dyDescent="0.25">
      <c r="B2764" s="5" t="s">
        <v>224</v>
      </c>
      <c r="C2764" s="3">
        <v>132</v>
      </c>
      <c r="D2764" s="3">
        <v>111</v>
      </c>
      <c r="E2764" s="3">
        <v>21</v>
      </c>
      <c r="F2764" s="3">
        <v>1</v>
      </c>
      <c r="H2764" s="7" t="str">
        <f t="shared" si="421"/>
        <v>41415_cmdsrdc4-rb-02</v>
      </c>
      <c r="I2764" s="8">
        <f t="shared" si="422"/>
        <v>41415</v>
      </c>
      <c r="J2764" s="9" t="str">
        <f t="shared" si="423"/>
        <v>cmdsrdc4-rb-02</v>
      </c>
      <c r="K2764" s="6">
        <f t="shared" si="424"/>
        <v>132</v>
      </c>
      <c r="L2764" s="6">
        <f t="shared" si="425"/>
        <v>111</v>
      </c>
      <c r="M2764" s="6">
        <f t="shared" si="426"/>
        <v>21</v>
      </c>
      <c r="N2764" s="6">
        <f t="shared" si="427"/>
        <v>1</v>
      </c>
    </row>
    <row r="2765" spans="2:14" x14ac:dyDescent="0.25">
      <c r="B2765" s="5" t="s">
        <v>74</v>
      </c>
      <c r="C2765" s="3">
        <v>48</v>
      </c>
      <c r="D2765" s="3">
        <v>42</v>
      </c>
      <c r="E2765" s="3">
        <v>6</v>
      </c>
      <c r="F2765" s="3">
        <v>1</v>
      </c>
      <c r="H2765" s="7" t="str">
        <f t="shared" si="421"/>
        <v>41415_cmdswell-ct-01</v>
      </c>
      <c r="I2765" s="8">
        <f t="shared" si="422"/>
        <v>41415</v>
      </c>
      <c r="J2765" s="9" t="str">
        <f t="shared" si="423"/>
        <v>cmdswell-ct-01</v>
      </c>
      <c r="K2765" s="6">
        <f t="shared" si="424"/>
        <v>48</v>
      </c>
      <c r="L2765" s="6">
        <f t="shared" si="425"/>
        <v>42</v>
      </c>
      <c r="M2765" s="6">
        <f t="shared" si="426"/>
        <v>6</v>
      </c>
      <c r="N2765" s="6">
        <f t="shared" si="427"/>
        <v>1</v>
      </c>
    </row>
    <row r="2766" spans="2:14" x14ac:dyDescent="0.25">
      <c r="B2766" s="5" t="s">
        <v>32</v>
      </c>
      <c r="C2766" s="3">
        <v>48</v>
      </c>
      <c r="D2766" s="3">
        <v>41</v>
      </c>
      <c r="E2766" s="3">
        <v>7</v>
      </c>
      <c r="F2766" s="3">
        <v>1</v>
      </c>
      <c r="H2766" s="7" t="str">
        <f t="shared" si="421"/>
        <v>41415_cmdswell-dg-01</v>
      </c>
      <c r="I2766" s="8">
        <f t="shared" si="422"/>
        <v>41415</v>
      </c>
      <c r="J2766" s="9" t="str">
        <f t="shared" si="423"/>
        <v>cmdswell-dg-01</v>
      </c>
      <c r="K2766" s="6">
        <f t="shared" si="424"/>
        <v>48</v>
      </c>
      <c r="L2766" s="6">
        <f t="shared" si="425"/>
        <v>41</v>
      </c>
      <c r="M2766" s="6">
        <f t="shared" si="426"/>
        <v>7</v>
      </c>
      <c r="N2766" s="6">
        <f t="shared" si="427"/>
        <v>1</v>
      </c>
    </row>
    <row r="2767" spans="2:14" x14ac:dyDescent="0.25">
      <c r="B2767" s="5" t="s">
        <v>110</v>
      </c>
      <c r="C2767" s="3">
        <v>192</v>
      </c>
      <c r="D2767" s="3">
        <v>161</v>
      </c>
      <c r="E2767" s="3">
        <v>31</v>
      </c>
      <c r="F2767" s="3">
        <v>1</v>
      </c>
      <c r="H2767" s="7" t="str">
        <f t="shared" si="421"/>
        <v>41415_emdscgc1-jd-03</v>
      </c>
      <c r="I2767" s="8">
        <f t="shared" si="422"/>
        <v>41415</v>
      </c>
      <c r="J2767" s="9" t="str">
        <f t="shared" si="423"/>
        <v>emdscgc1-jd-03</v>
      </c>
      <c r="K2767" s="6">
        <f t="shared" si="424"/>
        <v>192</v>
      </c>
      <c r="L2767" s="6">
        <f t="shared" si="425"/>
        <v>161</v>
      </c>
      <c r="M2767" s="6">
        <f t="shared" si="426"/>
        <v>31</v>
      </c>
      <c r="N2767" s="6">
        <f t="shared" si="427"/>
        <v>1</v>
      </c>
    </row>
    <row r="2768" spans="2:14" x14ac:dyDescent="0.25">
      <c r="B2768" s="5" t="s">
        <v>113</v>
      </c>
      <c r="C2768" s="3">
        <v>192</v>
      </c>
      <c r="D2768" s="3">
        <v>41</v>
      </c>
      <c r="E2768" s="3">
        <v>151</v>
      </c>
      <c r="F2768" s="3">
        <v>1</v>
      </c>
      <c r="H2768" s="7" t="str">
        <f t="shared" si="421"/>
        <v>41415_emdscgc1-jd-04</v>
      </c>
      <c r="I2768" s="8">
        <f t="shared" si="422"/>
        <v>41415</v>
      </c>
      <c r="J2768" s="9" t="str">
        <f t="shared" si="423"/>
        <v>emdscgc1-jd-04</v>
      </c>
      <c r="K2768" s="6">
        <f t="shared" si="424"/>
        <v>192</v>
      </c>
      <c r="L2768" s="6">
        <f t="shared" si="425"/>
        <v>41</v>
      </c>
      <c r="M2768" s="6">
        <f t="shared" si="426"/>
        <v>151</v>
      </c>
      <c r="N2768" s="6">
        <f t="shared" si="427"/>
        <v>1</v>
      </c>
    </row>
    <row r="2769" spans="2:14" x14ac:dyDescent="0.25">
      <c r="B2769" s="5" t="s">
        <v>116</v>
      </c>
      <c r="C2769" s="3">
        <v>264</v>
      </c>
      <c r="D2769" s="3">
        <v>75</v>
      </c>
      <c r="E2769" s="3">
        <v>189</v>
      </c>
      <c r="F2769" s="3">
        <v>1</v>
      </c>
      <c r="H2769" s="7" t="str">
        <f t="shared" si="421"/>
        <v>41415_emdscgc1-jd-05</v>
      </c>
      <c r="I2769" s="8">
        <f t="shared" si="422"/>
        <v>41415</v>
      </c>
      <c r="J2769" s="9" t="str">
        <f t="shared" si="423"/>
        <v>emdscgc1-jd-05</v>
      </c>
      <c r="K2769" s="6">
        <f t="shared" si="424"/>
        <v>264</v>
      </c>
      <c r="L2769" s="6">
        <f t="shared" si="425"/>
        <v>75</v>
      </c>
      <c r="M2769" s="6">
        <f t="shared" si="426"/>
        <v>189</v>
      </c>
      <c r="N2769" s="6">
        <f t="shared" si="427"/>
        <v>1</v>
      </c>
    </row>
    <row r="2770" spans="2:14" x14ac:dyDescent="0.25">
      <c r="B2770" s="5" t="s">
        <v>127</v>
      </c>
      <c r="C2770" s="3">
        <v>192</v>
      </c>
      <c r="D2770" s="3">
        <v>150</v>
      </c>
      <c r="E2770" s="3">
        <v>42</v>
      </c>
      <c r="F2770" s="3">
        <v>1</v>
      </c>
      <c r="H2770" s="7" t="str">
        <f t="shared" si="421"/>
        <v>41415_emdscgc1-rb-03</v>
      </c>
      <c r="I2770" s="8">
        <f t="shared" si="422"/>
        <v>41415</v>
      </c>
      <c r="J2770" s="9" t="str">
        <f t="shared" si="423"/>
        <v>emdscgc1-rb-03</v>
      </c>
      <c r="K2770" s="6">
        <f t="shared" si="424"/>
        <v>192</v>
      </c>
      <c r="L2770" s="6">
        <f t="shared" si="425"/>
        <v>150</v>
      </c>
      <c r="M2770" s="6">
        <f t="shared" si="426"/>
        <v>42</v>
      </c>
      <c r="N2770" s="6">
        <f t="shared" si="427"/>
        <v>1</v>
      </c>
    </row>
    <row r="2771" spans="2:14" x14ac:dyDescent="0.25">
      <c r="B2771" s="5" t="s">
        <v>130</v>
      </c>
      <c r="C2771" s="3">
        <v>192</v>
      </c>
      <c r="D2771" s="3">
        <v>39</v>
      </c>
      <c r="E2771" s="3">
        <v>153</v>
      </c>
      <c r="F2771" s="3">
        <v>1</v>
      </c>
      <c r="H2771" s="7" t="str">
        <f t="shared" si="421"/>
        <v>41415_emdscgc1-rb-04</v>
      </c>
      <c r="I2771" s="8">
        <f t="shared" si="422"/>
        <v>41415</v>
      </c>
      <c r="J2771" s="9" t="str">
        <f t="shared" si="423"/>
        <v>emdscgc1-rb-04</v>
      </c>
      <c r="K2771" s="6">
        <f t="shared" si="424"/>
        <v>192</v>
      </c>
      <c r="L2771" s="6">
        <f t="shared" si="425"/>
        <v>39</v>
      </c>
      <c r="M2771" s="6">
        <f t="shared" si="426"/>
        <v>153</v>
      </c>
      <c r="N2771" s="6">
        <f t="shared" si="427"/>
        <v>1</v>
      </c>
    </row>
    <row r="2772" spans="2:14" x14ac:dyDescent="0.25">
      <c r="B2772" s="5" t="s">
        <v>134</v>
      </c>
      <c r="C2772" s="3">
        <v>264</v>
      </c>
      <c r="D2772" s="3">
        <v>69</v>
      </c>
      <c r="E2772" s="3">
        <v>195</v>
      </c>
      <c r="F2772" s="3">
        <v>1</v>
      </c>
      <c r="H2772" s="7" t="str">
        <f t="shared" si="421"/>
        <v>41415_emdscgc1-rb-05</v>
      </c>
      <c r="I2772" s="8">
        <f t="shared" si="422"/>
        <v>41415</v>
      </c>
      <c r="J2772" s="9" t="str">
        <f t="shared" si="423"/>
        <v>emdscgc1-rb-05</v>
      </c>
      <c r="K2772" s="6">
        <f t="shared" si="424"/>
        <v>264</v>
      </c>
      <c r="L2772" s="6">
        <f t="shared" si="425"/>
        <v>69</v>
      </c>
      <c r="M2772" s="6">
        <f t="shared" si="426"/>
        <v>195</v>
      </c>
      <c r="N2772" s="6">
        <f t="shared" si="427"/>
        <v>1</v>
      </c>
    </row>
    <row r="2773" spans="2:14" x14ac:dyDescent="0.25">
      <c r="B2773" s="5" t="s">
        <v>35</v>
      </c>
      <c r="C2773" s="3">
        <v>240</v>
      </c>
      <c r="D2773" s="3">
        <v>202</v>
      </c>
      <c r="E2773" s="3">
        <v>38</v>
      </c>
      <c r="F2773" s="3">
        <v>1</v>
      </c>
      <c r="H2773" s="7" t="str">
        <f t="shared" si="421"/>
        <v>41415_emdsfdc1a-jd-03</v>
      </c>
      <c r="I2773" s="8">
        <f t="shared" si="422"/>
        <v>41415</v>
      </c>
      <c r="J2773" s="9" t="str">
        <f t="shared" si="423"/>
        <v>emdsfdc1a-jd-03</v>
      </c>
      <c r="K2773" s="6">
        <f t="shared" si="424"/>
        <v>240</v>
      </c>
      <c r="L2773" s="6">
        <f t="shared" si="425"/>
        <v>202</v>
      </c>
      <c r="M2773" s="6">
        <f t="shared" si="426"/>
        <v>38</v>
      </c>
      <c r="N2773" s="6">
        <f t="shared" si="427"/>
        <v>1</v>
      </c>
    </row>
    <row r="2774" spans="2:14" x14ac:dyDescent="0.25">
      <c r="B2774" s="5" t="s">
        <v>38</v>
      </c>
      <c r="C2774" s="3">
        <v>264</v>
      </c>
      <c r="D2774" s="3">
        <v>209</v>
      </c>
      <c r="E2774" s="3">
        <v>55</v>
      </c>
      <c r="F2774" s="3">
        <v>1</v>
      </c>
      <c r="H2774" s="7" t="str">
        <f t="shared" si="421"/>
        <v>41415_emdsfdc1a-jd-04</v>
      </c>
      <c r="I2774" s="8">
        <f t="shared" si="422"/>
        <v>41415</v>
      </c>
      <c r="J2774" s="9" t="str">
        <f t="shared" si="423"/>
        <v>emdsfdc1a-jd-04</v>
      </c>
      <c r="K2774" s="6">
        <f t="shared" si="424"/>
        <v>264</v>
      </c>
      <c r="L2774" s="6">
        <f t="shared" si="425"/>
        <v>209</v>
      </c>
      <c r="M2774" s="6">
        <f t="shared" si="426"/>
        <v>55</v>
      </c>
      <c r="N2774" s="6">
        <f t="shared" si="427"/>
        <v>1</v>
      </c>
    </row>
    <row r="2775" spans="2:14" x14ac:dyDescent="0.25">
      <c r="B2775" s="5" t="s">
        <v>44</v>
      </c>
      <c r="C2775" s="3">
        <v>168</v>
      </c>
      <c r="D2775" s="3">
        <v>119</v>
      </c>
      <c r="E2775" s="3">
        <v>49</v>
      </c>
      <c r="F2775" s="3">
        <v>1</v>
      </c>
      <c r="H2775" s="7" t="str">
        <f t="shared" si="421"/>
        <v>41415_emdsfdc1a-jd-06</v>
      </c>
      <c r="I2775" s="8">
        <f t="shared" si="422"/>
        <v>41415</v>
      </c>
      <c r="J2775" s="9" t="str">
        <f t="shared" si="423"/>
        <v>emdsfdc1a-jd-06</v>
      </c>
      <c r="K2775" s="6">
        <f t="shared" si="424"/>
        <v>168</v>
      </c>
      <c r="L2775" s="6">
        <f t="shared" si="425"/>
        <v>119</v>
      </c>
      <c r="M2775" s="6">
        <f t="shared" si="426"/>
        <v>49</v>
      </c>
      <c r="N2775" s="6">
        <f t="shared" si="427"/>
        <v>1</v>
      </c>
    </row>
    <row r="2776" spans="2:14" x14ac:dyDescent="0.25">
      <c r="B2776" s="5" t="s">
        <v>47</v>
      </c>
      <c r="C2776" s="3">
        <v>192</v>
      </c>
      <c r="D2776" s="3">
        <v>135</v>
      </c>
      <c r="E2776" s="3">
        <v>57</v>
      </c>
      <c r="F2776" s="3">
        <v>1</v>
      </c>
      <c r="H2776" s="7" t="str">
        <f t="shared" si="421"/>
        <v>41415_emdsfdc1a-jd-07</v>
      </c>
      <c r="I2776" s="8">
        <f t="shared" si="422"/>
        <v>41415</v>
      </c>
      <c r="J2776" s="9" t="str">
        <f t="shared" si="423"/>
        <v>emdsfdc1a-jd-07</v>
      </c>
      <c r="K2776" s="6">
        <f t="shared" si="424"/>
        <v>192</v>
      </c>
      <c r="L2776" s="6">
        <f t="shared" si="425"/>
        <v>135</v>
      </c>
      <c r="M2776" s="6">
        <f t="shared" si="426"/>
        <v>57</v>
      </c>
      <c r="N2776" s="6">
        <f t="shared" si="427"/>
        <v>1</v>
      </c>
    </row>
    <row r="2777" spans="2:14" x14ac:dyDescent="0.25">
      <c r="B2777" s="5" t="s">
        <v>50</v>
      </c>
      <c r="C2777" s="3">
        <v>240</v>
      </c>
      <c r="D2777" s="3">
        <v>191</v>
      </c>
      <c r="E2777" s="3">
        <v>49</v>
      </c>
      <c r="F2777" s="3">
        <v>1</v>
      </c>
      <c r="H2777" s="7" t="str">
        <f t="shared" si="421"/>
        <v>41415_emdsfdc1a-jd-08</v>
      </c>
      <c r="I2777" s="8">
        <f t="shared" si="422"/>
        <v>41415</v>
      </c>
      <c r="J2777" s="9" t="str">
        <f t="shared" si="423"/>
        <v>emdsfdc1a-jd-08</v>
      </c>
      <c r="K2777" s="6">
        <f t="shared" si="424"/>
        <v>240</v>
      </c>
      <c r="L2777" s="6">
        <f t="shared" si="425"/>
        <v>191</v>
      </c>
      <c r="M2777" s="6">
        <f t="shared" si="426"/>
        <v>49</v>
      </c>
      <c r="N2777" s="6">
        <f t="shared" si="427"/>
        <v>1</v>
      </c>
    </row>
    <row r="2778" spans="2:14" x14ac:dyDescent="0.25">
      <c r="B2778" s="5" t="s">
        <v>53</v>
      </c>
      <c r="C2778" s="3">
        <v>336</v>
      </c>
      <c r="D2778" s="3">
        <v>243</v>
      </c>
      <c r="E2778" s="3">
        <v>93</v>
      </c>
      <c r="F2778" s="3">
        <v>1</v>
      </c>
      <c r="H2778" s="7" t="str">
        <f t="shared" si="421"/>
        <v>41415_emdsfdc1a-jd-11</v>
      </c>
      <c r="I2778" s="8">
        <f t="shared" si="422"/>
        <v>41415</v>
      </c>
      <c r="J2778" s="9" t="str">
        <f t="shared" si="423"/>
        <v>emdsfdc1a-jd-11</v>
      </c>
      <c r="K2778" s="6">
        <f t="shared" si="424"/>
        <v>336</v>
      </c>
      <c r="L2778" s="6">
        <f t="shared" si="425"/>
        <v>243</v>
      </c>
      <c r="M2778" s="6">
        <f t="shared" si="426"/>
        <v>93</v>
      </c>
      <c r="N2778" s="6">
        <f t="shared" si="427"/>
        <v>1</v>
      </c>
    </row>
    <row r="2779" spans="2:14" x14ac:dyDescent="0.25">
      <c r="B2779" s="5" t="s">
        <v>77</v>
      </c>
      <c r="C2779" s="3">
        <v>240</v>
      </c>
      <c r="D2779" s="3">
        <v>206</v>
      </c>
      <c r="E2779" s="3">
        <v>34</v>
      </c>
      <c r="F2779" s="3">
        <v>1</v>
      </c>
      <c r="H2779" s="7" t="str">
        <f t="shared" si="421"/>
        <v>41415_emdsfdc1a-rb-03</v>
      </c>
      <c r="I2779" s="8">
        <f t="shared" si="422"/>
        <v>41415</v>
      </c>
      <c r="J2779" s="9" t="str">
        <f t="shared" si="423"/>
        <v>emdsfdc1a-rb-03</v>
      </c>
      <c r="K2779" s="6">
        <f t="shared" si="424"/>
        <v>240</v>
      </c>
      <c r="L2779" s="6">
        <f t="shared" si="425"/>
        <v>206</v>
      </c>
      <c r="M2779" s="6">
        <f t="shared" si="426"/>
        <v>34</v>
      </c>
      <c r="N2779" s="6">
        <f t="shared" si="427"/>
        <v>1</v>
      </c>
    </row>
    <row r="2780" spans="2:14" x14ac:dyDescent="0.25">
      <c r="B2780" s="5" t="s">
        <v>80</v>
      </c>
      <c r="C2780" s="3">
        <v>264</v>
      </c>
      <c r="D2780" s="3">
        <v>209</v>
      </c>
      <c r="E2780" s="3">
        <v>55</v>
      </c>
      <c r="F2780" s="3">
        <v>1</v>
      </c>
      <c r="H2780" s="7" t="str">
        <f t="shared" si="421"/>
        <v>41415_emdsfdc1a-rb-04</v>
      </c>
      <c r="I2780" s="8">
        <f t="shared" si="422"/>
        <v>41415</v>
      </c>
      <c r="J2780" s="9" t="str">
        <f t="shared" si="423"/>
        <v>emdsfdc1a-rb-04</v>
      </c>
      <c r="K2780" s="6">
        <f t="shared" si="424"/>
        <v>264</v>
      </c>
      <c r="L2780" s="6">
        <f t="shared" si="425"/>
        <v>209</v>
      </c>
      <c r="M2780" s="6">
        <f t="shared" si="426"/>
        <v>55</v>
      </c>
      <c r="N2780" s="6">
        <f t="shared" si="427"/>
        <v>1</v>
      </c>
    </row>
    <row r="2781" spans="2:14" x14ac:dyDescent="0.25">
      <c r="B2781" s="5" t="s">
        <v>86</v>
      </c>
      <c r="C2781" s="3">
        <v>168</v>
      </c>
      <c r="D2781" s="3">
        <v>122</v>
      </c>
      <c r="E2781" s="3">
        <v>46</v>
      </c>
      <c r="F2781" s="3">
        <v>1</v>
      </c>
      <c r="H2781" s="7" t="str">
        <f t="shared" si="421"/>
        <v>41415_emdsfdc1a-rb-06</v>
      </c>
      <c r="I2781" s="8">
        <f t="shared" si="422"/>
        <v>41415</v>
      </c>
      <c r="J2781" s="9" t="str">
        <f t="shared" si="423"/>
        <v>emdsfdc1a-rb-06</v>
      </c>
      <c r="K2781" s="6">
        <f t="shared" si="424"/>
        <v>168</v>
      </c>
      <c r="L2781" s="6">
        <f t="shared" si="425"/>
        <v>122</v>
      </c>
      <c r="M2781" s="6">
        <f t="shared" si="426"/>
        <v>46</v>
      </c>
      <c r="N2781" s="6">
        <f t="shared" si="427"/>
        <v>1</v>
      </c>
    </row>
    <row r="2782" spans="2:14" x14ac:dyDescent="0.25">
      <c r="B2782" s="5" t="s">
        <v>89</v>
      </c>
      <c r="C2782" s="3">
        <v>192</v>
      </c>
      <c r="D2782" s="3">
        <v>139</v>
      </c>
      <c r="E2782" s="3">
        <v>53</v>
      </c>
      <c r="F2782" s="3">
        <v>1</v>
      </c>
      <c r="H2782" s="7" t="str">
        <f t="shared" si="421"/>
        <v>41415_emdsfdc1a-rb-07</v>
      </c>
      <c r="I2782" s="8">
        <f t="shared" si="422"/>
        <v>41415</v>
      </c>
      <c r="J2782" s="9" t="str">
        <f t="shared" si="423"/>
        <v>emdsfdc1a-rb-07</v>
      </c>
      <c r="K2782" s="6">
        <f t="shared" si="424"/>
        <v>192</v>
      </c>
      <c r="L2782" s="6">
        <f t="shared" si="425"/>
        <v>139</v>
      </c>
      <c r="M2782" s="6">
        <f t="shared" si="426"/>
        <v>53</v>
      </c>
      <c r="N2782" s="6">
        <f t="shared" si="427"/>
        <v>1</v>
      </c>
    </row>
    <row r="2783" spans="2:14" x14ac:dyDescent="0.25">
      <c r="B2783" s="5" t="s">
        <v>92</v>
      </c>
      <c r="C2783" s="3">
        <v>240</v>
      </c>
      <c r="D2783" s="3">
        <v>195</v>
      </c>
      <c r="E2783" s="3">
        <v>45</v>
      </c>
      <c r="F2783" s="3">
        <v>1</v>
      </c>
      <c r="H2783" s="7" t="str">
        <f t="shared" si="421"/>
        <v>41415_emdsfdc1a-rb-08</v>
      </c>
      <c r="I2783" s="8">
        <f t="shared" si="422"/>
        <v>41415</v>
      </c>
      <c r="J2783" s="9" t="str">
        <f t="shared" si="423"/>
        <v>emdsfdc1a-rb-08</v>
      </c>
      <c r="K2783" s="6">
        <f t="shared" si="424"/>
        <v>240</v>
      </c>
      <c r="L2783" s="6">
        <f t="shared" si="425"/>
        <v>195</v>
      </c>
      <c r="M2783" s="6">
        <f t="shared" si="426"/>
        <v>45</v>
      </c>
      <c r="N2783" s="6">
        <f t="shared" si="427"/>
        <v>1</v>
      </c>
    </row>
    <row r="2784" spans="2:14" x14ac:dyDescent="0.25">
      <c r="B2784" s="5" t="s">
        <v>95</v>
      </c>
      <c r="C2784" s="3">
        <v>336</v>
      </c>
      <c r="D2784" s="3">
        <v>243</v>
      </c>
      <c r="E2784" s="3">
        <v>93</v>
      </c>
      <c r="F2784" s="3">
        <v>1</v>
      </c>
      <c r="H2784" s="7" t="str">
        <f t="shared" si="421"/>
        <v>41415_emdsfdc1a-rb-11</v>
      </c>
      <c r="I2784" s="8">
        <f t="shared" si="422"/>
        <v>41415</v>
      </c>
      <c r="J2784" s="9" t="str">
        <f t="shared" si="423"/>
        <v>emdsfdc1a-rb-11</v>
      </c>
      <c r="K2784" s="6">
        <f t="shared" si="424"/>
        <v>336</v>
      </c>
      <c r="L2784" s="6">
        <f t="shared" si="425"/>
        <v>243</v>
      </c>
      <c r="M2784" s="6">
        <f t="shared" si="426"/>
        <v>93</v>
      </c>
      <c r="N2784" s="6">
        <f t="shared" si="427"/>
        <v>1</v>
      </c>
    </row>
    <row r="2785" spans="2:14" x14ac:dyDescent="0.25">
      <c r="B2785" s="5" t="s">
        <v>56</v>
      </c>
      <c r="C2785" s="3">
        <v>240</v>
      </c>
      <c r="D2785" s="3">
        <v>220</v>
      </c>
      <c r="E2785" s="3">
        <v>20</v>
      </c>
      <c r="F2785" s="3">
        <v>1</v>
      </c>
      <c r="H2785" s="7" t="str">
        <f t="shared" si="421"/>
        <v>41415_emdsfdc1b-jd-10</v>
      </c>
      <c r="I2785" s="8">
        <f t="shared" si="422"/>
        <v>41415</v>
      </c>
      <c r="J2785" s="9" t="str">
        <f t="shared" si="423"/>
        <v>emdsfdc1b-jd-10</v>
      </c>
      <c r="K2785" s="6">
        <f t="shared" si="424"/>
        <v>240</v>
      </c>
      <c r="L2785" s="6">
        <f t="shared" si="425"/>
        <v>220</v>
      </c>
      <c r="M2785" s="6">
        <f t="shared" si="426"/>
        <v>20</v>
      </c>
      <c r="N2785" s="6">
        <f t="shared" si="427"/>
        <v>1</v>
      </c>
    </row>
    <row r="2786" spans="2:14" x14ac:dyDescent="0.25">
      <c r="B2786" s="5" t="s">
        <v>98</v>
      </c>
      <c r="C2786" s="3">
        <v>240</v>
      </c>
      <c r="D2786" s="3">
        <v>233</v>
      </c>
      <c r="E2786" s="3">
        <v>7</v>
      </c>
      <c r="F2786" s="3">
        <v>1</v>
      </c>
      <c r="H2786" s="7" t="str">
        <f t="shared" si="421"/>
        <v>41415_emdsfdc1b-rb-10</v>
      </c>
      <c r="I2786" s="8">
        <f t="shared" si="422"/>
        <v>41415</v>
      </c>
      <c r="J2786" s="9" t="str">
        <f t="shared" si="423"/>
        <v>emdsfdc1b-rb-10</v>
      </c>
      <c r="K2786" s="6">
        <f t="shared" si="424"/>
        <v>240</v>
      </c>
      <c r="L2786" s="6">
        <f t="shared" si="425"/>
        <v>233</v>
      </c>
      <c r="M2786" s="6">
        <f t="shared" si="426"/>
        <v>7</v>
      </c>
      <c r="N2786" s="6">
        <f t="shared" si="427"/>
        <v>1</v>
      </c>
    </row>
    <row r="2787" spans="2:14" x14ac:dyDescent="0.25">
      <c r="B2787" s="5" t="s">
        <v>188</v>
      </c>
      <c r="C2787" s="3">
        <v>184</v>
      </c>
      <c r="D2787" s="3">
        <v>103</v>
      </c>
      <c r="E2787" s="3">
        <v>81</v>
      </c>
      <c r="F2787" s="3">
        <v>1</v>
      </c>
      <c r="H2787" s="7" t="str">
        <f t="shared" si="421"/>
        <v>41415_emdsrdc1-jd-06</v>
      </c>
      <c r="I2787" s="8">
        <f t="shared" si="422"/>
        <v>41415</v>
      </c>
      <c r="J2787" s="9" t="str">
        <f t="shared" si="423"/>
        <v>emdsrdc1-jd-06</v>
      </c>
      <c r="K2787" s="6">
        <f t="shared" si="424"/>
        <v>184</v>
      </c>
      <c r="L2787" s="6">
        <f t="shared" si="425"/>
        <v>103</v>
      </c>
      <c r="M2787" s="6">
        <f t="shared" si="426"/>
        <v>81</v>
      </c>
      <c r="N2787" s="6">
        <f t="shared" si="427"/>
        <v>1</v>
      </c>
    </row>
    <row r="2788" spans="2:14" x14ac:dyDescent="0.25">
      <c r="B2788" s="5" t="s">
        <v>227</v>
      </c>
      <c r="C2788" s="3">
        <v>184</v>
      </c>
      <c r="D2788" s="3">
        <v>56</v>
      </c>
      <c r="E2788" s="3">
        <v>128</v>
      </c>
      <c r="F2788" s="3">
        <v>1</v>
      </c>
      <c r="H2788" s="7" t="str">
        <f t="shared" si="421"/>
        <v>41415_emdsrdc1-rb-06</v>
      </c>
      <c r="I2788" s="8">
        <f t="shared" si="422"/>
        <v>41415</v>
      </c>
      <c r="J2788" s="9" t="str">
        <f t="shared" si="423"/>
        <v>emdsrdc1-rb-06</v>
      </c>
      <c r="K2788" s="6">
        <f t="shared" si="424"/>
        <v>184</v>
      </c>
      <c r="L2788" s="6">
        <f t="shared" si="425"/>
        <v>56</v>
      </c>
      <c r="M2788" s="6">
        <f t="shared" si="426"/>
        <v>128</v>
      </c>
      <c r="N2788" s="6">
        <f t="shared" si="427"/>
        <v>1</v>
      </c>
    </row>
    <row r="2789" spans="2:14" x14ac:dyDescent="0.25">
      <c r="B2789" s="5" t="s">
        <v>191</v>
      </c>
      <c r="C2789" s="3">
        <v>336</v>
      </c>
      <c r="D2789" s="3">
        <v>223</v>
      </c>
      <c r="E2789" s="3">
        <v>113</v>
      </c>
      <c r="F2789" s="3">
        <v>1</v>
      </c>
      <c r="H2789" s="7" t="str">
        <f t="shared" si="421"/>
        <v>41415_emdsrdc3-jd-04</v>
      </c>
      <c r="I2789" s="8">
        <f t="shared" si="422"/>
        <v>41415</v>
      </c>
      <c r="J2789" s="9" t="str">
        <f t="shared" si="423"/>
        <v>emdsrdc3-jd-04</v>
      </c>
      <c r="K2789" s="6">
        <f t="shared" si="424"/>
        <v>336</v>
      </c>
      <c r="L2789" s="6">
        <f t="shared" si="425"/>
        <v>223</v>
      </c>
      <c r="M2789" s="6">
        <f t="shared" si="426"/>
        <v>113</v>
      </c>
      <c r="N2789" s="6">
        <f t="shared" si="427"/>
        <v>1</v>
      </c>
    </row>
    <row r="2790" spans="2:14" x14ac:dyDescent="0.25">
      <c r="B2790" s="5" t="s">
        <v>194</v>
      </c>
      <c r="C2790" s="3">
        <v>240</v>
      </c>
      <c r="D2790" s="3">
        <v>114</v>
      </c>
      <c r="E2790" s="3">
        <v>126</v>
      </c>
      <c r="F2790" s="3">
        <v>1</v>
      </c>
      <c r="H2790" s="7" t="str">
        <f t="shared" si="421"/>
        <v>41415_emdsrdc3-jd-07</v>
      </c>
      <c r="I2790" s="8">
        <f t="shared" si="422"/>
        <v>41415</v>
      </c>
      <c r="J2790" s="9" t="str">
        <f t="shared" si="423"/>
        <v>emdsrdc3-jd-07</v>
      </c>
      <c r="K2790" s="6">
        <f t="shared" si="424"/>
        <v>240</v>
      </c>
      <c r="L2790" s="6">
        <f t="shared" si="425"/>
        <v>114</v>
      </c>
      <c r="M2790" s="6">
        <f t="shared" si="426"/>
        <v>126</v>
      </c>
      <c r="N2790" s="6">
        <f t="shared" si="427"/>
        <v>1</v>
      </c>
    </row>
    <row r="2791" spans="2:14" x14ac:dyDescent="0.25">
      <c r="B2791" s="5" t="s">
        <v>198</v>
      </c>
      <c r="C2791" s="3">
        <v>312</v>
      </c>
      <c r="D2791" s="3">
        <v>300</v>
      </c>
      <c r="E2791" s="3">
        <v>12</v>
      </c>
      <c r="F2791" s="3">
        <v>1</v>
      </c>
      <c r="H2791" s="7" t="str">
        <f t="shared" si="421"/>
        <v>41415_emdsrdc3-jd-09</v>
      </c>
      <c r="I2791" s="8">
        <f t="shared" si="422"/>
        <v>41415</v>
      </c>
      <c r="J2791" s="9" t="str">
        <f t="shared" si="423"/>
        <v>emdsrdc3-jd-09</v>
      </c>
      <c r="K2791" s="6">
        <f t="shared" si="424"/>
        <v>312</v>
      </c>
      <c r="L2791" s="6">
        <f t="shared" si="425"/>
        <v>300</v>
      </c>
      <c r="M2791" s="6">
        <f t="shared" si="426"/>
        <v>12</v>
      </c>
      <c r="N2791" s="6">
        <f t="shared" si="427"/>
        <v>1</v>
      </c>
    </row>
    <row r="2792" spans="2:14" x14ac:dyDescent="0.25">
      <c r="B2792" s="5" t="s">
        <v>888</v>
      </c>
      <c r="C2792" s="3">
        <v>240</v>
      </c>
      <c r="D2792" s="3">
        <v>208</v>
      </c>
      <c r="E2792" s="3">
        <v>32</v>
      </c>
      <c r="F2792" s="3">
        <v>1</v>
      </c>
      <c r="H2792" s="7" t="str">
        <f t="shared" si="421"/>
        <v>41415_emdsrdc3-jd-10</v>
      </c>
      <c r="I2792" s="8">
        <f t="shared" si="422"/>
        <v>41415</v>
      </c>
      <c r="J2792" s="9" t="str">
        <f t="shared" si="423"/>
        <v>emdsrdc3-jd-10</v>
      </c>
      <c r="K2792" s="6">
        <f t="shared" si="424"/>
        <v>240</v>
      </c>
      <c r="L2792" s="6">
        <f t="shared" si="425"/>
        <v>208</v>
      </c>
      <c r="M2792" s="6">
        <f t="shared" si="426"/>
        <v>32</v>
      </c>
      <c r="N2792" s="6">
        <f t="shared" si="427"/>
        <v>1</v>
      </c>
    </row>
    <row r="2793" spans="2:14" x14ac:dyDescent="0.25">
      <c r="B2793" s="5" t="s">
        <v>230</v>
      </c>
      <c r="C2793" s="3">
        <v>336</v>
      </c>
      <c r="D2793" s="3">
        <v>221</v>
      </c>
      <c r="E2793" s="3">
        <v>115</v>
      </c>
      <c r="F2793" s="3">
        <v>1</v>
      </c>
      <c r="H2793" s="7" t="str">
        <f t="shared" si="421"/>
        <v>41415_emdsrdc3-rb-04</v>
      </c>
      <c r="I2793" s="8">
        <f t="shared" si="422"/>
        <v>41415</v>
      </c>
      <c r="J2793" s="9" t="str">
        <f t="shared" si="423"/>
        <v>emdsrdc3-rb-04</v>
      </c>
      <c r="K2793" s="6">
        <f t="shared" si="424"/>
        <v>336</v>
      </c>
      <c r="L2793" s="6">
        <f t="shared" si="425"/>
        <v>221</v>
      </c>
      <c r="M2793" s="6">
        <f t="shared" si="426"/>
        <v>115</v>
      </c>
      <c r="N2793" s="6">
        <f t="shared" si="427"/>
        <v>1</v>
      </c>
    </row>
    <row r="2794" spans="2:14" x14ac:dyDescent="0.25">
      <c r="B2794" s="5" t="s">
        <v>233</v>
      </c>
      <c r="C2794" s="3">
        <v>240</v>
      </c>
      <c r="D2794" s="3">
        <v>115</v>
      </c>
      <c r="E2794" s="3">
        <v>125</v>
      </c>
      <c r="F2794" s="3">
        <v>1</v>
      </c>
      <c r="H2794" s="7" t="str">
        <f t="shared" si="421"/>
        <v>41415_emdsrdc3-rb-07</v>
      </c>
      <c r="I2794" s="8">
        <f t="shared" si="422"/>
        <v>41415</v>
      </c>
      <c r="J2794" s="9" t="str">
        <f t="shared" si="423"/>
        <v>emdsrdc3-rb-07</v>
      </c>
      <c r="K2794" s="6">
        <f t="shared" si="424"/>
        <v>240</v>
      </c>
      <c r="L2794" s="6">
        <f t="shared" si="425"/>
        <v>115</v>
      </c>
      <c r="M2794" s="6">
        <f t="shared" si="426"/>
        <v>125</v>
      </c>
      <c r="N2794" s="6">
        <f t="shared" si="427"/>
        <v>1</v>
      </c>
    </row>
    <row r="2795" spans="2:14" x14ac:dyDescent="0.25">
      <c r="B2795" s="5" t="s">
        <v>236</v>
      </c>
      <c r="C2795" s="3">
        <v>312</v>
      </c>
      <c r="D2795" s="3">
        <v>296</v>
      </c>
      <c r="E2795" s="3">
        <v>16</v>
      </c>
      <c r="F2795" s="3">
        <v>1</v>
      </c>
      <c r="H2795" s="7" t="str">
        <f t="shared" si="421"/>
        <v>41415_emdsrdc3-rb-09</v>
      </c>
      <c r="I2795" s="8">
        <f t="shared" si="422"/>
        <v>41415</v>
      </c>
      <c r="J2795" s="9" t="str">
        <f t="shared" si="423"/>
        <v>emdsrdc3-rb-09</v>
      </c>
      <c r="K2795" s="6">
        <f t="shared" si="424"/>
        <v>312</v>
      </c>
      <c r="L2795" s="6">
        <f t="shared" si="425"/>
        <v>296</v>
      </c>
      <c r="M2795" s="6">
        <f t="shared" si="426"/>
        <v>16</v>
      </c>
      <c r="N2795" s="6">
        <f t="shared" si="427"/>
        <v>1</v>
      </c>
    </row>
    <row r="2796" spans="2:14" x14ac:dyDescent="0.25">
      <c r="B2796" s="5" t="s">
        <v>891</v>
      </c>
      <c r="C2796" s="3">
        <v>240</v>
      </c>
      <c r="D2796" s="3">
        <v>209</v>
      </c>
      <c r="E2796" s="3">
        <v>31</v>
      </c>
      <c r="F2796" s="3">
        <v>1</v>
      </c>
      <c r="H2796" s="7" t="str">
        <f t="shared" si="421"/>
        <v>41415_emdsrdc3-rb-10</v>
      </c>
      <c r="I2796" s="8">
        <f t="shared" si="422"/>
        <v>41415</v>
      </c>
      <c r="J2796" s="9" t="str">
        <f t="shared" si="423"/>
        <v>emdsrdc3-rb-10</v>
      </c>
      <c r="K2796" s="6">
        <f t="shared" si="424"/>
        <v>240</v>
      </c>
      <c r="L2796" s="6">
        <f t="shared" si="425"/>
        <v>209</v>
      </c>
      <c r="M2796" s="6">
        <f t="shared" si="426"/>
        <v>31</v>
      </c>
      <c r="N2796" s="6">
        <f t="shared" si="427"/>
        <v>1</v>
      </c>
    </row>
    <row r="2797" spans="2:14" x14ac:dyDescent="0.25">
      <c r="B2797" s="5" t="s">
        <v>202</v>
      </c>
      <c r="C2797" s="3">
        <v>240</v>
      </c>
      <c r="D2797" s="3">
        <v>146</v>
      </c>
      <c r="E2797" s="3">
        <v>94</v>
      </c>
      <c r="F2797" s="3">
        <v>1</v>
      </c>
      <c r="H2797" s="7" t="str">
        <f t="shared" si="421"/>
        <v>41415_emdsrdc4-jd-03</v>
      </c>
      <c r="I2797" s="8">
        <f t="shared" si="422"/>
        <v>41415</v>
      </c>
      <c r="J2797" s="9" t="str">
        <f t="shared" si="423"/>
        <v>emdsrdc4-jd-03</v>
      </c>
      <c r="K2797" s="6">
        <f t="shared" si="424"/>
        <v>240</v>
      </c>
      <c r="L2797" s="6">
        <f t="shared" si="425"/>
        <v>146</v>
      </c>
      <c r="M2797" s="6">
        <f t="shared" si="426"/>
        <v>94</v>
      </c>
      <c r="N2797" s="6">
        <f t="shared" si="427"/>
        <v>1</v>
      </c>
    </row>
    <row r="2798" spans="2:14" x14ac:dyDescent="0.25">
      <c r="B2798" s="5" t="s">
        <v>205</v>
      </c>
      <c r="C2798" s="3">
        <v>216</v>
      </c>
      <c r="D2798" s="3">
        <v>133</v>
      </c>
      <c r="E2798" s="3">
        <v>83</v>
      </c>
      <c r="F2798" s="3">
        <v>1</v>
      </c>
      <c r="H2798" s="7" t="str">
        <f t="shared" si="421"/>
        <v>41415_emdsrdc4-jd-05</v>
      </c>
      <c r="I2798" s="8">
        <f t="shared" si="422"/>
        <v>41415</v>
      </c>
      <c r="J2798" s="9" t="str">
        <f t="shared" si="423"/>
        <v>emdsrdc4-jd-05</v>
      </c>
      <c r="K2798" s="6">
        <f t="shared" si="424"/>
        <v>216</v>
      </c>
      <c r="L2798" s="6">
        <f t="shared" si="425"/>
        <v>133</v>
      </c>
      <c r="M2798" s="6">
        <f t="shared" si="426"/>
        <v>83</v>
      </c>
      <c r="N2798" s="6">
        <f t="shared" si="427"/>
        <v>1</v>
      </c>
    </row>
    <row r="2799" spans="2:14" x14ac:dyDescent="0.25">
      <c r="B2799" s="5" t="s">
        <v>209</v>
      </c>
      <c r="C2799" s="3">
        <v>264</v>
      </c>
      <c r="D2799" s="3">
        <v>221</v>
      </c>
      <c r="E2799" s="3">
        <v>43</v>
      </c>
      <c r="F2799" s="3">
        <v>1</v>
      </c>
      <c r="H2799" s="7" t="str">
        <f t="shared" si="421"/>
        <v>41415_emdsrdc4-jd-08</v>
      </c>
      <c r="I2799" s="8">
        <f t="shared" si="422"/>
        <v>41415</v>
      </c>
      <c r="J2799" s="9" t="str">
        <f t="shared" si="423"/>
        <v>emdsrdc4-jd-08</v>
      </c>
      <c r="K2799" s="6">
        <f t="shared" si="424"/>
        <v>264</v>
      </c>
      <c r="L2799" s="6">
        <f t="shared" si="425"/>
        <v>221</v>
      </c>
      <c r="M2799" s="6">
        <f t="shared" si="426"/>
        <v>43</v>
      </c>
      <c r="N2799" s="6">
        <f t="shared" si="427"/>
        <v>1</v>
      </c>
    </row>
    <row r="2800" spans="2:14" x14ac:dyDescent="0.25">
      <c r="B2800" s="5" t="s">
        <v>239</v>
      </c>
      <c r="C2800" s="3">
        <v>240</v>
      </c>
      <c r="D2800" s="3">
        <v>144</v>
      </c>
      <c r="E2800" s="3">
        <v>96</v>
      </c>
      <c r="F2800" s="3">
        <v>1</v>
      </c>
      <c r="H2800" s="7" t="str">
        <f t="shared" si="421"/>
        <v>41415_emdsrdc4-rb-03</v>
      </c>
      <c r="I2800" s="8">
        <f t="shared" si="422"/>
        <v>41415</v>
      </c>
      <c r="J2800" s="9" t="str">
        <f t="shared" si="423"/>
        <v>emdsrdc4-rb-03</v>
      </c>
      <c r="K2800" s="6">
        <f t="shared" si="424"/>
        <v>240</v>
      </c>
      <c r="L2800" s="6">
        <f t="shared" si="425"/>
        <v>144</v>
      </c>
      <c r="M2800" s="6">
        <f t="shared" si="426"/>
        <v>96</v>
      </c>
      <c r="N2800" s="6">
        <f t="shared" si="427"/>
        <v>1</v>
      </c>
    </row>
    <row r="2801" spans="2:14" x14ac:dyDescent="0.25">
      <c r="B2801" s="5" t="s">
        <v>242</v>
      </c>
      <c r="C2801" s="3">
        <v>216</v>
      </c>
      <c r="D2801" s="3">
        <v>135</v>
      </c>
      <c r="E2801" s="3">
        <v>81</v>
      </c>
      <c r="F2801" s="3">
        <v>1</v>
      </c>
      <c r="H2801" s="7" t="str">
        <f t="shared" si="421"/>
        <v>41415_emdsrdc4-rb-05</v>
      </c>
      <c r="I2801" s="8">
        <f t="shared" si="422"/>
        <v>41415</v>
      </c>
      <c r="J2801" s="9" t="str">
        <f t="shared" si="423"/>
        <v>emdsrdc4-rb-05</v>
      </c>
      <c r="K2801" s="6">
        <f t="shared" si="424"/>
        <v>216</v>
      </c>
      <c r="L2801" s="6">
        <f t="shared" si="425"/>
        <v>135</v>
      </c>
      <c r="M2801" s="6">
        <f t="shared" si="426"/>
        <v>81</v>
      </c>
      <c r="N2801" s="6">
        <f t="shared" si="427"/>
        <v>1</v>
      </c>
    </row>
    <row r="2802" spans="2:14" x14ac:dyDescent="0.25">
      <c r="B2802" s="5" t="s">
        <v>245</v>
      </c>
      <c r="C2802" s="3">
        <v>264</v>
      </c>
      <c r="D2802" s="3">
        <v>223</v>
      </c>
      <c r="E2802" s="3">
        <v>41</v>
      </c>
      <c r="F2802" s="3">
        <v>1</v>
      </c>
      <c r="H2802" s="7" t="str">
        <f t="shared" si="421"/>
        <v>41415_emdsrdc4-rb-08</v>
      </c>
      <c r="I2802" s="8">
        <f t="shared" si="422"/>
        <v>41415</v>
      </c>
      <c r="J2802" s="9" t="str">
        <f t="shared" si="423"/>
        <v>emdsrdc4-rb-08</v>
      </c>
      <c r="K2802" s="6">
        <f t="shared" si="424"/>
        <v>264</v>
      </c>
      <c r="L2802" s="6">
        <f t="shared" si="425"/>
        <v>223</v>
      </c>
      <c r="M2802" s="6">
        <f t="shared" si="426"/>
        <v>41</v>
      </c>
      <c r="N2802" s="6">
        <f t="shared" si="427"/>
        <v>1</v>
      </c>
    </row>
    <row r="2803" spans="2:14" x14ac:dyDescent="0.25">
      <c r="B2803" s="5" t="s">
        <v>138</v>
      </c>
      <c r="C2803" s="3">
        <v>72</v>
      </c>
      <c r="D2803" s="3">
        <v>15</v>
      </c>
      <c r="E2803" s="3">
        <v>57</v>
      </c>
      <c r="F2803" s="3">
        <v>1</v>
      </c>
      <c r="H2803" s="7" t="str">
        <f t="shared" si="421"/>
        <v>41415_rmdscgc1-gl-01</v>
      </c>
      <c r="I2803" s="8">
        <f t="shared" si="422"/>
        <v>41415</v>
      </c>
      <c r="J2803" s="9" t="str">
        <f t="shared" si="423"/>
        <v>rmdscgc1-gl-01</v>
      </c>
      <c r="K2803" s="6">
        <f t="shared" si="424"/>
        <v>72</v>
      </c>
      <c r="L2803" s="6">
        <f t="shared" si="425"/>
        <v>15</v>
      </c>
      <c r="M2803" s="6">
        <f t="shared" si="426"/>
        <v>57</v>
      </c>
      <c r="N2803" s="6">
        <f t="shared" si="427"/>
        <v>1</v>
      </c>
    </row>
    <row r="2804" spans="2:14" x14ac:dyDescent="0.25">
      <c r="B2804" s="5" t="s">
        <v>158</v>
      </c>
      <c r="C2804" s="3">
        <v>72</v>
      </c>
      <c r="D2804" s="3">
        <v>14</v>
      </c>
      <c r="E2804" s="3">
        <v>58</v>
      </c>
      <c r="F2804" s="3">
        <v>1</v>
      </c>
      <c r="H2804" s="7" t="str">
        <f t="shared" si="421"/>
        <v>41415_rmdscgc1-sl-01</v>
      </c>
      <c r="I2804" s="8">
        <f t="shared" si="422"/>
        <v>41415</v>
      </c>
      <c r="J2804" s="9" t="str">
        <f t="shared" si="423"/>
        <v>rmdscgc1-sl-01</v>
      </c>
      <c r="K2804" s="6">
        <f t="shared" si="424"/>
        <v>72</v>
      </c>
      <c r="L2804" s="6">
        <f t="shared" si="425"/>
        <v>14</v>
      </c>
      <c r="M2804" s="6">
        <f t="shared" si="426"/>
        <v>58</v>
      </c>
      <c r="N2804" s="6">
        <f t="shared" si="427"/>
        <v>1</v>
      </c>
    </row>
    <row r="2805" spans="2:14" x14ac:dyDescent="0.25">
      <c r="B2805" s="5" t="s">
        <v>143</v>
      </c>
      <c r="C2805" s="3">
        <v>36</v>
      </c>
      <c r="D2805" s="3">
        <v>0</v>
      </c>
      <c r="E2805" s="3">
        <v>36</v>
      </c>
      <c r="F2805" s="3">
        <v>1</v>
      </c>
      <c r="H2805" s="7" t="str">
        <f t="shared" si="421"/>
        <v>41415_rmdsedc-gl-01</v>
      </c>
      <c r="I2805" s="8">
        <f t="shared" si="422"/>
        <v>41415</v>
      </c>
      <c r="J2805" s="9" t="str">
        <f t="shared" si="423"/>
        <v>rmdsedc-gl-01</v>
      </c>
      <c r="K2805" s="6">
        <f t="shared" si="424"/>
        <v>36</v>
      </c>
      <c r="L2805" s="6">
        <f t="shared" si="425"/>
        <v>0</v>
      </c>
      <c r="M2805" s="6">
        <f t="shared" si="426"/>
        <v>36</v>
      </c>
      <c r="N2805" s="6">
        <f t="shared" si="427"/>
        <v>1</v>
      </c>
    </row>
    <row r="2806" spans="2:14" x14ac:dyDescent="0.25">
      <c r="B2806" s="5" t="s">
        <v>147</v>
      </c>
      <c r="C2806" s="3">
        <v>180</v>
      </c>
      <c r="D2806" s="3">
        <v>53</v>
      </c>
      <c r="E2806" s="3">
        <v>127</v>
      </c>
      <c r="F2806" s="3">
        <v>1</v>
      </c>
      <c r="H2806" s="7" t="str">
        <f t="shared" si="421"/>
        <v>41415_rmdsfdc1a-gl-01</v>
      </c>
      <c r="I2806" s="8">
        <f t="shared" si="422"/>
        <v>41415</v>
      </c>
      <c r="J2806" s="9" t="str">
        <f t="shared" si="423"/>
        <v>rmdsfdc1a-gl-01</v>
      </c>
      <c r="K2806" s="6">
        <f t="shared" si="424"/>
        <v>180</v>
      </c>
      <c r="L2806" s="6">
        <f t="shared" si="425"/>
        <v>53</v>
      </c>
      <c r="M2806" s="6">
        <f t="shared" si="426"/>
        <v>127</v>
      </c>
      <c r="N2806" s="6">
        <f t="shared" si="427"/>
        <v>1</v>
      </c>
    </row>
    <row r="2807" spans="2:14" x14ac:dyDescent="0.25">
      <c r="B2807" s="5" t="s">
        <v>164</v>
      </c>
      <c r="C2807" s="3">
        <v>180</v>
      </c>
      <c r="D2807" s="3">
        <v>54</v>
      </c>
      <c r="E2807" s="3">
        <v>126</v>
      </c>
      <c r="F2807" s="3">
        <v>1</v>
      </c>
      <c r="H2807" s="7" t="str">
        <f t="shared" si="421"/>
        <v>41415_rmdsfdc1a-sl-01</v>
      </c>
      <c r="I2807" s="8">
        <f t="shared" si="422"/>
        <v>41415</v>
      </c>
      <c r="J2807" s="9" t="str">
        <f t="shared" si="423"/>
        <v>rmdsfdc1a-sl-01</v>
      </c>
      <c r="K2807" s="6">
        <f t="shared" si="424"/>
        <v>180</v>
      </c>
      <c r="L2807" s="6">
        <f t="shared" si="425"/>
        <v>54</v>
      </c>
      <c r="M2807" s="6">
        <f t="shared" si="426"/>
        <v>126</v>
      </c>
      <c r="N2807" s="6">
        <f t="shared" si="427"/>
        <v>1</v>
      </c>
    </row>
    <row r="2808" spans="2:14" x14ac:dyDescent="0.25">
      <c r="B2808" s="5" t="s">
        <v>150</v>
      </c>
      <c r="C2808" s="3">
        <v>180</v>
      </c>
      <c r="D2808" s="3">
        <v>64</v>
      </c>
      <c r="E2808" s="3">
        <v>116</v>
      </c>
      <c r="F2808" s="3">
        <v>1</v>
      </c>
      <c r="H2808" s="7" t="str">
        <f t="shared" ref="H2808:H2871" si="428">CONCATENATE(I2808,"_",J2808)</f>
        <v>41415_rmdsrdc4-gl-01</v>
      </c>
      <c r="I2808" s="8">
        <f t="shared" ref="I2808:I2871" si="429">IF(ISTEXT(J2808),I2807,J2808)</f>
        <v>41415</v>
      </c>
      <c r="J2808" s="9" t="str">
        <f t="shared" ref="J2808:J2871" si="430">B2808</f>
        <v>rmdsrdc4-gl-01</v>
      </c>
      <c r="K2808" s="6">
        <f t="shared" ref="K2808:K2871" si="431">C2808</f>
        <v>180</v>
      </c>
      <c r="L2808" s="6">
        <f t="shared" ref="L2808:L2871" si="432">D2808</f>
        <v>64</v>
      </c>
      <c r="M2808" s="6">
        <f t="shared" ref="M2808:M2871" si="433">E2808</f>
        <v>116</v>
      </c>
      <c r="N2808" s="6">
        <f t="shared" ref="N2808:N2871" si="434">F2808</f>
        <v>1</v>
      </c>
    </row>
    <row r="2809" spans="2:14" x14ac:dyDescent="0.25">
      <c r="B2809" s="5" t="s">
        <v>167</v>
      </c>
      <c r="C2809" s="3">
        <v>180</v>
      </c>
      <c r="D2809" s="3">
        <v>54</v>
      </c>
      <c r="E2809" s="3">
        <v>126</v>
      </c>
      <c r="F2809" s="3">
        <v>1</v>
      </c>
      <c r="H2809" s="7" t="str">
        <f t="shared" si="428"/>
        <v>41415_rmdsrdc4-sl-01</v>
      </c>
      <c r="I2809" s="8">
        <f t="shared" si="429"/>
        <v>41415</v>
      </c>
      <c r="J2809" s="9" t="str">
        <f t="shared" si="430"/>
        <v>rmdsrdc4-sl-01</v>
      </c>
      <c r="K2809" s="6">
        <f t="shared" si="431"/>
        <v>180</v>
      </c>
      <c r="L2809" s="6">
        <f t="shared" si="432"/>
        <v>54</v>
      </c>
      <c r="M2809" s="6">
        <f t="shared" si="433"/>
        <v>126</v>
      </c>
      <c r="N2809" s="6">
        <f t="shared" si="434"/>
        <v>1</v>
      </c>
    </row>
    <row r="2810" spans="2:14" x14ac:dyDescent="0.25">
      <c r="B2810" s="5" t="s">
        <v>154</v>
      </c>
      <c r="C2810" s="3">
        <v>54</v>
      </c>
      <c r="D2810" s="3">
        <v>18</v>
      </c>
      <c r="E2810" s="3">
        <v>36</v>
      </c>
      <c r="F2810" s="3">
        <v>1</v>
      </c>
      <c r="H2810" s="7" t="str">
        <f t="shared" si="428"/>
        <v>41415_rmdswell-gl-01</v>
      </c>
      <c r="I2810" s="8">
        <f t="shared" si="429"/>
        <v>41415</v>
      </c>
      <c r="J2810" s="9" t="str">
        <f t="shared" si="430"/>
        <v>rmdswell-gl-01</v>
      </c>
      <c r="K2810" s="6">
        <f t="shared" si="431"/>
        <v>54</v>
      </c>
      <c r="L2810" s="6">
        <f t="shared" si="432"/>
        <v>18</v>
      </c>
      <c r="M2810" s="6">
        <f t="shared" si="433"/>
        <v>36</v>
      </c>
      <c r="N2810" s="6">
        <f t="shared" si="434"/>
        <v>1</v>
      </c>
    </row>
    <row r="2811" spans="2:14" x14ac:dyDescent="0.25">
      <c r="B2811" s="5" t="s">
        <v>170</v>
      </c>
      <c r="C2811" s="3">
        <v>54</v>
      </c>
      <c r="D2811" s="3">
        <v>17</v>
      </c>
      <c r="E2811" s="3">
        <v>37</v>
      </c>
      <c r="F2811" s="3">
        <v>1</v>
      </c>
      <c r="H2811" s="7" t="str">
        <f t="shared" si="428"/>
        <v>41415_rmdswell-sl-01</v>
      </c>
      <c r="I2811" s="8">
        <f t="shared" si="429"/>
        <v>41415</v>
      </c>
      <c r="J2811" s="9" t="str">
        <f t="shared" si="430"/>
        <v>rmdswell-sl-01</v>
      </c>
      <c r="K2811" s="6">
        <f t="shared" si="431"/>
        <v>54</v>
      </c>
      <c r="L2811" s="6">
        <f t="shared" si="432"/>
        <v>17</v>
      </c>
      <c r="M2811" s="6">
        <f t="shared" si="433"/>
        <v>37</v>
      </c>
      <c r="N2811" s="6">
        <f t="shared" si="434"/>
        <v>1</v>
      </c>
    </row>
    <row r="2812" spans="2:14" x14ac:dyDescent="0.25">
      <c r="B2812" s="5" t="s">
        <v>900</v>
      </c>
      <c r="C2812" s="3">
        <v>304</v>
      </c>
      <c r="D2812" s="3">
        <v>168</v>
      </c>
      <c r="E2812" s="3">
        <v>136</v>
      </c>
      <c r="F2812" s="3">
        <v>1</v>
      </c>
      <c r="H2812" s="7" t="str">
        <f t="shared" si="428"/>
        <v>41415_cmdsrdc4-jd-11</v>
      </c>
      <c r="I2812" s="8">
        <f t="shared" si="429"/>
        <v>41415</v>
      </c>
      <c r="J2812" s="9" t="str">
        <f t="shared" si="430"/>
        <v>cmdsrdc4-jd-11</v>
      </c>
      <c r="K2812" s="6">
        <f t="shared" si="431"/>
        <v>304</v>
      </c>
      <c r="L2812" s="6">
        <f t="shared" si="432"/>
        <v>168</v>
      </c>
      <c r="M2812" s="6">
        <f t="shared" si="433"/>
        <v>136</v>
      </c>
      <c r="N2812" s="6">
        <f t="shared" si="434"/>
        <v>1</v>
      </c>
    </row>
    <row r="2813" spans="2:14" x14ac:dyDescent="0.25">
      <c r="B2813" s="5" t="s">
        <v>903</v>
      </c>
      <c r="C2813" s="3">
        <v>304</v>
      </c>
      <c r="D2813" s="3">
        <v>167</v>
      </c>
      <c r="E2813" s="3">
        <v>137</v>
      </c>
      <c r="F2813" s="3">
        <v>1</v>
      </c>
      <c r="H2813" s="7" t="str">
        <f t="shared" si="428"/>
        <v>41415_cmdsrdc4-rb-11</v>
      </c>
      <c r="I2813" s="8">
        <f t="shared" si="429"/>
        <v>41415</v>
      </c>
      <c r="J2813" s="9" t="str">
        <f t="shared" si="430"/>
        <v>cmdsrdc4-rb-11</v>
      </c>
      <c r="K2813" s="6">
        <f t="shared" si="431"/>
        <v>304</v>
      </c>
      <c r="L2813" s="6">
        <f t="shared" si="432"/>
        <v>167</v>
      </c>
      <c r="M2813" s="6">
        <f t="shared" si="433"/>
        <v>137</v>
      </c>
      <c r="N2813" s="6">
        <f t="shared" si="434"/>
        <v>1</v>
      </c>
    </row>
    <row r="2814" spans="2:14" x14ac:dyDescent="0.25">
      <c r="B2814" s="5" t="s">
        <v>906</v>
      </c>
      <c r="C2814" s="3">
        <v>144</v>
      </c>
      <c r="D2814" s="3">
        <v>78</v>
      </c>
      <c r="E2814" s="3">
        <v>66</v>
      </c>
      <c r="F2814" s="3">
        <v>1</v>
      </c>
      <c r="H2814" s="7" t="str">
        <f t="shared" si="428"/>
        <v>41415_cmdsfdc1a-jd-12</v>
      </c>
      <c r="I2814" s="8">
        <f t="shared" si="429"/>
        <v>41415</v>
      </c>
      <c r="J2814" s="9" t="str">
        <f t="shared" si="430"/>
        <v>cmdsfdc1a-jd-12</v>
      </c>
      <c r="K2814" s="6">
        <f t="shared" si="431"/>
        <v>144</v>
      </c>
      <c r="L2814" s="6">
        <f t="shared" si="432"/>
        <v>78</v>
      </c>
      <c r="M2814" s="6">
        <f t="shared" si="433"/>
        <v>66</v>
      </c>
      <c r="N2814" s="6">
        <f t="shared" si="434"/>
        <v>1</v>
      </c>
    </row>
    <row r="2815" spans="2:14" x14ac:dyDescent="0.25">
      <c r="B2815" s="5" t="s">
        <v>909</v>
      </c>
      <c r="C2815" s="3">
        <v>144</v>
      </c>
      <c r="D2815" s="3">
        <v>85</v>
      </c>
      <c r="E2815" s="3">
        <v>66</v>
      </c>
      <c r="F2815" s="3">
        <v>1</v>
      </c>
      <c r="H2815" s="7" t="str">
        <f t="shared" si="428"/>
        <v>41415_cmdsfdc1a-rb-12</v>
      </c>
      <c r="I2815" s="8">
        <f t="shared" si="429"/>
        <v>41415</v>
      </c>
      <c r="J2815" s="9" t="str">
        <f t="shared" si="430"/>
        <v>cmdsfdc1a-rb-12</v>
      </c>
      <c r="K2815" s="6">
        <f t="shared" si="431"/>
        <v>144</v>
      </c>
      <c r="L2815" s="6">
        <f t="shared" si="432"/>
        <v>85</v>
      </c>
      <c r="M2815" s="6">
        <f t="shared" si="433"/>
        <v>66</v>
      </c>
      <c r="N2815" s="6">
        <f t="shared" si="434"/>
        <v>1</v>
      </c>
    </row>
    <row r="2816" spans="2:14" x14ac:dyDescent="0.25">
      <c r="B2816" s="5" t="s">
        <v>930</v>
      </c>
      <c r="C2816" s="3">
        <v>192</v>
      </c>
      <c r="D2816" s="3">
        <v>159</v>
      </c>
      <c r="E2816" s="3">
        <v>33</v>
      </c>
      <c r="F2816" s="3">
        <v>1</v>
      </c>
      <c r="H2816" s="7" t="str">
        <f t="shared" si="428"/>
        <v>41415_emdsfdc1b-jd-05</v>
      </c>
      <c r="I2816" s="8">
        <f t="shared" si="429"/>
        <v>41415</v>
      </c>
      <c r="J2816" s="9" t="str">
        <f t="shared" si="430"/>
        <v>emdsfdc1b-jd-05</v>
      </c>
      <c r="K2816" s="6">
        <f t="shared" si="431"/>
        <v>192</v>
      </c>
      <c r="L2816" s="6">
        <f t="shared" si="432"/>
        <v>159</v>
      </c>
      <c r="M2816" s="6">
        <f t="shared" si="433"/>
        <v>33</v>
      </c>
      <c r="N2816" s="6">
        <f t="shared" si="434"/>
        <v>1</v>
      </c>
    </row>
    <row r="2817" spans="2:14" x14ac:dyDescent="0.25">
      <c r="B2817" s="5" t="s">
        <v>932</v>
      </c>
      <c r="C2817" s="3">
        <v>192</v>
      </c>
      <c r="D2817" s="3">
        <v>153</v>
      </c>
      <c r="E2817" s="3">
        <v>39</v>
      </c>
      <c r="F2817" s="3">
        <v>1</v>
      </c>
      <c r="H2817" s="7" t="str">
        <f t="shared" si="428"/>
        <v>41415_emdsfdc1b-rb-05</v>
      </c>
      <c r="I2817" s="8">
        <f t="shared" si="429"/>
        <v>41415</v>
      </c>
      <c r="J2817" s="9" t="str">
        <f t="shared" si="430"/>
        <v>emdsfdc1b-rb-05</v>
      </c>
      <c r="K2817" s="6">
        <f t="shared" si="431"/>
        <v>192</v>
      </c>
      <c r="L2817" s="6">
        <f t="shared" si="432"/>
        <v>153</v>
      </c>
      <c r="M2817" s="6">
        <f t="shared" si="433"/>
        <v>39</v>
      </c>
      <c r="N2817" s="6">
        <f t="shared" si="434"/>
        <v>1</v>
      </c>
    </row>
    <row r="2818" spans="2:14" x14ac:dyDescent="0.25">
      <c r="B2818" s="5" t="s">
        <v>937</v>
      </c>
      <c r="C2818" s="3">
        <v>24</v>
      </c>
      <c r="D2818" s="3">
        <v>10</v>
      </c>
      <c r="E2818" s="3">
        <v>14</v>
      </c>
      <c r="F2818" s="3">
        <v>1</v>
      </c>
      <c r="H2818" s="7" t="str">
        <f t="shared" si="428"/>
        <v>41415_cmdsblw-ct-01</v>
      </c>
      <c r="I2818" s="8">
        <f t="shared" si="429"/>
        <v>41415</v>
      </c>
      <c r="J2818" s="9" t="str">
        <f t="shared" si="430"/>
        <v>cmdsblw-ct-01</v>
      </c>
      <c r="K2818" s="6">
        <f t="shared" si="431"/>
        <v>24</v>
      </c>
      <c r="L2818" s="6">
        <f t="shared" si="432"/>
        <v>10</v>
      </c>
      <c r="M2818" s="6">
        <f t="shared" si="433"/>
        <v>14</v>
      </c>
      <c r="N2818" s="6">
        <f t="shared" si="434"/>
        <v>1</v>
      </c>
    </row>
    <row r="2819" spans="2:14" x14ac:dyDescent="0.25">
      <c r="B2819" s="5" t="s">
        <v>943</v>
      </c>
      <c r="C2819" s="3">
        <v>24</v>
      </c>
      <c r="D2819" s="3">
        <v>10</v>
      </c>
      <c r="E2819" s="3">
        <v>14</v>
      </c>
      <c r="F2819" s="3">
        <v>1</v>
      </c>
      <c r="H2819" s="7" t="str">
        <f t="shared" si="428"/>
        <v>41415_cmdsblw-dg-01</v>
      </c>
      <c r="I2819" s="8">
        <f t="shared" si="429"/>
        <v>41415</v>
      </c>
      <c r="J2819" s="9" t="str">
        <f t="shared" si="430"/>
        <v>cmdsblw-dg-01</v>
      </c>
      <c r="K2819" s="6">
        <f t="shared" si="431"/>
        <v>24</v>
      </c>
      <c r="L2819" s="6">
        <f t="shared" si="432"/>
        <v>10</v>
      </c>
      <c r="M2819" s="6">
        <f t="shared" si="433"/>
        <v>14</v>
      </c>
      <c r="N2819" s="6">
        <f t="shared" si="434"/>
        <v>1</v>
      </c>
    </row>
    <row r="2820" spans="2:14" x14ac:dyDescent="0.25">
      <c r="B2820" s="5" t="s">
        <v>947</v>
      </c>
      <c r="C2820" s="3">
        <v>24</v>
      </c>
      <c r="D2820" s="3">
        <v>10</v>
      </c>
      <c r="E2820" s="3">
        <v>14</v>
      </c>
      <c r="F2820" s="3">
        <v>1</v>
      </c>
      <c r="H2820" s="7" t="str">
        <f t="shared" si="428"/>
        <v>41415_cmdsclt-ct-01</v>
      </c>
      <c r="I2820" s="8">
        <f t="shared" si="429"/>
        <v>41415</v>
      </c>
      <c r="J2820" s="9" t="str">
        <f t="shared" si="430"/>
        <v>cmdsclt-ct-01</v>
      </c>
      <c r="K2820" s="6">
        <f t="shared" si="431"/>
        <v>24</v>
      </c>
      <c r="L2820" s="6">
        <f t="shared" si="432"/>
        <v>10</v>
      </c>
      <c r="M2820" s="6">
        <f t="shared" si="433"/>
        <v>14</v>
      </c>
      <c r="N2820" s="6">
        <f t="shared" si="434"/>
        <v>1</v>
      </c>
    </row>
    <row r="2821" spans="2:14" x14ac:dyDescent="0.25">
      <c r="B2821" s="5" t="s">
        <v>951</v>
      </c>
      <c r="C2821" s="3">
        <v>24</v>
      </c>
      <c r="D2821" s="3">
        <v>10</v>
      </c>
      <c r="E2821" s="3">
        <v>14</v>
      </c>
      <c r="F2821" s="3">
        <v>1</v>
      </c>
      <c r="H2821" s="7" t="str">
        <f t="shared" si="428"/>
        <v>41415_cmdsclt-dg-01</v>
      </c>
      <c r="I2821" s="8">
        <f t="shared" si="429"/>
        <v>41415</v>
      </c>
      <c r="J2821" s="9" t="str">
        <f t="shared" si="430"/>
        <v>cmdsclt-dg-01</v>
      </c>
      <c r="K2821" s="6">
        <f t="shared" si="431"/>
        <v>24</v>
      </c>
      <c r="L2821" s="6">
        <f t="shared" si="432"/>
        <v>10</v>
      </c>
      <c r="M2821" s="6">
        <f t="shared" si="433"/>
        <v>14</v>
      </c>
      <c r="N2821" s="6">
        <f t="shared" si="434"/>
        <v>1</v>
      </c>
    </row>
    <row r="2822" spans="2:14" x14ac:dyDescent="0.25">
      <c r="B2822" s="5" t="s">
        <v>955</v>
      </c>
      <c r="C2822" s="3">
        <v>280</v>
      </c>
      <c r="D2822" s="3">
        <v>221</v>
      </c>
      <c r="E2822" s="3">
        <v>59</v>
      </c>
      <c r="F2822" s="3">
        <v>1</v>
      </c>
      <c r="H2822" s="7" t="str">
        <f t="shared" si="428"/>
        <v>41415_emdsfdc1a-jd-13</v>
      </c>
      <c r="I2822" s="8">
        <f t="shared" si="429"/>
        <v>41415</v>
      </c>
      <c r="J2822" s="9" t="str">
        <f t="shared" si="430"/>
        <v>emdsfdc1a-jd-13</v>
      </c>
      <c r="K2822" s="6">
        <f t="shared" si="431"/>
        <v>280</v>
      </c>
      <c r="L2822" s="6">
        <f t="shared" si="432"/>
        <v>221</v>
      </c>
      <c r="M2822" s="6">
        <f t="shared" si="433"/>
        <v>59</v>
      </c>
      <c r="N2822" s="6">
        <f t="shared" si="434"/>
        <v>1</v>
      </c>
    </row>
    <row r="2823" spans="2:14" x14ac:dyDescent="0.25">
      <c r="B2823" s="5" t="s">
        <v>977</v>
      </c>
      <c r="C2823" s="3">
        <v>280</v>
      </c>
      <c r="D2823" s="3">
        <v>222</v>
      </c>
      <c r="E2823" s="3">
        <v>58</v>
      </c>
      <c r="F2823" s="3">
        <v>1</v>
      </c>
      <c r="H2823" s="7" t="str">
        <f t="shared" si="428"/>
        <v>41415_emdsfdc1a-rb-13</v>
      </c>
      <c r="I2823" s="8">
        <f t="shared" si="429"/>
        <v>41415</v>
      </c>
      <c r="J2823" s="9" t="str">
        <f t="shared" si="430"/>
        <v>emdsfdc1a-rb-13</v>
      </c>
      <c r="K2823" s="6">
        <f t="shared" si="431"/>
        <v>280</v>
      </c>
      <c r="L2823" s="6">
        <f t="shared" si="432"/>
        <v>222</v>
      </c>
      <c r="M2823" s="6">
        <f t="shared" si="433"/>
        <v>58</v>
      </c>
      <c r="N2823" s="6">
        <f t="shared" si="434"/>
        <v>1</v>
      </c>
    </row>
    <row r="2824" spans="2:14" x14ac:dyDescent="0.25">
      <c r="B2824" s="5" t="s">
        <v>962</v>
      </c>
      <c r="C2824" s="3">
        <v>120</v>
      </c>
      <c r="D2824" s="3">
        <v>91</v>
      </c>
      <c r="E2824" s="3">
        <v>29</v>
      </c>
      <c r="F2824" s="3">
        <v>1</v>
      </c>
      <c r="H2824" s="7" t="str">
        <f t="shared" si="428"/>
        <v>41415_emdsrdc3-jd-12</v>
      </c>
      <c r="I2824" s="8">
        <f t="shared" si="429"/>
        <v>41415</v>
      </c>
      <c r="J2824" s="9" t="str">
        <f t="shared" si="430"/>
        <v>emdsrdc3-jd-12</v>
      </c>
      <c r="K2824" s="6">
        <f t="shared" si="431"/>
        <v>120</v>
      </c>
      <c r="L2824" s="6">
        <f t="shared" si="432"/>
        <v>91</v>
      </c>
      <c r="M2824" s="6">
        <f t="shared" si="433"/>
        <v>29</v>
      </c>
      <c r="N2824" s="6">
        <f t="shared" si="434"/>
        <v>1</v>
      </c>
    </row>
    <row r="2825" spans="2:14" x14ac:dyDescent="0.25">
      <c r="B2825" s="5" t="s">
        <v>967</v>
      </c>
      <c r="C2825" s="3">
        <v>120</v>
      </c>
      <c r="D2825" s="3">
        <v>91</v>
      </c>
      <c r="E2825" s="3">
        <v>29</v>
      </c>
      <c r="F2825" s="3">
        <v>1</v>
      </c>
      <c r="H2825" s="7" t="str">
        <f t="shared" si="428"/>
        <v>41415_emdsrdc3-rb-12</v>
      </c>
      <c r="I2825" s="8">
        <f t="shared" si="429"/>
        <v>41415</v>
      </c>
      <c r="J2825" s="9" t="str">
        <f t="shared" si="430"/>
        <v>emdsrdc3-rb-12</v>
      </c>
      <c r="K2825" s="6">
        <f t="shared" si="431"/>
        <v>120</v>
      </c>
      <c r="L2825" s="6">
        <f t="shared" si="432"/>
        <v>91</v>
      </c>
      <c r="M2825" s="6">
        <f t="shared" si="433"/>
        <v>29</v>
      </c>
      <c r="N2825" s="6">
        <f t="shared" si="434"/>
        <v>1</v>
      </c>
    </row>
    <row r="2826" spans="2:14" x14ac:dyDescent="0.25">
      <c r="B2826" s="5" t="s">
        <v>1176</v>
      </c>
      <c r="C2826" s="3">
        <v>216</v>
      </c>
      <c r="D2826" s="3">
        <v>108</v>
      </c>
      <c r="E2826" s="3">
        <v>108</v>
      </c>
      <c r="F2826" s="3">
        <v>1</v>
      </c>
      <c r="H2826" s="7" t="str">
        <f t="shared" si="428"/>
        <v>41415_emdsfdc1b-jd-14</v>
      </c>
      <c r="I2826" s="8">
        <f t="shared" si="429"/>
        <v>41415</v>
      </c>
      <c r="J2826" s="9" t="str">
        <f t="shared" si="430"/>
        <v>emdsfdc1b-jd-14</v>
      </c>
      <c r="K2826" s="6">
        <f t="shared" si="431"/>
        <v>216</v>
      </c>
      <c r="L2826" s="6">
        <f t="shared" si="432"/>
        <v>108</v>
      </c>
      <c r="M2826" s="6">
        <f t="shared" si="433"/>
        <v>108</v>
      </c>
      <c r="N2826" s="6">
        <f t="shared" si="434"/>
        <v>1</v>
      </c>
    </row>
    <row r="2827" spans="2:14" x14ac:dyDescent="0.25">
      <c r="B2827" s="5" t="s">
        <v>1195</v>
      </c>
      <c r="C2827" s="3">
        <v>216</v>
      </c>
      <c r="D2827" s="3">
        <v>78</v>
      </c>
      <c r="E2827" s="3">
        <v>138</v>
      </c>
      <c r="F2827" s="3">
        <v>1</v>
      </c>
      <c r="H2827" s="7" t="str">
        <f t="shared" si="428"/>
        <v>41415_emdsfdc1b-rb-14</v>
      </c>
      <c r="I2827" s="8">
        <f t="shared" si="429"/>
        <v>41415</v>
      </c>
      <c r="J2827" s="9" t="str">
        <f t="shared" si="430"/>
        <v>emdsfdc1b-rb-14</v>
      </c>
      <c r="K2827" s="6">
        <f t="shared" si="431"/>
        <v>216</v>
      </c>
      <c r="L2827" s="6">
        <f t="shared" si="432"/>
        <v>78</v>
      </c>
      <c r="M2827" s="6">
        <f t="shared" si="433"/>
        <v>138</v>
      </c>
      <c r="N2827" s="6">
        <f t="shared" si="434"/>
        <v>1</v>
      </c>
    </row>
    <row r="2828" spans="2:14" x14ac:dyDescent="0.25">
      <c r="B2828" s="5" t="s">
        <v>1210</v>
      </c>
      <c r="C2828" s="3">
        <v>216</v>
      </c>
      <c r="D2828" s="3">
        <v>114</v>
      </c>
      <c r="E2828" s="3">
        <v>102</v>
      </c>
      <c r="F2828" s="3">
        <v>1</v>
      </c>
      <c r="H2828" s="7" t="str">
        <f t="shared" si="428"/>
        <v>41415_emdsrdc3-jd-13</v>
      </c>
      <c r="I2828" s="8">
        <f t="shared" si="429"/>
        <v>41415</v>
      </c>
      <c r="J2828" s="9" t="str">
        <f t="shared" si="430"/>
        <v>emdsrdc3-jd-13</v>
      </c>
      <c r="K2828" s="6">
        <f t="shared" si="431"/>
        <v>216</v>
      </c>
      <c r="L2828" s="6">
        <f t="shared" si="432"/>
        <v>114</v>
      </c>
      <c r="M2828" s="6">
        <f t="shared" si="433"/>
        <v>102</v>
      </c>
      <c r="N2828" s="6">
        <f t="shared" si="434"/>
        <v>1</v>
      </c>
    </row>
    <row r="2829" spans="2:14" x14ac:dyDescent="0.25">
      <c r="B2829" s="5" t="s">
        <v>1228</v>
      </c>
      <c r="C2829" s="3">
        <v>216</v>
      </c>
      <c r="D2829" s="3">
        <v>114</v>
      </c>
      <c r="E2829" s="3">
        <v>102</v>
      </c>
      <c r="F2829" s="3">
        <v>1</v>
      </c>
      <c r="H2829" s="7" t="str">
        <f t="shared" si="428"/>
        <v>41415_emdsrdc3-rb-13</v>
      </c>
      <c r="I2829" s="8">
        <f t="shared" si="429"/>
        <v>41415</v>
      </c>
      <c r="J2829" s="9" t="str">
        <f t="shared" si="430"/>
        <v>emdsrdc3-rb-13</v>
      </c>
      <c r="K2829" s="6">
        <f t="shared" si="431"/>
        <v>216</v>
      </c>
      <c r="L2829" s="6">
        <f t="shared" si="432"/>
        <v>114</v>
      </c>
      <c r="M2829" s="6">
        <f t="shared" si="433"/>
        <v>102</v>
      </c>
      <c r="N2829" s="6">
        <f t="shared" si="434"/>
        <v>1</v>
      </c>
    </row>
    <row r="2830" spans="2:14" x14ac:dyDescent="0.25">
      <c r="B2830" s="5" t="s">
        <v>1523</v>
      </c>
      <c r="C2830" s="3">
        <v>352</v>
      </c>
      <c r="D2830" s="3">
        <v>87</v>
      </c>
      <c r="E2830" s="3">
        <v>265</v>
      </c>
      <c r="F2830" s="3">
        <v>1</v>
      </c>
      <c r="H2830" s="7" t="str">
        <f t="shared" si="428"/>
        <v>41415_cmdsfdc1b-rb-15</v>
      </c>
      <c r="I2830" s="8">
        <f t="shared" si="429"/>
        <v>41415</v>
      </c>
      <c r="J2830" s="9" t="str">
        <f t="shared" si="430"/>
        <v>cmdsfdc1b-rb-15</v>
      </c>
      <c r="K2830" s="6">
        <f t="shared" si="431"/>
        <v>352</v>
      </c>
      <c r="L2830" s="6">
        <f t="shared" si="432"/>
        <v>87</v>
      </c>
      <c r="M2830" s="6">
        <f t="shared" si="433"/>
        <v>265</v>
      </c>
      <c r="N2830" s="6">
        <f t="shared" si="434"/>
        <v>1</v>
      </c>
    </row>
    <row r="2831" spans="2:14" x14ac:dyDescent="0.25">
      <c r="B2831" s="5" t="s">
        <v>1544</v>
      </c>
      <c r="C2831" s="3">
        <v>352</v>
      </c>
      <c r="D2831" s="3">
        <v>105</v>
      </c>
      <c r="E2831" s="3">
        <v>247</v>
      </c>
      <c r="F2831" s="3">
        <v>1</v>
      </c>
      <c r="H2831" s="7" t="str">
        <f t="shared" si="428"/>
        <v>41415_cmdsfdc1b-jd-15</v>
      </c>
      <c r="I2831" s="8">
        <f t="shared" si="429"/>
        <v>41415</v>
      </c>
      <c r="J2831" s="9" t="str">
        <f t="shared" si="430"/>
        <v>cmdsfdc1b-jd-15</v>
      </c>
      <c r="K2831" s="6">
        <f t="shared" si="431"/>
        <v>352</v>
      </c>
      <c r="L2831" s="6">
        <f t="shared" si="432"/>
        <v>105</v>
      </c>
      <c r="M2831" s="6">
        <f t="shared" si="433"/>
        <v>247</v>
      </c>
      <c r="N2831" s="6">
        <f t="shared" si="434"/>
        <v>1</v>
      </c>
    </row>
    <row r="2832" spans="2:14" x14ac:dyDescent="0.25">
      <c r="B2832" s="5" t="s">
        <v>1594</v>
      </c>
      <c r="C2832" s="3">
        <v>0</v>
      </c>
      <c r="D2832" s="3">
        <v>0</v>
      </c>
      <c r="E2832" s="3">
        <v>0</v>
      </c>
      <c r="F2832" s="3">
        <v>1</v>
      </c>
      <c r="H2832" s="7" t="str">
        <f t="shared" si="428"/>
        <v>41415_CT2B1-MDS11SW2</v>
      </c>
      <c r="I2832" s="8">
        <f t="shared" si="429"/>
        <v>41415</v>
      </c>
      <c r="J2832" s="9" t="str">
        <f t="shared" si="430"/>
        <v>CT2B1-MDS11SW2</v>
      </c>
      <c r="K2832" s="6">
        <f t="shared" si="431"/>
        <v>0</v>
      </c>
      <c r="L2832" s="6">
        <f t="shared" si="432"/>
        <v>0</v>
      </c>
      <c r="M2832" s="6">
        <f t="shared" si="433"/>
        <v>0</v>
      </c>
      <c r="N2832" s="6">
        <f t="shared" si="434"/>
        <v>1</v>
      </c>
    </row>
    <row r="2833" spans="2:14" x14ac:dyDescent="0.25">
      <c r="B2833" s="5" t="s">
        <v>1599</v>
      </c>
      <c r="C2833" s="3">
        <v>0</v>
      </c>
      <c r="D2833" s="3">
        <v>0</v>
      </c>
      <c r="E2833" s="3">
        <v>0</v>
      </c>
      <c r="F2833" s="3">
        <v>1</v>
      </c>
      <c r="H2833" s="7" t="str">
        <f t="shared" si="428"/>
        <v>41415_MDS274CSW1</v>
      </c>
      <c r="I2833" s="8">
        <f t="shared" si="429"/>
        <v>41415</v>
      </c>
      <c r="J2833" s="9" t="str">
        <f t="shared" si="430"/>
        <v>MDS274CSW1</v>
      </c>
      <c r="K2833" s="6">
        <f t="shared" si="431"/>
        <v>0</v>
      </c>
      <c r="L2833" s="6">
        <f t="shared" si="432"/>
        <v>0</v>
      </c>
      <c r="M2833" s="6">
        <f t="shared" si="433"/>
        <v>0</v>
      </c>
      <c r="N2833" s="6">
        <f t="shared" si="434"/>
        <v>1</v>
      </c>
    </row>
    <row r="2834" spans="2:14" x14ac:dyDescent="0.25">
      <c r="B2834" s="5" t="s">
        <v>1607</v>
      </c>
      <c r="C2834" s="3">
        <v>0</v>
      </c>
      <c r="D2834" s="3">
        <v>0</v>
      </c>
      <c r="E2834" s="3">
        <v>0</v>
      </c>
      <c r="F2834" s="3">
        <v>1</v>
      </c>
      <c r="H2834" s="7" t="str">
        <f t="shared" si="428"/>
        <v>41415_MDS09SW2</v>
      </c>
      <c r="I2834" s="8">
        <f t="shared" si="429"/>
        <v>41415</v>
      </c>
      <c r="J2834" s="9" t="str">
        <f t="shared" si="430"/>
        <v>MDS09SW2</v>
      </c>
      <c r="K2834" s="6">
        <f t="shared" si="431"/>
        <v>0</v>
      </c>
      <c r="L2834" s="6">
        <f t="shared" si="432"/>
        <v>0</v>
      </c>
      <c r="M2834" s="6">
        <f t="shared" si="433"/>
        <v>0</v>
      </c>
      <c r="N2834" s="6">
        <f t="shared" si="434"/>
        <v>1</v>
      </c>
    </row>
    <row r="2835" spans="2:14" x14ac:dyDescent="0.25">
      <c r="B2835" s="5" t="s">
        <v>1610</v>
      </c>
      <c r="C2835" s="3">
        <v>0</v>
      </c>
      <c r="D2835" s="3">
        <v>0</v>
      </c>
      <c r="E2835" s="3">
        <v>0</v>
      </c>
      <c r="F2835" s="3">
        <v>1</v>
      </c>
      <c r="H2835" s="7" t="str">
        <f t="shared" si="428"/>
        <v>41415_MDS273CSW1</v>
      </c>
      <c r="I2835" s="8">
        <f t="shared" si="429"/>
        <v>41415</v>
      </c>
      <c r="J2835" s="9" t="str">
        <f t="shared" si="430"/>
        <v>MDS273CSW1</v>
      </c>
      <c r="K2835" s="6">
        <f t="shared" si="431"/>
        <v>0</v>
      </c>
      <c r="L2835" s="6">
        <f t="shared" si="432"/>
        <v>0</v>
      </c>
      <c r="M2835" s="6">
        <f t="shared" si="433"/>
        <v>0</v>
      </c>
      <c r="N2835" s="6">
        <f t="shared" si="434"/>
        <v>1</v>
      </c>
    </row>
    <row r="2836" spans="2:14" x14ac:dyDescent="0.25">
      <c r="B2836" s="4">
        <v>41439</v>
      </c>
      <c r="C2836" s="3">
        <v>16208</v>
      </c>
      <c r="D2836" s="3">
        <v>7719</v>
      </c>
      <c r="E2836" s="3">
        <v>8489</v>
      </c>
      <c r="F2836" s="3">
        <v>91</v>
      </c>
      <c r="H2836" s="7" t="str">
        <f t="shared" si="428"/>
        <v>41439_41439</v>
      </c>
      <c r="I2836" s="8">
        <f t="shared" si="429"/>
        <v>41439</v>
      </c>
      <c r="J2836" s="9">
        <f t="shared" si="430"/>
        <v>41439</v>
      </c>
      <c r="K2836" s="6">
        <f t="shared" si="431"/>
        <v>16208</v>
      </c>
      <c r="L2836" s="6">
        <f t="shared" si="432"/>
        <v>7719</v>
      </c>
      <c r="M2836" s="6">
        <f t="shared" si="433"/>
        <v>8489</v>
      </c>
      <c r="N2836" s="6">
        <f t="shared" si="434"/>
        <v>91</v>
      </c>
    </row>
    <row r="2837" spans="2:14" x14ac:dyDescent="0.25">
      <c r="B2837" s="5" t="s">
        <v>214</v>
      </c>
      <c r="C2837" s="3">
        <v>48</v>
      </c>
      <c r="D2837" s="3">
        <v>32</v>
      </c>
      <c r="E2837" s="3">
        <v>16</v>
      </c>
      <c r="F2837" s="3">
        <v>1</v>
      </c>
      <c r="H2837" s="7" t="str">
        <f t="shared" si="428"/>
        <v>41439_cmdscgc1-ct-01</v>
      </c>
      <c r="I2837" s="8">
        <f t="shared" si="429"/>
        <v>41439</v>
      </c>
      <c r="J2837" s="9" t="str">
        <f t="shared" si="430"/>
        <v>cmdscgc1-ct-01</v>
      </c>
      <c r="K2837" s="6">
        <f t="shared" si="431"/>
        <v>48</v>
      </c>
      <c r="L2837" s="6">
        <f t="shared" si="432"/>
        <v>32</v>
      </c>
      <c r="M2837" s="6">
        <f t="shared" si="433"/>
        <v>16</v>
      </c>
      <c r="N2837" s="6">
        <f t="shared" si="434"/>
        <v>1</v>
      </c>
    </row>
    <row r="2838" spans="2:14" x14ac:dyDescent="0.25">
      <c r="B2838" s="5" t="s">
        <v>174</v>
      </c>
      <c r="C2838" s="3">
        <v>48</v>
      </c>
      <c r="D2838" s="3">
        <v>32</v>
      </c>
      <c r="E2838" s="3">
        <v>16</v>
      </c>
      <c r="F2838" s="3">
        <v>1</v>
      </c>
      <c r="H2838" s="7" t="str">
        <f t="shared" si="428"/>
        <v>41439_cmdscgc1-dg-01</v>
      </c>
      <c r="I2838" s="8">
        <f t="shared" si="429"/>
        <v>41439</v>
      </c>
      <c r="J2838" s="9" t="str">
        <f t="shared" si="430"/>
        <v>cmdscgc1-dg-01</v>
      </c>
      <c r="K2838" s="6">
        <f t="shared" si="431"/>
        <v>48</v>
      </c>
      <c r="L2838" s="6">
        <f t="shared" si="432"/>
        <v>32</v>
      </c>
      <c r="M2838" s="6">
        <f t="shared" si="433"/>
        <v>16</v>
      </c>
      <c r="N2838" s="6">
        <f t="shared" si="434"/>
        <v>1</v>
      </c>
    </row>
    <row r="2839" spans="2:14" x14ac:dyDescent="0.25">
      <c r="B2839" s="5" t="s">
        <v>102</v>
      </c>
      <c r="C2839" s="3">
        <v>204</v>
      </c>
      <c r="D2839" s="3">
        <v>80</v>
      </c>
      <c r="E2839" s="3">
        <v>124</v>
      </c>
      <c r="F2839" s="3">
        <v>1</v>
      </c>
      <c r="H2839" s="7" t="str">
        <f t="shared" si="428"/>
        <v>41439_cmdscgc1-jd-01</v>
      </c>
      <c r="I2839" s="8">
        <f t="shared" si="429"/>
        <v>41439</v>
      </c>
      <c r="J2839" s="9" t="str">
        <f t="shared" si="430"/>
        <v>cmdscgc1-jd-01</v>
      </c>
      <c r="K2839" s="6">
        <f t="shared" si="431"/>
        <v>204</v>
      </c>
      <c r="L2839" s="6">
        <f t="shared" si="432"/>
        <v>80</v>
      </c>
      <c r="M2839" s="6">
        <f t="shared" si="433"/>
        <v>124</v>
      </c>
      <c r="N2839" s="6">
        <f t="shared" si="434"/>
        <v>1</v>
      </c>
    </row>
    <row r="2840" spans="2:14" x14ac:dyDescent="0.25">
      <c r="B2840" s="5" t="s">
        <v>120</v>
      </c>
      <c r="C2840" s="3">
        <v>204</v>
      </c>
      <c r="D2840" s="3">
        <v>79</v>
      </c>
      <c r="E2840" s="3">
        <v>125</v>
      </c>
      <c r="F2840" s="3">
        <v>1</v>
      </c>
      <c r="H2840" s="7" t="str">
        <f t="shared" si="428"/>
        <v>41439_cmdscgc1-rb-01</v>
      </c>
      <c r="I2840" s="8">
        <f t="shared" si="429"/>
        <v>41439</v>
      </c>
      <c r="J2840" s="9" t="str">
        <f t="shared" si="430"/>
        <v>cmdscgc1-rb-01</v>
      </c>
      <c r="K2840" s="6">
        <f t="shared" si="431"/>
        <v>204</v>
      </c>
      <c r="L2840" s="6">
        <f t="shared" si="432"/>
        <v>79</v>
      </c>
      <c r="M2840" s="6">
        <f t="shared" si="433"/>
        <v>125</v>
      </c>
      <c r="N2840" s="6">
        <f t="shared" si="434"/>
        <v>1</v>
      </c>
    </row>
    <row r="2841" spans="2:14" x14ac:dyDescent="0.25">
      <c r="B2841" s="5" t="s">
        <v>106</v>
      </c>
      <c r="C2841" s="3">
        <v>144</v>
      </c>
      <c r="D2841" s="3">
        <v>15</v>
      </c>
      <c r="E2841" s="3">
        <v>129</v>
      </c>
      <c r="F2841" s="3">
        <v>1</v>
      </c>
      <c r="H2841" s="7" t="str">
        <f t="shared" si="428"/>
        <v>41439_cmdscgc2-jd-02</v>
      </c>
      <c r="I2841" s="8">
        <f t="shared" si="429"/>
        <v>41439</v>
      </c>
      <c r="J2841" s="9" t="str">
        <f t="shared" si="430"/>
        <v>cmdscgc2-jd-02</v>
      </c>
      <c r="K2841" s="6">
        <f t="shared" si="431"/>
        <v>144</v>
      </c>
      <c r="L2841" s="6">
        <f t="shared" si="432"/>
        <v>15</v>
      </c>
      <c r="M2841" s="6">
        <f t="shared" si="433"/>
        <v>129</v>
      </c>
      <c r="N2841" s="6">
        <f t="shared" si="434"/>
        <v>1</v>
      </c>
    </row>
    <row r="2842" spans="2:14" x14ac:dyDescent="0.25">
      <c r="B2842" s="5" t="s">
        <v>124</v>
      </c>
      <c r="C2842" s="3">
        <v>144</v>
      </c>
      <c r="D2842" s="3">
        <v>14</v>
      </c>
      <c r="E2842" s="3">
        <v>130</v>
      </c>
      <c r="F2842" s="3">
        <v>1</v>
      </c>
      <c r="H2842" s="7" t="str">
        <f t="shared" si="428"/>
        <v>41439_cmdscgc2-rb-02</v>
      </c>
      <c r="I2842" s="8">
        <f t="shared" si="429"/>
        <v>41439</v>
      </c>
      <c r="J2842" s="9" t="str">
        <f t="shared" si="430"/>
        <v>cmdscgc2-rb-02</v>
      </c>
      <c r="K2842" s="6">
        <f t="shared" si="431"/>
        <v>144</v>
      </c>
      <c r="L2842" s="6">
        <f t="shared" si="432"/>
        <v>14</v>
      </c>
      <c r="M2842" s="6">
        <f t="shared" si="433"/>
        <v>130</v>
      </c>
      <c r="N2842" s="6">
        <f t="shared" si="434"/>
        <v>1</v>
      </c>
    </row>
    <row r="2843" spans="2:14" x14ac:dyDescent="0.25">
      <c r="B2843" s="5" t="s">
        <v>14</v>
      </c>
      <c r="C2843" s="3">
        <v>144</v>
      </c>
      <c r="D2843" s="3">
        <v>131</v>
      </c>
      <c r="E2843" s="3">
        <v>13</v>
      </c>
      <c r="F2843" s="3">
        <v>1</v>
      </c>
      <c r="H2843" s="7" t="str">
        <f t="shared" si="428"/>
        <v>41439_cmdsfdc1a-jd-01</v>
      </c>
      <c r="I2843" s="8">
        <f t="shared" si="429"/>
        <v>41439</v>
      </c>
      <c r="J2843" s="9" t="str">
        <f t="shared" si="430"/>
        <v>cmdsfdc1a-jd-01</v>
      </c>
      <c r="K2843" s="6">
        <f t="shared" si="431"/>
        <v>144</v>
      </c>
      <c r="L2843" s="6">
        <f t="shared" si="432"/>
        <v>131</v>
      </c>
      <c r="M2843" s="6">
        <f t="shared" si="433"/>
        <v>13</v>
      </c>
      <c r="N2843" s="6">
        <f t="shared" si="434"/>
        <v>1</v>
      </c>
    </row>
    <row r="2844" spans="2:14" x14ac:dyDescent="0.25">
      <c r="B2844" s="5" t="s">
        <v>23</v>
      </c>
      <c r="C2844" s="3">
        <v>144</v>
      </c>
      <c r="D2844" s="3">
        <v>130</v>
      </c>
      <c r="E2844" s="3">
        <v>14</v>
      </c>
      <c r="F2844" s="3">
        <v>1</v>
      </c>
      <c r="H2844" s="7" t="str">
        <f t="shared" si="428"/>
        <v>41439_cmdsfdc1a-jd-02</v>
      </c>
      <c r="I2844" s="8">
        <f t="shared" si="429"/>
        <v>41439</v>
      </c>
      <c r="J2844" s="9" t="str">
        <f t="shared" si="430"/>
        <v>cmdsfdc1a-jd-02</v>
      </c>
      <c r="K2844" s="6">
        <f t="shared" si="431"/>
        <v>144</v>
      </c>
      <c r="L2844" s="6">
        <f t="shared" si="432"/>
        <v>130</v>
      </c>
      <c r="M2844" s="6">
        <f t="shared" si="433"/>
        <v>14</v>
      </c>
      <c r="N2844" s="6">
        <f t="shared" si="434"/>
        <v>1</v>
      </c>
    </row>
    <row r="2845" spans="2:14" x14ac:dyDescent="0.25">
      <c r="B2845" s="5" t="s">
        <v>26</v>
      </c>
      <c r="C2845" s="3">
        <v>132</v>
      </c>
      <c r="D2845" s="3">
        <v>113</v>
      </c>
      <c r="E2845" s="3">
        <v>19</v>
      </c>
      <c r="F2845" s="3">
        <v>1</v>
      </c>
      <c r="H2845" s="7" t="str">
        <f t="shared" si="428"/>
        <v>41439_cmdsfdc1a-jd-09</v>
      </c>
      <c r="I2845" s="8">
        <f t="shared" si="429"/>
        <v>41439</v>
      </c>
      <c r="J2845" s="9" t="str">
        <f t="shared" si="430"/>
        <v>cmdsfdc1a-jd-09</v>
      </c>
      <c r="K2845" s="6">
        <f t="shared" si="431"/>
        <v>132</v>
      </c>
      <c r="L2845" s="6">
        <f t="shared" si="432"/>
        <v>113</v>
      </c>
      <c r="M2845" s="6">
        <f t="shared" si="433"/>
        <v>19</v>
      </c>
      <c r="N2845" s="6">
        <f t="shared" si="434"/>
        <v>1</v>
      </c>
    </row>
    <row r="2846" spans="2:14" x14ac:dyDescent="0.25">
      <c r="B2846" s="5" t="s">
        <v>61</v>
      </c>
      <c r="C2846" s="3">
        <v>144</v>
      </c>
      <c r="D2846" s="3">
        <v>0</v>
      </c>
      <c r="E2846" s="3">
        <v>144</v>
      </c>
      <c r="F2846" s="3">
        <v>1</v>
      </c>
      <c r="H2846" s="7" t="str">
        <f t="shared" si="428"/>
        <v>41439_cmdsfdc1a-rb-01</v>
      </c>
      <c r="I2846" s="8">
        <f t="shared" si="429"/>
        <v>41439</v>
      </c>
      <c r="J2846" s="9" t="str">
        <f t="shared" si="430"/>
        <v>cmdsfdc1a-rb-01</v>
      </c>
      <c r="K2846" s="6">
        <f t="shared" si="431"/>
        <v>144</v>
      </c>
      <c r="L2846" s="6">
        <f t="shared" si="432"/>
        <v>0</v>
      </c>
      <c r="M2846" s="6">
        <f t="shared" si="433"/>
        <v>144</v>
      </c>
      <c r="N2846" s="6">
        <f t="shared" si="434"/>
        <v>1</v>
      </c>
    </row>
    <row r="2847" spans="2:14" x14ac:dyDescent="0.25">
      <c r="B2847" s="5" t="s">
        <v>64</v>
      </c>
      <c r="C2847" s="3">
        <v>144</v>
      </c>
      <c r="D2847" s="3">
        <v>0</v>
      </c>
      <c r="E2847" s="3">
        <v>144</v>
      </c>
      <c r="F2847" s="3">
        <v>1</v>
      </c>
      <c r="H2847" s="7" t="str">
        <f t="shared" si="428"/>
        <v>41439_cmdsfdc1a-rb-02</v>
      </c>
      <c r="I2847" s="8">
        <f t="shared" si="429"/>
        <v>41439</v>
      </c>
      <c r="J2847" s="9" t="str">
        <f t="shared" si="430"/>
        <v>cmdsfdc1a-rb-02</v>
      </c>
      <c r="K2847" s="6">
        <f t="shared" si="431"/>
        <v>144</v>
      </c>
      <c r="L2847" s="6">
        <f t="shared" si="432"/>
        <v>0</v>
      </c>
      <c r="M2847" s="6">
        <f t="shared" si="433"/>
        <v>144</v>
      </c>
      <c r="N2847" s="6">
        <f t="shared" si="434"/>
        <v>1</v>
      </c>
    </row>
    <row r="2848" spans="2:14" x14ac:dyDescent="0.25">
      <c r="B2848" s="5" t="s">
        <v>67</v>
      </c>
      <c r="C2848" s="3">
        <v>132</v>
      </c>
      <c r="D2848" s="3">
        <v>0</v>
      </c>
      <c r="E2848" s="3">
        <v>132</v>
      </c>
      <c r="F2848" s="3">
        <v>1</v>
      </c>
      <c r="H2848" s="7" t="str">
        <f t="shared" si="428"/>
        <v>41439_cmdsfdc1a-rb-09</v>
      </c>
      <c r="I2848" s="8">
        <f t="shared" si="429"/>
        <v>41439</v>
      </c>
      <c r="J2848" s="9" t="str">
        <f t="shared" si="430"/>
        <v>cmdsfdc1a-rb-09</v>
      </c>
      <c r="K2848" s="6">
        <f t="shared" si="431"/>
        <v>132</v>
      </c>
      <c r="L2848" s="6">
        <f t="shared" si="432"/>
        <v>0</v>
      </c>
      <c r="M2848" s="6">
        <f t="shared" si="433"/>
        <v>132</v>
      </c>
      <c r="N2848" s="6">
        <f t="shared" si="434"/>
        <v>1</v>
      </c>
    </row>
    <row r="2849" spans="2:14" x14ac:dyDescent="0.25">
      <c r="B2849" s="5" t="s">
        <v>71</v>
      </c>
      <c r="C2849" s="3">
        <v>120</v>
      </c>
      <c r="D2849" s="3">
        <v>0</v>
      </c>
      <c r="E2849" s="3">
        <v>120</v>
      </c>
      <c r="F2849" s="3">
        <v>1</v>
      </c>
      <c r="H2849" s="7" t="str">
        <f t="shared" si="428"/>
        <v>41439_cmdsfdc1b-ct-01</v>
      </c>
      <c r="I2849" s="8">
        <f t="shared" si="429"/>
        <v>41439</v>
      </c>
      <c r="J2849" s="9" t="str">
        <f t="shared" si="430"/>
        <v>cmdsfdc1b-ct-01</v>
      </c>
      <c r="K2849" s="6">
        <f t="shared" si="431"/>
        <v>120</v>
      </c>
      <c r="L2849" s="6">
        <f t="shared" si="432"/>
        <v>0</v>
      </c>
      <c r="M2849" s="6">
        <f t="shared" si="433"/>
        <v>120</v>
      </c>
      <c r="N2849" s="6">
        <f t="shared" si="434"/>
        <v>1</v>
      </c>
    </row>
    <row r="2850" spans="2:14" x14ac:dyDescent="0.25">
      <c r="B2850" s="5" t="s">
        <v>29</v>
      </c>
      <c r="C2850" s="3">
        <v>120</v>
      </c>
      <c r="D2850" s="3">
        <v>109</v>
      </c>
      <c r="E2850" s="3">
        <v>11</v>
      </c>
      <c r="F2850" s="3">
        <v>1</v>
      </c>
      <c r="H2850" s="7" t="str">
        <f t="shared" si="428"/>
        <v>41439_cmdsfdc1b-dg-01</v>
      </c>
      <c r="I2850" s="8">
        <f t="shared" si="429"/>
        <v>41439</v>
      </c>
      <c r="J2850" s="9" t="str">
        <f t="shared" si="430"/>
        <v>cmdsfdc1b-dg-01</v>
      </c>
      <c r="K2850" s="6">
        <f t="shared" si="431"/>
        <v>120</v>
      </c>
      <c r="L2850" s="6">
        <f t="shared" si="432"/>
        <v>109</v>
      </c>
      <c r="M2850" s="6">
        <f t="shared" si="433"/>
        <v>11</v>
      </c>
      <c r="N2850" s="6">
        <f t="shared" si="434"/>
        <v>1</v>
      </c>
    </row>
    <row r="2851" spans="2:14" x14ac:dyDescent="0.25">
      <c r="B2851" s="5" t="s">
        <v>218</v>
      </c>
      <c r="C2851" s="3">
        <v>132</v>
      </c>
      <c r="D2851" s="3">
        <v>116</v>
      </c>
      <c r="E2851" s="3">
        <v>16</v>
      </c>
      <c r="F2851" s="3">
        <v>1</v>
      </c>
      <c r="H2851" s="7" t="str">
        <f t="shared" si="428"/>
        <v>41439_cmdsrdc3-ct-01</v>
      </c>
      <c r="I2851" s="8">
        <f t="shared" si="429"/>
        <v>41439</v>
      </c>
      <c r="J2851" s="9" t="str">
        <f t="shared" si="430"/>
        <v>cmdsrdc3-ct-01</v>
      </c>
      <c r="K2851" s="6">
        <f t="shared" si="431"/>
        <v>132</v>
      </c>
      <c r="L2851" s="6">
        <f t="shared" si="432"/>
        <v>116</v>
      </c>
      <c r="M2851" s="6">
        <f t="shared" si="433"/>
        <v>16</v>
      </c>
      <c r="N2851" s="6">
        <f t="shared" si="434"/>
        <v>1</v>
      </c>
    </row>
    <row r="2852" spans="2:14" x14ac:dyDescent="0.25">
      <c r="B2852" s="5" t="s">
        <v>178</v>
      </c>
      <c r="C2852" s="3">
        <v>132</v>
      </c>
      <c r="D2852" s="3">
        <v>115</v>
      </c>
      <c r="E2852" s="3">
        <v>17</v>
      </c>
      <c r="F2852" s="3">
        <v>1</v>
      </c>
      <c r="H2852" s="7" t="str">
        <f t="shared" si="428"/>
        <v>41439_cmdsrdc3-dg-01</v>
      </c>
      <c r="I2852" s="8">
        <f t="shared" si="429"/>
        <v>41439</v>
      </c>
      <c r="J2852" s="9" t="str">
        <f t="shared" si="430"/>
        <v>cmdsrdc3-dg-01</v>
      </c>
      <c r="K2852" s="6">
        <f t="shared" si="431"/>
        <v>132</v>
      </c>
      <c r="L2852" s="6">
        <f t="shared" si="432"/>
        <v>115</v>
      </c>
      <c r="M2852" s="6">
        <f t="shared" si="433"/>
        <v>17</v>
      </c>
      <c r="N2852" s="6">
        <f t="shared" si="434"/>
        <v>1</v>
      </c>
    </row>
    <row r="2853" spans="2:14" x14ac:dyDescent="0.25">
      <c r="B2853" s="5" t="s">
        <v>182</v>
      </c>
      <c r="C2853" s="3">
        <v>120</v>
      </c>
      <c r="D2853" s="3">
        <v>117</v>
      </c>
      <c r="E2853" s="3">
        <v>3</v>
      </c>
      <c r="F2853" s="3">
        <v>1</v>
      </c>
      <c r="H2853" s="7" t="str">
        <f t="shared" si="428"/>
        <v>41439_cmdsrdc4-jd-01</v>
      </c>
      <c r="I2853" s="8">
        <f t="shared" si="429"/>
        <v>41439</v>
      </c>
      <c r="J2853" s="9" t="str">
        <f t="shared" si="430"/>
        <v>cmdsrdc4-jd-01</v>
      </c>
      <c r="K2853" s="6">
        <f t="shared" si="431"/>
        <v>120</v>
      </c>
      <c r="L2853" s="6">
        <f t="shared" si="432"/>
        <v>117</v>
      </c>
      <c r="M2853" s="6">
        <f t="shared" si="433"/>
        <v>3</v>
      </c>
      <c r="N2853" s="6">
        <f t="shared" si="434"/>
        <v>1</v>
      </c>
    </row>
    <row r="2854" spans="2:14" x14ac:dyDescent="0.25">
      <c r="B2854" s="5" t="s">
        <v>185</v>
      </c>
      <c r="C2854" s="3">
        <v>120</v>
      </c>
      <c r="D2854" s="3">
        <v>113</v>
      </c>
      <c r="E2854" s="3">
        <v>7</v>
      </c>
      <c r="F2854" s="3">
        <v>1</v>
      </c>
      <c r="H2854" s="7" t="str">
        <f t="shared" si="428"/>
        <v>41439_cmdsrdc4-jd-02</v>
      </c>
      <c r="I2854" s="8">
        <f t="shared" si="429"/>
        <v>41439</v>
      </c>
      <c r="J2854" s="9" t="str">
        <f t="shared" si="430"/>
        <v>cmdsrdc4-jd-02</v>
      </c>
      <c r="K2854" s="6">
        <f t="shared" si="431"/>
        <v>120</v>
      </c>
      <c r="L2854" s="6">
        <f t="shared" si="432"/>
        <v>113</v>
      </c>
      <c r="M2854" s="6">
        <f t="shared" si="433"/>
        <v>7</v>
      </c>
      <c r="N2854" s="6">
        <f t="shared" si="434"/>
        <v>1</v>
      </c>
    </row>
    <row r="2855" spans="2:14" x14ac:dyDescent="0.25">
      <c r="B2855" s="5" t="s">
        <v>221</v>
      </c>
      <c r="C2855" s="3">
        <v>132</v>
      </c>
      <c r="D2855" s="3">
        <v>114</v>
      </c>
      <c r="E2855" s="3">
        <v>18</v>
      </c>
      <c r="F2855" s="3">
        <v>1</v>
      </c>
      <c r="H2855" s="7" t="str">
        <f t="shared" si="428"/>
        <v>41439_cmdsrdc4-rb-01</v>
      </c>
      <c r="I2855" s="8">
        <f t="shared" si="429"/>
        <v>41439</v>
      </c>
      <c r="J2855" s="9" t="str">
        <f t="shared" si="430"/>
        <v>cmdsrdc4-rb-01</v>
      </c>
      <c r="K2855" s="6">
        <f t="shared" si="431"/>
        <v>132</v>
      </c>
      <c r="L2855" s="6">
        <f t="shared" si="432"/>
        <v>114</v>
      </c>
      <c r="M2855" s="6">
        <f t="shared" si="433"/>
        <v>18</v>
      </c>
      <c r="N2855" s="6">
        <f t="shared" si="434"/>
        <v>1</v>
      </c>
    </row>
    <row r="2856" spans="2:14" x14ac:dyDescent="0.25">
      <c r="B2856" s="5" t="s">
        <v>224</v>
      </c>
      <c r="C2856" s="3">
        <v>132</v>
      </c>
      <c r="D2856" s="3">
        <v>111</v>
      </c>
      <c r="E2856" s="3">
        <v>21</v>
      </c>
      <c r="F2856" s="3">
        <v>1</v>
      </c>
      <c r="H2856" s="7" t="str">
        <f t="shared" si="428"/>
        <v>41439_cmdsrdc4-rb-02</v>
      </c>
      <c r="I2856" s="8">
        <f t="shared" si="429"/>
        <v>41439</v>
      </c>
      <c r="J2856" s="9" t="str">
        <f t="shared" si="430"/>
        <v>cmdsrdc4-rb-02</v>
      </c>
      <c r="K2856" s="6">
        <f t="shared" si="431"/>
        <v>132</v>
      </c>
      <c r="L2856" s="6">
        <f t="shared" si="432"/>
        <v>111</v>
      </c>
      <c r="M2856" s="6">
        <f t="shared" si="433"/>
        <v>21</v>
      </c>
      <c r="N2856" s="6">
        <f t="shared" si="434"/>
        <v>1</v>
      </c>
    </row>
    <row r="2857" spans="2:14" x14ac:dyDescent="0.25">
      <c r="B2857" s="5" t="s">
        <v>74</v>
      </c>
      <c r="C2857" s="3">
        <v>48</v>
      </c>
      <c r="D2857" s="3">
        <v>0</v>
      </c>
      <c r="E2857" s="3">
        <v>48</v>
      </c>
      <c r="F2857" s="3">
        <v>1</v>
      </c>
      <c r="H2857" s="7" t="str">
        <f t="shared" si="428"/>
        <v>41439_cmdswell-ct-01</v>
      </c>
      <c r="I2857" s="8">
        <f t="shared" si="429"/>
        <v>41439</v>
      </c>
      <c r="J2857" s="9" t="str">
        <f t="shared" si="430"/>
        <v>cmdswell-ct-01</v>
      </c>
      <c r="K2857" s="6">
        <f t="shared" si="431"/>
        <v>48</v>
      </c>
      <c r="L2857" s="6">
        <f t="shared" si="432"/>
        <v>0</v>
      </c>
      <c r="M2857" s="6">
        <f t="shared" si="433"/>
        <v>48</v>
      </c>
      <c r="N2857" s="6">
        <f t="shared" si="434"/>
        <v>1</v>
      </c>
    </row>
    <row r="2858" spans="2:14" x14ac:dyDescent="0.25">
      <c r="B2858" s="5" t="s">
        <v>32</v>
      </c>
      <c r="C2858" s="3">
        <v>48</v>
      </c>
      <c r="D2858" s="3">
        <v>41</v>
      </c>
      <c r="E2858" s="3">
        <v>7</v>
      </c>
      <c r="F2858" s="3">
        <v>1</v>
      </c>
      <c r="H2858" s="7" t="str">
        <f t="shared" si="428"/>
        <v>41439_cmdswell-dg-01</v>
      </c>
      <c r="I2858" s="8">
        <f t="shared" si="429"/>
        <v>41439</v>
      </c>
      <c r="J2858" s="9" t="str">
        <f t="shared" si="430"/>
        <v>cmdswell-dg-01</v>
      </c>
      <c r="K2858" s="6">
        <f t="shared" si="431"/>
        <v>48</v>
      </c>
      <c r="L2858" s="6">
        <f t="shared" si="432"/>
        <v>41</v>
      </c>
      <c r="M2858" s="6">
        <f t="shared" si="433"/>
        <v>7</v>
      </c>
      <c r="N2858" s="6">
        <f t="shared" si="434"/>
        <v>1</v>
      </c>
    </row>
    <row r="2859" spans="2:14" x14ac:dyDescent="0.25">
      <c r="B2859" s="5" t="s">
        <v>110</v>
      </c>
      <c r="C2859" s="3">
        <v>192</v>
      </c>
      <c r="D2859" s="3">
        <v>161</v>
      </c>
      <c r="E2859" s="3">
        <v>31</v>
      </c>
      <c r="F2859" s="3">
        <v>1</v>
      </c>
      <c r="H2859" s="7" t="str">
        <f t="shared" si="428"/>
        <v>41439_emdscgc1-jd-03</v>
      </c>
      <c r="I2859" s="8">
        <f t="shared" si="429"/>
        <v>41439</v>
      </c>
      <c r="J2859" s="9" t="str">
        <f t="shared" si="430"/>
        <v>emdscgc1-jd-03</v>
      </c>
      <c r="K2859" s="6">
        <f t="shared" si="431"/>
        <v>192</v>
      </c>
      <c r="L2859" s="6">
        <f t="shared" si="432"/>
        <v>161</v>
      </c>
      <c r="M2859" s="6">
        <f t="shared" si="433"/>
        <v>31</v>
      </c>
      <c r="N2859" s="6">
        <f t="shared" si="434"/>
        <v>1</v>
      </c>
    </row>
    <row r="2860" spans="2:14" x14ac:dyDescent="0.25">
      <c r="B2860" s="5" t="s">
        <v>113</v>
      </c>
      <c r="C2860" s="3">
        <v>192</v>
      </c>
      <c r="D2860" s="3">
        <v>41</v>
      </c>
      <c r="E2860" s="3">
        <v>151</v>
      </c>
      <c r="F2860" s="3">
        <v>1</v>
      </c>
      <c r="H2860" s="7" t="str">
        <f t="shared" si="428"/>
        <v>41439_emdscgc1-jd-04</v>
      </c>
      <c r="I2860" s="8">
        <f t="shared" si="429"/>
        <v>41439</v>
      </c>
      <c r="J2860" s="9" t="str">
        <f t="shared" si="430"/>
        <v>emdscgc1-jd-04</v>
      </c>
      <c r="K2860" s="6">
        <f t="shared" si="431"/>
        <v>192</v>
      </c>
      <c r="L2860" s="6">
        <f t="shared" si="432"/>
        <v>41</v>
      </c>
      <c r="M2860" s="6">
        <f t="shared" si="433"/>
        <v>151</v>
      </c>
      <c r="N2860" s="6">
        <f t="shared" si="434"/>
        <v>1</v>
      </c>
    </row>
    <row r="2861" spans="2:14" x14ac:dyDescent="0.25">
      <c r="B2861" s="5" t="s">
        <v>116</v>
      </c>
      <c r="C2861" s="3">
        <v>264</v>
      </c>
      <c r="D2861" s="3">
        <v>75</v>
      </c>
      <c r="E2861" s="3">
        <v>189</v>
      </c>
      <c r="F2861" s="3">
        <v>1</v>
      </c>
      <c r="H2861" s="7" t="str">
        <f t="shared" si="428"/>
        <v>41439_emdscgc1-jd-05</v>
      </c>
      <c r="I2861" s="8">
        <f t="shared" si="429"/>
        <v>41439</v>
      </c>
      <c r="J2861" s="9" t="str">
        <f t="shared" si="430"/>
        <v>emdscgc1-jd-05</v>
      </c>
      <c r="K2861" s="6">
        <f t="shared" si="431"/>
        <v>264</v>
      </c>
      <c r="L2861" s="6">
        <f t="shared" si="432"/>
        <v>75</v>
      </c>
      <c r="M2861" s="6">
        <f t="shared" si="433"/>
        <v>189</v>
      </c>
      <c r="N2861" s="6">
        <f t="shared" si="434"/>
        <v>1</v>
      </c>
    </row>
    <row r="2862" spans="2:14" x14ac:dyDescent="0.25">
      <c r="B2862" s="5" t="s">
        <v>127</v>
      </c>
      <c r="C2862" s="3">
        <v>192</v>
      </c>
      <c r="D2862" s="3">
        <v>150</v>
      </c>
      <c r="E2862" s="3">
        <v>42</v>
      </c>
      <c r="F2862" s="3">
        <v>1</v>
      </c>
      <c r="H2862" s="7" t="str">
        <f t="shared" si="428"/>
        <v>41439_emdscgc1-rb-03</v>
      </c>
      <c r="I2862" s="8">
        <f t="shared" si="429"/>
        <v>41439</v>
      </c>
      <c r="J2862" s="9" t="str">
        <f t="shared" si="430"/>
        <v>emdscgc1-rb-03</v>
      </c>
      <c r="K2862" s="6">
        <f t="shared" si="431"/>
        <v>192</v>
      </c>
      <c r="L2862" s="6">
        <f t="shared" si="432"/>
        <v>150</v>
      </c>
      <c r="M2862" s="6">
        <f t="shared" si="433"/>
        <v>42</v>
      </c>
      <c r="N2862" s="6">
        <f t="shared" si="434"/>
        <v>1</v>
      </c>
    </row>
    <row r="2863" spans="2:14" x14ac:dyDescent="0.25">
      <c r="B2863" s="5" t="s">
        <v>130</v>
      </c>
      <c r="C2863" s="3">
        <v>192</v>
      </c>
      <c r="D2863" s="3">
        <v>39</v>
      </c>
      <c r="E2863" s="3">
        <v>153</v>
      </c>
      <c r="F2863" s="3">
        <v>1</v>
      </c>
      <c r="H2863" s="7" t="str">
        <f t="shared" si="428"/>
        <v>41439_emdscgc1-rb-04</v>
      </c>
      <c r="I2863" s="8">
        <f t="shared" si="429"/>
        <v>41439</v>
      </c>
      <c r="J2863" s="9" t="str">
        <f t="shared" si="430"/>
        <v>emdscgc1-rb-04</v>
      </c>
      <c r="K2863" s="6">
        <f t="shared" si="431"/>
        <v>192</v>
      </c>
      <c r="L2863" s="6">
        <f t="shared" si="432"/>
        <v>39</v>
      </c>
      <c r="M2863" s="6">
        <f t="shared" si="433"/>
        <v>153</v>
      </c>
      <c r="N2863" s="6">
        <f t="shared" si="434"/>
        <v>1</v>
      </c>
    </row>
    <row r="2864" spans="2:14" x14ac:dyDescent="0.25">
      <c r="B2864" s="5" t="s">
        <v>134</v>
      </c>
      <c r="C2864" s="3">
        <v>264</v>
      </c>
      <c r="D2864" s="3">
        <v>69</v>
      </c>
      <c r="E2864" s="3">
        <v>195</v>
      </c>
      <c r="F2864" s="3">
        <v>1</v>
      </c>
      <c r="H2864" s="7" t="str">
        <f t="shared" si="428"/>
        <v>41439_emdscgc1-rb-05</v>
      </c>
      <c r="I2864" s="8">
        <f t="shared" si="429"/>
        <v>41439</v>
      </c>
      <c r="J2864" s="9" t="str">
        <f t="shared" si="430"/>
        <v>emdscgc1-rb-05</v>
      </c>
      <c r="K2864" s="6">
        <f t="shared" si="431"/>
        <v>264</v>
      </c>
      <c r="L2864" s="6">
        <f t="shared" si="432"/>
        <v>69</v>
      </c>
      <c r="M2864" s="6">
        <f t="shared" si="433"/>
        <v>195</v>
      </c>
      <c r="N2864" s="6">
        <f t="shared" si="434"/>
        <v>1</v>
      </c>
    </row>
    <row r="2865" spans="2:14" x14ac:dyDescent="0.25">
      <c r="B2865" s="5" t="s">
        <v>35</v>
      </c>
      <c r="C2865" s="3">
        <v>240</v>
      </c>
      <c r="D2865" s="3">
        <v>202</v>
      </c>
      <c r="E2865" s="3">
        <v>38</v>
      </c>
      <c r="F2865" s="3">
        <v>1</v>
      </c>
      <c r="H2865" s="7" t="str">
        <f t="shared" si="428"/>
        <v>41439_emdsfdc1a-jd-03</v>
      </c>
      <c r="I2865" s="8">
        <f t="shared" si="429"/>
        <v>41439</v>
      </c>
      <c r="J2865" s="9" t="str">
        <f t="shared" si="430"/>
        <v>emdsfdc1a-jd-03</v>
      </c>
      <c r="K2865" s="6">
        <f t="shared" si="431"/>
        <v>240</v>
      </c>
      <c r="L2865" s="6">
        <f t="shared" si="432"/>
        <v>202</v>
      </c>
      <c r="M2865" s="6">
        <f t="shared" si="433"/>
        <v>38</v>
      </c>
      <c r="N2865" s="6">
        <f t="shared" si="434"/>
        <v>1</v>
      </c>
    </row>
    <row r="2866" spans="2:14" x14ac:dyDescent="0.25">
      <c r="B2866" s="5" t="s">
        <v>38</v>
      </c>
      <c r="C2866" s="3">
        <v>264</v>
      </c>
      <c r="D2866" s="3">
        <v>209</v>
      </c>
      <c r="E2866" s="3">
        <v>55</v>
      </c>
      <c r="F2866" s="3">
        <v>1</v>
      </c>
      <c r="H2866" s="7" t="str">
        <f t="shared" si="428"/>
        <v>41439_emdsfdc1a-jd-04</v>
      </c>
      <c r="I2866" s="8">
        <f t="shared" si="429"/>
        <v>41439</v>
      </c>
      <c r="J2866" s="9" t="str">
        <f t="shared" si="430"/>
        <v>emdsfdc1a-jd-04</v>
      </c>
      <c r="K2866" s="6">
        <f t="shared" si="431"/>
        <v>264</v>
      </c>
      <c r="L2866" s="6">
        <f t="shared" si="432"/>
        <v>209</v>
      </c>
      <c r="M2866" s="6">
        <f t="shared" si="433"/>
        <v>55</v>
      </c>
      <c r="N2866" s="6">
        <f t="shared" si="434"/>
        <v>1</v>
      </c>
    </row>
    <row r="2867" spans="2:14" x14ac:dyDescent="0.25">
      <c r="B2867" s="5" t="s">
        <v>44</v>
      </c>
      <c r="C2867" s="3">
        <v>168</v>
      </c>
      <c r="D2867" s="3">
        <v>119</v>
      </c>
      <c r="E2867" s="3">
        <v>49</v>
      </c>
      <c r="F2867" s="3">
        <v>1</v>
      </c>
      <c r="H2867" s="7" t="str">
        <f t="shared" si="428"/>
        <v>41439_emdsfdc1a-jd-06</v>
      </c>
      <c r="I2867" s="8">
        <f t="shared" si="429"/>
        <v>41439</v>
      </c>
      <c r="J2867" s="9" t="str">
        <f t="shared" si="430"/>
        <v>emdsfdc1a-jd-06</v>
      </c>
      <c r="K2867" s="6">
        <f t="shared" si="431"/>
        <v>168</v>
      </c>
      <c r="L2867" s="6">
        <f t="shared" si="432"/>
        <v>119</v>
      </c>
      <c r="M2867" s="6">
        <f t="shared" si="433"/>
        <v>49</v>
      </c>
      <c r="N2867" s="6">
        <f t="shared" si="434"/>
        <v>1</v>
      </c>
    </row>
    <row r="2868" spans="2:14" x14ac:dyDescent="0.25">
      <c r="B2868" s="5" t="s">
        <v>47</v>
      </c>
      <c r="C2868" s="3">
        <v>192</v>
      </c>
      <c r="D2868" s="3">
        <v>135</v>
      </c>
      <c r="E2868" s="3">
        <v>57</v>
      </c>
      <c r="F2868" s="3">
        <v>1</v>
      </c>
      <c r="H2868" s="7" t="str">
        <f t="shared" si="428"/>
        <v>41439_emdsfdc1a-jd-07</v>
      </c>
      <c r="I2868" s="8">
        <f t="shared" si="429"/>
        <v>41439</v>
      </c>
      <c r="J2868" s="9" t="str">
        <f t="shared" si="430"/>
        <v>emdsfdc1a-jd-07</v>
      </c>
      <c r="K2868" s="6">
        <f t="shared" si="431"/>
        <v>192</v>
      </c>
      <c r="L2868" s="6">
        <f t="shared" si="432"/>
        <v>135</v>
      </c>
      <c r="M2868" s="6">
        <f t="shared" si="433"/>
        <v>57</v>
      </c>
      <c r="N2868" s="6">
        <f t="shared" si="434"/>
        <v>1</v>
      </c>
    </row>
    <row r="2869" spans="2:14" x14ac:dyDescent="0.25">
      <c r="B2869" s="5" t="s">
        <v>50</v>
      </c>
      <c r="C2869" s="3">
        <v>240</v>
      </c>
      <c r="D2869" s="3">
        <v>191</v>
      </c>
      <c r="E2869" s="3">
        <v>49</v>
      </c>
      <c r="F2869" s="3">
        <v>1</v>
      </c>
      <c r="H2869" s="7" t="str">
        <f t="shared" si="428"/>
        <v>41439_emdsfdc1a-jd-08</v>
      </c>
      <c r="I2869" s="8">
        <f t="shared" si="429"/>
        <v>41439</v>
      </c>
      <c r="J2869" s="9" t="str">
        <f t="shared" si="430"/>
        <v>emdsfdc1a-jd-08</v>
      </c>
      <c r="K2869" s="6">
        <f t="shared" si="431"/>
        <v>240</v>
      </c>
      <c r="L2869" s="6">
        <f t="shared" si="432"/>
        <v>191</v>
      </c>
      <c r="M2869" s="6">
        <f t="shared" si="433"/>
        <v>49</v>
      </c>
      <c r="N2869" s="6">
        <f t="shared" si="434"/>
        <v>1</v>
      </c>
    </row>
    <row r="2870" spans="2:14" x14ac:dyDescent="0.25">
      <c r="B2870" s="5" t="s">
        <v>53</v>
      </c>
      <c r="C2870" s="3">
        <v>336</v>
      </c>
      <c r="D2870" s="3">
        <v>243</v>
      </c>
      <c r="E2870" s="3">
        <v>93</v>
      </c>
      <c r="F2870" s="3">
        <v>1</v>
      </c>
      <c r="H2870" s="7" t="str">
        <f t="shared" si="428"/>
        <v>41439_emdsfdc1a-jd-11</v>
      </c>
      <c r="I2870" s="8">
        <f t="shared" si="429"/>
        <v>41439</v>
      </c>
      <c r="J2870" s="9" t="str">
        <f t="shared" si="430"/>
        <v>emdsfdc1a-jd-11</v>
      </c>
      <c r="K2870" s="6">
        <f t="shared" si="431"/>
        <v>336</v>
      </c>
      <c r="L2870" s="6">
        <f t="shared" si="432"/>
        <v>243</v>
      </c>
      <c r="M2870" s="6">
        <f t="shared" si="433"/>
        <v>93</v>
      </c>
      <c r="N2870" s="6">
        <f t="shared" si="434"/>
        <v>1</v>
      </c>
    </row>
    <row r="2871" spans="2:14" x14ac:dyDescent="0.25">
      <c r="B2871" s="5" t="s">
        <v>77</v>
      </c>
      <c r="C2871" s="3">
        <v>240</v>
      </c>
      <c r="D2871" s="3">
        <v>0</v>
      </c>
      <c r="E2871" s="3">
        <v>240</v>
      </c>
      <c r="F2871" s="3">
        <v>1</v>
      </c>
      <c r="H2871" s="7" t="str">
        <f t="shared" si="428"/>
        <v>41439_emdsfdc1a-rb-03</v>
      </c>
      <c r="I2871" s="8">
        <f t="shared" si="429"/>
        <v>41439</v>
      </c>
      <c r="J2871" s="9" t="str">
        <f t="shared" si="430"/>
        <v>emdsfdc1a-rb-03</v>
      </c>
      <c r="K2871" s="6">
        <f t="shared" si="431"/>
        <v>240</v>
      </c>
      <c r="L2871" s="6">
        <f t="shared" si="432"/>
        <v>0</v>
      </c>
      <c r="M2871" s="6">
        <f t="shared" si="433"/>
        <v>240</v>
      </c>
      <c r="N2871" s="6">
        <f t="shared" si="434"/>
        <v>1</v>
      </c>
    </row>
    <row r="2872" spans="2:14" x14ac:dyDescent="0.25">
      <c r="B2872" s="5" t="s">
        <v>80</v>
      </c>
      <c r="C2872" s="3">
        <v>264</v>
      </c>
      <c r="D2872" s="3">
        <v>0</v>
      </c>
      <c r="E2872" s="3">
        <v>264</v>
      </c>
      <c r="F2872" s="3">
        <v>1</v>
      </c>
      <c r="H2872" s="7" t="str">
        <f t="shared" ref="H2872:H2927" si="435">CONCATENATE(I2872,"_",J2872)</f>
        <v>41439_emdsfdc1a-rb-04</v>
      </c>
      <c r="I2872" s="8">
        <f t="shared" ref="I2872:I2927" si="436">IF(ISTEXT(J2872),I2871,J2872)</f>
        <v>41439</v>
      </c>
      <c r="J2872" s="9" t="str">
        <f t="shared" ref="J2872:J2927" si="437">B2872</f>
        <v>emdsfdc1a-rb-04</v>
      </c>
      <c r="K2872" s="6">
        <f t="shared" ref="K2872:K2927" si="438">C2872</f>
        <v>264</v>
      </c>
      <c r="L2872" s="6">
        <f t="shared" ref="L2872:L2927" si="439">D2872</f>
        <v>0</v>
      </c>
      <c r="M2872" s="6">
        <f t="shared" ref="M2872:M2927" si="440">E2872</f>
        <v>264</v>
      </c>
      <c r="N2872" s="6">
        <f t="shared" ref="N2872:N2927" si="441">F2872</f>
        <v>1</v>
      </c>
    </row>
    <row r="2873" spans="2:14" x14ac:dyDescent="0.25">
      <c r="B2873" s="5" t="s">
        <v>86</v>
      </c>
      <c r="C2873" s="3">
        <v>168</v>
      </c>
      <c r="D2873" s="3">
        <v>0</v>
      </c>
      <c r="E2873" s="3">
        <v>168</v>
      </c>
      <c r="F2873" s="3">
        <v>1</v>
      </c>
      <c r="H2873" s="7" t="str">
        <f t="shared" si="435"/>
        <v>41439_emdsfdc1a-rb-06</v>
      </c>
      <c r="I2873" s="8">
        <f t="shared" si="436"/>
        <v>41439</v>
      </c>
      <c r="J2873" s="9" t="str">
        <f t="shared" si="437"/>
        <v>emdsfdc1a-rb-06</v>
      </c>
      <c r="K2873" s="6">
        <f t="shared" si="438"/>
        <v>168</v>
      </c>
      <c r="L2873" s="6">
        <f t="shared" si="439"/>
        <v>0</v>
      </c>
      <c r="M2873" s="6">
        <f t="shared" si="440"/>
        <v>168</v>
      </c>
      <c r="N2873" s="6">
        <f t="shared" si="441"/>
        <v>1</v>
      </c>
    </row>
    <row r="2874" spans="2:14" x14ac:dyDescent="0.25">
      <c r="B2874" s="5" t="s">
        <v>89</v>
      </c>
      <c r="C2874" s="3">
        <v>192</v>
      </c>
      <c r="D2874" s="3">
        <v>0</v>
      </c>
      <c r="E2874" s="3">
        <v>192</v>
      </c>
      <c r="F2874" s="3">
        <v>1</v>
      </c>
      <c r="H2874" s="7" t="str">
        <f t="shared" si="435"/>
        <v>41439_emdsfdc1a-rb-07</v>
      </c>
      <c r="I2874" s="8">
        <f t="shared" si="436"/>
        <v>41439</v>
      </c>
      <c r="J2874" s="9" t="str">
        <f t="shared" si="437"/>
        <v>emdsfdc1a-rb-07</v>
      </c>
      <c r="K2874" s="6">
        <f t="shared" si="438"/>
        <v>192</v>
      </c>
      <c r="L2874" s="6">
        <f t="shared" si="439"/>
        <v>0</v>
      </c>
      <c r="M2874" s="6">
        <f t="shared" si="440"/>
        <v>192</v>
      </c>
      <c r="N2874" s="6">
        <f t="shared" si="441"/>
        <v>1</v>
      </c>
    </row>
    <row r="2875" spans="2:14" x14ac:dyDescent="0.25">
      <c r="B2875" s="5" t="s">
        <v>92</v>
      </c>
      <c r="C2875" s="3">
        <v>240</v>
      </c>
      <c r="D2875" s="3">
        <v>0</v>
      </c>
      <c r="E2875" s="3">
        <v>240</v>
      </c>
      <c r="F2875" s="3">
        <v>1</v>
      </c>
      <c r="H2875" s="7" t="str">
        <f t="shared" si="435"/>
        <v>41439_emdsfdc1a-rb-08</v>
      </c>
      <c r="I2875" s="8">
        <f t="shared" si="436"/>
        <v>41439</v>
      </c>
      <c r="J2875" s="9" t="str">
        <f t="shared" si="437"/>
        <v>emdsfdc1a-rb-08</v>
      </c>
      <c r="K2875" s="6">
        <f t="shared" si="438"/>
        <v>240</v>
      </c>
      <c r="L2875" s="6">
        <f t="shared" si="439"/>
        <v>0</v>
      </c>
      <c r="M2875" s="6">
        <f t="shared" si="440"/>
        <v>240</v>
      </c>
      <c r="N2875" s="6">
        <f t="shared" si="441"/>
        <v>1</v>
      </c>
    </row>
    <row r="2876" spans="2:14" x14ac:dyDescent="0.25">
      <c r="B2876" s="5" t="s">
        <v>95</v>
      </c>
      <c r="C2876" s="3">
        <v>336</v>
      </c>
      <c r="D2876" s="3">
        <v>0</v>
      </c>
      <c r="E2876" s="3">
        <v>336</v>
      </c>
      <c r="F2876" s="3">
        <v>1</v>
      </c>
      <c r="H2876" s="7" t="str">
        <f t="shared" si="435"/>
        <v>41439_emdsfdc1a-rb-11</v>
      </c>
      <c r="I2876" s="8">
        <f t="shared" si="436"/>
        <v>41439</v>
      </c>
      <c r="J2876" s="9" t="str">
        <f t="shared" si="437"/>
        <v>emdsfdc1a-rb-11</v>
      </c>
      <c r="K2876" s="6">
        <f t="shared" si="438"/>
        <v>336</v>
      </c>
      <c r="L2876" s="6">
        <f t="shared" si="439"/>
        <v>0</v>
      </c>
      <c r="M2876" s="6">
        <f t="shared" si="440"/>
        <v>336</v>
      </c>
      <c r="N2876" s="6">
        <f t="shared" si="441"/>
        <v>1</v>
      </c>
    </row>
    <row r="2877" spans="2:14" x14ac:dyDescent="0.25">
      <c r="B2877" s="5" t="s">
        <v>56</v>
      </c>
      <c r="C2877" s="3">
        <v>240</v>
      </c>
      <c r="D2877" s="3">
        <v>220</v>
      </c>
      <c r="E2877" s="3">
        <v>20</v>
      </c>
      <c r="F2877" s="3">
        <v>1</v>
      </c>
      <c r="H2877" s="7" t="str">
        <f t="shared" si="435"/>
        <v>41439_emdsfdc1b-jd-10</v>
      </c>
      <c r="I2877" s="8">
        <f t="shared" si="436"/>
        <v>41439</v>
      </c>
      <c r="J2877" s="9" t="str">
        <f t="shared" si="437"/>
        <v>emdsfdc1b-jd-10</v>
      </c>
      <c r="K2877" s="6">
        <f t="shared" si="438"/>
        <v>240</v>
      </c>
      <c r="L2877" s="6">
        <f t="shared" si="439"/>
        <v>220</v>
      </c>
      <c r="M2877" s="6">
        <f t="shared" si="440"/>
        <v>20</v>
      </c>
      <c r="N2877" s="6">
        <f t="shared" si="441"/>
        <v>1</v>
      </c>
    </row>
    <row r="2878" spans="2:14" x14ac:dyDescent="0.25">
      <c r="B2878" s="5" t="s">
        <v>98</v>
      </c>
      <c r="C2878" s="3">
        <v>240</v>
      </c>
      <c r="D2878" s="3">
        <v>0</v>
      </c>
      <c r="E2878" s="3">
        <v>240</v>
      </c>
      <c r="F2878" s="3">
        <v>1</v>
      </c>
      <c r="H2878" s="7" t="str">
        <f t="shared" si="435"/>
        <v>41439_emdsfdc1b-rb-10</v>
      </c>
      <c r="I2878" s="8">
        <f t="shared" si="436"/>
        <v>41439</v>
      </c>
      <c r="J2878" s="9" t="str">
        <f t="shared" si="437"/>
        <v>emdsfdc1b-rb-10</v>
      </c>
      <c r="K2878" s="6">
        <f t="shared" si="438"/>
        <v>240</v>
      </c>
      <c r="L2878" s="6">
        <f t="shared" si="439"/>
        <v>0</v>
      </c>
      <c r="M2878" s="6">
        <f t="shared" si="440"/>
        <v>240</v>
      </c>
      <c r="N2878" s="6">
        <f t="shared" si="441"/>
        <v>1</v>
      </c>
    </row>
    <row r="2879" spans="2:14" x14ac:dyDescent="0.25">
      <c r="B2879" s="5" t="s">
        <v>188</v>
      </c>
      <c r="C2879" s="3">
        <v>184</v>
      </c>
      <c r="D2879" s="3">
        <v>103</v>
      </c>
      <c r="E2879" s="3">
        <v>81</v>
      </c>
      <c r="F2879" s="3">
        <v>1</v>
      </c>
      <c r="H2879" s="7" t="str">
        <f t="shared" si="435"/>
        <v>41439_emdsrdc1-jd-06</v>
      </c>
      <c r="I2879" s="8">
        <f t="shared" si="436"/>
        <v>41439</v>
      </c>
      <c r="J2879" s="9" t="str">
        <f t="shared" si="437"/>
        <v>emdsrdc1-jd-06</v>
      </c>
      <c r="K2879" s="6">
        <f t="shared" si="438"/>
        <v>184</v>
      </c>
      <c r="L2879" s="6">
        <f t="shared" si="439"/>
        <v>103</v>
      </c>
      <c r="M2879" s="6">
        <f t="shared" si="440"/>
        <v>81</v>
      </c>
      <c r="N2879" s="6">
        <f t="shared" si="441"/>
        <v>1</v>
      </c>
    </row>
    <row r="2880" spans="2:14" x14ac:dyDescent="0.25">
      <c r="B2880" s="5" t="s">
        <v>227</v>
      </c>
      <c r="C2880" s="3">
        <v>184</v>
      </c>
      <c r="D2880" s="3">
        <v>56</v>
      </c>
      <c r="E2880" s="3">
        <v>128</v>
      </c>
      <c r="F2880" s="3">
        <v>1</v>
      </c>
      <c r="H2880" s="7" t="str">
        <f t="shared" si="435"/>
        <v>41439_emdsrdc1-rb-06</v>
      </c>
      <c r="I2880" s="8">
        <f t="shared" si="436"/>
        <v>41439</v>
      </c>
      <c r="J2880" s="9" t="str">
        <f t="shared" si="437"/>
        <v>emdsrdc1-rb-06</v>
      </c>
      <c r="K2880" s="6">
        <f t="shared" si="438"/>
        <v>184</v>
      </c>
      <c r="L2880" s="6">
        <f t="shared" si="439"/>
        <v>56</v>
      </c>
      <c r="M2880" s="6">
        <f t="shared" si="440"/>
        <v>128</v>
      </c>
      <c r="N2880" s="6">
        <f t="shared" si="441"/>
        <v>1</v>
      </c>
    </row>
    <row r="2881" spans="2:14" x14ac:dyDescent="0.25">
      <c r="B2881" s="5" t="s">
        <v>191</v>
      </c>
      <c r="C2881" s="3">
        <v>336</v>
      </c>
      <c r="D2881" s="3">
        <v>223</v>
      </c>
      <c r="E2881" s="3">
        <v>113</v>
      </c>
      <c r="F2881" s="3">
        <v>1</v>
      </c>
      <c r="H2881" s="7" t="str">
        <f t="shared" si="435"/>
        <v>41439_emdsrdc3-jd-04</v>
      </c>
      <c r="I2881" s="8">
        <f t="shared" si="436"/>
        <v>41439</v>
      </c>
      <c r="J2881" s="9" t="str">
        <f t="shared" si="437"/>
        <v>emdsrdc3-jd-04</v>
      </c>
      <c r="K2881" s="6">
        <f t="shared" si="438"/>
        <v>336</v>
      </c>
      <c r="L2881" s="6">
        <f t="shared" si="439"/>
        <v>223</v>
      </c>
      <c r="M2881" s="6">
        <f t="shared" si="440"/>
        <v>113</v>
      </c>
      <c r="N2881" s="6">
        <f t="shared" si="441"/>
        <v>1</v>
      </c>
    </row>
    <row r="2882" spans="2:14" x14ac:dyDescent="0.25">
      <c r="B2882" s="5" t="s">
        <v>194</v>
      </c>
      <c r="C2882" s="3">
        <v>240</v>
      </c>
      <c r="D2882" s="3">
        <v>114</v>
      </c>
      <c r="E2882" s="3">
        <v>126</v>
      </c>
      <c r="F2882" s="3">
        <v>1</v>
      </c>
      <c r="H2882" s="7" t="str">
        <f t="shared" si="435"/>
        <v>41439_emdsrdc3-jd-07</v>
      </c>
      <c r="I2882" s="8">
        <f t="shared" si="436"/>
        <v>41439</v>
      </c>
      <c r="J2882" s="9" t="str">
        <f t="shared" si="437"/>
        <v>emdsrdc3-jd-07</v>
      </c>
      <c r="K2882" s="6">
        <f t="shared" si="438"/>
        <v>240</v>
      </c>
      <c r="L2882" s="6">
        <f t="shared" si="439"/>
        <v>114</v>
      </c>
      <c r="M2882" s="6">
        <f t="shared" si="440"/>
        <v>126</v>
      </c>
      <c r="N2882" s="6">
        <f t="shared" si="441"/>
        <v>1</v>
      </c>
    </row>
    <row r="2883" spans="2:14" x14ac:dyDescent="0.25">
      <c r="B2883" s="5" t="s">
        <v>198</v>
      </c>
      <c r="C2883" s="3">
        <v>312</v>
      </c>
      <c r="D2883" s="3">
        <v>300</v>
      </c>
      <c r="E2883" s="3">
        <v>12</v>
      </c>
      <c r="F2883" s="3">
        <v>1</v>
      </c>
      <c r="H2883" s="7" t="str">
        <f t="shared" si="435"/>
        <v>41439_emdsrdc3-jd-09</v>
      </c>
      <c r="I2883" s="8">
        <f t="shared" si="436"/>
        <v>41439</v>
      </c>
      <c r="J2883" s="9" t="str">
        <f t="shared" si="437"/>
        <v>emdsrdc3-jd-09</v>
      </c>
      <c r="K2883" s="6">
        <f t="shared" si="438"/>
        <v>312</v>
      </c>
      <c r="L2883" s="6">
        <f t="shared" si="439"/>
        <v>300</v>
      </c>
      <c r="M2883" s="6">
        <f t="shared" si="440"/>
        <v>12</v>
      </c>
      <c r="N2883" s="6">
        <f t="shared" si="441"/>
        <v>1</v>
      </c>
    </row>
    <row r="2884" spans="2:14" x14ac:dyDescent="0.25">
      <c r="B2884" s="5" t="s">
        <v>888</v>
      </c>
      <c r="C2884" s="3">
        <v>240</v>
      </c>
      <c r="D2884" s="3">
        <v>208</v>
      </c>
      <c r="E2884" s="3">
        <v>32</v>
      </c>
      <c r="F2884" s="3">
        <v>1</v>
      </c>
      <c r="H2884" s="7" t="str">
        <f t="shared" si="435"/>
        <v>41439_emdsrdc3-jd-10</v>
      </c>
      <c r="I2884" s="8">
        <f t="shared" si="436"/>
        <v>41439</v>
      </c>
      <c r="J2884" s="9" t="str">
        <f t="shared" si="437"/>
        <v>emdsrdc3-jd-10</v>
      </c>
      <c r="K2884" s="6">
        <f t="shared" si="438"/>
        <v>240</v>
      </c>
      <c r="L2884" s="6">
        <f t="shared" si="439"/>
        <v>208</v>
      </c>
      <c r="M2884" s="6">
        <f t="shared" si="440"/>
        <v>32</v>
      </c>
      <c r="N2884" s="6">
        <f t="shared" si="441"/>
        <v>1</v>
      </c>
    </row>
    <row r="2885" spans="2:14" x14ac:dyDescent="0.25">
      <c r="B2885" s="5" t="s">
        <v>230</v>
      </c>
      <c r="C2885" s="3">
        <v>336</v>
      </c>
      <c r="D2885" s="3">
        <v>221</v>
      </c>
      <c r="E2885" s="3">
        <v>115</v>
      </c>
      <c r="F2885" s="3">
        <v>1</v>
      </c>
      <c r="H2885" s="7" t="str">
        <f t="shared" si="435"/>
        <v>41439_emdsrdc3-rb-04</v>
      </c>
      <c r="I2885" s="8">
        <f t="shared" si="436"/>
        <v>41439</v>
      </c>
      <c r="J2885" s="9" t="str">
        <f t="shared" si="437"/>
        <v>emdsrdc3-rb-04</v>
      </c>
      <c r="K2885" s="6">
        <f t="shared" si="438"/>
        <v>336</v>
      </c>
      <c r="L2885" s="6">
        <f t="shared" si="439"/>
        <v>221</v>
      </c>
      <c r="M2885" s="6">
        <f t="shared" si="440"/>
        <v>115</v>
      </c>
      <c r="N2885" s="6">
        <f t="shared" si="441"/>
        <v>1</v>
      </c>
    </row>
    <row r="2886" spans="2:14" x14ac:dyDescent="0.25">
      <c r="B2886" s="5" t="s">
        <v>233</v>
      </c>
      <c r="C2886" s="3">
        <v>240</v>
      </c>
      <c r="D2886" s="3">
        <v>115</v>
      </c>
      <c r="E2886" s="3">
        <v>125</v>
      </c>
      <c r="F2886" s="3">
        <v>1</v>
      </c>
      <c r="H2886" s="7" t="str">
        <f t="shared" si="435"/>
        <v>41439_emdsrdc3-rb-07</v>
      </c>
      <c r="I2886" s="8">
        <f t="shared" si="436"/>
        <v>41439</v>
      </c>
      <c r="J2886" s="9" t="str">
        <f t="shared" si="437"/>
        <v>emdsrdc3-rb-07</v>
      </c>
      <c r="K2886" s="6">
        <f t="shared" si="438"/>
        <v>240</v>
      </c>
      <c r="L2886" s="6">
        <f t="shared" si="439"/>
        <v>115</v>
      </c>
      <c r="M2886" s="6">
        <f t="shared" si="440"/>
        <v>125</v>
      </c>
      <c r="N2886" s="6">
        <f t="shared" si="441"/>
        <v>1</v>
      </c>
    </row>
    <row r="2887" spans="2:14" x14ac:dyDescent="0.25">
      <c r="B2887" s="5" t="s">
        <v>236</v>
      </c>
      <c r="C2887" s="3">
        <v>312</v>
      </c>
      <c r="D2887" s="3">
        <v>296</v>
      </c>
      <c r="E2887" s="3">
        <v>16</v>
      </c>
      <c r="F2887" s="3">
        <v>1</v>
      </c>
      <c r="H2887" s="7" t="str">
        <f t="shared" si="435"/>
        <v>41439_emdsrdc3-rb-09</v>
      </c>
      <c r="I2887" s="8">
        <f t="shared" si="436"/>
        <v>41439</v>
      </c>
      <c r="J2887" s="9" t="str">
        <f t="shared" si="437"/>
        <v>emdsrdc3-rb-09</v>
      </c>
      <c r="K2887" s="6">
        <f t="shared" si="438"/>
        <v>312</v>
      </c>
      <c r="L2887" s="6">
        <f t="shared" si="439"/>
        <v>296</v>
      </c>
      <c r="M2887" s="6">
        <f t="shared" si="440"/>
        <v>16</v>
      </c>
      <c r="N2887" s="6">
        <f t="shared" si="441"/>
        <v>1</v>
      </c>
    </row>
    <row r="2888" spans="2:14" x14ac:dyDescent="0.25">
      <c r="B2888" s="5" t="s">
        <v>891</v>
      </c>
      <c r="C2888" s="3">
        <v>240</v>
      </c>
      <c r="D2888" s="3">
        <v>209</v>
      </c>
      <c r="E2888" s="3">
        <v>31</v>
      </c>
      <c r="F2888" s="3">
        <v>1</v>
      </c>
      <c r="H2888" s="7" t="str">
        <f t="shared" si="435"/>
        <v>41439_emdsrdc3-rb-10</v>
      </c>
      <c r="I2888" s="8">
        <f t="shared" si="436"/>
        <v>41439</v>
      </c>
      <c r="J2888" s="9" t="str">
        <f t="shared" si="437"/>
        <v>emdsrdc3-rb-10</v>
      </c>
      <c r="K2888" s="6">
        <f t="shared" si="438"/>
        <v>240</v>
      </c>
      <c r="L2888" s="6">
        <f t="shared" si="439"/>
        <v>209</v>
      </c>
      <c r="M2888" s="6">
        <f t="shared" si="440"/>
        <v>31</v>
      </c>
      <c r="N2888" s="6">
        <f t="shared" si="441"/>
        <v>1</v>
      </c>
    </row>
    <row r="2889" spans="2:14" x14ac:dyDescent="0.25">
      <c r="B2889" s="5" t="s">
        <v>202</v>
      </c>
      <c r="C2889" s="3">
        <v>240</v>
      </c>
      <c r="D2889" s="3">
        <v>146</v>
      </c>
      <c r="E2889" s="3">
        <v>94</v>
      </c>
      <c r="F2889" s="3">
        <v>1</v>
      </c>
      <c r="H2889" s="7" t="str">
        <f t="shared" si="435"/>
        <v>41439_emdsrdc4-jd-03</v>
      </c>
      <c r="I2889" s="8">
        <f t="shared" si="436"/>
        <v>41439</v>
      </c>
      <c r="J2889" s="9" t="str">
        <f t="shared" si="437"/>
        <v>emdsrdc4-jd-03</v>
      </c>
      <c r="K2889" s="6">
        <f t="shared" si="438"/>
        <v>240</v>
      </c>
      <c r="L2889" s="6">
        <f t="shared" si="439"/>
        <v>146</v>
      </c>
      <c r="M2889" s="6">
        <f t="shared" si="440"/>
        <v>94</v>
      </c>
      <c r="N2889" s="6">
        <f t="shared" si="441"/>
        <v>1</v>
      </c>
    </row>
    <row r="2890" spans="2:14" x14ac:dyDescent="0.25">
      <c r="B2890" s="5" t="s">
        <v>205</v>
      </c>
      <c r="C2890" s="3">
        <v>216</v>
      </c>
      <c r="D2890" s="3">
        <v>133</v>
      </c>
      <c r="E2890" s="3">
        <v>83</v>
      </c>
      <c r="F2890" s="3">
        <v>1</v>
      </c>
      <c r="H2890" s="7" t="str">
        <f t="shared" si="435"/>
        <v>41439_emdsrdc4-jd-05</v>
      </c>
      <c r="I2890" s="8">
        <f t="shared" si="436"/>
        <v>41439</v>
      </c>
      <c r="J2890" s="9" t="str">
        <f t="shared" si="437"/>
        <v>emdsrdc4-jd-05</v>
      </c>
      <c r="K2890" s="6">
        <f t="shared" si="438"/>
        <v>216</v>
      </c>
      <c r="L2890" s="6">
        <f t="shared" si="439"/>
        <v>133</v>
      </c>
      <c r="M2890" s="6">
        <f t="shared" si="440"/>
        <v>83</v>
      </c>
      <c r="N2890" s="6">
        <f t="shared" si="441"/>
        <v>1</v>
      </c>
    </row>
    <row r="2891" spans="2:14" x14ac:dyDescent="0.25">
      <c r="B2891" s="5" t="s">
        <v>209</v>
      </c>
      <c r="C2891" s="3">
        <v>264</v>
      </c>
      <c r="D2891" s="3">
        <v>221</v>
      </c>
      <c r="E2891" s="3">
        <v>43</v>
      </c>
      <c r="F2891" s="3">
        <v>1</v>
      </c>
      <c r="H2891" s="7" t="str">
        <f t="shared" si="435"/>
        <v>41439_emdsrdc4-jd-08</v>
      </c>
      <c r="I2891" s="8">
        <f t="shared" si="436"/>
        <v>41439</v>
      </c>
      <c r="J2891" s="9" t="str">
        <f t="shared" si="437"/>
        <v>emdsrdc4-jd-08</v>
      </c>
      <c r="K2891" s="6">
        <f t="shared" si="438"/>
        <v>264</v>
      </c>
      <c r="L2891" s="6">
        <f t="shared" si="439"/>
        <v>221</v>
      </c>
      <c r="M2891" s="6">
        <f t="shared" si="440"/>
        <v>43</v>
      </c>
      <c r="N2891" s="6">
        <f t="shared" si="441"/>
        <v>1</v>
      </c>
    </row>
    <row r="2892" spans="2:14" x14ac:dyDescent="0.25">
      <c r="B2892" s="5" t="s">
        <v>239</v>
      </c>
      <c r="C2892" s="3">
        <v>240</v>
      </c>
      <c r="D2892" s="3">
        <v>144</v>
      </c>
      <c r="E2892" s="3">
        <v>96</v>
      </c>
      <c r="F2892" s="3">
        <v>1</v>
      </c>
      <c r="H2892" s="7" t="str">
        <f t="shared" si="435"/>
        <v>41439_emdsrdc4-rb-03</v>
      </c>
      <c r="I2892" s="8">
        <f t="shared" si="436"/>
        <v>41439</v>
      </c>
      <c r="J2892" s="9" t="str">
        <f t="shared" si="437"/>
        <v>emdsrdc4-rb-03</v>
      </c>
      <c r="K2892" s="6">
        <f t="shared" si="438"/>
        <v>240</v>
      </c>
      <c r="L2892" s="6">
        <f t="shared" si="439"/>
        <v>144</v>
      </c>
      <c r="M2892" s="6">
        <f t="shared" si="440"/>
        <v>96</v>
      </c>
      <c r="N2892" s="6">
        <f t="shared" si="441"/>
        <v>1</v>
      </c>
    </row>
    <row r="2893" spans="2:14" x14ac:dyDescent="0.25">
      <c r="B2893" s="5" t="s">
        <v>242</v>
      </c>
      <c r="C2893" s="3">
        <v>216</v>
      </c>
      <c r="D2893" s="3">
        <v>135</v>
      </c>
      <c r="E2893" s="3">
        <v>81</v>
      </c>
      <c r="F2893" s="3">
        <v>1</v>
      </c>
      <c r="H2893" s="7" t="str">
        <f t="shared" si="435"/>
        <v>41439_emdsrdc4-rb-05</v>
      </c>
      <c r="I2893" s="8">
        <f t="shared" si="436"/>
        <v>41439</v>
      </c>
      <c r="J2893" s="9" t="str">
        <f t="shared" si="437"/>
        <v>emdsrdc4-rb-05</v>
      </c>
      <c r="K2893" s="6">
        <f t="shared" si="438"/>
        <v>216</v>
      </c>
      <c r="L2893" s="6">
        <f t="shared" si="439"/>
        <v>135</v>
      </c>
      <c r="M2893" s="6">
        <f t="shared" si="440"/>
        <v>81</v>
      </c>
      <c r="N2893" s="6">
        <f t="shared" si="441"/>
        <v>1</v>
      </c>
    </row>
    <row r="2894" spans="2:14" x14ac:dyDescent="0.25">
      <c r="B2894" s="5" t="s">
        <v>245</v>
      </c>
      <c r="C2894" s="3">
        <v>264</v>
      </c>
      <c r="D2894" s="3">
        <v>223</v>
      </c>
      <c r="E2894" s="3">
        <v>41</v>
      </c>
      <c r="F2894" s="3">
        <v>1</v>
      </c>
      <c r="H2894" s="7" t="str">
        <f t="shared" si="435"/>
        <v>41439_emdsrdc4-rb-08</v>
      </c>
      <c r="I2894" s="8">
        <f t="shared" si="436"/>
        <v>41439</v>
      </c>
      <c r="J2894" s="9" t="str">
        <f t="shared" si="437"/>
        <v>emdsrdc4-rb-08</v>
      </c>
      <c r="K2894" s="6">
        <f t="shared" si="438"/>
        <v>264</v>
      </c>
      <c r="L2894" s="6">
        <f t="shared" si="439"/>
        <v>223</v>
      </c>
      <c r="M2894" s="6">
        <f t="shared" si="440"/>
        <v>41</v>
      </c>
      <c r="N2894" s="6">
        <f t="shared" si="441"/>
        <v>1</v>
      </c>
    </row>
    <row r="2895" spans="2:14" x14ac:dyDescent="0.25">
      <c r="B2895" s="5" t="s">
        <v>138</v>
      </c>
      <c r="C2895" s="3">
        <v>72</v>
      </c>
      <c r="D2895" s="3">
        <v>3</v>
      </c>
      <c r="E2895" s="3">
        <v>69</v>
      </c>
      <c r="F2895" s="3">
        <v>1</v>
      </c>
      <c r="H2895" s="7" t="str">
        <f t="shared" si="435"/>
        <v>41439_rmdscgc1-gl-01</v>
      </c>
      <c r="I2895" s="8">
        <f t="shared" si="436"/>
        <v>41439</v>
      </c>
      <c r="J2895" s="9" t="str">
        <f t="shared" si="437"/>
        <v>rmdscgc1-gl-01</v>
      </c>
      <c r="K2895" s="6">
        <f t="shared" si="438"/>
        <v>72</v>
      </c>
      <c r="L2895" s="6">
        <f t="shared" si="439"/>
        <v>3</v>
      </c>
      <c r="M2895" s="6">
        <f t="shared" si="440"/>
        <v>69</v>
      </c>
      <c r="N2895" s="6">
        <f t="shared" si="441"/>
        <v>1</v>
      </c>
    </row>
    <row r="2896" spans="2:14" x14ac:dyDescent="0.25">
      <c r="B2896" s="5" t="s">
        <v>158</v>
      </c>
      <c r="C2896" s="3">
        <v>72</v>
      </c>
      <c r="D2896" s="3">
        <v>14</v>
      </c>
      <c r="E2896" s="3">
        <v>58</v>
      </c>
      <c r="F2896" s="3">
        <v>1</v>
      </c>
      <c r="H2896" s="7" t="str">
        <f t="shared" si="435"/>
        <v>41439_rmdscgc1-sl-01</v>
      </c>
      <c r="I2896" s="8">
        <f t="shared" si="436"/>
        <v>41439</v>
      </c>
      <c r="J2896" s="9" t="str">
        <f t="shared" si="437"/>
        <v>rmdscgc1-sl-01</v>
      </c>
      <c r="K2896" s="6">
        <f t="shared" si="438"/>
        <v>72</v>
      </c>
      <c r="L2896" s="6">
        <f t="shared" si="439"/>
        <v>14</v>
      </c>
      <c r="M2896" s="6">
        <f t="shared" si="440"/>
        <v>58</v>
      </c>
      <c r="N2896" s="6">
        <f t="shared" si="441"/>
        <v>1</v>
      </c>
    </row>
    <row r="2897" spans="2:14" x14ac:dyDescent="0.25">
      <c r="B2897" s="5" t="s">
        <v>143</v>
      </c>
      <c r="C2897" s="3">
        <v>36</v>
      </c>
      <c r="D2897" s="3">
        <v>0</v>
      </c>
      <c r="E2897" s="3">
        <v>36</v>
      </c>
      <c r="F2897" s="3">
        <v>1</v>
      </c>
      <c r="H2897" s="7" t="str">
        <f t="shared" si="435"/>
        <v>41439_rmdsedc-gl-01</v>
      </c>
      <c r="I2897" s="8">
        <f t="shared" si="436"/>
        <v>41439</v>
      </c>
      <c r="J2897" s="9" t="str">
        <f t="shared" si="437"/>
        <v>rmdsedc-gl-01</v>
      </c>
      <c r="K2897" s="6">
        <f t="shared" si="438"/>
        <v>36</v>
      </c>
      <c r="L2897" s="6">
        <f t="shared" si="439"/>
        <v>0</v>
      </c>
      <c r="M2897" s="6">
        <f t="shared" si="440"/>
        <v>36</v>
      </c>
      <c r="N2897" s="6">
        <f t="shared" si="441"/>
        <v>1</v>
      </c>
    </row>
    <row r="2898" spans="2:14" x14ac:dyDescent="0.25">
      <c r="B2898" s="5" t="s">
        <v>147</v>
      </c>
      <c r="C2898" s="3">
        <v>180</v>
      </c>
      <c r="D2898" s="3">
        <v>3</v>
      </c>
      <c r="E2898" s="3">
        <v>177</v>
      </c>
      <c r="F2898" s="3">
        <v>1</v>
      </c>
      <c r="H2898" s="7" t="str">
        <f t="shared" si="435"/>
        <v>41439_rmdsfdc1a-gl-01</v>
      </c>
      <c r="I2898" s="8">
        <f t="shared" si="436"/>
        <v>41439</v>
      </c>
      <c r="J2898" s="9" t="str">
        <f t="shared" si="437"/>
        <v>rmdsfdc1a-gl-01</v>
      </c>
      <c r="K2898" s="6">
        <f t="shared" si="438"/>
        <v>180</v>
      </c>
      <c r="L2898" s="6">
        <f t="shared" si="439"/>
        <v>3</v>
      </c>
      <c r="M2898" s="6">
        <f t="shared" si="440"/>
        <v>177</v>
      </c>
      <c r="N2898" s="6">
        <f t="shared" si="441"/>
        <v>1</v>
      </c>
    </row>
    <row r="2899" spans="2:14" x14ac:dyDescent="0.25">
      <c r="B2899" s="5" t="s">
        <v>164</v>
      </c>
      <c r="C2899" s="3">
        <v>180</v>
      </c>
      <c r="D2899" s="3">
        <v>54</v>
      </c>
      <c r="E2899" s="3">
        <v>126</v>
      </c>
      <c r="F2899" s="3">
        <v>1</v>
      </c>
      <c r="H2899" s="7" t="str">
        <f t="shared" si="435"/>
        <v>41439_rmdsfdc1a-sl-01</v>
      </c>
      <c r="I2899" s="8">
        <f t="shared" si="436"/>
        <v>41439</v>
      </c>
      <c r="J2899" s="9" t="str">
        <f t="shared" si="437"/>
        <v>rmdsfdc1a-sl-01</v>
      </c>
      <c r="K2899" s="6">
        <f t="shared" si="438"/>
        <v>180</v>
      </c>
      <c r="L2899" s="6">
        <f t="shared" si="439"/>
        <v>54</v>
      </c>
      <c r="M2899" s="6">
        <f t="shared" si="440"/>
        <v>126</v>
      </c>
      <c r="N2899" s="6">
        <f t="shared" si="441"/>
        <v>1</v>
      </c>
    </row>
    <row r="2900" spans="2:14" x14ac:dyDescent="0.25">
      <c r="B2900" s="5" t="s">
        <v>150</v>
      </c>
      <c r="C2900" s="3">
        <v>180</v>
      </c>
      <c r="D2900" s="3">
        <v>7</v>
      </c>
      <c r="E2900" s="3">
        <v>173</v>
      </c>
      <c r="F2900" s="3">
        <v>1</v>
      </c>
      <c r="H2900" s="7" t="str">
        <f t="shared" si="435"/>
        <v>41439_rmdsrdc4-gl-01</v>
      </c>
      <c r="I2900" s="8">
        <f t="shared" si="436"/>
        <v>41439</v>
      </c>
      <c r="J2900" s="9" t="str">
        <f t="shared" si="437"/>
        <v>rmdsrdc4-gl-01</v>
      </c>
      <c r="K2900" s="6">
        <f t="shared" si="438"/>
        <v>180</v>
      </c>
      <c r="L2900" s="6">
        <f t="shared" si="439"/>
        <v>7</v>
      </c>
      <c r="M2900" s="6">
        <f t="shared" si="440"/>
        <v>173</v>
      </c>
      <c r="N2900" s="6">
        <f t="shared" si="441"/>
        <v>1</v>
      </c>
    </row>
    <row r="2901" spans="2:14" x14ac:dyDescent="0.25">
      <c r="B2901" s="5" t="s">
        <v>167</v>
      </c>
      <c r="C2901" s="3">
        <v>180</v>
      </c>
      <c r="D2901" s="3">
        <v>56</v>
      </c>
      <c r="E2901" s="3">
        <v>124</v>
      </c>
      <c r="F2901" s="3">
        <v>1</v>
      </c>
      <c r="H2901" s="7" t="str">
        <f t="shared" si="435"/>
        <v>41439_rmdsrdc4-sl-01</v>
      </c>
      <c r="I2901" s="8">
        <f t="shared" si="436"/>
        <v>41439</v>
      </c>
      <c r="J2901" s="9" t="str">
        <f t="shared" si="437"/>
        <v>rmdsrdc4-sl-01</v>
      </c>
      <c r="K2901" s="6">
        <f t="shared" si="438"/>
        <v>180</v>
      </c>
      <c r="L2901" s="6">
        <f t="shared" si="439"/>
        <v>56</v>
      </c>
      <c r="M2901" s="6">
        <f t="shared" si="440"/>
        <v>124</v>
      </c>
      <c r="N2901" s="6">
        <f t="shared" si="441"/>
        <v>1</v>
      </c>
    </row>
    <row r="2902" spans="2:14" x14ac:dyDescent="0.25">
      <c r="B2902" s="5" t="s">
        <v>154</v>
      </c>
      <c r="C2902" s="3">
        <v>54</v>
      </c>
      <c r="D2902" s="3">
        <v>2</v>
      </c>
      <c r="E2902" s="3">
        <v>52</v>
      </c>
      <c r="F2902" s="3">
        <v>1</v>
      </c>
      <c r="H2902" s="7" t="str">
        <f t="shared" si="435"/>
        <v>41439_rmdswell-gl-01</v>
      </c>
      <c r="I2902" s="8">
        <f t="shared" si="436"/>
        <v>41439</v>
      </c>
      <c r="J2902" s="9" t="str">
        <f t="shared" si="437"/>
        <v>rmdswell-gl-01</v>
      </c>
      <c r="K2902" s="6">
        <f t="shared" si="438"/>
        <v>54</v>
      </c>
      <c r="L2902" s="6">
        <f t="shared" si="439"/>
        <v>2</v>
      </c>
      <c r="M2902" s="6">
        <f t="shared" si="440"/>
        <v>52</v>
      </c>
      <c r="N2902" s="6">
        <f t="shared" si="441"/>
        <v>1</v>
      </c>
    </row>
    <row r="2903" spans="2:14" x14ac:dyDescent="0.25">
      <c r="B2903" s="5" t="s">
        <v>170</v>
      </c>
      <c r="C2903" s="3">
        <v>54</v>
      </c>
      <c r="D2903" s="3">
        <v>1</v>
      </c>
      <c r="E2903" s="3">
        <v>53</v>
      </c>
      <c r="F2903" s="3">
        <v>1</v>
      </c>
      <c r="H2903" s="7" t="str">
        <f t="shared" si="435"/>
        <v>41439_rmdswell-sl-01</v>
      </c>
      <c r="I2903" s="8">
        <f t="shared" si="436"/>
        <v>41439</v>
      </c>
      <c r="J2903" s="9" t="str">
        <f t="shared" si="437"/>
        <v>rmdswell-sl-01</v>
      </c>
      <c r="K2903" s="6">
        <f t="shared" si="438"/>
        <v>54</v>
      </c>
      <c r="L2903" s="6">
        <f t="shared" si="439"/>
        <v>1</v>
      </c>
      <c r="M2903" s="6">
        <f t="shared" si="440"/>
        <v>53</v>
      </c>
      <c r="N2903" s="6">
        <f t="shared" si="441"/>
        <v>1</v>
      </c>
    </row>
    <row r="2904" spans="2:14" x14ac:dyDescent="0.25">
      <c r="B2904" s="5" t="s">
        <v>900</v>
      </c>
      <c r="C2904" s="3">
        <v>304</v>
      </c>
      <c r="D2904" s="3">
        <v>168</v>
      </c>
      <c r="E2904" s="3">
        <v>136</v>
      </c>
      <c r="F2904" s="3">
        <v>1</v>
      </c>
      <c r="H2904" s="7" t="str">
        <f t="shared" si="435"/>
        <v>41439_cmdsrdc4-jd-11</v>
      </c>
      <c r="I2904" s="8">
        <f t="shared" si="436"/>
        <v>41439</v>
      </c>
      <c r="J2904" s="9" t="str">
        <f t="shared" si="437"/>
        <v>cmdsrdc4-jd-11</v>
      </c>
      <c r="K2904" s="6">
        <f t="shared" si="438"/>
        <v>304</v>
      </c>
      <c r="L2904" s="6">
        <f t="shared" si="439"/>
        <v>168</v>
      </c>
      <c r="M2904" s="6">
        <f t="shared" si="440"/>
        <v>136</v>
      </c>
      <c r="N2904" s="6">
        <f t="shared" si="441"/>
        <v>1</v>
      </c>
    </row>
    <row r="2905" spans="2:14" x14ac:dyDescent="0.25">
      <c r="B2905" s="5" t="s">
        <v>903</v>
      </c>
      <c r="C2905" s="3">
        <v>304</v>
      </c>
      <c r="D2905" s="3">
        <v>167</v>
      </c>
      <c r="E2905" s="3">
        <v>137</v>
      </c>
      <c r="F2905" s="3">
        <v>1</v>
      </c>
      <c r="H2905" s="7" t="str">
        <f t="shared" si="435"/>
        <v>41439_cmdsrdc4-rb-11</v>
      </c>
      <c r="I2905" s="8">
        <f t="shared" si="436"/>
        <v>41439</v>
      </c>
      <c r="J2905" s="9" t="str">
        <f t="shared" si="437"/>
        <v>cmdsrdc4-rb-11</v>
      </c>
      <c r="K2905" s="6">
        <f t="shared" si="438"/>
        <v>304</v>
      </c>
      <c r="L2905" s="6">
        <f t="shared" si="439"/>
        <v>167</v>
      </c>
      <c r="M2905" s="6">
        <f t="shared" si="440"/>
        <v>137</v>
      </c>
      <c r="N2905" s="6">
        <f t="shared" si="441"/>
        <v>1</v>
      </c>
    </row>
    <row r="2906" spans="2:14" x14ac:dyDescent="0.25">
      <c r="B2906" s="5" t="s">
        <v>906</v>
      </c>
      <c r="C2906" s="3">
        <v>144</v>
      </c>
      <c r="D2906" s="3">
        <v>78</v>
      </c>
      <c r="E2906" s="3">
        <v>66</v>
      </c>
      <c r="F2906" s="3">
        <v>1</v>
      </c>
      <c r="H2906" s="7" t="str">
        <f t="shared" si="435"/>
        <v>41439_cmdsfdc1a-jd-12</v>
      </c>
      <c r="I2906" s="8">
        <f t="shared" si="436"/>
        <v>41439</v>
      </c>
      <c r="J2906" s="9" t="str">
        <f t="shared" si="437"/>
        <v>cmdsfdc1a-jd-12</v>
      </c>
      <c r="K2906" s="6">
        <f t="shared" si="438"/>
        <v>144</v>
      </c>
      <c r="L2906" s="6">
        <f t="shared" si="439"/>
        <v>78</v>
      </c>
      <c r="M2906" s="6">
        <f t="shared" si="440"/>
        <v>66</v>
      </c>
      <c r="N2906" s="6">
        <f t="shared" si="441"/>
        <v>1</v>
      </c>
    </row>
    <row r="2907" spans="2:14" x14ac:dyDescent="0.25">
      <c r="B2907" s="5" t="s">
        <v>909</v>
      </c>
      <c r="C2907" s="3">
        <v>144</v>
      </c>
      <c r="D2907" s="3">
        <v>0</v>
      </c>
      <c r="E2907" s="3">
        <v>144</v>
      </c>
      <c r="F2907" s="3">
        <v>1</v>
      </c>
      <c r="H2907" s="7" t="str">
        <f t="shared" si="435"/>
        <v>41439_cmdsfdc1a-rb-12</v>
      </c>
      <c r="I2907" s="8">
        <f t="shared" si="436"/>
        <v>41439</v>
      </c>
      <c r="J2907" s="9" t="str">
        <f t="shared" si="437"/>
        <v>cmdsfdc1a-rb-12</v>
      </c>
      <c r="K2907" s="6">
        <f t="shared" si="438"/>
        <v>144</v>
      </c>
      <c r="L2907" s="6">
        <f t="shared" si="439"/>
        <v>0</v>
      </c>
      <c r="M2907" s="6">
        <f t="shared" si="440"/>
        <v>144</v>
      </c>
      <c r="N2907" s="6">
        <f t="shared" si="441"/>
        <v>1</v>
      </c>
    </row>
    <row r="2908" spans="2:14" x14ac:dyDescent="0.25">
      <c r="B2908" s="5" t="s">
        <v>930</v>
      </c>
      <c r="C2908" s="3">
        <v>192</v>
      </c>
      <c r="D2908" s="3">
        <v>159</v>
      </c>
      <c r="E2908" s="3">
        <v>33</v>
      </c>
      <c r="F2908" s="3">
        <v>1</v>
      </c>
      <c r="H2908" s="7" t="str">
        <f t="shared" si="435"/>
        <v>41439_emdsfdc1b-jd-05</v>
      </c>
      <c r="I2908" s="8">
        <f t="shared" si="436"/>
        <v>41439</v>
      </c>
      <c r="J2908" s="9" t="str">
        <f t="shared" si="437"/>
        <v>emdsfdc1b-jd-05</v>
      </c>
      <c r="K2908" s="6">
        <f t="shared" si="438"/>
        <v>192</v>
      </c>
      <c r="L2908" s="6">
        <f t="shared" si="439"/>
        <v>159</v>
      </c>
      <c r="M2908" s="6">
        <f t="shared" si="440"/>
        <v>33</v>
      </c>
      <c r="N2908" s="6">
        <f t="shared" si="441"/>
        <v>1</v>
      </c>
    </row>
    <row r="2909" spans="2:14" x14ac:dyDescent="0.25">
      <c r="B2909" s="5" t="s">
        <v>932</v>
      </c>
      <c r="C2909" s="3">
        <v>192</v>
      </c>
      <c r="D2909" s="3">
        <v>0</v>
      </c>
      <c r="E2909" s="3">
        <v>192</v>
      </c>
      <c r="F2909" s="3">
        <v>1</v>
      </c>
      <c r="H2909" s="7" t="str">
        <f t="shared" si="435"/>
        <v>41439_emdsfdc1b-rb-05</v>
      </c>
      <c r="I2909" s="8">
        <f t="shared" si="436"/>
        <v>41439</v>
      </c>
      <c r="J2909" s="9" t="str">
        <f t="shared" si="437"/>
        <v>emdsfdc1b-rb-05</v>
      </c>
      <c r="K2909" s="6">
        <f t="shared" si="438"/>
        <v>192</v>
      </c>
      <c r="L2909" s="6">
        <f t="shared" si="439"/>
        <v>0</v>
      </c>
      <c r="M2909" s="6">
        <f t="shared" si="440"/>
        <v>192</v>
      </c>
      <c r="N2909" s="6">
        <f t="shared" si="441"/>
        <v>1</v>
      </c>
    </row>
    <row r="2910" spans="2:14" x14ac:dyDescent="0.25">
      <c r="B2910" s="5" t="s">
        <v>937</v>
      </c>
      <c r="C2910" s="3">
        <v>24</v>
      </c>
      <c r="D2910" s="3">
        <v>0</v>
      </c>
      <c r="E2910" s="3">
        <v>24</v>
      </c>
      <c r="F2910" s="3">
        <v>1</v>
      </c>
      <c r="H2910" s="7" t="str">
        <f t="shared" si="435"/>
        <v>41439_cmdsblw-ct-01</v>
      </c>
      <c r="I2910" s="8">
        <f t="shared" si="436"/>
        <v>41439</v>
      </c>
      <c r="J2910" s="9" t="str">
        <f t="shared" si="437"/>
        <v>cmdsblw-ct-01</v>
      </c>
      <c r="K2910" s="6">
        <f t="shared" si="438"/>
        <v>24</v>
      </c>
      <c r="L2910" s="6">
        <f t="shared" si="439"/>
        <v>0</v>
      </c>
      <c r="M2910" s="6">
        <f t="shared" si="440"/>
        <v>24</v>
      </c>
      <c r="N2910" s="6">
        <f t="shared" si="441"/>
        <v>1</v>
      </c>
    </row>
    <row r="2911" spans="2:14" x14ac:dyDescent="0.25">
      <c r="B2911" s="5" t="s">
        <v>943</v>
      </c>
      <c r="C2911" s="3">
        <v>24</v>
      </c>
      <c r="D2911" s="3">
        <v>0</v>
      </c>
      <c r="E2911" s="3">
        <v>24</v>
      </c>
      <c r="F2911" s="3">
        <v>1</v>
      </c>
      <c r="H2911" s="7" t="str">
        <f t="shared" si="435"/>
        <v>41439_cmdsblw-dg-01</v>
      </c>
      <c r="I2911" s="8">
        <f t="shared" si="436"/>
        <v>41439</v>
      </c>
      <c r="J2911" s="9" t="str">
        <f t="shared" si="437"/>
        <v>cmdsblw-dg-01</v>
      </c>
      <c r="K2911" s="6">
        <f t="shared" si="438"/>
        <v>24</v>
      </c>
      <c r="L2911" s="6">
        <f t="shared" si="439"/>
        <v>0</v>
      </c>
      <c r="M2911" s="6">
        <f t="shared" si="440"/>
        <v>24</v>
      </c>
      <c r="N2911" s="6">
        <f t="shared" si="441"/>
        <v>1</v>
      </c>
    </row>
    <row r="2912" spans="2:14" x14ac:dyDescent="0.25">
      <c r="B2912" s="5" t="s">
        <v>947</v>
      </c>
      <c r="C2912" s="3">
        <v>24</v>
      </c>
      <c r="D2912" s="3">
        <v>0</v>
      </c>
      <c r="E2912" s="3">
        <v>24</v>
      </c>
      <c r="F2912" s="3">
        <v>1</v>
      </c>
      <c r="H2912" s="7" t="str">
        <f t="shared" si="435"/>
        <v>41439_cmdsclt-ct-01</v>
      </c>
      <c r="I2912" s="8">
        <f t="shared" si="436"/>
        <v>41439</v>
      </c>
      <c r="J2912" s="9" t="str">
        <f t="shared" si="437"/>
        <v>cmdsclt-ct-01</v>
      </c>
      <c r="K2912" s="6">
        <f t="shared" si="438"/>
        <v>24</v>
      </c>
      <c r="L2912" s="6">
        <f t="shared" si="439"/>
        <v>0</v>
      </c>
      <c r="M2912" s="6">
        <f t="shared" si="440"/>
        <v>24</v>
      </c>
      <c r="N2912" s="6">
        <f t="shared" si="441"/>
        <v>1</v>
      </c>
    </row>
    <row r="2913" spans="2:14" x14ac:dyDescent="0.25">
      <c r="B2913" s="5" t="s">
        <v>951</v>
      </c>
      <c r="C2913" s="3">
        <v>24</v>
      </c>
      <c r="D2913" s="3">
        <v>0</v>
      </c>
      <c r="E2913" s="3">
        <v>24</v>
      </c>
      <c r="F2913" s="3">
        <v>1</v>
      </c>
      <c r="H2913" s="7" t="str">
        <f t="shared" si="435"/>
        <v>41439_cmdsclt-dg-01</v>
      </c>
      <c r="I2913" s="8">
        <f t="shared" si="436"/>
        <v>41439</v>
      </c>
      <c r="J2913" s="9" t="str">
        <f t="shared" si="437"/>
        <v>cmdsclt-dg-01</v>
      </c>
      <c r="K2913" s="6">
        <f t="shared" si="438"/>
        <v>24</v>
      </c>
      <c r="L2913" s="6">
        <f t="shared" si="439"/>
        <v>0</v>
      </c>
      <c r="M2913" s="6">
        <f t="shared" si="440"/>
        <v>24</v>
      </c>
      <c r="N2913" s="6">
        <f t="shared" si="441"/>
        <v>1</v>
      </c>
    </row>
    <row r="2914" spans="2:14" x14ac:dyDescent="0.25">
      <c r="B2914" s="5" t="s">
        <v>955</v>
      </c>
      <c r="C2914" s="3">
        <v>280</v>
      </c>
      <c r="D2914" s="3">
        <v>221</v>
      </c>
      <c r="E2914" s="3">
        <v>59</v>
      </c>
      <c r="F2914" s="3">
        <v>1</v>
      </c>
      <c r="H2914" s="7" t="str">
        <f t="shared" si="435"/>
        <v>41439_emdsfdc1a-jd-13</v>
      </c>
      <c r="I2914" s="8">
        <f t="shared" si="436"/>
        <v>41439</v>
      </c>
      <c r="J2914" s="9" t="str">
        <f t="shared" si="437"/>
        <v>emdsfdc1a-jd-13</v>
      </c>
      <c r="K2914" s="6">
        <f t="shared" si="438"/>
        <v>280</v>
      </c>
      <c r="L2914" s="6">
        <f t="shared" si="439"/>
        <v>221</v>
      </c>
      <c r="M2914" s="6">
        <f t="shared" si="440"/>
        <v>59</v>
      </c>
      <c r="N2914" s="6">
        <f t="shared" si="441"/>
        <v>1</v>
      </c>
    </row>
    <row r="2915" spans="2:14" x14ac:dyDescent="0.25">
      <c r="B2915" s="5" t="s">
        <v>977</v>
      </c>
      <c r="C2915" s="3">
        <v>280</v>
      </c>
      <c r="D2915" s="3">
        <v>0</v>
      </c>
      <c r="E2915" s="3">
        <v>280</v>
      </c>
      <c r="F2915" s="3">
        <v>1</v>
      </c>
      <c r="H2915" s="7" t="str">
        <f t="shared" si="435"/>
        <v>41439_emdsfdc1a-rb-13</v>
      </c>
      <c r="I2915" s="8">
        <f t="shared" si="436"/>
        <v>41439</v>
      </c>
      <c r="J2915" s="9" t="str">
        <f t="shared" si="437"/>
        <v>emdsfdc1a-rb-13</v>
      </c>
      <c r="K2915" s="6">
        <f t="shared" si="438"/>
        <v>280</v>
      </c>
      <c r="L2915" s="6">
        <f t="shared" si="439"/>
        <v>0</v>
      </c>
      <c r="M2915" s="6">
        <f t="shared" si="440"/>
        <v>280</v>
      </c>
      <c r="N2915" s="6">
        <f t="shared" si="441"/>
        <v>1</v>
      </c>
    </row>
    <row r="2916" spans="2:14" x14ac:dyDescent="0.25">
      <c r="B2916" s="5" t="s">
        <v>962</v>
      </c>
      <c r="C2916" s="3">
        <v>120</v>
      </c>
      <c r="D2916" s="3">
        <v>91</v>
      </c>
      <c r="E2916" s="3">
        <v>29</v>
      </c>
      <c r="F2916" s="3">
        <v>1</v>
      </c>
      <c r="H2916" s="7" t="str">
        <f t="shared" si="435"/>
        <v>41439_emdsrdc3-jd-12</v>
      </c>
      <c r="I2916" s="8">
        <f t="shared" si="436"/>
        <v>41439</v>
      </c>
      <c r="J2916" s="9" t="str">
        <f t="shared" si="437"/>
        <v>emdsrdc3-jd-12</v>
      </c>
      <c r="K2916" s="6">
        <f t="shared" si="438"/>
        <v>120</v>
      </c>
      <c r="L2916" s="6">
        <f t="shared" si="439"/>
        <v>91</v>
      </c>
      <c r="M2916" s="6">
        <f t="shared" si="440"/>
        <v>29</v>
      </c>
      <c r="N2916" s="6">
        <f t="shared" si="441"/>
        <v>1</v>
      </c>
    </row>
    <row r="2917" spans="2:14" x14ac:dyDescent="0.25">
      <c r="B2917" s="5" t="s">
        <v>967</v>
      </c>
      <c r="C2917" s="3">
        <v>120</v>
      </c>
      <c r="D2917" s="3">
        <v>91</v>
      </c>
      <c r="E2917" s="3">
        <v>29</v>
      </c>
      <c r="F2917" s="3">
        <v>1</v>
      </c>
      <c r="H2917" s="7" t="str">
        <f t="shared" si="435"/>
        <v>41439_emdsrdc3-rb-12</v>
      </c>
      <c r="I2917" s="8">
        <f t="shared" si="436"/>
        <v>41439</v>
      </c>
      <c r="J2917" s="9" t="str">
        <f t="shared" si="437"/>
        <v>emdsrdc3-rb-12</v>
      </c>
      <c r="K2917" s="6">
        <f t="shared" si="438"/>
        <v>120</v>
      </c>
      <c r="L2917" s="6">
        <f t="shared" si="439"/>
        <v>91</v>
      </c>
      <c r="M2917" s="6">
        <f t="shared" si="440"/>
        <v>29</v>
      </c>
      <c r="N2917" s="6">
        <f t="shared" si="441"/>
        <v>1</v>
      </c>
    </row>
    <row r="2918" spans="2:14" x14ac:dyDescent="0.25">
      <c r="B2918" s="5" t="s">
        <v>1176</v>
      </c>
      <c r="C2918" s="3">
        <v>216</v>
      </c>
      <c r="D2918" s="3">
        <v>108</v>
      </c>
      <c r="E2918" s="3">
        <v>108</v>
      </c>
      <c r="F2918" s="3">
        <v>1</v>
      </c>
      <c r="H2918" s="7" t="str">
        <f t="shared" si="435"/>
        <v>41439_emdsfdc1b-jd-14</v>
      </c>
      <c r="I2918" s="8">
        <f t="shared" si="436"/>
        <v>41439</v>
      </c>
      <c r="J2918" s="9" t="str">
        <f t="shared" si="437"/>
        <v>emdsfdc1b-jd-14</v>
      </c>
      <c r="K2918" s="6">
        <f t="shared" si="438"/>
        <v>216</v>
      </c>
      <c r="L2918" s="6">
        <f t="shared" si="439"/>
        <v>108</v>
      </c>
      <c r="M2918" s="6">
        <f t="shared" si="440"/>
        <v>108</v>
      </c>
      <c r="N2918" s="6">
        <f t="shared" si="441"/>
        <v>1</v>
      </c>
    </row>
    <row r="2919" spans="2:14" x14ac:dyDescent="0.25">
      <c r="B2919" s="5" t="s">
        <v>1195</v>
      </c>
      <c r="C2919" s="3">
        <v>216</v>
      </c>
      <c r="D2919" s="3">
        <v>0</v>
      </c>
      <c r="E2919" s="3">
        <v>216</v>
      </c>
      <c r="F2919" s="3">
        <v>1</v>
      </c>
      <c r="H2919" s="7" t="str">
        <f t="shared" si="435"/>
        <v>41439_emdsfdc1b-rb-14</v>
      </c>
      <c r="I2919" s="8">
        <f t="shared" si="436"/>
        <v>41439</v>
      </c>
      <c r="J2919" s="9" t="str">
        <f t="shared" si="437"/>
        <v>emdsfdc1b-rb-14</v>
      </c>
      <c r="K2919" s="6">
        <f t="shared" si="438"/>
        <v>216</v>
      </c>
      <c r="L2919" s="6">
        <f t="shared" si="439"/>
        <v>0</v>
      </c>
      <c r="M2919" s="6">
        <f t="shared" si="440"/>
        <v>216</v>
      </c>
      <c r="N2919" s="6">
        <f t="shared" si="441"/>
        <v>1</v>
      </c>
    </row>
    <row r="2920" spans="2:14" x14ac:dyDescent="0.25">
      <c r="B2920" s="5" t="s">
        <v>1210</v>
      </c>
      <c r="C2920" s="3">
        <v>216</v>
      </c>
      <c r="D2920" s="3">
        <v>114</v>
      </c>
      <c r="E2920" s="3">
        <v>102</v>
      </c>
      <c r="F2920" s="3">
        <v>1</v>
      </c>
      <c r="H2920" s="7" t="str">
        <f t="shared" si="435"/>
        <v>41439_emdsrdc3-jd-13</v>
      </c>
      <c r="I2920" s="8">
        <f t="shared" si="436"/>
        <v>41439</v>
      </c>
      <c r="J2920" s="9" t="str">
        <f t="shared" si="437"/>
        <v>emdsrdc3-jd-13</v>
      </c>
      <c r="K2920" s="6">
        <f t="shared" si="438"/>
        <v>216</v>
      </c>
      <c r="L2920" s="6">
        <f t="shared" si="439"/>
        <v>114</v>
      </c>
      <c r="M2920" s="6">
        <f t="shared" si="440"/>
        <v>102</v>
      </c>
      <c r="N2920" s="6">
        <f t="shared" si="441"/>
        <v>1</v>
      </c>
    </row>
    <row r="2921" spans="2:14" x14ac:dyDescent="0.25">
      <c r="B2921" s="5" t="s">
        <v>1228</v>
      </c>
      <c r="C2921" s="3">
        <v>216</v>
      </c>
      <c r="D2921" s="3">
        <v>114</v>
      </c>
      <c r="E2921" s="3">
        <v>102</v>
      </c>
      <c r="F2921" s="3">
        <v>1</v>
      </c>
      <c r="H2921" s="7" t="str">
        <f t="shared" si="435"/>
        <v>41439_emdsrdc3-rb-13</v>
      </c>
      <c r="I2921" s="8">
        <f t="shared" si="436"/>
        <v>41439</v>
      </c>
      <c r="J2921" s="9" t="str">
        <f t="shared" si="437"/>
        <v>emdsrdc3-rb-13</v>
      </c>
      <c r="K2921" s="6">
        <f t="shared" si="438"/>
        <v>216</v>
      </c>
      <c r="L2921" s="6">
        <f t="shared" si="439"/>
        <v>114</v>
      </c>
      <c r="M2921" s="6">
        <f t="shared" si="440"/>
        <v>102</v>
      </c>
      <c r="N2921" s="6">
        <f t="shared" si="441"/>
        <v>1</v>
      </c>
    </row>
    <row r="2922" spans="2:14" x14ac:dyDescent="0.25">
      <c r="B2922" s="5" t="s">
        <v>1523</v>
      </c>
      <c r="C2922" s="3">
        <v>352</v>
      </c>
      <c r="D2922" s="3">
        <v>0</v>
      </c>
      <c r="E2922" s="3">
        <v>352</v>
      </c>
      <c r="F2922" s="3">
        <v>1</v>
      </c>
      <c r="H2922" s="7" t="str">
        <f t="shared" si="435"/>
        <v>41439_cmdsfdc1b-rb-15</v>
      </c>
      <c r="I2922" s="8">
        <f t="shared" si="436"/>
        <v>41439</v>
      </c>
      <c r="J2922" s="9" t="str">
        <f t="shared" si="437"/>
        <v>cmdsfdc1b-rb-15</v>
      </c>
      <c r="K2922" s="6">
        <f t="shared" si="438"/>
        <v>352</v>
      </c>
      <c r="L2922" s="6">
        <f t="shared" si="439"/>
        <v>0</v>
      </c>
      <c r="M2922" s="6">
        <f t="shared" si="440"/>
        <v>352</v>
      </c>
      <c r="N2922" s="6">
        <f t="shared" si="441"/>
        <v>1</v>
      </c>
    </row>
    <row r="2923" spans="2:14" x14ac:dyDescent="0.25">
      <c r="B2923" s="5" t="s">
        <v>1544</v>
      </c>
      <c r="C2923" s="3">
        <v>352</v>
      </c>
      <c r="D2923" s="3">
        <v>105</v>
      </c>
      <c r="E2923" s="3">
        <v>247</v>
      </c>
      <c r="F2923" s="3">
        <v>1</v>
      </c>
      <c r="H2923" s="7" t="str">
        <f t="shared" si="435"/>
        <v>41439_cmdsfdc1b-jd-15</v>
      </c>
      <c r="I2923" s="8">
        <f t="shared" si="436"/>
        <v>41439</v>
      </c>
      <c r="J2923" s="9" t="str">
        <f t="shared" si="437"/>
        <v>cmdsfdc1b-jd-15</v>
      </c>
      <c r="K2923" s="6">
        <f t="shared" si="438"/>
        <v>352</v>
      </c>
      <c r="L2923" s="6">
        <f t="shared" si="439"/>
        <v>105</v>
      </c>
      <c r="M2923" s="6">
        <f t="shared" si="440"/>
        <v>247</v>
      </c>
      <c r="N2923" s="6">
        <f t="shared" si="441"/>
        <v>1</v>
      </c>
    </row>
    <row r="2924" spans="2:14" x14ac:dyDescent="0.25">
      <c r="B2924" s="5" t="s">
        <v>1594</v>
      </c>
      <c r="C2924" s="3">
        <v>0</v>
      </c>
      <c r="D2924" s="3">
        <v>0</v>
      </c>
      <c r="E2924" s="3">
        <v>0</v>
      </c>
      <c r="F2924" s="3">
        <v>1</v>
      </c>
      <c r="H2924" s="7" t="str">
        <f t="shared" si="435"/>
        <v>41439_CT2B1-MDS11SW2</v>
      </c>
      <c r="I2924" s="8">
        <f t="shared" si="436"/>
        <v>41439</v>
      </c>
      <c r="J2924" s="9" t="str">
        <f t="shared" si="437"/>
        <v>CT2B1-MDS11SW2</v>
      </c>
      <c r="K2924" s="6">
        <f t="shared" si="438"/>
        <v>0</v>
      </c>
      <c r="L2924" s="6">
        <f t="shared" si="439"/>
        <v>0</v>
      </c>
      <c r="M2924" s="6">
        <f t="shared" si="440"/>
        <v>0</v>
      </c>
      <c r="N2924" s="6">
        <f t="shared" si="441"/>
        <v>1</v>
      </c>
    </row>
    <row r="2925" spans="2:14" x14ac:dyDescent="0.25">
      <c r="B2925" s="5" t="s">
        <v>1599</v>
      </c>
      <c r="C2925" s="3">
        <v>0</v>
      </c>
      <c r="D2925" s="3">
        <v>0</v>
      </c>
      <c r="E2925" s="3">
        <v>0</v>
      </c>
      <c r="F2925" s="3">
        <v>1</v>
      </c>
      <c r="H2925" s="7" t="str">
        <f t="shared" si="435"/>
        <v>41439_MDS274CSW1</v>
      </c>
      <c r="I2925" s="8">
        <f t="shared" si="436"/>
        <v>41439</v>
      </c>
      <c r="J2925" s="9" t="str">
        <f t="shared" si="437"/>
        <v>MDS274CSW1</v>
      </c>
      <c r="K2925" s="6">
        <f t="shared" si="438"/>
        <v>0</v>
      </c>
      <c r="L2925" s="6">
        <f t="shared" si="439"/>
        <v>0</v>
      </c>
      <c r="M2925" s="6">
        <f t="shared" si="440"/>
        <v>0</v>
      </c>
      <c r="N2925" s="6">
        <f t="shared" si="441"/>
        <v>1</v>
      </c>
    </row>
    <row r="2926" spans="2:14" x14ac:dyDescent="0.25">
      <c r="B2926" s="5" t="s">
        <v>1607</v>
      </c>
      <c r="C2926" s="3">
        <v>0</v>
      </c>
      <c r="D2926" s="3">
        <v>0</v>
      </c>
      <c r="E2926" s="3">
        <v>0</v>
      </c>
      <c r="F2926" s="3">
        <v>1</v>
      </c>
      <c r="H2926" s="7" t="str">
        <f t="shared" si="435"/>
        <v>41439_MDS09SW2</v>
      </c>
      <c r="I2926" s="8">
        <f t="shared" si="436"/>
        <v>41439</v>
      </c>
      <c r="J2926" s="9" t="str">
        <f t="shared" si="437"/>
        <v>MDS09SW2</v>
      </c>
      <c r="K2926" s="6">
        <f t="shared" si="438"/>
        <v>0</v>
      </c>
      <c r="L2926" s="6">
        <f t="shared" si="439"/>
        <v>0</v>
      </c>
      <c r="M2926" s="6">
        <f t="shared" si="440"/>
        <v>0</v>
      </c>
      <c r="N2926" s="6">
        <f t="shared" si="441"/>
        <v>1</v>
      </c>
    </row>
    <row r="2927" spans="2:14" x14ac:dyDescent="0.25">
      <c r="B2927" s="5" t="s">
        <v>1610</v>
      </c>
      <c r="C2927" s="3">
        <v>0</v>
      </c>
      <c r="D2927" s="3">
        <v>0</v>
      </c>
      <c r="E2927" s="3">
        <v>0</v>
      </c>
      <c r="F2927" s="3">
        <v>1</v>
      </c>
      <c r="H2927" s="7" t="str">
        <f t="shared" si="435"/>
        <v>41439_MDS273CSW1</v>
      </c>
      <c r="I2927" s="8">
        <f t="shared" si="436"/>
        <v>41439</v>
      </c>
      <c r="J2927" s="9" t="str">
        <f t="shared" si="437"/>
        <v>MDS273CSW1</v>
      </c>
      <c r="K2927" s="6">
        <f t="shared" si="438"/>
        <v>0</v>
      </c>
      <c r="L2927" s="6">
        <f t="shared" si="439"/>
        <v>0</v>
      </c>
      <c r="M2927" s="6">
        <f t="shared" si="440"/>
        <v>0</v>
      </c>
      <c r="N2927" s="6">
        <f t="shared" si="441"/>
        <v>1</v>
      </c>
    </row>
    <row r="2928" spans="2:14" x14ac:dyDescent="0.25">
      <c r="B2928" s="2" t="s">
        <v>871</v>
      </c>
      <c r="C2928" s="3">
        <v>484952</v>
      </c>
      <c r="D2928" s="3">
        <v>303006</v>
      </c>
      <c r="E2928" s="3">
        <v>181802</v>
      </c>
      <c r="F2928" s="3">
        <v>2885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/>
  <dimension ref="A1:Q1516"/>
  <sheetViews>
    <sheetView topLeftCell="A169" workbookViewId="0">
      <selection activeCell="D12" sqref="D12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16.7109375" style="39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5" style="39" bestFit="1" customWidth="1"/>
    <col min="9" max="9" width="20.28515625" style="39" bestFit="1" customWidth="1"/>
    <col min="10" max="10" width="5.7109375" style="39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29" t="s">
        <v>214</v>
      </c>
      <c r="N3" s="31" t="str">
        <f t="shared" ref="N3:N16" si="0">CONCATENATE(M3,"_Start")</f>
        <v>cmdscgc1-ct-01_Start</v>
      </c>
      <c r="O3" s="32">
        <f>VLOOKUP(N3,I:J,2,FALSE)</f>
        <v>4</v>
      </c>
      <c r="P3" s="33" t="str">
        <f t="shared" ref="P3:P16" si="1">CONCATENATE(M3,"_End")</f>
        <v>cmdscgc1-ct-01_End</v>
      </c>
      <c r="Q3" s="32">
        <f>VLOOKUP(P3,I:J,2,FALSE)</f>
        <v>42</v>
      </c>
    </row>
    <row r="4" spans="1:17" x14ac:dyDescent="0.25">
      <c r="A4" s="39" t="str">
        <f t="shared" ref="A4:A41" si="2">CONCATENATE(B4,"_",C4)</f>
        <v>40598_cmdscgc1-ct-01</v>
      </c>
      <c r="B4" s="47">
        <v>40598</v>
      </c>
      <c r="C4" s="39" t="s">
        <v>214</v>
      </c>
      <c r="D4" s="11">
        <f>VLOOKUP($A4,Pivot_Switch!$H:$N,COLUMN(D4),FALSE)</f>
        <v>48</v>
      </c>
      <c r="E4" s="11">
        <f>VLOOKUP($A4,Pivot_Switch!$H:$N,COLUMN(E4),FALSE)</f>
        <v>40</v>
      </c>
      <c r="F4" s="11">
        <f>VLOOKUP($A4,Pivot_Switch!$H:$N,COLUMN(F4),FALSE)</f>
        <v>8</v>
      </c>
      <c r="G4" s="11">
        <f>VLOOKUP($A4,Pivot_Switch!$H:$N,COLUMN(G4),FALSE)</f>
        <v>1</v>
      </c>
      <c r="H4" s="39" t="str">
        <f>C4</f>
        <v>cmdscgc1-ct-01</v>
      </c>
      <c r="I4" s="39" t="str">
        <f>CONCATENATE(H4,"_Start")</f>
        <v>cmdscgc1-ct-01_Start</v>
      </c>
      <c r="J4" s="41">
        <f>ROW(I4)</f>
        <v>4</v>
      </c>
      <c r="M4" s="30" t="s">
        <v>174</v>
      </c>
      <c r="N4" s="16" t="str">
        <f t="shared" si="0"/>
        <v>cmdscgc1-dg-01_Start</v>
      </c>
      <c r="O4" s="17">
        <f>VLOOKUP(N4,I:J,2,FALSE)</f>
        <v>43</v>
      </c>
      <c r="P4" s="18" t="str">
        <f t="shared" si="1"/>
        <v>cmdscgc1-dg-01_End</v>
      </c>
      <c r="Q4" s="17">
        <f>VLOOKUP(P4,I:J,2,FALSE)</f>
        <v>81</v>
      </c>
    </row>
    <row r="5" spans="1:17" x14ac:dyDescent="0.25">
      <c r="A5" s="39" t="str">
        <f t="shared" si="2"/>
        <v>40606_cmdscgc1-ct-01</v>
      </c>
      <c r="B5" s="47">
        <v>40606</v>
      </c>
      <c r="C5" s="39" t="str">
        <f t="shared" ref="C5:C16" si="3">C4</f>
        <v>cmdscgc1-ct-01</v>
      </c>
      <c r="D5" s="11">
        <f>VLOOKUP($A5,Pivot_Switch!$H:$N,COLUMN(D5),FALSE)</f>
        <v>48</v>
      </c>
      <c r="E5" s="11">
        <f>VLOOKUP($A5,Pivot_Switch!$H:$N,COLUMN(E5),FALSE)</f>
        <v>40</v>
      </c>
      <c r="F5" s="11">
        <f>VLOOKUP($A5,Pivot_Switch!$H:$N,COLUMN(F5),FALSE)</f>
        <v>8</v>
      </c>
      <c r="G5" s="11">
        <f>VLOOKUP($A5,Pivot_Switch!$H:$N,COLUMN(G5),FALSE)</f>
        <v>1</v>
      </c>
      <c r="M5" s="30" t="s">
        <v>102</v>
      </c>
      <c r="N5" s="16" t="str">
        <f t="shared" si="0"/>
        <v>cmdscgc1-jd-01_Start</v>
      </c>
      <c r="O5" s="17">
        <f>VLOOKUP(N5,I:J,2,FALSE)</f>
        <v>82</v>
      </c>
      <c r="P5" s="18" t="str">
        <f t="shared" si="1"/>
        <v>cmdscgc1-jd-01_End</v>
      </c>
      <c r="Q5" s="17">
        <f>VLOOKUP(P5,I:J,2,FALSE)</f>
        <v>120</v>
      </c>
    </row>
    <row r="6" spans="1:17" x14ac:dyDescent="0.25">
      <c r="A6" s="39" t="str">
        <f t="shared" si="2"/>
        <v>40609_cmdscgc1-ct-01</v>
      </c>
      <c r="B6" s="47">
        <v>40609</v>
      </c>
      <c r="C6" s="39" t="str">
        <f t="shared" si="3"/>
        <v>cmdscgc1-ct-01</v>
      </c>
      <c r="D6" s="11">
        <f>VLOOKUP($A6,Pivot_Switch!$H:$N,COLUMN(D6),FALSE)</f>
        <v>48</v>
      </c>
      <c r="E6" s="11">
        <f>VLOOKUP($A6,Pivot_Switch!$H:$N,COLUMN(E6),FALSE)</f>
        <v>40</v>
      </c>
      <c r="F6" s="11">
        <f>VLOOKUP($A6,Pivot_Switch!$H:$N,COLUMN(F6),FALSE)</f>
        <v>8</v>
      </c>
      <c r="G6" s="11">
        <f>VLOOKUP($A6,Pivot_Switch!$H:$N,COLUMN(G6),FALSE)</f>
        <v>1</v>
      </c>
      <c r="M6" s="30" t="s">
        <v>120</v>
      </c>
      <c r="N6" s="16" t="str">
        <f t="shared" si="0"/>
        <v>cmdscgc1-rb-01_Start</v>
      </c>
      <c r="O6" s="17">
        <f>VLOOKUP(N6,I:J,2,FALSE)</f>
        <v>121</v>
      </c>
      <c r="P6" s="18" t="str">
        <f t="shared" si="1"/>
        <v>cmdscgc1-rb-01_End</v>
      </c>
      <c r="Q6" s="17">
        <f>VLOOKUP(P6,I:J,2,FALSE)</f>
        <v>159</v>
      </c>
    </row>
    <row r="7" spans="1:17" x14ac:dyDescent="0.25">
      <c r="A7" s="39" t="str">
        <f t="shared" si="2"/>
        <v>40637_cmdscgc1-ct-01</v>
      </c>
      <c r="B7" s="47">
        <v>40637</v>
      </c>
      <c r="C7" s="39" t="str">
        <f t="shared" si="3"/>
        <v>cmdscgc1-ct-01</v>
      </c>
      <c r="D7" s="11">
        <f>VLOOKUP($A7,Pivot_Switch!$H:$N,COLUMN(D7),FALSE)</f>
        <v>48</v>
      </c>
      <c r="E7" s="11">
        <f>VLOOKUP($A7,Pivot_Switch!$H:$N,COLUMN(E7),FALSE)</f>
        <v>41</v>
      </c>
      <c r="F7" s="11">
        <f>VLOOKUP($A7,Pivot_Switch!$H:$N,COLUMN(F7),FALSE)</f>
        <v>7</v>
      </c>
      <c r="G7" s="11">
        <f>VLOOKUP($A7,Pivot_Switch!$H:$N,COLUMN(G7),FALSE)</f>
        <v>1</v>
      </c>
      <c r="M7" s="30" t="s">
        <v>106</v>
      </c>
      <c r="N7" s="16" t="str">
        <f t="shared" si="0"/>
        <v>cmdscgc2-jd-02_Start</v>
      </c>
      <c r="O7" s="17">
        <f>VLOOKUP(N7,I:J,2,FALSE)</f>
        <v>160</v>
      </c>
      <c r="P7" s="18" t="str">
        <f t="shared" si="1"/>
        <v>cmdscgc2-jd-02_End</v>
      </c>
      <c r="Q7" s="17">
        <f>VLOOKUP(P7,I:J,2,FALSE)</f>
        <v>198</v>
      </c>
    </row>
    <row r="8" spans="1:17" x14ac:dyDescent="0.25">
      <c r="A8" s="39" t="str">
        <f t="shared" si="2"/>
        <v>40646_cmdscgc1-ct-01</v>
      </c>
      <c r="B8" s="47">
        <v>40646</v>
      </c>
      <c r="C8" s="39" t="str">
        <f t="shared" si="3"/>
        <v>cmdscgc1-ct-01</v>
      </c>
      <c r="D8" s="11">
        <f>VLOOKUP($A8,Pivot_Switch!$H:$N,COLUMN(D8),FALSE)</f>
        <v>48</v>
      </c>
      <c r="E8" s="11">
        <f>VLOOKUP($A8,Pivot_Switch!$H:$N,COLUMN(E8),FALSE)</f>
        <v>41</v>
      </c>
      <c r="F8" s="11">
        <f>VLOOKUP($A8,Pivot_Switch!$H:$N,COLUMN(F8),FALSE)</f>
        <v>7</v>
      </c>
      <c r="G8" s="11">
        <f>VLOOKUP($A8,Pivot_Switch!$H:$N,COLUMN(G8),FALSE)</f>
        <v>1</v>
      </c>
      <c r="M8" s="30" t="s">
        <v>124</v>
      </c>
      <c r="N8" s="16" t="str">
        <f t="shared" si="0"/>
        <v>cmdscgc2-rb-02_Start</v>
      </c>
      <c r="O8" s="17">
        <f>VLOOKUP(N8,I:J,2,FALSE)</f>
        <v>199</v>
      </c>
      <c r="P8" s="18" t="str">
        <f t="shared" si="1"/>
        <v>cmdscgc2-rb-02_End</v>
      </c>
      <c r="Q8" s="17">
        <f>VLOOKUP(P8,I:J,2,FALSE)</f>
        <v>237</v>
      </c>
    </row>
    <row r="9" spans="1:17" x14ac:dyDescent="0.25">
      <c r="A9" s="39" t="str">
        <f t="shared" si="2"/>
        <v>40652_cmdscgc1-ct-01</v>
      </c>
      <c r="B9" s="47">
        <v>40652</v>
      </c>
      <c r="C9" s="39" t="str">
        <f t="shared" si="3"/>
        <v>cmdscgc1-ct-01</v>
      </c>
      <c r="D9" s="11">
        <f>VLOOKUP($A9,Pivot_Switch!$H:$N,COLUMN(D9),FALSE)</f>
        <v>48</v>
      </c>
      <c r="E9" s="11">
        <f>VLOOKUP($A9,Pivot_Switch!$H:$N,COLUMN(E9),FALSE)</f>
        <v>41</v>
      </c>
      <c r="F9" s="11">
        <f>VLOOKUP($A9,Pivot_Switch!$H:$N,COLUMN(F9),FALSE)</f>
        <v>7</v>
      </c>
      <c r="G9" s="11">
        <f>VLOOKUP($A9,Pivot_Switch!$H:$N,COLUMN(G9),FALSE)</f>
        <v>1</v>
      </c>
      <c r="M9" s="16" t="s">
        <v>110</v>
      </c>
      <c r="N9" s="16" t="str">
        <f t="shared" si="0"/>
        <v>emdscgc1-jd-03_Start</v>
      </c>
      <c r="O9" s="17">
        <f>VLOOKUP(N9,I:J,2,FALSE)</f>
        <v>238</v>
      </c>
      <c r="P9" s="18" t="str">
        <f t="shared" si="1"/>
        <v>emdscgc1-jd-03_End</v>
      </c>
      <c r="Q9" s="17">
        <f>VLOOKUP(P9,I:J,2,FALSE)</f>
        <v>276</v>
      </c>
    </row>
    <row r="10" spans="1:17" x14ac:dyDescent="0.25">
      <c r="A10" s="39" t="str">
        <f t="shared" si="2"/>
        <v>40659_cmdscgc1-ct-01</v>
      </c>
      <c r="B10" s="47">
        <v>40659</v>
      </c>
      <c r="C10" s="39" t="str">
        <f t="shared" si="3"/>
        <v>cmdscgc1-ct-01</v>
      </c>
      <c r="D10" s="11">
        <f>VLOOKUP($A10,Pivot_Switch!$H:$N,COLUMN(D10),FALSE)</f>
        <v>48</v>
      </c>
      <c r="E10" s="11">
        <f>VLOOKUP($A10,Pivot_Switch!$H:$N,COLUMN(E10),FALSE)</f>
        <v>41</v>
      </c>
      <c r="F10" s="11">
        <f>VLOOKUP($A10,Pivot_Switch!$H:$N,COLUMN(F10),FALSE)</f>
        <v>7</v>
      </c>
      <c r="G10" s="11">
        <f>VLOOKUP($A10,Pivot_Switch!$H:$N,COLUMN(G10),FALSE)</f>
        <v>1</v>
      </c>
      <c r="M10" s="16" t="s">
        <v>113</v>
      </c>
      <c r="N10" s="16" t="str">
        <f t="shared" si="0"/>
        <v>emdscgc1-jd-04_Start</v>
      </c>
      <c r="O10" s="17">
        <f>VLOOKUP(N10,I:J,2,FALSE)</f>
        <v>277</v>
      </c>
      <c r="P10" s="18" t="str">
        <f t="shared" si="1"/>
        <v>emdscgc1-jd-04_End</v>
      </c>
      <c r="Q10" s="17">
        <f>VLOOKUP(P10,I:J,2,FALSE)</f>
        <v>315</v>
      </c>
    </row>
    <row r="11" spans="1:17" x14ac:dyDescent="0.25">
      <c r="A11" s="39" t="str">
        <f t="shared" si="2"/>
        <v>40666_cmdscgc1-ct-01</v>
      </c>
      <c r="B11" s="47">
        <v>40666</v>
      </c>
      <c r="C11" s="39" t="str">
        <f t="shared" si="3"/>
        <v>cmdscgc1-ct-01</v>
      </c>
      <c r="D11" s="11">
        <f>VLOOKUP($A11,Pivot_Switch!$H:$N,COLUMN(D11),FALSE)</f>
        <v>48</v>
      </c>
      <c r="E11" s="11">
        <f>VLOOKUP($A11,Pivot_Switch!$H:$N,COLUMN(E11),FALSE)</f>
        <v>41</v>
      </c>
      <c r="F11" s="11">
        <f>VLOOKUP($A11,Pivot_Switch!$H:$N,COLUMN(F11),FALSE)</f>
        <v>7</v>
      </c>
      <c r="G11" s="11">
        <f>VLOOKUP($A11,Pivot_Switch!$H:$N,COLUMN(G11),FALSE)</f>
        <v>1</v>
      </c>
      <c r="M11" s="16" t="s">
        <v>116</v>
      </c>
      <c r="N11" s="16" t="str">
        <f t="shared" si="0"/>
        <v>emdscgc1-jd-05_Start</v>
      </c>
      <c r="O11" s="17">
        <f>VLOOKUP(N11,I:J,2,FALSE)</f>
        <v>316</v>
      </c>
      <c r="P11" s="18" t="str">
        <f t="shared" si="1"/>
        <v>emdscgc1-jd-05_End</v>
      </c>
      <c r="Q11" s="17">
        <f>VLOOKUP(P11,I:J,2,FALSE)</f>
        <v>354</v>
      </c>
    </row>
    <row r="12" spans="1:17" x14ac:dyDescent="0.25">
      <c r="A12" s="39" t="str">
        <f t="shared" si="2"/>
        <v>40679_cmdscgc1-ct-01</v>
      </c>
      <c r="B12" s="47">
        <v>40679</v>
      </c>
      <c r="C12" s="39" t="str">
        <f t="shared" si="3"/>
        <v>cmdscgc1-ct-01</v>
      </c>
      <c r="D12" s="11">
        <f>VLOOKUP($A12,Pivot_Switch!$H:$N,COLUMN(D12),FALSE)</f>
        <v>48</v>
      </c>
      <c r="E12" s="11">
        <f>VLOOKUP($A12,Pivot_Switch!$H:$N,COLUMN(E12),FALSE)</f>
        <v>41</v>
      </c>
      <c r="F12" s="11">
        <f>VLOOKUP($A12,Pivot_Switch!$H:$N,COLUMN(F12),FALSE)</f>
        <v>7</v>
      </c>
      <c r="G12" s="11">
        <f>VLOOKUP($A12,Pivot_Switch!$H:$N,COLUMN(G12),FALSE)</f>
        <v>1</v>
      </c>
      <c r="M12" s="16" t="s">
        <v>127</v>
      </c>
      <c r="N12" s="16" t="str">
        <f t="shared" si="0"/>
        <v>emdscgc1-rb-03_Start</v>
      </c>
      <c r="O12" s="17">
        <f>VLOOKUP(N12,I:J,2,FALSE)</f>
        <v>355</v>
      </c>
      <c r="P12" s="18" t="str">
        <f t="shared" si="1"/>
        <v>emdscgc1-rb-03_End</v>
      </c>
      <c r="Q12" s="17">
        <f>VLOOKUP(P12,I:J,2,FALSE)</f>
        <v>393</v>
      </c>
    </row>
    <row r="13" spans="1:17" x14ac:dyDescent="0.25">
      <c r="A13" s="39" t="str">
        <f t="shared" si="2"/>
        <v>40686_cmdscgc1-ct-01</v>
      </c>
      <c r="B13" s="47">
        <v>40686</v>
      </c>
      <c r="C13" s="39" t="str">
        <f t="shared" si="3"/>
        <v>cmdscgc1-ct-01</v>
      </c>
      <c r="D13" s="11">
        <f>VLOOKUP($A13,Pivot_Switch!$H:$N,COLUMN(D13),FALSE)</f>
        <v>48</v>
      </c>
      <c r="E13" s="11">
        <f>VLOOKUP($A13,Pivot_Switch!$H:$N,COLUMN(E13),FALSE)</f>
        <v>41</v>
      </c>
      <c r="F13" s="11">
        <f>VLOOKUP($A13,Pivot_Switch!$H:$N,COLUMN(F13),FALSE)</f>
        <v>7</v>
      </c>
      <c r="G13" s="11">
        <f>VLOOKUP($A13,Pivot_Switch!$H:$N,COLUMN(G13),FALSE)</f>
        <v>1</v>
      </c>
      <c r="M13" s="16" t="s">
        <v>130</v>
      </c>
      <c r="N13" s="16" t="str">
        <f t="shared" si="0"/>
        <v>emdscgc1-rb-04_Start</v>
      </c>
      <c r="O13" s="17">
        <f>VLOOKUP(N13,I:J,2,FALSE)</f>
        <v>394</v>
      </c>
      <c r="P13" s="18" t="str">
        <f t="shared" si="1"/>
        <v>emdscgc1-rb-04_End</v>
      </c>
      <c r="Q13" s="17">
        <f>VLOOKUP(P13,I:J,2,FALSE)</f>
        <v>432</v>
      </c>
    </row>
    <row r="14" spans="1:17" x14ac:dyDescent="0.25">
      <c r="A14" s="39" t="str">
        <f t="shared" si="2"/>
        <v>40690_cmdscgc1-ct-01</v>
      </c>
      <c r="B14" s="47">
        <v>40690</v>
      </c>
      <c r="C14" s="39" t="str">
        <f t="shared" si="3"/>
        <v>cmdscgc1-ct-01</v>
      </c>
      <c r="D14" s="11">
        <f>VLOOKUP($A14,Pivot_Switch!$H:$N,COLUMN(D14),FALSE)</f>
        <v>48</v>
      </c>
      <c r="E14" s="11">
        <f>VLOOKUP($A14,Pivot_Switch!$H:$N,COLUMN(E14),FALSE)</f>
        <v>41</v>
      </c>
      <c r="F14" s="11">
        <f>VLOOKUP($A14,Pivot_Switch!$H:$N,COLUMN(F14),FALSE)</f>
        <v>7</v>
      </c>
      <c r="G14" s="11">
        <f>VLOOKUP($A14,Pivot_Switch!$H:$N,COLUMN(G14),FALSE)</f>
        <v>1</v>
      </c>
      <c r="M14" s="16" t="s">
        <v>134</v>
      </c>
      <c r="N14" s="16" t="str">
        <f t="shared" si="0"/>
        <v>emdscgc1-rb-05_Start</v>
      </c>
      <c r="O14" s="17">
        <f>VLOOKUP(N14,I:J,2,FALSE)</f>
        <v>433</v>
      </c>
      <c r="P14" s="18" t="str">
        <f t="shared" si="1"/>
        <v>emdscgc1-rb-05_End</v>
      </c>
      <c r="Q14" s="17">
        <f>VLOOKUP(P14,I:J,2,FALSE)</f>
        <v>471</v>
      </c>
    </row>
    <row r="15" spans="1:17" x14ac:dyDescent="0.25">
      <c r="A15" s="39" t="str">
        <f t="shared" si="2"/>
        <v>40700_cmdscgc1-ct-01</v>
      </c>
      <c r="B15" s="47">
        <v>40700</v>
      </c>
      <c r="C15" s="39" t="str">
        <f t="shared" si="3"/>
        <v>cmdscgc1-ct-01</v>
      </c>
      <c r="D15" s="11">
        <f>VLOOKUP($A15,Pivot_Switch!$H:$N,COLUMN(D15),FALSE)</f>
        <v>48</v>
      </c>
      <c r="E15" s="11">
        <f>VLOOKUP($A15,Pivot_Switch!$H:$N,COLUMN(E15),FALSE)</f>
        <v>41</v>
      </c>
      <c r="F15" s="11">
        <f>VLOOKUP($A15,Pivot_Switch!$H:$N,COLUMN(F15),FALSE)</f>
        <v>7</v>
      </c>
      <c r="G15" s="11">
        <f>VLOOKUP($A15,Pivot_Switch!$H:$N,COLUMN(G15),FALSE)</f>
        <v>1</v>
      </c>
      <c r="M15" s="16" t="s">
        <v>138</v>
      </c>
      <c r="N15" s="16" t="str">
        <f t="shared" si="0"/>
        <v>rmdscgc1-gl-01_Start</v>
      </c>
      <c r="O15" s="17">
        <f>VLOOKUP(N15,I:J,2,FALSE)</f>
        <v>472</v>
      </c>
      <c r="P15" s="18" t="str">
        <f t="shared" si="1"/>
        <v>rmdscgc1-gl-01_End</v>
      </c>
      <c r="Q15" s="17">
        <f>VLOOKUP(P15,I:J,2,FALSE)</f>
        <v>510</v>
      </c>
    </row>
    <row r="16" spans="1:17" ht="15.75" thickBot="1" x14ac:dyDescent="0.3">
      <c r="A16" s="39" t="str">
        <f t="shared" si="2"/>
        <v>40707_cmdscgc1-ct-01</v>
      </c>
      <c r="B16" s="47">
        <v>40707</v>
      </c>
      <c r="C16" s="39" t="str">
        <f t="shared" si="3"/>
        <v>cmdscgc1-ct-01</v>
      </c>
      <c r="D16" s="11">
        <f>VLOOKUP($A16,Pivot_Switch!$H:$N,COLUMN(D16),FALSE)</f>
        <v>48</v>
      </c>
      <c r="E16" s="11">
        <f>VLOOKUP($A16,Pivot_Switch!$H:$N,COLUMN(E16),FALSE)</f>
        <v>41</v>
      </c>
      <c r="F16" s="11">
        <f>VLOOKUP($A16,Pivot_Switch!$H:$N,COLUMN(F16),FALSE)</f>
        <v>7</v>
      </c>
      <c r="G16" s="11">
        <f>VLOOKUP($A16,Pivot_Switch!$H:$N,COLUMN(G16),FALSE)</f>
        <v>1</v>
      </c>
      <c r="M16" s="21" t="s">
        <v>158</v>
      </c>
      <c r="N16" s="21" t="str">
        <f t="shared" si="0"/>
        <v>rmdscgc1-sl-01_Start</v>
      </c>
      <c r="O16" s="22">
        <f>VLOOKUP(N16,I:J,2,FALSE)</f>
        <v>511</v>
      </c>
      <c r="P16" s="23" t="str">
        <f t="shared" si="1"/>
        <v>rmdscgc1-sl-01_End</v>
      </c>
      <c r="Q16" s="22">
        <f>VLOOKUP(P16,I:J,2,FALSE)</f>
        <v>549</v>
      </c>
    </row>
    <row r="17" spans="1:17" x14ac:dyDescent="0.25">
      <c r="A17" s="39" t="str">
        <f t="shared" ref="A17:A40" si="4">CONCATENATE(B17,"_",C17)</f>
        <v>40714_cmdscgc1-ct-01</v>
      </c>
      <c r="B17" s="47">
        <v>40714</v>
      </c>
      <c r="C17" s="39" t="str">
        <f>C13</f>
        <v>cmdscgc1-ct-01</v>
      </c>
      <c r="D17" s="11">
        <f>VLOOKUP($A17,Pivot_Switch!$H:$N,COLUMN(D17),FALSE)</f>
        <v>48</v>
      </c>
      <c r="E17" s="11">
        <f>VLOOKUP($A17,Pivot_Switch!$H:$N,COLUMN(E17),FALSE)</f>
        <v>41</v>
      </c>
      <c r="F17" s="11">
        <f>VLOOKUP($A17,Pivot_Switch!$H:$N,COLUMN(F17),FALSE)</f>
        <v>7</v>
      </c>
      <c r="G17" s="11">
        <f>VLOOKUP($A17,Pivot_Switch!$H:$N,COLUMN(G17),FALSE)</f>
        <v>1</v>
      </c>
      <c r="M17" s="18"/>
      <c r="N17" s="18"/>
      <c r="O17" s="34"/>
      <c r="P17" s="18"/>
      <c r="Q17" s="34"/>
    </row>
    <row r="18" spans="1:17" x14ac:dyDescent="0.25">
      <c r="A18" s="39" t="str">
        <f t="shared" si="4"/>
        <v>40721_cmdscgc1-ct-01</v>
      </c>
      <c r="B18" s="47">
        <v>40721</v>
      </c>
      <c r="C18" s="39" t="str">
        <f>C13</f>
        <v>cmdscgc1-ct-01</v>
      </c>
      <c r="D18" s="11">
        <f>VLOOKUP($A18,Pivot_Switch!$H:$N,COLUMN(D18),FALSE)</f>
        <v>48</v>
      </c>
      <c r="E18" s="11">
        <f>VLOOKUP($A18,Pivot_Switch!$H:$N,COLUMN(E18),FALSE)</f>
        <v>41</v>
      </c>
      <c r="F18" s="11">
        <f>VLOOKUP($A18,Pivot_Switch!$H:$N,COLUMN(F18),FALSE)</f>
        <v>7</v>
      </c>
      <c r="G18" s="11">
        <f>VLOOKUP($A18,Pivot_Switch!$H:$N,COLUMN(G18),FALSE)</f>
        <v>1</v>
      </c>
      <c r="M18" s="18"/>
      <c r="N18" s="18"/>
      <c r="O18" s="34"/>
      <c r="P18" s="18"/>
      <c r="Q18" s="34"/>
    </row>
    <row r="19" spans="1:17" x14ac:dyDescent="0.25">
      <c r="A19" s="39" t="str">
        <f t="shared" si="4"/>
        <v>40728_cmdscgc1-ct-01</v>
      </c>
      <c r="B19" s="47">
        <v>40728</v>
      </c>
      <c r="C19" s="39" t="str">
        <f>C13</f>
        <v>cmdscgc1-ct-01</v>
      </c>
      <c r="D19" s="11">
        <f>VLOOKUP($A19,Pivot_Switch!$H:$N,COLUMN(D19),FALSE)</f>
        <v>48</v>
      </c>
      <c r="E19" s="11">
        <f>VLOOKUP($A19,Pivot_Switch!$H:$N,COLUMN(E19),FALSE)</f>
        <v>41</v>
      </c>
      <c r="F19" s="11">
        <f>VLOOKUP($A19,Pivot_Switch!$H:$N,COLUMN(F19),FALSE)</f>
        <v>7</v>
      </c>
      <c r="G19" s="11">
        <f>VLOOKUP($A19,Pivot_Switch!$H:$N,COLUMN(G19),FALSE)</f>
        <v>1</v>
      </c>
      <c r="Q19" s="34"/>
    </row>
    <row r="20" spans="1:17" x14ac:dyDescent="0.25">
      <c r="A20" s="39" t="str">
        <f t="shared" si="4"/>
        <v>40735_cmdscgc1-ct-01</v>
      </c>
      <c r="B20" s="47">
        <v>40735</v>
      </c>
      <c r="C20" s="39" t="str">
        <f>C13</f>
        <v>cmdscgc1-ct-01</v>
      </c>
      <c r="D20" s="11">
        <f>VLOOKUP($A20,Pivot_Switch!$H:$N,COLUMN(D20),FALSE)</f>
        <v>48</v>
      </c>
      <c r="E20" s="11">
        <f>VLOOKUP($A20,Pivot_Switch!$H:$N,COLUMN(E20),FALSE)</f>
        <v>41</v>
      </c>
      <c r="F20" s="11">
        <f>VLOOKUP($A20,Pivot_Switch!$H:$N,COLUMN(F20),FALSE)</f>
        <v>7</v>
      </c>
      <c r="G20" s="11">
        <f>VLOOKUP($A20,Pivot_Switch!$H:$N,COLUMN(G20),FALSE)</f>
        <v>1</v>
      </c>
      <c r="Q20" s="34"/>
    </row>
    <row r="21" spans="1:17" x14ac:dyDescent="0.25">
      <c r="A21" s="39" t="str">
        <f t="shared" si="4"/>
        <v>40743_cmdscgc1-ct-01</v>
      </c>
      <c r="B21" s="47">
        <v>40743</v>
      </c>
      <c r="C21" s="39" t="str">
        <f>C13</f>
        <v>cmdscgc1-ct-01</v>
      </c>
      <c r="D21" s="11">
        <f>VLOOKUP($A21,Pivot_Switch!$H:$N,COLUMN(D21),FALSE)</f>
        <v>48</v>
      </c>
      <c r="E21" s="11">
        <f>VLOOKUP($A21,Pivot_Switch!$H:$N,COLUMN(E21),FALSE)</f>
        <v>41</v>
      </c>
      <c r="F21" s="11">
        <f>VLOOKUP($A21,Pivot_Switch!$H:$N,COLUMN(F21),FALSE)</f>
        <v>7</v>
      </c>
      <c r="G21" s="11">
        <f>VLOOKUP($A21,Pivot_Switch!$H:$N,COLUMN(G21),FALSE)</f>
        <v>1</v>
      </c>
      <c r="Q21" s="34"/>
    </row>
    <row r="22" spans="1:17" x14ac:dyDescent="0.25">
      <c r="A22" s="39" t="str">
        <f t="shared" si="4"/>
        <v>40749_cmdscgc1-ct-01</v>
      </c>
      <c r="B22" s="47">
        <v>40749</v>
      </c>
      <c r="C22" s="39" t="str">
        <f>C13</f>
        <v>cmdscgc1-ct-01</v>
      </c>
      <c r="D22" s="11">
        <f>VLOOKUP($A22,Pivot_Switch!$H:$N,COLUMN(D22),FALSE)</f>
        <v>48</v>
      </c>
      <c r="E22" s="11">
        <f>VLOOKUP($A22,Pivot_Switch!$H:$N,COLUMN(E22),FALSE)</f>
        <v>41</v>
      </c>
      <c r="F22" s="11">
        <f>VLOOKUP($A22,Pivot_Switch!$H:$N,COLUMN(F22),FALSE)</f>
        <v>7</v>
      </c>
      <c r="G22" s="11">
        <f>VLOOKUP($A22,Pivot_Switch!$H:$N,COLUMN(G22),FALSE)</f>
        <v>1</v>
      </c>
      <c r="Q22" s="34"/>
    </row>
    <row r="23" spans="1:17" x14ac:dyDescent="0.25">
      <c r="A23" s="39" t="str">
        <f t="shared" si="4"/>
        <v>40770_cmdscgc1-ct-01</v>
      </c>
      <c r="B23" s="47">
        <v>40770</v>
      </c>
      <c r="C23" s="39" t="str">
        <f>C13</f>
        <v>cmdscgc1-ct-01</v>
      </c>
      <c r="D23" s="11">
        <f>VLOOKUP($A23,Pivot_Switch!$H:$N,COLUMN(D23),FALSE)</f>
        <v>48</v>
      </c>
      <c r="E23" s="11">
        <f>VLOOKUP($A23,Pivot_Switch!$H:$N,COLUMN(E23),FALSE)</f>
        <v>41</v>
      </c>
      <c r="F23" s="11">
        <f>VLOOKUP($A23,Pivot_Switch!$H:$N,COLUMN(F23),FALSE)</f>
        <v>7</v>
      </c>
      <c r="G23" s="11">
        <f>VLOOKUP($A23,Pivot_Switch!$H:$N,COLUMN(G23),FALSE)</f>
        <v>1</v>
      </c>
      <c r="M23" s="18"/>
      <c r="N23" s="18"/>
      <c r="O23" s="34"/>
      <c r="P23" s="18"/>
      <c r="Q23" s="34"/>
    </row>
    <row r="24" spans="1:17" x14ac:dyDescent="0.25">
      <c r="A24" s="39" t="str">
        <f t="shared" si="4"/>
        <v>40777_cmdscgc1-ct-01</v>
      </c>
      <c r="B24" s="47">
        <v>40777</v>
      </c>
      <c r="C24" s="39" t="str">
        <f>C13</f>
        <v>cmdscgc1-ct-01</v>
      </c>
      <c r="D24" s="11">
        <f>VLOOKUP($A24,Pivot_Switch!$H:$N,COLUMN(D24),FALSE)</f>
        <v>48</v>
      </c>
      <c r="E24" s="11">
        <f>VLOOKUP($A24,Pivot_Switch!$H:$N,COLUMN(E24),FALSE)</f>
        <v>41</v>
      </c>
      <c r="F24" s="11">
        <f>VLOOKUP($A24,Pivot_Switch!$H:$N,COLUMN(F24),FALSE)</f>
        <v>7</v>
      </c>
      <c r="G24" s="11">
        <f>VLOOKUP($A24,Pivot_Switch!$H:$N,COLUMN(G24),FALSE)</f>
        <v>1</v>
      </c>
      <c r="M24" s="18"/>
      <c r="N24" s="18"/>
      <c r="O24" s="18"/>
      <c r="P24" s="18"/>
      <c r="Q24" s="34"/>
    </row>
    <row r="25" spans="1:17" x14ac:dyDescent="0.25">
      <c r="A25" s="39" t="str">
        <f t="shared" si="4"/>
        <v>40785_cmdscgc1-ct-01</v>
      </c>
      <c r="B25" s="47">
        <v>40785</v>
      </c>
      <c r="C25" s="39" t="str">
        <f>C13</f>
        <v>cmdscgc1-ct-01</v>
      </c>
      <c r="D25" s="11">
        <f>VLOOKUP($A25,Pivot_Switch!$H:$N,COLUMN(D25),FALSE)</f>
        <v>48</v>
      </c>
      <c r="E25" s="11">
        <f>VLOOKUP($A25,Pivot_Switch!$H:$N,COLUMN(E25),FALSE)</f>
        <v>41</v>
      </c>
      <c r="F25" s="11">
        <f>VLOOKUP($A25,Pivot_Switch!$H:$N,COLUMN(F25),FALSE)</f>
        <v>7</v>
      </c>
      <c r="G25" s="11">
        <f>VLOOKUP($A25,Pivot_Switch!$H:$N,COLUMN(G25),FALSE)</f>
        <v>1</v>
      </c>
      <c r="M25" s="18"/>
      <c r="N25" s="18"/>
      <c r="O25" s="18"/>
      <c r="P25" s="18"/>
      <c r="Q25" s="34"/>
    </row>
    <row r="26" spans="1:17" x14ac:dyDescent="0.25">
      <c r="A26" s="39" t="str">
        <f t="shared" si="4"/>
        <v>40790_cmdscgc1-ct-01</v>
      </c>
      <c r="B26" s="47">
        <v>40790</v>
      </c>
      <c r="C26" s="39" t="str">
        <f>C13</f>
        <v>cmdscgc1-ct-01</v>
      </c>
      <c r="D26" s="11">
        <f>VLOOKUP($A26,Pivot_Switch!$H:$N,COLUMN(D26),FALSE)</f>
        <v>48</v>
      </c>
      <c r="E26" s="11">
        <f>VLOOKUP($A26,Pivot_Switch!$H:$N,COLUMN(E26),FALSE)</f>
        <v>41</v>
      </c>
      <c r="F26" s="11">
        <f>VLOOKUP($A26,Pivot_Switch!$H:$N,COLUMN(F26),FALSE)</f>
        <v>7</v>
      </c>
      <c r="G26" s="11">
        <f>VLOOKUP($A26,Pivot_Switch!$H:$N,COLUMN(G26),FALSE)</f>
        <v>1</v>
      </c>
      <c r="M26" s="18"/>
      <c r="N26" s="18"/>
      <c r="O26" s="18"/>
      <c r="P26" s="18"/>
      <c r="Q26" s="34"/>
    </row>
    <row r="27" spans="1:17" x14ac:dyDescent="0.25">
      <c r="A27" s="39" t="str">
        <f t="shared" si="4"/>
        <v>40798_cmdscgc1-ct-01</v>
      </c>
      <c r="B27" s="47">
        <v>40798</v>
      </c>
      <c r="C27" s="39" t="str">
        <f>C13</f>
        <v>cmdscgc1-ct-01</v>
      </c>
      <c r="D27" s="11">
        <f>VLOOKUP($A27,Pivot_Switch!$H:$N,COLUMN(D27),FALSE)</f>
        <v>48</v>
      </c>
      <c r="E27" s="11">
        <f>VLOOKUP($A27,Pivot_Switch!$H:$N,COLUMN(E27),FALSE)</f>
        <v>41</v>
      </c>
      <c r="F27" s="11">
        <f>VLOOKUP($A27,Pivot_Switch!$H:$N,COLUMN(F27),FALSE)</f>
        <v>7</v>
      </c>
      <c r="G27" s="11">
        <f>VLOOKUP($A27,Pivot_Switch!$H:$N,COLUMN(G27),FALSE)</f>
        <v>1</v>
      </c>
      <c r="M27" s="18"/>
      <c r="N27" s="18"/>
      <c r="O27" s="18"/>
      <c r="P27" s="18"/>
      <c r="Q27" s="34"/>
    </row>
    <row r="28" spans="1:17" x14ac:dyDescent="0.25">
      <c r="A28" s="39" t="str">
        <f t="shared" si="4"/>
        <v>40869_cmdscgc1-ct-01</v>
      </c>
      <c r="B28" s="47">
        <v>40869</v>
      </c>
      <c r="C28" s="39" t="str">
        <f>C13</f>
        <v>cmdscgc1-ct-01</v>
      </c>
      <c r="D28" s="11">
        <f>VLOOKUP($A28,Pivot_Switch!$H:$N,COLUMN(D28),FALSE)</f>
        <v>48</v>
      </c>
      <c r="E28" s="11">
        <f>VLOOKUP($A28,Pivot_Switch!$H:$N,COLUMN(E28),FALSE)</f>
        <v>42</v>
      </c>
      <c r="F28" s="11">
        <f>VLOOKUP($A28,Pivot_Switch!$H:$N,COLUMN(F28),FALSE)</f>
        <v>6</v>
      </c>
      <c r="G28" s="11">
        <f>VLOOKUP($A28,Pivot_Switch!$H:$N,COLUMN(G28),FALSE)</f>
        <v>1</v>
      </c>
      <c r="M28" s="18"/>
      <c r="N28" s="18"/>
      <c r="O28" s="18"/>
      <c r="P28" s="18"/>
      <c r="Q28" s="34"/>
    </row>
    <row r="29" spans="1:17" x14ac:dyDescent="0.25">
      <c r="A29" s="39" t="str">
        <f t="shared" si="4"/>
        <v>40885_cmdscgc1-ct-01</v>
      </c>
      <c r="B29" s="47">
        <v>40885</v>
      </c>
      <c r="C29" s="39" t="str">
        <f>C13</f>
        <v>cmdscgc1-ct-01</v>
      </c>
      <c r="D29" s="11">
        <f>VLOOKUP($A29,Pivot_Switch!$H:$N,COLUMN(D29),FALSE)</f>
        <v>48</v>
      </c>
      <c r="E29" s="11">
        <f>VLOOKUP($A29,Pivot_Switch!$H:$N,COLUMN(E29),FALSE)</f>
        <v>42</v>
      </c>
      <c r="F29" s="11">
        <f>VLOOKUP($A29,Pivot_Switch!$H:$N,COLUMN(F29),FALSE)</f>
        <v>6</v>
      </c>
      <c r="G29" s="11">
        <f>VLOOKUP($A29,Pivot_Switch!$H:$N,COLUMN(G29),FALSE)</f>
        <v>1</v>
      </c>
      <c r="M29" s="18"/>
      <c r="N29" s="18"/>
      <c r="O29" s="18"/>
      <c r="P29" s="18"/>
      <c r="Q29" s="34"/>
    </row>
    <row r="30" spans="1:17" x14ac:dyDescent="0.25">
      <c r="A30" s="39" t="str">
        <f t="shared" si="4"/>
        <v>40917_cmdscgc1-ct-01</v>
      </c>
      <c r="B30" s="47">
        <v>40917</v>
      </c>
      <c r="C30" s="39" t="str">
        <f>C13</f>
        <v>cmdscgc1-ct-01</v>
      </c>
      <c r="D30" s="11">
        <f>VLOOKUP($A30,Pivot_Switch!$H:$N,COLUMN(D30),FALSE)</f>
        <v>48</v>
      </c>
      <c r="E30" s="11">
        <f>VLOOKUP($A30,Pivot_Switch!$H:$N,COLUMN(E30),FALSE)</f>
        <v>42</v>
      </c>
      <c r="F30" s="11">
        <f>VLOOKUP($A30,Pivot_Switch!$H:$N,COLUMN(F30),FALSE)</f>
        <v>6</v>
      </c>
      <c r="G30" s="11">
        <f>VLOOKUP($A30,Pivot_Switch!$H:$N,COLUMN(G30),FALSE)</f>
        <v>1</v>
      </c>
      <c r="M30" s="18"/>
      <c r="N30" s="18"/>
      <c r="O30" s="18"/>
      <c r="P30" s="18"/>
      <c r="Q30" s="34"/>
    </row>
    <row r="31" spans="1:17" x14ac:dyDescent="0.25">
      <c r="A31" s="39" t="str">
        <f t="shared" si="4"/>
        <v>40948_cmdscgc1-ct-01</v>
      </c>
      <c r="B31" s="47">
        <v>40948</v>
      </c>
      <c r="C31" s="39" t="str">
        <f>C13</f>
        <v>cmdscgc1-ct-01</v>
      </c>
      <c r="D31" s="11">
        <f>VLOOKUP($A31,Pivot_Switch!$H:$N,COLUMN(D31),FALSE)</f>
        <v>48</v>
      </c>
      <c r="E31" s="11">
        <f>VLOOKUP($A31,Pivot_Switch!$H:$N,COLUMN(E31),FALSE)</f>
        <v>42</v>
      </c>
      <c r="F31" s="11">
        <f>VLOOKUP($A31,Pivot_Switch!$H:$N,COLUMN(F31),FALSE)</f>
        <v>6</v>
      </c>
      <c r="G31" s="11">
        <f>VLOOKUP($A31,Pivot_Switch!$H:$N,COLUMN(G31),FALSE)</f>
        <v>1</v>
      </c>
      <c r="M31" s="18"/>
      <c r="N31" s="18"/>
      <c r="O31" s="18"/>
      <c r="P31" s="18"/>
      <c r="Q31" s="34"/>
    </row>
    <row r="32" spans="1:17" x14ac:dyDescent="0.25">
      <c r="A32" s="39" t="str">
        <f t="shared" si="4"/>
        <v>40989_cmdscgc1-ct-01</v>
      </c>
      <c r="B32" s="47">
        <v>40989</v>
      </c>
      <c r="C32" s="39" t="str">
        <f>C13</f>
        <v>cmdscgc1-ct-01</v>
      </c>
      <c r="D32" s="11">
        <f>VLOOKUP($A32,Pivot_Switch!$H:$N,COLUMN(D32),FALSE)</f>
        <v>48</v>
      </c>
      <c r="E32" s="11">
        <f>VLOOKUP($A32,Pivot_Switch!$H:$N,COLUMN(E32),FALSE)</f>
        <v>42</v>
      </c>
      <c r="F32" s="11">
        <f>VLOOKUP($A32,Pivot_Switch!$H:$N,COLUMN(F32),FALSE)</f>
        <v>6</v>
      </c>
      <c r="G32" s="11">
        <f>VLOOKUP($A32,Pivot_Switch!$H:$N,COLUMN(G32),FALSE)</f>
        <v>1</v>
      </c>
      <c r="M32" s="18"/>
      <c r="N32" s="18"/>
      <c r="O32" s="38"/>
      <c r="P32" s="38"/>
      <c r="Q32" s="34"/>
    </row>
    <row r="33" spans="1:17" x14ac:dyDescent="0.25">
      <c r="A33" s="39" t="str">
        <f t="shared" si="4"/>
        <v>41016_cmdscgc1-ct-01</v>
      </c>
      <c r="B33" s="47">
        <v>41016</v>
      </c>
      <c r="C33" s="39" t="str">
        <f>C13</f>
        <v>cmdscgc1-ct-01</v>
      </c>
      <c r="D33" s="11">
        <f>VLOOKUP($A33,Pivot_Switch!$H:$N,COLUMN(D33),FALSE)</f>
        <v>48</v>
      </c>
      <c r="E33" s="11">
        <f>VLOOKUP($A33,Pivot_Switch!$H:$N,COLUMN(E33),FALSE)</f>
        <v>42</v>
      </c>
      <c r="F33" s="11">
        <f>VLOOKUP($A33,Pivot_Switch!$H:$N,COLUMN(F33),FALSE)</f>
        <v>6</v>
      </c>
      <c r="G33" s="11">
        <f>VLOOKUP($A33,Pivot_Switch!$H:$N,COLUMN(G33),FALSE)</f>
        <v>1</v>
      </c>
      <c r="M33" s="18"/>
      <c r="N33" s="18"/>
      <c r="O33" s="18"/>
      <c r="P33" s="18"/>
      <c r="Q33" s="34"/>
    </row>
    <row r="34" spans="1:17" x14ac:dyDescent="0.25">
      <c r="A34" s="39" t="str">
        <f t="shared" si="4"/>
        <v>41037_cmdscgc1-ct-01</v>
      </c>
      <c r="B34" s="47">
        <v>41037</v>
      </c>
      <c r="C34" s="39" t="str">
        <f>C13</f>
        <v>cmdscgc1-ct-01</v>
      </c>
      <c r="D34" s="11">
        <f>VLOOKUP($A34,Pivot_Switch!$H:$N,COLUMN(D34),FALSE)</f>
        <v>48</v>
      </c>
      <c r="E34" s="11">
        <f>VLOOKUP($A34,Pivot_Switch!$H:$N,COLUMN(E34),FALSE)</f>
        <v>8</v>
      </c>
      <c r="F34" s="11">
        <f>VLOOKUP($A34,Pivot_Switch!$H:$N,COLUMN(F34),FALSE)</f>
        <v>40</v>
      </c>
      <c r="G34" s="11">
        <f>VLOOKUP($A34,Pivot_Switch!$H:$N,COLUMN(G34),FALSE)</f>
        <v>1</v>
      </c>
      <c r="M34" s="18"/>
      <c r="N34" s="18"/>
      <c r="O34" s="34"/>
      <c r="P34" s="18"/>
      <c r="Q34" s="34"/>
    </row>
    <row r="35" spans="1:17" x14ac:dyDescent="0.25">
      <c r="A35" s="39" t="str">
        <f t="shared" si="4"/>
        <v>41071_cmdscgc1-ct-01</v>
      </c>
      <c r="B35" s="47">
        <v>41071</v>
      </c>
      <c r="C35" s="39" t="str">
        <f>C13</f>
        <v>cmdscgc1-ct-01</v>
      </c>
      <c r="D35" s="11">
        <f>VLOOKUP($A35,Pivot_Switch!$H:$N,COLUMN(D35),FALSE)</f>
        <v>48</v>
      </c>
      <c r="E35" s="11">
        <f>VLOOKUP($A35,Pivot_Switch!$H:$N,COLUMN(E35),FALSE)</f>
        <v>42</v>
      </c>
      <c r="F35" s="11">
        <f>VLOOKUP($A35,Pivot_Switch!$H:$N,COLUMN(F35),FALSE)</f>
        <v>6</v>
      </c>
      <c r="G35" s="11">
        <f>VLOOKUP($A35,Pivot_Switch!$H:$N,COLUMN(G35),FALSE)</f>
        <v>1</v>
      </c>
      <c r="M35" s="18"/>
      <c r="N35" s="18"/>
      <c r="O35" s="34"/>
      <c r="P35" s="18"/>
      <c r="Q35" s="34"/>
    </row>
    <row r="36" spans="1:17" x14ac:dyDescent="0.25">
      <c r="A36" s="39" t="str">
        <f t="shared" si="4"/>
        <v>41107_cmdscgc1-ct-01</v>
      </c>
      <c r="B36" s="47">
        <v>41107</v>
      </c>
      <c r="C36" s="39" t="str">
        <f>C13</f>
        <v>cmdscgc1-ct-01</v>
      </c>
      <c r="D36" s="11">
        <f>VLOOKUP($A36,Pivot_Switch!$H:$N,COLUMN(D36),FALSE)</f>
        <v>48</v>
      </c>
      <c r="E36" s="11">
        <f>VLOOKUP($A36,Pivot_Switch!$H:$N,COLUMN(E36),FALSE)</f>
        <v>42</v>
      </c>
      <c r="F36" s="11">
        <f>VLOOKUP($A36,Pivot_Switch!$H:$N,COLUMN(F36),FALSE)</f>
        <v>6</v>
      </c>
      <c r="G36" s="11">
        <f>VLOOKUP($A36,Pivot_Switch!$H:$N,COLUMN(G36),FALSE)</f>
        <v>1</v>
      </c>
      <c r="M36" s="18"/>
      <c r="N36" s="18"/>
      <c r="O36" s="34"/>
      <c r="P36" s="18"/>
      <c r="Q36" s="34"/>
    </row>
    <row r="37" spans="1:17" x14ac:dyDescent="0.25">
      <c r="A37" s="39" t="str">
        <f t="shared" si="4"/>
        <v>41122_cmdscgc1-ct-01</v>
      </c>
      <c r="B37" s="47">
        <v>41122</v>
      </c>
      <c r="C37" s="39" t="str">
        <f>C13</f>
        <v>cmdscgc1-ct-01</v>
      </c>
      <c r="D37" s="11">
        <f>VLOOKUP($A37,Pivot_Switch!$H:$N,COLUMN(D37),FALSE)</f>
        <v>48</v>
      </c>
      <c r="E37" s="11">
        <f>VLOOKUP($A37,Pivot_Switch!$H:$N,COLUMN(E37),FALSE)</f>
        <v>42</v>
      </c>
      <c r="F37" s="11">
        <f>VLOOKUP($A37,Pivot_Switch!$H:$N,COLUMN(F37),FALSE)</f>
        <v>6</v>
      </c>
      <c r="G37" s="11">
        <f>VLOOKUP($A37,Pivot_Switch!$H:$N,COLUMN(G37),FALSE)</f>
        <v>1</v>
      </c>
      <c r="M37" s="18"/>
      <c r="N37" s="18"/>
      <c r="O37" s="34"/>
      <c r="P37" s="18"/>
      <c r="Q37" s="34"/>
    </row>
    <row r="38" spans="1:17" x14ac:dyDescent="0.25">
      <c r="A38" s="39" t="str">
        <f t="shared" si="4"/>
        <v>41162_cmdscgc1-ct-01</v>
      </c>
      <c r="B38" s="47">
        <v>41162</v>
      </c>
      <c r="C38" s="39" t="str">
        <f>C13</f>
        <v>cmdscgc1-ct-01</v>
      </c>
      <c r="D38" s="11">
        <f>VLOOKUP($A38,Pivot_Switch!$H:$N,COLUMN(D38),FALSE)</f>
        <v>48</v>
      </c>
      <c r="E38" s="11">
        <f>VLOOKUP($A38,Pivot_Switch!$H:$N,COLUMN(E38),FALSE)</f>
        <v>42</v>
      </c>
      <c r="F38" s="11">
        <f>VLOOKUP($A38,Pivot_Switch!$H:$N,COLUMN(F38),FALSE)</f>
        <v>6</v>
      </c>
      <c r="G38" s="11">
        <f>VLOOKUP($A38,Pivot_Switch!$H:$N,COLUMN(G38),FALSE)</f>
        <v>1</v>
      </c>
      <c r="M38" s="18"/>
      <c r="N38" s="18"/>
      <c r="O38" s="34"/>
      <c r="P38" s="18"/>
      <c r="Q38" s="34"/>
    </row>
    <row r="39" spans="1:17" x14ac:dyDescent="0.25">
      <c r="A39" s="39" t="str">
        <f t="shared" si="4"/>
        <v>41192_cmdscgc1-ct-01</v>
      </c>
      <c r="B39" s="47">
        <v>41192</v>
      </c>
      <c r="C39" s="39" t="str">
        <f>C13</f>
        <v>cmdscgc1-ct-01</v>
      </c>
      <c r="D39" s="11">
        <f>VLOOKUP($A39,Pivot_Switch!$H:$N,COLUMN(D39),FALSE)</f>
        <v>48</v>
      </c>
      <c r="E39" s="11">
        <f>VLOOKUP($A39,Pivot_Switch!$H:$N,COLUMN(E39),FALSE)</f>
        <v>42</v>
      </c>
      <c r="F39" s="11">
        <f>VLOOKUP($A39,Pivot_Switch!$H:$N,COLUMN(F39),FALSE)</f>
        <v>6</v>
      </c>
      <c r="G39" s="11">
        <f>VLOOKUP($A39,Pivot_Switch!$H:$N,COLUMN(G39),FALSE)</f>
        <v>1</v>
      </c>
      <c r="M39" s="18"/>
      <c r="N39" s="18"/>
      <c r="O39" s="34"/>
      <c r="P39" s="18"/>
      <c r="Q39" s="34"/>
    </row>
    <row r="40" spans="1:17" x14ac:dyDescent="0.25">
      <c r="A40" s="39" t="str">
        <f t="shared" si="4"/>
        <v>41347_cmdscgc1-ct-01</v>
      </c>
      <c r="B40" s="47">
        <v>41347</v>
      </c>
      <c r="C40" s="39" t="str">
        <f>C13</f>
        <v>cmdscgc1-ct-01</v>
      </c>
      <c r="D40" s="11">
        <f>VLOOKUP($A40,Pivot_Switch!$H:$N,COLUMN(D40),FALSE)</f>
        <v>48</v>
      </c>
      <c r="E40" s="11">
        <f>VLOOKUP($A40,Pivot_Switch!$H:$N,COLUMN(E40),FALSE)</f>
        <v>8</v>
      </c>
      <c r="F40" s="11">
        <f>VLOOKUP($A40,Pivot_Switch!$H:$N,COLUMN(F40),FALSE)</f>
        <v>40</v>
      </c>
      <c r="G40" s="11">
        <f>VLOOKUP($A40,Pivot_Switch!$H:$N,COLUMN(G40),FALSE)</f>
        <v>1</v>
      </c>
      <c r="M40" s="18"/>
      <c r="N40" s="18"/>
      <c r="O40" s="34"/>
      <c r="P40" s="18"/>
      <c r="Q40" s="34"/>
    </row>
    <row r="41" spans="1:17" x14ac:dyDescent="0.25">
      <c r="A41" s="39" t="str">
        <f t="shared" si="2"/>
        <v>41439_cmdscgc1-ct-01</v>
      </c>
      <c r="B41" s="47">
        <v>41439</v>
      </c>
      <c r="C41" s="39" t="str">
        <f>C14</f>
        <v>cmdscgc1-ct-01</v>
      </c>
      <c r="D41" s="11">
        <f>VLOOKUP($A41,Pivot_Switch!$H:$N,COLUMN(D41),FALSE)</f>
        <v>48</v>
      </c>
      <c r="E41" s="11">
        <f>VLOOKUP($A41,Pivot_Switch!$H:$N,COLUMN(E41),FALSE)</f>
        <v>32</v>
      </c>
      <c r="F41" s="11">
        <f>VLOOKUP($A41,Pivot_Switch!$H:$N,COLUMN(F41),FALSE)</f>
        <v>16</v>
      </c>
      <c r="G41" s="11">
        <f>VLOOKUP($A41,Pivot_Switch!$H:$N,COLUMN(G41),FALSE)</f>
        <v>1</v>
      </c>
      <c r="M41" s="18"/>
      <c r="N41" s="18"/>
      <c r="O41" s="34"/>
      <c r="P41" s="18"/>
      <c r="Q41" s="34"/>
    </row>
    <row r="42" spans="1:17" x14ac:dyDescent="0.25">
      <c r="A42" s="42" t="s">
        <v>881</v>
      </c>
      <c r="B42" s="42"/>
      <c r="C42" s="42"/>
      <c r="D42" s="25"/>
      <c r="E42" s="25"/>
      <c r="F42" s="25"/>
      <c r="G42" s="25"/>
      <c r="H42" s="42" t="str">
        <f>C4</f>
        <v>cmdscgc1-ct-01</v>
      </c>
      <c r="I42" s="43" t="str">
        <f>CONCATENATE(H42,"_End")</f>
        <v>cmdscgc1-ct-01_End</v>
      </c>
      <c r="J42" s="43">
        <f>ROW(I42)</f>
        <v>42</v>
      </c>
      <c r="K42" s="26"/>
      <c r="L42" s="26"/>
      <c r="M42" s="18"/>
      <c r="N42" s="18"/>
      <c r="O42" s="34"/>
      <c r="P42" s="18"/>
      <c r="Q42" s="34"/>
    </row>
    <row r="43" spans="1:17" x14ac:dyDescent="0.25">
      <c r="A43" s="39" t="str">
        <f t="shared" ref="A43:A80" si="5">CONCATENATE(B43,"_",C43)</f>
        <v>40598_cmdscgc1-dg-01</v>
      </c>
      <c r="B43" s="47">
        <v>40598</v>
      </c>
      <c r="C43" s="39" t="s">
        <v>174</v>
      </c>
      <c r="D43" s="11">
        <f>VLOOKUP($A43,Pivot_Switch!$H:$N,COLUMN(D43),FALSE)</f>
        <v>48</v>
      </c>
      <c r="E43" s="11">
        <f>VLOOKUP($A43,Pivot_Switch!$H:$N,COLUMN(E43),FALSE)</f>
        <v>41</v>
      </c>
      <c r="F43" s="11">
        <f>VLOOKUP($A43,Pivot_Switch!$H:$N,COLUMN(F43),FALSE)</f>
        <v>7</v>
      </c>
      <c r="G43" s="11">
        <f>VLOOKUP($A43,Pivot_Switch!$H:$N,COLUMN(G43),FALSE)</f>
        <v>1</v>
      </c>
      <c r="H43" s="39" t="str">
        <f>C43</f>
        <v>cmdscgc1-dg-01</v>
      </c>
      <c r="I43" s="39" t="str">
        <f>CONCATENATE(H43,"_Start")</f>
        <v>cmdscgc1-dg-01_Start</v>
      </c>
      <c r="J43" s="41">
        <f>ROW(I43)</f>
        <v>43</v>
      </c>
      <c r="M43" s="18"/>
      <c r="N43" s="18"/>
      <c r="O43" s="34"/>
      <c r="P43" s="18"/>
      <c r="Q43" s="34"/>
    </row>
    <row r="44" spans="1:17" x14ac:dyDescent="0.25">
      <c r="A44" s="39" t="str">
        <f t="shared" si="5"/>
        <v>40606_cmdscgc1-dg-01</v>
      </c>
      <c r="B44" s="47">
        <v>40606</v>
      </c>
      <c r="C44" s="39" t="str">
        <f t="shared" ref="C44:C55" si="6">C43</f>
        <v>cmdscgc1-dg-01</v>
      </c>
      <c r="D44" s="11">
        <f>VLOOKUP($A44,Pivot_Switch!$H:$N,COLUMN(D44),FALSE)</f>
        <v>48</v>
      </c>
      <c r="E44" s="11">
        <f>VLOOKUP($A44,Pivot_Switch!$H:$N,COLUMN(E44),FALSE)</f>
        <v>41</v>
      </c>
      <c r="F44" s="11">
        <f>VLOOKUP($A44,Pivot_Switch!$H:$N,COLUMN(F44),FALSE)</f>
        <v>7</v>
      </c>
      <c r="G44" s="11">
        <f>VLOOKUP($A44,Pivot_Switch!$H:$N,COLUMN(G44),FALSE)</f>
        <v>1</v>
      </c>
      <c r="H44" s="44"/>
      <c r="M44" s="18"/>
      <c r="N44" s="18"/>
      <c r="O44" s="34"/>
      <c r="P44" s="18"/>
      <c r="Q44" s="34"/>
    </row>
    <row r="45" spans="1:17" x14ac:dyDescent="0.25">
      <c r="A45" s="39" t="str">
        <f t="shared" si="5"/>
        <v>40609_cmdscgc1-dg-01</v>
      </c>
      <c r="B45" s="47">
        <v>40609</v>
      </c>
      <c r="C45" s="39" t="str">
        <f t="shared" si="6"/>
        <v>cmdscgc1-dg-01</v>
      </c>
      <c r="D45" s="11">
        <f>VLOOKUP($A45,Pivot_Switch!$H:$N,COLUMN(D45),FALSE)</f>
        <v>48</v>
      </c>
      <c r="E45" s="11">
        <f>VLOOKUP($A45,Pivot_Switch!$H:$N,COLUMN(E45),FALSE)</f>
        <v>41</v>
      </c>
      <c r="F45" s="11">
        <f>VLOOKUP($A45,Pivot_Switch!$H:$N,COLUMN(F45),FALSE)</f>
        <v>7</v>
      </c>
      <c r="G45" s="11">
        <f>VLOOKUP($A45,Pivot_Switch!$H:$N,COLUMN(G45),FALSE)</f>
        <v>1</v>
      </c>
      <c r="H45" s="44"/>
      <c r="M45" s="18"/>
      <c r="N45" s="18"/>
      <c r="O45" s="34"/>
      <c r="P45" s="18"/>
      <c r="Q45" s="34"/>
    </row>
    <row r="46" spans="1:17" x14ac:dyDescent="0.25">
      <c r="A46" s="39" t="str">
        <f t="shared" si="5"/>
        <v>40637_cmdscgc1-dg-01</v>
      </c>
      <c r="B46" s="47">
        <v>40637</v>
      </c>
      <c r="C46" s="39" t="str">
        <f t="shared" si="6"/>
        <v>cmdscgc1-dg-01</v>
      </c>
      <c r="D46" s="11">
        <f>VLOOKUP($A46,Pivot_Switch!$H:$N,COLUMN(D46),FALSE)</f>
        <v>48</v>
      </c>
      <c r="E46" s="11">
        <f>VLOOKUP($A46,Pivot_Switch!$H:$N,COLUMN(E46),FALSE)</f>
        <v>42</v>
      </c>
      <c r="F46" s="11">
        <f>VLOOKUP($A46,Pivot_Switch!$H:$N,COLUMN(F46),FALSE)</f>
        <v>6</v>
      </c>
      <c r="G46" s="11">
        <f>VLOOKUP($A46,Pivot_Switch!$H:$N,COLUMN(G46),FALSE)</f>
        <v>1</v>
      </c>
      <c r="H46" s="44"/>
      <c r="M46" s="18"/>
      <c r="N46" s="18"/>
      <c r="O46" s="34"/>
      <c r="P46" s="18"/>
      <c r="Q46" s="34"/>
    </row>
    <row r="47" spans="1:17" x14ac:dyDescent="0.25">
      <c r="A47" s="39" t="str">
        <f t="shared" si="5"/>
        <v>40646_cmdscgc1-dg-01</v>
      </c>
      <c r="B47" s="47">
        <v>40646</v>
      </c>
      <c r="C47" s="39" t="str">
        <f t="shared" si="6"/>
        <v>cmdscgc1-dg-01</v>
      </c>
      <c r="D47" s="11">
        <f>VLOOKUP($A47,Pivot_Switch!$H:$N,COLUMN(D47),FALSE)</f>
        <v>48</v>
      </c>
      <c r="E47" s="11">
        <f>VLOOKUP($A47,Pivot_Switch!$H:$N,COLUMN(E47),FALSE)</f>
        <v>42</v>
      </c>
      <c r="F47" s="11">
        <f>VLOOKUP($A47,Pivot_Switch!$H:$N,COLUMN(F47),FALSE)</f>
        <v>6</v>
      </c>
      <c r="G47" s="11">
        <f>VLOOKUP($A47,Pivot_Switch!$H:$N,COLUMN(G47),FALSE)</f>
        <v>1</v>
      </c>
      <c r="H47" s="44"/>
      <c r="M47" s="18"/>
      <c r="N47" s="18"/>
      <c r="O47" s="34"/>
      <c r="P47" s="18"/>
      <c r="Q47" s="34"/>
    </row>
    <row r="48" spans="1:17" x14ac:dyDescent="0.25">
      <c r="A48" s="39" t="str">
        <f t="shared" si="5"/>
        <v>40652_cmdscgc1-dg-01</v>
      </c>
      <c r="B48" s="47">
        <v>40652</v>
      </c>
      <c r="C48" s="39" t="str">
        <f t="shared" si="6"/>
        <v>cmdscgc1-dg-01</v>
      </c>
      <c r="D48" s="11">
        <f>VLOOKUP($A48,Pivot_Switch!$H:$N,COLUMN(D48),FALSE)</f>
        <v>48</v>
      </c>
      <c r="E48" s="11">
        <f>VLOOKUP($A48,Pivot_Switch!$H:$N,COLUMN(E48),FALSE)</f>
        <v>42</v>
      </c>
      <c r="F48" s="11">
        <f>VLOOKUP($A48,Pivot_Switch!$H:$N,COLUMN(F48),FALSE)</f>
        <v>6</v>
      </c>
      <c r="G48" s="11">
        <f>VLOOKUP($A48,Pivot_Switch!$H:$N,COLUMN(G48),FALSE)</f>
        <v>1</v>
      </c>
      <c r="H48" s="44"/>
      <c r="M48" s="18"/>
      <c r="N48" s="18"/>
      <c r="O48" s="34"/>
      <c r="P48" s="18"/>
      <c r="Q48" s="34"/>
    </row>
    <row r="49" spans="1:17" x14ac:dyDescent="0.25">
      <c r="A49" s="39" t="str">
        <f t="shared" si="5"/>
        <v>40659_cmdscgc1-dg-01</v>
      </c>
      <c r="B49" s="47">
        <v>40659</v>
      </c>
      <c r="C49" s="39" t="str">
        <f t="shared" si="6"/>
        <v>cmdscgc1-dg-01</v>
      </c>
      <c r="D49" s="11">
        <f>VLOOKUP($A49,Pivot_Switch!$H:$N,COLUMN(D49),FALSE)</f>
        <v>48</v>
      </c>
      <c r="E49" s="11">
        <f>VLOOKUP($A49,Pivot_Switch!$H:$N,COLUMN(E49),FALSE)</f>
        <v>42</v>
      </c>
      <c r="F49" s="11">
        <f>VLOOKUP($A49,Pivot_Switch!$H:$N,COLUMN(F49),FALSE)</f>
        <v>6</v>
      </c>
      <c r="G49" s="11">
        <f>VLOOKUP($A49,Pivot_Switch!$H:$N,COLUMN(G49),FALSE)</f>
        <v>1</v>
      </c>
      <c r="H49" s="44"/>
      <c r="M49" s="18"/>
      <c r="N49" s="18"/>
      <c r="O49" s="34"/>
      <c r="P49" s="18"/>
      <c r="Q49" s="34"/>
    </row>
    <row r="50" spans="1:17" x14ac:dyDescent="0.25">
      <c r="A50" s="39" t="str">
        <f t="shared" si="5"/>
        <v>40666_cmdscgc1-dg-01</v>
      </c>
      <c r="B50" s="47">
        <v>40666</v>
      </c>
      <c r="C50" s="39" t="str">
        <f t="shared" si="6"/>
        <v>cmdscgc1-dg-01</v>
      </c>
      <c r="D50" s="11">
        <f>VLOOKUP($A50,Pivot_Switch!$H:$N,COLUMN(D50),FALSE)</f>
        <v>48</v>
      </c>
      <c r="E50" s="11">
        <f>VLOOKUP($A50,Pivot_Switch!$H:$N,COLUMN(E50),FALSE)</f>
        <v>42</v>
      </c>
      <c r="F50" s="11">
        <f>VLOOKUP($A50,Pivot_Switch!$H:$N,COLUMN(F50),FALSE)</f>
        <v>6</v>
      </c>
      <c r="G50" s="11">
        <f>VLOOKUP($A50,Pivot_Switch!$H:$N,COLUMN(G50),FALSE)</f>
        <v>1</v>
      </c>
      <c r="H50" s="44"/>
      <c r="M50" s="18"/>
      <c r="N50" s="18"/>
      <c r="O50" s="34"/>
      <c r="P50" s="18"/>
      <c r="Q50" s="34"/>
    </row>
    <row r="51" spans="1:17" x14ac:dyDescent="0.25">
      <c r="A51" s="39" t="str">
        <f t="shared" si="5"/>
        <v>40679_cmdscgc1-dg-01</v>
      </c>
      <c r="B51" s="47">
        <v>40679</v>
      </c>
      <c r="C51" s="39" t="str">
        <f t="shared" si="6"/>
        <v>cmdscgc1-dg-01</v>
      </c>
      <c r="D51" s="11">
        <f>VLOOKUP($A51,Pivot_Switch!$H:$N,COLUMN(D51),FALSE)</f>
        <v>48</v>
      </c>
      <c r="E51" s="11">
        <f>VLOOKUP($A51,Pivot_Switch!$H:$N,COLUMN(E51),FALSE)</f>
        <v>42</v>
      </c>
      <c r="F51" s="11">
        <f>VLOOKUP($A51,Pivot_Switch!$H:$N,COLUMN(F51),FALSE)</f>
        <v>6</v>
      </c>
      <c r="G51" s="11">
        <f>VLOOKUP($A51,Pivot_Switch!$H:$N,COLUMN(G51),FALSE)</f>
        <v>1</v>
      </c>
      <c r="H51" s="44"/>
      <c r="M51" s="18"/>
      <c r="N51" s="18"/>
      <c r="O51" s="34"/>
      <c r="P51" s="18"/>
      <c r="Q51" s="34"/>
    </row>
    <row r="52" spans="1:17" x14ac:dyDescent="0.25">
      <c r="A52" s="39" t="str">
        <f t="shared" si="5"/>
        <v>40686_cmdscgc1-dg-01</v>
      </c>
      <c r="B52" s="47">
        <v>40686</v>
      </c>
      <c r="C52" s="39" t="str">
        <f t="shared" si="6"/>
        <v>cmdscgc1-dg-01</v>
      </c>
      <c r="D52" s="11">
        <f>VLOOKUP($A52,Pivot_Switch!$H:$N,COLUMN(D52),FALSE)</f>
        <v>48</v>
      </c>
      <c r="E52" s="11">
        <f>VLOOKUP($A52,Pivot_Switch!$H:$N,COLUMN(E52),FALSE)</f>
        <v>42</v>
      </c>
      <c r="F52" s="11">
        <f>VLOOKUP($A52,Pivot_Switch!$H:$N,COLUMN(F52),FALSE)</f>
        <v>6</v>
      </c>
      <c r="G52" s="11">
        <f>VLOOKUP($A52,Pivot_Switch!$H:$N,COLUMN(G52),FALSE)</f>
        <v>1</v>
      </c>
      <c r="H52" s="44"/>
      <c r="M52" s="18"/>
      <c r="N52" s="18"/>
      <c r="O52" s="34"/>
      <c r="P52" s="18"/>
      <c r="Q52" s="34"/>
    </row>
    <row r="53" spans="1:17" x14ac:dyDescent="0.25">
      <c r="A53" s="39" t="str">
        <f t="shared" si="5"/>
        <v>40690_cmdscgc1-dg-01</v>
      </c>
      <c r="B53" s="47">
        <v>40690</v>
      </c>
      <c r="C53" s="39" t="str">
        <f t="shared" si="6"/>
        <v>cmdscgc1-dg-01</v>
      </c>
      <c r="D53" s="11">
        <f>VLOOKUP($A53,Pivot_Switch!$H:$N,COLUMN(D53),FALSE)</f>
        <v>48</v>
      </c>
      <c r="E53" s="11">
        <f>VLOOKUP($A53,Pivot_Switch!$H:$N,COLUMN(E53),FALSE)</f>
        <v>42</v>
      </c>
      <c r="F53" s="11">
        <f>VLOOKUP($A53,Pivot_Switch!$H:$N,COLUMN(F53),FALSE)</f>
        <v>6</v>
      </c>
      <c r="G53" s="11">
        <f>VLOOKUP($A53,Pivot_Switch!$H:$N,COLUMN(G53),FALSE)</f>
        <v>1</v>
      </c>
      <c r="H53" s="44"/>
      <c r="M53" s="18"/>
      <c r="O53" s="34"/>
      <c r="P53" s="18"/>
      <c r="Q53" s="34"/>
    </row>
    <row r="54" spans="1:17" x14ac:dyDescent="0.25">
      <c r="A54" s="39" t="str">
        <f t="shared" si="5"/>
        <v>40700_cmdscgc1-dg-01</v>
      </c>
      <c r="B54" s="47">
        <v>40700</v>
      </c>
      <c r="C54" s="39" t="str">
        <f t="shared" si="6"/>
        <v>cmdscgc1-dg-01</v>
      </c>
      <c r="D54" s="11">
        <f>VLOOKUP($A54,Pivot_Switch!$H:$N,COLUMN(D54),FALSE)</f>
        <v>48</v>
      </c>
      <c r="E54" s="11">
        <f>VLOOKUP($A54,Pivot_Switch!$H:$N,COLUMN(E54),FALSE)</f>
        <v>42</v>
      </c>
      <c r="F54" s="11">
        <f>VLOOKUP($A54,Pivot_Switch!$H:$N,COLUMN(F54),FALSE)</f>
        <v>6</v>
      </c>
      <c r="G54" s="11">
        <f>VLOOKUP($A54,Pivot_Switch!$H:$N,COLUMN(G54),FALSE)</f>
        <v>1</v>
      </c>
      <c r="H54" s="44"/>
      <c r="M54" s="18"/>
      <c r="O54" s="34"/>
      <c r="P54" s="18"/>
      <c r="Q54" s="34"/>
    </row>
    <row r="55" spans="1:17" x14ac:dyDescent="0.25">
      <c r="A55" s="39" t="str">
        <f t="shared" si="5"/>
        <v>40707_cmdscgc1-dg-01</v>
      </c>
      <c r="B55" s="47">
        <v>40707</v>
      </c>
      <c r="C55" s="39" t="str">
        <f t="shared" si="6"/>
        <v>cmdscgc1-dg-01</v>
      </c>
      <c r="D55" s="11">
        <f>VLOOKUP($A55,Pivot_Switch!$H:$N,COLUMN(D55),FALSE)</f>
        <v>48</v>
      </c>
      <c r="E55" s="11">
        <f>VLOOKUP($A55,Pivot_Switch!$H:$N,COLUMN(E55),FALSE)</f>
        <v>42</v>
      </c>
      <c r="F55" s="11">
        <f>VLOOKUP($A55,Pivot_Switch!$H:$N,COLUMN(F55),FALSE)</f>
        <v>6</v>
      </c>
      <c r="G55" s="11">
        <f>VLOOKUP($A55,Pivot_Switch!$H:$N,COLUMN(G55),FALSE)</f>
        <v>1</v>
      </c>
      <c r="H55" s="44"/>
      <c r="M55" s="18"/>
      <c r="O55" s="34"/>
      <c r="P55" s="18"/>
      <c r="Q55" s="34"/>
    </row>
    <row r="56" spans="1:17" x14ac:dyDescent="0.25">
      <c r="A56" s="39" t="str">
        <f t="shared" si="5"/>
        <v>40714_cmdscgc1-dg-01</v>
      </c>
      <c r="B56" s="47">
        <v>40714</v>
      </c>
      <c r="C56" s="39" t="str">
        <f>C53</f>
        <v>cmdscgc1-dg-01</v>
      </c>
      <c r="D56" s="11">
        <f>VLOOKUP($A56,Pivot_Switch!$H:$N,COLUMN(D56),FALSE)</f>
        <v>48</v>
      </c>
      <c r="E56" s="11">
        <f>VLOOKUP($A56,Pivot_Switch!$H:$N,COLUMN(E56),FALSE)</f>
        <v>42</v>
      </c>
      <c r="F56" s="11">
        <f>VLOOKUP($A56,Pivot_Switch!$H:$N,COLUMN(F56),FALSE)</f>
        <v>6</v>
      </c>
      <c r="G56" s="11">
        <f>VLOOKUP($A56,Pivot_Switch!$H:$N,COLUMN(G56),FALSE)</f>
        <v>1</v>
      </c>
      <c r="H56" s="44"/>
      <c r="M56" s="18"/>
      <c r="O56" s="34"/>
      <c r="P56" s="18"/>
      <c r="Q56" s="34"/>
    </row>
    <row r="57" spans="1:17" x14ac:dyDescent="0.25">
      <c r="A57" s="39" t="str">
        <f t="shared" si="5"/>
        <v>40721_cmdscgc1-dg-01</v>
      </c>
      <c r="B57" s="47">
        <v>40721</v>
      </c>
      <c r="C57" s="39" t="str">
        <f>C52</f>
        <v>cmdscgc1-dg-01</v>
      </c>
      <c r="D57" s="11">
        <f>VLOOKUP($A57,Pivot_Switch!$H:$N,COLUMN(D57),FALSE)</f>
        <v>48</v>
      </c>
      <c r="E57" s="11">
        <f>VLOOKUP($A57,Pivot_Switch!$H:$N,COLUMN(E57),FALSE)</f>
        <v>42</v>
      </c>
      <c r="F57" s="11">
        <f>VLOOKUP($A57,Pivot_Switch!$H:$N,COLUMN(F57),FALSE)</f>
        <v>6</v>
      </c>
      <c r="G57" s="11">
        <f>VLOOKUP($A57,Pivot_Switch!$H:$N,COLUMN(G57),FALSE)</f>
        <v>1</v>
      </c>
      <c r="H57" s="44"/>
      <c r="M57" s="18"/>
      <c r="O57" s="34"/>
      <c r="P57" s="18"/>
      <c r="Q57" s="34"/>
    </row>
    <row r="58" spans="1:17" x14ac:dyDescent="0.25">
      <c r="A58" s="39" t="str">
        <f t="shared" ref="A58:A79" si="7">CONCATENATE(B58,"_",C58)</f>
        <v>40728_cmdscgc1-dg-01</v>
      </c>
      <c r="B58" s="47">
        <v>40728</v>
      </c>
      <c r="C58" s="39" t="str">
        <f>C52</f>
        <v>cmdscgc1-dg-01</v>
      </c>
      <c r="D58" s="11">
        <f>VLOOKUP($A58,Pivot_Switch!$H:$N,COLUMN(D58),FALSE)</f>
        <v>48</v>
      </c>
      <c r="E58" s="11">
        <f>VLOOKUP($A58,Pivot_Switch!$H:$N,COLUMN(E58),FALSE)</f>
        <v>42</v>
      </c>
      <c r="F58" s="11">
        <f>VLOOKUP($A58,Pivot_Switch!$H:$N,COLUMN(F58),FALSE)</f>
        <v>6</v>
      </c>
      <c r="G58" s="11">
        <f>VLOOKUP($A58,Pivot_Switch!$H:$N,COLUMN(G58),FALSE)</f>
        <v>1</v>
      </c>
      <c r="H58" s="44"/>
      <c r="M58" s="18"/>
      <c r="O58" s="34"/>
      <c r="P58" s="18"/>
      <c r="Q58" s="34"/>
    </row>
    <row r="59" spans="1:17" x14ac:dyDescent="0.25">
      <c r="A59" s="39" t="str">
        <f t="shared" si="7"/>
        <v>40735_cmdscgc1-dg-01</v>
      </c>
      <c r="B59" s="47">
        <v>40735</v>
      </c>
      <c r="C59" s="39" t="str">
        <f>C52</f>
        <v>cmdscgc1-dg-01</v>
      </c>
      <c r="D59" s="11">
        <f>VLOOKUP($A59,Pivot_Switch!$H:$N,COLUMN(D59),FALSE)</f>
        <v>48</v>
      </c>
      <c r="E59" s="11">
        <f>VLOOKUP($A59,Pivot_Switch!$H:$N,COLUMN(E59),FALSE)</f>
        <v>42</v>
      </c>
      <c r="F59" s="11">
        <f>VLOOKUP($A59,Pivot_Switch!$H:$N,COLUMN(F59),FALSE)</f>
        <v>6</v>
      </c>
      <c r="G59" s="11">
        <f>VLOOKUP($A59,Pivot_Switch!$H:$N,COLUMN(G59),FALSE)</f>
        <v>1</v>
      </c>
      <c r="H59" s="44"/>
      <c r="M59" s="18"/>
      <c r="O59" s="34"/>
      <c r="P59" s="18"/>
      <c r="Q59" s="34"/>
    </row>
    <row r="60" spans="1:17" x14ac:dyDescent="0.25">
      <c r="A60" s="39" t="str">
        <f t="shared" si="7"/>
        <v>40743_cmdscgc1-dg-01</v>
      </c>
      <c r="B60" s="47">
        <v>40743</v>
      </c>
      <c r="C60" s="39" t="str">
        <f>C52</f>
        <v>cmdscgc1-dg-01</v>
      </c>
      <c r="D60" s="11">
        <f>VLOOKUP($A60,Pivot_Switch!$H:$N,COLUMN(D60),FALSE)</f>
        <v>48</v>
      </c>
      <c r="E60" s="11">
        <f>VLOOKUP($A60,Pivot_Switch!$H:$N,COLUMN(E60),FALSE)</f>
        <v>42</v>
      </c>
      <c r="F60" s="11">
        <f>VLOOKUP($A60,Pivot_Switch!$H:$N,COLUMN(F60),FALSE)</f>
        <v>6</v>
      </c>
      <c r="G60" s="11">
        <f>VLOOKUP($A60,Pivot_Switch!$H:$N,COLUMN(G60),FALSE)</f>
        <v>1</v>
      </c>
      <c r="H60" s="44"/>
      <c r="M60" s="18"/>
      <c r="O60" s="34"/>
      <c r="P60" s="18"/>
      <c r="Q60" s="34"/>
    </row>
    <row r="61" spans="1:17" s="19" customFormat="1" x14ac:dyDescent="0.25">
      <c r="A61" s="39" t="str">
        <f t="shared" si="7"/>
        <v>40749_cmdscgc1-dg-01</v>
      </c>
      <c r="B61" s="47">
        <v>40749</v>
      </c>
      <c r="C61" s="39" t="str">
        <f>C52</f>
        <v>cmdscgc1-dg-01</v>
      </c>
      <c r="D61" s="11">
        <f>VLOOKUP($A61,Pivot_Switch!$H:$N,COLUMN(D61),FALSE)</f>
        <v>48</v>
      </c>
      <c r="E61" s="11">
        <f>VLOOKUP($A61,Pivot_Switch!$H:$N,COLUMN(E61),FALSE)</f>
        <v>42</v>
      </c>
      <c r="F61" s="11">
        <f>VLOOKUP($A61,Pivot_Switch!$H:$N,COLUMN(F61),FALSE)</f>
        <v>6</v>
      </c>
      <c r="G61" s="11">
        <f>VLOOKUP($A61,Pivot_Switch!$H:$N,COLUMN(G61),FALSE)</f>
        <v>1</v>
      </c>
      <c r="H61" s="44"/>
      <c r="I61" s="39"/>
      <c r="J61" s="39"/>
      <c r="K61" s="10"/>
      <c r="L61" s="10"/>
    </row>
    <row r="62" spans="1:17" x14ac:dyDescent="0.25">
      <c r="A62" s="39" t="str">
        <f t="shared" si="7"/>
        <v>40770_cmdscgc1-dg-01</v>
      </c>
      <c r="B62" s="47">
        <v>40770</v>
      </c>
      <c r="C62" s="39" t="str">
        <f>C52</f>
        <v>cmdscgc1-dg-01</v>
      </c>
      <c r="D62" s="11">
        <f>VLOOKUP($A62,Pivot_Switch!$H:$N,COLUMN(D62),FALSE)</f>
        <v>48</v>
      </c>
      <c r="E62" s="11">
        <f>VLOOKUP($A62,Pivot_Switch!$H:$N,COLUMN(E62),FALSE)</f>
        <v>42</v>
      </c>
      <c r="F62" s="11">
        <f>VLOOKUP($A62,Pivot_Switch!$H:$N,COLUMN(F62),FALSE)</f>
        <v>6</v>
      </c>
      <c r="G62" s="11">
        <f>VLOOKUP($A62,Pivot_Switch!$H:$N,COLUMN(G62),FALSE)</f>
        <v>1</v>
      </c>
      <c r="H62" s="44"/>
      <c r="M62" s="18"/>
      <c r="O62" s="18"/>
      <c r="P62" s="18"/>
      <c r="Q62" s="18"/>
    </row>
    <row r="63" spans="1:17" x14ac:dyDescent="0.25">
      <c r="A63" s="39" t="str">
        <f t="shared" si="7"/>
        <v>40777_cmdscgc1-dg-01</v>
      </c>
      <c r="B63" s="47">
        <v>40777</v>
      </c>
      <c r="C63" s="39" t="str">
        <f>C52</f>
        <v>cmdscgc1-dg-01</v>
      </c>
      <c r="D63" s="11">
        <f>VLOOKUP($A63,Pivot_Switch!$H:$N,COLUMN(D63),FALSE)</f>
        <v>48</v>
      </c>
      <c r="E63" s="11">
        <f>VLOOKUP($A63,Pivot_Switch!$H:$N,COLUMN(E63),FALSE)</f>
        <v>42</v>
      </c>
      <c r="F63" s="11">
        <f>VLOOKUP($A63,Pivot_Switch!$H:$N,COLUMN(F63),FALSE)</f>
        <v>6</v>
      </c>
      <c r="G63" s="11">
        <f>VLOOKUP($A63,Pivot_Switch!$H:$N,COLUMN(G63),FALSE)</f>
        <v>1</v>
      </c>
      <c r="H63" s="44"/>
      <c r="M63" s="18"/>
      <c r="O63" s="18"/>
      <c r="P63" s="18"/>
      <c r="Q63" s="18"/>
    </row>
    <row r="64" spans="1:17" x14ac:dyDescent="0.25">
      <c r="A64" s="39" t="str">
        <f t="shared" si="7"/>
        <v>40785_cmdscgc1-dg-01</v>
      </c>
      <c r="B64" s="47">
        <v>40785</v>
      </c>
      <c r="C64" s="39" t="str">
        <f>C52</f>
        <v>cmdscgc1-dg-01</v>
      </c>
      <c r="D64" s="11">
        <f>VLOOKUP($A64,Pivot_Switch!$H:$N,COLUMN(D64),FALSE)</f>
        <v>48</v>
      </c>
      <c r="E64" s="11">
        <f>VLOOKUP($A64,Pivot_Switch!$H:$N,COLUMN(E64),FALSE)</f>
        <v>42</v>
      </c>
      <c r="F64" s="11">
        <f>VLOOKUP($A64,Pivot_Switch!$H:$N,COLUMN(F64),FALSE)</f>
        <v>6</v>
      </c>
      <c r="G64" s="11">
        <f>VLOOKUP($A64,Pivot_Switch!$H:$N,COLUMN(G64),FALSE)</f>
        <v>1</v>
      </c>
      <c r="H64" s="44"/>
      <c r="M64" s="18"/>
      <c r="O64" s="18"/>
      <c r="P64" s="18"/>
      <c r="Q64" s="18"/>
    </row>
    <row r="65" spans="1:17" x14ac:dyDescent="0.25">
      <c r="A65" s="39" t="str">
        <f t="shared" si="7"/>
        <v>40790_cmdscgc1-dg-01</v>
      </c>
      <c r="B65" s="47">
        <v>40790</v>
      </c>
      <c r="C65" s="39" t="str">
        <f>C52</f>
        <v>cmdscgc1-dg-01</v>
      </c>
      <c r="D65" s="11">
        <f>VLOOKUP($A65,Pivot_Switch!$H:$N,COLUMN(D65),FALSE)</f>
        <v>48</v>
      </c>
      <c r="E65" s="11">
        <f>VLOOKUP($A65,Pivot_Switch!$H:$N,COLUMN(E65),FALSE)</f>
        <v>42</v>
      </c>
      <c r="F65" s="11">
        <f>VLOOKUP($A65,Pivot_Switch!$H:$N,COLUMN(F65),FALSE)</f>
        <v>6</v>
      </c>
      <c r="G65" s="11">
        <f>VLOOKUP($A65,Pivot_Switch!$H:$N,COLUMN(G65),FALSE)</f>
        <v>1</v>
      </c>
      <c r="H65" s="44"/>
      <c r="M65" s="18"/>
      <c r="O65" s="18"/>
      <c r="P65" s="18"/>
      <c r="Q65" s="18"/>
    </row>
    <row r="66" spans="1:17" x14ac:dyDescent="0.25">
      <c r="A66" s="39" t="str">
        <f t="shared" si="7"/>
        <v>40798_cmdscgc1-dg-01</v>
      </c>
      <c r="B66" s="47">
        <v>40798</v>
      </c>
      <c r="C66" s="39" t="str">
        <f>C52</f>
        <v>cmdscgc1-dg-01</v>
      </c>
      <c r="D66" s="11">
        <f>VLOOKUP($A66,Pivot_Switch!$H:$N,COLUMN(D66),FALSE)</f>
        <v>48</v>
      </c>
      <c r="E66" s="11">
        <f>VLOOKUP($A66,Pivot_Switch!$H:$N,COLUMN(E66),FALSE)</f>
        <v>42</v>
      </c>
      <c r="F66" s="11">
        <f>VLOOKUP($A66,Pivot_Switch!$H:$N,COLUMN(F66),FALSE)</f>
        <v>6</v>
      </c>
      <c r="G66" s="11">
        <f>VLOOKUP($A66,Pivot_Switch!$H:$N,COLUMN(G66),FALSE)</f>
        <v>1</v>
      </c>
      <c r="H66" s="44"/>
      <c r="M66" s="18"/>
      <c r="O66" s="18"/>
      <c r="P66" s="18"/>
      <c r="Q66" s="18"/>
    </row>
    <row r="67" spans="1:17" x14ac:dyDescent="0.25">
      <c r="A67" s="39" t="str">
        <f t="shared" si="7"/>
        <v>40869_cmdscgc1-dg-01</v>
      </c>
      <c r="B67" s="47">
        <v>40869</v>
      </c>
      <c r="C67" s="39" t="str">
        <f>C52</f>
        <v>cmdscgc1-dg-01</v>
      </c>
      <c r="D67" s="11">
        <f>VLOOKUP($A67,Pivot_Switch!$H:$N,COLUMN(D67),FALSE)</f>
        <v>48</v>
      </c>
      <c r="E67" s="11">
        <f>VLOOKUP($A67,Pivot_Switch!$H:$N,COLUMN(E67),FALSE)</f>
        <v>42</v>
      </c>
      <c r="F67" s="11">
        <f>VLOOKUP($A67,Pivot_Switch!$H:$N,COLUMN(F67),FALSE)</f>
        <v>6</v>
      </c>
      <c r="G67" s="11">
        <f>VLOOKUP($A67,Pivot_Switch!$H:$N,COLUMN(G67),FALSE)</f>
        <v>1</v>
      </c>
      <c r="H67" s="44"/>
      <c r="M67" s="18"/>
      <c r="O67" s="18"/>
      <c r="P67" s="18"/>
      <c r="Q67" s="18"/>
    </row>
    <row r="68" spans="1:17" x14ac:dyDescent="0.25">
      <c r="A68" s="39" t="str">
        <f t="shared" si="7"/>
        <v>40885_cmdscgc1-dg-01</v>
      </c>
      <c r="B68" s="47">
        <v>40885</v>
      </c>
      <c r="C68" s="39" t="str">
        <f>C52</f>
        <v>cmdscgc1-dg-01</v>
      </c>
      <c r="D68" s="11">
        <f>VLOOKUP($A68,Pivot_Switch!$H:$N,COLUMN(D68),FALSE)</f>
        <v>48</v>
      </c>
      <c r="E68" s="11">
        <f>VLOOKUP($A68,Pivot_Switch!$H:$N,COLUMN(E68),FALSE)</f>
        <v>42</v>
      </c>
      <c r="F68" s="11">
        <f>VLOOKUP($A68,Pivot_Switch!$H:$N,COLUMN(F68),FALSE)</f>
        <v>6</v>
      </c>
      <c r="G68" s="11">
        <f>VLOOKUP($A68,Pivot_Switch!$H:$N,COLUMN(G68),FALSE)</f>
        <v>1</v>
      </c>
      <c r="H68" s="44"/>
      <c r="M68" s="18"/>
      <c r="O68" s="18"/>
      <c r="P68" s="18"/>
      <c r="Q68" s="18"/>
    </row>
    <row r="69" spans="1:17" x14ac:dyDescent="0.25">
      <c r="A69" s="39" t="str">
        <f t="shared" si="7"/>
        <v>40917_cmdscgc1-dg-01</v>
      </c>
      <c r="B69" s="47">
        <v>40917</v>
      </c>
      <c r="C69" s="39" t="str">
        <f>C52</f>
        <v>cmdscgc1-dg-01</v>
      </c>
      <c r="D69" s="11">
        <f>VLOOKUP($A69,Pivot_Switch!$H:$N,COLUMN(D69),FALSE)</f>
        <v>48</v>
      </c>
      <c r="E69" s="11">
        <f>VLOOKUP($A69,Pivot_Switch!$H:$N,COLUMN(E69),FALSE)</f>
        <v>42</v>
      </c>
      <c r="F69" s="11">
        <f>VLOOKUP($A69,Pivot_Switch!$H:$N,COLUMN(F69),FALSE)</f>
        <v>6</v>
      </c>
      <c r="G69" s="11">
        <f>VLOOKUP($A69,Pivot_Switch!$H:$N,COLUMN(G69),FALSE)</f>
        <v>1</v>
      </c>
      <c r="H69" s="44"/>
      <c r="M69" s="18"/>
      <c r="O69" s="18"/>
      <c r="P69" s="18"/>
      <c r="Q69" s="18"/>
    </row>
    <row r="70" spans="1:17" x14ac:dyDescent="0.25">
      <c r="A70" s="39" t="str">
        <f t="shared" si="7"/>
        <v>40948_cmdscgc1-dg-01</v>
      </c>
      <c r="B70" s="47">
        <v>40948</v>
      </c>
      <c r="C70" s="39" t="str">
        <f>C52</f>
        <v>cmdscgc1-dg-01</v>
      </c>
      <c r="D70" s="11">
        <f>VLOOKUP($A70,Pivot_Switch!$H:$N,COLUMN(D70),FALSE)</f>
        <v>48</v>
      </c>
      <c r="E70" s="11">
        <f>VLOOKUP($A70,Pivot_Switch!$H:$N,COLUMN(E70),FALSE)</f>
        <v>42</v>
      </c>
      <c r="F70" s="11">
        <f>VLOOKUP($A70,Pivot_Switch!$H:$N,COLUMN(F70),FALSE)</f>
        <v>6</v>
      </c>
      <c r="G70" s="11">
        <f>VLOOKUP($A70,Pivot_Switch!$H:$N,COLUMN(G70),FALSE)</f>
        <v>1</v>
      </c>
      <c r="H70" s="44"/>
      <c r="M70" s="18"/>
      <c r="O70" s="18"/>
      <c r="P70" s="18"/>
      <c r="Q70" s="18"/>
    </row>
    <row r="71" spans="1:17" x14ac:dyDescent="0.25">
      <c r="A71" s="39" t="str">
        <f t="shared" si="7"/>
        <v>40989_cmdscgc1-dg-01</v>
      </c>
      <c r="B71" s="47">
        <v>40989</v>
      </c>
      <c r="C71" s="39" t="str">
        <f>C52</f>
        <v>cmdscgc1-dg-01</v>
      </c>
      <c r="D71" s="11">
        <f>VLOOKUP($A71,Pivot_Switch!$H:$N,COLUMN(D71),FALSE)</f>
        <v>48</v>
      </c>
      <c r="E71" s="11">
        <f>VLOOKUP($A71,Pivot_Switch!$H:$N,COLUMN(E71),FALSE)</f>
        <v>42</v>
      </c>
      <c r="F71" s="11">
        <f>VLOOKUP($A71,Pivot_Switch!$H:$N,COLUMN(F71),FALSE)</f>
        <v>6</v>
      </c>
      <c r="G71" s="11">
        <f>VLOOKUP($A71,Pivot_Switch!$H:$N,COLUMN(G71),FALSE)</f>
        <v>1</v>
      </c>
      <c r="H71" s="44"/>
      <c r="M71" s="18"/>
      <c r="O71" s="18"/>
      <c r="P71" s="18"/>
      <c r="Q71" s="18"/>
    </row>
    <row r="72" spans="1:17" x14ac:dyDescent="0.25">
      <c r="A72" s="39" t="str">
        <f t="shared" si="7"/>
        <v>41016_cmdscgc1-dg-01</v>
      </c>
      <c r="B72" s="47">
        <v>41016</v>
      </c>
      <c r="C72" s="39" t="str">
        <f>C52</f>
        <v>cmdscgc1-dg-01</v>
      </c>
      <c r="D72" s="11">
        <f>VLOOKUP($A72,Pivot_Switch!$H:$N,COLUMN(D72),FALSE)</f>
        <v>48</v>
      </c>
      <c r="E72" s="11">
        <f>VLOOKUP($A72,Pivot_Switch!$H:$N,COLUMN(E72),FALSE)</f>
        <v>42</v>
      </c>
      <c r="F72" s="11">
        <f>VLOOKUP($A72,Pivot_Switch!$H:$N,COLUMN(F72),FALSE)</f>
        <v>6</v>
      </c>
      <c r="G72" s="11">
        <f>VLOOKUP($A72,Pivot_Switch!$H:$N,COLUMN(G72),FALSE)</f>
        <v>1</v>
      </c>
      <c r="H72" s="44"/>
      <c r="M72" s="18"/>
      <c r="O72" s="18"/>
      <c r="P72" s="18"/>
      <c r="Q72" s="18"/>
    </row>
    <row r="73" spans="1:17" x14ac:dyDescent="0.25">
      <c r="A73" s="39" t="str">
        <f t="shared" si="7"/>
        <v>41037_cmdscgc1-dg-01</v>
      </c>
      <c r="B73" s="47">
        <v>41037</v>
      </c>
      <c r="C73" s="39" t="str">
        <f>C52</f>
        <v>cmdscgc1-dg-01</v>
      </c>
      <c r="D73" s="11">
        <f>VLOOKUP($A73,Pivot_Switch!$H:$N,COLUMN(D73),FALSE)</f>
        <v>48</v>
      </c>
      <c r="E73" s="11">
        <f>VLOOKUP($A73,Pivot_Switch!$H:$N,COLUMN(E73),FALSE)</f>
        <v>42</v>
      </c>
      <c r="F73" s="11">
        <f>VLOOKUP($A73,Pivot_Switch!$H:$N,COLUMN(F73),FALSE)</f>
        <v>6</v>
      </c>
      <c r="G73" s="11">
        <f>VLOOKUP($A73,Pivot_Switch!$H:$N,COLUMN(G73),FALSE)</f>
        <v>1</v>
      </c>
      <c r="H73" s="44"/>
      <c r="M73" s="18"/>
      <c r="O73" s="18"/>
      <c r="P73" s="18"/>
      <c r="Q73" s="18"/>
    </row>
    <row r="74" spans="1:17" x14ac:dyDescent="0.25">
      <c r="A74" s="39" t="str">
        <f t="shared" si="7"/>
        <v>41071_cmdscgc1-dg-01</v>
      </c>
      <c r="B74" s="47">
        <v>41071</v>
      </c>
      <c r="C74" s="39" t="str">
        <f>C52</f>
        <v>cmdscgc1-dg-01</v>
      </c>
      <c r="D74" s="11">
        <f>VLOOKUP($A74,Pivot_Switch!$H:$N,COLUMN(D74),FALSE)</f>
        <v>48</v>
      </c>
      <c r="E74" s="11">
        <f>VLOOKUP($A74,Pivot_Switch!$H:$N,COLUMN(E74),FALSE)</f>
        <v>42</v>
      </c>
      <c r="F74" s="11">
        <f>VLOOKUP($A74,Pivot_Switch!$H:$N,COLUMN(F74),FALSE)</f>
        <v>6</v>
      </c>
      <c r="G74" s="11">
        <f>VLOOKUP($A74,Pivot_Switch!$H:$N,COLUMN(G74),FALSE)</f>
        <v>1</v>
      </c>
      <c r="H74" s="44"/>
      <c r="M74" s="18"/>
      <c r="O74" s="18"/>
      <c r="P74" s="18"/>
      <c r="Q74" s="18"/>
    </row>
    <row r="75" spans="1:17" s="19" customFormat="1" x14ac:dyDescent="0.25">
      <c r="A75" s="39" t="str">
        <f t="shared" si="7"/>
        <v>41107_cmdscgc1-dg-01</v>
      </c>
      <c r="B75" s="47">
        <v>41107</v>
      </c>
      <c r="C75" s="39" t="str">
        <f>C52</f>
        <v>cmdscgc1-dg-01</v>
      </c>
      <c r="D75" s="11">
        <f>VLOOKUP($A75,Pivot_Switch!$H:$N,COLUMN(D75),FALSE)</f>
        <v>48</v>
      </c>
      <c r="E75" s="11">
        <f>VLOOKUP($A75,Pivot_Switch!$H:$N,COLUMN(E75),FALSE)</f>
        <v>42</v>
      </c>
      <c r="F75" s="11">
        <f>VLOOKUP($A75,Pivot_Switch!$H:$N,COLUMN(F75),FALSE)</f>
        <v>6</v>
      </c>
      <c r="G75" s="11">
        <f>VLOOKUP($A75,Pivot_Switch!$H:$N,COLUMN(G75),FALSE)</f>
        <v>1</v>
      </c>
      <c r="H75" s="44"/>
      <c r="I75" s="39"/>
      <c r="J75" s="39"/>
      <c r="K75" s="10"/>
      <c r="L75" s="10"/>
      <c r="M75" s="38"/>
      <c r="O75" s="38"/>
      <c r="P75" s="38"/>
      <c r="Q75" s="38"/>
    </row>
    <row r="76" spans="1:17" x14ac:dyDescent="0.25">
      <c r="A76" s="39" t="str">
        <f t="shared" si="7"/>
        <v>41122_cmdscgc1-dg-01</v>
      </c>
      <c r="B76" s="47">
        <v>41122</v>
      </c>
      <c r="C76" s="39" t="str">
        <f>C52</f>
        <v>cmdscgc1-dg-01</v>
      </c>
      <c r="D76" s="11">
        <f>VLOOKUP($A76,Pivot_Switch!$H:$N,COLUMN(D76),FALSE)</f>
        <v>48</v>
      </c>
      <c r="E76" s="11">
        <f>VLOOKUP($A76,Pivot_Switch!$H:$N,COLUMN(E76),FALSE)</f>
        <v>40</v>
      </c>
      <c r="F76" s="11">
        <f>VLOOKUP($A76,Pivot_Switch!$H:$N,COLUMN(F76),FALSE)</f>
        <v>8</v>
      </c>
      <c r="G76" s="11">
        <f>VLOOKUP($A76,Pivot_Switch!$H:$N,COLUMN(G76),FALSE)</f>
        <v>1</v>
      </c>
      <c r="H76" s="44"/>
      <c r="M76" s="18"/>
      <c r="O76" s="18"/>
      <c r="P76" s="18"/>
      <c r="Q76" s="18"/>
    </row>
    <row r="77" spans="1:17" x14ac:dyDescent="0.25">
      <c r="A77" s="39" t="str">
        <f t="shared" si="7"/>
        <v>41162_cmdscgc1-dg-01</v>
      </c>
      <c r="B77" s="47">
        <v>41162</v>
      </c>
      <c r="C77" s="39" t="str">
        <f>C52</f>
        <v>cmdscgc1-dg-01</v>
      </c>
      <c r="D77" s="11">
        <f>VLOOKUP($A77,Pivot_Switch!$H:$N,COLUMN(D77),FALSE)</f>
        <v>48</v>
      </c>
      <c r="E77" s="11">
        <f>VLOOKUP($A77,Pivot_Switch!$H:$N,COLUMN(E77),FALSE)</f>
        <v>42</v>
      </c>
      <c r="F77" s="11">
        <f>VLOOKUP($A77,Pivot_Switch!$H:$N,COLUMN(F77),FALSE)</f>
        <v>6</v>
      </c>
      <c r="G77" s="11">
        <f>VLOOKUP($A77,Pivot_Switch!$H:$N,COLUMN(G77),FALSE)</f>
        <v>1</v>
      </c>
      <c r="H77" s="44"/>
      <c r="M77" s="18"/>
      <c r="O77" s="18"/>
      <c r="P77" s="18"/>
      <c r="Q77" s="18"/>
    </row>
    <row r="78" spans="1:17" x14ac:dyDescent="0.25">
      <c r="A78" s="39" t="str">
        <f t="shared" si="7"/>
        <v>41192_cmdscgc1-dg-01</v>
      </c>
      <c r="B78" s="47">
        <v>41192</v>
      </c>
      <c r="C78" s="39" t="str">
        <f>C52</f>
        <v>cmdscgc1-dg-01</v>
      </c>
      <c r="D78" s="11">
        <f>VLOOKUP($A78,Pivot_Switch!$H:$N,COLUMN(D78),FALSE)</f>
        <v>48</v>
      </c>
      <c r="E78" s="11">
        <f>VLOOKUP($A78,Pivot_Switch!$H:$N,COLUMN(E78),FALSE)</f>
        <v>42</v>
      </c>
      <c r="F78" s="11">
        <f>VLOOKUP($A78,Pivot_Switch!$H:$N,COLUMN(F78),FALSE)</f>
        <v>6</v>
      </c>
      <c r="G78" s="11">
        <f>VLOOKUP($A78,Pivot_Switch!$H:$N,COLUMN(G78),FALSE)</f>
        <v>1</v>
      </c>
      <c r="H78" s="44"/>
      <c r="M78" s="18"/>
      <c r="O78" s="18"/>
      <c r="P78" s="18"/>
      <c r="Q78" s="18"/>
    </row>
    <row r="79" spans="1:17" x14ac:dyDescent="0.25">
      <c r="A79" s="39" t="str">
        <f t="shared" si="7"/>
        <v>41347_cmdscgc1-dg-01</v>
      </c>
      <c r="B79" s="47">
        <v>41347</v>
      </c>
      <c r="C79" s="39" t="str">
        <f>C52</f>
        <v>cmdscgc1-dg-01</v>
      </c>
      <c r="D79" s="11">
        <f>VLOOKUP($A79,Pivot_Switch!$H:$N,COLUMN(D79),FALSE)</f>
        <v>48</v>
      </c>
      <c r="E79" s="11">
        <f>VLOOKUP($A79,Pivot_Switch!$H:$N,COLUMN(E79),FALSE)</f>
        <v>6</v>
      </c>
      <c r="F79" s="11">
        <f>VLOOKUP($A79,Pivot_Switch!$H:$N,COLUMN(F79),FALSE)</f>
        <v>42</v>
      </c>
      <c r="G79" s="11">
        <f>VLOOKUP($A79,Pivot_Switch!$H:$N,COLUMN(G79),FALSE)</f>
        <v>1</v>
      </c>
      <c r="H79" s="44"/>
      <c r="M79" s="18"/>
      <c r="O79" s="18"/>
      <c r="P79" s="18"/>
      <c r="Q79" s="18"/>
    </row>
    <row r="80" spans="1:17" x14ac:dyDescent="0.25">
      <c r="A80" s="39" t="str">
        <f t="shared" si="5"/>
        <v>41439_cmdscgc1-dg-01</v>
      </c>
      <c r="B80" s="47">
        <v>41439</v>
      </c>
      <c r="C80" s="39" t="str">
        <f>C53</f>
        <v>cmdscgc1-dg-01</v>
      </c>
      <c r="D80" s="11">
        <f>VLOOKUP($A80,Pivot_Switch!$H:$N,COLUMN(D80),FALSE)</f>
        <v>48</v>
      </c>
      <c r="E80" s="11">
        <f>VLOOKUP($A80,Pivot_Switch!$H:$N,COLUMN(E80),FALSE)</f>
        <v>32</v>
      </c>
      <c r="F80" s="11">
        <f>VLOOKUP($A80,Pivot_Switch!$H:$N,COLUMN(F80),FALSE)</f>
        <v>16</v>
      </c>
      <c r="G80" s="11">
        <f>VLOOKUP($A80,Pivot_Switch!$H:$N,COLUMN(G80),FALSE)</f>
        <v>1</v>
      </c>
      <c r="H80" s="44"/>
      <c r="M80" s="18"/>
      <c r="O80" s="18"/>
      <c r="P80" s="18"/>
      <c r="Q80" s="18"/>
    </row>
    <row r="81" spans="1:17" x14ac:dyDescent="0.25">
      <c r="A81" s="42" t="s">
        <v>881</v>
      </c>
      <c r="B81" s="42"/>
      <c r="C81" s="42"/>
      <c r="D81" s="25"/>
      <c r="E81" s="25"/>
      <c r="F81" s="25"/>
      <c r="G81" s="25"/>
      <c r="H81" s="42" t="str">
        <f>C43</f>
        <v>cmdscgc1-dg-01</v>
      </c>
      <c r="I81" s="43" t="str">
        <f>CONCATENATE(H81,"_End")</f>
        <v>cmdscgc1-dg-01_End</v>
      </c>
      <c r="J81" s="43">
        <f>ROW(I81)</f>
        <v>81</v>
      </c>
      <c r="K81" s="26"/>
      <c r="L81" s="26"/>
      <c r="O81" s="18"/>
      <c r="P81" s="18"/>
      <c r="Q81" s="18"/>
    </row>
    <row r="82" spans="1:17" x14ac:dyDescent="0.25">
      <c r="A82" s="39" t="str">
        <f t="shared" ref="A82:A119" si="8">CONCATENATE(B82,"_",C82)</f>
        <v>40598_cmdscgc1-jd-01</v>
      </c>
      <c r="B82" s="47">
        <v>40598</v>
      </c>
      <c r="C82" s="39" t="s">
        <v>102</v>
      </c>
      <c r="D82" s="11">
        <f>VLOOKUP($A82,Pivot_Switch!$H:$N,COLUMN(D82),FALSE)</f>
        <v>204</v>
      </c>
      <c r="E82" s="11">
        <f>VLOOKUP($A82,Pivot_Switch!$H:$N,COLUMN(E82),FALSE)</f>
        <v>46</v>
      </c>
      <c r="F82" s="11">
        <f>VLOOKUP($A82,Pivot_Switch!$H:$N,COLUMN(F82),FALSE)</f>
        <v>158</v>
      </c>
      <c r="G82" s="11">
        <f>VLOOKUP($A82,Pivot_Switch!$H:$N,COLUMN(G82),FALSE)</f>
        <v>1</v>
      </c>
      <c r="H82" s="39" t="str">
        <f>C82</f>
        <v>cmdscgc1-jd-01</v>
      </c>
      <c r="I82" s="39" t="str">
        <f>CONCATENATE(H82,"_Start")</f>
        <v>cmdscgc1-jd-01_Start</v>
      </c>
      <c r="J82" s="41">
        <f>ROW(I82)</f>
        <v>82</v>
      </c>
      <c r="O82" s="18"/>
      <c r="P82" s="18"/>
      <c r="Q82" s="18"/>
    </row>
    <row r="83" spans="1:17" x14ac:dyDescent="0.25">
      <c r="A83" s="39" t="str">
        <f t="shared" si="8"/>
        <v>40606_cmdscgc1-jd-01</v>
      </c>
      <c r="B83" s="47">
        <v>40606</v>
      </c>
      <c r="C83" s="39" t="str">
        <f t="shared" ref="C83:C94" si="9">C82</f>
        <v>cmdscgc1-jd-01</v>
      </c>
      <c r="D83" s="11">
        <f>VLOOKUP($A83,Pivot_Switch!$H:$N,COLUMN(D83),FALSE)</f>
        <v>204</v>
      </c>
      <c r="E83" s="11">
        <f>VLOOKUP($A83,Pivot_Switch!$H:$N,COLUMN(E83),FALSE)</f>
        <v>46</v>
      </c>
      <c r="F83" s="11">
        <f>VLOOKUP($A83,Pivot_Switch!$H:$N,COLUMN(F83),FALSE)</f>
        <v>158</v>
      </c>
      <c r="G83" s="11">
        <f>VLOOKUP($A83,Pivot_Switch!$H:$N,COLUMN(G83),FALSE)</f>
        <v>1</v>
      </c>
      <c r="O83" s="18"/>
      <c r="P83" s="18"/>
      <c r="Q83" s="18"/>
    </row>
    <row r="84" spans="1:17" x14ac:dyDescent="0.25">
      <c r="A84" s="39" t="str">
        <f t="shared" si="8"/>
        <v>40609_cmdscgc1-jd-01</v>
      </c>
      <c r="B84" s="47">
        <v>40609</v>
      </c>
      <c r="C84" s="39" t="str">
        <f t="shared" si="9"/>
        <v>cmdscgc1-jd-01</v>
      </c>
      <c r="D84" s="11">
        <f>VLOOKUP($A84,Pivot_Switch!$H:$N,COLUMN(D84),FALSE)</f>
        <v>204</v>
      </c>
      <c r="E84" s="11">
        <f>VLOOKUP($A84,Pivot_Switch!$H:$N,COLUMN(E84),FALSE)</f>
        <v>46</v>
      </c>
      <c r="F84" s="11">
        <f>VLOOKUP($A84,Pivot_Switch!$H:$N,COLUMN(F84),FALSE)</f>
        <v>158</v>
      </c>
      <c r="G84" s="11">
        <f>VLOOKUP($A84,Pivot_Switch!$H:$N,COLUMN(G84),FALSE)</f>
        <v>1</v>
      </c>
      <c r="O84" s="18"/>
      <c r="P84" s="18"/>
      <c r="Q84" s="18"/>
    </row>
    <row r="85" spans="1:17" x14ac:dyDescent="0.25">
      <c r="A85" s="39" t="str">
        <f t="shared" si="8"/>
        <v>40637_cmdscgc1-jd-01</v>
      </c>
      <c r="B85" s="47">
        <v>40637</v>
      </c>
      <c r="C85" s="39" t="str">
        <f t="shared" si="9"/>
        <v>cmdscgc1-jd-01</v>
      </c>
      <c r="D85" s="11">
        <f>VLOOKUP($A85,Pivot_Switch!$H:$N,COLUMN(D85),FALSE)</f>
        <v>204</v>
      </c>
      <c r="E85" s="11">
        <f>VLOOKUP($A85,Pivot_Switch!$H:$N,COLUMN(E85),FALSE)</f>
        <v>46</v>
      </c>
      <c r="F85" s="11">
        <f>VLOOKUP($A85,Pivot_Switch!$H:$N,COLUMN(F85),FALSE)</f>
        <v>158</v>
      </c>
      <c r="G85" s="11">
        <f>VLOOKUP($A85,Pivot_Switch!$H:$N,COLUMN(G85),FALSE)</f>
        <v>1</v>
      </c>
      <c r="O85" s="18"/>
      <c r="P85" s="18"/>
      <c r="Q85" s="18"/>
    </row>
    <row r="86" spans="1:17" x14ac:dyDescent="0.25">
      <c r="A86" s="39" t="str">
        <f t="shared" si="8"/>
        <v>40646_cmdscgc1-jd-01</v>
      </c>
      <c r="B86" s="47">
        <v>40646</v>
      </c>
      <c r="C86" s="39" t="str">
        <f t="shared" si="9"/>
        <v>cmdscgc1-jd-01</v>
      </c>
      <c r="D86" s="11">
        <f>VLOOKUP($A86,Pivot_Switch!$H:$N,COLUMN(D86),FALSE)</f>
        <v>204</v>
      </c>
      <c r="E86" s="11">
        <f>VLOOKUP($A86,Pivot_Switch!$H:$N,COLUMN(E86),FALSE)</f>
        <v>46</v>
      </c>
      <c r="F86" s="11">
        <f>VLOOKUP($A86,Pivot_Switch!$H:$N,COLUMN(F86),FALSE)</f>
        <v>158</v>
      </c>
      <c r="G86" s="11">
        <f>VLOOKUP($A86,Pivot_Switch!$H:$N,COLUMN(G86),FALSE)</f>
        <v>1</v>
      </c>
      <c r="O86" s="18"/>
      <c r="P86" s="18"/>
      <c r="Q86" s="18"/>
    </row>
    <row r="87" spans="1:17" x14ac:dyDescent="0.25">
      <c r="A87" s="39" t="str">
        <f t="shared" si="8"/>
        <v>40652_cmdscgc1-jd-01</v>
      </c>
      <c r="B87" s="47">
        <v>40652</v>
      </c>
      <c r="C87" s="39" t="str">
        <f t="shared" si="9"/>
        <v>cmdscgc1-jd-01</v>
      </c>
      <c r="D87" s="11">
        <f>VLOOKUP($A87,Pivot_Switch!$H:$N,COLUMN(D87),FALSE)</f>
        <v>204</v>
      </c>
      <c r="E87" s="11">
        <f>VLOOKUP($A87,Pivot_Switch!$H:$N,COLUMN(E87),FALSE)</f>
        <v>46</v>
      </c>
      <c r="F87" s="11">
        <f>VLOOKUP($A87,Pivot_Switch!$H:$N,COLUMN(F87),FALSE)</f>
        <v>158</v>
      </c>
      <c r="G87" s="11">
        <f>VLOOKUP($A87,Pivot_Switch!$H:$N,COLUMN(G87),FALSE)</f>
        <v>1</v>
      </c>
      <c r="O87" s="18"/>
      <c r="P87" s="18"/>
      <c r="Q87" s="18"/>
    </row>
    <row r="88" spans="1:17" x14ac:dyDescent="0.25">
      <c r="A88" s="39" t="str">
        <f t="shared" si="8"/>
        <v>40659_cmdscgc1-jd-01</v>
      </c>
      <c r="B88" s="47">
        <v>40659</v>
      </c>
      <c r="C88" s="39" t="str">
        <f t="shared" si="9"/>
        <v>cmdscgc1-jd-01</v>
      </c>
      <c r="D88" s="11">
        <f>VLOOKUP($A88,Pivot_Switch!$H:$N,COLUMN(D88),FALSE)</f>
        <v>204</v>
      </c>
      <c r="E88" s="11">
        <f>VLOOKUP($A88,Pivot_Switch!$H:$N,COLUMN(E88),FALSE)</f>
        <v>46</v>
      </c>
      <c r="F88" s="11">
        <f>VLOOKUP($A88,Pivot_Switch!$H:$N,COLUMN(F88),FALSE)</f>
        <v>158</v>
      </c>
      <c r="G88" s="11">
        <f>VLOOKUP($A88,Pivot_Switch!$H:$N,COLUMN(G88),FALSE)</f>
        <v>1</v>
      </c>
      <c r="O88" s="18"/>
      <c r="P88" s="18"/>
      <c r="Q88" s="18"/>
    </row>
    <row r="89" spans="1:17" s="19" customFormat="1" x14ac:dyDescent="0.25">
      <c r="A89" s="39" t="str">
        <f t="shared" si="8"/>
        <v>40666_cmdscgc1-jd-01</v>
      </c>
      <c r="B89" s="47">
        <v>40666</v>
      </c>
      <c r="C89" s="39" t="str">
        <f t="shared" si="9"/>
        <v>cmdscgc1-jd-01</v>
      </c>
      <c r="D89" s="11">
        <f>VLOOKUP($A89,Pivot_Switch!$H:$N,COLUMN(D89),FALSE)</f>
        <v>204</v>
      </c>
      <c r="E89" s="11">
        <f>VLOOKUP($A89,Pivot_Switch!$H:$N,COLUMN(E89),FALSE)</f>
        <v>46</v>
      </c>
      <c r="F89" s="11">
        <f>VLOOKUP($A89,Pivot_Switch!$H:$N,COLUMN(F89),FALSE)</f>
        <v>158</v>
      </c>
      <c r="G89" s="11">
        <f>VLOOKUP($A89,Pivot_Switch!$H:$N,COLUMN(G89),FALSE)</f>
        <v>1</v>
      </c>
      <c r="H89" s="39"/>
      <c r="I89" s="39"/>
      <c r="J89" s="39"/>
      <c r="K89" s="10"/>
      <c r="L89" s="10"/>
      <c r="O89" s="38"/>
      <c r="P89" s="38"/>
      <c r="Q89" s="38"/>
    </row>
    <row r="90" spans="1:17" x14ac:dyDescent="0.25">
      <c r="A90" s="39" t="str">
        <f t="shared" si="8"/>
        <v>40679_cmdscgc1-jd-01</v>
      </c>
      <c r="B90" s="47">
        <v>40679</v>
      </c>
      <c r="C90" s="39" t="str">
        <f t="shared" si="9"/>
        <v>cmdscgc1-jd-01</v>
      </c>
      <c r="D90" s="11">
        <f>VLOOKUP($A90,Pivot_Switch!$H:$N,COLUMN(D90),FALSE)</f>
        <v>204</v>
      </c>
      <c r="E90" s="11">
        <f>VLOOKUP($A90,Pivot_Switch!$H:$N,COLUMN(E90),FALSE)</f>
        <v>46</v>
      </c>
      <c r="F90" s="11">
        <f>VLOOKUP($A90,Pivot_Switch!$H:$N,COLUMN(F90),FALSE)</f>
        <v>158</v>
      </c>
      <c r="G90" s="11">
        <f>VLOOKUP($A90,Pivot_Switch!$H:$N,COLUMN(G90),FALSE)</f>
        <v>1</v>
      </c>
      <c r="O90" s="18"/>
      <c r="P90" s="18"/>
      <c r="Q90" s="18"/>
    </row>
    <row r="91" spans="1:17" x14ac:dyDescent="0.25">
      <c r="A91" s="39" t="str">
        <f t="shared" si="8"/>
        <v>40686_cmdscgc1-jd-01</v>
      </c>
      <c r="B91" s="47">
        <v>40686</v>
      </c>
      <c r="C91" s="39" t="str">
        <f t="shared" si="9"/>
        <v>cmdscgc1-jd-01</v>
      </c>
      <c r="D91" s="11">
        <f>VLOOKUP($A91,Pivot_Switch!$H:$N,COLUMN(D91),FALSE)</f>
        <v>204</v>
      </c>
      <c r="E91" s="11">
        <f>VLOOKUP($A91,Pivot_Switch!$H:$N,COLUMN(E91),FALSE)</f>
        <v>46</v>
      </c>
      <c r="F91" s="11">
        <f>VLOOKUP($A91,Pivot_Switch!$H:$N,COLUMN(F91),FALSE)</f>
        <v>158</v>
      </c>
      <c r="G91" s="11">
        <f>VLOOKUP($A91,Pivot_Switch!$H:$N,COLUMN(G91),FALSE)</f>
        <v>1</v>
      </c>
      <c r="M91" s="18"/>
      <c r="N91" s="18"/>
      <c r="O91" s="18"/>
      <c r="P91" s="18"/>
      <c r="Q91" s="18"/>
    </row>
    <row r="92" spans="1:17" x14ac:dyDescent="0.25">
      <c r="A92" s="39" t="str">
        <f t="shared" si="8"/>
        <v>40690_cmdscgc1-jd-01</v>
      </c>
      <c r="B92" s="47">
        <v>40690</v>
      </c>
      <c r="C92" s="39" t="str">
        <f t="shared" si="9"/>
        <v>cmdscgc1-jd-01</v>
      </c>
      <c r="D92" s="11">
        <f>VLOOKUP($A92,Pivot_Switch!$H:$N,COLUMN(D92),FALSE)</f>
        <v>204</v>
      </c>
      <c r="E92" s="11">
        <f>VLOOKUP($A92,Pivot_Switch!$H:$N,COLUMN(E92),FALSE)</f>
        <v>46</v>
      </c>
      <c r="F92" s="11">
        <f>VLOOKUP($A92,Pivot_Switch!$H:$N,COLUMN(F92),FALSE)</f>
        <v>158</v>
      </c>
      <c r="G92" s="11">
        <f>VLOOKUP($A92,Pivot_Switch!$H:$N,COLUMN(G92),FALSE)</f>
        <v>1</v>
      </c>
      <c r="M92" s="18"/>
      <c r="N92" s="18"/>
      <c r="O92" s="18"/>
      <c r="P92" s="18"/>
      <c r="Q92" s="18"/>
    </row>
    <row r="93" spans="1:17" x14ac:dyDescent="0.25">
      <c r="A93" s="39" t="str">
        <f t="shared" si="8"/>
        <v>40700_cmdscgc1-jd-01</v>
      </c>
      <c r="B93" s="47">
        <v>40700</v>
      </c>
      <c r="C93" s="39" t="str">
        <f t="shared" si="9"/>
        <v>cmdscgc1-jd-01</v>
      </c>
      <c r="D93" s="11">
        <f>VLOOKUP($A93,Pivot_Switch!$H:$N,COLUMN(D93),FALSE)</f>
        <v>204</v>
      </c>
      <c r="E93" s="11">
        <f>VLOOKUP($A93,Pivot_Switch!$H:$N,COLUMN(E93),FALSE)</f>
        <v>46</v>
      </c>
      <c r="F93" s="11">
        <f>VLOOKUP($A93,Pivot_Switch!$H:$N,COLUMN(F93),FALSE)</f>
        <v>158</v>
      </c>
      <c r="G93" s="11">
        <f>VLOOKUP($A93,Pivot_Switch!$H:$N,COLUMN(G93),FALSE)</f>
        <v>1</v>
      </c>
      <c r="M93" s="18"/>
      <c r="N93" s="18"/>
      <c r="O93" s="18"/>
      <c r="P93" s="18"/>
      <c r="Q93" s="18"/>
    </row>
    <row r="94" spans="1:17" x14ac:dyDescent="0.25">
      <c r="A94" s="39" t="str">
        <f t="shared" si="8"/>
        <v>40707_cmdscgc1-jd-01</v>
      </c>
      <c r="B94" s="47">
        <v>40707</v>
      </c>
      <c r="C94" s="39" t="str">
        <f t="shared" si="9"/>
        <v>cmdscgc1-jd-01</v>
      </c>
      <c r="D94" s="11">
        <f>VLOOKUP($A94,Pivot_Switch!$H:$N,COLUMN(D94),FALSE)</f>
        <v>204</v>
      </c>
      <c r="E94" s="11">
        <f>VLOOKUP($A94,Pivot_Switch!$H:$N,COLUMN(E94),FALSE)</f>
        <v>46</v>
      </c>
      <c r="F94" s="11">
        <f>VLOOKUP($A94,Pivot_Switch!$H:$N,COLUMN(F94),FALSE)</f>
        <v>158</v>
      </c>
      <c r="G94" s="11">
        <f>VLOOKUP($A94,Pivot_Switch!$H:$N,COLUMN(G94),FALSE)</f>
        <v>1</v>
      </c>
      <c r="M94" s="18"/>
      <c r="N94" s="18"/>
      <c r="O94" s="18"/>
      <c r="P94" s="18"/>
      <c r="Q94" s="18"/>
    </row>
    <row r="95" spans="1:17" x14ac:dyDescent="0.25">
      <c r="A95" s="39" t="str">
        <f t="shared" si="8"/>
        <v>40714_cmdscgc1-jd-01</v>
      </c>
      <c r="B95" s="47">
        <v>40714</v>
      </c>
      <c r="C95" s="39" t="str">
        <f>C92</f>
        <v>cmdscgc1-jd-01</v>
      </c>
      <c r="D95" s="11">
        <f>VLOOKUP($A95,Pivot_Switch!$H:$N,COLUMN(D95),FALSE)</f>
        <v>204</v>
      </c>
      <c r="E95" s="11">
        <f>VLOOKUP($A95,Pivot_Switch!$H:$N,COLUMN(E95),FALSE)</f>
        <v>46</v>
      </c>
      <c r="F95" s="11">
        <f>VLOOKUP($A95,Pivot_Switch!$H:$N,COLUMN(F95),FALSE)</f>
        <v>158</v>
      </c>
      <c r="G95" s="11">
        <f>VLOOKUP($A95,Pivot_Switch!$H:$N,COLUMN(G95),FALSE)</f>
        <v>1</v>
      </c>
      <c r="M95" s="18"/>
      <c r="N95" s="18"/>
      <c r="O95" s="18"/>
      <c r="P95" s="18"/>
      <c r="Q95" s="18"/>
    </row>
    <row r="96" spans="1:17" x14ac:dyDescent="0.25">
      <c r="A96" s="39" t="str">
        <f t="shared" si="8"/>
        <v>40721_cmdscgc1-jd-01</v>
      </c>
      <c r="B96" s="47">
        <v>40721</v>
      </c>
      <c r="C96" s="39" t="str">
        <f>C92</f>
        <v>cmdscgc1-jd-01</v>
      </c>
      <c r="D96" s="11">
        <f>VLOOKUP($A96,Pivot_Switch!$H:$N,COLUMN(D96),FALSE)</f>
        <v>204</v>
      </c>
      <c r="E96" s="11">
        <f>VLOOKUP($A96,Pivot_Switch!$H:$N,COLUMN(E96),FALSE)</f>
        <v>46</v>
      </c>
      <c r="F96" s="11">
        <f>VLOOKUP($A96,Pivot_Switch!$H:$N,COLUMN(F96),FALSE)</f>
        <v>158</v>
      </c>
      <c r="G96" s="11">
        <f>VLOOKUP($A96,Pivot_Switch!$H:$N,COLUMN(G96),FALSE)</f>
        <v>1</v>
      </c>
      <c r="M96" s="18"/>
      <c r="N96" s="18"/>
      <c r="O96" s="18"/>
      <c r="P96" s="18"/>
      <c r="Q96" s="18"/>
    </row>
    <row r="97" spans="1:17" x14ac:dyDescent="0.25">
      <c r="A97" s="39" t="str">
        <f t="shared" ref="A97:A118" si="10">CONCATENATE(B97,"_",C97)</f>
        <v>40728_cmdscgc1-jd-01</v>
      </c>
      <c r="B97" s="47">
        <v>40728</v>
      </c>
      <c r="C97" s="39" t="str">
        <f>C92</f>
        <v>cmdscgc1-jd-01</v>
      </c>
      <c r="D97" s="11">
        <f>VLOOKUP($A97,Pivot_Switch!$H:$N,COLUMN(D97),FALSE)</f>
        <v>204</v>
      </c>
      <c r="E97" s="11">
        <f>VLOOKUP($A97,Pivot_Switch!$H:$N,COLUMN(E97),FALSE)</f>
        <v>46</v>
      </c>
      <c r="F97" s="11">
        <f>VLOOKUP($A97,Pivot_Switch!$H:$N,COLUMN(F97),FALSE)</f>
        <v>158</v>
      </c>
      <c r="G97" s="11">
        <f>VLOOKUP($A97,Pivot_Switch!$H:$N,COLUMN(G97),FALSE)</f>
        <v>1</v>
      </c>
      <c r="M97" s="18"/>
      <c r="N97" s="18"/>
      <c r="O97" s="18"/>
      <c r="P97" s="18"/>
      <c r="Q97" s="18"/>
    </row>
    <row r="98" spans="1:17" x14ac:dyDescent="0.25">
      <c r="A98" s="39" t="str">
        <f t="shared" si="10"/>
        <v>40735_cmdscgc1-jd-01</v>
      </c>
      <c r="B98" s="47">
        <v>40735</v>
      </c>
      <c r="C98" s="39" t="str">
        <f>C92</f>
        <v>cmdscgc1-jd-01</v>
      </c>
      <c r="D98" s="11">
        <f>VLOOKUP($A98,Pivot_Switch!$H:$N,COLUMN(D98),FALSE)</f>
        <v>204</v>
      </c>
      <c r="E98" s="11">
        <f>VLOOKUP($A98,Pivot_Switch!$H:$N,COLUMN(E98),FALSE)</f>
        <v>46</v>
      </c>
      <c r="F98" s="11">
        <f>VLOOKUP($A98,Pivot_Switch!$H:$N,COLUMN(F98),FALSE)</f>
        <v>158</v>
      </c>
      <c r="G98" s="11">
        <f>VLOOKUP($A98,Pivot_Switch!$H:$N,COLUMN(G98),FALSE)</f>
        <v>1</v>
      </c>
      <c r="M98" s="18"/>
      <c r="N98" s="18"/>
      <c r="O98" s="18"/>
      <c r="P98" s="18"/>
      <c r="Q98" s="18"/>
    </row>
    <row r="99" spans="1:17" x14ac:dyDescent="0.25">
      <c r="A99" s="39" t="str">
        <f t="shared" si="10"/>
        <v>40743_cmdscgc1-jd-01</v>
      </c>
      <c r="B99" s="47">
        <v>40743</v>
      </c>
      <c r="C99" s="39" t="str">
        <f>C92</f>
        <v>cmdscgc1-jd-01</v>
      </c>
      <c r="D99" s="11">
        <f>VLOOKUP($A99,Pivot_Switch!$H:$N,COLUMN(D99),FALSE)</f>
        <v>204</v>
      </c>
      <c r="E99" s="11">
        <f>VLOOKUP($A99,Pivot_Switch!$H:$N,COLUMN(E99),FALSE)</f>
        <v>46</v>
      </c>
      <c r="F99" s="11">
        <f>VLOOKUP($A99,Pivot_Switch!$H:$N,COLUMN(F99),FALSE)</f>
        <v>158</v>
      </c>
      <c r="G99" s="11">
        <f>VLOOKUP($A99,Pivot_Switch!$H:$N,COLUMN(G99),FALSE)</f>
        <v>1</v>
      </c>
      <c r="M99" s="18"/>
      <c r="N99" s="18"/>
      <c r="O99" s="18"/>
      <c r="P99" s="18"/>
      <c r="Q99" s="18"/>
    </row>
    <row r="100" spans="1:17" x14ac:dyDescent="0.25">
      <c r="A100" s="39" t="str">
        <f t="shared" si="10"/>
        <v>40749_cmdscgc1-jd-01</v>
      </c>
      <c r="B100" s="47">
        <v>40749</v>
      </c>
      <c r="C100" s="39" t="str">
        <f>C92</f>
        <v>cmdscgc1-jd-01</v>
      </c>
      <c r="D100" s="11">
        <f>VLOOKUP($A100,Pivot_Switch!$H:$N,COLUMN(D100),FALSE)</f>
        <v>204</v>
      </c>
      <c r="E100" s="11">
        <f>VLOOKUP($A100,Pivot_Switch!$H:$N,COLUMN(E100),FALSE)</f>
        <v>46</v>
      </c>
      <c r="F100" s="11">
        <f>VLOOKUP($A100,Pivot_Switch!$H:$N,COLUMN(F100),FALSE)</f>
        <v>158</v>
      </c>
      <c r="G100" s="11">
        <f>VLOOKUP($A100,Pivot_Switch!$H:$N,COLUMN(G100),FALSE)</f>
        <v>1</v>
      </c>
      <c r="M100" s="18"/>
      <c r="N100" s="18"/>
      <c r="O100" s="18"/>
      <c r="P100" s="18"/>
      <c r="Q100" s="18"/>
    </row>
    <row r="101" spans="1:17" x14ac:dyDescent="0.25">
      <c r="A101" s="39" t="str">
        <f t="shared" si="10"/>
        <v>40770_cmdscgc1-jd-01</v>
      </c>
      <c r="B101" s="47">
        <v>40770</v>
      </c>
      <c r="C101" s="39" t="str">
        <f>C92</f>
        <v>cmdscgc1-jd-01</v>
      </c>
      <c r="D101" s="11">
        <f>VLOOKUP($A101,Pivot_Switch!$H:$N,COLUMN(D101),FALSE)</f>
        <v>204</v>
      </c>
      <c r="E101" s="11">
        <f>VLOOKUP($A101,Pivot_Switch!$H:$N,COLUMN(E101),FALSE)</f>
        <v>46</v>
      </c>
      <c r="F101" s="11">
        <f>VLOOKUP($A101,Pivot_Switch!$H:$N,COLUMN(F101),FALSE)</f>
        <v>158</v>
      </c>
      <c r="G101" s="11">
        <f>VLOOKUP($A101,Pivot_Switch!$H:$N,COLUMN(G101),FALSE)</f>
        <v>1</v>
      </c>
      <c r="M101" s="18"/>
      <c r="N101" s="18"/>
      <c r="O101" s="18"/>
      <c r="P101" s="18"/>
      <c r="Q101" s="18"/>
    </row>
    <row r="102" spans="1:17" x14ac:dyDescent="0.25">
      <c r="A102" s="39" t="str">
        <f t="shared" si="10"/>
        <v>40777_cmdscgc1-jd-01</v>
      </c>
      <c r="B102" s="47">
        <v>40777</v>
      </c>
      <c r="C102" s="39" t="str">
        <f>C92</f>
        <v>cmdscgc1-jd-01</v>
      </c>
      <c r="D102" s="11">
        <f>VLOOKUP($A102,Pivot_Switch!$H:$N,COLUMN(D102),FALSE)</f>
        <v>204</v>
      </c>
      <c r="E102" s="11">
        <f>VLOOKUP($A102,Pivot_Switch!$H:$N,COLUMN(E102),FALSE)</f>
        <v>46</v>
      </c>
      <c r="F102" s="11">
        <f>VLOOKUP($A102,Pivot_Switch!$H:$N,COLUMN(F102),FALSE)</f>
        <v>158</v>
      </c>
      <c r="G102" s="11">
        <f>VLOOKUP($A102,Pivot_Switch!$H:$N,COLUMN(G102),FALSE)</f>
        <v>1</v>
      </c>
      <c r="M102" s="18"/>
      <c r="N102" s="18"/>
      <c r="O102" s="18"/>
      <c r="P102" s="18"/>
      <c r="Q102" s="18"/>
    </row>
    <row r="103" spans="1:17" s="19" customFormat="1" x14ac:dyDescent="0.25">
      <c r="A103" s="39" t="str">
        <f t="shared" si="10"/>
        <v>40785_cmdscgc1-jd-01</v>
      </c>
      <c r="B103" s="47">
        <v>40785</v>
      </c>
      <c r="C103" s="39" t="str">
        <f>C92</f>
        <v>cmdscgc1-jd-01</v>
      </c>
      <c r="D103" s="11">
        <f>VLOOKUP($A103,Pivot_Switch!$H:$N,COLUMN(D103),FALSE)</f>
        <v>204</v>
      </c>
      <c r="E103" s="11">
        <f>VLOOKUP($A103,Pivot_Switch!$H:$N,COLUMN(E103),FALSE)</f>
        <v>46</v>
      </c>
      <c r="F103" s="11">
        <f>VLOOKUP($A103,Pivot_Switch!$H:$N,COLUMN(F103),FALSE)</f>
        <v>158</v>
      </c>
      <c r="G103" s="11">
        <f>VLOOKUP($A103,Pivot_Switch!$H:$N,COLUMN(G103),FALSE)</f>
        <v>1</v>
      </c>
      <c r="H103" s="39"/>
      <c r="I103" s="39"/>
      <c r="J103" s="39"/>
      <c r="K103" s="10"/>
      <c r="L103" s="10"/>
      <c r="N103" s="38"/>
      <c r="O103" s="38"/>
      <c r="P103" s="38"/>
      <c r="Q103" s="38"/>
    </row>
    <row r="104" spans="1:17" x14ac:dyDescent="0.25">
      <c r="A104" s="39" t="str">
        <f t="shared" si="10"/>
        <v>40790_cmdscgc1-jd-01</v>
      </c>
      <c r="B104" s="47">
        <v>40790</v>
      </c>
      <c r="C104" s="39" t="str">
        <f>C92</f>
        <v>cmdscgc1-jd-01</v>
      </c>
      <c r="D104" s="11">
        <f>VLOOKUP($A104,Pivot_Switch!$H:$N,COLUMN(D104),FALSE)</f>
        <v>204</v>
      </c>
      <c r="E104" s="11">
        <f>VLOOKUP($A104,Pivot_Switch!$H:$N,COLUMN(E104),FALSE)</f>
        <v>46</v>
      </c>
      <c r="F104" s="11">
        <f>VLOOKUP($A104,Pivot_Switch!$H:$N,COLUMN(F104),FALSE)</f>
        <v>158</v>
      </c>
      <c r="G104" s="11">
        <f>VLOOKUP($A104,Pivot_Switch!$H:$N,COLUMN(G104),FALSE)</f>
        <v>1</v>
      </c>
      <c r="M104" s="18"/>
      <c r="N104" s="18"/>
      <c r="O104" s="18"/>
      <c r="P104" s="18"/>
      <c r="Q104" s="18"/>
    </row>
    <row r="105" spans="1:17" x14ac:dyDescent="0.25">
      <c r="A105" s="39" t="str">
        <f t="shared" si="10"/>
        <v>40798_cmdscgc1-jd-01</v>
      </c>
      <c r="B105" s="47">
        <v>40798</v>
      </c>
      <c r="C105" s="39" t="str">
        <f>C92</f>
        <v>cmdscgc1-jd-01</v>
      </c>
      <c r="D105" s="11">
        <f>VLOOKUP($A105,Pivot_Switch!$H:$N,COLUMN(D105),FALSE)</f>
        <v>204</v>
      </c>
      <c r="E105" s="11">
        <f>VLOOKUP($A105,Pivot_Switch!$H:$N,COLUMN(E105),FALSE)</f>
        <v>46</v>
      </c>
      <c r="F105" s="11">
        <f>VLOOKUP($A105,Pivot_Switch!$H:$N,COLUMN(F105),FALSE)</f>
        <v>158</v>
      </c>
      <c r="G105" s="11">
        <f>VLOOKUP($A105,Pivot_Switch!$H:$N,COLUMN(G105),FALSE)</f>
        <v>1</v>
      </c>
      <c r="M105" s="18"/>
      <c r="N105" s="18"/>
      <c r="O105" s="18"/>
      <c r="P105" s="18"/>
      <c r="Q105" s="18"/>
    </row>
    <row r="106" spans="1:17" x14ac:dyDescent="0.25">
      <c r="A106" s="39" t="str">
        <f t="shared" si="10"/>
        <v>40869_cmdscgc1-jd-01</v>
      </c>
      <c r="B106" s="47">
        <v>40869</v>
      </c>
      <c r="C106" s="39" t="str">
        <f>C92</f>
        <v>cmdscgc1-jd-01</v>
      </c>
      <c r="D106" s="11">
        <f>VLOOKUP($A106,Pivot_Switch!$H:$N,COLUMN(D106),FALSE)</f>
        <v>204</v>
      </c>
      <c r="E106" s="11">
        <f>VLOOKUP($A106,Pivot_Switch!$H:$N,COLUMN(E106),FALSE)</f>
        <v>46</v>
      </c>
      <c r="F106" s="11">
        <f>VLOOKUP($A106,Pivot_Switch!$H:$N,COLUMN(F106),FALSE)</f>
        <v>158</v>
      </c>
      <c r="G106" s="11">
        <f>VLOOKUP($A106,Pivot_Switch!$H:$N,COLUMN(G106),FALSE)</f>
        <v>1</v>
      </c>
      <c r="M106" s="18"/>
      <c r="N106" s="18"/>
      <c r="O106" s="18"/>
      <c r="P106" s="18"/>
      <c r="Q106" s="18"/>
    </row>
    <row r="107" spans="1:17" x14ac:dyDescent="0.25">
      <c r="A107" s="39" t="str">
        <f t="shared" si="10"/>
        <v>40885_cmdscgc1-jd-01</v>
      </c>
      <c r="B107" s="47">
        <v>40885</v>
      </c>
      <c r="C107" s="39" t="str">
        <f>C92</f>
        <v>cmdscgc1-jd-01</v>
      </c>
      <c r="D107" s="11">
        <f>VLOOKUP($A107,Pivot_Switch!$H:$N,COLUMN(D107),FALSE)</f>
        <v>204</v>
      </c>
      <c r="E107" s="11">
        <f>VLOOKUP($A107,Pivot_Switch!$H:$N,COLUMN(E107),FALSE)</f>
        <v>46</v>
      </c>
      <c r="F107" s="11">
        <f>VLOOKUP($A107,Pivot_Switch!$H:$N,COLUMN(F107),FALSE)</f>
        <v>158</v>
      </c>
      <c r="G107" s="11">
        <f>VLOOKUP($A107,Pivot_Switch!$H:$N,COLUMN(G107),FALSE)</f>
        <v>1</v>
      </c>
      <c r="M107" s="18"/>
      <c r="N107" s="18"/>
      <c r="O107" s="18"/>
      <c r="P107" s="18"/>
      <c r="Q107" s="18"/>
    </row>
    <row r="108" spans="1:17" x14ac:dyDescent="0.25">
      <c r="A108" s="39" t="str">
        <f t="shared" si="10"/>
        <v>40917_cmdscgc1-jd-01</v>
      </c>
      <c r="B108" s="47">
        <v>40917</v>
      </c>
      <c r="C108" s="39" t="str">
        <f>C92</f>
        <v>cmdscgc1-jd-01</v>
      </c>
      <c r="D108" s="11">
        <f>VLOOKUP($A108,Pivot_Switch!$H:$N,COLUMN(D108),FALSE)</f>
        <v>204</v>
      </c>
      <c r="E108" s="11">
        <f>VLOOKUP($A108,Pivot_Switch!$H:$N,COLUMN(E108),FALSE)</f>
        <v>46</v>
      </c>
      <c r="F108" s="11">
        <f>VLOOKUP($A108,Pivot_Switch!$H:$N,COLUMN(F108),FALSE)</f>
        <v>158</v>
      </c>
      <c r="G108" s="11">
        <f>VLOOKUP($A108,Pivot_Switch!$H:$N,COLUMN(G108),FALSE)</f>
        <v>1</v>
      </c>
      <c r="M108" s="18"/>
      <c r="N108" s="18"/>
      <c r="O108" s="18"/>
      <c r="P108" s="18"/>
      <c r="Q108" s="18"/>
    </row>
    <row r="109" spans="1:17" x14ac:dyDescent="0.25">
      <c r="A109" s="39" t="str">
        <f t="shared" si="10"/>
        <v>40948_cmdscgc1-jd-01</v>
      </c>
      <c r="B109" s="47">
        <v>40948</v>
      </c>
      <c r="C109" s="39" t="str">
        <f>C92</f>
        <v>cmdscgc1-jd-01</v>
      </c>
      <c r="D109" s="11">
        <f>VLOOKUP($A109,Pivot_Switch!$H:$N,COLUMN(D109),FALSE)</f>
        <v>204</v>
      </c>
      <c r="E109" s="11">
        <f>VLOOKUP($A109,Pivot_Switch!$H:$N,COLUMN(E109),FALSE)</f>
        <v>46</v>
      </c>
      <c r="F109" s="11">
        <f>VLOOKUP($A109,Pivot_Switch!$H:$N,COLUMN(F109),FALSE)</f>
        <v>158</v>
      </c>
      <c r="G109" s="11">
        <f>VLOOKUP($A109,Pivot_Switch!$H:$N,COLUMN(G109),FALSE)</f>
        <v>1</v>
      </c>
      <c r="M109" s="18"/>
      <c r="N109" s="18"/>
      <c r="O109" s="18"/>
      <c r="P109" s="18"/>
      <c r="Q109" s="18"/>
    </row>
    <row r="110" spans="1:17" x14ac:dyDescent="0.25">
      <c r="A110" s="39" t="str">
        <f t="shared" si="10"/>
        <v>40989_cmdscgc1-jd-01</v>
      </c>
      <c r="B110" s="47">
        <v>40989</v>
      </c>
      <c r="C110" s="39" t="str">
        <f>C92</f>
        <v>cmdscgc1-jd-01</v>
      </c>
      <c r="D110" s="11">
        <f>VLOOKUP($A110,Pivot_Switch!$H:$N,COLUMN(D110),FALSE)</f>
        <v>204</v>
      </c>
      <c r="E110" s="11">
        <f>VLOOKUP($A110,Pivot_Switch!$H:$N,COLUMN(E110),FALSE)</f>
        <v>46</v>
      </c>
      <c r="F110" s="11">
        <f>VLOOKUP($A110,Pivot_Switch!$H:$N,COLUMN(F110),FALSE)</f>
        <v>158</v>
      </c>
      <c r="G110" s="11">
        <f>VLOOKUP($A110,Pivot_Switch!$H:$N,COLUMN(G110),FALSE)</f>
        <v>1</v>
      </c>
      <c r="M110" s="18"/>
      <c r="N110" s="18"/>
      <c r="O110" s="18"/>
      <c r="P110" s="18"/>
      <c r="Q110" s="18"/>
    </row>
    <row r="111" spans="1:17" x14ac:dyDescent="0.25">
      <c r="A111" s="39" t="str">
        <f t="shared" si="10"/>
        <v>41016_cmdscgc1-jd-01</v>
      </c>
      <c r="B111" s="47">
        <v>41016</v>
      </c>
      <c r="C111" s="39" t="str">
        <f>C92</f>
        <v>cmdscgc1-jd-01</v>
      </c>
      <c r="D111" s="11">
        <f>VLOOKUP($A111,Pivot_Switch!$H:$N,COLUMN(D111),FALSE)</f>
        <v>204</v>
      </c>
      <c r="E111" s="11">
        <f>VLOOKUP($A111,Pivot_Switch!$H:$N,COLUMN(E111),FALSE)</f>
        <v>46</v>
      </c>
      <c r="F111" s="11">
        <f>VLOOKUP($A111,Pivot_Switch!$H:$N,COLUMN(F111),FALSE)</f>
        <v>158</v>
      </c>
      <c r="G111" s="11">
        <f>VLOOKUP($A111,Pivot_Switch!$H:$N,COLUMN(G111),FALSE)</f>
        <v>1</v>
      </c>
      <c r="M111" s="18"/>
      <c r="N111" s="18"/>
      <c r="O111" s="18"/>
      <c r="P111" s="18"/>
      <c r="Q111" s="18"/>
    </row>
    <row r="112" spans="1:17" x14ac:dyDescent="0.25">
      <c r="A112" s="39" t="str">
        <f t="shared" si="10"/>
        <v>41037_cmdscgc1-jd-01</v>
      </c>
      <c r="B112" s="47">
        <v>41037</v>
      </c>
      <c r="C112" s="39" t="str">
        <f>C92</f>
        <v>cmdscgc1-jd-01</v>
      </c>
      <c r="D112" s="11">
        <f>VLOOKUP($A112,Pivot_Switch!$H:$N,COLUMN(D112),FALSE)</f>
        <v>204</v>
      </c>
      <c r="E112" s="11">
        <f>VLOOKUP($A112,Pivot_Switch!$H:$N,COLUMN(E112),FALSE)</f>
        <v>46</v>
      </c>
      <c r="F112" s="11">
        <f>VLOOKUP($A112,Pivot_Switch!$H:$N,COLUMN(F112),FALSE)</f>
        <v>158</v>
      </c>
      <c r="G112" s="11">
        <f>VLOOKUP($A112,Pivot_Switch!$H:$N,COLUMN(G112),FALSE)</f>
        <v>1</v>
      </c>
      <c r="M112" s="18"/>
      <c r="N112" s="18"/>
      <c r="O112" s="18"/>
      <c r="P112" s="18"/>
      <c r="Q112" s="18"/>
    </row>
    <row r="113" spans="1:17" x14ac:dyDescent="0.25">
      <c r="A113" s="39" t="str">
        <f t="shared" si="10"/>
        <v>41071_cmdscgc1-jd-01</v>
      </c>
      <c r="B113" s="47">
        <v>41071</v>
      </c>
      <c r="C113" s="39" t="str">
        <f>C92</f>
        <v>cmdscgc1-jd-01</v>
      </c>
      <c r="D113" s="11">
        <f>VLOOKUP($A113,Pivot_Switch!$H:$N,COLUMN(D113),FALSE)</f>
        <v>204</v>
      </c>
      <c r="E113" s="11">
        <f>VLOOKUP($A113,Pivot_Switch!$H:$N,COLUMN(E113),FALSE)</f>
        <v>54</v>
      </c>
      <c r="F113" s="11">
        <f>VLOOKUP($A113,Pivot_Switch!$H:$N,COLUMN(F113),FALSE)</f>
        <v>150</v>
      </c>
      <c r="G113" s="11">
        <f>VLOOKUP($A113,Pivot_Switch!$H:$N,COLUMN(G113),FALSE)</f>
        <v>1</v>
      </c>
      <c r="M113" s="18"/>
      <c r="N113" s="18"/>
      <c r="O113" s="18"/>
      <c r="P113" s="18"/>
      <c r="Q113" s="18"/>
    </row>
    <row r="114" spans="1:17" x14ac:dyDescent="0.25">
      <c r="A114" s="39" t="str">
        <f t="shared" si="10"/>
        <v>41107_cmdscgc1-jd-01</v>
      </c>
      <c r="B114" s="47">
        <v>41107</v>
      </c>
      <c r="C114" s="39" t="str">
        <f>C92</f>
        <v>cmdscgc1-jd-01</v>
      </c>
      <c r="D114" s="11">
        <f>VLOOKUP($A114,Pivot_Switch!$H:$N,COLUMN(D114),FALSE)</f>
        <v>204</v>
      </c>
      <c r="E114" s="11">
        <f>VLOOKUP($A114,Pivot_Switch!$H:$N,COLUMN(E114),FALSE)</f>
        <v>54</v>
      </c>
      <c r="F114" s="11">
        <f>VLOOKUP($A114,Pivot_Switch!$H:$N,COLUMN(F114),FALSE)</f>
        <v>150</v>
      </c>
      <c r="G114" s="11">
        <f>VLOOKUP($A114,Pivot_Switch!$H:$N,COLUMN(G114),FALSE)</f>
        <v>1</v>
      </c>
      <c r="M114" s="18"/>
      <c r="N114" s="18"/>
      <c r="O114" s="18"/>
      <c r="P114" s="18"/>
      <c r="Q114" s="18"/>
    </row>
    <row r="115" spans="1:17" x14ac:dyDescent="0.25">
      <c r="A115" s="39" t="str">
        <f t="shared" si="10"/>
        <v>41122_cmdscgc1-jd-01</v>
      </c>
      <c r="B115" s="47">
        <v>41122</v>
      </c>
      <c r="C115" s="39" t="str">
        <f>C92</f>
        <v>cmdscgc1-jd-01</v>
      </c>
      <c r="D115" s="11">
        <f>VLOOKUP($A115,Pivot_Switch!$H:$N,COLUMN(D115),FALSE)</f>
        <v>204</v>
      </c>
      <c r="E115" s="11">
        <f>VLOOKUP($A115,Pivot_Switch!$H:$N,COLUMN(E115),FALSE)</f>
        <v>54</v>
      </c>
      <c r="F115" s="11">
        <f>VLOOKUP($A115,Pivot_Switch!$H:$N,COLUMN(F115),FALSE)</f>
        <v>150</v>
      </c>
      <c r="G115" s="11">
        <f>VLOOKUP($A115,Pivot_Switch!$H:$N,COLUMN(G115),FALSE)</f>
        <v>1</v>
      </c>
      <c r="M115" s="18"/>
      <c r="N115" s="18"/>
      <c r="O115" s="18"/>
      <c r="P115" s="18"/>
      <c r="Q115" s="18"/>
    </row>
    <row r="116" spans="1:17" x14ac:dyDescent="0.25">
      <c r="A116" s="39" t="str">
        <f t="shared" si="10"/>
        <v>41162_cmdscgc1-jd-01</v>
      </c>
      <c r="B116" s="47">
        <v>41162</v>
      </c>
      <c r="C116" s="39" t="str">
        <f>C92</f>
        <v>cmdscgc1-jd-01</v>
      </c>
      <c r="D116" s="11">
        <f>VLOOKUP($A116,Pivot_Switch!$H:$N,COLUMN(D116),FALSE)</f>
        <v>204</v>
      </c>
      <c r="E116" s="11">
        <f>VLOOKUP($A116,Pivot_Switch!$H:$N,COLUMN(E116),FALSE)</f>
        <v>69</v>
      </c>
      <c r="F116" s="11">
        <f>VLOOKUP($A116,Pivot_Switch!$H:$N,COLUMN(F116),FALSE)</f>
        <v>135</v>
      </c>
      <c r="G116" s="11">
        <f>VLOOKUP($A116,Pivot_Switch!$H:$N,COLUMN(G116),FALSE)</f>
        <v>1</v>
      </c>
      <c r="M116" s="18"/>
      <c r="N116" s="18"/>
      <c r="O116" s="18"/>
      <c r="P116" s="18"/>
      <c r="Q116" s="18"/>
    </row>
    <row r="117" spans="1:17" s="19" customFormat="1" x14ac:dyDescent="0.25">
      <c r="A117" s="39" t="str">
        <f t="shared" si="10"/>
        <v>41192_cmdscgc1-jd-01</v>
      </c>
      <c r="B117" s="47">
        <v>41192</v>
      </c>
      <c r="C117" s="39" t="str">
        <f>C92</f>
        <v>cmdscgc1-jd-01</v>
      </c>
      <c r="D117" s="11">
        <f>VLOOKUP($A117,Pivot_Switch!$H:$N,COLUMN(D117),FALSE)</f>
        <v>204</v>
      </c>
      <c r="E117" s="11">
        <f>VLOOKUP($A117,Pivot_Switch!$H:$N,COLUMN(E117),FALSE)</f>
        <v>69</v>
      </c>
      <c r="F117" s="11">
        <f>VLOOKUP($A117,Pivot_Switch!$H:$N,COLUMN(F117),FALSE)</f>
        <v>135</v>
      </c>
      <c r="G117" s="11">
        <f>VLOOKUP($A117,Pivot_Switch!$H:$N,COLUMN(G117),FALSE)</f>
        <v>1</v>
      </c>
      <c r="H117" s="39"/>
      <c r="I117" s="39"/>
      <c r="J117" s="39"/>
      <c r="K117" s="10"/>
      <c r="L117" s="10"/>
      <c r="M117" s="38"/>
      <c r="N117" s="38"/>
      <c r="O117" s="38"/>
      <c r="P117" s="38"/>
      <c r="Q117" s="38"/>
    </row>
    <row r="118" spans="1:17" x14ac:dyDescent="0.25">
      <c r="A118" s="39" t="str">
        <f t="shared" si="10"/>
        <v>41347_cmdscgc1-jd-01</v>
      </c>
      <c r="B118" s="47">
        <v>41347</v>
      </c>
      <c r="C118" s="39" t="str">
        <f>C92</f>
        <v>cmdscgc1-jd-01</v>
      </c>
      <c r="D118" s="11">
        <f>VLOOKUP($A118,Pivot_Switch!$H:$N,COLUMN(D118),FALSE)</f>
        <v>204</v>
      </c>
      <c r="E118" s="11">
        <f>VLOOKUP($A118,Pivot_Switch!$H:$N,COLUMN(E118),FALSE)</f>
        <v>80</v>
      </c>
      <c r="F118" s="11">
        <f>VLOOKUP($A118,Pivot_Switch!$H:$N,COLUMN(F118),FALSE)</f>
        <v>124</v>
      </c>
      <c r="G118" s="11">
        <f>VLOOKUP($A118,Pivot_Switch!$H:$N,COLUMN(G118),FALSE)</f>
        <v>1</v>
      </c>
      <c r="M118" s="18"/>
      <c r="N118" s="18"/>
      <c r="O118" s="18"/>
      <c r="P118" s="18"/>
      <c r="Q118" s="18"/>
    </row>
    <row r="119" spans="1:17" x14ac:dyDescent="0.25">
      <c r="A119" s="39" t="str">
        <f t="shared" si="8"/>
        <v>41439_cmdscgc1-jd-01</v>
      </c>
      <c r="B119" s="47">
        <v>41439</v>
      </c>
      <c r="C119" s="39" t="str">
        <f>C93</f>
        <v>cmdscgc1-jd-01</v>
      </c>
      <c r="D119" s="11">
        <f>VLOOKUP($A119,Pivot_Switch!$H:$N,COLUMN(D119),FALSE)</f>
        <v>204</v>
      </c>
      <c r="E119" s="11">
        <f>VLOOKUP($A119,Pivot_Switch!$H:$N,COLUMN(E119),FALSE)</f>
        <v>80</v>
      </c>
      <c r="F119" s="11">
        <f>VLOOKUP($A119,Pivot_Switch!$H:$N,COLUMN(F119),FALSE)</f>
        <v>124</v>
      </c>
      <c r="G119" s="11">
        <f>VLOOKUP($A119,Pivot_Switch!$H:$N,COLUMN(G119),FALSE)</f>
        <v>1</v>
      </c>
      <c r="M119" s="18"/>
      <c r="N119" s="18"/>
      <c r="O119" s="18"/>
      <c r="P119" s="18"/>
      <c r="Q119" s="18"/>
    </row>
    <row r="120" spans="1:17" x14ac:dyDescent="0.25">
      <c r="A120" s="42" t="s">
        <v>881</v>
      </c>
      <c r="B120" s="42"/>
      <c r="C120" s="42"/>
      <c r="D120" s="25"/>
      <c r="E120" s="25"/>
      <c r="F120" s="25"/>
      <c r="G120" s="25"/>
      <c r="H120" s="42" t="str">
        <f>C82</f>
        <v>cmdscgc1-jd-01</v>
      </c>
      <c r="I120" s="43" t="str">
        <f>CONCATENATE(H120,"_End")</f>
        <v>cmdscgc1-jd-01_End</v>
      </c>
      <c r="J120" s="43">
        <f>ROW(I120)</f>
        <v>120</v>
      </c>
      <c r="K120" s="26"/>
      <c r="L120" s="26"/>
      <c r="M120" s="18"/>
      <c r="N120" s="18"/>
      <c r="O120" s="18"/>
      <c r="P120" s="18"/>
      <c r="Q120" s="18"/>
    </row>
    <row r="121" spans="1:17" x14ac:dyDescent="0.25">
      <c r="A121" s="39" t="str">
        <f t="shared" ref="A121:A158" si="11">CONCATENATE(B121,"_",C121)</f>
        <v>40598_cmdscgc1-rb-01</v>
      </c>
      <c r="B121" s="47">
        <v>40598</v>
      </c>
      <c r="C121" s="39" t="s">
        <v>120</v>
      </c>
      <c r="D121" s="11">
        <f>VLOOKUP($A121,Pivot_Switch!$H:$N,COLUMN(D121),FALSE)</f>
        <v>204</v>
      </c>
      <c r="E121" s="11">
        <f>VLOOKUP($A121,Pivot_Switch!$H:$N,COLUMN(E121),FALSE)</f>
        <v>45</v>
      </c>
      <c r="F121" s="11">
        <f>VLOOKUP($A121,Pivot_Switch!$H:$N,COLUMN(F121),FALSE)</f>
        <v>159</v>
      </c>
      <c r="G121" s="11">
        <f>VLOOKUP($A121,Pivot_Switch!$H:$N,COLUMN(G121),FALSE)</f>
        <v>1</v>
      </c>
      <c r="H121" s="39" t="str">
        <f>C121</f>
        <v>cmdscgc1-rb-01</v>
      </c>
      <c r="I121" s="39" t="str">
        <f>CONCATENATE(H121,"_Start")</f>
        <v>cmdscgc1-rb-01_Start</v>
      </c>
      <c r="J121" s="41">
        <f>ROW(I121)</f>
        <v>121</v>
      </c>
      <c r="M121" s="18"/>
      <c r="N121" s="18"/>
      <c r="O121" s="18"/>
      <c r="P121" s="18"/>
      <c r="Q121" s="18"/>
    </row>
    <row r="122" spans="1:17" x14ac:dyDescent="0.25">
      <c r="A122" s="39" t="str">
        <f t="shared" si="11"/>
        <v>40606_cmdscgc1-rb-01</v>
      </c>
      <c r="B122" s="47">
        <v>40606</v>
      </c>
      <c r="C122" s="39" t="str">
        <f t="shared" ref="C122:C133" si="12">C121</f>
        <v>cmdscgc1-rb-01</v>
      </c>
      <c r="D122" s="11">
        <f>VLOOKUP($A122,Pivot_Switch!$H:$N,COLUMN(D122),FALSE)</f>
        <v>204</v>
      </c>
      <c r="E122" s="11">
        <f>VLOOKUP($A122,Pivot_Switch!$H:$N,COLUMN(E122),FALSE)</f>
        <v>45</v>
      </c>
      <c r="F122" s="11">
        <f>VLOOKUP($A122,Pivot_Switch!$H:$N,COLUMN(F122),FALSE)</f>
        <v>159</v>
      </c>
      <c r="G122" s="11">
        <f>VLOOKUP($A122,Pivot_Switch!$H:$N,COLUMN(G122),FALSE)</f>
        <v>1</v>
      </c>
      <c r="J122" s="41"/>
      <c r="M122" s="18"/>
      <c r="N122" s="18"/>
      <c r="O122" s="18"/>
      <c r="P122" s="18"/>
      <c r="Q122" s="18"/>
    </row>
    <row r="123" spans="1:17" x14ac:dyDescent="0.25">
      <c r="A123" s="39" t="str">
        <f t="shared" si="11"/>
        <v>40609_cmdscgc1-rb-01</v>
      </c>
      <c r="B123" s="47">
        <v>40609</v>
      </c>
      <c r="C123" s="39" t="str">
        <f t="shared" si="12"/>
        <v>cmdscgc1-rb-01</v>
      </c>
      <c r="D123" s="11">
        <f>VLOOKUP($A123,Pivot_Switch!$H:$N,COLUMN(D123),FALSE)</f>
        <v>204</v>
      </c>
      <c r="E123" s="11">
        <f>VLOOKUP($A123,Pivot_Switch!$H:$N,COLUMN(E123),FALSE)</f>
        <v>45</v>
      </c>
      <c r="F123" s="11">
        <f>VLOOKUP($A123,Pivot_Switch!$H:$N,COLUMN(F123),FALSE)</f>
        <v>159</v>
      </c>
      <c r="G123" s="11">
        <f>VLOOKUP($A123,Pivot_Switch!$H:$N,COLUMN(G123),FALSE)</f>
        <v>1</v>
      </c>
      <c r="J123" s="41"/>
      <c r="M123" s="18"/>
      <c r="N123" s="18"/>
      <c r="O123" s="18"/>
      <c r="P123" s="18"/>
      <c r="Q123" s="18"/>
    </row>
    <row r="124" spans="1:17" x14ac:dyDescent="0.25">
      <c r="A124" s="39" t="str">
        <f t="shared" si="11"/>
        <v>40637_cmdscgc1-rb-01</v>
      </c>
      <c r="B124" s="47">
        <v>40637</v>
      </c>
      <c r="C124" s="39" t="str">
        <f t="shared" si="12"/>
        <v>cmdscgc1-rb-01</v>
      </c>
      <c r="D124" s="11">
        <f>VLOOKUP($A124,Pivot_Switch!$H:$N,COLUMN(D124),FALSE)</f>
        <v>204</v>
      </c>
      <c r="E124" s="11">
        <f>VLOOKUP($A124,Pivot_Switch!$H:$N,COLUMN(E124),FALSE)</f>
        <v>45</v>
      </c>
      <c r="F124" s="11">
        <f>VLOOKUP($A124,Pivot_Switch!$H:$N,COLUMN(F124),FALSE)</f>
        <v>159</v>
      </c>
      <c r="G124" s="11">
        <f>VLOOKUP($A124,Pivot_Switch!$H:$N,COLUMN(G124),FALSE)</f>
        <v>1</v>
      </c>
      <c r="J124" s="41"/>
      <c r="M124" s="18"/>
      <c r="N124" s="18"/>
      <c r="O124" s="18"/>
      <c r="P124" s="18"/>
      <c r="Q124" s="18"/>
    </row>
    <row r="125" spans="1:17" x14ac:dyDescent="0.25">
      <c r="A125" s="39" t="str">
        <f t="shared" si="11"/>
        <v>40646_cmdscgc1-rb-01</v>
      </c>
      <c r="B125" s="47">
        <v>40646</v>
      </c>
      <c r="C125" s="39" t="str">
        <f t="shared" si="12"/>
        <v>cmdscgc1-rb-01</v>
      </c>
      <c r="D125" s="11">
        <f>VLOOKUP($A125,Pivot_Switch!$H:$N,COLUMN(D125),FALSE)</f>
        <v>204</v>
      </c>
      <c r="E125" s="11">
        <f>VLOOKUP($A125,Pivot_Switch!$H:$N,COLUMN(E125),FALSE)</f>
        <v>45</v>
      </c>
      <c r="F125" s="11">
        <f>VLOOKUP($A125,Pivot_Switch!$H:$N,COLUMN(F125),FALSE)</f>
        <v>159</v>
      </c>
      <c r="G125" s="11">
        <f>VLOOKUP($A125,Pivot_Switch!$H:$N,COLUMN(G125),FALSE)</f>
        <v>1</v>
      </c>
      <c r="J125" s="41"/>
      <c r="M125" s="18"/>
      <c r="N125" s="18"/>
      <c r="O125" s="18"/>
      <c r="P125" s="18"/>
      <c r="Q125" s="18"/>
    </row>
    <row r="126" spans="1:17" x14ac:dyDescent="0.25">
      <c r="A126" s="39" t="str">
        <f t="shared" si="11"/>
        <v>40652_cmdscgc1-rb-01</v>
      </c>
      <c r="B126" s="47">
        <v>40652</v>
      </c>
      <c r="C126" s="39" t="str">
        <f t="shared" si="12"/>
        <v>cmdscgc1-rb-01</v>
      </c>
      <c r="D126" s="11">
        <f>VLOOKUP($A126,Pivot_Switch!$H:$N,COLUMN(D126),FALSE)</f>
        <v>204</v>
      </c>
      <c r="E126" s="11">
        <f>VLOOKUP($A126,Pivot_Switch!$H:$N,COLUMN(E126),FALSE)</f>
        <v>45</v>
      </c>
      <c r="F126" s="11">
        <f>VLOOKUP($A126,Pivot_Switch!$H:$N,COLUMN(F126),FALSE)</f>
        <v>159</v>
      </c>
      <c r="G126" s="11">
        <f>VLOOKUP($A126,Pivot_Switch!$H:$N,COLUMN(G126),FALSE)</f>
        <v>1</v>
      </c>
      <c r="J126" s="41"/>
      <c r="M126" s="18"/>
      <c r="N126" s="18"/>
      <c r="O126" s="18"/>
      <c r="P126" s="18"/>
      <c r="Q126" s="18"/>
    </row>
    <row r="127" spans="1:17" x14ac:dyDescent="0.25">
      <c r="A127" s="39" t="str">
        <f t="shared" si="11"/>
        <v>40659_cmdscgc1-rb-01</v>
      </c>
      <c r="B127" s="47">
        <v>40659</v>
      </c>
      <c r="C127" s="39" t="str">
        <f t="shared" si="12"/>
        <v>cmdscgc1-rb-01</v>
      </c>
      <c r="D127" s="11">
        <f>VLOOKUP($A127,Pivot_Switch!$H:$N,COLUMN(D127),FALSE)</f>
        <v>204</v>
      </c>
      <c r="E127" s="11">
        <f>VLOOKUP($A127,Pivot_Switch!$H:$N,COLUMN(E127),FALSE)</f>
        <v>45</v>
      </c>
      <c r="F127" s="11">
        <f>VLOOKUP($A127,Pivot_Switch!$H:$N,COLUMN(F127),FALSE)</f>
        <v>159</v>
      </c>
      <c r="G127" s="11">
        <f>VLOOKUP($A127,Pivot_Switch!$H:$N,COLUMN(G127),FALSE)</f>
        <v>1</v>
      </c>
      <c r="J127" s="41"/>
      <c r="M127" s="18"/>
      <c r="N127" s="18"/>
      <c r="O127" s="18"/>
      <c r="P127" s="18"/>
      <c r="Q127" s="18"/>
    </row>
    <row r="128" spans="1:17" x14ac:dyDescent="0.25">
      <c r="A128" s="39" t="str">
        <f t="shared" si="11"/>
        <v>40666_cmdscgc1-rb-01</v>
      </c>
      <c r="B128" s="47">
        <v>40666</v>
      </c>
      <c r="C128" s="39" t="str">
        <f t="shared" si="12"/>
        <v>cmdscgc1-rb-01</v>
      </c>
      <c r="D128" s="11">
        <f>VLOOKUP($A128,Pivot_Switch!$H:$N,COLUMN(D128),FALSE)</f>
        <v>204</v>
      </c>
      <c r="E128" s="11">
        <f>VLOOKUP($A128,Pivot_Switch!$H:$N,COLUMN(E128),FALSE)</f>
        <v>45</v>
      </c>
      <c r="F128" s="11">
        <f>VLOOKUP($A128,Pivot_Switch!$H:$N,COLUMN(F128),FALSE)</f>
        <v>159</v>
      </c>
      <c r="G128" s="11">
        <f>VLOOKUP($A128,Pivot_Switch!$H:$N,COLUMN(G128),FALSE)</f>
        <v>1</v>
      </c>
      <c r="J128" s="41"/>
      <c r="M128" s="18"/>
      <c r="N128" s="18"/>
      <c r="O128" s="18"/>
      <c r="P128" s="18"/>
      <c r="Q128" s="18"/>
    </row>
    <row r="129" spans="1:17" x14ac:dyDescent="0.25">
      <c r="A129" s="39" t="str">
        <f t="shared" si="11"/>
        <v>40679_cmdscgc1-rb-01</v>
      </c>
      <c r="B129" s="47">
        <v>40679</v>
      </c>
      <c r="C129" s="39" t="str">
        <f t="shared" si="12"/>
        <v>cmdscgc1-rb-01</v>
      </c>
      <c r="D129" s="11">
        <f>VLOOKUP($A129,Pivot_Switch!$H:$N,COLUMN(D129),FALSE)</f>
        <v>204</v>
      </c>
      <c r="E129" s="11">
        <f>VLOOKUP($A129,Pivot_Switch!$H:$N,COLUMN(E129),FALSE)</f>
        <v>45</v>
      </c>
      <c r="F129" s="11">
        <f>VLOOKUP($A129,Pivot_Switch!$H:$N,COLUMN(F129),FALSE)</f>
        <v>159</v>
      </c>
      <c r="G129" s="11">
        <f>VLOOKUP($A129,Pivot_Switch!$H:$N,COLUMN(G129),FALSE)</f>
        <v>1</v>
      </c>
      <c r="J129" s="41"/>
      <c r="M129" s="18"/>
      <c r="N129" s="18"/>
      <c r="O129" s="18"/>
      <c r="P129" s="18"/>
      <c r="Q129" s="18"/>
    </row>
    <row r="130" spans="1:17" x14ac:dyDescent="0.25">
      <c r="A130" s="39" t="str">
        <f t="shared" si="11"/>
        <v>40686_cmdscgc1-rb-01</v>
      </c>
      <c r="B130" s="47">
        <v>40686</v>
      </c>
      <c r="C130" s="39" t="str">
        <f t="shared" si="12"/>
        <v>cmdscgc1-rb-01</v>
      </c>
      <c r="D130" s="11">
        <f>VLOOKUP($A130,Pivot_Switch!$H:$N,COLUMN(D130),FALSE)</f>
        <v>204</v>
      </c>
      <c r="E130" s="11">
        <f>VLOOKUP($A130,Pivot_Switch!$H:$N,COLUMN(E130),FALSE)</f>
        <v>45</v>
      </c>
      <c r="F130" s="11">
        <f>VLOOKUP($A130,Pivot_Switch!$H:$N,COLUMN(F130),FALSE)</f>
        <v>159</v>
      </c>
      <c r="G130" s="11">
        <f>VLOOKUP($A130,Pivot_Switch!$H:$N,COLUMN(G130),FALSE)</f>
        <v>1</v>
      </c>
      <c r="J130" s="41"/>
      <c r="M130" s="18"/>
      <c r="N130" s="18"/>
      <c r="O130" s="18"/>
      <c r="P130" s="18"/>
      <c r="Q130" s="18"/>
    </row>
    <row r="131" spans="1:17" s="19" customFormat="1" x14ac:dyDescent="0.25">
      <c r="A131" s="39" t="str">
        <f t="shared" si="11"/>
        <v>40690_cmdscgc1-rb-01</v>
      </c>
      <c r="B131" s="47">
        <v>40690</v>
      </c>
      <c r="C131" s="39" t="str">
        <f t="shared" si="12"/>
        <v>cmdscgc1-rb-01</v>
      </c>
      <c r="D131" s="11">
        <f>VLOOKUP($A131,Pivot_Switch!$H:$N,COLUMN(D131),FALSE)</f>
        <v>204</v>
      </c>
      <c r="E131" s="11">
        <f>VLOOKUP($A131,Pivot_Switch!$H:$N,COLUMN(E131),FALSE)</f>
        <v>45</v>
      </c>
      <c r="F131" s="11">
        <f>VLOOKUP($A131,Pivot_Switch!$H:$N,COLUMN(F131),FALSE)</f>
        <v>159</v>
      </c>
      <c r="G131" s="11">
        <f>VLOOKUP($A131,Pivot_Switch!$H:$N,COLUMN(G131),FALSE)</f>
        <v>1</v>
      </c>
      <c r="H131" s="39"/>
      <c r="I131" s="39"/>
      <c r="J131" s="41"/>
      <c r="K131" s="10"/>
      <c r="L131" s="10"/>
      <c r="N131" s="38"/>
      <c r="O131" s="38"/>
      <c r="P131" s="38"/>
      <c r="Q131" s="38"/>
    </row>
    <row r="132" spans="1:17" x14ac:dyDescent="0.25">
      <c r="A132" s="39" t="str">
        <f t="shared" si="11"/>
        <v>40700_cmdscgc1-rb-01</v>
      </c>
      <c r="B132" s="47">
        <v>40700</v>
      </c>
      <c r="C132" s="39" t="str">
        <f t="shared" si="12"/>
        <v>cmdscgc1-rb-01</v>
      </c>
      <c r="D132" s="11">
        <f>VLOOKUP($A132,Pivot_Switch!$H:$N,COLUMN(D132),FALSE)</f>
        <v>204</v>
      </c>
      <c r="E132" s="11">
        <f>VLOOKUP($A132,Pivot_Switch!$H:$N,COLUMN(E132),FALSE)</f>
        <v>45</v>
      </c>
      <c r="F132" s="11">
        <f>VLOOKUP($A132,Pivot_Switch!$H:$N,COLUMN(F132),FALSE)</f>
        <v>159</v>
      </c>
      <c r="G132" s="11">
        <f>VLOOKUP($A132,Pivot_Switch!$H:$N,COLUMN(G132),FALSE)</f>
        <v>1</v>
      </c>
      <c r="J132" s="41"/>
      <c r="M132" s="18"/>
      <c r="N132" s="18"/>
      <c r="O132" s="18"/>
      <c r="P132" s="18"/>
      <c r="Q132" s="18"/>
    </row>
    <row r="133" spans="1:17" x14ac:dyDescent="0.25">
      <c r="A133" s="39" t="str">
        <f t="shared" si="11"/>
        <v>40707_cmdscgc1-rb-01</v>
      </c>
      <c r="B133" s="47">
        <v>40707</v>
      </c>
      <c r="C133" s="39" t="str">
        <f t="shared" si="12"/>
        <v>cmdscgc1-rb-01</v>
      </c>
      <c r="D133" s="11">
        <f>VLOOKUP($A133,Pivot_Switch!$H:$N,COLUMN(D133),FALSE)</f>
        <v>204</v>
      </c>
      <c r="E133" s="11">
        <f>VLOOKUP($A133,Pivot_Switch!$H:$N,COLUMN(E133),FALSE)</f>
        <v>45</v>
      </c>
      <c r="F133" s="11">
        <f>VLOOKUP($A133,Pivot_Switch!$H:$N,COLUMN(F133),FALSE)</f>
        <v>159</v>
      </c>
      <c r="G133" s="11">
        <f>VLOOKUP($A133,Pivot_Switch!$H:$N,COLUMN(G133),FALSE)</f>
        <v>1</v>
      </c>
      <c r="J133" s="41"/>
      <c r="M133" s="18"/>
      <c r="N133" s="18"/>
      <c r="O133" s="18"/>
      <c r="P133" s="18"/>
      <c r="Q133" s="18"/>
    </row>
    <row r="134" spans="1:17" x14ac:dyDescent="0.25">
      <c r="A134" s="41" t="str">
        <f t="shared" si="11"/>
        <v>40714_cmdscgc1-rb-01</v>
      </c>
      <c r="B134" s="47">
        <v>40714</v>
      </c>
      <c r="C134" s="41" t="str">
        <f>C131</f>
        <v>cmdscgc1-rb-01</v>
      </c>
      <c r="D134" s="37">
        <f>VLOOKUP($A134,Pivot_Switch!$H:$N,COLUMN(D134),FALSE)</f>
        <v>204</v>
      </c>
      <c r="E134" s="37">
        <f>VLOOKUP($A134,Pivot_Switch!$H:$N,COLUMN(E134),FALSE)</f>
        <v>45</v>
      </c>
      <c r="F134" s="37">
        <f>VLOOKUP($A134,Pivot_Switch!$H:$N,COLUMN(F134),FALSE)</f>
        <v>159</v>
      </c>
      <c r="G134" s="37">
        <f>VLOOKUP($A134,Pivot_Switch!$H:$N,COLUMN(G134),FALSE)</f>
        <v>1</v>
      </c>
      <c r="H134" s="41"/>
      <c r="I134" s="41"/>
      <c r="J134" s="41"/>
      <c r="K134" s="19"/>
      <c r="L134" s="19"/>
      <c r="M134" s="18"/>
      <c r="N134" s="18"/>
      <c r="O134" s="18"/>
      <c r="P134" s="18"/>
      <c r="Q134" s="18"/>
    </row>
    <row r="135" spans="1:17" x14ac:dyDescent="0.25">
      <c r="A135" s="41" t="str">
        <f t="shared" si="11"/>
        <v>40721_cmdscgc1-rb-01</v>
      </c>
      <c r="B135" s="47">
        <v>40721</v>
      </c>
      <c r="C135" s="41" t="str">
        <f>C131</f>
        <v>cmdscgc1-rb-01</v>
      </c>
      <c r="D135" s="37">
        <f>VLOOKUP($A135,Pivot_Switch!$H:$N,COLUMN(D135),FALSE)</f>
        <v>204</v>
      </c>
      <c r="E135" s="37">
        <f>VLOOKUP($A135,Pivot_Switch!$H:$N,COLUMN(E135),FALSE)</f>
        <v>45</v>
      </c>
      <c r="F135" s="37">
        <f>VLOOKUP($A135,Pivot_Switch!$H:$N,COLUMN(F135),FALSE)</f>
        <v>159</v>
      </c>
      <c r="G135" s="37">
        <f>VLOOKUP($A135,Pivot_Switch!$H:$N,COLUMN(G135),FALSE)</f>
        <v>1</v>
      </c>
      <c r="H135" s="41"/>
      <c r="I135" s="41"/>
      <c r="J135" s="41"/>
      <c r="K135" s="19"/>
      <c r="L135" s="19"/>
      <c r="M135" s="18"/>
      <c r="N135" s="18"/>
      <c r="O135" s="18"/>
      <c r="P135" s="18"/>
      <c r="Q135" s="18"/>
    </row>
    <row r="136" spans="1:17" x14ac:dyDescent="0.25">
      <c r="A136" s="41" t="str">
        <f t="shared" ref="A136:A157" si="13">CONCATENATE(B136,"_",C136)</f>
        <v>40728_cmdscgc1-rb-01</v>
      </c>
      <c r="B136" s="47">
        <v>40728</v>
      </c>
      <c r="C136" s="41" t="str">
        <f>C131</f>
        <v>cmdscgc1-rb-01</v>
      </c>
      <c r="D136" s="37">
        <f>VLOOKUP($A136,Pivot_Switch!$H:$N,COLUMN(D136),FALSE)</f>
        <v>204</v>
      </c>
      <c r="E136" s="37">
        <f>VLOOKUP($A136,Pivot_Switch!$H:$N,COLUMN(E136),FALSE)</f>
        <v>45</v>
      </c>
      <c r="F136" s="37">
        <f>VLOOKUP($A136,Pivot_Switch!$H:$N,COLUMN(F136),FALSE)</f>
        <v>159</v>
      </c>
      <c r="G136" s="37">
        <f>VLOOKUP($A136,Pivot_Switch!$H:$N,COLUMN(G136),FALSE)</f>
        <v>1</v>
      </c>
      <c r="H136" s="41"/>
      <c r="I136" s="41"/>
      <c r="J136" s="41"/>
      <c r="K136" s="19"/>
      <c r="L136" s="19"/>
      <c r="M136" s="18"/>
      <c r="N136" s="18"/>
      <c r="O136" s="18"/>
      <c r="P136" s="18"/>
      <c r="Q136" s="18"/>
    </row>
    <row r="137" spans="1:17" x14ac:dyDescent="0.25">
      <c r="A137" s="41" t="str">
        <f t="shared" si="13"/>
        <v>40735_cmdscgc1-rb-01</v>
      </c>
      <c r="B137" s="47">
        <v>40735</v>
      </c>
      <c r="C137" s="41" t="str">
        <f>C131</f>
        <v>cmdscgc1-rb-01</v>
      </c>
      <c r="D137" s="37">
        <f>VLOOKUP($A137,Pivot_Switch!$H:$N,COLUMN(D137),FALSE)</f>
        <v>204</v>
      </c>
      <c r="E137" s="37">
        <f>VLOOKUP($A137,Pivot_Switch!$H:$N,COLUMN(E137),FALSE)</f>
        <v>45</v>
      </c>
      <c r="F137" s="37">
        <f>VLOOKUP($A137,Pivot_Switch!$H:$N,COLUMN(F137),FALSE)</f>
        <v>159</v>
      </c>
      <c r="G137" s="37">
        <f>VLOOKUP($A137,Pivot_Switch!$H:$N,COLUMN(G137),FALSE)</f>
        <v>1</v>
      </c>
      <c r="H137" s="41"/>
      <c r="I137" s="41"/>
      <c r="J137" s="41"/>
      <c r="K137" s="19"/>
      <c r="L137" s="19"/>
      <c r="M137" s="18"/>
      <c r="N137" s="18"/>
      <c r="O137" s="18"/>
      <c r="P137" s="18"/>
      <c r="Q137" s="18"/>
    </row>
    <row r="138" spans="1:17" x14ac:dyDescent="0.25">
      <c r="A138" s="41" t="str">
        <f t="shared" si="13"/>
        <v>40743_cmdscgc1-rb-01</v>
      </c>
      <c r="B138" s="47">
        <v>40743</v>
      </c>
      <c r="C138" s="41" t="str">
        <f>C131</f>
        <v>cmdscgc1-rb-01</v>
      </c>
      <c r="D138" s="37">
        <f>VLOOKUP($A138,Pivot_Switch!$H:$N,COLUMN(D138),FALSE)</f>
        <v>204</v>
      </c>
      <c r="E138" s="37">
        <f>VLOOKUP($A138,Pivot_Switch!$H:$N,COLUMN(E138),FALSE)</f>
        <v>45</v>
      </c>
      <c r="F138" s="37">
        <f>VLOOKUP($A138,Pivot_Switch!$H:$N,COLUMN(F138),FALSE)</f>
        <v>159</v>
      </c>
      <c r="G138" s="37">
        <f>VLOOKUP($A138,Pivot_Switch!$H:$N,COLUMN(G138),FALSE)</f>
        <v>1</v>
      </c>
      <c r="H138" s="41"/>
      <c r="I138" s="41"/>
      <c r="J138" s="41"/>
      <c r="K138" s="19"/>
      <c r="L138" s="19"/>
      <c r="M138" s="18"/>
      <c r="N138" s="18"/>
      <c r="O138" s="18"/>
      <c r="P138" s="18"/>
      <c r="Q138" s="18"/>
    </row>
    <row r="139" spans="1:17" x14ac:dyDescent="0.25">
      <c r="A139" s="41" t="str">
        <f t="shared" si="13"/>
        <v>40749_cmdscgc1-rb-01</v>
      </c>
      <c r="B139" s="47">
        <v>40749</v>
      </c>
      <c r="C139" s="41" t="str">
        <f>C131</f>
        <v>cmdscgc1-rb-01</v>
      </c>
      <c r="D139" s="37">
        <f>VLOOKUP($A139,Pivot_Switch!$H:$N,COLUMN(D139),FALSE)</f>
        <v>204</v>
      </c>
      <c r="E139" s="37">
        <f>VLOOKUP($A139,Pivot_Switch!$H:$N,COLUMN(E139),FALSE)</f>
        <v>45</v>
      </c>
      <c r="F139" s="37">
        <f>VLOOKUP($A139,Pivot_Switch!$H:$N,COLUMN(F139),FALSE)</f>
        <v>159</v>
      </c>
      <c r="G139" s="37">
        <f>VLOOKUP($A139,Pivot_Switch!$H:$N,COLUMN(G139),FALSE)</f>
        <v>1</v>
      </c>
      <c r="H139" s="41"/>
      <c r="I139" s="41"/>
      <c r="J139" s="41"/>
      <c r="K139" s="19"/>
      <c r="L139" s="19"/>
      <c r="M139" s="18"/>
      <c r="N139" s="18"/>
      <c r="O139" s="18"/>
      <c r="P139" s="18"/>
      <c r="Q139" s="18"/>
    </row>
    <row r="140" spans="1:17" x14ac:dyDescent="0.25">
      <c r="A140" s="41" t="str">
        <f t="shared" si="13"/>
        <v>40770_cmdscgc1-rb-01</v>
      </c>
      <c r="B140" s="47">
        <v>40770</v>
      </c>
      <c r="C140" s="41" t="str">
        <f>C131</f>
        <v>cmdscgc1-rb-01</v>
      </c>
      <c r="D140" s="37">
        <f>VLOOKUP($A140,Pivot_Switch!$H:$N,COLUMN(D140),FALSE)</f>
        <v>204</v>
      </c>
      <c r="E140" s="37">
        <f>VLOOKUP($A140,Pivot_Switch!$H:$N,COLUMN(E140),FALSE)</f>
        <v>45</v>
      </c>
      <c r="F140" s="37">
        <f>VLOOKUP($A140,Pivot_Switch!$H:$N,COLUMN(F140),FALSE)</f>
        <v>159</v>
      </c>
      <c r="G140" s="37">
        <f>VLOOKUP($A140,Pivot_Switch!$H:$N,COLUMN(G140),FALSE)</f>
        <v>1</v>
      </c>
      <c r="H140" s="41"/>
      <c r="I140" s="41"/>
      <c r="J140" s="41"/>
      <c r="K140" s="19"/>
      <c r="L140" s="19"/>
      <c r="M140" s="18"/>
      <c r="N140" s="18"/>
      <c r="O140" s="18"/>
      <c r="P140" s="18"/>
      <c r="Q140" s="18"/>
    </row>
    <row r="141" spans="1:17" x14ac:dyDescent="0.25">
      <c r="A141" s="41" t="str">
        <f t="shared" si="13"/>
        <v>40777_cmdscgc1-rb-01</v>
      </c>
      <c r="B141" s="47">
        <v>40777</v>
      </c>
      <c r="C141" s="41" t="str">
        <f>C131</f>
        <v>cmdscgc1-rb-01</v>
      </c>
      <c r="D141" s="37">
        <f>VLOOKUP($A141,Pivot_Switch!$H:$N,COLUMN(D141),FALSE)</f>
        <v>204</v>
      </c>
      <c r="E141" s="37">
        <f>VLOOKUP($A141,Pivot_Switch!$H:$N,COLUMN(E141),FALSE)</f>
        <v>45</v>
      </c>
      <c r="F141" s="37">
        <f>VLOOKUP($A141,Pivot_Switch!$H:$N,COLUMN(F141),FALSE)</f>
        <v>159</v>
      </c>
      <c r="G141" s="37">
        <f>VLOOKUP($A141,Pivot_Switch!$H:$N,COLUMN(G141),FALSE)</f>
        <v>1</v>
      </c>
      <c r="H141" s="41"/>
      <c r="I141" s="41"/>
      <c r="J141" s="41"/>
      <c r="K141" s="19"/>
      <c r="L141" s="19"/>
      <c r="M141" s="18"/>
      <c r="N141" s="18"/>
      <c r="O141" s="18"/>
      <c r="P141" s="18"/>
      <c r="Q141" s="18"/>
    </row>
    <row r="142" spans="1:17" x14ac:dyDescent="0.25">
      <c r="A142" s="41" t="str">
        <f t="shared" si="13"/>
        <v>40785_cmdscgc1-rb-01</v>
      </c>
      <c r="B142" s="47">
        <v>40785</v>
      </c>
      <c r="C142" s="41" t="str">
        <f>C131</f>
        <v>cmdscgc1-rb-01</v>
      </c>
      <c r="D142" s="37">
        <f>VLOOKUP($A142,Pivot_Switch!$H:$N,COLUMN(D142),FALSE)</f>
        <v>204</v>
      </c>
      <c r="E142" s="37">
        <f>VLOOKUP($A142,Pivot_Switch!$H:$N,COLUMN(E142),FALSE)</f>
        <v>45</v>
      </c>
      <c r="F142" s="37">
        <f>VLOOKUP($A142,Pivot_Switch!$H:$N,COLUMN(F142),FALSE)</f>
        <v>159</v>
      </c>
      <c r="G142" s="37">
        <f>VLOOKUP($A142,Pivot_Switch!$H:$N,COLUMN(G142),FALSE)</f>
        <v>1</v>
      </c>
      <c r="H142" s="41"/>
      <c r="I142" s="41"/>
      <c r="J142" s="41"/>
      <c r="K142" s="19"/>
      <c r="L142" s="19"/>
      <c r="M142" s="18"/>
      <c r="N142" s="18"/>
      <c r="O142" s="18"/>
      <c r="P142" s="18"/>
      <c r="Q142" s="18"/>
    </row>
    <row r="143" spans="1:17" x14ac:dyDescent="0.25">
      <c r="A143" s="41" t="str">
        <f t="shared" si="13"/>
        <v>40790_cmdscgc1-rb-01</v>
      </c>
      <c r="B143" s="47">
        <v>40790</v>
      </c>
      <c r="C143" s="41" t="str">
        <f>C131</f>
        <v>cmdscgc1-rb-01</v>
      </c>
      <c r="D143" s="37">
        <f>VLOOKUP($A143,Pivot_Switch!$H:$N,COLUMN(D143),FALSE)</f>
        <v>204</v>
      </c>
      <c r="E143" s="37">
        <f>VLOOKUP($A143,Pivot_Switch!$H:$N,COLUMN(E143),FALSE)</f>
        <v>45</v>
      </c>
      <c r="F143" s="37">
        <f>VLOOKUP($A143,Pivot_Switch!$H:$N,COLUMN(F143),FALSE)</f>
        <v>159</v>
      </c>
      <c r="G143" s="37">
        <f>VLOOKUP($A143,Pivot_Switch!$H:$N,COLUMN(G143),FALSE)</f>
        <v>1</v>
      </c>
      <c r="H143" s="41"/>
      <c r="I143" s="41"/>
      <c r="J143" s="41"/>
      <c r="K143" s="19"/>
      <c r="L143" s="19"/>
      <c r="M143" s="18"/>
      <c r="N143" s="18"/>
      <c r="O143" s="18"/>
      <c r="P143" s="18"/>
      <c r="Q143" s="18"/>
    </row>
    <row r="144" spans="1:17" x14ac:dyDescent="0.25">
      <c r="A144" s="41" t="str">
        <f t="shared" si="13"/>
        <v>40798_cmdscgc1-rb-01</v>
      </c>
      <c r="B144" s="47">
        <v>40798</v>
      </c>
      <c r="C144" s="41" t="str">
        <f>C131</f>
        <v>cmdscgc1-rb-01</v>
      </c>
      <c r="D144" s="37">
        <f>VLOOKUP($A144,Pivot_Switch!$H:$N,COLUMN(D144),FALSE)</f>
        <v>204</v>
      </c>
      <c r="E144" s="37">
        <f>VLOOKUP($A144,Pivot_Switch!$H:$N,COLUMN(E144),FALSE)</f>
        <v>45</v>
      </c>
      <c r="F144" s="37">
        <f>VLOOKUP($A144,Pivot_Switch!$H:$N,COLUMN(F144),FALSE)</f>
        <v>159</v>
      </c>
      <c r="G144" s="37">
        <f>VLOOKUP($A144,Pivot_Switch!$H:$N,COLUMN(G144),FALSE)</f>
        <v>1</v>
      </c>
      <c r="H144" s="41"/>
      <c r="I144" s="41"/>
      <c r="J144" s="41"/>
      <c r="K144" s="19"/>
      <c r="L144" s="19"/>
      <c r="M144" s="18"/>
      <c r="N144" s="18"/>
      <c r="O144" s="18"/>
      <c r="P144" s="18"/>
      <c r="Q144" s="18"/>
    </row>
    <row r="145" spans="1:17" x14ac:dyDescent="0.25">
      <c r="A145" s="41" t="str">
        <f t="shared" si="13"/>
        <v>40869_cmdscgc1-rb-01</v>
      </c>
      <c r="B145" s="47">
        <v>40869</v>
      </c>
      <c r="C145" s="41" t="str">
        <f>C131</f>
        <v>cmdscgc1-rb-01</v>
      </c>
      <c r="D145" s="37">
        <f>VLOOKUP($A145,Pivot_Switch!$H:$N,COLUMN(D145),FALSE)</f>
        <v>204</v>
      </c>
      <c r="E145" s="37">
        <f>VLOOKUP($A145,Pivot_Switch!$H:$N,COLUMN(E145),FALSE)</f>
        <v>45</v>
      </c>
      <c r="F145" s="37">
        <f>VLOOKUP($A145,Pivot_Switch!$H:$N,COLUMN(F145),FALSE)</f>
        <v>159</v>
      </c>
      <c r="G145" s="37">
        <f>VLOOKUP($A145,Pivot_Switch!$H:$N,COLUMN(G145),FALSE)</f>
        <v>1</v>
      </c>
      <c r="H145" s="41"/>
      <c r="I145" s="41"/>
      <c r="J145" s="41"/>
      <c r="K145" s="19"/>
      <c r="L145" s="19"/>
      <c r="M145" s="18"/>
      <c r="N145" s="18"/>
      <c r="O145" s="18"/>
      <c r="P145" s="18"/>
      <c r="Q145" s="18"/>
    </row>
    <row r="146" spans="1:17" s="19" customFormat="1" x14ac:dyDescent="0.25">
      <c r="A146" s="41" t="str">
        <f t="shared" si="13"/>
        <v>40885_cmdscgc1-rb-01</v>
      </c>
      <c r="B146" s="47">
        <v>40885</v>
      </c>
      <c r="C146" s="41" t="str">
        <f>C131</f>
        <v>cmdscgc1-rb-01</v>
      </c>
      <c r="D146" s="37">
        <f>VLOOKUP($A146,Pivot_Switch!$H:$N,COLUMN(D146),FALSE)</f>
        <v>204</v>
      </c>
      <c r="E146" s="37">
        <f>VLOOKUP($A146,Pivot_Switch!$H:$N,COLUMN(E146),FALSE)</f>
        <v>45</v>
      </c>
      <c r="F146" s="37">
        <f>VLOOKUP($A146,Pivot_Switch!$H:$N,COLUMN(F146),FALSE)</f>
        <v>159</v>
      </c>
      <c r="G146" s="37">
        <f>VLOOKUP($A146,Pivot_Switch!$H:$N,COLUMN(G146),FALSE)</f>
        <v>1</v>
      </c>
      <c r="H146" s="41"/>
      <c r="I146" s="41"/>
      <c r="J146" s="41"/>
      <c r="N146" s="38"/>
      <c r="O146" s="38"/>
      <c r="P146" s="38"/>
      <c r="Q146" s="38"/>
    </row>
    <row r="147" spans="1:17" x14ac:dyDescent="0.25">
      <c r="A147" s="41" t="str">
        <f t="shared" si="13"/>
        <v>40917_cmdscgc1-rb-01</v>
      </c>
      <c r="B147" s="47">
        <v>40917</v>
      </c>
      <c r="C147" s="41" t="str">
        <f>C131</f>
        <v>cmdscgc1-rb-01</v>
      </c>
      <c r="D147" s="37">
        <f>VLOOKUP($A147,Pivot_Switch!$H:$N,COLUMN(D147),FALSE)</f>
        <v>204</v>
      </c>
      <c r="E147" s="37">
        <f>VLOOKUP($A147,Pivot_Switch!$H:$N,COLUMN(E147),FALSE)</f>
        <v>45</v>
      </c>
      <c r="F147" s="37">
        <f>VLOOKUP($A147,Pivot_Switch!$H:$N,COLUMN(F147),FALSE)</f>
        <v>159</v>
      </c>
      <c r="G147" s="37">
        <f>VLOOKUP($A147,Pivot_Switch!$H:$N,COLUMN(G147),FALSE)</f>
        <v>1</v>
      </c>
      <c r="H147" s="41"/>
      <c r="I147" s="41"/>
      <c r="J147" s="41"/>
      <c r="K147" s="19"/>
      <c r="L147" s="19"/>
      <c r="M147" s="18"/>
      <c r="N147" s="18"/>
      <c r="O147" s="18"/>
      <c r="P147" s="18"/>
      <c r="Q147" s="18"/>
    </row>
    <row r="148" spans="1:17" x14ac:dyDescent="0.25">
      <c r="A148" s="41" t="str">
        <f t="shared" si="13"/>
        <v>40948_cmdscgc1-rb-01</v>
      </c>
      <c r="B148" s="47">
        <v>40948</v>
      </c>
      <c r="C148" s="41" t="str">
        <f>C131</f>
        <v>cmdscgc1-rb-01</v>
      </c>
      <c r="D148" s="37">
        <f>VLOOKUP($A148,Pivot_Switch!$H:$N,COLUMN(D148),FALSE)</f>
        <v>204</v>
      </c>
      <c r="E148" s="37">
        <f>VLOOKUP($A148,Pivot_Switch!$H:$N,COLUMN(E148),FALSE)</f>
        <v>45</v>
      </c>
      <c r="F148" s="37">
        <f>VLOOKUP($A148,Pivot_Switch!$H:$N,COLUMN(F148),FALSE)</f>
        <v>159</v>
      </c>
      <c r="G148" s="37">
        <f>VLOOKUP($A148,Pivot_Switch!$H:$N,COLUMN(G148),FALSE)</f>
        <v>1</v>
      </c>
      <c r="H148" s="41"/>
      <c r="I148" s="41"/>
      <c r="J148" s="41"/>
      <c r="K148" s="19"/>
      <c r="L148" s="19"/>
      <c r="M148" s="18"/>
      <c r="N148" s="18"/>
      <c r="O148" s="18"/>
      <c r="P148" s="18"/>
      <c r="Q148" s="18"/>
    </row>
    <row r="149" spans="1:17" x14ac:dyDescent="0.25">
      <c r="A149" s="41" t="str">
        <f t="shared" si="13"/>
        <v>40989_cmdscgc1-rb-01</v>
      </c>
      <c r="B149" s="47">
        <v>40989</v>
      </c>
      <c r="C149" s="41" t="str">
        <f>C131</f>
        <v>cmdscgc1-rb-01</v>
      </c>
      <c r="D149" s="37">
        <f>VLOOKUP($A149,Pivot_Switch!$H:$N,COLUMN(D149),FALSE)</f>
        <v>204</v>
      </c>
      <c r="E149" s="37">
        <f>VLOOKUP($A149,Pivot_Switch!$H:$N,COLUMN(E149),FALSE)</f>
        <v>45</v>
      </c>
      <c r="F149" s="37">
        <f>VLOOKUP($A149,Pivot_Switch!$H:$N,COLUMN(F149),FALSE)</f>
        <v>159</v>
      </c>
      <c r="G149" s="37">
        <f>VLOOKUP($A149,Pivot_Switch!$H:$N,COLUMN(G149),FALSE)</f>
        <v>1</v>
      </c>
      <c r="H149" s="41"/>
      <c r="I149" s="41"/>
      <c r="J149" s="41"/>
      <c r="K149" s="19"/>
      <c r="L149" s="19"/>
      <c r="M149" s="18"/>
      <c r="N149" s="18"/>
      <c r="O149" s="18"/>
      <c r="P149" s="18"/>
      <c r="Q149" s="18"/>
    </row>
    <row r="150" spans="1:17" x14ac:dyDescent="0.25">
      <c r="A150" s="41" t="str">
        <f t="shared" si="13"/>
        <v>41016_cmdscgc1-rb-01</v>
      </c>
      <c r="B150" s="47">
        <v>41016</v>
      </c>
      <c r="C150" s="41" t="str">
        <f>C131</f>
        <v>cmdscgc1-rb-01</v>
      </c>
      <c r="D150" s="37">
        <f>VLOOKUP($A150,Pivot_Switch!$H:$N,COLUMN(D150),FALSE)</f>
        <v>204</v>
      </c>
      <c r="E150" s="37">
        <f>VLOOKUP($A150,Pivot_Switch!$H:$N,COLUMN(E150),FALSE)</f>
        <v>45</v>
      </c>
      <c r="F150" s="37">
        <f>VLOOKUP($A150,Pivot_Switch!$H:$N,COLUMN(F150),FALSE)</f>
        <v>159</v>
      </c>
      <c r="G150" s="37">
        <f>VLOOKUP($A150,Pivot_Switch!$H:$N,COLUMN(G150),FALSE)</f>
        <v>1</v>
      </c>
      <c r="H150" s="41"/>
      <c r="I150" s="41"/>
      <c r="J150" s="41"/>
      <c r="K150" s="19"/>
      <c r="L150" s="19"/>
      <c r="M150" s="18"/>
      <c r="N150" s="18"/>
      <c r="O150" s="18"/>
      <c r="P150" s="18"/>
      <c r="Q150" s="18"/>
    </row>
    <row r="151" spans="1:17" x14ac:dyDescent="0.25">
      <c r="A151" s="41" t="str">
        <f t="shared" si="13"/>
        <v>41037_cmdscgc1-rb-01</v>
      </c>
      <c r="B151" s="47">
        <v>41037</v>
      </c>
      <c r="C151" s="41" t="str">
        <f>C131</f>
        <v>cmdscgc1-rb-01</v>
      </c>
      <c r="D151" s="37">
        <f>VLOOKUP($A151,Pivot_Switch!$H:$N,COLUMN(D151),FALSE)</f>
        <v>204</v>
      </c>
      <c r="E151" s="37">
        <f>VLOOKUP($A151,Pivot_Switch!$H:$N,COLUMN(E151),FALSE)</f>
        <v>45</v>
      </c>
      <c r="F151" s="37">
        <f>VLOOKUP($A151,Pivot_Switch!$H:$N,COLUMN(F151),FALSE)</f>
        <v>159</v>
      </c>
      <c r="G151" s="37">
        <f>VLOOKUP($A151,Pivot_Switch!$H:$N,COLUMN(G151),FALSE)</f>
        <v>1</v>
      </c>
      <c r="H151" s="41"/>
      <c r="I151" s="41"/>
      <c r="J151" s="41"/>
      <c r="K151" s="19"/>
      <c r="L151" s="19"/>
      <c r="M151" s="18"/>
      <c r="N151" s="18"/>
      <c r="O151" s="18"/>
      <c r="P151" s="18"/>
      <c r="Q151" s="18"/>
    </row>
    <row r="152" spans="1:17" x14ac:dyDescent="0.25">
      <c r="A152" s="41" t="str">
        <f t="shared" si="13"/>
        <v>41071_cmdscgc1-rb-01</v>
      </c>
      <c r="B152" s="47">
        <v>41071</v>
      </c>
      <c r="C152" s="41" t="str">
        <f>C131</f>
        <v>cmdscgc1-rb-01</v>
      </c>
      <c r="D152" s="37">
        <f>VLOOKUP($A152,Pivot_Switch!$H:$N,COLUMN(D152),FALSE)</f>
        <v>204</v>
      </c>
      <c r="E152" s="37">
        <f>VLOOKUP($A152,Pivot_Switch!$H:$N,COLUMN(E152),FALSE)</f>
        <v>53</v>
      </c>
      <c r="F152" s="37">
        <f>VLOOKUP($A152,Pivot_Switch!$H:$N,COLUMN(F152),FALSE)</f>
        <v>151</v>
      </c>
      <c r="G152" s="37">
        <f>VLOOKUP($A152,Pivot_Switch!$H:$N,COLUMN(G152),FALSE)</f>
        <v>1</v>
      </c>
      <c r="H152" s="41"/>
      <c r="I152" s="41"/>
      <c r="J152" s="41"/>
      <c r="K152" s="19"/>
      <c r="L152" s="19"/>
      <c r="M152" s="18"/>
      <c r="N152" s="18"/>
      <c r="O152" s="18"/>
      <c r="P152" s="18"/>
      <c r="Q152" s="18"/>
    </row>
    <row r="153" spans="1:17" x14ac:dyDescent="0.25">
      <c r="A153" s="41" t="str">
        <f t="shared" si="13"/>
        <v>41107_cmdscgc1-rb-01</v>
      </c>
      <c r="B153" s="47">
        <v>41107</v>
      </c>
      <c r="C153" s="41" t="str">
        <f>C131</f>
        <v>cmdscgc1-rb-01</v>
      </c>
      <c r="D153" s="37">
        <f>VLOOKUP($A153,Pivot_Switch!$H:$N,COLUMN(D153),FALSE)</f>
        <v>204</v>
      </c>
      <c r="E153" s="37">
        <f>VLOOKUP($A153,Pivot_Switch!$H:$N,COLUMN(E153),FALSE)</f>
        <v>53</v>
      </c>
      <c r="F153" s="37">
        <f>VLOOKUP($A153,Pivot_Switch!$H:$N,COLUMN(F153),FALSE)</f>
        <v>151</v>
      </c>
      <c r="G153" s="37">
        <f>VLOOKUP($A153,Pivot_Switch!$H:$N,COLUMN(G153),FALSE)</f>
        <v>1</v>
      </c>
      <c r="H153" s="41"/>
      <c r="I153" s="41"/>
      <c r="J153" s="41"/>
      <c r="K153" s="19"/>
      <c r="L153" s="19"/>
      <c r="M153" s="18"/>
      <c r="N153" s="18"/>
      <c r="O153" s="18"/>
      <c r="P153" s="18"/>
      <c r="Q153" s="18"/>
    </row>
    <row r="154" spans="1:17" x14ac:dyDescent="0.25">
      <c r="A154" s="41" t="str">
        <f t="shared" si="13"/>
        <v>41122_cmdscgc1-rb-01</v>
      </c>
      <c r="B154" s="47">
        <v>41122</v>
      </c>
      <c r="C154" s="41" t="str">
        <f>C131</f>
        <v>cmdscgc1-rb-01</v>
      </c>
      <c r="D154" s="37">
        <f>VLOOKUP($A154,Pivot_Switch!$H:$N,COLUMN(D154),FALSE)</f>
        <v>204</v>
      </c>
      <c r="E154" s="37">
        <f>VLOOKUP($A154,Pivot_Switch!$H:$N,COLUMN(E154),FALSE)</f>
        <v>53</v>
      </c>
      <c r="F154" s="37">
        <f>VLOOKUP($A154,Pivot_Switch!$H:$N,COLUMN(F154),FALSE)</f>
        <v>151</v>
      </c>
      <c r="G154" s="37">
        <f>VLOOKUP($A154,Pivot_Switch!$H:$N,COLUMN(G154),FALSE)</f>
        <v>1</v>
      </c>
      <c r="H154" s="41"/>
      <c r="I154" s="41"/>
      <c r="J154" s="41"/>
      <c r="K154" s="19"/>
      <c r="L154" s="19"/>
      <c r="M154" s="18"/>
      <c r="N154" s="18"/>
      <c r="O154" s="18"/>
      <c r="P154" s="18"/>
      <c r="Q154" s="18"/>
    </row>
    <row r="155" spans="1:17" x14ac:dyDescent="0.25">
      <c r="A155" s="41" t="str">
        <f t="shared" si="13"/>
        <v>41162_cmdscgc1-rb-01</v>
      </c>
      <c r="B155" s="47">
        <v>41162</v>
      </c>
      <c r="C155" s="41" t="str">
        <f>C131</f>
        <v>cmdscgc1-rb-01</v>
      </c>
      <c r="D155" s="37">
        <f>VLOOKUP($A155,Pivot_Switch!$H:$N,COLUMN(D155),FALSE)</f>
        <v>204</v>
      </c>
      <c r="E155" s="37">
        <f>VLOOKUP($A155,Pivot_Switch!$H:$N,COLUMN(E155),FALSE)</f>
        <v>68</v>
      </c>
      <c r="F155" s="37">
        <f>VLOOKUP($A155,Pivot_Switch!$H:$N,COLUMN(F155),FALSE)</f>
        <v>136</v>
      </c>
      <c r="G155" s="37">
        <f>VLOOKUP($A155,Pivot_Switch!$H:$N,COLUMN(G155),FALSE)</f>
        <v>1</v>
      </c>
      <c r="H155" s="41"/>
      <c r="I155" s="41"/>
      <c r="J155" s="41"/>
      <c r="K155" s="19"/>
      <c r="L155" s="19"/>
      <c r="M155" s="18"/>
      <c r="N155" s="18"/>
      <c r="O155" s="18"/>
      <c r="P155" s="18"/>
      <c r="Q155" s="18"/>
    </row>
    <row r="156" spans="1:17" x14ac:dyDescent="0.25">
      <c r="A156" s="41" t="str">
        <f t="shared" si="13"/>
        <v>41192_cmdscgc1-rb-01</v>
      </c>
      <c r="B156" s="47">
        <v>41192</v>
      </c>
      <c r="C156" s="41" t="str">
        <f>C131</f>
        <v>cmdscgc1-rb-01</v>
      </c>
      <c r="D156" s="37">
        <f>VLOOKUP($A156,Pivot_Switch!$H:$N,COLUMN(D156),FALSE)</f>
        <v>204</v>
      </c>
      <c r="E156" s="37">
        <f>VLOOKUP($A156,Pivot_Switch!$H:$N,COLUMN(E156),FALSE)</f>
        <v>68</v>
      </c>
      <c r="F156" s="37">
        <f>VLOOKUP($A156,Pivot_Switch!$H:$N,COLUMN(F156),FALSE)</f>
        <v>136</v>
      </c>
      <c r="G156" s="37">
        <f>VLOOKUP($A156,Pivot_Switch!$H:$N,COLUMN(G156),FALSE)</f>
        <v>1</v>
      </c>
      <c r="H156" s="41"/>
      <c r="I156" s="41"/>
      <c r="J156" s="41"/>
      <c r="K156" s="19"/>
      <c r="L156" s="19"/>
      <c r="M156" s="18"/>
      <c r="N156" s="18"/>
      <c r="O156" s="18"/>
      <c r="P156" s="18"/>
      <c r="Q156" s="18"/>
    </row>
    <row r="157" spans="1:17" x14ac:dyDescent="0.25">
      <c r="A157" s="41" t="str">
        <f t="shared" si="13"/>
        <v>41347_cmdscgc1-rb-01</v>
      </c>
      <c r="B157" s="47">
        <v>41347</v>
      </c>
      <c r="C157" s="41" t="str">
        <f>C131</f>
        <v>cmdscgc1-rb-01</v>
      </c>
      <c r="D157" s="37">
        <f>VLOOKUP($A157,Pivot_Switch!$H:$N,COLUMN(D157),FALSE)</f>
        <v>204</v>
      </c>
      <c r="E157" s="37">
        <f>VLOOKUP($A157,Pivot_Switch!$H:$N,COLUMN(E157),FALSE)</f>
        <v>79</v>
      </c>
      <c r="F157" s="37">
        <f>VLOOKUP($A157,Pivot_Switch!$H:$N,COLUMN(F157),FALSE)</f>
        <v>125</v>
      </c>
      <c r="G157" s="37">
        <f>VLOOKUP($A157,Pivot_Switch!$H:$N,COLUMN(G157),FALSE)</f>
        <v>1</v>
      </c>
      <c r="H157" s="41"/>
      <c r="I157" s="41"/>
      <c r="J157" s="41"/>
      <c r="K157" s="19"/>
      <c r="L157" s="19"/>
      <c r="M157" s="18"/>
      <c r="N157" s="18"/>
      <c r="O157" s="18"/>
      <c r="P157" s="18"/>
      <c r="Q157" s="18"/>
    </row>
    <row r="158" spans="1:17" x14ac:dyDescent="0.25">
      <c r="A158" s="41" t="str">
        <f t="shared" si="11"/>
        <v>41439_cmdscgc1-rb-01</v>
      </c>
      <c r="B158" s="47">
        <v>41439</v>
      </c>
      <c r="C158" s="41" t="str">
        <f>C132</f>
        <v>cmdscgc1-rb-01</v>
      </c>
      <c r="D158" s="37">
        <f>VLOOKUP($A158,Pivot_Switch!$H:$N,COLUMN(D158),FALSE)</f>
        <v>204</v>
      </c>
      <c r="E158" s="37">
        <f>VLOOKUP($A158,Pivot_Switch!$H:$N,COLUMN(E158),FALSE)</f>
        <v>79</v>
      </c>
      <c r="F158" s="37">
        <f>VLOOKUP($A158,Pivot_Switch!$H:$N,COLUMN(F158),FALSE)</f>
        <v>125</v>
      </c>
      <c r="G158" s="37">
        <f>VLOOKUP($A158,Pivot_Switch!$H:$N,COLUMN(G158),FALSE)</f>
        <v>1</v>
      </c>
      <c r="H158" s="41"/>
      <c r="I158" s="41"/>
      <c r="J158" s="41"/>
      <c r="K158" s="19"/>
      <c r="L158" s="19"/>
      <c r="M158" s="18"/>
      <c r="N158" s="18"/>
      <c r="O158" s="18"/>
      <c r="P158" s="18"/>
      <c r="Q158" s="18"/>
    </row>
    <row r="159" spans="1:17" s="19" customFormat="1" x14ac:dyDescent="0.25">
      <c r="A159" s="42" t="s">
        <v>881</v>
      </c>
      <c r="B159" s="42"/>
      <c r="C159" s="42"/>
      <c r="D159" s="25"/>
      <c r="E159" s="25"/>
      <c r="F159" s="25"/>
      <c r="G159" s="25"/>
      <c r="H159" s="42" t="str">
        <f>C121</f>
        <v>cmdscgc1-rb-01</v>
      </c>
      <c r="I159" s="43" t="str">
        <f>CONCATENATE(H159,"_End")</f>
        <v>cmdscgc1-rb-01_End</v>
      </c>
      <c r="J159" s="43">
        <f>ROW(I159)</f>
        <v>159</v>
      </c>
      <c r="K159" s="26"/>
      <c r="L159" s="26"/>
      <c r="N159" s="38"/>
      <c r="O159" s="38"/>
      <c r="P159" s="38"/>
      <c r="Q159" s="38"/>
    </row>
    <row r="160" spans="1:17" x14ac:dyDescent="0.25">
      <c r="A160" s="39" t="str">
        <f t="shared" ref="A160:A197" si="14">CONCATENATE(B160,"_",C160)</f>
        <v>40598_cmdscgc2-jd-02</v>
      </c>
      <c r="B160" s="47">
        <v>40598</v>
      </c>
      <c r="C160" s="39" t="s">
        <v>106</v>
      </c>
      <c r="D160" s="11">
        <f>VLOOKUP($A160,Pivot_Switch!$H:$N,COLUMN(D160),FALSE)</f>
        <v>144</v>
      </c>
      <c r="E160" s="11">
        <f>VLOOKUP($A160,Pivot_Switch!$H:$N,COLUMN(E160),FALSE)</f>
        <v>31</v>
      </c>
      <c r="F160" s="11">
        <f>VLOOKUP($A160,Pivot_Switch!$H:$N,COLUMN(F160),FALSE)</f>
        <v>113</v>
      </c>
      <c r="G160" s="11">
        <f>VLOOKUP($A160,Pivot_Switch!$H:$N,COLUMN(G160),FALSE)</f>
        <v>1</v>
      </c>
      <c r="H160" s="39" t="str">
        <f>C160</f>
        <v>cmdscgc2-jd-02</v>
      </c>
      <c r="I160" s="39" t="str">
        <f>CONCATENATE(H160,"_Start")</f>
        <v>cmdscgc2-jd-02_Start</v>
      </c>
      <c r="J160" s="41">
        <f>ROW(I160)</f>
        <v>160</v>
      </c>
      <c r="M160" s="18"/>
      <c r="N160" s="18"/>
      <c r="O160" s="18"/>
      <c r="P160" s="18"/>
      <c r="Q160" s="18"/>
    </row>
    <row r="161" spans="1:17" x14ac:dyDescent="0.25">
      <c r="A161" s="39" t="str">
        <f t="shared" si="14"/>
        <v>40606_cmdscgc2-jd-02</v>
      </c>
      <c r="B161" s="47">
        <v>40606</v>
      </c>
      <c r="C161" s="39" t="str">
        <f t="shared" ref="C161:C172" si="15">C160</f>
        <v>cmdscgc2-jd-02</v>
      </c>
      <c r="D161" s="11">
        <f>VLOOKUP($A161,Pivot_Switch!$H:$N,COLUMN(D161),FALSE)</f>
        <v>144</v>
      </c>
      <c r="E161" s="11">
        <f>VLOOKUP($A161,Pivot_Switch!$H:$N,COLUMN(E161),FALSE)</f>
        <v>31</v>
      </c>
      <c r="F161" s="11">
        <f>VLOOKUP($A161,Pivot_Switch!$H:$N,COLUMN(F161),FALSE)</f>
        <v>113</v>
      </c>
      <c r="G161" s="11">
        <f>VLOOKUP($A161,Pivot_Switch!$H:$N,COLUMN(G161),FALSE)</f>
        <v>1</v>
      </c>
      <c r="M161" s="18"/>
      <c r="N161" s="18"/>
      <c r="O161" s="18"/>
      <c r="P161" s="18"/>
      <c r="Q161" s="18"/>
    </row>
    <row r="162" spans="1:17" x14ac:dyDescent="0.25">
      <c r="A162" s="39" t="str">
        <f t="shared" si="14"/>
        <v>40609_cmdscgc2-jd-02</v>
      </c>
      <c r="B162" s="47">
        <v>40609</v>
      </c>
      <c r="C162" s="39" t="str">
        <f t="shared" si="15"/>
        <v>cmdscgc2-jd-02</v>
      </c>
      <c r="D162" s="11">
        <f>VLOOKUP($A162,Pivot_Switch!$H:$N,COLUMN(D162),FALSE)</f>
        <v>144</v>
      </c>
      <c r="E162" s="11">
        <f>VLOOKUP($A162,Pivot_Switch!$H:$N,COLUMN(E162),FALSE)</f>
        <v>31</v>
      </c>
      <c r="F162" s="11">
        <f>VLOOKUP($A162,Pivot_Switch!$H:$N,COLUMN(F162),FALSE)</f>
        <v>113</v>
      </c>
      <c r="G162" s="11">
        <f>VLOOKUP($A162,Pivot_Switch!$H:$N,COLUMN(G162),FALSE)</f>
        <v>1</v>
      </c>
      <c r="M162" s="18"/>
      <c r="N162" s="18"/>
      <c r="O162" s="18"/>
      <c r="P162" s="18"/>
      <c r="Q162" s="18"/>
    </row>
    <row r="163" spans="1:17" x14ac:dyDescent="0.25">
      <c r="A163" s="39" t="str">
        <f t="shared" si="14"/>
        <v>40637_cmdscgc2-jd-02</v>
      </c>
      <c r="B163" s="47">
        <v>40637</v>
      </c>
      <c r="C163" s="39" t="str">
        <f t="shared" si="15"/>
        <v>cmdscgc2-jd-02</v>
      </c>
      <c r="D163" s="11">
        <f>VLOOKUP($A163,Pivot_Switch!$H:$N,COLUMN(D163),FALSE)</f>
        <v>144</v>
      </c>
      <c r="E163" s="11">
        <f>VLOOKUP($A163,Pivot_Switch!$H:$N,COLUMN(E163),FALSE)</f>
        <v>31</v>
      </c>
      <c r="F163" s="11">
        <f>VLOOKUP($A163,Pivot_Switch!$H:$N,COLUMN(F163),FALSE)</f>
        <v>113</v>
      </c>
      <c r="G163" s="11">
        <f>VLOOKUP($A163,Pivot_Switch!$H:$N,COLUMN(G163),FALSE)</f>
        <v>1</v>
      </c>
      <c r="M163" s="18"/>
      <c r="N163" s="18"/>
      <c r="O163" s="18"/>
      <c r="P163" s="18"/>
      <c r="Q163" s="18"/>
    </row>
    <row r="164" spans="1:17" x14ac:dyDescent="0.25">
      <c r="A164" s="39" t="str">
        <f t="shared" si="14"/>
        <v>40646_cmdscgc2-jd-02</v>
      </c>
      <c r="B164" s="47">
        <v>40646</v>
      </c>
      <c r="C164" s="39" t="str">
        <f t="shared" si="15"/>
        <v>cmdscgc2-jd-02</v>
      </c>
      <c r="D164" s="11">
        <f>VLOOKUP($A164,Pivot_Switch!$H:$N,COLUMN(D164),FALSE)</f>
        <v>144</v>
      </c>
      <c r="E164" s="11">
        <f>VLOOKUP($A164,Pivot_Switch!$H:$N,COLUMN(E164),FALSE)</f>
        <v>31</v>
      </c>
      <c r="F164" s="11">
        <f>VLOOKUP($A164,Pivot_Switch!$H:$N,COLUMN(F164),FALSE)</f>
        <v>113</v>
      </c>
      <c r="G164" s="11">
        <f>VLOOKUP($A164,Pivot_Switch!$H:$N,COLUMN(G164),FALSE)</f>
        <v>1</v>
      </c>
      <c r="M164" s="18"/>
      <c r="N164" s="18"/>
      <c r="O164" s="18"/>
      <c r="P164" s="18"/>
      <c r="Q164" s="18"/>
    </row>
    <row r="165" spans="1:17" x14ac:dyDescent="0.25">
      <c r="A165" s="39" t="str">
        <f t="shared" si="14"/>
        <v>40652_cmdscgc2-jd-02</v>
      </c>
      <c r="B165" s="47">
        <v>40652</v>
      </c>
      <c r="C165" s="39" t="str">
        <f t="shared" si="15"/>
        <v>cmdscgc2-jd-02</v>
      </c>
      <c r="D165" s="11">
        <f>VLOOKUP($A165,Pivot_Switch!$H:$N,COLUMN(D165),FALSE)</f>
        <v>144</v>
      </c>
      <c r="E165" s="11">
        <f>VLOOKUP($A165,Pivot_Switch!$H:$N,COLUMN(E165),FALSE)</f>
        <v>31</v>
      </c>
      <c r="F165" s="11">
        <f>VLOOKUP($A165,Pivot_Switch!$H:$N,COLUMN(F165),FALSE)</f>
        <v>113</v>
      </c>
      <c r="G165" s="11">
        <f>VLOOKUP($A165,Pivot_Switch!$H:$N,COLUMN(G165),FALSE)</f>
        <v>1</v>
      </c>
      <c r="M165" s="18"/>
      <c r="N165" s="18"/>
      <c r="O165" s="18"/>
      <c r="P165" s="18"/>
      <c r="Q165" s="18"/>
    </row>
    <row r="166" spans="1:17" x14ac:dyDescent="0.25">
      <c r="A166" s="39" t="str">
        <f t="shared" si="14"/>
        <v>40659_cmdscgc2-jd-02</v>
      </c>
      <c r="B166" s="47">
        <v>40659</v>
      </c>
      <c r="C166" s="39" t="str">
        <f t="shared" si="15"/>
        <v>cmdscgc2-jd-02</v>
      </c>
      <c r="D166" s="11">
        <f>VLOOKUP($A166,Pivot_Switch!$H:$N,COLUMN(D166),FALSE)</f>
        <v>144</v>
      </c>
      <c r="E166" s="11">
        <f>VLOOKUP($A166,Pivot_Switch!$H:$N,COLUMN(E166),FALSE)</f>
        <v>31</v>
      </c>
      <c r="F166" s="11">
        <f>VLOOKUP($A166,Pivot_Switch!$H:$N,COLUMN(F166),FALSE)</f>
        <v>113</v>
      </c>
      <c r="G166" s="11">
        <f>VLOOKUP($A166,Pivot_Switch!$H:$N,COLUMN(G166),FALSE)</f>
        <v>1</v>
      </c>
      <c r="M166" s="18"/>
      <c r="N166" s="18"/>
      <c r="O166" s="18"/>
      <c r="P166" s="18"/>
      <c r="Q166" s="18"/>
    </row>
    <row r="167" spans="1:17" x14ac:dyDescent="0.25">
      <c r="A167" s="39" t="str">
        <f t="shared" si="14"/>
        <v>40666_cmdscgc2-jd-02</v>
      </c>
      <c r="B167" s="47">
        <v>40666</v>
      </c>
      <c r="C167" s="39" t="str">
        <f t="shared" si="15"/>
        <v>cmdscgc2-jd-02</v>
      </c>
      <c r="D167" s="11">
        <f>VLOOKUP($A167,Pivot_Switch!$H:$N,COLUMN(D167),FALSE)</f>
        <v>144</v>
      </c>
      <c r="E167" s="11">
        <f>VLOOKUP($A167,Pivot_Switch!$H:$N,COLUMN(E167),FALSE)</f>
        <v>31</v>
      </c>
      <c r="F167" s="11">
        <f>VLOOKUP($A167,Pivot_Switch!$H:$N,COLUMN(F167),FALSE)</f>
        <v>113</v>
      </c>
      <c r="G167" s="11">
        <f>VLOOKUP($A167,Pivot_Switch!$H:$N,COLUMN(G167),FALSE)</f>
        <v>1</v>
      </c>
      <c r="M167" s="18"/>
      <c r="N167" s="18"/>
      <c r="O167" s="18"/>
      <c r="P167" s="18"/>
      <c r="Q167" s="18"/>
    </row>
    <row r="168" spans="1:17" x14ac:dyDescent="0.25">
      <c r="A168" s="39" t="str">
        <f t="shared" si="14"/>
        <v>40679_cmdscgc2-jd-02</v>
      </c>
      <c r="B168" s="47">
        <v>40679</v>
      </c>
      <c r="C168" s="39" t="str">
        <f t="shared" si="15"/>
        <v>cmdscgc2-jd-02</v>
      </c>
      <c r="D168" s="11">
        <f>VLOOKUP($A168,Pivot_Switch!$H:$N,COLUMN(D168),FALSE)</f>
        <v>144</v>
      </c>
      <c r="E168" s="11">
        <f>VLOOKUP($A168,Pivot_Switch!$H:$N,COLUMN(E168),FALSE)</f>
        <v>31</v>
      </c>
      <c r="F168" s="11">
        <f>VLOOKUP($A168,Pivot_Switch!$H:$N,COLUMN(F168),FALSE)</f>
        <v>113</v>
      </c>
      <c r="G168" s="11">
        <f>VLOOKUP($A168,Pivot_Switch!$H:$N,COLUMN(G168),FALSE)</f>
        <v>1</v>
      </c>
      <c r="M168" s="18"/>
      <c r="N168" s="18"/>
      <c r="O168" s="18"/>
      <c r="P168" s="18"/>
      <c r="Q168" s="18"/>
    </row>
    <row r="169" spans="1:17" x14ac:dyDescent="0.25">
      <c r="A169" s="39" t="str">
        <f t="shared" si="14"/>
        <v>40686_cmdscgc2-jd-02</v>
      </c>
      <c r="B169" s="47">
        <v>40686</v>
      </c>
      <c r="C169" s="39" t="str">
        <f t="shared" si="15"/>
        <v>cmdscgc2-jd-02</v>
      </c>
      <c r="D169" s="11">
        <f>VLOOKUP($A169,Pivot_Switch!$H:$N,COLUMN(D169),FALSE)</f>
        <v>144</v>
      </c>
      <c r="E169" s="11">
        <f>VLOOKUP($A169,Pivot_Switch!$H:$N,COLUMN(E169),FALSE)</f>
        <v>31</v>
      </c>
      <c r="F169" s="11">
        <f>VLOOKUP($A169,Pivot_Switch!$H:$N,COLUMN(F169),FALSE)</f>
        <v>113</v>
      </c>
      <c r="G169" s="11">
        <f>VLOOKUP($A169,Pivot_Switch!$H:$N,COLUMN(G169),FALSE)</f>
        <v>1</v>
      </c>
      <c r="M169" s="18"/>
      <c r="N169" s="18"/>
      <c r="O169" s="18"/>
      <c r="P169" s="18"/>
      <c r="Q169" s="18"/>
    </row>
    <row r="170" spans="1:17" x14ac:dyDescent="0.25">
      <c r="A170" s="39" t="str">
        <f t="shared" si="14"/>
        <v>40690_cmdscgc2-jd-02</v>
      </c>
      <c r="B170" s="47">
        <v>40690</v>
      </c>
      <c r="C170" s="39" t="str">
        <f t="shared" si="15"/>
        <v>cmdscgc2-jd-02</v>
      </c>
      <c r="D170" s="11">
        <f>VLOOKUP($A170,Pivot_Switch!$H:$N,COLUMN(D170),FALSE)</f>
        <v>144</v>
      </c>
      <c r="E170" s="11">
        <f>VLOOKUP($A170,Pivot_Switch!$H:$N,COLUMN(E170),FALSE)</f>
        <v>31</v>
      </c>
      <c r="F170" s="11">
        <f>VLOOKUP($A170,Pivot_Switch!$H:$N,COLUMN(F170),FALSE)</f>
        <v>113</v>
      </c>
      <c r="G170" s="11">
        <f>VLOOKUP($A170,Pivot_Switch!$H:$N,COLUMN(G170),FALSE)</f>
        <v>1</v>
      </c>
      <c r="M170" s="18"/>
      <c r="N170" s="18"/>
      <c r="O170" s="18"/>
      <c r="P170" s="18"/>
      <c r="Q170" s="18"/>
    </row>
    <row r="171" spans="1:17" x14ac:dyDescent="0.25">
      <c r="A171" s="39" t="str">
        <f t="shared" si="14"/>
        <v>40700_cmdscgc2-jd-02</v>
      </c>
      <c r="B171" s="47">
        <v>40700</v>
      </c>
      <c r="C171" s="39" t="str">
        <f t="shared" si="15"/>
        <v>cmdscgc2-jd-02</v>
      </c>
      <c r="D171" s="11">
        <f>VLOOKUP($A171,Pivot_Switch!$H:$N,COLUMN(D171),FALSE)</f>
        <v>144</v>
      </c>
      <c r="E171" s="11">
        <f>VLOOKUP($A171,Pivot_Switch!$H:$N,COLUMN(E171),FALSE)</f>
        <v>31</v>
      </c>
      <c r="F171" s="11">
        <f>VLOOKUP($A171,Pivot_Switch!$H:$N,COLUMN(F171),FALSE)</f>
        <v>113</v>
      </c>
      <c r="G171" s="11">
        <f>VLOOKUP($A171,Pivot_Switch!$H:$N,COLUMN(G171),FALSE)</f>
        <v>1</v>
      </c>
      <c r="M171" s="18"/>
      <c r="N171" s="18"/>
      <c r="O171" s="18"/>
      <c r="P171" s="18"/>
      <c r="Q171" s="18"/>
    </row>
    <row r="172" spans="1:17" x14ac:dyDescent="0.25">
      <c r="A172" s="41" t="str">
        <f t="shared" si="14"/>
        <v>40707_cmdscgc2-jd-02</v>
      </c>
      <c r="B172" s="47">
        <v>40707</v>
      </c>
      <c r="C172" s="41" t="str">
        <f t="shared" si="15"/>
        <v>cmdscgc2-jd-02</v>
      </c>
      <c r="D172" s="37">
        <f>VLOOKUP($A172,Pivot_Switch!$H:$N,COLUMN(D172),FALSE)</f>
        <v>144</v>
      </c>
      <c r="E172" s="37">
        <f>VLOOKUP($A172,Pivot_Switch!$H:$N,COLUMN(E172),FALSE)</f>
        <v>31</v>
      </c>
      <c r="F172" s="37">
        <f>VLOOKUP($A172,Pivot_Switch!$H:$N,COLUMN(F172),FALSE)</f>
        <v>113</v>
      </c>
      <c r="G172" s="37">
        <f>VLOOKUP($A172,Pivot_Switch!$H:$N,COLUMN(G172),FALSE)</f>
        <v>1</v>
      </c>
      <c r="H172" s="41"/>
      <c r="I172" s="41"/>
      <c r="J172" s="41"/>
      <c r="K172" s="19"/>
      <c r="L172" s="19"/>
      <c r="M172" s="18"/>
      <c r="N172" s="18"/>
      <c r="O172" s="18"/>
      <c r="P172" s="18"/>
      <c r="Q172" s="18"/>
    </row>
    <row r="173" spans="1:17" s="19" customFormat="1" x14ac:dyDescent="0.25">
      <c r="A173" s="39" t="str">
        <f t="shared" si="14"/>
        <v>40714_cmdscgc2-jd-02</v>
      </c>
      <c r="B173" s="47">
        <v>40714</v>
      </c>
      <c r="C173" s="39" t="str">
        <f>C170</f>
        <v>cmdscgc2-jd-02</v>
      </c>
      <c r="D173" s="11">
        <f>VLOOKUP($A173,Pivot_Switch!$H:$N,COLUMN(D173),FALSE)</f>
        <v>144</v>
      </c>
      <c r="E173" s="11">
        <f>VLOOKUP($A173,Pivot_Switch!$H:$N,COLUMN(E173),FALSE)</f>
        <v>31</v>
      </c>
      <c r="F173" s="11">
        <f>VLOOKUP($A173,Pivot_Switch!$H:$N,COLUMN(F173),FALSE)</f>
        <v>113</v>
      </c>
      <c r="G173" s="11">
        <f>VLOOKUP($A173,Pivot_Switch!$H:$N,COLUMN(G173),FALSE)</f>
        <v>1</v>
      </c>
      <c r="H173" s="39"/>
      <c r="I173" s="39"/>
      <c r="J173" s="39"/>
      <c r="K173" s="10"/>
      <c r="L173" s="10"/>
      <c r="N173" s="38"/>
      <c r="O173" s="38"/>
      <c r="P173" s="38"/>
      <c r="Q173" s="38"/>
    </row>
    <row r="174" spans="1:17" x14ac:dyDescent="0.25">
      <c r="A174" s="39" t="str">
        <f t="shared" si="14"/>
        <v>40721_cmdscgc2-jd-02</v>
      </c>
      <c r="B174" s="47">
        <v>40721</v>
      </c>
      <c r="C174" s="39" t="str">
        <f>C170</f>
        <v>cmdscgc2-jd-02</v>
      </c>
      <c r="D174" s="11">
        <f>VLOOKUP($A174,Pivot_Switch!$H:$N,COLUMN(D174),FALSE)</f>
        <v>144</v>
      </c>
      <c r="E174" s="11">
        <f>VLOOKUP($A174,Pivot_Switch!$H:$N,COLUMN(E174),FALSE)</f>
        <v>31</v>
      </c>
      <c r="F174" s="11">
        <f>VLOOKUP($A174,Pivot_Switch!$H:$N,COLUMN(F174),FALSE)</f>
        <v>113</v>
      </c>
      <c r="G174" s="11">
        <f>VLOOKUP($A174,Pivot_Switch!$H:$N,COLUMN(G174),FALSE)</f>
        <v>1</v>
      </c>
      <c r="M174" s="18"/>
      <c r="N174" s="18"/>
      <c r="O174" s="18"/>
      <c r="P174" s="18"/>
      <c r="Q174" s="18"/>
    </row>
    <row r="175" spans="1:17" x14ac:dyDescent="0.25">
      <c r="A175" s="39" t="str">
        <f t="shared" ref="A175:A196" si="16">CONCATENATE(B175,"_",C175)</f>
        <v>40728_cmdscgc2-jd-02</v>
      </c>
      <c r="B175" s="47">
        <v>40728</v>
      </c>
      <c r="C175" s="39" t="str">
        <f>C170</f>
        <v>cmdscgc2-jd-02</v>
      </c>
      <c r="D175" s="11">
        <f>VLOOKUP($A175,Pivot_Switch!$H:$N,COLUMN(D175),FALSE)</f>
        <v>144</v>
      </c>
      <c r="E175" s="11">
        <f>VLOOKUP($A175,Pivot_Switch!$H:$N,COLUMN(E175),FALSE)</f>
        <v>31</v>
      </c>
      <c r="F175" s="11">
        <f>VLOOKUP($A175,Pivot_Switch!$H:$N,COLUMN(F175),FALSE)</f>
        <v>113</v>
      </c>
      <c r="G175" s="11">
        <f>VLOOKUP($A175,Pivot_Switch!$H:$N,COLUMN(G175),FALSE)</f>
        <v>1</v>
      </c>
      <c r="M175" s="18"/>
      <c r="N175" s="18"/>
      <c r="O175" s="18"/>
      <c r="P175" s="18"/>
      <c r="Q175" s="18"/>
    </row>
    <row r="176" spans="1:17" x14ac:dyDescent="0.25">
      <c r="A176" s="39" t="str">
        <f t="shared" si="16"/>
        <v>40735_cmdscgc2-jd-02</v>
      </c>
      <c r="B176" s="47">
        <v>40735</v>
      </c>
      <c r="C176" s="39" t="str">
        <f>C170</f>
        <v>cmdscgc2-jd-02</v>
      </c>
      <c r="D176" s="11">
        <f>VLOOKUP($A176,Pivot_Switch!$H:$N,COLUMN(D176),FALSE)</f>
        <v>144</v>
      </c>
      <c r="E176" s="11">
        <f>VLOOKUP($A176,Pivot_Switch!$H:$N,COLUMN(E176),FALSE)</f>
        <v>31</v>
      </c>
      <c r="F176" s="11">
        <f>VLOOKUP($A176,Pivot_Switch!$H:$N,COLUMN(F176),FALSE)</f>
        <v>113</v>
      </c>
      <c r="G176" s="11">
        <f>VLOOKUP($A176,Pivot_Switch!$H:$N,COLUMN(G176),FALSE)</f>
        <v>1</v>
      </c>
      <c r="M176" s="18"/>
      <c r="N176" s="18"/>
      <c r="O176" s="18"/>
      <c r="P176" s="18"/>
      <c r="Q176" s="18"/>
    </row>
    <row r="177" spans="1:17" x14ac:dyDescent="0.25">
      <c r="A177" s="39" t="str">
        <f t="shared" si="16"/>
        <v>40743_cmdscgc2-jd-02</v>
      </c>
      <c r="B177" s="47">
        <v>40743</v>
      </c>
      <c r="C177" s="39" t="str">
        <f>C170</f>
        <v>cmdscgc2-jd-02</v>
      </c>
      <c r="D177" s="11">
        <f>VLOOKUP($A177,Pivot_Switch!$H:$N,COLUMN(D177),FALSE)</f>
        <v>144</v>
      </c>
      <c r="E177" s="11">
        <f>VLOOKUP($A177,Pivot_Switch!$H:$N,COLUMN(E177),FALSE)</f>
        <v>31</v>
      </c>
      <c r="F177" s="11">
        <f>VLOOKUP($A177,Pivot_Switch!$H:$N,COLUMN(F177),FALSE)</f>
        <v>113</v>
      </c>
      <c r="G177" s="11">
        <f>VLOOKUP($A177,Pivot_Switch!$H:$N,COLUMN(G177),FALSE)</f>
        <v>1</v>
      </c>
      <c r="M177" s="18"/>
      <c r="N177" s="18"/>
      <c r="O177" s="18"/>
      <c r="P177" s="18"/>
      <c r="Q177" s="18"/>
    </row>
    <row r="178" spans="1:17" x14ac:dyDescent="0.25">
      <c r="A178" s="39" t="str">
        <f t="shared" si="16"/>
        <v>40749_cmdscgc2-jd-02</v>
      </c>
      <c r="B178" s="47">
        <v>40749</v>
      </c>
      <c r="C178" s="39" t="str">
        <f>C170</f>
        <v>cmdscgc2-jd-02</v>
      </c>
      <c r="D178" s="11">
        <f>VLOOKUP($A178,Pivot_Switch!$H:$N,COLUMN(D178),FALSE)</f>
        <v>144</v>
      </c>
      <c r="E178" s="11">
        <f>VLOOKUP($A178,Pivot_Switch!$H:$N,COLUMN(E178),FALSE)</f>
        <v>31</v>
      </c>
      <c r="F178" s="11">
        <f>VLOOKUP($A178,Pivot_Switch!$H:$N,COLUMN(F178),FALSE)</f>
        <v>113</v>
      </c>
      <c r="G178" s="11">
        <f>VLOOKUP($A178,Pivot_Switch!$H:$N,COLUMN(G178),FALSE)</f>
        <v>1</v>
      </c>
      <c r="M178" s="18"/>
      <c r="N178" s="18"/>
      <c r="O178" s="18"/>
      <c r="P178" s="18"/>
      <c r="Q178" s="18"/>
    </row>
    <row r="179" spans="1:17" x14ac:dyDescent="0.25">
      <c r="A179" s="39" t="str">
        <f t="shared" si="16"/>
        <v>40770_cmdscgc2-jd-02</v>
      </c>
      <c r="B179" s="47">
        <v>40770</v>
      </c>
      <c r="C179" s="39" t="str">
        <f>C170</f>
        <v>cmdscgc2-jd-02</v>
      </c>
      <c r="D179" s="11">
        <f>VLOOKUP($A179,Pivot_Switch!$H:$N,COLUMN(D179),FALSE)</f>
        <v>144</v>
      </c>
      <c r="E179" s="11">
        <f>VLOOKUP($A179,Pivot_Switch!$H:$N,COLUMN(E179),FALSE)</f>
        <v>31</v>
      </c>
      <c r="F179" s="11">
        <f>VLOOKUP($A179,Pivot_Switch!$H:$N,COLUMN(F179),FALSE)</f>
        <v>113</v>
      </c>
      <c r="G179" s="11">
        <f>VLOOKUP($A179,Pivot_Switch!$H:$N,COLUMN(G179),FALSE)</f>
        <v>1</v>
      </c>
      <c r="M179" s="18"/>
      <c r="N179" s="18"/>
      <c r="O179" s="18"/>
      <c r="P179" s="18"/>
      <c r="Q179" s="18"/>
    </row>
    <row r="180" spans="1:17" x14ac:dyDescent="0.25">
      <c r="A180" s="39" t="str">
        <f t="shared" si="16"/>
        <v>40777_cmdscgc2-jd-02</v>
      </c>
      <c r="B180" s="47">
        <v>40777</v>
      </c>
      <c r="C180" s="39" t="str">
        <f>C170</f>
        <v>cmdscgc2-jd-02</v>
      </c>
      <c r="D180" s="11">
        <f>VLOOKUP($A180,Pivot_Switch!$H:$N,COLUMN(D180),FALSE)</f>
        <v>144</v>
      </c>
      <c r="E180" s="11">
        <f>VLOOKUP($A180,Pivot_Switch!$H:$N,COLUMN(E180),FALSE)</f>
        <v>31</v>
      </c>
      <c r="F180" s="11">
        <f>VLOOKUP($A180,Pivot_Switch!$H:$N,COLUMN(F180),FALSE)</f>
        <v>113</v>
      </c>
      <c r="G180" s="11">
        <f>VLOOKUP($A180,Pivot_Switch!$H:$N,COLUMN(G180),FALSE)</f>
        <v>1</v>
      </c>
      <c r="M180" s="18"/>
      <c r="N180" s="18"/>
      <c r="O180" s="18"/>
      <c r="P180" s="18"/>
      <c r="Q180" s="18"/>
    </row>
    <row r="181" spans="1:17" x14ac:dyDescent="0.25">
      <c r="A181" s="39" t="str">
        <f t="shared" si="16"/>
        <v>40785_cmdscgc2-jd-02</v>
      </c>
      <c r="B181" s="47">
        <v>40785</v>
      </c>
      <c r="C181" s="39" t="str">
        <f>C170</f>
        <v>cmdscgc2-jd-02</v>
      </c>
      <c r="D181" s="11">
        <f>VLOOKUP($A181,Pivot_Switch!$H:$N,COLUMN(D181),FALSE)</f>
        <v>144</v>
      </c>
      <c r="E181" s="11">
        <f>VLOOKUP($A181,Pivot_Switch!$H:$N,COLUMN(E181),FALSE)</f>
        <v>31</v>
      </c>
      <c r="F181" s="11">
        <f>VLOOKUP($A181,Pivot_Switch!$H:$N,COLUMN(F181),FALSE)</f>
        <v>113</v>
      </c>
      <c r="G181" s="11">
        <f>VLOOKUP($A181,Pivot_Switch!$H:$N,COLUMN(G181),FALSE)</f>
        <v>1</v>
      </c>
      <c r="M181" s="18"/>
      <c r="N181" s="18"/>
      <c r="O181" s="18"/>
      <c r="P181" s="18"/>
      <c r="Q181" s="18"/>
    </row>
    <row r="182" spans="1:17" x14ac:dyDescent="0.25">
      <c r="A182" s="39" t="str">
        <f t="shared" si="16"/>
        <v>40790_cmdscgc2-jd-02</v>
      </c>
      <c r="B182" s="47">
        <v>40790</v>
      </c>
      <c r="C182" s="39" t="str">
        <f>C170</f>
        <v>cmdscgc2-jd-02</v>
      </c>
      <c r="D182" s="11">
        <f>VLOOKUP($A182,Pivot_Switch!$H:$N,COLUMN(D182),FALSE)</f>
        <v>144</v>
      </c>
      <c r="E182" s="11">
        <f>VLOOKUP($A182,Pivot_Switch!$H:$N,COLUMN(E182),FALSE)</f>
        <v>31</v>
      </c>
      <c r="F182" s="11">
        <f>VLOOKUP($A182,Pivot_Switch!$H:$N,COLUMN(F182),FALSE)</f>
        <v>113</v>
      </c>
      <c r="G182" s="11">
        <f>VLOOKUP($A182,Pivot_Switch!$H:$N,COLUMN(G182),FALSE)</f>
        <v>1</v>
      </c>
      <c r="M182" s="18"/>
      <c r="N182" s="18"/>
      <c r="O182" s="18"/>
      <c r="P182" s="18"/>
      <c r="Q182" s="18"/>
    </row>
    <row r="183" spans="1:17" x14ac:dyDescent="0.25">
      <c r="A183" s="39" t="str">
        <f t="shared" si="16"/>
        <v>40798_cmdscgc2-jd-02</v>
      </c>
      <c r="B183" s="47">
        <v>40798</v>
      </c>
      <c r="C183" s="39" t="str">
        <f>C170</f>
        <v>cmdscgc2-jd-02</v>
      </c>
      <c r="D183" s="11">
        <f>VLOOKUP($A183,Pivot_Switch!$H:$N,COLUMN(D183),FALSE)</f>
        <v>144</v>
      </c>
      <c r="E183" s="11">
        <f>VLOOKUP($A183,Pivot_Switch!$H:$N,COLUMN(E183),FALSE)</f>
        <v>31</v>
      </c>
      <c r="F183" s="11">
        <f>VLOOKUP($A183,Pivot_Switch!$H:$N,COLUMN(F183),FALSE)</f>
        <v>113</v>
      </c>
      <c r="G183" s="11">
        <f>VLOOKUP($A183,Pivot_Switch!$H:$N,COLUMN(G183),FALSE)</f>
        <v>1</v>
      </c>
      <c r="M183" s="18"/>
      <c r="N183" s="18"/>
      <c r="O183" s="18"/>
      <c r="P183" s="18"/>
      <c r="Q183" s="18"/>
    </row>
    <row r="184" spans="1:17" x14ac:dyDescent="0.25">
      <c r="A184" s="39" t="str">
        <f t="shared" si="16"/>
        <v>40869_cmdscgc2-jd-02</v>
      </c>
      <c r="B184" s="47">
        <v>40869</v>
      </c>
      <c r="C184" s="39" t="str">
        <f>C170</f>
        <v>cmdscgc2-jd-02</v>
      </c>
      <c r="D184" s="11">
        <f>VLOOKUP($A184,Pivot_Switch!$H:$N,COLUMN(D184),FALSE)</f>
        <v>144</v>
      </c>
      <c r="E184" s="11">
        <f>VLOOKUP($A184,Pivot_Switch!$H:$N,COLUMN(E184),FALSE)</f>
        <v>31</v>
      </c>
      <c r="F184" s="11">
        <f>VLOOKUP($A184,Pivot_Switch!$H:$N,COLUMN(F184),FALSE)</f>
        <v>113</v>
      </c>
      <c r="G184" s="11">
        <f>VLOOKUP($A184,Pivot_Switch!$H:$N,COLUMN(G184),FALSE)</f>
        <v>1</v>
      </c>
      <c r="M184" s="18"/>
      <c r="N184" s="18"/>
      <c r="O184" s="18"/>
      <c r="P184" s="18"/>
      <c r="Q184" s="18"/>
    </row>
    <row r="185" spans="1:17" x14ac:dyDescent="0.25">
      <c r="A185" s="39" t="str">
        <f t="shared" si="16"/>
        <v>40885_cmdscgc2-jd-02</v>
      </c>
      <c r="B185" s="47">
        <v>40885</v>
      </c>
      <c r="C185" s="39" t="str">
        <f>C170</f>
        <v>cmdscgc2-jd-02</v>
      </c>
      <c r="D185" s="11">
        <f>VLOOKUP($A185,Pivot_Switch!$H:$N,COLUMN(D185),FALSE)</f>
        <v>144</v>
      </c>
      <c r="E185" s="11">
        <f>VLOOKUP($A185,Pivot_Switch!$H:$N,COLUMN(E185),FALSE)</f>
        <v>31</v>
      </c>
      <c r="F185" s="11">
        <f>VLOOKUP($A185,Pivot_Switch!$H:$N,COLUMN(F185),FALSE)</f>
        <v>113</v>
      </c>
      <c r="G185" s="11">
        <f>VLOOKUP($A185,Pivot_Switch!$H:$N,COLUMN(G185),FALSE)</f>
        <v>1</v>
      </c>
      <c r="M185" s="18"/>
      <c r="N185" s="18"/>
      <c r="O185" s="18"/>
      <c r="P185" s="18"/>
      <c r="Q185" s="18"/>
    </row>
    <row r="186" spans="1:17" x14ac:dyDescent="0.25">
      <c r="A186" s="39" t="str">
        <f t="shared" si="16"/>
        <v>40917_cmdscgc2-jd-02</v>
      </c>
      <c r="B186" s="47">
        <v>40917</v>
      </c>
      <c r="C186" s="39" t="str">
        <f>C170</f>
        <v>cmdscgc2-jd-02</v>
      </c>
      <c r="D186" s="11">
        <f>VLOOKUP($A186,Pivot_Switch!$H:$N,COLUMN(D186),FALSE)</f>
        <v>144</v>
      </c>
      <c r="E186" s="11">
        <f>VLOOKUP($A186,Pivot_Switch!$H:$N,COLUMN(E186),FALSE)</f>
        <v>31</v>
      </c>
      <c r="F186" s="11">
        <f>VLOOKUP($A186,Pivot_Switch!$H:$N,COLUMN(F186),FALSE)</f>
        <v>113</v>
      </c>
      <c r="G186" s="11">
        <f>VLOOKUP($A186,Pivot_Switch!$H:$N,COLUMN(G186),FALSE)</f>
        <v>1</v>
      </c>
      <c r="M186" s="18"/>
      <c r="N186" s="18"/>
      <c r="O186" s="18"/>
      <c r="P186" s="18"/>
      <c r="Q186" s="18"/>
    </row>
    <row r="187" spans="1:17" s="19" customFormat="1" x14ac:dyDescent="0.25">
      <c r="A187" s="39" t="str">
        <f t="shared" si="16"/>
        <v>40948_cmdscgc2-jd-02</v>
      </c>
      <c r="B187" s="47">
        <v>40948</v>
      </c>
      <c r="C187" s="39" t="str">
        <f>C170</f>
        <v>cmdscgc2-jd-02</v>
      </c>
      <c r="D187" s="11">
        <f>VLOOKUP($A187,Pivot_Switch!$H:$N,COLUMN(D187),FALSE)</f>
        <v>144</v>
      </c>
      <c r="E187" s="11">
        <f>VLOOKUP($A187,Pivot_Switch!$H:$N,COLUMN(E187),FALSE)</f>
        <v>31</v>
      </c>
      <c r="F187" s="11">
        <f>VLOOKUP($A187,Pivot_Switch!$H:$N,COLUMN(F187),FALSE)</f>
        <v>113</v>
      </c>
      <c r="G187" s="11">
        <f>VLOOKUP($A187,Pivot_Switch!$H:$N,COLUMN(G187),FALSE)</f>
        <v>1</v>
      </c>
      <c r="H187" s="39"/>
      <c r="I187" s="39"/>
      <c r="J187" s="39"/>
      <c r="K187" s="10"/>
      <c r="L187" s="10"/>
      <c r="N187" s="38"/>
      <c r="O187" s="38"/>
      <c r="P187" s="38"/>
      <c r="Q187" s="38"/>
    </row>
    <row r="188" spans="1:17" x14ac:dyDescent="0.25">
      <c r="A188" s="39" t="str">
        <f t="shared" si="16"/>
        <v>40989_cmdscgc2-jd-02</v>
      </c>
      <c r="B188" s="47">
        <v>40989</v>
      </c>
      <c r="C188" s="39" t="str">
        <f>C170</f>
        <v>cmdscgc2-jd-02</v>
      </c>
      <c r="D188" s="11">
        <f>VLOOKUP($A188,Pivot_Switch!$H:$N,COLUMN(D188),FALSE)</f>
        <v>144</v>
      </c>
      <c r="E188" s="11">
        <f>VLOOKUP($A188,Pivot_Switch!$H:$N,COLUMN(E188),FALSE)</f>
        <v>25</v>
      </c>
      <c r="F188" s="11">
        <f>VLOOKUP($A188,Pivot_Switch!$H:$N,COLUMN(F188),FALSE)</f>
        <v>119</v>
      </c>
      <c r="G188" s="11">
        <f>VLOOKUP($A188,Pivot_Switch!$H:$N,COLUMN(G188),FALSE)</f>
        <v>1</v>
      </c>
      <c r="M188" s="18"/>
      <c r="N188" s="18"/>
      <c r="O188" s="18"/>
      <c r="P188" s="18"/>
      <c r="Q188" s="18"/>
    </row>
    <row r="189" spans="1:17" x14ac:dyDescent="0.25">
      <c r="A189" s="39" t="str">
        <f t="shared" si="16"/>
        <v>41016_cmdscgc2-jd-02</v>
      </c>
      <c r="B189" s="47">
        <v>41016</v>
      </c>
      <c r="C189" s="39" t="str">
        <f>C170</f>
        <v>cmdscgc2-jd-02</v>
      </c>
      <c r="D189" s="11">
        <f>VLOOKUP($A189,Pivot_Switch!$H:$N,COLUMN(D189),FALSE)</f>
        <v>144</v>
      </c>
      <c r="E189" s="11">
        <f>VLOOKUP($A189,Pivot_Switch!$H:$N,COLUMN(E189),FALSE)</f>
        <v>25</v>
      </c>
      <c r="F189" s="11">
        <f>VLOOKUP($A189,Pivot_Switch!$H:$N,COLUMN(F189),FALSE)</f>
        <v>119</v>
      </c>
      <c r="G189" s="11">
        <f>VLOOKUP($A189,Pivot_Switch!$H:$N,COLUMN(G189),FALSE)</f>
        <v>1</v>
      </c>
      <c r="M189" s="18"/>
      <c r="N189" s="18"/>
      <c r="O189" s="18"/>
      <c r="P189" s="18"/>
      <c r="Q189" s="18"/>
    </row>
    <row r="190" spans="1:17" x14ac:dyDescent="0.25">
      <c r="A190" s="39" t="str">
        <f t="shared" si="16"/>
        <v>41037_cmdscgc2-jd-02</v>
      </c>
      <c r="B190" s="47">
        <v>41037</v>
      </c>
      <c r="C190" s="39" t="str">
        <f>C170</f>
        <v>cmdscgc2-jd-02</v>
      </c>
      <c r="D190" s="11">
        <f>VLOOKUP($A190,Pivot_Switch!$H:$N,COLUMN(D190),FALSE)</f>
        <v>144</v>
      </c>
      <c r="E190" s="11">
        <f>VLOOKUP($A190,Pivot_Switch!$H:$N,COLUMN(E190),FALSE)</f>
        <v>25</v>
      </c>
      <c r="F190" s="11">
        <f>VLOOKUP($A190,Pivot_Switch!$H:$N,COLUMN(F190),FALSE)</f>
        <v>119</v>
      </c>
      <c r="G190" s="11">
        <f>VLOOKUP($A190,Pivot_Switch!$H:$N,COLUMN(G190),FALSE)</f>
        <v>1</v>
      </c>
      <c r="M190" s="18"/>
      <c r="N190" s="18"/>
      <c r="O190" s="18"/>
      <c r="P190" s="18"/>
      <c r="Q190" s="18"/>
    </row>
    <row r="191" spans="1:17" x14ac:dyDescent="0.25">
      <c r="A191" s="39" t="str">
        <f t="shared" si="16"/>
        <v>41071_cmdscgc2-jd-02</v>
      </c>
      <c r="B191" s="47">
        <v>41071</v>
      </c>
      <c r="C191" s="39" t="str">
        <f>C170</f>
        <v>cmdscgc2-jd-02</v>
      </c>
      <c r="D191" s="11">
        <f>VLOOKUP($A191,Pivot_Switch!$H:$N,COLUMN(D191),FALSE)</f>
        <v>144</v>
      </c>
      <c r="E191" s="11">
        <f>VLOOKUP($A191,Pivot_Switch!$H:$N,COLUMN(E191),FALSE)</f>
        <v>25</v>
      </c>
      <c r="F191" s="11">
        <f>VLOOKUP($A191,Pivot_Switch!$H:$N,COLUMN(F191),FALSE)</f>
        <v>119</v>
      </c>
      <c r="G191" s="11">
        <f>VLOOKUP($A191,Pivot_Switch!$H:$N,COLUMN(G191),FALSE)</f>
        <v>1</v>
      </c>
      <c r="M191" s="18"/>
      <c r="N191" s="18"/>
      <c r="O191" s="18"/>
      <c r="P191" s="18"/>
      <c r="Q191" s="18"/>
    </row>
    <row r="192" spans="1:17" x14ac:dyDescent="0.25">
      <c r="A192" s="39" t="str">
        <f t="shared" si="16"/>
        <v>41107_cmdscgc2-jd-02</v>
      </c>
      <c r="B192" s="47">
        <v>41107</v>
      </c>
      <c r="C192" s="39" t="str">
        <f>C170</f>
        <v>cmdscgc2-jd-02</v>
      </c>
      <c r="D192" s="11">
        <f>VLOOKUP($A192,Pivot_Switch!$H:$N,COLUMN(D192),FALSE)</f>
        <v>144</v>
      </c>
      <c r="E192" s="11">
        <f>VLOOKUP($A192,Pivot_Switch!$H:$N,COLUMN(E192),FALSE)</f>
        <v>25</v>
      </c>
      <c r="F192" s="11">
        <f>VLOOKUP($A192,Pivot_Switch!$H:$N,COLUMN(F192),FALSE)</f>
        <v>119</v>
      </c>
      <c r="G192" s="11">
        <f>VLOOKUP($A192,Pivot_Switch!$H:$N,COLUMN(G192),FALSE)</f>
        <v>1</v>
      </c>
      <c r="M192" s="18"/>
      <c r="N192" s="18"/>
      <c r="O192" s="18"/>
      <c r="P192" s="18"/>
      <c r="Q192" s="18"/>
    </row>
    <row r="193" spans="1:17" x14ac:dyDescent="0.25">
      <c r="A193" s="39" t="str">
        <f t="shared" si="16"/>
        <v>41122_cmdscgc2-jd-02</v>
      </c>
      <c r="B193" s="47">
        <v>41122</v>
      </c>
      <c r="C193" s="39" t="str">
        <f>C170</f>
        <v>cmdscgc2-jd-02</v>
      </c>
      <c r="D193" s="11">
        <f>VLOOKUP($A193,Pivot_Switch!$H:$N,COLUMN(D193),FALSE)</f>
        <v>144</v>
      </c>
      <c r="E193" s="11">
        <f>VLOOKUP($A193,Pivot_Switch!$H:$N,COLUMN(E193),FALSE)</f>
        <v>25</v>
      </c>
      <c r="F193" s="11">
        <f>VLOOKUP($A193,Pivot_Switch!$H:$N,COLUMN(F193),FALSE)</f>
        <v>119</v>
      </c>
      <c r="G193" s="11">
        <f>VLOOKUP($A193,Pivot_Switch!$H:$N,COLUMN(G193),FALSE)</f>
        <v>1</v>
      </c>
      <c r="M193" s="18"/>
      <c r="N193" s="18"/>
      <c r="O193" s="18"/>
      <c r="P193" s="18"/>
      <c r="Q193" s="18"/>
    </row>
    <row r="194" spans="1:17" x14ac:dyDescent="0.25">
      <c r="A194" s="39" t="str">
        <f t="shared" si="16"/>
        <v>41162_cmdscgc2-jd-02</v>
      </c>
      <c r="B194" s="47">
        <v>41162</v>
      </c>
      <c r="C194" s="39" t="str">
        <f>C170</f>
        <v>cmdscgc2-jd-02</v>
      </c>
      <c r="D194" s="11">
        <f>VLOOKUP($A194,Pivot_Switch!$H:$N,COLUMN(D194),FALSE)</f>
        <v>144</v>
      </c>
      <c r="E194" s="11">
        <f>VLOOKUP($A194,Pivot_Switch!$H:$N,COLUMN(E194),FALSE)</f>
        <v>25</v>
      </c>
      <c r="F194" s="11">
        <f>VLOOKUP($A194,Pivot_Switch!$H:$N,COLUMN(F194),FALSE)</f>
        <v>119</v>
      </c>
      <c r="G194" s="11">
        <f>VLOOKUP($A194,Pivot_Switch!$H:$N,COLUMN(G194),FALSE)</f>
        <v>1</v>
      </c>
      <c r="M194" s="18"/>
      <c r="N194" s="18"/>
      <c r="O194" s="18"/>
      <c r="P194" s="18"/>
      <c r="Q194" s="18"/>
    </row>
    <row r="195" spans="1:17" x14ac:dyDescent="0.25">
      <c r="A195" s="39" t="str">
        <f t="shared" si="16"/>
        <v>41192_cmdscgc2-jd-02</v>
      </c>
      <c r="B195" s="47">
        <v>41192</v>
      </c>
      <c r="C195" s="39" t="str">
        <f>C170</f>
        <v>cmdscgc2-jd-02</v>
      </c>
      <c r="D195" s="11">
        <f>VLOOKUP($A195,Pivot_Switch!$H:$N,COLUMN(D195),FALSE)</f>
        <v>144</v>
      </c>
      <c r="E195" s="11">
        <f>VLOOKUP($A195,Pivot_Switch!$H:$N,COLUMN(E195),FALSE)</f>
        <v>25</v>
      </c>
      <c r="F195" s="11">
        <f>VLOOKUP($A195,Pivot_Switch!$H:$N,COLUMN(F195),FALSE)</f>
        <v>119</v>
      </c>
      <c r="G195" s="11">
        <f>VLOOKUP($A195,Pivot_Switch!$H:$N,COLUMN(G195),FALSE)</f>
        <v>1</v>
      </c>
      <c r="M195" s="18"/>
      <c r="N195" s="18"/>
      <c r="O195" s="18"/>
      <c r="P195" s="18"/>
      <c r="Q195" s="18"/>
    </row>
    <row r="196" spans="1:17" x14ac:dyDescent="0.25">
      <c r="A196" s="39" t="str">
        <f t="shared" si="16"/>
        <v>41347_cmdscgc2-jd-02</v>
      </c>
      <c r="B196" s="47">
        <v>41347</v>
      </c>
      <c r="C196" s="39" t="str">
        <f>C170</f>
        <v>cmdscgc2-jd-02</v>
      </c>
      <c r="D196" s="11">
        <f>VLOOKUP($A196,Pivot_Switch!$H:$N,COLUMN(D196),FALSE)</f>
        <v>144</v>
      </c>
      <c r="E196" s="11">
        <f>VLOOKUP($A196,Pivot_Switch!$H:$N,COLUMN(E196),FALSE)</f>
        <v>15</v>
      </c>
      <c r="F196" s="11">
        <f>VLOOKUP($A196,Pivot_Switch!$H:$N,COLUMN(F196),FALSE)</f>
        <v>129</v>
      </c>
      <c r="G196" s="11">
        <f>VLOOKUP($A196,Pivot_Switch!$H:$N,COLUMN(G196),FALSE)</f>
        <v>1</v>
      </c>
      <c r="M196" s="18"/>
      <c r="N196" s="18"/>
      <c r="O196" s="18"/>
      <c r="P196" s="18"/>
      <c r="Q196" s="18"/>
    </row>
    <row r="197" spans="1:17" x14ac:dyDescent="0.25">
      <c r="A197" s="39" t="str">
        <f t="shared" si="14"/>
        <v>41439_cmdscgc2-jd-02</v>
      </c>
      <c r="B197" s="47">
        <v>41439</v>
      </c>
      <c r="C197" s="39" t="str">
        <f>C171</f>
        <v>cmdscgc2-jd-02</v>
      </c>
      <c r="D197" s="11">
        <f>VLOOKUP($A197,Pivot_Switch!$H:$N,COLUMN(D197),FALSE)</f>
        <v>144</v>
      </c>
      <c r="E197" s="11">
        <f>VLOOKUP($A197,Pivot_Switch!$H:$N,COLUMN(E197),FALSE)</f>
        <v>15</v>
      </c>
      <c r="F197" s="11">
        <f>VLOOKUP($A197,Pivot_Switch!$H:$N,COLUMN(F197),FALSE)</f>
        <v>129</v>
      </c>
      <c r="G197" s="11">
        <f>VLOOKUP($A197,Pivot_Switch!$H:$N,COLUMN(G197),FALSE)</f>
        <v>1</v>
      </c>
      <c r="M197" s="18"/>
      <c r="N197" s="18"/>
      <c r="O197" s="18"/>
      <c r="P197" s="18"/>
      <c r="Q197" s="18"/>
    </row>
    <row r="198" spans="1:17" x14ac:dyDescent="0.25">
      <c r="A198" s="42" t="s">
        <v>881</v>
      </c>
      <c r="B198" s="42"/>
      <c r="C198" s="42"/>
      <c r="D198" s="25"/>
      <c r="E198" s="25"/>
      <c r="F198" s="25"/>
      <c r="G198" s="25"/>
      <c r="H198" s="42" t="str">
        <f>C160</f>
        <v>cmdscgc2-jd-02</v>
      </c>
      <c r="I198" s="43" t="str">
        <f>CONCATENATE(H198,"_End")</f>
        <v>cmdscgc2-jd-02_End</v>
      </c>
      <c r="J198" s="43">
        <f>ROW(I198)</f>
        <v>198</v>
      </c>
      <c r="K198" s="26"/>
      <c r="L198" s="26"/>
      <c r="M198" s="18"/>
      <c r="N198" s="18"/>
      <c r="O198" s="18"/>
      <c r="P198" s="18"/>
      <c r="Q198" s="18"/>
    </row>
    <row r="199" spans="1:17" x14ac:dyDescent="0.25">
      <c r="A199" s="39" t="str">
        <f t="shared" ref="A199:A236" si="17">CONCATENATE(B199,"_",C199)</f>
        <v>40598_cmdscgc2-rb-02</v>
      </c>
      <c r="B199" s="47">
        <v>40598</v>
      </c>
      <c r="C199" s="39" t="s">
        <v>124</v>
      </c>
      <c r="D199" s="11">
        <f>VLOOKUP($A199,Pivot_Switch!$H:$N,COLUMN(D199),FALSE)</f>
        <v>144</v>
      </c>
      <c r="E199" s="11">
        <f>VLOOKUP($A199,Pivot_Switch!$H:$N,COLUMN(E199),FALSE)</f>
        <v>29</v>
      </c>
      <c r="F199" s="11">
        <f>VLOOKUP($A199,Pivot_Switch!$H:$N,COLUMN(F199),FALSE)</f>
        <v>115</v>
      </c>
      <c r="G199" s="11">
        <f>VLOOKUP($A199,Pivot_Switch!$H:$N,COLUMN(G199),FALSE)</f>
        <v>1</v>
      </c>
      <c r="H199" s="39" t="str">
        <f>C199</f>
        <v>cmdscgc2-rb-02</v>
      </c>
      <c r="I199" s="39" t="str">
        <f>CONCATENATE(H199,"_Start")</f>
        <v>cmdscgc2-rb-02_Start</v>
      </c>
      <c r="J199" s="41">
        <f>ROW(I199)</f>
        <v>199</v>
      </c>
      <c r="M199" s="18"/>
      <c r="N199" s="18"/>
      <c r="O199" s="18"/>
      <c r="P199" s="18"/>
      <c r="Q199" s="18"/>
    </row>
    <row r="200" spans="1:17" x14ac:dyDescent="0.25">
      <c r="A200" s="39" t="str">
        <f t="shared" si="17"/>
        <v>40606_cmdscgc2-rb-02</v>
      </c>
      <c r="B200" s="47">
        <v>40606</v>
      </c>
      <c r="C200" s="39" t="str">
        <f t="shared" ref="C200:C211" si="18">C199</f>
        <v>cmdscgc2-rb-02</v>
      </c>
      <c r="D200" s="11">
        <f>VLOOKUP($A200,Pivot_Switch!$H:$N,COLUMN(D200),FALSE)</f>
        <v>144</v>
      </c>
      <c r="E200" s="11">
        <f>VLOOKUP($A200,Pivot_Switch!$H:$N,COLUMN(E200),FALSE)</f>
        <v>29</v>
      </c>
      <c r="F200" s="11">
        <f>VLOOKUP($A200,Pivot_Switch!$H:$N,COLUMN(F200),FALSE)</f>
        <v>115</v>
      </c>
      <c r="G200" s="11">
        <f>VLOOKUP($A200,Pivot_Switch!$H:$N,COLUMN(G200),FALSE)</f>
        <v>1</v>
      </c>
      <c r="M200" s="18"/>
      <c r="N200" s="18"/>
      <c r="O200" s="18"/>
      <c r="P200" s="18"/>
      <c r="Q200" s="18"/>
    </row>
    <row r="201" spans="1:17" s="19" customFormat="1" x14ac:dyDescent="0.25">
      <c r="A201" s="39" t="str">
        <f t="shared" si="17"/>
        <v>40609_cmdscgc2-rb-02</v>
      </c>
      <c r="B201" s="47">
        <v>40609</v>
      </c>
      <c r="C201" s="39" t="str">
        <f t="shared" si="18"/>
        <v>cmdscgc2-rb-02</v>
      </c>
      <c r="D201" s="11">
        <f>VLOOKUP($A201,Pivot_Switch!$H:$N,COLUMN(D201),FALSE)</f>
        <v>144</v>
      </c>
      <c r="E201" s="11">
        <f>VLOOKUP($A201,Pivot_Switch!$H:$N,COLUMN(E201),FALSE)</f>
        <v>29</v>
      </c>
      <c r="F201" s="11">
        <f>VLOOKUP($A201,Pivot_Switch!$H:$N,COLUMN(F201),FALSE)</f>
        <v>115</v>
      </c>
      <c r="G201" s="11">
        <f>VLOOKUP($A201,Pivot_Switch!$H:$N,COLUMN(G201),FALSE)</f>
        <v>1</v>
      </c>
      <c r="H201" s="39"/>
      <c r="I201" s="39"/>
      <c r="J201" s="39"/>
      <c r="K201" s="10"/>
      <c r="L201" s="10"/>
      <c r="N201" s="38"/>
      <c r="O201" s="38"/>
      <c r="P201" s="38"/>
      <c r="Q201" s="38"/>
    </row>
    <row r="202" spans="1:17" x14ac:dyDescent="0.25">
      <c r="A202" s="39" t="str">
        <f t="shared" si="17"/>
        <v>40637_cmdscgc2-rb-02</v>
      </c>
      <c r="B202" s="47">
        <v>40637</v>
      </c>
      <c r="C202" s="39" t="str">
        <f t="shared" si="18"/>
        <v>cmdscgc2-rb-02</v>
      </c>
      <c r="D202" s="11">
        <f>VLOOKUP($A202,Pivot_Switch!$H:$N,COLUMN(D202),FALSE)</f>
        <v>144</v>
      </c>
      <c r="E202" s="11">
        <f>VLOOKUP($A202,Pivot_Switch!$H:$N,COLUMN(E202),FALSE)</f>
        <v>29</v>
      </c>
      <c r="F202" s="11">
        <f>VLOOKUP($A202,Pivot_Switch!$H:$N,COLUMN(F202),FALSE)</f>
        <v>115</v>
      </c>
      <c r="G202" s="11">
        <f>VLOOKUP($A202,Pivot_Switch!$H:$N,COLUMN(G202),FALSE)</f>
        <v>1</v>
      </c>
      <c r="M202" s="18"/>
      <c r="N202" s="18"/>
      <c r="O202" s="18"/>
      <c r="P202" s="18"/>
      <c r="Q202" s="18"/>
    </row>
    <row r="203" spans="1:17" x14ac:dyDescent="0.25">
      <c r="A203" s="39" t="str">
        <f t="shared" si="17"/>
        <v>40646_cmdscgc2-rb-02</v>
      </c>
      <c r="B203" s="47">
        <v>40646</v>
      </c>
      <c r="C203" s="39" t="str">
        <f t="shared" si="18"/>
        <v>cmdscgc2-rb-02</v>
      </c>
      <c r="D203" s="11">
        <f>VLOOKUP($A203,Pivot_Switch!$H:$N,COLUMN(D203),FALSE)</f>
        <v>144</v>
      </c>
      <c r="E203" s="11">
        <f>VLOOKUP($A203,Pivot_Switch!$H:$N,COLUMN(E203),FALSE)</f>
        <v>29</v>
      </c>
      <c r="F203" s="11">
        <f>VLOOKUP($A203,Pivot_Switch!$H:$N,COLUMN(F203),FALSE)</f>
        <v>115</v>
      </c>
      <c r="G203" s="11">
        <f>VLOOKUP($A203,Pivot_Switch!$H:$N,COLUMN(G203),FALSE)</f>
        <v>1</v>
      </c>
      <c r="M203" s="18"/>
      <c r="N203" s="18"/>
      <c r="O203" s="18"/>
      <c r="P203" s="18"/>
      <c r="Q203" s="18"/>
    </row>
    <row r="204" spans="1:17" x14ac:dyDescent="0.25">
      <c r="A204" s="39" t="str">
        <f t="shared" si="17"/>
        <v>40652_cmdscgc2-rb-02</v>
      </c>
      <c r="B204" s="47">
        <v>40652</v>
      </c>
      <c r="C204" s="39" t="str">
        <f t="shared" si="18"/>
        <v>cmdscgc2-rb-02</v>
      </c>
      <c r="D204" s="11">
        <f>VLOOKUP($A204,Pivot_Switch!$H:$N,COLUMN(D204),FALSE)</f>
        <v>144</v>
      </c>
      <c r="E204" s="11">
        <f>VLOOKUP($A204,Pivot_Switch!$H:$N,COLUMN(E204),FALSE)</f>
        <v>29</v>
      </c>
      <c r="F204" s="11">
        <f>VLOOKUP($A204,Pivot_Switch!$H:$N,COLUMN(F204),FALSE)</f>
        <v>115</v>
      </c>
      <c r="G204" s="11">
        <f>VLOOKUP($A204,Pivot_Switch!$H:$N,COLUMN(G204),FALSE)</f>
        <v>1</v>
      </c>
      <c r="M204" s="18"/>
      <c r="N204" s="18"/>
      <c r="O204" s="18"/>
      <c r="P204" s="18"/>
      <c r="Q204" s="18"/>
    </row>
    <row r="205" spans="1:17" x14ac:dyDescent="0.25">
      <c r="A205" s="39" t="str">
        <f t="shared" si="17"/>
        <v>40659_cmdscgc2-rb-02</v>
      </c>
      <c r="B205" s="47">
        <v>40659</v>
      </c>
      <c r="C205" s="39" t="str">
        <f t="shared" si="18"/>
        <v>cmdscgc2-rb-02</v>
      </c>
      <c r="D205" s="11">
        <f>VLOOKUP($A205,Pivot_Switch!$H:$N,COLUMN(D205),FALSE)</f>
        <v>144</v>
      </c>
      <c r="E205" s="11">
        <f>VLOOKUP($A205,Pivot_Switch!$H:$N,COLUMN(E205),FALSE)</f>
        <v>29</v>
      </c>
      <c r="F205" s="11">
        <f>VLOOKUP($A205,Pivot_Switch!$H:$N,COLUMN(F205),FALSE)</f>
        <v>115</v>
      </c>
      <c r="G205" s="11">
        <f>VLOOKUP($A205,Pivot_Switch!$H:$N,COLUMN(G205),FALSE)</f>
        <v>1</v>
      </c>
      <c r="M205" s="18"/>
      <c r="N205" s="18"/>
      <c r="O205" s="18"/>
      <c r="P205" s="18"/>
      <c r="Q205" s="18"/>
    </row>
    <row r="206" spans="1:17" x14ac:dyDescent="0.25">
      <c r="A206" s="39" t="str">
        <f t="shared" si="17"/>
        <v>40666_cmdscgc2-rb-02</v>
      </c>
      <c r="B206" s="47">
        <v>40666</v>
      </c>
      <c r="C206" s="39" t="str">
        <f t="shared" si="18"/>
        <v>cmdscgc2-rb-02</v>
      </c>
      <c r="D206" s="11">
        <f>VLOOKUP($A206,Pivot_Switch!$H:$N,COLUMN(D206),FALSE)</f>
        <v>144</v>
      </c>
      <c r="E206" s="11">
        <f>VLOOKUP($A206,Pivot_Switch!$H:$N,COLUMN(E206),FALSE)</f>
        <v>29</v>
      </c>
      <c r="F206" s="11">
        <f>VLOOKUP($A206,Pivot_Switch!$H:$N,COLUMN(F206),FALSE)</f>
        <v>115</v>
      </c>
      <c r="G206" s="11">
        <f>VLOOKUP($A206,Pivot_Switch!$H:$N,COLUMN(G206),FALSE)</f>
        <v>1</v>
      </c>
      <c r="M206" s="18"/>
      <c r="N206" s="18"/>
      <c r="O206" s="18"/>
      <c r="P206" s="18"/>
      <c r="Q206" s="18"/>
    </row>
    <row r="207" spans="1:17" x14ac:dyDescent="0.25">
      <c r="A207" s="39" t="str">
        <f t="shared" si="17"/>
        <v>40679_cmdscgc2-rb-02</v>
      </c>
      <c r="B207" s="47">
        <v>40679</v>
      </c>
      <c r="C207" s="39" t="str">
        <f t="shared" si="18"/>
        <v>cmdscgc2-rb-02</v>
      </c>
      <c r="D207" s="11">
        <f>VLOOKUP($A207,Pivot_Switch!$H:$N,COLUMN(D207),FALSE)</f>
        <v>144</v>
      </c>
      <c r="E207" s="11">
        <f>VLOOKUP($A207,Pivot_Switch!$H:$N,COLUMN(E207),FALSE)</f>
        <v>29</v>
      </c>
      <c r="F207" s="11">
        <f>VLOOKUP($A207,Pivot_Switch!$H:$N,COLUMN(F207),FALSE)</f>
        <v>115</v>
      </c>
      <c r="G207" s="11">
        <f>VLOOKUP($A207,Pivot_Switch!$H:$N,COLUMN(G207),FALSE)</f>
        <v>1</v>
      </c>
      <c r="M207" s="18"/>
      <c r="N207" s="18"/>
      <c r="O207" s="18"/>
      <c r="P207" s="18"/>
      <c r="Q207" s="18"/>
    </row>
    <row r="208" spans="1:17" x14ac:dyDescent="0.25">
      <c r="A208" s="39" t="str">
        <f t="shared" si="17"/>
        <v>40686_cmdscgc2-rb-02</v>
      </c>
      <c r="B208" s="47">
        <v>40686</v>
      </c>
      <c r="C208" s="39" t="str">
        <f t="shared" si="18"/>
        <v>cmdscgc2-rb-02</v>
      </c>
      <c r="D208" s="11">
        <f>VLOOKUP($A208,Pivot_Switch!$H:$N,COLUMN(D208),FALSE)</f>
        <v>144</v>
      </c>
      <c r="E208" s="11">
        <f>VLOOKUP($A208,Pivot_Switch!$H:$N,COLUMN(E208),FALSE)</f>
        <v>29</v>
      </c>
      <c r="F208" s="11">
        <f>VLOOKUP($A208,Pivot_Switch!$H:$N,COLUMN(F208),FALSE)</f>
        <v>115</v>
      </c>
      <c r="G208" s="11">
        <f>VLOOKUP($A208,Pivot_Switch!$H:$N,COLUMN(G208),FALSE)</f>
        <v>1</v>
      </c>
      <c r="M208" s="18"/>
      <c r="N208" s="18"/>
      <c r="O208" s="18"/>
      <c r="P208" s="18"/>
      <c r="Q208" s="18"/>
    </row>
    <row r="209" spans="1:17" x14ac:dyDescent="0.25">
      <c r="A209" s="39" t="str">
        <f t="shared" si="17"/>
        <v>40690_cmdscgc2-rb-02</v>
      </c>
      <c r="B209" s="47">
        <v>40690</v>
      </c>
      <c r="C209" s="39" t="str">
        <f t="shared" si="18"/>
        <v>cmdscgc2-rb-02</v>
      </c>
      <c r="D209" s="11">
        <f>VLOOKUP($A209,Pivot_Switch!$H:$N,COLUMN(D209),FALSE)</f>
        <v>144</v>
      </c>
      <c r="E209" s="11">
        <f>VLOOKUP($A209,Pivot_Switch!$H:$N,COLUMN(E209),FALSE)</f>
        <v>29</v>
      </c>
      <c r="F209" s="11">
        <f>VLOOKUP($A209,Pivot_Switch!$H:$N,COLUMN(F209),FALSE)</f>
        <v>115</v>
      </c>
      <c r="G209" s="11">
        <f>VLOOKUP($A209,Pivot_Switch!$H:$N,COLUMN(G209),FALSE)</f>
        <v>1</v>
      </c>
      <c r="M209" s="18"/>
      <c r="N209" s="18"/>
      <c r="O209" s="18"/>
      <c r="P209" s="18"/>
      <c r="Q209" s="18"/>
    </row>
    <row r="210" spans="1:17" x14ac:dyDescent="0.25">
      <c r="A210" s="41" t="str">
        <f t="shared" si="17"/>
        <v>40700_cmdscgc2-rb-02</v>
      </c>
      <c r="B210" s="47">
        <v>40700</v>
      </c>
      <c r="C210" s="41" t="str">
        <f t="shared" si="18"/>
        <v>cmdscgc2-rb-02</v>
      </c>
      <c r="D210" s="37">
        <f>VLOOKUP($A210,Pivot_Switch!$H:$N,COLUMN(D210),FALSE)</f>
        <v>144</v>
      </c>
      <c r="E210" s="37">
        <f>VLOOKUP($A210,Pivot_Switch!$H:$N,COLUMN(E210),FALSE)</f>
        <v>29</v>
      </c>
      <c r="F210" s="37">
        <f>VLOOKUP($A210,Pivot_Switch!$H:$N,COLUMN(F210),FALSE)</f>
        <v>115</v>
      </c>
      <c r="G210" s="37">
        <f>VLOOKUP($A210,Pivot_Switch!$H:$N,COLUMN(G210),FALSE)</f>
        <v>1</v>
      </c>
      <c r="H210" s="41"/>
      <c r="I210" s="41"/>
      <c r="J210" s="41"/>
      <c r="K210" s="19"/>
      <c r="L210" s="19"/>
      <c r="M210" s="18"/>
      <c r="N210" s="18"/>
      <c r="O210" s="18"/>
      <c r="P210" s="18"/>
      <c r="Q210" s="18"/>
    </row>
    <row r="211" spans="1:17" x14ac:dyDescent="0.25">
      <c r="A211" s="39" t="str">
        <f t="shared" si="17"/>
        <v>40707_cmdscgc2-rb-02</v>
      </c>
      <c r="B211" s="47">
        <v>40707</v>
      </c>
      <c r="C211" s="39" t="str">
        <f t="shared" si="18"/>
        <v>cmdscgc2-rb-02</v>
      </c>
      <c r="D211" s="11">
        <f>VLOOKUP($A211,Pivot_Switch!$H:$N,COLUMN(D211),FALSE)</f>
        <v>144</v>
      </c>
      <c r="E211" s="11">
        <f>VLOOKUP($A211,Pivot_Switch!$H:$N,COLUMN(E211),FALSE)</f>
        <v>29</v>
      </c>
      <c r="F211" s="11">
        <f>VLOOKUP($A211,Pivot_Switch!$H:$N,COLUMN(F211),FALSE)</f>
        <v>115</v>
      </c>
      <c r="G211" s="11">
        <f>VLOOKUP($A211,Pivot_Switch!$H:$N,COLUMN(G211),FALSE)</f>
        <v>1</v>
      </c>
      <c r="M211" s="18"/>
      <c r="N211" s="18"/>
      <c r="O211" s="18"/>
      <c r="P211" s="18"/>
      <c r="Q211" s="18"/>
    </row>
    <row r="212" spans="1:17" x14ac:dyDescent="0.25">
      <c r="A212" s="39" t="str">
        <f t="shared" si="17"/>
        <v>40714_cmdscgc2-rb-02</v>
      </c>
      <c r="B212" s="47">
        <v>40714</v>
      </c>
      <c r="C212" s="39" t="str">
        <f>C209</f>
        <v>cmdscgc2-rb-02</v>
      </c>
      <c r="D212" s="11">
        <f>VLOOKUP($A212,Pivot_Switch!$H:$N,COLUMN(D212),FALSE)</f>
        <v>144</v>
      </c>
      <c r="E212" s="11">
        <f>VLOOKUP($A212,Pivot_Switch!$H:$N,COLUMN(E212),FALSE)</f>
        <v>29</v>
      </c>
      <c r="F212" s="11">
        <f>VLOOKUP($A212,Pivot_Switch!$H:$N,COLUMN(F212),FALSE)</f>
        <v>115</v>
      </c>
      <c r="G212" s="11">
        <f>VLOOKUP($A212,Pivot_Switch!$H:$N,COLUMN(G212),FALSE)</f>
        <v>1</v>
      </c>
      <c r="M212" s="18"/>
      <c r="N212" s="18"/>
      <c r="O212" s="18"/>
      <c r="P212" s="18"/>
      <c r="Q212" s="18"/>
    </row>
    <row r="213" spans="1:17" x14ac:dyDescent="0.25">
      <c r="A213" s="39" t="str">
        <f t="shared" si="17"/>
        <v>40721_cmdscgc2-rb-02</v>
      </c>
      <c r="B213" s="47">
        <v>40721</v>
      </c>
      <c r="C213" s="39" t="str">
        <f>C209</f>
        <v>cmdscgc2-rb-02</v>
      </c>
      <c r="D213" s="11">
        <f>VLOOKUP($A213,Pivot_Switch!$H:$N,COLUMN(D213),FALSE)</f>
        <v>144</v>
      </c>
      <c r="E213" s="11">
        <f>VLOOKUP($A213,Pivot_Switch!$H:$N,COLUMN(E213),FALSE)</f>
        <v>29</v>
      </c>
      <c r="F213" s="11">
        <f>VLOOKUP($A213,Pivot_Switch!$H:$N,COLUMN(F213),FALSE)</f>
        <v>115</v>
      </c>
      <c r="G213" s="11">
        <f>VLOOKUP($A213,Pivot_Switch!$H:$N,COLUMN(G213),FALSE)</f>
        <v>1</v>
      </c>
    </row>
    <row r="214" spans="1:17" x14ac:dyDescent="0.25">
      <c r="A214" s="39" t="str">
        <f t="shared" ref="A214:A235" si="19">CONCATENATE(B214,"_",C214)</f>
        <v>40728_cmdscgc2-rb-02</v>
      </c>
      <c r="B214" s="47">
        <v>40728</v>
      </c>
      <c r="C214" s="39" t="str">
        <f>C209</f>
        <v>cmdscgc2-rb-02</v>
      </c>
      <c r="D214" s="11">
        <f>VLOOKUP($A214,Pivot_Switch!$H:$N,COLUMN(D214),FALSE)</f>
        <v>144</v>
      </c>
      <c r="E214" s="11">
        <f>VLOOKUP($A214,Pivot_Switch!$H:$N,COLUMN(E214),FALSE)</f>
        <v>29</v>
      </c>
      <c r="F214" s="11">
        <f>VLOOKUP($A214,Pivot_Switch!$H:$N,COLUMN(F214),FALSE)</f>
        <v>115</v>
      </c>
      <c r="G214" s="11">
        <f>VLOOKUP($A214,Pivot_Switch!$H:$N,COLUMN(G214),FALSE)</f>
        <v>1</v>
      </c>
    </row>
    <row r="215" spans="1:17" x14ac:dyDescent="0.25">
      <c r="A215" s="39" t="str">
        <f t="shared" si="19"/>
        <v>40735_cmdscgc2-rb-02</v>
      </c>
      <c r="B215" s="47">
        <v>40735</v>
      </c>
      <c r="C215" s="39" t="str">
        <f>C209</f>
        <v>cmdscgc2-rb-02</v>
      </c>
      <c r="D215" s="11">
        <f>VLOOKUP($A215,Pivot_Switch!$H:$N,COLUMN(D215),FALSE)</f>
        <v>144</v>
      </c>
      <c r="E215" s="11">
        <f>VLOOKUP($A215,Pivot_Switch!$H:$N,COLUMN(E215),FALSE)</f>
        <v>29</v>
      </c>
      <c r="F215" s="11">
        <f>VLOOKUP($A215,Pivot_Switch!$H:$N,COLUMN(F215),FALSE)</f>
        <v>115</v>
      </c>
      <c r="G215" s="11">
        <f>VLOOKUP($A215,Pivot_Switch!$H:$N,COLUMN(G215),FALSE)</f>
        <v>1</v>
      </c>
    </row>
    <row r="216" spans="1:17" x14ac:dyDescent="0.25">
      <c r="A216" s="39" t="str">
        <f t="shared" si="19"/>
        <v>40743_cmdscgc2-rb-02</v>
      </c>
      <c r="B216" s="47">
        <v>40743</v>
      </c>
      <c r="C216" s="39" t="str">
        <f>C209</f>
        <v>cmdscgc2-rb-02</v>
      </c>
      <c r="D216" s="11">
        <f>VLOOKUP($A216,Pivot_Switch!$H:$N,COLUMN(D216),FALSE)</f>
        <v>144</v>
      </c>
      <c r="E216" s="11">
        <f>VLOOKUP($A216,Pivot_Switch!$H:$N,COLUMN(E216),FALSE)</f>
        <v>29</v>
      </c>
      <c r="F216" s="11">
        <f>VLOOKUP($A216,Pivot_Switch!$H:$N,COLUMN(F216),FALSE)</f>
        <v>115</v>
      </c>
      <c r="G216" s="11">
        <f>VLOOKUP($A216,Pivot_Switch!$H:$N,COLUMN(G216),FALSE)</f>
        <v>1</v>
      </c>
    </row>
    <row r="217" spans="1:17" x14ac:dyDescent="0.25">
      <c r="A217" s="39" t="str">
        <f t="shared" si="19"/>
        <v>40749_cmdscgc2-rb-02</v>
      </c>
      <c r="B217" s="47">
        <v>40749</v>
      </c>
      <c r="C217" s="39" t="str">
        <f>C209</f>
        <v>cmdscgc2-rb-02</v>
      </c>
      <c r="D217" s="11">
        <f>VLOOKUP($A217,Pivot_Switch!$H:$N,COLUMN(D217),FALSE)</f>
        <v>144</v>
      </c>
      <c r="E217" s="11">
        <f>VLOOKUP($A217,Pivot_Switch!$H:$N,COLUMN(E217),FALSE)</f>
        <v>29</v>
      </c>
      <c r="F217" s="11">
        <f>VLOOKUP($A217,Pivot_Switch!$H:$N,COLUMN(F217),FALSE)</f>
        <v>115</v>
      </c>
      <c r="G217" s="11">
        <f>VLOOKUP($A217,Pivot_Switch!$H:$N,COLUMN(G217),FALSE)</f>
        <v>1</v>
      </c>
    </row>
    <row r="218" spans="1:17" x14ac:dyDescent="0.25">
      <c r="A218" s="39" t="str">
        <f t="shared" si="19"/>
        <v>40770_cmdscgc2-rb-02</v>
      </c>
      <c r="B218" s="47">
        <v>40770</v>
      </c>
      <c r="C218" s="39" t="str">
        <f>C209</f>
        <v>cmdscgc2-rb-02</v>
      </c>
      <c r="D218" s="11">
        <f>VLOOKUP($A218,Pivot_Switch!$H:$N,COLUMN(D218),FALSE)</f>
        <v>144</v>
      </c>
      <c r="E218" s="11">
        <f>VLOOKUP($A218,Pivot_Switch!$H:$N,COLUMN(E218),FALSE)</f>
        <v>29</v>
      </c>
      <c r="F218" s="11">
        <f>VLOOKUP($A218,Pivot_Switch!$H:$N,COLUMN(F218),FALSE)</f>
        <v>115</v>
      </c>
      <c r="G218" s="11">
        <f>VLOOKUP($A218,Pivot_Switch!$H:$N,COLUMN(G218),FALSE)</f>
        <v>1</v>
      </c>
    </row>
    <row r="219" spans="1:17" x14ac:dyDescent="0.25">
      <c r="A219" s="39" t="str">
        <f t="shared" si="19"/>
        <v>40777_cmdscgc2-rb-02</v>
      </c>
      <c r="B219" s="47">
        <v>40777</v>
      </c>
      <c r="C219" s="39" t="str">
        <f>C209</f>
        <v>cmdscgc2-rb-02</v>
      </c>
      <c r="D219" s="11">
        <f>VLOOKUP($A219,Pivot_Switch!$H:$N,COLUMN(D219),FALSE)</f>
        <v>144</v>
      </c>
      <c r="E219" s="11">
        <f>VLOOKUP($A219,Pivot_Switch!$H:$N,COLUMN(E219),FALSE)</f>
        <v>29</v>
      </c>
      <c r="F219" s="11">
        <f>VLOOKUP($A219,Pivot_Switch!$H:$N,COLUMN(F219),FALSE)</f>
        <v>115</v>
      </c>
      <c r="G219" s="11">
        <f>VLOOKUP($A219,Pivot_Switch!$H:$N,COLUMN(G219),FALSE)</f>
        <v>1</v>
      </c>
    </row>
    <row r="220" spans="1:17" x14ac:dyDescent="0.25">
      <c r="A220" s="39" t="str">
        <f t="shared" si="19"/>
        <v>40785_cmdscgc2-rb-02</v>
      </c>
      <c r="B220" s="47">
        <v>40785</v>
      </c>
      <c r="C220" s="39" t="str">
        <f>C209</f>
        <v>cmdscgc2-rb-02</v>
      </c>
      <c r="D220" s="11">
        <f>VLOOKUP($A220,Pivot_Switch!$H:$N,COLUMN(D220),FALSE)</f>
        <v>144</v>
      </c>
      <c r="E220" s="11">
        <f>VLOOKUP($A220,Pivot_Switch!$H:$N,COLUMN(E220),FALSE)</f>
        <v>29</v>
      </c>
      <c r="F220" s="11">
        <f>VLOOKUP($A220,Pivot_Switch!$H:$N,COLUMN(F220),FALSE)</f>
        <v>115</v>
      </c>
      <c r="G220" s="11">
        <f>VLOOKUP($A220,Pivot_Switch!$H:$N,COLUMN(G220),FALSE)</f>
        <v>1</v>
      </c>
    </row>
    <row r="221" spans="1:17" x14ac:dyDescent="0.25">
      <c r="A221" s="39" t="str">
        <f t="shared" si="19"/>
        <v>40790_cmdscgc2-rb-02</v>
      </c>
      <c r="B221" s="47">
        <v>40790</v>
      </c>
      <c r="C221" s="39" t="str">
        <f>C209</f>
        <v>cmdscgc2-rb-02</v>
      </c>
      <c r="D221" s="11">
        <f>VLOOKUP($A221,Pivot_Switch!$H:$N,COLUMN(D221),FALSE)</f>
        <v>144</v>
      </c>
      <c r="E221" s="11">
        <f>VLOOKUP($A221,Pivot_Switch!$H:$N,COLUMN(E221),FALSE)</f>
        <v>29</v>
      </c>
      <c r="F221" s="11">
        <f>VLOOKUP($A221,Pivot_Switch!$H:$N,COLUMN(F221),FALSE)</f>
        <v>115</v>
      </c>
      <c r="G221" s="11">
        <f>VLOOKUP($A221,Pivot_Switch!$H:$N,COLUMN(G221),FALSE)</f>
        <v>1</v>
      </c>
    </row>
    <row r="222" spans="1:17" x14ac:dyDescent="0.25">
      <c r="A222" s="39" t="str">
        <f t="shared" si="19"/>
        <v>40798_cmdscgc2-rb-02</v>
      </c>
      <c r="B222" s="47">
        <v>40798</v>
      </c>
      <c r="C222" s="39" t="str">
        <f>C209</f>
        <v>cmdscgc2-rb-02</v>
      </c>
      <c r="D222" s="11">
        <f>VLOOKUP($A222,Pivot_Switch!$H:$N,COLUMN(D222),FALSE)</f>
        <v>144</v>
      </c>
      <c r="E222" s="11">
        <f>VLOOKUP($A222,Pivot_Switch!$H:$N,COLUMN(E222),FALSE)</f>
        <v>29</v>
      </c>
      <c r="F222" s="11">
        <f>VLOOKUP($A222,Pivot_Switch!$H:$N,COLUMN(F222),FALSE)</f>
        <v>115</v>
      </c>
      <c r="G222" s="11">
        <f>VLOOKUP($A222,Pivot_Switch!$H:$N,COLUMN(G222),FALSE)</f>
        <v>1</v>
      </c>
    </row>
    <row r="223" spans="1:17" x14ac:dyDescent="0.25">
      <c r="A223" s="39" t="str">
        <f t="shared" si="19"/>
        <v>40869_cmdscgc2-rb-02</v>
      </c>
      <c r="B223" s="47">
        <v>40869</v>
      </c>
      <c r="C223" s="39" t="str">
        <f>C209</f>
        <v>cmdscgc2-rb-02</v>
      </c>
      <c r="D223" s="11">
        <f>VLOOKUP($A223,Pivot_Switch!$H:$N,COLUMN(D223),FALSE)</f>
        <v>144</v>
      </c>
      <c r="E223" s="11">
        <f>VLOOKUP($A223,Pivot_Switch!$H:$N,COLUMN(E223),FALSE)</f>
        <v>29</v>
      </c>
      <c r="F223" s="11">
        <f>VLOOKUP($A223,Pivot_Switch!$H:$N,COLUMN(F223),FALSE)</f>
        <v>115</v>
      </c>
      <c r="G223" s="11">
        <f>VLOOKUP($A223,Pivot_Switch!$H:$N,COLUMN(G223),FALSE)</f>
        <v>1</v>
      </c>
    </row>
    <row r="224" spans="1:17" x14ac:dyDescent="0.25">
      <c r="A224" s="39" t="str">
        <f t="shared" si="19"/>
        <v>40885_cmdscgc2-rb-02</v>
      </c>
      <c r="B224" s="47">
        <v>40885</v>
      </c>
      <c r="C224" s="39" t="str">
        <f>C209</f>
        <v>cmdscgc2-rb-02</v>
      </c>
      <c r="D224" s="11">
        <f>VLOOKUP($A224,Pivot_Switch!$H:$N,COLUMN(D224),FALSE)</f>
        <v>144</v>
      </c>
      <c r="E224" s="11">
        <f>VLOOKUP($A224,Pivot_Switch!$H:$N,COLUMN(E224),FALSE)</f>
        <v>29</v>
      </c>
      <c r="F224" s="11">
        <f>VLOOKUP($A224,Pivot_Switch!$H:$N,COLUMN(F224),FALSE)</f>
        <v>115</v>
      </c>
      <c r="G224" s="11">
        <f>VLOOKUP($A224,Pivot_Switch!$H:$N,COLUMN(G224),FALSE)</f>
        <v>1</v>
      </c>
    </row>
    <row r="225" spans="1:12" x14ac:dyDescent="0.25">
      <c r="A225" s="39" t="str">
        <f t="shared" si="19"/>
        <v>40917_cmdscgc2-rb-02</v>
      </c>
      <c r="B225" s="47">
        <v>40917</v>
      </c>
      <c r="C225" s="39" t="str">
        <f>C209</f>
        <v>cmdscgc2-rb-02</v>
      </c>
      <c r="D225" s="11">
        <f>VLOOKUP($A225,Pivot_Switch!$H:$N,COLUMN(D225),FALSE)</f>
        <v>144</v>
      </c>
      <c r="E225" s="11">
        <f>VLOOKUP($A225,Pivot_Switch!$H:$N,COLUMN(E225),FALSE)</f>
        <v>29</v>
      </c>
      <c r="F225" s="11">
        <f>VLOOKUP($A225,Pivot_Switch!$H:$N,COLUMN(F225),FALSE)</f>
        <v>115</v>
      </c>
      <c r="G225" s="11">
        <f>VLOOKUP($A225,Pivot_Switch!$H:$N,COLUMN(G225),FALSE)</f>
        <v>1</v>
      </c>
    </row>
    <row r="226" spans="1:12" x14ac:dyDescent="0.25">
      <c r="A226" s="39" t="str">
        <f t="shared" si="19"/>
        <v>40948_cmdscgc2-rb-02</v>
      </c>
      <c r="B226" s="47">
        <v>40948</v>
      </c>
      <c r="C226" s="39" t="str">
        <f>C209</f>
        <v>cmdscgc2-rb-02</v>
      </c>
      <c r="D226" s="11">
        <f>VLOOKUP($A226,Pivot_Switch!$H:$N,COLUMN(D226),FALSE)</f>
        <v>144</v>
      </c>
      <c r="E226" s="11">
        <f>VLOOKUP($A226,Pivot_Switch!$H:$N,COLUMN(E226),FALSE)</f>
        <v>29</v>
      </c>
      <c r="F226" s="11">
        <f>VLOOKUP($A226,Pivot_Switch!$H:$N,COLUMN(F226),FALSE)</f>
        <v>115</v>
      </c>
      <c r="G226" s="11">
        <f>VLOOKUP($A226,Pivot_Switch!$H:$N,COLUMN(G226),FALSE)</f>
        <v>1</v>
      </c>
    </row>
    <row r="227" spans="1:12" x14ac:dyDescent="0.25">
      <c r="A227" s="39" t="str">
        <f t="shared" si="19"/>
        <v>40989_cmdscgc2-rb-02</v>
      </c>
      <c r="B227" s="47">
        <v>40989</v>
      </c>
      <c r="C227" s="39" t="str">
        <f>C209</f>
        <v>cmdscgc2-rb-02</v>
      </c>
      <c r="D227" s="11">
        <f>VLOOKUP($A227,Pivot_Switch!$H:$N,COLUMN(D227),FALSE)</f>
        <v>144</v>
      </c>
      <c r="E227" s="11">
        <f>VLOOKUP($A227,Pivot_Switch!$H:$N,COLUMN(E227),FALSE)</f>
        <v>23</v>
      </c>
      <c r="F227" s="11">
        <f>VLOOKUP($A227,Pivot_Switch!$H:$N,COLUMN(F227),FALSE)</f>
        <v>121</v>
      </c>
      <c r="G227" s="11">
        <f>VLOOKUP($A227,Pivot_Switch!$H:$N,COLUMN(G227),FALSE)</f>
        <v>1</v>
      </c>
    </row>
    <row r="228" spans="1:12" x14ac:dyDescent="0.25">
      <c r="A228" s="39" t="str">
        <f t="shared" si="19"/>
        <v>41016_cmdscgc2-rb-02</v>
      </c>
      <c r="B228" s="47">
        <v>41016</v>
      </c>
      <c r="C228" s="39" t="str">
        <f>C209</f>
        <v>cmdscgc2-rb-02</v>
      </c>
      <c r="D228" s="11">
        <f>VLOOKUP($A228,Pivot_Switch!$H:$N,COLUMN(D228),FALSE)</f>
        <v>144</v>
      </c>
      <c r="E228" s="11">
        <f>VLOOKUP($A228,Pivot_Switch!$H:$N,COLUMN(E228),FALSE)</f>
        <v>23</v>
      </c>
      <c r="F228" s="11">
        <f>VLOOKUP($A228,Pivot_Switch!$H:$N,COLUMN(F228),FALSE)</f>
        <v>121</v>
      </c>
      <c r="G228" s="11">
        <f>VLOOKUP($A228,Pivot_Switch!$H:$N,COLUMN(G228),FALSE)</f>
        <v>1</v>
      </c>
    </row>
    <row r="229" spans="1:12" x14ac:dyDescent="0.25">
      <c r="A229" s="39" t="str">
        <f t="shared" si="19"/>
        <v>41037_cmdscgc2-rb-02</v>
      </c>
      <c r="B229" s="47">
        <v>41037</v>
      </c>
      <c r="C229" s="39" t="str">
        <f>C209</f>
        <v>cmdscgc2-rb-02</v>
      </c>
      <c r="D229" s="11">
        <f>VLOOKUP($A229,Pivot_Switch!$H:$N,COLUMN(D229),FALSE)</f>
        <v>144</v>
      </c>
      <c r="E229" s="11">
        <f>VLOOKUP($A229,Pivot_Switch!$H:$N,COLUMN(E229),FALSE)</f>
        <v>23</v>
      </c>
      <c r="F229" s="11">
        <f>VLOOKUP($A229,Pivot_Switch!$H:$N,COLUMN(F229),FALSE)</f>
        <v>121</v>
      </c>
      <c r="G229" s="11">
        <f>VLOOKUP($A229,Pivot_Switch!$H:$N,COLUMN(G229),FALSE)</f>
        <v>1</v>
      </c>
    </row>
    <row r="230" spans="1:12" x14ac:dyDescent="0.25">
      <c r="A230" s="39" t="str">
        <f t="shared" si="19"/>
        <v>41071_cmdscgc2-rb-02</v>
      </c>
      <c r="B230" s="47">
        <v>41071</v>
      </c>
      <c r="C230" s="39" t="str">
        <f>C209</f>
        <v>cmdscgc2-rb-02</v>
      </c>
      <c r="D230" s="11">
        <f>VLOOKUP($A230,Pivot_Switch!$H:$N,COLUMN(D230),FALSE)</f>
        <v>144</v>
      </c>
      <c r="E230" s="11">
        <f>VLOOKUP($A230,Pivot_Switch!$H:$N,COLUMN(E230),FALSE)</f>
        <v>23</v>
      </c>
      <c r="F230" s="11">
        <f>VLOOKUP($A230,Pivot_Switch!$H:$N,COLUMN(F230),FALSE)</f>
        <v>121</v>
      </c>
      <c r="G230" s="11">
        <f>VLOOKUP($A230,Pivot_Switch!$H:$N,COLUMN(G230),FALSE)</f>
        <v>1</v>
      </c>
    </row>
    <row r="231" spans="1:12" x14ac:dyDescent="0.25">
      <c r="A231" s="39" t="str">
        <f t="shared" si="19"/>
        <v>41107_cmdscgc2-rb-02</v>
      </c>
      <c r="B231" s="47">
        <v>41107</v>
      </c>
      <c r="C231" s="39" t="str">
        <f>C209</f>
        <v>cmdscgc2-rb-02</v>
      </c>
      <c r="D231" s="11">
        <f>VLOOKUP($A231,Pivot_Switch!$H:$N,COLUMN(D231),FALSE)</f>
        <v>144</v>
      </c>
      <c r="E231" s="11">
        <f>VLOOKUP($A231,Pivot_Switch!$H:$N,COLUMN(E231),FALSE)</f>
        <v>23</v>
      </c>
      <c r="F231" s="11">
        <f>VLOOKUP($A231,Pivot_Switch!$H:$N,COLUMN(F231),FALSE)</f>
        <v>121</v>
      </c>
      <c r="G231" s="11">
        <f>VLOOKUP($A231,Pivot_Switch!$H:$N,COLUMN(G231),FALSE)</f>
        <v>1</v>
      </c>
    </row>
    <row r="232" spans="1:12" x14ac:dyDescent="0.25">
      <c r="A232" s="39" t="str">
        <f t="shared" si="19"/>
        <v>41122_cmdscgc2-rb-02</v>
      </c>
      <c r="B232" s="47">
        <v>41122</v>
      </c>
      <c r="C232" s="39" t="str">
        <f>C209</f>
        <v>cmdscgc2-rb-02</v>
      </c>
      <c r="D232" s="11">
        <f>VLOOKUP($A232,Pivot_Switch!$H:$N,COLUMN(D232),FALSE)</f>
        <v>144</v>
      </c>
      <c r="E232" s="11">
        <f>VLOOKUP($A232,Pivot_Switch!$H:$N,COLUMN(E232),FALSE)</f>
        <v>23</v>
      </c>
      <c r="F232" s="11">
        <f>VLOOKUP($A232,Pivot_Switch!$H:$N,COLUMN(F232),FALSE)</f>
        <v>121</v>
      </c>
      <c r="G232" s="11">
        <f>VLOOKUP($A232,Pivot_Switch!$H:$N,COLUMN(G232),FALSE)</f>
        <v>1</v>
      </c>
    </row>
    <row r="233" spans="1:12" x14ac:dyDescent="0.25">
      <c r="A233" s="39" t="str">
        <f t="shared" si="19"/>
        <v>41162_cmdscgc2-rb-02</v>
      </c>
      <c r="B233" s="47">
        <v>41162</v>
      </c>
      <c r="C233" s="39" t="str">
        <f>C209</f>
        <v>cmdscgc2-rb-02</v>
      </c>
      <c r="D233" s="11">
        <f>VLOOKUP($A233,Pivot_Switch!$H:$N,COLUMN(D233),FALSE)</f>
        <v>144</v>
      </c>
      <c r="E233" s="11">
        <f>VLOOKUP($A233,Pivot_Switch!$H:$N,COLUMN(E233),FALSE)</f>
        <v>23</v>
      </c>
      <c r="F233" s="11">
        <f>VLOOKUP($A233,Pivot_Switch!$H:$N,COLUMN(F233),FALSE)</f>
        <v>121</v>
      </c>
      <c r="G233" s="11">
        <f>VLOOKUP($A233,Pivot_Switch!$H:$N,COLUMN(G233),FALSE)</f>
        <v>1</v>
      </c>
    </row>
    <row r="234" spans="1:12" x14ac:dyDescent="0.25">
      <c r="A234" s="39" t="str">
        <f t="shared" si="19"/>
        <v>41192_cmdscgc2-rb-02</v>
      </c>
      <c r="B234" s="47">
        <v>41192</v>
      </c>
      <c r="C234" s="39" t="str">
        <f>C209</f>
        <v>cmdscgc2-rb-02</v>
      </c>
      <c r="D234" s="11">
        <f>VLOOKUP($A234,Pivot_Switch!$H:$N,COLUMN(D234),FALSE)</f>
        <v>144</v>
      </c>
      <c r="E234" s="11">
        <f>VLOOKUP($A234,Pivot_Switch!$H:$N,COLUMN(E234),FALSE)</f>
        <v>23</v>
      </c>
      <c r="F234" s="11">
        <f>VLOOKUP($A234,Pivot_Switch!$H:$N,COLUMN(F234),FALSE)</f>
        <v>121</v>
      </c>
      <c r="G234" s="11">
        <f>VLOOKUP($A234,Pivot_Switch!$H:$N,COLUMN(G234),FALSE)</f>
        <v>1</v>
      </c>
    </row>
    <row r="235" spans="1:12" x14ac:dyDescent="0.25">
      <c r="A235" s="39" t="str">
        <f t="shared" si="19"/>
        <v>41347_cmdscgc2-rb-02</v>
      </c>
      <c r="B235" s="47">
        <v>41347</v>
      </c>
      <c r="C235" s="39" t="str">
        <f>C209</f>
        <v>cmdscgc2-rb-02</v>
      </c>
      <c r="D235" s="11">
        <f>VLOOKUP($A235,Pivot_Switch!$H:$N,COLUMN(D235),FALSE)</f>
        <v>144</v>
      </c>
      <c r="E235" s="11">
        <f>VLOOKUP($A235,Pivot_Switch!$H:$N,COLUMN(E235),FALSE)</f>
        <v>14</v>
      </c>
      <c r="F235" s="11">
        <f>VLOOKUP($A235,Pivot_Switch!$H:$N,COLUMN(F235),FALSE)</f>
        <v>130</v>
      </c>
      <c r="G235" s="11">
        <f>VLOOKUP($A235,Pivot_Switch!$H:$N,COLUMN(G235),FALSE)</f>
        <v>1</v>
      </c>
    </row>
    <row r="236" spans="1:12" x14ac:dyDescent="0.25">
      <c r="A236" s="39" t="str">
        <f t="shared" si="17"/>
        <v>41439_cmdscgc2-rb-02</v>
      </c>
      <c r="B236" s="47">
        <v>41439</v>
      </c>
      <c r="C236" s="39" t="str">
        <f>C210</f>
        <v>cmdscgc2-rb-02</v>
      </c>
      <c r="D236" s="11">
        <f>VLOOKUP($A236,Pivot_Switch!$H:$N,COLUMN(D236),FALSE)</f>
        <v>144</v>
      </c>
      <c r="E236" s="11">
        <f>VLOOKUP($A236,Pivot_Switch!$H:$N,COLUMN(E236),FALSE)</f>
        <v>14</v>
      </c>
      <c r="F236" s="11">
        <f>VLOOKUP($A236,Pivot_Switch!$H:$N,COLUMN(F236),FALSE)</f>
        <v>130</v>
      </c>
      <c r="G236" s="11">
        <f>VLOOKUP($A236,Pivot_Switch!$H:$N,COLUMN(G236),FALSE)</f>
        <v>1</v>
      </c>
    </row>
    <row r="237" spans="1:12" x14ac:dyDescent="0.25">
      <c r="A237" s="42" t="s">
        <v>881</v>
      </c>
      <c r="B237" s="42"/>
      <c r="C237" s="42"/>
      <c r="D237" s="25"/>
      <c r="E237" s="25"/>
      <c r="F237" s="25"/>
      <c r="G237" s="25"/>
      <c r="H237" s="42" t="str">
        <f>C199</f>
        <v>cmdscgc2-rb-02</v>
      </c>
      <c r="I237" s="43" t="str">
        <f>CONCATENATE(H237,"_End")</f>
        <v>cmdscgc2-rb-02_End</v>
      </c>
      <c r="J237" s="43">
        <f>ROW(I237)</f>
        <v>237</v>
      </c>
      <c r="K237" s="26"/>
      <c r="L237" s="26"/>
    </row>
    <row r="238" spans="1:12" x14ac:dyDescent="0.25">
      <c r="A238" s="39" t="str">
        <f t="shared" ref="A238:A275" si="20">CONCATENATE(B238,"_",C238)</f>
        <v>40598_emdscgc1-jd-03</v>
      </c>
      <c r="B238" s="47">
        <v>40598</v>
      </c>
      <c r="C238" s="39" t="s">
        <v>110</v>
      </c>
      <c r="D238" s="11">
        <f>VLOOKUP($A238,Pivot_Switch!$H:$N,COLUMN(D238),FALSE)</f>
        <v>0</v>
      </c>
      <c r="E238" s="11">
        <f>VLOOKUP($A238,Pivot_Switch!$H:$N,COLUMN(E238),FALSE)</f>
        <v>0</v>
      </c>
      <c r="F238" s="11">
        <f>VLOOKUP($A238,Pivot_Switch!$H:$N,COLUMN(F238),FALSE)</f>
        <v>0</v>
      </c>
      <c r="G238" s="11">
        <f>VLOOKUP($A238,Pivot_Switch!$H:$N,COLUMN(G238),FALSE)</f>
        <v>1</v>
      </c>
      <c r="H238" s="39" t="str">
        <f>C238</f>
        <v>emdscgc1-jd-03</v>
      </c>
      <c r="I238" s="39" t="str">
        <f>CONCATENATE(H238,"_Start")</f>
        <v>emdscgc1-jd-03_Start</v>
      </c>
      <c r="J238" s="41">
        <f>ROW(I238)</f>
        <v>238</v>
      </c>
    </row>
    <row r="239" spans="1:12" x14ac:dyDescent="0.25">
      <c r="A239" s="39" t="str">
        <f t="shared" si="20"/>
        <v>40606_emdscgc1-jd-03</v>
      </c>
      <c r="B239" s="47">
        <v>40606</v>
      </c>
      <c r="C239" s="39" t="str">
        <f t="shared" ref="C239:C250" si="21">C238</f>
        <v>emdscgc1-jd-03</v>
      </c>
      <c r="D239" s="11">
        <f>VLOOKUP($A239,Pivot_Switch!$H:$N,COLUMN(D239),FALSE)</f>
        <v>0</v>
      </c>
      <c r="E239" s="11">
        <f>VLOOKUP($A239,Pivot_Switch!$H:$N,COLUMN(E239),FALSE)</f>
        <v>0</v>
      </c>
      <c r="F239" s="11">
        <f>VLOOKUP($A239,Pivot_Switch!$H:$N,COLUMN(F239),FALSE)</f>
        <v>0</v>
      </c>
      <c r="G239" s="11">
        <f>VLOOKUP($A239,Pivot_Switch!$H:$N,COLUMN(G239),FALSE)</f>
        <v>1</v>
      </c>
      <c r="J239" s="41"/>
    </row>
    <row r="240" spans="1:12" x14ac:dyDescent="0.25">
      <c r="A240" s="39" t="str">
        <f t="shared" si="20"/>
        <v>40609_emdscgc1-jd-03</v>
      </c>
      <c r="B240" s="47">
        <v>40609</v>
      </c>
      <c r="C240" s="39" t="str">
        <f t="shared" si="21"/>
        <v>emdscgc1-jd-03</v>
      </c>
      <c r="D240" s="11">
        <f>VLOOKUP($A240,Pivot_Switch!$H:$N,COLUMN(D240),FALSE)</f>
        <v>192</v>
      </c>
      <c r="E240" s="11">
        <f>VLOOKUP($A240,Pivot_Switch!$H:$N,COLUMN(E240),FALSE)</f>
        <v>65</v>
      </c>
      <c r="F240" s="11">
        <f>VLOOKUP($A240,Pivot_Switch!$H:$N,COLUMN(F240),FALSE)</f>
        <v>127</v>
      </c>
      <c r="G240" s="11">
        <f>VLOOKUP($A240,Pivot_Switch!$H:$N,COLUMN(G240),FALSE)</f>
        <v>1</v>
      </c>
      <c r="J240" s="41"/>
    </row>
    <row r="241" spans="1:12" x14ac:dyDescent="0.25">
      <c r="A241" s="39" t="str">
        <f t="shared" si="20"/>
        <v>40637_emdscgc1-jd-03</v>
      </c>
      <c r="B241" s="47">
        <v>40637</v>
      </c>
      <c r="C241" s="39" t="str">
        <f t="shared" si="21"/>
        <v>emdscgc1-jd-03</v>
      </c>
      <c r="D241" s="11">
        <f>VLOOKUP($A241,Pivot_Switch!$H:$N,COLUMN(D241),FALSE)</f>
        <v>192</v>
      </c>
      <c r="E241" s="11">
        <f>VLOOKUP($A241,Pivot_Switch!$H:$N,COLUMN(E241),FALSE)</f>
        <v>73</v>
      </c>
      <c r="F241" s="11">
        <f>VLOOKUP($A241,Pivot_Switch!$H:$N,COLUMN(F241),FALSE)</f>
        <v>119</v>
      </c>
      <c r="G241" s="11">
        <f>VLOOKUP($A241,Pivot_Switch!$H:$N,COLUMN(G241),FALSE)</f>
        <v>1</v>
      </c>
      <c r="J241" s="41"/>
    </row>
    <row r="242" spans="1:12" x14ac:dyDescent="0.25">
      <c r="A242" s="39" t="str">
        <f t="shared" si="20"/>
        <v>40646_emdscgc1-jd-03</v>
      </c>
      <c r="B242" s="47">
        <v>40646</v>
      </c>
      <c r="C242" s="39" t="str">
        <f t="shared" si="21"/>
        <v>emdscgc1-jd-03</v>
      </c>
      <c r="D242" s="11">
        <f>VLOOKUP($A242,Pivot_Switch!$H:$N,COLUMN(D242),FALSE)</f>
        <v>192</v>
      </c>
      <c r="E242" s="11">
        <f>VLOOKUP($A242,Pivot_Switch!$H:$N,COLUMN(E242),FALSE)</f>
        <v>74</v>
      </c>
      <c r="F242" s="11">
        <f>VLOOKUP($A242,Pivot_Switch!$H:$N,COLUMN(F242),FALSE)</f>
        <v>118</v>
      </c>
      <c r="G242" s="11">
        <f>VLOOKUP($A242,Pivot_Switch!$H:$N,COLUMN(G242),FALSE)</f>
        <v>1</v>
      </c>
      <c r="J242" s="41"/>
    </row>
    <row r="243" spans="1:12" x14ac:dyDescent="0.25">
      <c r="A243" s="39" t="str">
        <f t="shared" si="20"/>
        <v>40652_emdscgc1-jd-03</v>
      </c>
      <c r="B243" s="47">
        <v>40652</v>
      </c>
      <c r="C243" s="39" t="str">
        <f t="shared" si="21"/>
        <v>emdscgc1-jd-03</v>
      </c>
      <c r="D243" s="11">
        <f>VLOOKUP($A243,Pivot_Switch!$H:$N,COLUMN(D243),FALSE)</f>
        <v>192</v>
      </c>
      <c r="E243" s="11">
        <f>VLOOKUP($A243,Pivot_Switch!$H:$N,COLUMN(E243),FALSE)</f>
        <v>78</v>
      </c>
      <c r="F243" s="11">
        <f>VLOOKUP($A243,Pivot_Switch!$H:$N,COLUMN(F243),FALSE)</f>
        <v>114</v>
      </c>
      <c r="G243" s="11">
        <f>VLOOKUP($A243,Pivot_Switch!$H:$N,COLUMN(G243),FALSE)</f>
        <v>1</v>
      </c>
      <c r="J243" s="41"/>
    </row>
    <row r="244" spans="1:12" x14ac:dyDescent="0.25">
      <c r="A244" s="39" t="str">
        <f t="shared" si="20"/>
        <v>40659_emdscgc1-jd-03</v>
      </c>
      <c r="B244" s="47">
        <v>40659</v>
      </c>
      <c r="C244" s="39" t="str">
        <f t="shared" si="21"/>
        <v>emdscgc1-jd-03</v>
      </c>
      <c r="D244" s="11">
        <f>VLOOKUP($A244,Pivot_Switch!$H:$N,COLUMN(D244),FALSE)</f>
        <v>192</v>
      </c>
      <c r="E244" s="11">
        <f>VLOOKUP($A244,Pivot_Switch!$H:$N,COLUMN(E244),FALSE)</f>
        <v>81</v>
      </c>
      <c r="F244" s="11">
        <f>VLOOKUP($A244,Pivot_Switch!$H:$N,COLUMN(F244),FALSE)</f>
        <v>111</v>
      </c>
      <c r="G244" s="11">
        <f>VLOOKUP($A244,Pivot_Switch!$H:$N,COLUMN(G244),FALSE)</f>
        <v>1</v>
      </c>
      <c r="J244" s="41"/>
    </row>
    <row r="245" spans="1:12" x14ac:dyDescent="0.25">
      <c r="A245" s="39" t="str">
        <f t="shared" si="20"/>
        <v>40666_emdscgc1-jd-03</v>
      </c>
      <c r="B245" s="47">
        <v>40666</v>
      </c>
      <c r="C245" s="39" t="str">
        <f t="shared" si="21"/>
        <v>emdscgc1-jd-03</v>
      </c>
      <c r="D245" s="11">
        <f>VLOOKUP($A245,Pivot_Switch!$H:$N,COLUMN(D245),FALSE)</f>
        <v>192</v>
      </c>
      <c r="E245" s="11">
        <f>VLOOKUP($A245,Pivot_Switch!$H:$N,COLUMN(E245),FALSE)</f>
        <v>82</v>
      </c>
      <c r="F245" s="11">
        <f>VLOOKUP($A245,Pivot_Switch!$H:$N,COLUMN(F245),FALSE)</f>
        <v>110</v>
      </c>
      <c r="G245" s="11">
        <f>VLOOKUP($A245,Pivot_Switch!$H:$N,COLUMN(G245),FALSE)</f>
        <v>1</v>
      </c>
      <c r="J245" s="41"/>
    </row>
    <row r="246" spans="1:12" x14ac:dyDescent="0.25">
      <c r="A246" s="39" t="str">
        <f t="shared" si="20"/>
        <v>40679_emdscgc1-jd-03</v>
      </c>
      <c r="B246" s="47">
        <v>40679</v>
      </c>
      <c r="C246" s="39" t="str">
        <f t="shared" si="21"/>
        <v>emdscgc1-jd-03</v>
      </c>
      <c r="D246" s="11">
        <f>VLOOKUP($A246,Pivot_Switch!$H:$N,COLUMN(D246),FALSE)</f>
        <v>192</v>
      </c>
      <c r="E246" s="11">
        <f>VLOOKUP($A246,Pivot_Switch!$H:$N,COLUMN(E246),FALSE)</f>
        <v>83</v>
      </c>
      <c r="F246" s="11">
        <f>VLOOKUP($A246,Pivot_Switch!$H:$N,COLUMN(F246),FALSE)</f>
        <v>109</v>
      </c>
      <c r="G246" s="11">
        <f>VLOOKUP($A246,Pivot_Switch!$H:$N,COLUMN(G246),FALSE)</f>
        <v>1</v>
      </c>
      <c r="J246" s="41"/>
    </row>
    <row r="247" spans="1:12" x14ac:dyDescent="0.25">
      <c r="A247" s="39" t="str">
        <f t="shared" si="20"/>
        <v>40686_emdscgc1-jd-03</v>
      </c>
      <c r="B247" s="47">
        <v>40686</v>
      </c>
      <c r="C247" s="39" t="str">
        <f t="shared" si="21"/>
        <v>emdscgc1-jd-03</v>
      </c>
      <c r="D247" s="11">
        <f>VLOOKUP($A247,Pivot_Switch!$H:$N,COLUMN(D247),FALSE)</f>
        <v>192</v>
      </c>
      <c r="E247" s="11">
        <f>VLOOKUP($A247,Pivot_Switch!$H:$N,COLUMN(E247),FALSE)</f>
        <v>83</v>
      </c>
      <c r="F247" s="11">
        <f>VLOOKUP($A247,Pivot_Switch!$H:$N,COLUMN(F247),FALSE)</f>
        <v>109</v>
      </c>
      <c r="G247" s="11">
        <f>VLOOKUP($A247,Pivot_Switch!$H:$N,COLUMN(G247),FALSE)</f>
        <v>1</v>
      </c>
      <c r="J247" s="41"/>
    </row>
    <row r="248" spans="1:12" x14ac:dyDescent="0.25">
      <c r="A248" s="41" t="str">
        <f t="shared" si="20"/>
        <v>40690_emdscgc1-jd-03</v>
      </c>
      <c r="B248" s="47">
        <v>40690</v>
      </c>
      <c r="C248" s="41" t="str">
        <f t="shared" si="21"/>
        <v>emdscgc1-jd-03</v>
      </c>
      <c r="D248" s="37">
        <f>VLOOKUP($A248,Pivot_Switch!$H:$N,COLUMN(D248),FALSE)</f>
        <v>192</v>
      </c>
      <c r="E248" s="37">
        <f>VLOOKUP($A248,Pivot_Switch!$H:$N,COLUMN(E248),FALSE)</f>
        <v>83</v>
      </c>
      <c r="F248" s="37">
        <f>VLOOKUP($A248,Pivot_Switch!$H:$N,COLUMN(F248),FALSE)</f>
        <v>109</v>
      </c>
      <c r="G248" s="37">
        <f>VLOOKUP($A248,Pivot_Switch!$H:$N,COLUMN(G248),FALSE)</f>
        <v>1</v>
      </c>
      <c r="H248" s="41"/>
      <c r="I248" s="41"/>
      <c r="J248" s="41"/>
      <c r="K248" s="19"/>
      <c r="L248" s="19"/>
    </row>
    <row r="249" spans="1:12" x14ac:dyDescent="0.25">
      <c r="A249" s="39" t="str">
        <f t="shared" si="20"/>
        <v>40700_emdscgc1-jd-03</v>
      </c>
      <c r="B249" s="47">
        <v>40700</v>
      </c>
      <c r="C249" s="39" t="str">
        <f t="shared" si="21"/>
        <v>emdscgc1-jd-03</v>
      </c>
      <c r="D249" s="11">
        <f>VLOOKUP($A249,Pivot_Switch!$H:$N,COLUMN(D249),FALSE)</f>
        <v>192</v>
      </c>
      <c r="E249" s="11">
        <f>VLOOKUP($A249,Pivot_Switch!$H:$N,COLUMN(E249),FALSE)</f>
        <v>83</v>
      </c>
      <c r="F249" s="11">
        <f>VLOOKUP($A249,Pivot_Switch!$H:$N,COLUMN(F249),FALSE)</f>
        <v>109</v>
      </c>
      <c r="G249" s="11">
        <f>VLOOKUP($A249,Pivot_Switch!$H:$N,COLUMN(G249),FALSE)</f>
        <v>1</v>
      </c>
      <c r="J249" s="41"/>
    </row>
    <row r="250" spans="1:12" x14ac:dyDescent="0.25">
      <c r="A250" s="39" t="str">
        <f t="shared" si="20"/>
        <v>40707_emdscgc1-jd-03</v>
      </c>
      <c r="B250" s="47">
        <v>40707</v>
      </c>
      <c r="C250" s="39" t="str">
        <f t="shared" si="21"/>
        <v>emdscgc1-jd-03</v>
      </c>
      <c r="D250" s="11">
        <f>VLOOKUP($A250,Pivot_Switch!$H:$N,COLUMN(D250),FALSE)</f>
        <v>192</v>
      </c>
      <c r="E250" s="11">
        <f>VLOOKUP($A250,Pivot_Switch!$H:$N,COLUMN(E250),FALSE)</f>
        <v>86</v>
      </c>
      <c r="F250" s="11">
        <f>VLOOKUP($A250,Pivot_Switch!$H:$N,COLUMN(F250),FALSE)</f>
        <v>106</v>
      </c>
      <c r="G250" s="11">
        <f>VLOOKUP($A250,Pivot_Switch!$H:$N,COLUMN(G250),FALSE)</f>
        <v>1</v>
      </c>
      <c r="J250" s="41"/>
    </row>
    <row r="251" spans="1:12" x14ac:dyDescent="0.25">
      <c r="A251" s="39" t="str">
        <f t="shared" si="20"/>
        <v>40714_emdscgc1-jd-03</v>
      </c>
      <c r="B251" s="47">
        <v>40714</v>
      </c>
      <c r="C251" s="39" t="str">
        <f>C248</f>
        <v>emdscgc1-jd-03</v>
      </c>
      <c r="D251" s="11">
        <f>VLOOKUP($A251,Pivot_Switch!$H:$N,COLUMN(D251),FALSE)</f>
        <v>192</v>
      </c>
      <c r="E251" s="11">
        <f>VLOOKUP($A251,Pivot_Switch!$H:$N,COLUMN(E251),FALSE)</f>
        <v>86</v>
      </c>
      <c r="F251" s="11">
        <f>VLOOKUP($A251,Pivot_Switch!$H:$N,COLUMN(F251),FALSE)</f>
        <v>106</v>
      </c>
      <c r="G251" s="11">
        <f>VLOOKUP($A251,Pivot_Switch!$H:$N,COLUMN(G251),FALSE)</f>
        <v>1</v>
      </c>
      <c r="J251" s="41"/>
    </row>
    <row r="252" spans="1:12" x14ac:dyDescent="0.25">
      <c r="A252" s="39" t="str">
        <f t="shared" si="20"/>
        <v>40721_emdscgc1-jd-03</v>
      </c>
      <c r="B252" s="47">
        <v>40721</v>
      </c>
      <c r="C252" s="39" t="str">
        <f>C248</f>
        <v>emdscgc1-jd-03</v>
      </c>
      <c r="D252" s="11">
        <f>VLOOKUP($A252,Pivot_Switch!$H:$N,COLUMN(D252),FALSE)</f>
        <v>192</v>
      </c>
      <c r="E252" s="11">
        <f>VLOOKUP($A252,Pivot_Switch!$H:$N,COLUMN(E252),FALSE)</f>
        <v>89</v>
      </c>
      <c r="F252" s="11">
        <f>VLOOKUP($A252,Pivot_Switch!$H:$N,COLUMN(F252),FALSE)</f>
        <v>103</v>
      </c>
      <c r="G252" s="11">
        <f>VLOOKUP($A252,Pivot_Switch!$H:$N,COLUMN(G252),FALSE)</f>
        <v>1</v>
      </c>
      <c r="J252" s="41"/>
    </row>
    <row r="253" spans="1:12" x14ac:dyDescent="0.25">
      <c r="A253" s="39" t="str">
        <f t="shared" ref="A253:A274" si="22">CONCATENATE(B253,"_",C253)</f>
        <v>40728_emdscgc1-jd-03</v>
      </c>
      <c r="B253" s="47">
        <v>40728</v>
      </c>
      <c r="C253" s="39" t="str">
        <f>C248</f>
        <v>emdscgc1-jd-03</v>
      </c>
      <c r="D253" s="11">
        <f>VLOOKUP($A253,Pivot_Switch!$H:$N,COLUMN(D253),FALSE)</f>
        <v>192</v>
      </c>
      <c r="E253" s="11">
        <f>VLOOKUP($A253,Pivot_Switch!$H:$N,COLUMN(E253),FALSE)</f>
        <v>90</v>
      </c>
      <c r="F253" s="11">
        <f>VLOOKUP($A253,Pivot_Switch!$H:$N,COLUMN(F253),FALSE)</f>
        <v>102</v>
      </c>
      <c r="G253" s="11">
        <f>VLOOKUP($A253,Pivot_Switch!$H:$N,COLUMN(G253),FALSE)</f>
        <v>1</v>
      </c>
      <c r="J253" s="41"/>
    </row>
    <row r="254" spans="1:12" x14ac:dyDescent="0.25">
      <c r="A254" s="39" t="str">
        <f t="shared" si="22"/>
        <v>40735_emdscgc1-jd-03</v>
      </c>
      <c r="B254" s="47">
        <v>40735</v>
      </c>
      <c r="C254" s="39" t="str">
        <f>C248</f>
        <v>emdscgc1-jd-03</v>
      </c>
      <c r="D254" s="11">
        <f>VLOOKUP($A254,Pivot_Switch!$H:$N,COLUMN(D254),FALSE)</f>
        <v>192</v>
      </c>
      <c r="E254" s="11">
        <f>VLOOKUP($A254,Pivot_Switch!$H:$N,COLUMN(E254),FALSE)</f>
        <v>91</v>
      </c>
      <c r="F254" s="11">
        <f>VLOOKUP($A254,Pivot_Switch!$H:$N,COLUMN(F254),FALSE)</f>
        <v>101</v>
      </c>
      <c r="G254" s="11">
        <f>VLOOKUP($A254,Pivot_Switch!$H:$N,COLUMN(G254),FALSE)</f>
        <v>1</v>
      </c>
      <c r="J254" s="41"/>
    </row>
    <row r="255" spans="1:12" x14ac:dyDescent="0.25">
      <c r="A255" s="39" t="str">
        <f t="shared" si="22"/>
        <v>40743_emdscgc1-jd-03</v>
      </c>
      <c r="B255" s="47">
        <v>40743</v>
      </c>
      <c r="C255" s="39" t="str">
        <f>C248</f>
        <v>emdscgc1-jd-03</v>
      </c>
      <c r="D255" s="11">
        <f>VLOOKUP($A255,Pivot_Switch!$H:$N,COLUMN(D255),FALSE)</f>
        <v>192</v>
      </c>
      <c r="E255" s="11">
        <f>VLOOKUP($A255,Pivot_Switch!$H:$N,COLUMN(E255),FALSE)</f>
        <v>104</v>
      </c>
      <c r="F255" s="11">
        <f>VLOOKUP($A255,Pivot_Switch!$H:$N,COLUMN(F255),FALSE)</f>
        <v>88</v>
      </c>
      <c r="G255" s="11">
        <f>VLOOKUP($A255,Pivot_Switch!$H:$N,COLUMN(G255),FALSE)</f>
        <v>1</v>
      </c>
      <c r="J255" s="41"/>
    </row>
    <row r="256" spans="1:12" x14ac:dyDescent="0.25">
      <c r="A256" s="39" t="str">
        <f t="shared" si="22"/>
        <v>40749_emdscgc1-jd-03</v>
      </c>
      <c r="B256" s="47">
        <v>40749</v>
      </c>
      <c r="C256" s="39" t="str">
        <f>C248</f>
        <v>emdscgc1-jd-03</v>
      </c>
      <c r="D256" s="11">
        <f>VLOOKUP($A256,Pivot_Switch!$H:$N,COLUMN(D256),FALSE)</f>
        <v>192</v>
      </c>
      <c r="E256" s="11">
        <f>VLOOKUP($A256,Pivot_Switch!$H:$N,COLUMN(E256),FALSE)</f>
        <v>104</v>
      </c>
      <c r="F256" s="11">
        <f>VLOOKUP($A256,Pivot_Switch!$H:$N,COLUMN(F256),FALSE)</f>
        <v>88</v>
      </c>
      <c r="G256" s="11">
        <f>VLOOKUP($A256,Pivot_Switch!$H:$N,COLUMN(G256),FALSE)</f>
        <v>1</v>
      </c>
      <c r="J256" s="41"/>
    </row>
    <row r="257" spans="1:10" x14ac:dyDescent="0.25">
      <c r="A257" s="39" t="str">
        <f t="shared" si="22"/>
        <v>40770_emdscgc1-jd-03</v>
      </c>
      <c r="B257" s="47">
        <v>40770</v>
      </c>
      <c r="C257" s="39" t="str">
        <f>C248</f>
        <v>emdscgc1-jd-03</v>
      </c>
      <c r="D257" s="11">
        <f>VLOOKUP($A257,Pivot_Switch!$H:$N,COLUMN(D257),FALSE)</f>
        <v>192</v>
      </c>
      <c r="E257" s="11">
        <f>VLOOKUP($A257,Pivot_Switch!$H:$N,COLUMN(E257),FALSE)</f>
        <v>106</v>
      </c>
      <c r="F257" s="11">
        <f>VLOOKUP($A257,Pivot_Switch!$H:$N,COLUMN(F257),FALSE)</f>
        <v>86</v>
      </c>
      <c r="G257" s="11">
        <f>VLOOKUP($A257,Pivot_Switch!$H:$N,COLUMN(G257),FALSE)</f>
        <v>1</v>
      </c>
      <c r="J257" s="41"/>
    </row>
    <row r="258" spans="1:10" x14ac:dyDescent="0.25">
      <c r="A258" s="39" t="str">
        <f t="shared" si="22"/>
        <v>40777_emdscgc1-jd-03</v>
      </c>
      <c r="B258" s="47">
        <v>40777</v>
      </c>
      <c r="C258" s="39" t="str">
        <f>C248</f>
        <v>emdscgc1-jd-03</v>
      </c>
      <c r="D258" s="11">
        <f>VLOOKUP($A258,Pivot_Switch!$H:$N,COLUMN(D258),FALSE)</f>
        <v>192</v>
      </c>
      <c r="E258" s="11">
        <f>VLOOKUP($A258,Pivot_Switch!$H:$N,COLUMN(E258),FALSE)</f>
        <v>106</v>
      </c>
      <c r="F258" s="11">
        <f>VLOOKUP($A258,Pivot_Switch!$H:$N,COLUMN(F258),FALSE)</f>
        <v>86</v>
      </c>
      <c r="G258" s="11">
        <f>VLOOKUP($A258,Pivot_Switch!$H:$N,COLUMN(G258),FALSE)</f>
        <v>1</v>
      </c>
      <c r="J258" s="41"/>
    </row>
    <row r="259" spans="1:10" x14ac:dyDescent="0.25">
      <c r="A259" s="39" t="str">
        <f t="shared" si="22"/>
        <v>40785_emdscgc1-jd-03</v>
      </c>
      <c r="B259" s="47">
        <v>40785</v>
      </c>
      <c r="C259" s="39" t="str">
        <f>C248</f>
        <v>emdscgc1-jd-03</v>
      </c>
      <c r="D259" s="11">
        <f>VLOOKUP($A259,Pivot_Switch!$H:$N,COLUMN(D259),FALSE)</f>
        <v>192</v>
      </c>
      <c r="E259" s="11">
        <f>VLOOKUP($A259,Pivot_Switch!$H:$N,COLUMN(E259),FALSE)</f>
        <v>106</v>
      </c>
      <c r="F259" s="11">
        <f>VLOOKUP($A259,Pivot_Switch!$H:$N,COLUMN(F259),FALSE)</f>
        <v>86</v>
      </c>
      <c r="G259" s="11">
        <f>VLOOKUP($A259,Pivot_Switch!$H:$N,COLUMN(G259),FALSE)</f>
        <v>1</v>
      </c>
      <c r="J259" s="41"/>
    </row>
    <row r="260" spans="1:10" x14ac:dyDescent="0.25">
      <c r="A260" s="39" t="str">
        <f t="shared" si="22"/>
        <v>40790_emdscgc1-jd-03</v>
      </c>
      <c r="B260" s="47">
        <v>40790</v>
      </c>
      <c r="C260" s="39" t="str">
        <f>C248</f>
        <v>emdscgc1-jd-03</v>
      </c>
      <c r="D260" s="11">
        <f>VLOOKUP($A260,Pivot_Switch!$H:$N,COLUMN(D260),FALSE)</f>
        <v>192</v>
      </c>
      <c r="E260" s="11">
        <f>VLOOKUP($A260,Pivot_Switch!$H:$N,COLUMN(E260),FALSE)</f>
        <v>106</v>
      </c>
      <c r="F260" s="11">
        <f>VLOOKUP($A260,Pivot_Switch!$H:$N,COLUMN(F260),FALSE)</f>
        <v>86</v>
      </c>
      <c r="G260" s="11">
        <f>VLOOKUP($A260,Pivot_Switch!$H:$N,COLUMN(G260),FALSE)</f>
        <v>1</v>
      </c>
      <c r="J260" s="41"/>
    </row>
    <row r="261" spans="1:10" x14ac:dyDescent="0.25">
      <c r="A261" s="39" t="str">
        <f t="shared" si="22"/>
        <v>40798_emdscgc1-jd-03</v>
      </c>
      <c r="B261" s="47">
        <v>40798</v>
      </c>
      <c r="C261" s="39" t="str">
        <f>C248</f>
        <v>emdscgc1-jd-03</v>
      </c>
      <c r="D261" s="11">
        <f>VLOOKUP($A261,Pivot_Switch!$H:$N,COLUMN(D261),FALSE)</f>
        <v>192</v>
      </c>
      <c r="E261" s="11">
        <f>VLOOKUP($A261,Pivot_Switch!$H:$N,COLUMN(E261),FALSE)</f>
        <v>106</v>
      </c>
      <c r="F261" s="11">
        <f>VLOOKUP($A261,Pivot_Switch!$H:$N,COLUMN(F261),FALSE)</f>
        <v>86</v>
      </c>
      <c r="G261" s="11">
        <f>VLOOKUP($A261,Pivot_Switch!$H:$N,COLUMN(G261),FALSE)</f>
        <v>1</v>
      </c>
      <c r="J261" s="41"/>
    </row>
    <row r="262" spans="1:10" x14ac:dyDescent="0.25">
      <c r="A262" s="39" t="str">
        <f t="shared" si="22"/>
        <v>40869_emdscgc1-jd-03</v>
      </c>
      <c r="B262" s="47">
        <v>40869</v>
      </c>
      <c r="C262" s="39" t="str">
        <f>C248</f>
        <v>emdscgc1-jd-03</v>
      </c>
      <c r="D262" s="11">
        <f>VLOOKUP($A262,Pivot_Switch!$H:$N,COLUMN(D262),FALSE)</f>
        <v>192</v>
      </c>
      <c r="E262" s="11">
        <f>VLOOKUP($A262,Pivot_Switch!$H:$N,COLUMN(E262),FALSE)</f>
        <v>107</v>
      </c>
      <c r="F262" s="11">
        <f>VLOOKUP($A262,Pivot_Switch!$H:$N,COLUMN(F262),FALSE)</f>
        <v>85</v>
      </c>
      <c r="G262" s="11">
        <f>VLOOKUP($A262,Pivot_Switch!$H:$N,COLUMN(G262),FALSE)</f>
        <v>1</v>
      </c>
      <c r="J262" s="41"/>
    </row>
    <row r="263" spans="1:10" x14ac:dyDescent="0.25">
      <c r="A263" s="39" t="str">
        <f t="shared" si="22"/>
        <v>40885_emdscgc1-jd-03</v>
      </c>
      <c r="B263" s="47">
        <v>40885</v>
      </c>
      <c r="C263" s="39" t="str">
        <f>C248</f>
        <v>emdscgc1-jd-03</v>
      </c>
      <c r="D263" s="11">
        <f>VLOOKUP($A263,Pivot_Switch!$H:$N,COLUMN(D263),FALSE)</f>
        <v>192</v>
      </c>
      <c r="E263" s="11">
        <f>VLOOKUP($A263,Pivot_Switch!$H:$N,COLUMN(E263),FALSE)</f>
        <v>107</v>
      </c>
      <c r="F263" s="11">
        <f>VLOOKUP($A263,Pivot_Switch!$H:$N,COLUMN(F263),FALSE)</f>
        <v>85</v>
      </c>
      <c r="G263" s="11">
        <f>VLOOKUP($A263,Pivot_Switch!$H:$N,COLUMN(G263),FALSE)</f>
        <v>1</v>
      </c>
      <c r="J263" s="41"/>
    </row>
    <row r="264" spans="1:10" x14ac:dyDescent="0.25">
      <c r="A264" s="39" t="str">
        <f t="shared" si="22"/>
        <v>40917_emdscgc1-jd-03</v>
      </c>
      <c r="B264" s="47">
        <v>40917</v>
      </c>
      <c r="C264" s="39" t="str">
        <f>C248</f>
        <v>emdscgc1-jd-03</v>
      </c>
      <c r="D264" s="11">
        <f>VLOOKUP($A264,Pivot_Switch!$H:$N,COLUMN(D264),FALSE)</f>
        <v>192</v>
      </c>
      <c r="E264" s="11">
        <f>VLOOKUP($A264,Pivot_Switch!$H:$N,COLUMN(E264),FALSE)</f>
        <v>108</v>
      </c>
      <c r="F264" s="11">
        <f>VLOOKUP($A264,Pivot_Switch!$H:$N,COLUMN(F264),FALSE)</f>
        <v>84</v>
      </c>
      <c r="G264" s="11">
        <f>VLOOKUP($A264,Pivot_Switch!$H:$N,COLUMN(G264),FALSE)</f>
        <v>1</v>
      </c>
      <c r="J264" s="41"/>
    </row>
    <row r="265" spans="1:10" x14ac:dyDescent="0.25">
      <c r="A265" s="39" t="str">
        <f t="shared" si="22"/>
        <v>40948_emdscgc1-jd-03</v>
      </c>
      <c r="B265" s="47">
        <v>40948</v>
      </c>
      <c r="C265" s="39" t="str">
        <f>C248</f>
        <v>emdscgc1-jd-03</v>
      </c>
      <c r="D265" s="11">
        <f>VLOOKUP($A265,Pivot_Switch!$H:$N,COLUMN(D265),FALSE)</f>
        <v>192</v>
      </c>
      <c r="E265" s="11">
        <f>VLOOKUP($A265,Pivot_Switch!$H:$N,COLUMN(E265),FALSE)</f>
        <v>109</v>
      </c>
      <c r="F265" s="11">
        <f>VLOOKUP($A265,Pivot_Switch!$H:$N,COLUMN(F265),FALSE)</f>
        <v>83</v>
      </c>
      <c r="G265" s="11">
        <f>VLOOKUP($A265,Pivot_Switch!$H:$N,COLUMN(G265),FALSE)</f>
        <v>1</v>
      </c>
      <c r="J265" s="41"/>
    </row>
    <row r="266" spans="1:10" x14ac:dyDescent="0.25">
      <c r="A266" s="39" t="str">
        <f t="shared" si="22"/>
        <v>40989_emdscgc1-jd-03</v>
      </c>
      <c r="B266" s="47">
        <v>40989</v>
      </c>
      <c r="C266" s="39" t="str">
        <f>C248</f>
        <v>emdscgc1-jd-03</v>
      </c>
      <c r="D266" s="11">
        <f>VLOOKUP($A266,Pivot_Switch!$H:$N,COLUMN(D266),FALSE)</f>
        <v>192</v>
      </c>
      <c r="E266" s="11">
        <f>VLOOKUP($A266,Pivot_Switch!$H:$N,COLUMN(E266),FALSE)</f>
        <v>103</v>
      </c>
      <c r="F266" s="11">
        <f>VLOOKUP($A266,Pivot_Switch!$H:$N,COLUMN(F266),FALSE)</f>
        <v>89</v>
      </c>
      <c r="G266" s="11">
        <f>VLOOKUP($A266,Pivot_Switch!$H:$N,COLUMN(G266),FALSE)</f>
        <v>1</v>
      </c>
      <c r="J266" s="41"/>
    </row>
    <row r="267" spans="1:10" x14ac:dyDescent="0.25">
      <c r="A267" s="39" t="str">
        <f t="shared" si="22"/>
        <v>41016_emdscgc1-jd-03</v>
      </c>
      <c r="B267" s="47">
        <v>41016</v>
      </c>
      <c r="C267" s="39" t="str">
        <f>C248</f>
        <v>emdscgc1-jd-03</v>
      </c>
      <c r="D267" s="11">
        <f>VLOOKUP($A267,Pivot_Switch!$H:$N,COLUMN(D267),FALSE)</f>
        <v>192</v>
      </c>
      <c r="E267" s="11">
        <f>VLOOKUP($A267,Pivot_Switch!$H:$N,COLUMN(E267),FALSE)</f>
        <v>115</v>
      </c>
      <c r="F267" s="11">
        <f>VLOOKUP($A267,Pivot_Switch!$H:$N,COLUMN(F267),FALSE)</f>
        <v>77</v>
      </c>
      <c r="G267" s="11">
        <f>VLOOKUP($A267,Pivot_Switch!$H:$N,COLUMN(G267),FALSE)</f>
        <v>1</v>
      </c>
      <c r="J267" s="41"/>
    </row>
    <row r="268" spans="1:10" x14ac:dyDescent="0.25">
      <c r="A268" s="39" t="str">
        <f t="shared" si="22"/>
        <v>41037_emdscgc1-jd-03</v>
      </c>
      <c r="B268" s="47">
        <v>41037</v>
      </c>
      <c r="C268" s="39" t="str">
        <f>C248</f>
        <v>emdscgc1-jd-03</v>
      </c>
      <c r="D268" s="11">
        <f>VLOOKUP($A268,Pivot_Switch!$H:$N,COLUMN(D268),FALSE)</f>
        <v>192</v>
      </c>
      <c r="E268" s="11">
        <f>VLOOKUP($A268,Pivot_Switch!$H:$N,COLUMN(E268),FALSE)</f>
        <v>119</v>
      </c>
      <c r="F268" s="11">
        <f>VLOOKUP($A268,Pivot_Switch!$H:$N,COLUMN(F268),FALSE)</f>
        <v>73</v>
      </c>
      <c r="G268" s="11">
        <f>VLOOKUP($A268,Pivot_Switch!$H:$N,COLUMN(G268),FALSE)</f>
        <v>1</v>
      </c>
      <c r="J268" s="41"/>
    </row>
    <row r="269" spans="1:10" x14ac:dyDescent="0.25">
      <c r="A269" s="39" t="str">
        <f t="shared" si="22"/>
        <v>41071_emdscgc1-jd-03</v>
      </c>
      <c r="B269" s="47">
        <v>41071</v>
      </c>
      <c r="C269" s="39" t="str">
        <f>C248</f>
        <v>emdscgc1-jd-03</v>
      </c>
      <c r="D269" s="11">
        <f>VLOOKUP($A269,Pivot_Switch!$H:$N,COLUMN(D269),FALSE)</f>
        <v>192</v>
      </c>
      <c r="E269" s="11">
        <f>VLOOKUP($A269,Pivot_Switch!$H:$N,COLUMN(E269),FALSE)</f>
        <v>134</v>
      </c>
      <c r="F269" s="11">
        <f>VLOOKUP($A269,Pivot_Switch!$H:$N,COLUMN(F269),FALSE)</f>
        <v>58</v>
      </c>
      <c r="G269" s="11">
        <f>VLOOKUP($A269,Pivot_Switch!$H:$N,COLUMN(G269),FALSE)</f>
        <v>1</v>
      </c>
      <c r="J269" s="41"/>
    </row>
    <row r="270" spans="1:10" x14ac:dyDescent="0.25">
      <c r="A270" s="39" t="str">
        <f t="shared" si="22"/>
        <v>41107_emdscgc1-jd-03</v>
      </c>
      <c r="B270" s="47">
        <v>41107</v>
      </c>
      <c r="C270" s="39" t="str">
        <f>C248</f>
        <v>emdscgc1-jd-03</v>
      </c>
      <c r="D270" s="11">
        <f>VLOOKUP($A270,Pivot_Switch!$H:$N,COLUMN(D270),FALSE)</f>
        <v>192</v>
      </c>
      <c r="E270" s="11">
        <f>VLOOKUP($A270,Pivot_Switch!$H:$N,COLUMN(E270),FALSE)</f>
        <v>145</v>
      </c>
      <c r="F270" s="11">
        <f>VLOOKUP($A270,Pivot_Switch!$H:$N,COLUMN(F270),FALSE)</f>
        <v>47</v>
      </c>
      <c r="G270" s="11">
        <f>VLOOKUP($A270,Pivot_Switch!$H:$N,COLUMN(G270),FALSE)</f>
        <v>1</v>
      </c>
      <c r="J270" s="41"/>
    </row>
    <row r="271" spans="1:10" x14ac:dyDescent="0.25">
      <c r="A271" s="39" t="str">
        <f t="shared" si="22"/>
        <v>41122_emdscgc1-jd-03</v>
      </c>
      <c r="B271" s="47">
        <v>41122</v>
      </c>
      <c r="C271" s="39" t="str">
        <f>C248</f>
        <v>emdscgc1-jd-03</v>
      </c>
      <c r="D271" s="11">
        <f>VLOOKUP($A271,Pivot_Switch!$H:$N,COLUMN(D271),FALSE)</f>
        <v>192</v>
      </c>
      <c r="E271" s="11">
        <f>VLOOKUP($A271,Pivot_Switch!$H:$N,COLUMN(E271),FALSE)</f>
        <v>155</v>
      </c>
      <c r="F271" s="11">
        <f>VLOOKUP($A271,Pivot_Switch!$H:$N,COLUMN(F271),FALSE)</f>
        <v>37</v>
      </c>
      <c r="G271" s="11">
        <f>VLOOKUP($A271,Pivot_Switch!$H:$N,COLUMN(G271),FALSE)</f>
        <v>1</v>
      </c>
      <c r="J271" s="41"/>
    </row>
    <row r="272" spans="1:10" x14ac:dyDescent="0.25">
      <c r="A272" s="39" t="str">
        <f t="shared" si="22"/>
        <v>41162_emdscgc1-jd-03</v>
      </c>
      <c r="B272" s="47">
        <v>41162</v>
      </c>
      <c r="C272" s="39" t="str">
        <f>C248</f>
        <v>emdscgc1-jd-03</v>
      </c>
      <c r="D272" s="11">
        <f>VLOOKUP($A272,Pivot_Switch!$H:$N,COLUMN(D272),FALSE)</f>
        <v>192</v>
      </c>
      <c r="E272" s="11">
        <f>VLOOKUP($A272,Pivot_Switch!$H:$N,COLUMN(E272),FALSE)</f>
        <v>159</v>
      </c>
      <c r="F272" s="11">
        <f>VLOOKUP($A272,Pivot_Switch!$H:$N,COLUMN(F272),FALSE)</f>
        <v>33</v>
      </c>
      <c r="G272" s="11">
        <f>VLOOKUP($A272,Pivot_Switch!$H:$N,COLUMN(G272),FALSE)</f>
        <v>1</v>
      </c>
      <c r="J272" s="41"/>
    </row>
    <row r="273" spans="1:12" x14ac:dyDescent="0.25">
      <c r="A273" s="39" t="str">
        <f t="shared" si="22"/>
        <v>41192_emdscgc1-jd-03</v>
      </c>
      <c r="B273" s="47">
        <v>41192</v>
      </c>
      <c r="C273" s="39" t="str">
        <f>C248</f>
        <v>emdscgc1-jd-03</v>
      </c>
      <c r="D273" s="11">
        <f>VLOOKUP($A273,Pivot_Switch!$H:$N,COLUMN(D273),FALSE)</f>
        <v>192</v>
      </c>
      <c r="E273" s="11">
        <f>VLOOKUP($A273,Pivot_Switch!$H:$N,COLUMN(E273),FALSE)</f>
        <v>161</v>
      </c>
      <c r="F273" s="11">
        <f>VLOOKUP($A273,Pivot_Switch!$H:$N,COLUMN(F273),FALSE)</f>
        <v>31</v>
      </c>
      <c r="G273" s="11">
        <f>VLOOKUP($A273,Pivot_Switch!$H:$N,COLUMN(G273),FALSE)</f>
        <v>1</v>
      </c>
      <c r="J273" s="41"/>
    </row>
    <row r="274" spans="1:12" x14ac:dyDescent="0.25">
      <c r="A274" s="39" t="str">
        <f t="shared" si="22"/>
        <v>41347_emdscgc1-jd-03</v>
      </c>
      <c r="B274" s="47">
        <v>41347</v>
      </c>
      <c r="C274" s="39" t="str">
        <f>C248</f>
        <v>emdscgc1-jd-03</v>
      </c>
      <c r="D274" s="11">
        <f>VLOOKUP($A274,Pivot_Switch!$H:$N,COLUMN(D274),FALSE)</f>
        <v>192</v>
      </c>
      <c r="E274" s="11">
        <f>VLOOKUP($A274,Pivot_Switch!$H:$N,COLUMN(E274),FALSE)</f>
        <v>161</v>
      </c>
      <c r="F274" s="11">
        <f>VLOOKUP($A274,Pivot_Switch!$H:$N,COLUMN(F274),FALSE)</f>
        <v>31</v>
      </c>
      <c r="G274" s="11">
        <f>VLOOKUP($A274,Pivot_Switch!$H:$N,COLUMN(G274),FALSE)</f>
        <v>1</v>
      </c>
      <c r="J274" s="41"/>
    </row>
    <row r="275" spans="1:12" x14ac:dyDescent="0.25">
      <c r="A275" s="39" t="str">
        <f t="shared" si="20"/>
        <v>41439_emdscgc1-jd-03</v>
      </c>
      <c r="B275" s="47">
        <v>41439</v>
      </c>
      <c r="C275" s="39" t="str">
        <f>C249</f>
        <v>emdscgc1-jd-03</v>
      </c>
      <c r="D275" s="11">
        <f>VLOOKUP($A275,Pivot_Switch!$H:$N,COLUMN(D275),FALSE)</f>
        <v>192</v>
      </c>
      <c r="E275" s="11">
        <f>VLOOKUP($A275,Pivot_Switch!$H:$N,COLUMN(E275),FALSE)</f>
        <v>161</v>
      </c>
      <c r="F275" s="11">
        <f>VLOOKUP($A275,Pivot_Switch!$H:$N,COLUMN(F275),FALSE)</f>
        <v>31</v>
      </c>
      <c r="G275" s="11">
        <f>VLOOKUP($A275,Pivot_Switch!$H:$N,COLUMN(G275),FALSE)</f>
        <v>1</v>
      </c>
      <c r="J275" s="41"/>
    </row>
    <row r="276" spans="1:12" x14ac:dyDescent="0.25">
      <c r="A276" s="42" t="s">
        <v>881</v>
      </c>
      <c r="B276" s="42"/>
      <c r="C276" s="42"/>
      <c r="D276" s="25"/>
      <c r="E276" s="25"/>
      <c r="F276" s="25"/>
      <c r="G276" s="25"/>
      <c r="H276" s="42" t="str">
        <f>C238</f>
        <v>emdscgc1-jd-03</v>
      </c>
      <c r="I276" s="43" t="str">
        <f>CONCATENATE(H276,"_End")</f>
        <v>emdscgc1-jd-03_End</v>
      </c>
      <c r="J276" s="43">
        <f>ROW(I276)</f>
        <v>276</v>
      </c>
      <c r="K276" s="26"/>
      <c r="L276" s="26"/>
    </row>
    <row r="277" spans="1:12" x14ac:dyDescent="0.25">
      <c r="A277" s="39" t="str">
        <f t="shared" ref="A277:A314" si="23">CONCATENATE(B277,"_",C277)</f>
        <v>40598_emdscgc1-jd-04</v>
      </c>
      <c r="B277" s="47">
        <v>40598</v>
      </c>
      <c r="C277" s="39" t="s">
        <v>113</v>
      </c>
      <c r="D277" s="11">
        <f>VLOOKUP($A277,Pivot_Switch!$H:$N,COLUMN(D277),FALSE)</f>
        <v>192</v>
      </c>
      <c r="E277" s="11">
        <f>VLOOKUP($A277,Pivot_Switch!$H:$N,COLUMN(E277),FALSE)</f>
        <v>5</v>
      </c>
      <c r="F277" s="11">
        <f>VLOOKUP($A277,Pivot_Switch!$H:$N,COLUMN(F277),FALSE)</f>
        <v>187</v>
      </c>
      <c r="G277" s="11">
        <f>VLOOKUP($A277,Pivot_Switch!$H:$N,COLUMN(G277),FALSE)</f>
        <v>1</v>
      </c>
      <c r="H277" s="39" t="str">
        <f>C277</f>
        <v>emdscgc1-jd-04</v>
      </c>
      <c r="I277" s="39" t="str">
        <f>CONCATENATE(H277,"_Start")</f>
        <v>emdscgc1-jd-04_Start</v>
      </c>
      <c r="J277" s="41">
        <f>ROW(I277)</f>
        <v>277</v>
      </c>
    </row>
    <row r="278" spans="1:12" x14ac:dyDescent="0.25">
      <c r="A278" s="39" t="str">
        <f t="shared" si="23"/>
        <v>40606_emdscgc1-jd-04</v>
      </c>
      <c r="B278" s="47">
        <v>40606</v>
      </c>
      <c r="C278" s="39" t="str">
        <f t="shared" ref="C278:C289" si="24">C277</f>
        <v>emdscgc1-jd-04</v>
      </c>
      <c r="D278" s="11">
        <f>VLOOKUP($A278,Pivot_Switch!$H:$N,COLUMN(D278),FALSE)</f>
        <v>192</v>
      </c>
      <c r="E278" s="11">
        <f>VLOOKUP($A278,Pivot_Switch!$H:$N,COLUMN(E278),FALSE)</f>
        <v>5</v>
      </c>
      <c r="F278" s="11">
        <f>VLOOKUP($A278,Pivot_Switch!$H:$N,COLUMN(F278),FALSE)</f>
        <v>187</v>
      </c>
      <c r="G278" s="11">
        <f>VLOOKUP($A278,Pivot_Switch!$H:$N,COLUMN(G278),FALSE)</f>
        <v>1</v>
      </c>
    </row>
    <row r="279" spans="1:12" x14ac:dyDescent="0.25">
      <c r="A279" s="39" t="str">
        <f t="shared" si="23"/>
        <v>40609_emdscgc1-jd-04</v>
      </c>
      <c r="B279" s="47">
        <v>40609</v>
      </c>
      <c r="C279" s="39" t="str">
        <f t="shared" si="24"/>
        <v>emdscgc1-jd-04</v>
      </c>
      <c r="D279" s="11">
        <f>VLOOKUP($A279,Pivot_Switch!$H:$N,COLUMN(D279),FALSE)</f>
        <v>192</v>
      </c>
      <c r="E279" s="11">
        <f>VLOOKUP($A279,Pivot_Switch!$H:$N,COLUMN(E279),FALSE)</f>
        <v>5</v>
      </c>
      <c r="F279" s="11">
        <f>VLOOKUP($A279,Pivot_Switch!$H:$N,COLUMN(F279),FALSE)</f>
        <v>187</v>
      </c>
      <c r="G279" s="11">
        <f>VLOOKUP($A279,Pivot_Switch!$H:$N,COLUMN(G279),FALSE)</f>
        <v>1</v>
      </c>
    </row>
    <row r="280" spans="1:12" x14ac:dyDescent="0.25">
      <c r="A280" s="39" t="str">
        <f t="shared" si="23"/>
        <v>40637_emdscgc1-jd-04</v>
      </c>
      <c r="B280" s="47">
        <v>40637</v>
      </c>
      <c r="C280" s="39" t="str">
        <f t="shared" si="24"/>
        <v>emdscgc1-jd-04</v>
      </c>
      <c r="D280" s="11">
        <f>VLOOKUP($A280,Pivot_Switch!$H:$N,COLUMN(D280),FALSE)</f>
        <v>192</v>
      </c>
      <c r="E280" s="11">
        <f>VLOOKUP($A280,Pivot_Switch!$H:$N,COLUMN(E280),FALSE)</f>
        <v>5</v>
      </c>
      <c r="F280" s="11">
        <f>VLOOKUP($A280,Pivot_Switch!$H:$N,COLUMN(F280),FALSE)</f>
        <v>187</v>
      </c>
      <c r="G280" s="11">
        <f>VLOOKUP($A280,Pivot_Switch!$H:$N,COLUMN(G280),FALSE)</f>
        <v>1</v>
      </c>
    </row>
    <row r="281" spans="1:12" x14ac:dyDescent="0.25">
      <c r="A281" s="39" t="str">
        <f t="shared" si="23"/>
        <v>40646_emdscgc1-jd-04</v>
      </c>
      <c r="B281" s="47">
        <v>40646</v>
      </c>
      <c r="C281" s="39" t="str">
        <f t="shared" si="24"/>
        <v>emdscgc1-jd-04</v>
      </c>
      <c r="D281" s="11">
        <f>VLOOKUP($A281,Pivot_Switch!$H:$N,COLUMN(D281),FALSE)</f>
        <v>192</v>
      </c>
      <c r="E281" s="11">
        <f>VLOOKUP($A281,Pivot_Switch!$H:$N,COLUMN(E281),FALSE)</f>
        <v>5</v>
      </c>
      <c r="F281" s="11">
        <f>VLOOKUP($A281,Pivot_Switch!$H:$N,COLUMN(F281),FALSE)</f>
        <v>187</v>
      </c>
      <c r="G281" s="11">
        <f>VLOOKUP($A281,Pivot_Switch!$H:$N,COLUMN(G281),FALSE)</f>
        <v>1</v>
      </c>
    </row>
    <row r="282" spans="1:12" x14ac:dyDescent="0.25">
      <c r="A282" s="39" t="str">
        <f t="shared" si="23"/>
        <v>40652_emdscgc1-jd-04</v>
      </c>
      <c r="B282" s="47">
        <v>40652</v>
      </c>
      <c r="C282" s="39" t="str">
        <f t="shared" si="24"/>
        <v>emdscgc1-jd-04</v>
      </c>
      <c r="D282" s="11">
        <f>VLOOKUP($A282,Pivot_Switch!$H:$N,COLUMN(D282),FALSE)</f>
        <v>192</v>
      </c>
      <c r="E282" s="11">
        <f>VLOOKUP($A282,Pivot_Switch!$H:$N,COLUMN(E282),FALSE)</f>
        <v>5</v>
      </c>
      <c r="F282" s="11">
        <f>VLOOKUP($A282,Pivot_Switch!$H:$N,COLUMN(F282),FALSE)</f>
        <v>187</v>
      </c>
      <c r="G282" s="11">
        <f>VLOOKUP($A282,Pivot_Switch!$H:$N,COLUMN(G282),FALSE)</f>
        <v>1</v>
      </c>
    </row>
    <row r="283" spans="1:12" x14ac:dyDescent="0.25">
      <c r="A283" s="39" t="str">
        <f t="shared" si="23"/>
        <v>40659_emdscgc1-jd-04</v>
      </c>
      <c r="B283" s="47">
        <v>40659</v>
      </c>
      <c r="C283" s="39" t="str">
        <f t="shared" si="24"/>
        <v>emdscgc1-jd-04</v>
      </c>
      <c r="D283" s="11">
        <f>VLOOKUP($A283,Pivot_Switch!$H:$N,COLUMN(D283),FALSE)</f>
        <v>192</v>
      </c>
      <c r="E283" s="11">
        <f>VLOOKUP($A283,Pivot_Switch!$H:$N,COLUMN(E283),FALSE)</f>
        <v>5</v>
      </c>
      <c r="F283" s="11">
        <f>VLOOKUP($A283,Pivot_Switch!$H:$N,COLUMN(F283),FALSE)</f>
        <v>187</v>
      </c>
      <c r="G283" s="11">
        <f>VLOOKUP($A283,Pivot_Switch!$H:$N,COLUMN(G283),FALSE)</f>
        <v>1</v>
      </c>
    </row>
    <row r="284" spans="1:12" x14ac:dyDescent="0.25">
      <c r="A284" s="39" t="str">
        <f t="shared" si="23"/>
        <v>40666_emdscgc1-jd-04</v>
      </c>
      <c r="B284" s="47">
        <v>40666</v>
      </c>
      <c r="C284" s="39" t="str">
        <f t="shared" si="24"/>
        <v>emdscgc1-jd-04</v>
      </c>
      <c r="D284" s="11">
        <f>VLOOKUP($A284,Pivot_Switch!$H:$N,COLUMN(D284),FALSE)</f>
        <v>192</v>
      </c>
      <c r="E284" s="11">
        <f>VLOOKUP($A284,Pivot_Switch!$H:$N,COLUMN(E284),FALSE)</f>
        <v>5</v>
      </c>
      <c r="F284" s="11">
        <f>VLOOKUP($A284,Pivot_Switch!$H:$N,COLUMN(F284),FALSE)</f>
        <v>187</v>
      </c>
      <c r="G284" s="11">
        <f>VLOOKUP($A284,Pivot_Switch!$H:$N,COLUMN(G284),FALSE)</f>
        <v>1</v>
      </c>
    </row>
    <row r="285" spans="1:12" x14ac:dyDescent="0.25">
      <c r="A285" s="39" t="str">
        <f t="shared" si="23"/>
        <v>40679_emdscgc1-jd-04</v>
      </c>
      <c r="B285" s="47">
        <v>40679</v>
      </c>
      <c r="C285" s="39" t="str">
        <f t="shared" si="24"/>
        <v>emdscgc1-jd-04</v>
      </c>
      <c r="D285" s="11">
        <f>VLOOKUP($A285,Pivot_Switch!$H:$N,COLUMN(D285),FALSE)</f>
        <v>192</v>
      </c>
      <c r="E285" s="11">
        <f>VLOOKUP($A285,Pivot_Switch!$H:$N,COLUMN(E285),FALSE)</f>
        <v>5</v>
      </c>
      <c r="F285" s="11">
        <f>VLOOKUP($A285,Pivot_Switch!$H:$N,COLUMN(F285),FALSE)</f>
        <v>187</v>
      </c>
      <c r="G285" s="11">
        <f>VLOOKUP($A285,Pivot_Switch!$H:$N,COLUMN(G285),FALSE)</f>
        <v>1</v>
      </c>
    </row>
    <row r="286" spans="1:12" x14ac:dyDescent="0.25">
      <c r="A286" s="41" t="str">
        <f t="shared" si="23"/>
        <v>40686_emdscgc1-jd-04</v>
      </c>
      <c r="B286" s="47">
        <v>40686</v>
      </c>
      <c r="C286" s="41" t="str">
        <f t="shared" si="24"/>
        <v>emdscgc1-jd-04</v>
      </c>
      <c r="D286" s="37">
        <f>VLOOKUP($A286,Pivot_Switch!$H:$N,COLUMN(D286),FALSE)</f>
        <v>192</v>
      </c>
      <c r="E286" s="37">
        <f>VLOOKUP($A286,Pivot_Switch!$H:$N,COLUMN(E286),FALSE)</f>
        <v>5</v>
      </c>
      <c r="F286" s="37">
        <f>VLOOKUP($A286,Pivot_Switch!$H:$N,COLUMN(F286),FALSE)</f>
        <v>187</v>
      </c>
      <c r="G286" s="37">
        <f>VLOOKUP($A286,Pivot_Switch!$H:$N,COLUMN(G286),FALSE)</f>
        <v>1</v>
      </c>
      <c r="H286" s="41"/>
      <c r="I286" s="41"/>
      <c r="J286" s="41"/>
      <c r="K286" s="19"/>
      <c r="L286" s="19"/>
    </row>
    <row r="287" spans="1:12" x14ac:dyDescent="0.25">
      <c r="A287" s="39" t="str">
        <f t="shared" si="23"/>
        <v>40690_emdscgc1-jd-04</v>
      </c>
      <c r="B287" s="47">
        <v>40690</v>
      </c>
      <c r="C287" s="39" t="str">
        <f t="shared" si="24"/>
        <v>emdscgc1-jd-04</v>
      </c>
      <c r="D287" s="11">
        <f>VLOOKUP($A287,Pivot_Switch!$H:$N,COLUMN(D287),FALSE)</f>
        <v>192</v>
      </c>
      <c r="E287" s="11">
        <f>VLOOKUP($A287,Pivot_Switch!$H:$N,COLUMN(E287),FALSE)</f>
        <v>5</v>
      </c>
      <c r="F287" s="11">
        <f>VLOOKUP($A287,Pivot_Switch!$H:$N,COLUMN(F287),FALSE)</f>
        <v>187</v>
      </c>
      <c r="G287" s="11">
        <f>VLOOKUP($A287,Pivot_Switch!$H:$N,COLUMN(G287),FALSE)</f>
        <v>1</v>
      </c>
    </row>
    <row r="288" spans="1:12" x14ac:dyDescent="0.25">
      <c r="A288" s="39" t="str">
        <f t="shared" si="23"/>
        <v>40700_emdscgc1-jd-04</v>
      </c>
      <c r="B288" s="47">
        <v>40700</v>
      </c>
      <c r="C288" s="39" t="str">
        <f t="shared" si="24"/>
        <v>emdscgc1-jd-04</v>
      </c>
      <c r="D288" s="11">
        <f>VLOOKUP($A288,Pivot_Switch!$H:$N,COLUMN(D288),FALSE)</f>
        <v>192</v>
      </c>
      <c r="E288" s="11">
        <f>VLOOKUP($A288,Pivot_Switch!$H:$N,COLUMN(E288),FALSE)</f>
        <v>5</v>
      </c>
      <c r="F288" s="11">
        <f>VLOOKUP($A288,Pivot_Switch!$H:$N,COLUMN(F288),FALSE)</f>
        <v>187</v>
      </c>
      <c r="G288" s="11">
        <f>VLOOKUP($A288,Pivot_Switch!$H:$N,COLUMN(G288),FALSE)</f>
        <v>1</v>
      </c>
    </row>
    <row r="289" spans="1:7" x14ac:dyDescent="0.25">
      <c r="A289" s="39" t="str">
        <f t="shared" si="23"/>
        <v>40707_emdscgc1-jd-04</v>
      </c>
      <c r="B289" s="47">
        <v>40707</v>
      </c>
      <c r="C289" s="39" t="str">
        <f t="shared" si="24"/>
        <v>emdscgc1-jd-04</v>
      </c>
      <c r="D289" s="11">
        <f>VLOOKUP($A289,Pivot_Switch!$H:$N,COLUMN(D289),FALSE)</f>
        <v>192</v>
      </c>
      <c r="E289" s="11">
        <f>VLOOKUP($A289,Pivot_Switch!$H:$N,COLUMN(E289),FALSE)</f>
        <v>5</v>
      </c>
      <c r="F289" s="11">
        <f>VLOOKUP($A289,Pivot_Switch!$H:$N,COLUMN(F289),FALSE)</f>
        <v>187</v>
      </c>
      <c r="G289" s="11">
        <f>VLOOKUP($A289,Pivot_Switch!$H:$N,COLUMN(G289),FALSE)</f>
        <v>1</v>
      </c>
    </row>
    <row r="290" spans="1:7" x14ac:dyDescent="0.25">
      <c r="A290" s="39" t="str">
        <f t="shared" si="23"/>
        <v>40714_emdscgc1-jd-04</v>
      </c>
      <c r="B290" s="47">
        <v>40714</v>
      </c>
      <c r="C290" s="39" t="str">
        <f>C287</f>
        <v>emdscgc1-jd-04</v>
      </c>
      <c r="D290" s="11">
        <f>VLOOKUP($A290,Pivot_Switch!$H:$N,COLUMN(D290),FALSE)</f>
        <v>192</v>
      </c>
      <c r="E290" s="11">
        <f>VLOOKUP($A290,Pivot_Switch!$H:$N,COLUMN(E290),FALSE)</f>
        <v>5</v>
      </c>
      <c r="F290" s="11">
        <f>VLOOKUP($A290,Pivot_Switch!$H:$N,COLUMN(F290),FALSE)</f>
        <v>187</v>
      </c>
      <c r="G290" s="11">
        <f>VLOOKUP($A290,Pivot_Switch!$H:$N,COLUMN(G290),FALSE)</f>
        <v>1</v>
      </c>
    </row>
    <row r="291" spans="1:7" x14ac:dyDescent="0.25">
      <c r="A291" s="39" t="str">
        <f t="shared" si="23"/>
        <v>40721_emdscgc1-jd-04</v>
      </c>
      <c r="B291" s="47">
        <v>40721</v>
      </c>
      <c r="C291" s="39" t="str">
        <f>C287</f>
        <v>emdscgc1-jd-04</v>
      </c>
      <c r="D291" s="11">
        <f>VLOOKUP($A291,Pivot_Switch!$H:$N,COLUMN(D291),FALSE)</f>
        <v>192</v>
      </c>
      <c r="E291" s="11">
        <f>VLOOKUP($A291,Pivot_Switch!$H:$N,COLUMN(E291),FALSE)</f>
        <v>5</v>
      </c>
      <c r="F291" s="11">
        <f>VLOOKUP($A291,Pivot_Switch!$H:$N,COLUMN(F291),FALSE)</f>
        <v>187</v>
      </c>
      <c r="G291" s="11">
        <f>VLOOKUP($A291,Pivot_Switch!$H:$N,COLUMN(G291),FALSE)</f>
        <v>1</v>
      </c>
    </row>
    <row r="292" spans="1:7" x14ac:dyDescent="0.25">
      <c r="A292" s="39" t="str">
        <f t="shared" ref="A292:A313" si="25">CONCATENATE(B292,"_",C292)</f>
        <v>40728_emdscgc1-jd-04</v>
      </c>
      <c r="B292" s="47">
        <v>40728</v>
      </c>
      <c r="C292" s="39" t="str">
        <f>C287</f>
        <v>emdscgc1-jd-04</v>
      </c>
      <c r="D292" s="11">
        <f>VLOOKUP($A292,Pivot_Switch!$H:$N,COLUMN(D292),FALSE)</f>
        <v>192</v>
      </c>
      <c r="E292" s="11">
        <f>VLOOKUP($A292,Pivot_Switch!$H:$N,COLUMN(E292),FALSE)</f>
        <v>5</v>
      </c>
      <c r="F292" s="11">
        <f>VLOOKUP($A292,Pivot_Switch!$H:$N,COLUMN(F292),FALSE)</f>
        <v>187</v>
      </c>
      <c r="G292" s="11">
        <f>VLOOKUP($A292,Pivot_Switch!$H:$N,COLUMN(G292),FALSE)</f>
        <v>1</v>
      </c>
    </row>
    <row r="293" spans="1:7" x14ac:dyDescent="0.25">
      <c r="A293" s="39" t="str">
        <f t="shared" si="25"/>
        <v>40735_emdscgc1-jd-04</v>
      </c>
      <c r="B293" s="47">
        <v>40735</v>
      </c>
      <c r="C293" s="39" t="str">
        <f>C287</f>
        <v>emdscgc1-jd-04</v>
      </c>
      <c r="D293" s="11">
        <f>VLOOKUP($A293,Pivot_Switch!$H:$N,COLUMN(D293),FALSE)</f>
        <v>192</v>
      </c>
      <c r="E293" s="11">
        <f>VLOOKUP($A293,Pivot_Switch!$H:$N,COLUMN(E293),FALSE)</f>
        <v>5</v>
      </c>
      <c r="F293" s="11">
        <f>VLOOKUP($A293,Pivot_Switch!$H:$N,COLUMN(F293),FALSE)</f>
        <v>187</v>
      </c>
      <c r="G293" s="11">
        <f>VLOOKUP($A293,Pivot_Switch!$H:$N,COLUMN(G293),FALSE)</f>
        <v>1</v>
      </c>
    </row>
    <row r="294" spans="1:7" x14ac:dyDescent="0.25">
      <c r="A294" s="39" t="str">
        <f t="shared" si="25"/>
        <v>40743_emdscgc1-jd-04</v>
      </c>
      <c r="B294" s="47">
        <v>40743</v>
      </c>
      <c r="C294" s="39" t="str">
        <f>C287</f>
        <v>emdscgc1-jd-04</v>
      </c>
      <c r="D294" s="11">
        <f>VLOOKUP($A294,Pivot_Switch!$H:$N,COLUMN(D294),FALSE)</f>
        <v>192</v>
      </c>
      <c r="E294" s="11">
        <f>VLOOKUP($A294,Pivot_Switch!$H:$N,COLUMN(E294),FALSE)</f>
        <v>5</v>
      </c>
      <c r="F294" s="11">
        <f>VLOOKUP($A294,Pivot_Switch!$H:$N,COLUMN(F294),FALSE)</f>
        <v>187</v>
      </c>
      <c r="G294" s="11">
        <f>VLOOKUP($A294,Pivot_Switch!$H:$N,COLUMN(G294),FALSE)</f>
        <v>1</v>
      </c>
    </row>
    <row r="295" spans="1:7" x14ac:dyDescent="0.25">
      <c r="A295" s="39" t="str">
        <f t="shared" si="25"/>
        <v>40749_emdscgc1-jd-04</v>
      </c>
      <c r="B295" s="47">
        <v>40749</v>
      </c>
      <c r="C295" s="39" t="str">
        <f>C287</f>
        <v>emdscgc1-jd-04</v>
      </c>
      <c r="D295" s="11">
        <f>VLOOKUP($A295,Pivot_Switch!$H:$N,COLUMN(D295),FALSE)</f>
        <v>192</v>
      </c>
      <c r="E295" s="11">
        <f>VLOOKUP($A295,Pivot_Switch!$H:$N,COLUMN(E295),FALSE)</f>
        <v>5</v>
      </c>
      <c r="F295" s="11">
        <f>VLOOKUP($A295,Pivot_Switch!$H:$N,COLUMN(F295),FALSE)</f>
        <v>187</v>
      </c>
      <c r="G295" s="11">
        <f>VLOOKUP($A295,Pivot_Switch!$H:$N,COLUMN(G295),FALSE)</f>
        <v>1</v>
      </c>
    </row>
    <row r="296" spans="1:7" x14ac:dyDescent="0.25">
      <c r="A296" s="39" t="str">
        <f t="shared" si="25"/>
        <v>40770_emdscgc1-jd-04</v>
      </c>
      <c r="B296" s="47">
        <v>40770</v>
      </c>
      <c r="C296" s="39" t="str">
        <f>C287</f>
        <v>emdscgc1-jd-04</v>
      </c>
      <c r="D296" s="11">
        <f>VLOOKUP($A296,Pivot_Switch!$H:$N,COLUMN(D296),FALSE)</f>
        <v>192</v>
      </c>
      <c r="E296" s="11">
        <f>VLOOKUP($A296,Pivot_Switch!$H:$N,COLUMN(E296),FALSE)</f>
        <v>5</v>
      </c>
      <c r="F296" s="11">
        <f>VLOOKUP($A296,Pivot_Switch!$H:$N,COLUMN(F296),FALSE)</f>
        <v>187</v>
      </c>
      <c r="G296" s="11">
        <f>VLOOKUP($A296,Pivot_Switch!$H:$N,COLUMN(G296),FALSE)</f>
        <v>1</v>
      </c>
    </row>
    <row r="297" spans="1:7" x14ac:dyDescent="0.25">
      <c r="A297" s="39" t="str">
        <f t="shared" si="25"/>
        <v>40777_emdscgc1-jd-04</v>
      </c>
      <c r="B297" s="47">
        <v>40777</v>
      </c>
      <c r="C297" s="39" t="str">
        <f>C287</f>
        <v>emdscgc1-jd-04</v>
      </c>
      <c r="D297" s="11">
        <f>VLOOKUP($A297,Pivot_Switch!$H:$N,COLUMN(D297),FALSE)</f>
        <v>192</v>
      </c>
      <c r="E297" s="11">
        <f>VLOOKUP($A297,Pivot_Switch!$H:$N,COLUMN(E297),FALSE)</f>
        <v>5</v>
      </c>
      <c r="F297" s="11">
        <f>VLOOKUP($A297,Pivot_Switch!$H:$N,COLUMN(F297),FALSE)</f>
        <v>187</v>
      </c>
      <c r="G297" s="11">
        <f>VLOOKUP($A297,Pivot_Switch!$H:$N,COLUMN(G297),FALSE)</f>
        <v>1</v>
      </c>
    </row>
    <row r="298" spans="1:7" x14ac:dyDescent="0.25">
      <c r="A298" s="39" t="str">
        <f t="shared" si="25"/>
        <v>40785_emdscgc1-jd-04</v>
      </c>
      <c r="B298" s="47">
        <v>40785</v>
      </c>
      <c r="C298" s="39" t="str">
        <f>C287</f>
        <v>emdscgc1-jd-04</v>
      </c>
      <c r="D298" s="11">
        <f>VLOOKUP($A298,Pivot_Switch!$H:$N,COLUMN(D298),FALSE)</f>
        <v>192</v>
      </c>
      <c r="E298" s="11">
        <f>VLOOKUP($A298,Pivot_Switch!$H:$N,COLUMN(E298),FALSE)</f>
        <v>5</v>
      </c>
      <c r="F298" s="11">
        <f>VLOOKUP($A298,Pivot_Switch!$H:$N,COLUMN(F298),FALSE)</f>
        <v>187</v>
      </c>
      <c r="G298" s="11">
        <f>VLOOKUP($A298,Pivot_Switch!$H:$N,COLUMN(G298),FALSE)</f>
        <v>1</v>
      </c>
    </row>
    <row r="299" spans="1:7" x14ac:dyDescent="0.25">
      <c r="A299" s="39" t="str">
        <f t="shared" si="25"/>
        <v>40790_emdscgc1-jd-04</v>
      </c>
      <c r="B299" s="47">
        <v>40790</v>
      </c>
      <c r="C299" s="39" t="str">
        <f>C287</f>
        <v>emdscgc1-jd-04</v>
      </c>
      <c r="D299" s="11">
        <f>VLOOKUP($A299,Pivot_Switch!$H:$N,COLUMN(D299),FALSE)</f>
        <v>192</v>
      </c>
      <c r="E299" s="11">
        <f>VLOOKUP($A299,Pivot_Switch!$H:$N,COLUMN(E299),FALSE)</f>
        <v>5</v>
      </c>
      <c r="F299" s="11">
        <f>VLOOKUP($A299,Pivot_Switch!$H:$N,COLUMN(F299),FALSE)</f>
        <v>187</v>
      </c>
      <c r="G299" s="11">
        <f>VLOOKUP($A299,Pivot_Switch!$H:$N,COLUMN(G299),FALSE)</f>
        <v>1</v>
      </c>
    </row>
    <row r="300" spans="1:7" x14ac:dyDescent="0.25">
      <c r="A300" s="39" t="str">
        <f t="shared" si="25"/>
        <v>40798_emdscgc1-jd-04</v>
      </c>
      <c r="B300" s="47">
        <v>40798</v>
      </c>
      <c r="C300" s="39" t="str">
        <f>C287</f>
        <v>emdscgc1-jd-04</v>
      </c>
      <c r="D300" s="11">
        <f>VLOOKUP($A300,Pivot_Switch!$H:$N,COLUMN(D300),FALSE)</f>
        <v>192</v>
      </c>
      <c r="E300" s="11">
        <f>VLOOKUP($A300,Pivot_Switch!$H:$N,COLUMN(E300),FALSE)</f>
        <v>5</v>
      </c>
      <c r="F300" s="11">
        <f>VLOOKUP($A300,Pivot_Switch!$H:$N,COLUMN(F300),FALSE)</f>
        <v>187</v>
      </c>
      <c r="G300" s="11">
        <f>VLOOKUP($A300,Pivot_Switch!$H:$N,COLUMN(G300),FALSE)</f>
        <v>1</v>
      </c>
    </row>
    <row r="301" spans="1:7" x14ac:dyDescent="0.25">
      <c r="A301" s="39" t="str">
        <f t="shared" si="25"/>
        <v>40869_emdscgc1-jd-04</v>
      </c>
      <c r="B301" s="47">
        <v>40869</v>
      </c>
      <c r="C301" s="39" t="str">
        <f>C287</f>
        <v>emdscgc1-jd-04</v>
      </c>
      <c r="D301" s="11">
        <f>VLOOKUP($A301,Pivot_Switch!$H:$N,COLUMN(D301),FALSE)</f>
        <v>192</v>
      </c>
      <c r="E301" s="11">
        <f>VLOOKUP($A301,Pivot_Switch!$H:$N,COLUMN(E301),FALSE)</f>
        <v>5</v>
      </c>
      <c r="F301" s="11">
        <f>VLOOKUP($A301,Pivot_Switch!$H:$N,COLUMN(F301),FALSE)</f>
        <v>187</v>
      </c>
      <c r="G301" s="11">
        <f>VLOOKUP($A301,Pivot_Switch!$H:$N,COLUMN(G301),FALSE)</f>
        <v>1</v>
      </c>
    </row>
    <row r="302" spans="1:7" x14ac:dyDescent="0.25">
      <c r="A302" s="39" t="str">
        <f t="shared" si="25"/>
        <v>40885_emdscgc1-jd-04</v>
      </c>
      <c r="B302" s="47">
        <v>40885</v>
      </c>
      <c r="C302" s="39" t="str">
        <f>C287</f>
        <v>emdscgc1-jd-04</v>
      </c>
      <c r="D302" s="11">
        <f>VLOOKUP($A302,Pivot_Switch!$H:$N,COLUMN(D302),FALSE)</f>
        <v>192</v>
      </c>
      <c r="E302" s="11">
        <f>VLOOKUP($A302,Pivot_Switch!$H:$N,COLUMN(E302),FALSE)</f>
        <v>5</v>
      </c>
      <c r="F302" s="11">
        <f>VLOOKUP($A302,Pivot_Switch!$H:$N,COLUMN(F302),FALSE)</f>
        <v>187</v>
      </c>
      <c r="G302" s="11">
        <f>VLOOKUP($A302,Pivot_Switch!$H:$N,COLUMN(G302),FALSE)</f>
        <v>1</v>
      </c>
    </row>
    <row r="303" spans="1:7" x14ac:dyDescent="0.25">
      <c r="A303" s="39" t="str">
        <f t="shared" si="25"/>
        <v>40917_emdscgc1-jd-04</v>
      </c>
      <c r="B303" s="47">
        <v>40917</v>
      </c>
      <c r="C303" s="39" t="str">
        <f>C287</f>
        <v>emdscgc1-jd-04</v>
      </c>
      <c r="D303" s="11">
        <f>VLOOKUP($A303,Pivot_Switch!$H:$N,COLUMN(D303),FALSE)</f>
        <v>168</v>
      </c>
      <c r="E303" s="11">
        <f>VLOOKUP($A303,Pivot_Switch!$H:$N,COLUMN(E303),FALSE)</f>
        <v>5</v>
      </c>
      <c r="F303" s="11">
        <f>VLOOKUP($A303,Pivot_Switch!$H:$N,COLUMN(F303),FALSE)</f>
        <v>163</v>
      </c>
      <c r="G303" s="11">
        <f>VLOOKUP($A303,Pivot_Switch!$H:$N,COLUMN(G303),FALSE)</f>
        <v>1</v>
      </c>
    </row>
    <row r="304" spans="1:7" x14ac:dyDescent="0.25">
      <c r="A304" s="39" t="str">
        <f t="shared" si="25"/>
        <v>40948_emdscgc1-jd-04</v>
      </c>
      <c r="B304" s="47">
        <v>40948</v>
      </c>
      <c r="C304" s="39" t="str">
        <f>C287</f>
        <v>emdscgc1-jd-04</v>
      </c>
      <c r="D304" s="11">
        <f>VLOOKUP($A304,Pivot_Switch!$H:$N,COLUMN(D304),FALSE)</f>
        <v>168</v>
      </c>
      <c r="E304" s="11">
        <f>VLOOKUP($A304,Pivot_Switch!$H:$N,COLUMN(E304),FALSE)</f>
        <v>5</v>
      </c>
      <c r="F304" s="11">
        <f>VLOOKUP($A304,Pivot_Switch!$H:$N,COLUMN(F304),FALSE)</f>
        <v>163</v>
      </c>
      <c r="G304" s="11">
        <f>VLOOKUP($A304,Pivot_Switch!$H:$N,COLUMN(G304),FALSE)</f>
        <v>1</v>
      </c>
    </row>
    <row r="305" spans="1:12" x14ac:dyDescent="0.25">
      <c r="A305" s="39" t="str">
        <f t="shared" si="25"/>
        <v>40989_emdscgc1-jd-04</v>
      </c>
      <c r="B305" s="47">
        <v>40989</v>
      </c>
      <c r="C305" s="39" t="str">
        <f>C287</f>
        <v>emdscgc1-jd-04</v>
      </c>
      <c r="D305" s="11">
        <f>VLOOKUP($A305,Pivot_Switch!$H:$N,COLUMN(D305),FALSE)</f>
        <v>192</v>
      </c>
      <c r="E305" s="11">
        <f>VLOOKUP($A305,Pivot_Switch!$H:$N,COLUMN(E305),FALSE)</f>
        <v>5</v>
      </c>
      <c r="F305" s="11">
        <f>VLOOKUP($A305,Pivot_Switch!$H:$N,COLUMN(F305),FALSE)</f>
        <v>187</v>
      </c>
      <c r="G305" s="11">
        <f>VLOOKUP($A305,Pivot_Switch!$H:$N,COLUMN(G305),FALSE)</f>
        <v>1</v>
      </c>
    </row>
    <row r="306" spans="1:12" x14ac:dyDescent="0.25">
      <c r="A306" s="39" t="str">
        <f t="shared" si="25"/>
        <v>41016_emdscgc1-jd-04</v>
      </c>
      <c r="B306" s="47">
        <v>41016</v>
      </c>
      <c r="C306" s="39" t="str">
        <f>C287</f>
        <v>emdscgc1-jd-04</v>
      </c>
      <c r="D306" s="11">
        <f>VLOOKUP($A306,Pivot_Switch!$H:$N,COLUMN(D306),FALSE)</f>
        <v>192</v>
      </c>
      <c r="E306" s="11">
        <f>VLOOKUP($A306,Pivot_Switch!$H:$N,COLUMN(E306),FALSE)</f>
        <v>5</v>
      </c>
      <c r="F306" s="11">
        <f>VLOOKUP($A306,Pivot_Switch!$H:$N,COLUMN(F306),FALSE)</f>
        <v>187</v>
      </c>
      <c r="G306" s="11">
        <f>VLOOKUP($A306,Pivot_Switch!$H:$N,COLUMN(G306),FALSE)</f>
        <v>1</v>
      </c>
    </row>
    <row r="307" spans="1:12" x14ac:dyDescent="0.25">
      <c r="A307" s="39" t="str">
        <f t="shared" si="25"/>
        <v>41037_emdscgc1-jd-04</v>
      </c>
      <c r="B307" s="47">
        <v>41037</v>
      </c>
      <c r="C307" s="39" t="str">
        <f>C287</f>
        <v>emdscgc1-jd-04</v>
      </c>
      <c r="D307" s="11">
        <f>VLOOKUP($A307,Pivot_Switch!$H:$N,COLUMN(D307),FALSE)</f>
        <v>192</v>
      </c>
      <c r="E307" s="11">
        <f>VLOOKUP($A307,Pivot_Switch!$H:$N,COLUMN(E307),FALSE)</f>
        <v>5</v>
      </c>
      <c r="F307" s="11">
        <f>VLOOKUP($A307,Pivot_Switch!$H:$N,COLUMN(F307),FALSE)</f>
        <v>187</v>
      </c>
      <c r="G307" s="11">
        <f>VLOOKUP($A307,Pivot_Switch!$H:$N,COLUMN(G307),FALSE)</f>
        <v>1</v>
      </c>
    </row>
    <row r="308" spans="1:12" x14ac:dyDescent="0.25">
      <c r="A308" s="39" t="str">
        <f t="shared" si="25"/>
        <v>41071_emdscgc1-jd-04</v>
      </c>
      <c r="B308" s="47">
        <v>41071</v>
      </c>
      <c r="C308" s="39" t="str">
        <f>C287</f>
        <v>emdscgc1-jd-04</v>
      </c>
      <c r="D308" s="11">
        <f>VLOOKUP($A308,Pivot_Switch!$H:$N,COLUMN(D308),FALSE)</f>
        <v>192</v>
      </c>
      <c r="E308" s="11">
        <f>VLOOKUP($A308,Pivot_Switch!$H:$N,COLUMN(E308),FALSE)</f>
        <v>5</v>
      </c>
      <c r="F308" s="11">
        <f>VLOOKUP($A308,Pivot_Switch!$H:$N,COLUMN(F308),FALSE)</f>
        <v>187</v>
      </c>
      <c r="G308" s="11">
        <f>VLOOKUP($A308,Pivot_Switch!$H:$N,COLUMN(G308),FALSE)</f>
        <v>1</v>
      </c>
    </row>
    <row r="309" spans="1:12" x14ac:dyDescent="0.25">
      <c r="A309" s="39" t="str">
        <f t="shared" si="25"/>
        <v>41107_emdscgc1-jd-04</v>
      </c>
      <c r="B309" s="47">
        <v>41107</v>
      </c>
      <c r="C309" s="39" t="str">
        <f>C287</f>
        <v>emdscgc1-jd-04</v>
      </c>
      <c r="D309" s="11">
        <f>VLOOKUP($A309,Pivot_Switch!$H:$N,COLUMN(D309),FALSE)</f>
        <v>192</v>
      </c>
      <c r="E309" s="11">
        <f>VLOOKUP($A309,Pivot_Switch!$H:$N,COLUMN(E309),FALSE)</f>
        <v>5</v>
      </c>
      <c r="F309" s="11">
        <f>VLOOKUP($A309,Pivot_Switch!$H:$N,COLUMN(F309),FALSE)</f>
        <v>187</v>
      </c>
      <c r="G309" s="11">
        <f>VLOOKUP($A309,Pivot_Switch!$H:$N,COLUMN(G309),FALSE)</f>
        <v>1</v>
      </c>
    </row>
    <row r="310" spans="1:12" x14ac:dyDescent="0.25">
      <c r="A310" s="39" t="str">
        <f t="shared" si="25"/>
        <v>41122_emdscgc1-jd-04</v>
      </c>
      <c r="B310" s="47">
        <v>41122</v>
      </c>
      <c r="C310" s="39" t="str">
        <f>C287</f>
        <v>emdscgc1-jd-04</v>
      </c>
      <c r="D310" s="11">
        <f>VLOOKUP($A310,Pivot_Switch!$H:$N,COLUMN(D310),FALSE)</f>
        <v>192</v>
      </c>
      <c r="E310" s="11">
        <f>VLOOKUP($A310,Pivot_Switch!$H:$N,COLUMN(E310),FALSE)</f>
        <v>6</v>
      </c>
      <c r="F310" s="11">
        <f>VLOOKUP($A310,Pivot_Switch!$H:$N,COLUMN(F310),FALSE)</f>
        <v>186</v>
      </c>
      <c r="G310" s="11">
        <f>VLOOKUP($A310,Pivot_Switch!$H:$N,COLUMN(G310),FALSE)</f>
        <v>1</v>
      </c>
    </row>
    <row r="311" spans="1:12" x14ac:dyDescent="0.25">
      <c r="A311" s="39" t="str">
        <f t="shared" si="25"/>
        <v>41162_emdscgc1-jd-04</v>
      </c>
      <c r="B311" s="47">
        <v>41162</v>
      </c>
      <c r="C311" s="39" t="str">
        <f>C287</f>
        <v>emdscgc1-jd-04</v>
      </c>
      <c r="D311" s="11">
        <f>VLOOKUP($A311,Pivot_Switch!$H:$N,COLUMN(D311),FALSE)</f>
        <v>192</v>
      </c>
      <c r="E311" s="11">
        <f>VLOOKUP($A311,Pivot_Switch!$H:$N,COLUMN(E311),FALSE)</f>
        <v>12</v>
      </c>
      <c r="F311" s="11">
        <f>VLOOKUP($A311,Pivot_Switch!$H:$N,COLUMN(F311),FALSE)</f>
        <v>180</v>
      </c>
      <c r="G311" s="11">
        <f>VLOOKUP($A311,Pivot_Switch!$H:$N,COLUMN(G311),FALSE)</f>
        <v>1</v>
      </c>
    </row>
    <row r="312" spans="1:12" x14ac:dyDescent="0.25">
      <c r="A312" s="39" t="str">
        <f t="shared" si="25"/>
        <v>41192_emdscgc1-jd-04</v>
      </c>
      <c r="B312" s="47">
        <v>41192</v>
      </c>
      <c r="C312" s="39" t="str">
        <f>C287</f>
        <v>emdscgc1-jd-04</v>
      </c>
      <c r="D312" s="11">
        <f>VLOOKUP($A312,Pivot_Switch!$H:$N,COLUMN(D312),FALSE)</f>
        <v>192</v>
      </c>
      <c r="E312" s="11">
        <f>VLOOKUP($A312,Pivot_Switch!$H:$N,COLUMN(E312),FALSE)</f>
        <v>23</v>
      </c>
      <c r="F312" s="11">
        <f>VLOOKUP($A312,Pivot_Switch!$H:$N,COLUMN(F312),FALSE)</f>
        <v>169</v>
      </c>
      <c r="G312" s="11">
        <f>VLOOKUP($A312,Pivot_Switch!$H:$N,COLUMN(G312),FALSE)</f>
        <v>1</v>
      </c>
    </row>
    <row r="313" spans="1:12" x14ac:dyDescent="0.25">
      <c r="A313" s="39" t="str">
        <f t="shared" si="25"/>
        <v>41347_emdscgc1-jd-04</v>
      </c>
      <c r="B313" s="47">
        <v>41347</v>
      </c>
      <c r="C313" s="39" t="str">
        <f>C287</f>
        <v>emdscgc1-jd-04</v>
      </c>
      <c r="D313" s="11">
        <f>VLOOKUP($A313,Pivot_Switch!$H:$N,COLUMN(D313),FALSE)</f>
        <v>192</v>
      </c>
      <c r="E313" s="11">
        <f>VLOOKUP($A313,Pivot_Switch!$H:$N,COLUMN(E313),FALSE)</f>
        <v>39</v>
      </c>
      <c r="F313" s="11">
        <f>VLOOKUP($A313,Pivot_Switch!$H:$N,COLUMN(F313),FALSE)</f>
        <v>153</v>
      </c>
      <c r="G313" s="11">
        <f>VLOOKUP($A313,Pivot_Switch!$H:$N,COLUMN(G313),FALSE)</f>
        <v>1</v>
      </c>
    </row>
    <row r="314" spans="1:12" x14ac:dyDescent="0.25">
      <c r="A314" s="39" t="str">
        <f t="shared" si="23"/>
        <v>41439_emdscgc1-jd-04</v>
      </c>
      <c r="B314" s="47">
        <v>41439</v>
      </c>
      <c r="C314" s="39" t="str">
        <f>C288</f>
        <v>emdscgc1-jd-04</v>
      </c>
      <c r="D314" s="11">
        <f>VLOOKUP($A314,Pivot_Switch!$H:$N,COLUMN(D314),FALSE)</f>
        <v>192</v>
      </c>
      <c r="E314" s="11">
        <f>VLOOKUP($A314,Pivot_Switch!$H:$N,COLUMN(E314),FALSE)</f>
        <v>41</v>
      </c>
      <c r="F314" s="11">
        <f>VLOOKUP($A314,Pivot_Switch!$H:$N,COLUMN(F314),FALSE)</f>
        <v>151</v>
      </c>
      <c r="G314" s="11">
        <f>VLOOKUP($A314,Pivot_Switch!$H:$N,COLUMN(G314),FALSE)</f>
        <v>1</v>
      </c>
    </row>
    <row r="315" spans="1:12" x14ac:dyDescent="0.25">
      <c r="A315" s="42" t="s">
        <v>881</v>
      </c>
      <c r="B315" s="42"/>
      <c r="C315" s="42"/>
      <c r="D315" s="25"/>
      <c r="E315" s="25"/>
      <c r="F315" s="25"/>
      <c r="G315" s="25"/>
      <c r="H315" s="42" t="str">
        <f>C277</f>
        <v>emdscgc1-jd-04</v>
      </c>
      <c r="I315" s="43" t="str">
        <f>CONCATENATE(H315,"_End")</f>
        <v>emdscgc1-jd-04_End</v>
      </c>
      <c r="J315" s="43">
        <f>ROW(I315)</f>
        <v>315</v>
      </c>
      <c r="K315" s="26"/>
      <c r="L315" s="26"/>
    </row>
    <row r="316" spans="1:12" x14ac:dyDescent="0.25">
      <c r="A316" s="39" t="str">
        <f t="shared" ref="A316:A353" si="26">CONCATENATE(B316,"_",C316)</f>
        <v>40598_emdscgc1-jd-05</v>
      </c>
      <c r="B316" s="47">
        <v>40598</v>
      </c>
      <c r="C316" s="39" t="s">
        <v>116</v>
      </c>
      <c r="D316" s="11">
        <f>VLOOKUP($A316,Pivot_Switch!$H:$N,COLUMN(D316),FALSE)</f>
        <v>264</v>
      </c>
      <c r="E316" s="11">
        <f>VLOOKUP($A316,Pivot_Switch!$H:$N,COLUMN(E316),FALSE)</f>
        <v>92</v>
      </c>
      <c r="F316" s="11">
        <f>VLOOKUP($A316,Pivot_Switch!$H:$N,COLUMN(F316),FALSE)</f>
        <v>172</v>
      </c>
      <c r="G316" s="11">
        <f>VLOOKUP($A316,Pivot_Switch!$H:$N,COLUMN(G316),FALSE)</f>
        <v>1</v>
      </c>
      <c r="H316" s="39" t="str">
        <f>C316</f>
        <v>emdscgc1-jd-05</v>
      </c>
      <c r="I316" s="39" t="str">
        <f>CONCATENATE(H316,"_Start")</f>
        <v>emdscgc1-jd-05_Start</v>
      </c>
      <c r="J316" s="41">
        <f>ROW(I316)</f>
        <v>316</v>
      </c>
    </row>
    <row r="317" spans="1:12" x14ac:dyDescent="0.25">
      <c r="A317" s="39" t="str">
        <f t="shared" si="26"/>
        <v>40606_emdscgc1-jd-05</v>
      </c>
      <c r="B317" s="47">
        <v>40606</v>
      </c>
      <c r="C317" s="39" t="str">
        <f t="shared" ref="C317:C328" si="27">C316</f>
        <v>emdscgc1-jd-05</v>
      </c>
      <c r="D317" s="11">
        <f>VLOOKUP($A317,Pivot_Switch!$H:$N,COLUMN(D317),FALSE)</f>
        <v>264</v>
      </c>
      <c r="E317" s="11">
        <f>VLOOKUP($A317,Pivot_Switch!$H:$N,COLUMN(E317),FALSE)</f>
        <v>92</v>
      </c>
      <c r="F317" s="11">
        <f>VLOOKUP($A317,Pivot_Switch!$H:$N,COLUMN(F317),FALSE)</f>
        <v>172</v>
      </c>
      <c r="G317" s="11">
        <f>VLOOKUP($A317,Pivot_Switch!$H:$N,COLUMN(G317),FALSE)</f>
        <v>1</v>
      </c>
      <c r="J317" s="41"/>
    </row>
    <row r="318" spans="1:12" x14ac:dyDescent="0.25">
      <c r="A318" s="39" t="str">
        <f t="shared" si="26"/>
        <v>40609_emdscgc1-jd-05</v>
      </c>
      <c r="B318" s="47">
        <v>40609</v>
      </c>
      <c r="C318" s="39" t="str">
        <f t="shared" si="27"/>
        <v>emdscgc1-jd-05</v>
      </c>
      <c r="D318" s="11">
        <f>VLOOKUP($A318,Pivot_Switch!$H:$N,COLUMN(D318),FALSE)</f>
        <v>264</v>
      </c>
      <c r="E318" s="11">
        <f>VLOOKUP($A318,Pivot_Switch!$H:$N,COLUMN(E318),FALSE)</f>
        <v>92</v>
      </c>
      <c r="F318" s="11">
        <f>VLOOKUP($A318,Pivot_Switch!$H:$N,COLUMN(F318),FALSE)</f>
        <v>172</v>
      </c>
      <c r="G318" s="11">
        <f>VLOOKUP($A318,Pivot_Switch!$H:$N,COLUMN(G318),FALSE)</f>
        <v>1</v>
      </c>
      <c r="J318" s="41"/>
    </row>
    <row r="319" spans="1:12" x14ac:dyDescent="0.25">
      <c r="A319" s="39" t="str">
        <f t="shared" si="26"/>
        <v>40637_emdscgc1-jd-05</v>
      </c>
      <c r="B319" s="47">
        <v>40637</v>
      </c>
      <c r="C319" s="39" t="str">
        <f t="shared" si="27"/>
        <v>emdscgc1-jd-05</v>
      </c>
      <c r="D319" s="11">
        <f>VLOOKUP($A319,Pivot_Switch!$H:$N,COLUMN(D319),FALSE)</f>
        <v>264</v>
      </c>
      <c r="E319" s="11">
        <f>VLOOKUP($A319,Pivot_Switch!$H:$N,COLUMN(E319),FALSE)</f>
        <v>92</v>
      </c>
      <c r="F319" s="11">
        <f>VLOOKUP($A319,Pivot_Switch!$H:$N,COLUMN(F319),FALSE)</f>
        <v>172</v>
      </c>
      <c r="G319" s="11">
        <f>VLOOKUP($A319,Pivot_Switch!$H:$N,COLUMN(G319),FALSE)</f>
        <v>1</v>
      </c>
      <c r="J319" s="41"/>
    </row>
    <row r="320" spans="1:12" x14ac:dyDescent="0.25">
      <c r="A320" s="39" t="str">
        <f t="shared" si="26"/>
        <v>40646_emdscgc1-jd-05</v>
      </c>
      <c r="B320" s="47">
        <v>40646</v>
      </c>
      <c r="C320" s="39" t="str">
        <f t="shared" si="27"/>
        <v>emdscgc1-jd-05</v>
      </c>
      <c r="D320" s="11">
        <f>VLOOKUP($A320,Pivot_Switch!$H:$N,COLUMN(D320),FALSE)</f>
        <v>264</v>
      </c>
      <c r="E320" s="11">
        <f>VLOOKUP($A320,Pivot_Switch!$H:$N,COLUMN(E320),FALSE)</f>
        <v>92</v>
      </c>
      <c r="F320" s="11">
        <f>VLOOKUP($A320,Pivot_Switch!$H:$N,COLUMN(F320),FALSE)</f>
        <v>172</v>
      </c>
      <c r="G320" s="11">
        <f>VLOOKUP($A320,Pivot_Switch!$H:$N,COLUMN(G320),FALSE)</f>
        <v>1</v>
      </c>
      <c r="J320" s="41"/>
    </row>
    <row r="321" spans="1:12" x14ac:dyDescent="0.25">
      <c r="A321" s="39" t="str">
        <f t="shared" si="26"/>
        <v>40652_emdscgc1-jd-05</v>
      </c>
      <c r="B321" s="47">
        <v>40652</v>
      </c>
      <c r="C321" s="39" t="str">
        <f t="shared" si="27"/>
        <v>emdscgc1-jd-05</v>
      </c>
      <c r="D321" s="11">
        <f>VLOOKUP($A321,Pivot_Switch!$H:$N,COLUMN(D321),FALSE)</f>
        <v>264</v>
      </c>
      <c r="E321" s="11">
        <f>VLOOKUP($A321,Pivot_Switch!$H:$N,COLUMN(E321),FALSE)</f>
        <v>100</v>
      </c>
      <c r="F321" s="11">
        <f>VLOOKUP($A321,Pivot_Switch!$H:$N,COLUMN(F321),FALSE)</f>
        <v>164</v>
      </c>
      <c r="G321" s="11">
        <f>VLOOKUP($A321,Pivot_Switch!$H:$N,COLUMN(G321),FALSE)</f>
        <v>1</v>
      </c>
      <c r="J321" s="41"/>
    </row>
    <row r="322" spans="1:12" x14ac:dyDescent="0.25">
      <c r="A322" s="39" t="str">
        <f t="shared" si="26"/>
        <v>40659_emdscgc1-jd-05</v>
      </c>
      <c r="B322" s="47">
        <v>40659</v>
      </c>
      <c r="C322" s="39" t="str">
        <f t="shared" si="27"/>
        <v>emdscgc1-jd-05</v>
      </c>
      <c r="D322" s="11">
        <f>VLOOKUP($A322,Pivot_Switch!$H:$N,COLUMN(D322),FALSE)</f>
        <v>264</v>
      </c>
      <c r="E322" s="11">
        <f>VLOOKUP($A322,Pivot_Switch!$H:$N,COLUMN(E322),FALSE)</f>
        <v>102</v>
      </c>
      <c r="F322" s="11">
        <f>VLOOKUP($A322,Pivot_Switch!$H:$N,COLUMN(F322),FALSE)</f>
        <v>162</v>
      </c>
      <c r="G322" s="11">
        <f>VLOOKUP($A322,Pivot_Switch!$H:$N,COLUMN(G322),FALSE)</f>
        <v>1</v>
      </c>
      <c r="J322" s="41"/>
    </row>
    <row r="323" spans="1:12" x14ac:dyDescent="0.25">
      <c r="A323" s="39" t="str">
        <f t="shared" si="26"/>
        <v>40666_emdscgc1-jd-05</v>
      </c>
      <c r="B323" s="47">
        <v>40666</v>
      </c>
      <c r="C323" s="39" t="str">
        <f t="shared" si="27"/>
        <v>emdscgc1-jd-05</v>
      </c>
      <c r="D323" s="11">
        <f>VLOOKUP($A323,Pivot_Switch!$H:$N,COLUMN(D323),FALSE)</f>
        <v>264</v>
      </c>
      <c r="E323" s="11">
        <f>VLOOKUP($A323,Pivot_Switch!$H:$N,COLUMN(E323),FALSE)</f>
        <v>102</v>
      </c>
      <c r="F323" s="11">
        <f>VLOOKUP($A323,Pivot_Switch!$H:$N,COLUMN(F323),FALSE)</f>
        <v>162</v>
      </c>
      <c r="G323" s="11">
        <f>VLOOKUP($A323,Pivot_Switch!$H:$N,COLUMN(G323),FALSE)</f>
        <v>1</v>
      </c>
      <c r="J323" s="41"/>
    </row>
    <row r="324" spans="1:12" x14ac:dyDescent="0.25">
      <c r="A324" s="41" t="str">
        <f t="shared" si="26"/>
        <v>40679_emdscgc1-jd-05</v>
      </c>
      <c r="B324" s="47">
        <v>40679</v>
      </c>
      <c r="C324" s="41" t="str">
        <f t="shared" si="27"/>
        <v>emdscgc1-jd-05</v>
      </c>
      <c r="D324" s="37">
        <f>VLOOKUP($A324,Pivot_Switch!$H:$N,COLUMN(D324),FALSE)</f>
        <v>264</v>
      </c>
      <c r="E324" s="37">
        <f>VLOOKUP($A324,Pivot_Switch!$H:$N,COLUMN(E324),FALSE)</f>
        <v>102</v>
      </c>
      <c r="F324" s="37">
        <f>VLOOKUP($A324,Pivot_Switch!$H:$N,COLUMN(F324),FALSE)</f>
        <v>162</v>
      </c>
      <c r="G324" s="37">
        <f>VLOOKUP($A324,Pivot_Switch!$H:$N,COLUMN(G324),FALSE)</f>
        <v>1</v>
      </c>
      <c r="H324" s="41"/>
      <c r="I324" s="41"/>
      <c r="J324" s="41"/>
      <c r="K324" s="19"/>
      <c r="L324" s="19"/>
    </row>
    <row r="325" spans="1:12" x14ac:dyDescent="0.25">
      <c r="A325" s="39" t="str">
        <f t="shared" si="26"/>
        <v>40686_emdscgc1-jd-05</v>
      </c>
      <c r="B325" s="47">
        <v>40686</v>
      </c>
      <c r="C325" s="39" t="str">
        <f t="shared" si="27"/>
        <v>emdscgc1-jd-05</v>
      </c>
      <c r="D325" s="11">
        <f>VLOOKUP($A325,Pivot_Switch!$H:$N,COLUMN(D325),FALSE)</f>
        <v>264</v>
      </c>
      <c r="E325" s="11">
        <f>VLOOKUP($A325,Pivot_Switch!$H:$N,COLUMN(E325),FALSE)</f>
        <v>102</v>
      </c>
      <c r="F325" s="11">
        <f>VLOOKUP($A325,Pivot_Switch!$H:$N,COLUMN(F325),FALSE)</f>
        <v>162</v>
      </c>
      <c r="G325" s="11">
        <f>VLOOKUP($A325,Pivot_Switch!$H:$N,COLUMN(G325),FALSE)</f>
        <v>1</v>
      </c>
      <c r="J325" s="41"/>
    </row>
    <row r="326" spans="1:12" x14ac:dyDescent="0.25">
      <c r="A326" s="39" t="str">
        <f t="shared" si="26"/>
        <v>40690_emdscgc1-jd-05</v>
      </c>
      <c r="B326" s="47">
        <v>40690</v>
      </c>
      <c r="C326" s="39" t="str">
        <f t="shared" si="27"/>
        <v>emdscgc1-jd-05</v>
      </c>
      <c r="D326" s="11">
        <f>VLOOKUP($A326,Pivot_Switch!$H:$N,COLUMN(D326),FALSE)</f>
        <v>264</v>
      </c>
      <c r="E326" s="11">
        <f>VLOOKUP($A326,Pivot_Switch!$H:$N,COLUMN(E326),FALSE)</f>
        <v>102</v>
      </c>
      <c r="F326" s="11">
        <f>VLOOKUP($A326,Pivot_Switch!$H:$N,COLUMN(F326),FALSE)</f>
        <v>162</v>
      </c>
      <c r="G326" s="11">
        <f>VLOOKUP($A326,Pivot_Switch!$H:$N,COLUMN(G326),FALSE)</f>
        <v>1</v>
      </c>
      <c r="J326" s="41"/>
    </row>
    <row r="327" spans="1:12" x14ac:dyDescent="0.25">
      <c r="A327" s="39" t="str">
        <f t="shared" si="26"/>
        <v>40700_emdscgc1-jd-05</v>
      </c>
      <c r="B327" s="47">
        <v>40700</v>
      </c>
      <c r="C327" s="39" t="str">
        <f t="shared" si="27"/>
        <v>emdscgc1-jd-05</v>
      </c>
      <c r="D327" s="11">
        <f>VLOOKUP($A327,Pivot_Switch!$H:$N,COLUMN(D327),FALSE)</f>
        <v>264</v>
      </c>
      <c r="E327" s="11">
        <f>VLOOKUP($A327,Pivot_Switch!$H:$N,COLUMN(E327),FALSE)</f>
        <v>102</v>
      </c>
      <c r="F327" s="11">
        <f>VLOOKUP($A327,Pivot_Switch!$H:$N,COLUMN(F327),FALSE)</f>
        <v>162</v>
      </c>
      <c r="G327" s="11">
        <f>VLOOKUP($A327,Pivot_Switch!$H:$N,COLUMN(G327),FALSE)</f>
        <v>1</v>
      </c>
      <c r="J327" s="41"/>
    </row>
    <row r="328" spans="1:12" x14ac:dyDescent="0.25">
      <c r="A328" s="39" t="str">
        <f t="shared" si="26"/>
        <v>40707_emdscgc1-jd-05</v>
      </c>
      <c r="B328" s="47">
        <v>40707</v>
      </c>
      <c r="C328" s="39" t="str">
        <f t="shared" si="27"/>
        <v>emdscgc1-jd-05</v>
      </c>
      <c r="D328" s="11">
        <f>VLOOKUP($A328,Pivot_Switch!$H:$N,COLUMN(D328),FALSE)</f>
        <v>264</v>
      </c>
      <c r="E328" s="11">
        <f>VLOOKUP($A328,Pivot_Switch!$H:$N,COLUMN(E328),FALSE)</f>
        <v>102</v>
      </c>
      <c r="F328" s="11">
        <f>VLOOKUP($A328,Pivot_Switch!$H:$N,COLUMN(F328),FALSE)</f>
        <v>162</v>
      </c>
      <c r="G328" s="11">
        <f>VLOOKUP($A328,Pivot_Switch!$H:$N,COLUMN(G328),FALSE)</f>
        <v>1</v>
      </c>
      <c r="J328" s="41"/>
    </row>
    <row r="329" spans="1:12" x14ac:dyDescent="0.25">
      <c r="A329" s="39" t="str">
        <f t="shared" si="26"/>
        <v>40714_emdscgc1-jd-05</v>
      </c>
      <c r="B329" s="47">
        <v>40714</v>
      </c>
      <c r="C329" s="39" t="str">
        <f>C326</f>
        <v>emdscgc1-jd-05</v>
      </c>
      <c r="D329" s="11">
        <f>VLOOKUP($A329,Pivot_Switch!$H:$N,COLUMN(D329),FALSE)</f>
        <v>264</v>
      </c>
      <c r="E329" s="11">
        <f>VLOOKUP($A329,Pivot_Switch!$H:$N,COLUMN(E329),FALSE)</f>
        <v>102</v>
      </c>
      <c r="F329" s="11">
        <f>VLOOKUP($A329,Pivot_Switch!$H:$N,COLUMN(F329),FALSE)</f>
        <v>162</v>
      </c>
      <c r="G329" s="11">
        <f>VLOOKUP($A329,Pivot_Switch!$H:$N,COLUMN(G329),FALSE)</f>
        <v>1</v>
      </c>
      <c r="J329" s="41"/>
    </row>
    <row r="330" spans="1:12" x14ac:dyDescent="0.25">
      <c r="A330" s="39" t="str">
        <f t="shared" si="26"/>
        <v>40721_emdscgc1-jd-05</v>
      </c>
      <c r="B330" s="47">
        <v>40721</v>
      </c>
      <c r="C330" s="39" t="str">
        <f>C326</f>
        <v>emdscgc1-jd-05</v>
      </c>
      <c r="D330" s="11">
        <f>VLOOKUP($A330,Pivot_Switch!$H:$N,COLUMN(D330),FALSE)</f>
        <v>264</v>
      </c>
      <c r="E330" s="11">
        <f>VLOOKUP($A330,Pivot_Switch!$H:$N,COLUMN(E330),FALSE)</f>
        <v>102</v>
      </c>
      <c r="F330" s="11">
        <f>VLOOKUP($A330,Pivot_Switch!$H:$N,COLUMN(F330),FALSE)</f>
        <v>162</v>
      </c>
      <c r="G330" s="11">
        <f>VLOOKUP($A330,Pivot_Switch!$H:$N,COLUMN(G330),FALSE)</f>
        <v>1</v>
      </c>
      <c r="J330" s="41"/>
    </row>
    <row r="331" spans="1:12" x14ac:dyDescent="0.25">
      <c r="A331" s="39" t="str">
        <f t="shared" ref="A331:A352" si="28">CONCATENATE(B331,"_",C331)</f>
        <v>40728_emdscgc1-jd-05</v>
      </c>
      <c r="B331" s="47">
        <v>40728</v>
      </c>
      <c r="C331" s="39" t="str">
        <f>C326</f>
        <v>emdscgc1-jd-05</v>
      </c>
      <c r="D331" s="11">
        <f>VLOOKUP($A331,Pivot_Switch!$H:$N,COLUMN(D331),FALSE)</f>
        <v>264</v>
      </c>
      <c r="E331" s="11">
        <f>VLOOKUP($A331,Pivot_Switch!$H:$N,COLUMN(E331),FALSE)</f>
        <v>102</v>
      </c>
      <c r="F331" s="11">
        <f>VLOOKUP($A331,Pivot_Switch!$H:$N,COLUMN(F331),FALSE)</f>
        <v>162</v>
      </c>
      <c r="G331" s="11">
        <f>VLOOKUP($A331,Pivot_Switch!$H:$N,COLUMN(G331),FALSE)</f>
        <v>1</v>
      </c>
      <c r="J331" s="41"/>
    </row>
    <row r="332" spans="1:12" x14ac:dyDescent="0.25">
      <c r="A332" s="39" t="str">
        <f t="shared" si="28"/>
        <v>40735_emdscgc1-jd-05</v>
      </c>
      <c r="B332" s="47">
        <v>40735</v>
      </c>
      <c r="C332" s="39" t="str">
        <f>C326</f>
        <v>emdscgc1-jd-05</v>
      </c>
      <c r="D332" s="11">
        <f>VLOOKUP($A332,Pivot_Switch!$H:$N,COLUMN(D332),FALSE)</f>
        <v>264</v>
      </c>
      <c r="E332" s="11">
        <f>VLOOKUP($A332,Pivot_Switch!$H:$N,COLUMN(E332),FALSE)</f>
        <v>102</v>
      </c>
      <c r="F332" s="11">
        <f>VLOOKUP($A332,Pivot_Switch!$H:$N,COLUMN(F332),FALSE)</f>
        <v>162</v>
      </c>
      <c r="G332" s="11">
        <f>VLOOKUP($A332,Pivot_Switch!$H:$N,COLUMN(G332),FALSE)</f>
        <v>1</v>
      </c>
      <c r="J332" s="41"/>
    </row>
    <row r="333" spans="1:12" x14ac:dyDescent="0.25">
      <c r="A333" s="39" t="str">
        <f t="shared" si="28"/>
        <v>40743_emdscgc1-jd-05</v>
      </c>
      <c r="B333" s="47">
        <v>40743</v>
      </c>
      <c r="C333" s="39" t="str">
        <f>C326</f>
        <v>emdscgc1-jd-05</v>
      </c>
      <c r="D333" s="11">
        <f>VLOOKUP($A333,Pivot_Switch!$H:$N,COLUMN(D333),FALSE)</f>
        <v>264</v>
      </c>
      <c r="E333" s="11">
        <f>VLOOKUP($A333,Pivot_Switch!$H:$N,COLUMN(E333),FALSE)</f>
        <v>102</v>
      </c>
      <c r="F333" s="11">
        <f>VLOOKUP($A333,Pivot_Switch!$H:$N,COLUMN(F333),FALSE)</f>
        <v>162</v>
      </c>
      <c r="G333" s="11">
        <f>VLOOKUP($A333,Pivot_Switch!$H:$N,COLUMN(G333),FALSE)</f>
        <v>1</v>
      </c>
      <c r="J333" s="41"/>
    </row>
    <row r="334" spans="1:12" x14ac:dyDescent="0.25">
      <c r="A334" s="39" t="str">
        <f t="shared" si="28"/>
        <v>40749_emdscgc1-jd-05</v>
      </c>
      <c r="B334" s="47">
        <v>40749</v>
      </c>
      <c r="C334" s="39" t="str">
        <f>C326</f>
        <v>emdscgc1-jd-05</v>
      </c>
      <c r="D334" s="11">
        <f>VLOOKUP($A334,Pivot_Switch!$H:$N,COLUMN(D334),FALSE)</f>
        <v>264</v>
      </c>
      <c r="E334" s="11">
        <f>VLOOKUP($A334,Pivot_Switch!$H:$N,COLUMN(E334),FALSE)</f>
        <v>102</v>
      </c>
      <c r="F334" s="11">
        <f>VLOOKUP($A334,Pivot_Switch!$H:$N,COLUMN(F334),FALSE)</f>
        <v>162</v>
      </c>
      <c r="G334" s="11">
        <f>VLOOKUP($A334,Pivot_Switch!$H:$N,COLUMN(G334),FALSE)</f>
        <v>1</v>
      </c>
      <c r="J334" s="41"/>
    </row>
    <row r="335" spans="1:12" x14ac:dyDescent="0.25">
      <c r="A335" s="39" t="str">
        <f t="shared" si="28"/>
        <v>40770_emdscgc1-jd-05</v>
      </c>
      <c r="B335" s="47">
        <v>40770</v>
      </c>
      <c r="C335" s="39" t="str">
        <f>C326</f>
        <v>emdscgc1-jd-05</v>
      </c>
      <c r="D335" s="11">
        <f>VLOOKUP($A335,Pivot_Switch!$H:$N,COLUMN(D335),FALSE)</f>
        <v>264</v>
      </c>
      <c r="E335" s="11">
        <f>VLOOKUP($A335,Pivot_Switch!$H:$N,COLUMN(E335),FALSE)</f>
        <v>106</v>
      </c>
      <c r="F335" s="11">
        <f>VLOOKUP($A335,Pivot_Switch!$H:$N,COLUMN(F335),FALSE)</f>
        <v>158</v>
      </c>
      <c r="G335" s="11">
        <f>VLOOKUP($A335,Pivot_Switch!$H:$N,COLUMN(G335),FALSE)</f>
        <v>1</v>
      </c>
      <c r="J335" s="41"/>
    </row>
    <row r="336" spans="1:12" x14ac:dyDescent="0.25">
      <c r="A336" s="39" t="str">
        <f t="shared" si="28"/>
        <v>40777_emdscgc1-jd-05</v>
      </c>
      <c r="B336" s="47">
        <v>40777</v>
      </c>
      <c r="C336" s="39" t="str">
        <f>C326</f>
        <v>emdscgc1-jd-05</v>
      </c>
      <c r="D336" s="11">
        <f>VLOOKUP($A336,Pivot_Switch!$H:$N,COLUMN(D336),FALSE)</f>
        <v>264</v>
      </c>
      <c r="E336" s="11">
        <f>VLOOKUP($A336,Pivot_Switch!$H:$N,COLUMN(E336),FALSE)</f>
        <v>107</v>
      </c>
      <c r="F336" s="11">
        <f>VLOOKUP($A336,Pivot_Switch!$H:$N,COLUMN(F336),FALSE)</f>
        <v>157</v>
      </c>
      <c r="G336" s="11">
        <f>VLOOKUP($A336,Pivot_Switch!$H:$N,COLUMN(G336),FALSE)</f>
        <v>1</v>
      </c>
      <c r="J336" s="41"/>
    </row>
    <row r="337" spans="1:10" x14ac:dyDescent="0.25">
      <c r="A337" s="39" t="str">
        <f t="shared" si="28"/>
        <v>40785_emdscgc1-jd-05</v>
      </c>
      <c r="B337" s="47">
        <v>40785</v>
      </c>
      <c r="C337" s="39" t="str">
        <f>C326</f>
        <v>emdscgc1-jd-05</v>
      </c>
      <c r="D337" s="11">
        <f>VLOOKUP($A337,Pivot_Switch!$H:$N,COLUMN(D337),FALSE)</f>
        <v>264</v>
      </c>
      <c r="E337" s="11">
        <f>VLOOKUP($A337,Pivot_Switch!$H:$N,COLUMN(E337),FALSE)</f>
        <v>107</v>
      </c>
      <c r="F337" s="11">
        <f>VLOOKUP($A337,Pivot_Switch!$H:$N,COLUMN(F337),FALSE)</f>
        <v>157</v>
      </c>
      <c r="G337" s="11">
        <f>VLOOKUP($A337,Pivot_Switch!$H:$N,COLUMN(G337),FALSE)</f>
        <v>1</v>
      </c>
      <c r="J337" s="41"/>
    </row>
    <row r="338" spans="1:10" x14ac:dyDescent="0.25">
      <c r="A338" s="39" t="str">
        <f t="shared" si="28"/>
        <v>40790_emdscgc1-jd-05</v>
      </c>
      <c r="B338" s="47">
        <v>40790</v>
      </c>
      <c r="C338" s="39" t="str">
        <f>C326</f>
        <v>emdscgc1-jd-05</v>
      </c>
      <c r="D338" s="11">
        <f>VLOOKUP($A338,Pivot_Switch!$H:$N,COLUMN(D338),FALSE)</f>
        <v>264</v>
      </c>
      <c r="E338" s="11">
        <f>VLOOKUP($A338,Pivot_Switch!$H:$N,COLUMN(E338),FALSE)</f>
        <v>107</v>
      </c>
      <c r="F338" s="11">
        <f>VLOOKUP($A338,Pivot_Switch!$H:$N,COLUMN(F338),FALSE)</f>
        <v>157</v>
      </c>
      <c r="G338" s="11">
        <f>VLOOKUP($A338,Pivot_Switch!$H:$N,COLUMN(G338),FALSE)</f>
        <v>1</v>
      </c>
      <c r="J338" s="41"/>
    </row>
    <row r="339" spans="1:10" x14ac:dyDescent="0.25">
      <c r="A339" s="39" t="str">
        <f t="shared" si="28"/>
        <v>40798_emdscgc1-jd-05</v>
      </c>
      <c r="B339" s="47">
        <v>40798</v>
      </c>
      <c r="C339" s="39" t="str">
        <f>C326</f>
        <v>emdscgc1-jd-05</v>
      </c>
      <c r="D339" s="11">
        <f>VLOOKUP($A339,Pivot_Switch!$H:$N,COLUMN(D339),FALSE)</f>
        <v>264</v>
      </c>
      <c r="E339" s="11">
        <f>VLOOKUP($A339,Pivot_Switch!$H:$N,COLUMN(E339),FALSE)</f>
        <v>107</v>
      </c>
      <c r="F339" s="11">
        <f>VLOOKUP($A339,Pivot_Switch!$H:$N,COLUMN(F339),FALSE)</f>
        <v>157</v>
      </c>
      <c r="G339" s="11">
        <f>VLOOKUP($A339,Pivot_Switch!$H:$N,COLUMN(G339),FALSE)</f>
        <v>1</v>
      </c>
      <c r="J339" s="41"/>
    </row>
    <row r="340" spans="1:10" x14ac:dyDescent="0.25">
      <c r="A340" s="39" t="str">
        <f t="shared" si="28"/>
        <v>40869_emdscgc1-jd-05</v>
      </c>
      <c r="B340" s="47">
        <v>40869</v>
      </c>
      <c r="C340" s="39" t="str">
        <f>C326</f>
        <v>emdscgc1-jd-05</v>
      </c>
      <c r="D340" s="11">
        <f>VLOOKUP($A340,Pivot_Switch!$H:$N,COLUMN(D340),FALSE)</f>
        <v>264</v>
      </c>
      <c r="E340" s="11">
        <f>VLOOKUP($A340,Pivot_Switch!$H:$N,COLUMN(E340),FALSE)</f>
        <v>107</v>
      </c>
      <c r="F340" s="11">
        <f>VLOOKUP($A340,Pivot_Switch!$H:$N,COLUMN(F340),FALSE)</f>
        <v>157</v>
      </c>
      <c r="G340" s="11">
        <f>VLOOKUP($A340,Pivot_Switch!$H:$N,COLUMN(G340),FALSE)</f>
        <v>1</v>
      </c>
      <c r="J340" s="41"/>
    </row>
    <row r="341" spans="1:10" x14ac:dyDescent="0.25">
      <c r="A341" s="39" t="str">
        <f t="shared" si="28"/>
        <v>40885_emdscgc1-jd-05</v>
      </c>
      <c r="B341" s="47">
        <v>40885</v>
      </c>
      <c r="C341" s="39" t="str">
        <f>C326</f>
        <v>emdscgc1-jd-05</v>
      </c>
      <c r="D341" s="11">
        <f>VLOOKUP($A341,Pivot_Switch!$H:$N,COLUMN(D341),FALSE)</f>
        <v>264</v>
      </c>
      <c r="E341" s="11">
        <f>VLOOKUP($A341,Pivot_Switch!$H:$N,COLUMN(E341),FALSE)</f>
        <v>107</v>
      </c>
      <c r="F341" s="11">
        <f>VLOOKUP($A341,Pivot_Switch!$H:$N,COLUMN(F341),FALSE)</f>
        <v>157</v>
      </c>
      <c r="G341" s="11">
        <f>VLOOKUP($A341,Pivot_Switch!$H:$N,COLUMN(G341),FALSE)</f>
        <v>1</v>
      </c>
      <c r="J341" s="41"/>
    </row>
    <row r="342" spans="1:10" x14ac:dyDescent="0.25">
      <c r="A342" s="39" t="str">
        <f t="shared" si="28"/>
        <v>40917_emdscgc1-jd-05</v>
      </c>
      <c r="B342" s="47">
        <v>40917</v>
      </c>
      <c r="C342" s="39" t="str">
        <f>C326</f>
        <v>emdscgc1-jd-05</v>
      </c>
      <c r="D342" s="11">
        <f>VLOOKUP($A342,Pivot_Switch!$H:$N,COLUMN(D342),FALSE)</f>
        <v>264</v>
      </c>
      <c r="E342" s="11">
        <f>VLOOKUP($A342,Pivot_Switch!$H:$N,COLUMN(E342),FALSE)</f>
        <v>107</v>
      </c>
      <c r="F342" s="11">
        <f>VLOOKUP($A342,Pivot_Switch!$H:$N,COLUMN(F342),FALSE)</f>
        <v>157</v>
      </c>
      <c r="G342" s="11">
        <f>VLOOKUP($A342,Pivot_Switch!$H:$N,COLUMN(G342),FALSE)</f>
        <v>1</v>
      </c>
      <c r="J342" s="41"/>
    </row>
    <row r="343" spans="1:10" x14ac:dyDescent="0.25">
      <c r="A343" s="39" t="str">
        <f t="shared" si="28"/>
        <v>40948_emdscgc1-jd-05</v>
      </c>
      <c r="B343" s="47">
        <v>40948</v>
      </c>
      <c r="C343" s="39" t="str">
        <f>C326</f>
        <v>emdscgc1-jd-05</v>
      </c>
      <c r="D343" s="11">
        <f>VLOOKUP($A343,Pivot_Switch!$H:$N,COLUMN(D343),FALSE)</f>
        <v>264</v>
      </c>
      <c r="E343" s="11">
        <f>VLOOKUP($A343,Pivot_Switch!$H:$N,COLUMN(E343),FALSE)</f>
        <v>107</v>
      </c>
      <c r="F343" s="11">
        <f>VLOOKUP($A343,Pivot_Switch!$H:$N,COLUMN(F343),FALSE)</f>
        <v>157</v>
      </c>
      <c r="G343" s="11">
        <f>VLOOKUP($A343,Pivot_Switch!$H:$N,COLUMN(G343),FALSE)</f>
        <v>1</v>
      </c>
      <c r="J343" s="41"/>
    </row>
    <row r="344" spans="1:10" x14ac:dyDescent="0.25">
      <c r="A344" s="39" t="str">
        <f t="shared" si="28"/>
        <v>40989_emdscgc1-jd-05</v>
      </c>
      <c r="B344" s="47">
        <v>40989</v>
      </c>
      <c r="C344" s="39" t="str">
        <f>C326</f>
        <v>emdscgc1-jd-05</v>
      </c>
      <c r="D344" s="11">
        <f>VLOOKUP($A344,Pivot_Switch!$H:$N,COLUMN(D344),FALSE)</f>
        <v>264</v>
      </c>
      <c r="E344" s="11">
        <f>VLOOKUP($A344,Pivot_Switch!$H:$N,COLUMN(E344),FALSE)</f>
        <v>67</v>
      </c>
      <c r="F344" s="11">
        <f>VLOOKUP($A344,Pivot_Switch!$H:$N,COLUMN(F344),FALSE)</f>
        <v>197</v>
      </c>
      <c r="G344" s="11">
        <f>VLOOKUP($A344,Pivot_Switch!$H:$N,COLUMN(G344),FALSE)</f>
        <v>1</v>
      </c>
      <c r="J344" s="41"/>
    </row>
    <row r="345" spans="1:10" x14ac:dyDescent="0.25">
      <c r="A345" s="39" t="str">
        <f t="shared" si="28"/>
        <v>41016_emdscgc1-jd-05</v>
      </c>
      <c r="B345" s="47">
        <v>41016</v>
      </c>
      <c r="C345" s="39" t="str">
        <f>C326</f>
        <v>emdscgc1-jd-05</v>
      </c>
      <c r="D345" s="11">
        <f>VLOOKUP($A345,Pivot_Switch!$H:$N,COLUMN(D345),FALSE)</f>
        <v>264</v>
      </c>
      <c r="E345" s="11">
        <f>VLOOKUP($A345,Pivot_Switch!$H:$N,COLUMN(E345),FALSE)</f>
        <v>67</v>
      </c>
      <c r="F345" s="11">
        <f>VLOOKUP($A345,Pivot_Switch!$H:$N,COLUMN(F345),FALSE)</f>
        <v>197</v>
      </c>
      <c r="G345" s="11">
        <f>VLOOKUP($A345,Pivot_Switch!$H:$N,COLUMN(G345),FALSE)</f>
        <v>1</v>
      </c>
      <c r="J345" s="41"/>
    </row>
    <row r="346" spans="1:10" x14ac:dyDescent="0.25">
      <c r="A346" s="39" t="str">
        <f t="shared" si="28"/>
        <v>41037_emdscgc1-jd-05</v>
      </c>
      <c r="B346" s="47">
        <v>41037</v>
      </c>
      <c r="C346" s="39" t="str">
        <f>C326</f>
        <v>emdscgc1-jd-05</v>
      </c>
      <c r="D346" s="11">
        <f>VLOOKUP($A346,Pivot_Switch!$H:$N,COLUMN(D346),FALSE)</f>
        <v>264</v>
      </c>
      <c r="E346" s="11">
        <f>VLOOKUP($A346,Pivot_Switch!$H:$N,COLUMN(E346),FALSE)</f>
        <v>67</v>
      </c>
      <c r="F346" s="11">
        <f>VLOOKUP($A346,Pivot_Switch!$H:$N,COLUMN(F346),FALSE)</f>
        <v>197</v>
      </c>
      <c r="G346" s="11">
        <f>VLOOKUP($A346,Pivot_Switch!$H:$N,COLUMN(G346),FALSE)</f>
        <v>1</v>
      </c>
      <c r="J346" s="41"/>
    </row>
    <row r="347" spans="1:10" x14ac:dyDescent="0.25">
      <c r="A347" s="39" t="str">
        <f t="shared" si="28"/>
        <v>41071_emdscgc1-jd-05</v>
      </c>
      <c r="B347" s="47">
        <v>41071</v>
      </c>
      <c r="C347" s="39" t="str">
        <f>C326</f>
        <v>emdscgc1-jd-05</v>
      </c>
      <c r="D347" s="11">
        <f>VLOOKUP($A347,Pivot_Switch!$H:$N,COLUMN(D347),FALSE)</f>
        <v>264</v>
      </c>
      <c r="E347" s="11">
        <f>VLOOKUP($A347,Pivot_Switch!$H:$N,COLUMN(E347),FALSE)</f>
        <v>67</v>
      </c>
      <c r="F347" s="11">
        <f>VLOOKUP($A347,Pivot_Switch!$H:$N,COLUMN(F347),FALSE)</f>
        <v>197</v>
      </c>
      <c r="G347" s="11">
        <f>VLOOKUP($A347,Pivot_Switch!$H:$N,COLUMN(G347),FALSE)</f>
        <v>1</v>
      </c>
      <c r="J347" s="41"/>
    </row>
    <row r="348" spans="1:10" x14ac:dyDescent="0.25">
      <c r="A348" s="39" t="str">
        <f t="shared" si="28"/>
        <v>41107_emdscgc1-jd-05</v>
      </c>
      <c r="B348" s="47">
        <v>41107</v>
      </c>
      <c r="C348" s="39" t="str">
        <f>C326</f>
        <v>emdscgc1-jd-05</v>
      </c>
      <c r="D348" s="11">
        <f>VLOOKUP($A348,Pivot_Switch!$H:$N,COLUMN(D348),FALSE)</f>
        <v>264</v>
      </c>
      <c r="E348" s="11">
        <f>VLOOKUP($A348,Pivot_Switch!$H:$N,COLUMN(E348),FALSE)</f>
        <v>67</v>
      </c>
      <c r="F348" s="11">
        <f>VLOOKUP($A348,Pivot_Switch!$H:$N,COLUMN(F348),FALSE)</f>
        <v>197</v>
      </c>
      <c r="G348" s="11">
        <f>VLOOKUP($A348,Pivot_Switch!$H:$N,COLUMN(G348),FALSE)</f>
        <v>1</v>
      </c>
      <c r="J348" s="41"/>
    </row>
    <row r="349" spans="1:10" x14ac:dyDescent="0.25">
      <c r="A349" s="39" t="str">
        <f t="shared" si="28"/>
        <v>41122_emdscgc1-jd-05</v>
      </c>
      <c r="B349" s="47">
        <v>41122</v>
      </c>
      <c r="C349" s="39" t="str">
        <f>C326</f>
        <v>emdscgc1-jd-05</v>
      </c>
      <c r="D349" s="11">
        <f>VLOOKUP($A349,Pivot_Switch!$H:$N,COLUMN(D349),FALSE)</f>
        <v>264</v>
      </c>
      <c r="E349" s="11">
        <f>VLOOKUP($A349,Pivot_Switch!$H:$N,COLUMN(E349),FALSE)</f>
        <v>67</v>
      </c>
      <c r="F349" s="11">
        <f>VLOOKUP($A349,Pivot_Switch!$H:$N,COLUMN(F349),FALSE)</f>
        <v>197</v>
      </c>
      <c r="G349" s="11">
        <f>VLOOKUP($A349,Pivot_Switch!$H:$N,COLUMN(G349),FALSE)</f>
        <v>1</v>
      </c>
      <c r="J349" s="41"/>
    </row>
    <row r="350" spans="1:10" x14ac:dyDescent="0.25">
      <c r="A350" s="39" t="str">
        <f t="shared" si="28"/>
        <v>41162_emdscgc1-jd-05</v>
      </c>
      <c r="B350" s="47">
        <v>41162</v>
      </c>
      <c r="C350" s="39" t="str">
        <f>C326</f>
        <v>emdscgc1-jd-05</v>
      </c>
      <c r="D350" s="11">
        <f>VLOOKUP($A350,Pivot_Switch!$H:$N,COLUMN(D350),FALSE)</f>
        <v>264</v>
      </c>
      <c r="E350" s="11">
        <f>VLOOKUP($A350,Pivot_Switch!$H:$N,COLUMN(E350),FALSE)</f>
        <v>67</v>
      </c>
      <c r="F350" s="11">
        <f>VLOOKUP($A350,Pivot_Switch!$H:$N,COLUMN(F350),FALSE)</f>
        <v>197</v>
      </c>
      <c r="G350" s="11">
        <f>VLOOKUP($A350,Pivot_Switch!$H:$N,COLUMN(G350),FALSE)</f>
        <v>1</v>
      </c>
      <c r="J350" s="41"/>
    </row>
    <row r="351" spans="1:10" x14ac:dyDescent="0.25">
      <c r="A351" s="39" t="str">
        <f t="shared" si="28"/>
        <v>41192_emdscgc1-jd-05</v>
      </c>
      <c r="B351" s="47">
        <v>41192</v>
      </c>
      <c r="C351" s="39" t="str">
        <f>C326</f>
        <v>emdscgc1-jd-05</v>
      </c>
      <c r="D351" s="11">
        <f>VLOOKUP($A351,Pivot_Switch!$H:$N,COLUMN(D351),FALSE)</f>
        <v>264</v>
      </c>
      <c r="E351" s="11">
        <f>VLOOKUP($A351,Pivot_Switch!$H:$N,COLUMN(E351),FALSE)</f>
        <v>67</v>
      </c>
      <c r="F351" s="11">
        <f>VLOOKUP($A351,Pivot_Switch!$H:$N,COLUMN(F351),FALSE)</f>
        <v>197</v>
      </c>
      <c r="G351" s="11">
        <f>VLOOKUP($A351,Pivot_Switch!$H:$N,COLUMN(G351),FALSE)</f>
        <v>1</v>
      </c>
      <c r="J351" s="41"/>
    </row>
    <row r="352" spans="1:10" x14ac:dyDescent="0.25">
      <c r="A352" s="39" t="str">
        <f t="shared" si="28"/>
        <v>41347_emdscgc1-jd-05</v>
      </c>
      <c r="B352" s="47">
        <v>41347</v>
      </c>
      <c r="C352" s="39" t="str">
        <f>C326</f>
        <v>emdscgc1-jd-05</v>
      </c>
      <c r="D352" s="11">
        <f>VLOOKUP($A352,Pivot_Switch!$H:$N,COLUMN(D352),FALSE)</f>
        <v>264</v>
      </c>
      <c r="E352" s="11">
        <f>VLOOKUP($A352,Pivot_Switch!$H:$N,COLUMN(E352),FALSE)</f>
        <v>75</v>
      </c>
      <c r="F352" s="11">
        <f>VLOOKUP($A352,Pivot_Switch!$H:$N,COLUMN(F352),FALSE)</f>
        <v>189</v>
      </c>
      <c r="G352" s="11">
        <f>VLOOKUP($A352,Pivot_Switch!$H:$N,COLUMN(G352),FALSE)</f>
        <v>1</v>
      </c>
      <c r="J352" s="41"/>
    </row>
    <row r="353" spans="1:12" x14ac:dyDescent="0.25">
      <c r="A353" s="39" t="str">
        <f t="shared" si="26"/>
        <v>41439_emdscgc1-jd-05</v>
      </c>
      <c r="B353" s="47">
        <v>41439</v>
      </c>
      <c r="C353" s="39" t="str">
        <f>C327</f>
        <v>emdscgc1-jd-05</v>
      </c>
      <c r="D353" s="11">
        <f>VLOOKUP($A353,Pivot_Switch!$H:$N,COLUMN(D353),FALSE)</f>
        <v>264</v>
      </c>
      <c r="E353" s="11">
        <f>VLOOKUP($A353,Pivot_Switch!$H:$N,COLUMN(E353),FALSE)</f>
        <v>75</v>
      </c>
      <c r="F353" s="11">
        <f>VLOOKUP($A353,Pivot_Switch!$H:$N,COLUMN(F353),FALSE)</f>
        <v>189</v>
      </c>
      <c r="G353" s="11">
        <f>VLOOKUP($A353,Pivot_Switch!$H:$N,COLUMN(G353),FALSE)</f>
        <v>1</v>
      </c>
      <c r="J353" s="41"/>
    </row>
    <row r="354" spans="1:12" x14ac:dyDescent="0.25">
      <c r="A354" s="42" t="s">
        <v>881</v>
      </c>
      <c r="B354" s="42"/>
      <c r="C354" s="42"/>
      <c r="D354" s="25"/>
      <c r="E354" s="25"/>
      <c r="F354" s="25"/>
      <c r="G354" s="25"/>
      <c r="H354" s="42" t="str">
        <f>C316</f>
        <v>emdscgc1-jd-05</v>
      </c>
      <c r="I354" s="43" t="str">
        <f>CONCATENATE(H354,"_End")</f>
        <v>emdscgc1-jd-05_End</v>
      </c>
      <c r="J354" s="43">
        <f>ROW(I354)</f>
        <v>354</v>
      </c>
      <c r="K354" s="26"/>
      <c r="L354" s="26"/>
    </row>
    <row r="355" spans="1:12" x14ac:dyDescent="0.25">
      <c r="A355" s="39" t="str">
        <f t="shared" ref="A355:A392" si="29">CONCATENATE(B355,"_",C355)</f>
        <v>40598_emdscgc1-rb-03</v>
      </c>
      <c r="B355" s="47">
        <v>40598</v>
      </c>
      <c r="C355" s="39" t="s">
        <v>127</v>
      </c>
      <c r="D355" s="11">
        <f>VLOOKUP($A355,Pivot_Switch!$H:$N,COLUMN(D355),FALSE)</f>
        <v>192</v>
      </c>
      <c r="E355" s="11">
        <f>VLOOKUP($A355,Pivot_Switch!$H:$N,COLUMN(E355),FALSE)</f>
        <v>61</v>
      </c>
      <c r="F355" s="11">
        <f>VLOOKUP($A355,Pivot_Switch!$H:$N,COLUMN(F355),FALSE)</f>
        <v>131</v>
      </c>
      <c r="G355" s="11">
        <f>VLOOKUP($A355,Pivot_Switch!$H:$N,COLUMN(G355),FALSE)</f>
        <v>1</v>
      </c>
      <c r="H355" s="39" t="str">
        <f>C355</f>
        <v>emdscgc1-rb-03</v>
      </c>
      <c r="I355" s="39" t="str">
        <f>CONCATENATE(H355,"_Start")</f>
        <v>emdscgc1-rb-03_Start</v>
      </c>
      <c r="J355" s="41">
        <f>ROW(I355)</f>
        <v>355</v>
      </c>
    </row>
    <row r="356" spans="1:12" x14ac:dyDescent="0.25">
      <c r="A356" s="39" t="str">
        <f t="shared" si="29"/>
        <v>40606_emdscgc1-rb-03</v>
      </c>
      <c r="B356" s="47">
        <v>40606</v>
      </c>
      <c r="C356" s="39" t="str">
        <f t="shared" ref="C356:C367" si="30">C355</f>
        <v>emdscgc1-rb-03</v>
      </c>
      <c r="D356" s="11">
        <f>VLOOKUP($A356,Pivot_Switch!$H:$N,COLUMN(D356),FALSE)</f>
        <v>192</v>
      </c>
      <c r="E356" s="11">
        <f>VLOOKUP($A356,Pivot_Switch!$H:$N,COLUMN(E356),FALSE)</f>
        <v>64</v>
      </c>
      <c r="F356" s="11">
        <f>VLOOKUP($A356,Pivot_Switch!$H:$N,COLUMN(F356),FALSE)</f>
        <v>128</v>
      </c>
      <c r="G356" s="11">
        <f>VLOOKUP($A356,Pivot_Switch!$H:$N,COLUMN(G356),FALSE)</f>
        <v>1</v>
      </c>
      <c r="J356" s="41"/>
    </row>
    <row r="357" spans="1:12" x14ac:dyDescent="0.25">
      <c r="A357" s="39" t="str">
        <f t="shared" si="29"/>
        <v>40609_emdscgc1-rb-03</v>
      </c>
      <c r="B357" s="47">
        <v>40609</v>
      </c>
      <c r="C357" s="39" t="str">
        <f t="shared" si="30"/>
        <v>emdscgc1-rb-03</v>
      </c>
      <c r="D357" s="11">
        <f>VLOOKUP($A357,Pivot_Switch!$H:$N,COLUMN(D357),FALSE)</f>
        <v>192</v>
      </c>
      <c r="E357" s="11">
        <f>VLOOKUP($A357,Pivot_Switch!$H:$N,COLUMN(E357),FALSE)</f>
        <v>65</v>
      </c>
      <c r="F357" s="11">
        <f>VLOOKUP($A357,Pivot_Switch!$H:$N,COLUMN(F357),FALSE)</f>
        <v>127</v>
      </c>
      <c r="G357" s="11">
        <f>VLOOKUP($A357,Pivot_Switch!$H:$N,COLUMN(G357),FALSE)</f>
        <v>1</v>
      </c>
      <c r="J357" s="41"/>
    </row>
    <row r="358" spans="1:12" x14ac:dyDescent="0.25">
      <c r="A358" s="39" t="str">
        <f t="shared" si="29"/>
        <v>40637_emdscgc1-rb-03</v>
      </c>
      <c r="B358" s="47">
        <v>40637</v>
      </c>
      <c r="C358" s="39" t="str">
        <f t="shared" si="30"/>
        <v>emdscgc1-rb-03</v>
      </c>
      <c r="D358" s="11">
        <f>VLOOKUP($A358,Pivot_Switch!$H:$N,COLUMN(D358),FALSE)</f>
        <v>192</v>
      </c>
      <c r="E358" s="11">
        <f>VLOOKUP($A358,Pivot_Switch!$H:$N,COLUMN(E358),FALSE)</f>
        <v>73</v>
      </c>
      <c r="F358" s="11">
        <f>VLOOKUP($A358,Pivot_Switch!$H:$N,COLUMN(F358),FALSE)</f>
        <v>119</v>
      </c>
      <c r="G358" s="11">
        <f>VLOOKUP($A358,Pivot_Switch!$H:$N,COLUMN(G358),FALSE)</f>
        <v>1</v>
      </c>
      <c r="J358" s="41"/>
    </row>
    <row r="359" spans="1:12" x14ac:dyDescent="0.25">
      <c r="A359" s="39" t="str">
        <f t="shared" si="29"/>
        <v>40646_emdscgc1-rb-03</v>
      </c>
      <c r="B359" s="47">
        <v>40646</v>
      </c>
      <c r="C359" s="39" t="str">
        <f t="shared" si="30"/>
        <v>emdscgc1-rb-03</v>
      </c>
      <c r="D359" s="11">
        <f>VLOOKUP($A359,Pivot_Switch!$H:$N,COLUMN(D359),FALSE)</f>
        <v>192</v>
      </c>
      <c r="E359" s="11">
        <f>VLOOKUP($A359,Pivot_Switch!$H:$N,COLUMN(E359),FALSE)</f>
        <v>74</v>
      </c>
      <c r="F359" s="11">
        <f>VLOOKUP($A359,Pivot_Switch!$H:$N,COLUMN(F359),FALSE)</f>
        <v>118</v>
      </c>
      <c r="G359" s="11">
        <f>VLOOKUP($A359,Pivot_Switch!$H:$N,COLUMN(G359),FALSE)</f>
        <v>1</v>
      </c>
      <c r="J359" s="41"/>
    </row>
    <row r="360" spans="1:12" x14ac:dyDescent="0.25">
      <c r="A360" s="39" t="str">
        <f t="shared" si="29"/>
        <v>40652_emdscgc1-rb-03</v>
      </c>
      <c r="B360" s="47">
        <v>40652</v>
      </c>
      <c r="C360" s="39" t="str">
        <f t="shared" si="30"/>
        <v>emdscgc1-rb-03</v>
      </c>
      <c r="D360" s="11">
        <f>VLOOKUP($A360,Pivot_Switch!$H:$N,COLUMN(D360),FALSE)</f>
        <v>192</v>
      </c>
      <c r="E360" s="11">
        <f>VLOOKUP($A360,Pivot_Switch!$H:$N,COLUMN(E360),FALSE)</f>
        <v>78</v>
      </c>
      <c r="F360" s="11">
        <f>VLOOKUP($A360,Pivot_Switch!$H:$N,COLUMN(F360),FALSE)</f>
        <v>114</v>
      </c>
      <c r="G360" s="11">
        <f>VLOOKUP($A360,Pivot_Switch!$H:$N,COLUMN(G360),FALSE)</f>
        <v>1</v>
      </c>
      <c r="J360" s="41"/>
    </row>
    <row r="361" spans="1:12" x14ac:dyDescent="0.25">
      <c r="A361" s="39" t="str">
        <f t="shared" si="29"/>
        <v>40659_emdscgc1-rb-03</v>
      </c>
      <c r="B361" s="47">
        <v>40659</v>
      </c>
      <c r="C361" s="39" t="str">
        <f t="shared" si="30"/>
        <v>emdscgc1-rb-03</v>
      </c>
      <c r="D361" s="11">
        <f>VLOOKUP($A361,Pivot_Switch!$H:$N,COLUMN(D361),FALSE)</f>
        <v>192</v>
      </c>
      <c r="E361" s="11">
        <f>VLOOKUP($A361,Pivot_Switch!$H:$N,COLUMN(E361),FALSE)</f>
        <v>81</v>
      </c>
      <c r="F361" s="11">
        <f>VLOOKUP($A361,Pivot_Switch!$H:$N,COLUMN(F361),FALSE)</f>
        <v>111</v>
      </c>
      <c r="G361" s="11">
        <f>VLOOKUP($A361,Pivot_Switch!$H:$N,COLUMN(G361),FALSE)</f>
        <v>1</v>
      </c>
      <c r="J361" s="41"/>
    </row>
    <row r="362" spans="1:12" x14ac:dyDescent="0.25">
      <c r="A362" s="39" t="str">
        <f t="shared" si="29"/>
        <v>40666_emdscgc1-rb-03</v>
      </c>
      <c r="B362" s="47">
        <v>40666</v>
      </c>
      <c r="C362" s="39" t="str">
        <f t="shared" si="30"/>
        <v>emdscgc1-rb-03</v>
      </c>
      <c r="D362" s="11">
        <f>VLOOKUP($A362,Pivot_Switch!$H:$N,COLUMN(D362),FALSE)</f>
        <v>192</v>
      </c>
      <c r="E362" s="11">
        <f>VLOOKUP($A362,Pivot_Switch!$H:$N,COLUMN(E362),FALSE)</f>
        <v>82</v>
      </c>
      <c r="F362" s="11">
        <f>VLOOKUP($A362,Pivot_Switch!$H:$N,COLUMN(F362),FALSE)</f>
        <v>110</v>
      </c>
      <c r="G362" s="11">
        <f>VLOOKUP($A362,Pivot_Switch!$H:$N,COLUMN(G362),FALSE)</f>
        <v>1</v>
      </c>
      <c r="J362" s="41"/>
    </row>
    <row r="363" spans="1:12" x14ac:dyDescent="0.25">
      <c r="A363" s="41" t="str">
        <f t="shared" si="29"/>
        <v>40679_emdscgc1-rb-03</v>
      </c>
      <c r="B363" s="47">
        <v>40679</v>
      </c>
      <c r="C363" s="41" t="str">
        <f t="shared" si="30"/>
        <v>emdscgc1-rb-03</v>
      </c>
      <c r="D363" s="37">
        <f>VLOOKUP($A363,Pivot_Switch!$H:$N,COLUMN(D363),FALSE)</f>
        <v>192</v>
      </c>
      <c r="E363" s="37">
        <f>VLOOKUP($A363,Pivot_Switch!$H:$N,COLUMN(E363),FALSE)</f>
        <v>83</v>
      </c>
      <c r="F363" s="37">
        <f>VLOOKUP($A363,Pivot_Switch!$H:$N,COLUMN(F363),FALSE)</f>
        <v>109</v>
      </c>
      <c r="G363" s="37">
        <f>VLOOKUP($A363,Pivot_Switch!$H:$N,COLUMN(G363),FALSE)</f>
        <v>1</v>
      </c>
      <c r="H363" s="41"/>
      <c r="I363" s="41"/>
      <c r="J363" s="41"/>
      <c r="K363" s="19"/>
      <c r="L363" s="19"/>
    </row>
    <row r="364" spans="1:12" x14ac:dyDescent="0.25">
      <c r="A364" s="39" t="str">
        <f t="shared" si="29"/>
        <v>40686_emdscgc1-rb-03</v>
      </c>
      <c r="B364" s="47">
        <v>40686</v>
      </c>
      <c r="C364" s="39" t="str">
        <f t="shared" si="30"/>
        <v>emdscgc1-rb-03</v>
      </c>
      <c r="D364" s="11">
        <f>VLOOKUP($A364,Pivot_Switch!$H:$N,COLUMN(D364),FALSE)</f>
        <v>192</v>
      </c>
      <c r="E364" s="11">
        <f>VLOOKUP($A364,Pivot_Switch!$H:$N,COLUMN(E364),FALSE)</f>
        <v>83</v>
      </c>
      <c r="F364" s="11">
        <f>VLOOKUP($A364,Pivot_Switch!$H:$N,COLUMN(F364),FALSE)</f>
        <v>109</v>
      </c>
      <c r="G364" s="11">
        <f>VLOOKUP($A364,Pivot_Switch!$H:$N,COLUMN(G364),FALSE)</f>
        <v>1</v>
      </c>
      <c r="J364" s="41"/>
    </row>
    <row r="365" spans="1:12" x14ac:dyDescent="0.25">
      <c r="A365" s="39" t="str">
        <f t="shared" si="29"/>
        <v>40690_emdscgc1-rb-03</v>
      </c>
      <c r="B365" s="47">
        <v>40690</v>
      </c>
      <c r="C365" s="39" t="str">
        <f t="shared" si="30"/>
        <v>emdscgc1-rb-03</v>
      </c>
      <c r="D365" s="11">
        <f>VLOOKUP($A365,Pivot_Switch!$H:$N,COLUMN(D365),FALSE)</f>
        <v>192</v>
      </c>
      <c r="E365" s="11">
        <f>VLOOKUP($A365,Pivot_Switch!$H:$N,COLUMN(E365),FALSE)</f>
        <v>83</v>
      </c>
      <c r="F365" s="11">
        <f>VLOOKUP($A365,Pivot_Switch!$H:$N,COLUMN(F365),FALSE)</f>
        <v>109</v>
      </c>
      <c r="G365" s="11">
        <f>VLOOKUP($A365,Pivot_Switch!$H:$N,COLUMN(G365),FALSE)</f>
        <v>1</v>
      </c>
      <c r="J365" s="41"/>
    </row>
    <row r="366" spans="1:12" x14ac:dyDescent="0.25">
      <c r="A366" s="39" t="str">
        <f t="shared" si="29"/>
        <v>40700_emdscgc1-rb-03</v>
      </c>
      <c r="B366" s="47">
        <v>40700</v>
      </c>
      <c r="C366" s="39" t="str">
        <f t="shared" si="30"/>
        <v>emdscgc1-rb-03</v>
      </c>
      <c r="D366" s="11">
        <f>VLOOKUP($A366,Pivot_Switch!$H:$N,COLUMN(D366),FALSE)</f>
        <v>192</v>
      </c>
      <c r="E366" s="11">
        <f>VLOOKUP($A366,Pivot_Switch!$H:$N,COLUMN(E366),FALSE)</f>
        <v>83</v>
      </c>
      <c r="F366" s="11">
        <f>VLOOKUP($A366,Pivot_Switch!$H:$N,COLUMN(F366),FALSE)</f>
        <v>109</v>
      </c>
      <c r="G366" s="11">
        <f>VLOOKUP($A366,Pivot_Switch!$H:$N,COLUMN(G366),FALSE)</f>
        <v>1</v>
      </c>
      <c r="J366" s="41"/>
    </row>
    <row r="367" spans="1:12" x14ac:dyDescent="0.25">
      <c r="A367" s="39" t="str">
        <f t="shared" si="29"/>
        <v>40707_emdscgc1-rb-03</v>
      </c>
      <c r="B367" s="47">
        <v>40707</v>
      </c>
      <c r="C367" s="39" t="str">
        <f t="shared" si="30"/>
        <v>emdscgc1-rb-03</v>
      </c>
      <c r="D367" s="11">
        <f>VLOOKUP($A367,Pivot_Switch!$H:$N,COLUMN(D367),FALSE)</f>
        <v>192</v>
      </c>
      <c r="E367" s="11">
        <f>VLOOKUP($A367,Pivot_Switch!$H:$N,COLUMN(E367),FALSE)</f>
        <v>86</v>
      </c>
      <c r="F367" s="11">
        <f>VLOOKUP($A367,Pivot_Switch!$H:$N,COLUMN(F367),FALSE)</f>
        <v>106</v>
      </c>
      <c r="G367" s="11">
        <f>VLOOKUP($A367,Pivot_Switch!$H:$N,COLUMN(G367),FALSE)</f>
        <v>1</v>
      </c>
      <c r="J367" s="41"/>
    </row>
    <row r="368" spans="1:12" x14ac:dyDescent="0.25">
      <c r="A368" s="39" t="str">
        <f t="shared" si="29"/>
        <v>40714_emdscgc1-rb-03</v>
      </c>
      <c r="B368" s="47">
        <v>40714</v>
      </c>
      <c r="C368" s="39" t="str">
        <f>C365</f>
        <v>emdscgc1-rb-03</v>
      </c>
      <c r="D368" s="11">
        <f>VLOOKUP($A368,Pivot_Switch!$H:$N,COLUMN(D368),FALSE)</f>
        <v>192</v>
      </c>
      <c r="E368" s="11">
        <f>VLOOKUP($A368,Pivot_Switch!$H:$N,COLUMN(E368),FALSE)</f>
        <v>87</v>
      </c>
      <c r="F368" s="11">
        <f>VLOOKUP($A368,Pivot_Switch!$H:$N,COLUMN(F368),FALSE)</f>
        <v>105</v>
      </c>
      <c r="G368" s="11">
        <f>VLOOKUP($A368,Pivot_Switch!$H:$N,COLUMN(G368),FALSE)</f>
        <v>1</v>
      </c>
      <c r="J368" s="41"/>
    </row>
    <row r="369" spans="1:10" x14ac:dyDescent="0.25">
      <c r="A369" s="39" t="str">
        <f t="shared" si="29"/>
        <v>40721_emdscgc1-rb-03</v>
      </c>
      <c r="B369" s="47">
        <v>40721</v>
      </c>
      <c r="C369" s="39" t="str">
        <f>C365</f>
        <v>emdscgc1-rb-03</v>
      </c>
      <c r="D369" s="11">
        <f>VLOOKUP($A369,Pivot_Switch!$H:$N,COLUMN(D369),FALSE)</f>
        <v>192</v>
      </c>
      <c r="E369" s="11">
        <f>VLOOKUP($A369,Pivot_Switch!$H:$N,COLUMN(E369),FALSE)</f>
        <v>89</v>
      </c>
      <c r="F369" s="11">
        <f>VLOOKUP($A369,Pivot_Switch!$H:$N,COLUMN(F369),FALSE)</f>
        <v>103</v>
      </c>
      <c r="G369" s="11">
        <f>VLOOKUP($A369,Pivot_Switch!$H:$N,COLUMN(G369),FALSE)</f>
        <v>1</v>
      </c>
      <c r="J369" s="41"/>
    </row>
    <row r="370" spans="1:10" x14ac:dyDescent="0.25">
      <c r="A370" s="39" t="str">
        <f t="shared" ref="A370:A391" si="31">CONCATENATE(B370,"_",C370)</f>
        <v>40728_emdscgc1-rb-03</v>
      </c>
      <c r="B370" s="47">
        <v>40728</v>
      </c>
      <c r="C370" s="39" t="str">
        <f>C365</f>
        <v>emdscgc1-rb-03</v>
      </c>
      <c r="D370" s="11">
        <f>VLOOKUP($A370,Pivot_Switch!$H:$N,COLUMN(D370),FALSE)</f>
        <v>192</v>
      </c>
      <c r="E370" s="11">
        <f>VLOOKUP($A370,Pivot_Switch!$H:$N,COLUMN(E370),FALSE)</f>
        <v>90</v>
      </c>
      <c r="F370" s="11">
        <f>VLOOKUP($A370,Pivot_Switch!$H:$N,COLUMN(F370),FALSE)</f>
        <v>102</v>
      </c>
      <c r="G370" s="11">
        <f>VLOOKUP($A370,Pivot_Switch!$H:$N,COLUMN(G370),FALSE)</f>
        <v>1</v>
      </c>
      <c r="J370" s="41"/>
    </row>
    <row r="371" spans="1:10" x14ac:dyDescent="0.25">
      <c r="A371" s="39" t="str">
        <f t="shared" si="31"/>
        <v>40735_emdscgc1-rb-03</v>
      </c>
      <c r="B371" s="47">
        <v>40735</v>
      </c>
      <c r="C371" s="39" t="str">
        <f>C365</f>
        <v>emdscgc1-rb-03</v>
      </c>
      <c r="D371" s="11">
        <f>VLOOKUP($A371,Pivot_Switch!$H:$N,COLUMN(D371),FALSE)</f>
        <v>192</v>
      </c>
      <c r="E371" s="11">
        <f>VLOOKUP($A371,Pivot_Switch!$H:$N,COLUMN(E371),FALSE)</f>
        <v>91</v>
      </c>
      <c r="F371" s="11">
        <f>VLOOKUP($A371,Pivot_Switch!$H:$N,COLUMN(F371),FALSE)</f>
        <v>101</v>
      </c>
      <c r="G371" s="11">
        <f>VLOOKUP($A371,Pivot_Switch!$H:$N,COLUMN(G371),FALSE)</f>
        <v>1</v>
      </c>
      <c r="J371" s="41"/>
    </row>
    <row r="372" spans="1:10" x14ac:dyDescent="0.25">
      <c r="A372" s="39" t="str">
        <f t="shared" si="31"/>
        <v>40743_emdscgc1-rb-03</v>
      </c>
      <c r="B372" s="47">
        <v>40743</v>
      </c>
      <c r="C372" s="39" t="str">
        <f>C365</f>
        <v>emdscgc1-rb-03</v>
      </c>
      <c r="D372" s="11">
        <f>VLOOKUP($A372,Pivot_Switch!$H:$N,COLUMN(D372),FALSE)</f>
        <v>192</v>
      </c>
      <c r="E372" s="11">
        <f>VLOOKUP($A372,Pivot_Switch!$H:$N,COLUMN(E372),FALSE)</f>
        <v>104</v>
      </c>
      <c r="F372" s="11">
        <f>VLOOKUP($A372,Pivot_Switch!$H:$N,COLUMN(F372),FALSE)</f>
        <v>88</v>
      </c>
      <c r="G372" s="11">
        <f>VLOOKUP($A372,Pivot_Switch!$H:$N,COLUMN(G372),FALSE)</f>
        <v>1</v>
      </c>
      <c r="J372" s="41"/>
    </row>
    <row r="373" spans="1:10" x14ac:dyDescent="0.25">
      <c r="A373" s="39" t="str">
        <f t="shared" si="31"/>
        <v>40749_emdscgc1-rb-03</v>
      </c>
      <c r="B373" s="47">
        <v>40749</v>
      </c>
      <c r="C373" s="39" t="str">
        <f>C365</f>
        <v>emdscgc1-rb-03</v>
      </c>
      <c r="D373" s="11">
        <f>VLOOKUP($A373,Pivot_Switch!$H:$N,COLUMN(D373),FALSE)</f>
        <v>192</v>
      </c>
      <c r="E373" s="11">
        <f>VLOOKUP($A373,Pivot_Switch!$H:$N,COLUMN(E373),FALSE)</f>
        <v>104</v>
      </c>
      <c r="F373" s="11">
        <f>VLOOKUP($A373,Pivot_Switch!$H:$N,COLUMN(F373),FALSE)</f>
        <v>88</v>
      </c>
      <c r="G373" s="11">
        <f>VLOOKUP($A373,Pivot_Switch!$H:$N,COLUMN(G373),FALSE)</f>
        <v>1</v>
      </c>
      <c r="J373" s="41"/>
    </row>
    <row r="374" spans="1:10" x14ac:dyDescent="0.25">
      <c r="A374" s="39" t="str">
        <f t="shared" si="31"/>
        <v>40770_emdscgc1-rb-03</v>
      </c>
      <c r="B374" s="47">
        <v>40770</v>
      </c>
      <c r="C374" s="39" t="str">
        <f>C365</f>
        <v>emdscgc1-rb-03</v>
      </c>
      <c r="D374" s="11">
        <f>VLOOKUP($A374,Pivot_Switch!$H:$N,COLUMN(D374),FALSE)</f>
        <v>192</v>
      </c>
      <c r="E374" s="11">
        <f>VLOOKUP($A374,Pivot_Switch!$H:$N,COLUMN(E374),FALSE)</f>
        <v>107</v>
      </c>
      <c r="F374" s="11">
        <f>VLOOKUP($A374,Pivot_Switch!$H:$N,COLUMN(F374),FALSE)</f>
        <v>85</v>
      </c>
      <c r="G374" s="11">
        <f>VLOOKUP($A374,Pivot_Switch!$H:$N,COLUMN(G374),FALSE)</f>
        <v>1</v>
      </c>
      <c r="J374" s="41"/>
    </row>
    <row r="375" spans="1:10" x14ac:dyDescent="0.25">
      <c r="A375" s="39" t="str">
        <f t="shared" si="31"/>
        <v>40777_emdscgc1-rb-03</v>
      </c>
      <c r="B375" s="47">
        <v>40777</v>
      </c>
      <c r="C375" s="39" t="str">
        <f>C365</f>
        <v>emdscgc1-rb-03</v>
      </c>
      <c r="D375" s="11">
        <f>VLOOKUP($A375,Pivot_Switch!$H:$N,COLUMN(D375),FALSE)</f>
        <v>192</v>
      </c>
      <c r="E375" s="11">
        <f>VLOOKUP($A375,Pivot_Switch!$H:$N,COLUMN(E375),FALSE)</f>
        <v>107</v>
      </c>
      <c r="F375" s="11">
        <f>VLOOKUP($A375,Pivot_Switch!$H:$N,COLUMN(F375),FALSE)</f>
        <v>85</v>
      </c>
      <c r="G375" s="11">
        <f>VLOOKUP($A375,Pivot_Switch!$H:$N,COLUMN(G375),FALSE)</f>
        <v>1</v>
      </c>
      <c r="J375" s="41"/>
    </row>
    <row r="376" spans="1:10" x14ac:dyDescent="0.25">
      <c r="A376" s="39" t="str">
        <f t="shared" si="31"/>
        <v>40785_emdscgc1-rb-03</v>
      </c>
      <c r="B376" s="47">
        <v>40785</v>
      </c>
      <c r="C376" s="39" t="str">
        <f>C365</f>
        <v>emdscgc1-rb-03</v>
      </c>
      <c r="D376" s="11">
        <f>VLOOKUP($A376,Pivot_Switch!$H:$N,COLUMN(D376),FALSE)</f>
        <v>192</v>
      </c>
      <c r="E376" s="11">
        <f>VLOOKUP($A376,Pivot_Switch!$H:$N,COLUMN(E376),FALSE)</f>
        <v>107</v>
      </c>
      <c r="F376" s="11">
        <f>VLOOKUP($A376,Pivot_Switch!$H:$N,COLUMN(F376),FALSE)</f>
        <v>85</v>
      </c>
      <c r="G376" s="11">
        <f>VLOOKUP($A376,Pivot_Switch!$H:$N,COLUMN(G376),FALSE)</f>
        <v>1</v>
      </c>
      <c r="J376" s="41"/>
    </row>
    <row r="377" spans="1:10" x14ac:dyDescent="0.25">
      <c r="A377" s="39" t="str">
        <f t="shared" si="31"/>
        <v>40790_emdscgc1-rb-03</v>
      </c>
      <c r="B377" s="47">
        <v>40790</v>
      </c>
      <c r="C377" s="39" t="str">
        <f>C365</f>
        <v>emdscgc1-rb-03</v>
      </c>
      <c r="D377" s="11">
        <f>VLOOKUP($A377,Pivot_Switch!$H:$N,COLUMN(D377),FALSE)</f>
        <v>192</v>
      </c>
      <c r="E377" s="11">
        <f>VLOOKUP($A377,Pivot_Switch!$H:$N,COLUMN(E377),FALSE)</f>
        <v>107</v>
      </c>
      <c r="F377" s="11">
        <f>VLOOKUP($A377,Pivot_Switch!$H:$N,COLUMN(F377),FALSE)</f>
        <v>85</v>
      </c>
      <c r="G377" s="11">
        <f>VLOOKUP($A377,Pivot_Switch!$H:$N,COLUMN(G377),FALSE)</f>
        <v>1</v>
      </c>
      <c r="J377" s="41"/>
    </row>
    <row r="378" spans="1:10" x14ac:dyDescent="0.25">
      <c r="A378" s="39" t="str">
        <f t="shared" si="31"/>
        <v>40798_emdscgc1-rb-03</v>
      </c>
      <c r="B378" s="47">
        <v>40798</v>
      </c>
      <c r="C378" s="39" t="str">
        <f>C365</f>
        <v>emdscgc1-rb-03</v>
      </c>
      <c r="D378" s="11">
        <f>VLOOKUP($A378,Pivot_Switch!$H:$N,COLUMN(D378),FALSE)</f>
        <v>192</v>
      </c>
      <c r="E378" s="11">
        <f>VLOOKUP($A378,Pivot_Switch!$H:$N,COLUMN(E378),FALSE)</f>
        <v>107</v>
      </c>
      <c r="F378" s="11">
        <f>VLOOKUP($A378,Pivot_Switch!$H:$N,COLUMN(F378),FALSE)</f>
        <v>85</v>
      </c>
      <c r="G378" s="11">
        <f>VLOOKUP($A378,Pivot_Switch!$H:$N,COLUMN(G378),FALSE)</f>
        <v>1</v>
      </c>
      <c r="J378" s="41"/>
    </row>
    <row r="379" spans="1:10" x14ac:dyDescent="0.25">
      <c r="A379" s="39" t="str">
        <f t="shared" si="31"/>
        <v>40869_emdscgc1-rb-03</v>
      </c>
      <c r="B379" s="47">
        <v>40869</v>
      </c>
      <c r="C379" s="39" t="str">
        <f>C365</f>
        <v>emdscgc1-rb-03</v>
      </c>
      <c r="D379" s="11">
        <f>VLOOKUP($A379,Pivot_Switch!$H:$N,COLUMN(D379),FALSE)</f>
        <v>192</v>
      </c>
      <c r="E379" s="11">
        <f>VLOOKUP($A379,Pivot_Switch!$H:$N,COLUMN(E379),FALSE)</f>
        <v>108</v>
      </c>
      <c r="F379" s="11">
        <f>VLOOKUP($A379,Pivot_Switch!$H:$N,COLUMN(F379),FALSE)</f>
        <v>84</v>
      </c>
      <c r="G379" s="11">
        <f>VLOOKUP($A379,Pivot_Switch!$H:$N,COLUMN(G379),FALSE)</f>
        <v>1</v>
      </c>
      <c r="J379" s="41"/>
    </row>
    <row r="380" spans="1:10" x14ac:dyDescent="0.25">
      <c r="A380" s="39" t="str">
        <f t="shared" si="31"/>
        <v>40885_emdscgc1-rb-03</v>
      </c>
      <c r="B380" s="47">
        <v>40885</v>
      </c>
      <c r="C380" s="39" t="str">
        <f>C365</f>
        <v>emdscgc1-rb-03</v>
      </c>
      <c r="D380" s="11">
        <f>VLOOKUP($A380,Pivot_Switch!$H:$N,COLUMN(D380),FALSE)</f>
        <v>192</v>
      </c>
      <c r="E380" s="11">
        <f>VLOOKUP($A380,Pivot_Switch!$H:$N,COLUMN(E380),FALSE)</f>
        <v>108</v>
      </c>
      <c r="F380" s="11">
        <f>VLOOKUP($A380,Pivot_Switch!$H:$N,COLUMN(F380),FALSE)</f>
        <v>84</v>
      </c>
      <c r="G380" s="11">
        <f>VLOOKUP($A380,Pivot_Switch!$H:$N,COLUMN(G380),FALSE)</f>
        <v>1</v>
      </c>
      <c r="J380" s="41"/>
    </row>
    <row r="381" spans="1:10" x14ac:dyDescent="0.25">
      <c r="A381" s="39" t="str">
        <f t="shared" si="31"/>
        <v>40917_emdscgc1-rb-03</v>
      </c>
      <c r="B381" s="47">
        <v>40917</v>
      </c>
      <c r="C381" s="39" t="str">
        <f>C365</f>
        <v>emdscgc1-rb-03</v>
      </c>
      <c r="D381" s="11">
        <f>VLOOKUP($A381,Pivot_Switch!$H:$N,COLUMN(D381),FALSE)</f>
        <v>192</v>
      </c>
      <c r="E381" s="11">
        <f>VLOOKUP($A381,Pivot_Switch!$H:$N,COLUMN(E381),FALSE)</f>
        <v>109</v>
      </c>
      <c r="F381" s="11">
        <f>VLOOKUP($A381,Pivot_Switch!$H:$N,COLUMN(F381),FALSE)</f>
        <v>83</v>
      </c>
      <c r="G381" s="11">
        <f>VLOOKUP($A381,Pivot_Switch!$H:$N,COLUMN(G381),FALSE)</f>
        <v>1</v>
      </c>
      <c r="J381" s="41"/>
    </row>
    <row r="382" spans="1:10" x14ac:dyDescent="0.25">
      <c r="A382" s="39" t="str">
        <f t="shared" si="31"/>
        <v>40948_emdscgc1-rb-03</v>
      </c>
      <c r="B382" s="47">
        <v>40948</v>
      </c>
      <c r="C382" s="39" t="str">
        <f>C365</f>
        <v>emdscgc1-rb-03</v>
      </c>
      <c r="D382" s="11">
        <f>VLOOKUP($A382,Pivot_Switch!$H:$N,COLUMN(D382),FALSE)</f>
        <v>192</v>
      </c>
      <c r="E382" s="11">
        <f>VLOOKUP($A382,Pivot_Switch!$H:$N,COLUMN(E382),FALSE)</f>
        <v>110</v>
      </c>
      <c r="F382" s="11">
        <f>VLOOKUP($A382,Pivot_Switch!$H:$N,COLUMN(F382),FALSE)</f>
        <v>82</v>
      </c>
      <c r="G382" s="11">
        <f>VLOOKUP($A382,Pivot_Switch!$H:$N,COLUMN(G382),FALSE)</f>
        <v>1</v>
      </c>
      <c r="J382" s="41"/>
    </row>
    <row r="383" spans="1:10" x14ac:dyDescent="0.25">
      <c r="A383" s="39" t="str">
        <f t="shared" si="31"/>
        <v>40989_emdscgc1-rb-03</v>
      </c>
      <c r="B383" s="47">
        <v>40989</v>
      </c>
      <c r="C383" s="39" t="str">
        <f>C365</f>
        <v>emdscgc1-rb-03</v>
      </c>
      <c r="D383" s="11">
        <f>VLOOKUP($A383,Pivot_Switch!$H:$N,COLUMN(D383),FALSE)</f>
        <v>192</v>
      </c>
      <c r="E383" s="11">
        <f>VLOOKUP($A383,Pivot_Switch!$H:$N,COLUMN(E383),FALSE)</f>
        <v>104</v>
      </c>
      <c r="F383" s="11">
        <f>VLOOKUP($A383,Pivot_Switch!$H:$N,COLUMN(F383),FALSE)</f>
        <v>88</v>
      </c>
      <c r="G383" s="11">
        <f>VLOOKUP($A383,Pivot_Switch!$H:$N,COLUMN(G383),FALSE)</f>
        <v>1</v>
      </c>
      <c r="J383" s="41"/>
    </row>
    <row r="384" spans="1:10" x14ac:dyDescent="0.25">
      <c r="A384" s="39" t="str">
        <f t="shared" si="31"/>
        <v>41016_emdscgc1-rb-03</v>
      </c>
      <c r="B384" s="47">
        <v>41016</v>
      </c>
      <c r="C384" s="39" t="str">
        <f>C365</f>
        <v>emdscgc1-rb-03</v>
      </c>
      <c r="D384" s="11">
        <f>VLOOKUP($A384,Pivot_Switch!$H:$N,COLUMN(D384),FALSE)</f>
        <v>192</v>
      </c>
      <c r="E384" s="11">
        <f>VLOOKUP($A384,Pivot_Switch!$H:$N,COLUMN(E384),FALSE)</f>
        <v>116</v>
      </c>
      <c r="F384" s="11">
        <f>VLOOKUP($A384,Pivot_Switch!$H:$N,COLUMN(F384),FALSE)</f>
        <v>76</v>
      </c>
      <c r="G384" s="11">
        <f>VLOOKUP($A384,Pivot_Switch!$H:$N,COLUMN(G384),FALSE)</f>
        <v>1</v>
      </c>
      <c r="J384" s="41"/>
    </row>
    <row r="385" spans="1:12" x14ac:dyDescent="0.25">
      <c r="A385" s="39" t="str">
        <f t="shared" si="31"/>
        <v>41037_emdscgc1-rb-03</v>
      </c>
      <c r="B385" s="47">
        <v>41037</v>
      </c>
      <c r="C385" s="39" t="str">
        <f>C365</f>
        <v>emdscgc1-rb-03</v>
      </c>
      <c r="D385" s="11">
        <f>VLOOKUP($A385,Pivot_Switch!$H:$N,COLUMN(D385),FALSE)</f>
        <v>192</v>
      </c>
      <c r="E385" s="11">
        <f>VLOOKUP($A385,Pivot_Switch!$H:$N,COLUMN(E385),FALSE)</f>
        <v>120</v>
      </c>
      <c r="F385" s="11">
        <f>VLOOKUP($A385,Pivot_Switch!$H:$N,COLUMN(F385),FALSE)</f>
        <v>72</v>
      </c>
      <c r="G385" s="11">
        <f>VLOOKUP($A385,Pivot_Switch!$H:$N,COLUMN(G385),FALSE)</f>
        <v>1</v>
      </c>
      <c r="J385" s="41"/>
    </row>
    <row r="386" spans="1:12" x14ac:dyDescent="0.25">
      <c r="A386" s="39" t="str">
        <f t="shared" si="31"/>
        <v>41071_emdscgc1-rb-03</v>
      </c>
      <c r="B386" s="47">
        <v>41071</v>
      </c>
      <c r="C386" s="39" t="str">
        <f>C365</f>
        <v>emdscgc1-rb-03</v>
      </c>
      <c r="D386" s="11">
        <f>VLOOKUP($A386,Pivot_Switch!$H:$N,COLUMN(D386),FALSE)</f>
        <v>192</v>
      </c>
      <c r="E386" s="11">
        <f>VLOOKUP($A386,Pivot_Switch!$H:$N,COLUMN(E386),FALSE)</f>
        <v>135</v>
      </c>
      <c r="F386" s="11">
        <f>VLOOKUP($A386,Pivot_Switch!$H:$N,COLUMN(F386),FALSE)</f>
        <v>57</v>
      </c>
      <c r="G386" s="11">
        <f>VLOOKUP($A386,Pivot_Switch!$H:$N,COLUMN(G386),FALSE)</f>
        <v>1</v>
      </c>
      <c r="J386" s="41"/>
    </row>
    <row r="387" spans="1:12" x14ac:dyDescent="0.25">
      <c r="A387" s="39" t="str">
        <f t="shared" si="31"/>
        <v>41107_emdscgc1-rb-03</v>
      </c>
      <c r="B387" s="47">
        <v>41107</v>
      </c>
      <c r="C387" s="39" t="str">
        <f>C365</f>
        <v>emdscgc1-rb-03</v>
      </c>
      <c r="D387" s="11">
        <f>VLOOKUP($A387,Pivot_Switch!$H:$N,COLUMN(D387),FALSE)</f>
        <v>192</v>
      </c>
      <c r="E387" s="11">
        <f>VLOOKUP($A387,Pivot_Switch!$H:$N,COLUMN(E387),FALSE)</f>
        <v>145</v>
      </c>
      <c r="F387" s="11">
        <f>VLOOKUP($A387,Pivot_Switch!$H:$N,COLUMN(F387),FALSE)</f>
        <v>47</v>
      </c>
      <c r="G387" s="11">
        <f>VLOOKUP($A387,Pivot_Switch!$H:$N,COLUMN(G387),FALSE)</f>
        <v>1</v>
      </c>
      <c r="J387" s="41"/>
    </row>
    <row r="388" spans="1:12" x14ac:dyDescent="0.25">
      <c r="A388" s="39" t="str">
        <f t="shared" si="31"/>
        <v>41122_emdscgc1-rb-03</v>
      </c>
      <c r="B388" s="47">
        <v>41122</v>
      </c>
      <c r="C388" s="39" t="str">
        <f>C365</f>
        <v>emdscgc1-rb-03</v>
      </c>
      <c r="D388" s="11">
        <f>VLOOKUP($A388,Pivot_Switch!$H:$N,COLUMN(D388),FALSE)</f>
        <v>192</v>
      </c>
      <c r="E388" s="11">
        <f>VLOOKUP($A388,Pivot_Switch!$H:$N,COLUMN(E388),FALSE)</f>
        <v>155</v>
      </c>
      <c r="F388" s="11">
        <f>VLOOKUP($A388,Pivot_Switch!$H:$N,COLUMN(F388),FALSE)</f>
        <v>37</v>
      </c>
      <c r="G388" s="11">
        <f>VLOOKUP($A388,Pivot_Switch!$H:$N,COLUMN(G388),FALSE)</f>
        <v>1</v>
      </c>
      <c r="J388" s="41"/>
    </row>
    <row r="389" spans="1:12" x14ac:dyDescent="0.25">
      <c r="A389" s="39" t="str">
        <f t="shared" si="31"/>
        <v>41162_emdscgc1-rb-03</v>
      </c>
      <c r="B389" s="47">
        <v>41162</v>
      </c>
      <c r="C389" s="39" t="str">
        <f>C365</f>
        <v>emdscgc1-rb-03</v>
      </c>
      <c r="D389" s="11">
        <f>VLOOKUP($A389,Pivot_Switch!$H:$N,COLUMN(D389),FALSE)</f>
        <v>192</v>
      </c>
      <c r="E389" s="11">
        <f>VLOOKUP($A389,Pivot_Switch!$H:$N,COLUMN(E389),FALSE)</f>
        <v>158</v>
      </c>
      <c r="F389" s="11">
        <f>VLOOKUP($A389,Pivot_Switch!$H:$N,COLUMN(F389),FALSE)</f>
        <v>34</v>
      </c>
      <c r="G389" s="11">
        <f>VLOOKUP($A389,Pivot_Switch!$H:$N,COLUMN(G389),FALSE)</f>
        <v>1</v>
      </c>
      <c r="J389" s="41"/>
    </row>
    <row r="390" spans="1:12" x14ac:dyDescent="0.25">
      <c r="A390" s="39" t="str">
        <f t="shared" si="31"/>
        <v>41192_emdscgc1-rb-03</v>
      </c>
      <c r="B390" s="47">
        <v>41192</v>
      </c>
      <c r="C390" s="39" t="str">
        <f>C365</f>
        <v>emdscgc1-rb-03</v>
      </c>
      <c r="D390" s="11">
        <f>VLOOKUP($A390,Pivot_Switch!$H:$N,COLUMN(D390),FALSE)</f>
        <v>192</v>
      </c>
      <c r="E390" s="11">
        <f>VLOOKUP($A390,Pivot_Switch!$H:$N,COLUMN(E390),FALSE)</f>
        <v>159</v>
      </c>
      <c r="F390" s="11">
        <f>VLOOKUP($A390,Pivot_Switch!$H:$N,COLUMN(F390),FALSE)</f>
        <v>33</v>
      </c>
      <c r="G390" s="11">
        <f>VLOOKUP($A390,Pivot_Switch!$H:$N,COLUMN(G390),FALSE)</f>
        <v>1</v>
      </c>
      <c r="J390" s="41"/>
    </row>
    <row r="391" spans="1:12" x14ac:dyDescent="0.25">
      <c r="A391" s="39" t="str">
        <f t="shared" si="31"/>
        <v>41347_emdscgc1-rb-03</v>
      </c>
      <c r="B391" s="47">
        <v>41347</v>
      </c>
      <c r="C391" s="39" t="str">
        <f>C365</f>
        <v>emdscgc1-rb-03</v>
      </c>
      <c r="D391" s="11">
        <f>VLOOKUP($A391,Pivot_Switch!$H:$N,COLUMN(D391),FALSE)</f>
        <v>192</v>
      </c>
      <c r="E391" s="11">
        <f>VLOOKUP($A391,Pivot_Switch!$H:$N,COLUMN(E391),FALSE)</f>
        <v>150</v>
      </c>
      <c r="F391" s="11">
        <f>VLOOKUP($A391,Pivot_Switch!$H:$N,COLUMN(F391),FALSE)</f>
        <v>42</v>
      </c>
      <c r="G391" s="11">
        <f>VLOOKUP($A391,Pivot_Switch!$H:$N,COLUMN(G391),FALSE)</f>
        <v>1</v>
      </c>
      <c r="J391" s="41"/>
    </row>
    <row r="392" spans="1:12" x14ac:dyDescent="0.25">
      <c r="A392" s="39" t="str">
        <f t="shared" si="29"/>
        <v>41439_emdscgc1-rb-03</v>
      </c>
      <c r="B392" s="47">
        <v>41439</v>
      </c>
      <c r="C392" s="39" t="str">
        <f>C366</f>
        <v>emdscgc1-rb-03</v>
      </c>
      <c r="D392" s="11">
        <f>VLOOKUP($A392,Pivot_Switch!$H:$N,COLUMN(D392),FALSE)</f>
        <v>192</v>
      </c>
      <c r="E392" s="11">
        <f>VLOOKUP($A392,Pivot_Switch!$H:$N,COLUMN(E392),FALSE)</f>
        <v>150</v>
      </c>
      <c r="F392" s="11">
        <f>VLOOKUP($A392,Pivot_Switch!$H:$N,COLUMN(F392),FALSE)</f>
        <v>42</v>
      </c>
      <c r="G392" s="11">
        <f>VLOOKUP($A392,Pivot_Switch!$H:$N,COLUMN(G392),FALSE)</f>
        <v>1</v>
      </c>
      <c r="J392" s="41"/>
    </row>
    <row r="393" spans="1:12" x14ac:dyDescent="0.25">
      <c r="A393" s="42" t="s">
        <v>881</v>
      </c>
      <c r="B393" s="42"/>
      <c r="C393" s="42"/>
      <c r="D393" s="25"/>
      <c r="E393" s="25"/>
      <c r="F393" s="25"/>
      <c r="G393" s="25"/>
      <c r="H393" s="42" t="str">
        <f>C355</f>
        <v>emdscgc1-rb-03</v>
      </c>
      <c r="I393" s="43" t="str">
        <f>CONCATENATE(H393,"_End")</f>
        <v>emdscgc1-rb-03_End</v>
      </c>
      <c r="J393" s="43">
        <f>ROW(I393)</f>
        <v>393</v>
      </c>
      <c r="K393" s="26"/>
      <c r="L393" s="26"/>
    </row>
    <row r="394" spans="1:12" x14ac:dyDescent="0.25">
      <c r="A394" s="39" t="str">
        <f t="shared" ref="A394:A431" si="32">CONCATENATE(B394,"_",C394)</f>
        <v>40598_emdscgc1-rb-04</v>
      </c>
      <c r="B394" s="47">
        <v>40598</v>
      </c>
      <c r="C394" s="39" t="s">
        <v>130</v>
      </c>
      <c r="D394" s="11">
        <f>VLOOKUP($A394,Pivot_Switch!$H:$N,COLUMN(D394),FALSE)</f>
        <v>192</v>
      </c>
      <c r="E394" s="11">
        <f>VLOOKUP($A394,Pivot_Switch!$H:$N,COLUMN(E394),FALSE)</f>
        <v>5</v>
      </c>
      <c r="F394" s="11">
        <f>VLOOKUP($A394,Pivot_Switch!$H:$N,COLUMN(F394),FALSE)</f>
        <v>187</v>
      </c>
      <c r="G394" s="11">
        <f>VLOOKUP($A394,Pivot_Switch!$H:$N,COLUMN(G394),FALSE)</f>
        <v>1</v>
      </c>
      <c r="H394" s="39" t="str">
        <f>C394</f>
        <v>emdscgc1-rb-04</v>
      </c>
      <c r="I394" s="39" t="str">
        <f>CONCATENATE(H394,"_Start")</f>
        <v>emdscgc1-rb-04_Start</v>
      </c>
      <c r="J394" s="41">
        <f>ROW(I394)</f>
        <v>394</v>
      </c>
    </row>
    <row r="395" spans="1:12" x14ac:dyDescent="0.25">
      <c r="A395" s="39" t="str">
        <f t="shared" si="32"/>
        <v>40606_emdscgc1-rb-04</v>
      </c>
      <c r="B395" s="47">
        <v>40606</v>
      </c>
      <c r="C395" s="39" t="str">
        <f t="shared" ref="C395:C406" si="33">C394</f>
        <v>emdscgc1-rb-04</v>
      </c>
      <c r="D395" s="11">
        <f>VLOOKUP($A395,Pivot_Switch!$H:$N,COLUMN(D395),FALSE)</f>
        <v>192</v>
      </c>
      <c r="E395" s="11">
        <f>VLOOKUP($A395,Pivot_Switch!$H:$N,COLUMN(E395),FALSE)</f>
        <v>5</v>
      </c>
      <c r="F395" s="11">
        <f>VLOOKUP($A395,Pivot_Switch!$H:$N,COLUMN(F395),FALSE)</f>
        <v>187</v>
      </c>
      <c r="G395" s="11">
        <f>VLOOKUP($A395,Pivot_Switch!$H:$N,COLUMN(G395),FALSE)</f>
        <v>1</v>
      </c>
      <c r="J395" s="41"/>
    </row>
    <row r="396" spans="1:12" x14ac:dyDescent="0.25">
      <c r="A396" s="39" t="str">
        <f t="shared" si="32"/>
        <v>40609_emdscgc1-rb-04</v>
      </c>
      <c r="B396" s="47">
        <v>40609</v>
      </c>
      <c r="C396" s="39" t="str">
        <f t="shared" si="33"/>
        <v>emdscgc1-rb-04</v>
      </c>
      <c r="D396" s="11">
        <f>VLOOKUP($A396,Pivot_Switch!$H:$N,COLUMN(D396),FALSE)</f>
        <v>192</v>
      </c>
      <c r="E396" s="11">
        <f>VLOOKUP($A396,Pivot_Switch!$H:$N,COLUMN(E396),FALSE)</f>
        <v>5</v>
      </c>
      <c r="F396" s="11">
        <f>VLOOKUP($A396,Pivot_Switch!$H:$N,COLUMN(F396),FALSE)</f>
        <v>187</v>
      </c>
      <c r="G396" s="11">
        <f>VLOOKUP($A396,Pivot_Switch!$H:$N,COLUMN(G396),FALSE)</f>
        <v>1</v>
      </c>
      <c r="J396" s="41"/>
    </row>
    <row r="397" spans="1:12" x14ac:dyDescent="0.25">
      <c r="A397" s="39" t="str">
        <f t="shared" si="32"/>
        <v>40637_emdscgc1-rb-04</v>
      </c>
      <c r="B397" s="47">
        <v>40637</v>
      </c>
      <c r="C397" s="39" t="str">
        <f t="shared" si="33"/>
        <v>emdscgc1-rb-04</v>
      </c>
      <c r="D397" s="11">
        <f>VLOOKUP($A397,Pivot_Switch!$H:$N,COLUMN(D397),FALSE)</f>
        <v>192</v>
      </c>
      <c r="E397" s="11">
        <f>VLOOKUP($A397,Pivot_Switch!$H:$N,COLUMN(E397),FALSE)</f>
        <v>5</v>
      </c>
      <c r="F397" s="11">
        <f>VLOOKUP($A397,Pivot_Switch!$H:$N,COLUMN(F397),FALSE)</f>
        <v>187</v>
      </c>
      <c r="G397" s="11">
        <f>VLOOKUP($A397,Pivot_Switch!$H:$N,COLUMN(G397),FALSE)</f>
        <v>1</v>
      </c>
      <c r="J397" s="41"/>
    </row>
    <row r="398" spans="1:12" x14ac:dyDescent="0.25">
      <c r="A398" s="39" t="str">
        <f t="shared" si="32"/>
        <v>40646_emdscgc1-rb-04</v>
      </c>
      <c r="B398" s="47">
        <v>40646</v>
      </c>
      <c r="C398" s="39" t="str">
        <f t="shared" si="33"/>
        <v>emdscgc1-rb-04</v>
      </c>
      <c r="D398" s="11">
        <f>VLOOKUP($A398,Pivot_Switch!$H:$N,COLUMN(D398),FALSE)</f>
        <v>192</v>
      </c>
      <c r="E398" s="11">
        <f>VLOOKUP($A398,Pivot_Switch!$H:$N,COLUMN(E398),FALSE)</f>
        <v>5</v>
      </c>
      <c r="F398" s="11">
        <f>VLOOKUP($A398,Pivot_Switch!$H:$N,COLUMN(F398),FALSE)</f>
        <v>187</v>
      </c>
      <c r="G398" s="11">
        <f>VLOOKUP($A398,Pivot_Switch!$H:$N,COLUMN(G398),FALSE)</f>
        <v>1</v>
      </c>
      <c r="J398" s="41"/>
    </row>
    <row r="399" spans="1:12" x14ac:dyDescent="0.25">
      <c r="A399" s="39" t="str">
        <f t="shared" si="32"/>
        <v>40652_emdscgc1-rb-04</v>
      </c>
      <c r="B399" s="47">
        <v>40652</v>
      </c>
      <c r="C399" s="39" t="str">
        <f t="shared" si="33"/>
        <v>emdscgc1-rb-04</v>
      </c>
      <c r="D399" s="11">
        <f>VLOOKUP($A399,Pivot_Switch!$H:$N,COLUMN(D399),FALSE)</f>
        <v>192</v>
      </c>
      <c r="E399" s="11">
        <f>VLOOKUP($A399,Pivot_Switch!$H:$N,COLUMN(E399),FALSE)</f>
        <v>5</v>
      </c>
      <c r="F399" s="11">
        <f>VLOOKUP($A399,Pivot_Switch!$H:$N,COLUMN(F399),FALSE)</f>
        <v>187</v>
      </c>
      <c r="G399" s="11">
        <f>VLOOKUP($A399,Pivot_Switch!$H:$N,COLUMN(G399),FALSE)</f>
        <v>1</v>
      </c>
      <c r="J399" s="41"/>
    </row>
    <row r="400" spans="1:12" x14ac:dyDescent="0.25">
      <c r="A400" s="41" t="str">
        <f t="shared" si="32"/>
        <v>40659_emdscgc1-rb-04</v>
      </c>
      <c r="B400" s="47">
        <v>40659</v>
      </c>
      <c r="C400" s="41" t="str">
        <f t="shared" si="33"/>
        <v>emdscgc1-rb-04</v>
      </c>
      <c r="D400" s="37">
        <f>VLOOKUP($A400,Pivot_Switch!$H:$N,COLUMN(D400),FALSE)</f>
        <v>192</v>
      </c>
      <c r="E400" s="37">
        <f>VLOOKUP($A400,Pivot_Switch!$H:$N,COLUMN(E400),FALSE)</f>
        <v>5</v>
      </c>
      <c r="F400" s="37">
        <f>VLOOKUP($A400,Pivot_Switch!$H:$N,COLUMN(F400),FALSE)</f>
        <v>187</v>
      </c>
      <c r="G400" s="37">
        <f>VLOOKUP($A400,Pivot_Switch!$H:$N,COLUMN(G400),FALSE)</f>
        <v>1</v>
      </c>
      <c r="H400" s="41"/>
      <c r="I400" s="41"/>
      <c r="J400" s="41"/>
      <c r="K400" s="19"/>
      <c r="L400" s="19"/>
    </row>
    <row r="401" spans="1:10" x14ac:dyDescent="0.25">
      <c r="A401" s="39" t="str">
        <f t="shared" si="32"/>
        <v>40666_emdscgc1-rb-04</v>
      </c>
      <c r="B401" s="47">
        <v>40666</v>
      </c>
      <c r="C401" s="39" t="str">
        <f t="shared" si="33"/>
        <v>emdscgc1-rb-04</v>
      </c>
      <c r="D401" s="11">
        <f>VLOOKUP($A401,Pivot_Switch!$H:$N,COLUMN(D401),FALSE)</f>
        <v>192</v>
      </c>
      <c r="E401" s="11">
        <f>VLOOKUP($A401,Pivot_Switch!$H:$N,COLUMN(E401),FALSE)</f>
        <v>5</v>
      </c>
      <c r="F401" s="11">
        <f>VLOOKUP($A401,Pivot_Switch!$H:$N,COLUMN(F401),FALSE)</f>
        <v>187</v>
      </c>
      <c r="G401" s="11">
        <f>VLOOKUP($A401,Pivot_Switch!$H:$N,COLUMN(G401),FALSE)</f>
        <v>1</v>
      </c>
      <c r="J401" s="41"/>
    </row>
    <row r="402" spans="1:10" x14ac:dyDescent="0.25">
      <c r="A402" s="39" t="str">
        <f t="shared" si="32"/>
        <v>40679_emdscgc1-rb-04</v>
      </c>
      <c r="B402" s="47">
        <v>40679</v>
      </c>
      <c r="C402" s="39" t="str">
        <f t="shared" si="33"/>
        <v>emdscgc1-rb-04</v>
      </c>
      <c r="D402" s="11">
        <f>VLOOKUP($A402,Pivot_Switch!$H:$N,COLUMN(D402),FALSE)</f>
        <v>168</v>
      </c>
      <c r="E402" s="11">
        <f>VLOOKUP($A402,Pivot_Switch!$H:$N,COLUMN(E402),FALSE)</f>
        <v>5</v>
      </c>
      <c r="F402" s="11">
        <f>VLOOKUP($A402,Pivot_Switch!$H:$N,COLUMN(F402),FALSE)</f>
        <v>163</v>
      </c>
      <c r="G402" s="11">
        <f>VLOOKUP($A402,Pivot_Switch!$H:$N,COLUMN(G402),FALSE)</f>
        <v>1</v>
      </c>
      <c r="J402" s="41"/>
    </row>
    <row r="403" spans="1:10" x14ac:dyDescent="0.25">
      <c r="A403" s="39" t="str">
        <f t="shared" si="32"/>
        <v>40686_emdscgc1-rb-04</v>
      </c>
      <c r="B403" s="47">
        <v>40686</v>
      </c>
      <c r="C403" s="39" t="str">
        <f t="shared" si="33"/>
        <v>emdscgc1-rb-04</v>
      </c>
      <c r="D403" s="11">
        <f>VLOOKUP($A403,Pivot_Switch!$H:$N,COLUMN(D403),FALSE)</f>
        <v>168</v>
      </c>
      <c r="E403" s="11">
        <f>VLOOKUP($A403,Pivot_Switch!$H:$N,COLUMN(E403),FALSE)</f>
        <v>5</v>
      </c>
      <c r="F403" s="11">
        <f>VLOOKUP($A403,Pivot_Switch!$H:$N,COLUMN(F403),FALSE)</f>
        <v>163</v>
      </c>
      <c r="G403" s="11">
        <f>VLOOKUP($A403,Pivot_Switch!$H:$N,COLUMN(G403),FALSE)</f>
        <v>1</v>
      </c>
      <c r="J403" s="41"/>
    </row>
    <row r="404" spans="1:10" x14ac:dyDescent="0.25">
      <c r="A404" s="39" t="str">
        <f t="shared" si="32"/>
        <v>40690_emdscgc1-rb-04</v>
      </c>
      <c r="B404" s="47">
        <v>40690</v>
      </c>
      <c r="C404" s="39" t="str">
        <f t="shared" si="33"/>
        <v>emdscgc1-rb-04</v>
      </c>
      <c r="D404" s="11">
        <f>VLOOKUP($A404,Pivot_Switch!$H:$N,COLUMN(D404),FALSE)</f>
        <v>168</v>
      </c>
      <c r="E404" s="11">
        <f>VLOOKUP($A404,Pivot_Switch!$H:$N,COLUMN(E404),FALSE)</f>
        <v>5</v>
      </c>
      <c r="F404" s="11">
        <f>VLOOKUP($A404,Pivot_Switch!$H:$N,COLUMN(F404),FALSE)</f>
        <v>163</v>
      </c>
      <c r="G404" s="11">
        <f>VLOOKUP($A404,Pivot_Switch!$H:$N,COLUMN(G404),FALSE)</f>
        <v>1</v>
      </c>
      <c r="J404" s="41"/>
    </row>
    <row r="405" spans="1:10" x14ac:dyDescent="0.25">
      <c r="A405" s="39" t="str">
        <f t="shared" si="32"/>
        <v>40700_emdscgc1-rb-04</v>
      </c>
      <c r="B405" s="47">
        <v>40700</v>
      </c>
      <c r="C405" s="39" t="str">
        <f t="shared" si="33"/>
        <v>emdscgc1-rb-04</v>
      </c>
      <c r="D405" s="11">
        <f>VLOOKUP($A405,Pivot_Switch!$H:$N,COLUMN(D405),FALSE)</f>
        <v>192</v>
      </c>
      <c r="E405" s="11">
        <f>VLOOKUP($A405,Pivot_Switch!$H:$N,COLUMN(E405),FALSE)</f>
        <v>5</v>
      </c>
      <c r="F405" s="11">
        <f>VLOOKUP($A405,Pivot_Switch!$H:$N,COLUMN(F405),FALSE)</f>
        <v>187</v>
      </c>
      <c r="G405" s="11">
        <f>VLOOKUP($A405,Pivot_Switch!$H:$N,COLUMN(G405),FALSE)</f>
        <v>1</v>
      </c>
      <c r="J405" s="41"/>
    </row>
    <row r="406" spans="1:10" x14ac:dyDescent="0.25">
      <c r="A406" s="39" t="str">
        <f t="shared" si="32"/>
        <v>40707_emdscgc1-rb-04</v>
      </c>
      <c r="B406" s="47">
        <v>40707</v>
      </c>
      <c r="C406" s="39" t="str">
        <f t="shared" si="33"/>
        <v>emdscgc1-rb-04</v>
      </c>
      <c r="D406" s="11">
        <f>VLOOKUP($A406,Pivot_Switch!$H:$N,COLUMN(D406),FALSE)</f>
        <v>192</v>
      </c>
      <c r="E406" s="11">
        <f>VLOOKUP($A406,Pivot_Switch!$H:$N,COLUMN(E406),FALSE)</f>
        <v>5</v>
      </c>
      <c r="F406" s="11">
        <f>VLOOKUP($A406,Pivot_Switch!$H:$N,COLUMN(F406),FALSE)</f>
        <v>187</v>
      </c>
      <c r="G406" s="11">
        <f>VLOOKUP($A406,Pivot_Switch!$H:$N,COLUMN(G406),FALSE)</f>
        <v>1</v>
      </c>
      <c r="J406" s="41"/>
    </row>
    <row r="407" spans="1:10" x14ac:dyDescent="0.25">
      <c r="A407" s="39" t="str">
        <f t="shared" si="32"/>
        <v>40714_emdscgc1-rb-04</v>
      </c>
      <c r="B407" s="47">
        <v>40714</v>
      </c>
      <c r="C407" s="39" t="str">
        <f>C404</f>
        <v>emdscgc1-rb-04</v>
      </c>
      <c r="D407" s="11">
        <f>VLOOKUP($A407,Pivot_Switch!$H:$N,COLUMN(D407),FALSE)</f>
        <v>192</v>
      </c>
      <c r="E407" s="11">
        <f>VLOOKUP($A407,Pivot_Switch!$H:$N,COLUMN(E407),FALSE)</f>
        <v>5</v>
      </c>
      <c r="F407" s="11">
        <f>VLOOKUP($A407,Pivot_Switch!$H:$N,COLUMN(F407),FALSE)</f>
        <v>187</v>
      </c>
      <c r="G407" s="11">
        <f>VLOOKUP($A407,Pivot_Switch!$H:$N,COLUMN(G407),FALSE)</f>
        <v>1</v>
      </c>
      <c r="J407" s="41"/>
    </row>
    <row r="408" spans="1:10" x14ac:dyDescent="0.25">
      <c r="A408" s="39" t="str">
        <f t="shared" si="32"/>
        <v>40721_emdscgc1-rb-04</v>
      </c>
      <c r="B408" s="47">
        <v>40721</v>
      </c>
      <c r="C408" s="39" t="str">
        <f>C404</f>
        <v>emdscgc1-rb-04</v>
      </c>
      <c r="D408" s="11">
        <f>VLOOKUP($A408,Pivot_Switch!$H:$N,COLUMN(D408),FALSE)</f>
        <v>192</v>
      </c>
      <c r="E408" s="11">
        <f>VLOOKUP($A408,Pivot_Switch!$H:$N,COLUMN(E408),FALSE)</f>
        <v>5</v>
      </c>
      <c r="F408" s="11">
        <f>VLOOKUP($A408,Pivot_Switch!$H:$N,COLUMN(F408),FALSE)</f>
        <v>187</v>
      </c>
      <c r="G408" s="11">
        <f>VLOOKUP($A408,Pivot_Switch!$H:$N,COLUMN(G408),FALSE)</f>
        <v>1</v>
      </c>
      <c r="J408" s="41"/>
    </row>
    <row r="409" spans="1:10" x14ac:dyDescent="0.25">
      <c r="A409" s="39" t="str">
        <f t="shared" ref="A409:A430" si="34">CONCATENATE(B409,"_",C409)</f>
        <v>40728_emdscgc1-rb-04</v>
      </c>
      <c r="B409" s="47">
        <v>40728</v>
      </c>
      <c r="C409" s="39" t="str">
        <f>C404</f>
        <v>emdscgc1-rb-04</v>
      </c>
      <c r="D409" s="11">
        <f>VLOOKUP($A409,Pivot_Switch!$H:$N,COLUMN(D409),FALSE)</f>
        <v>192</v>
      </c>
      <c r="E409" s="11">
        <f>VLOOKUP($A409,Pivot_Switch!$H:$N,COLUMN(E409),FALSE)</f>
        <v>5</v>
      </c>
      <c r="F409" s="11">
        <f>VLOOKUP($A409,Pivot_Switch!$H:$N,COLUMN(F409),FALSE)</f>
        <v>187</v>
      </c>
      <c r="G409" s="11">
        <f>VLOOKUP($A409,Pivot_Switch!$H:$N,COLUMN(G409),FALSE)</f>
        <v>1</v>
      </c>
      <c r="J409" s="41"/>
    </row>
    <row r="410" spans="1:10" x14ac:dyDescent="0.25">
      <c r="A410" s="39" t="str">
        <f t="shared" si="34"/>
        <v>40735_emdscgc1-rb-04</v>
      </c>
      <c r="B410" s="47">
        <v>40735</v>
      </c>
      <c r="C410" s="39" t="str">
        <f>C404</f>
        <v>emdscgc1-rb-04</v>
      </c>
      <c r="D410" s="11">
        <f>VLOOKUP($A410,Pivot_Switch!$H:$N,COLUMN(D410),FALSE)</f>
        <v>192</v>
      </c>
      <c r="E410" s="11">
        <f>VLOOKUP($A410,Pivot_Switch!$H:$N,COLUMN(E410),FALSE)</f>
        <v>5</v>
      </c>
      <c r="F410" s="11">
        <f>VLOOKUP($A410,Pivot_Switch!$H:$N,COLUMN(F410),FALSE)</f>
        <v>187</v>
      </c>
      <c r="G410" s="11">
        <f>VLOOKUP($A410,Pivot_Switch!$H:$N,COLUMN(G410),FALSE)</f>
        <v>1</v>
      </c>
      <c r="J410" s="41"/>
    </row>
    <row r="411" spans="1:10" x14ac:dyDescent="0.25">
      <c r="A411" s="39" t="str">
        <f t="shared" si="34"/>
        <v>40743_emdscgc1-rb-04</v>
      </c>
      <c r="B411" s="47">
        <v>40743</v>
      </c>
      <c r="C411" s="39" t="str">
        <f>C404</f>
        <v>emdscgc1-rb-04</v>
      </c>
      <c r="D411" s="11">
        <f>VLOOKUP($A411,Pivot_Switch!$H:$N,COLUMN(D411),FALSE)</f>
        <v>192</v>
      </c>
      <c r="E411" s="11">
        <f>VLOOKUP($A411,Pivot_Switch!$H:$N,COLUMN(E411),FALSE)</f>
        <v>5</v>
      </c>
      <c r="F411" s="11">
        <f>VLOOKUP($A411,Pivot_Switch!$H:$N,COLUMN(F411),FALSE)</f>
        <v>187</v>
      </c>
      <c r="G411" s="11">
        <f>VLOOKUP($A411,Pivot_Switch!$H:$N,COLUMN(G411),FALSE)</f>
        <v>1</v>
      </c>
      <c r="J411" s="41"/>
    </row>
    <row r="412" spans="1:10" x14ac:dyDescent="0.25">
      <c r="A412" s="39" t="str">
        <f t="shared" si="34"/>
        <v>40749_emdscgc1-rb-04</v>
      </c>
      <c r="B412" s="47">
        <v>40749</v>
      </c>
      <c r="C412" s="39" t="str">
        <f>C404</f>
        <v>emdscgc1-rb-04</v>
      </c>
      <c r="D412" s="11">
        <f>VLOOKUP($A412,Pivot_Switch!$H:$N,COLUMN(D412),FALSE)</f>
        <v>192</v>
      </c>
      <c r="E412" s="11">
        <f>VLOOKUP($A412,Pivot_Switch!$H:$N,COLUMN(E412),FALSE)</f>
        <v>5</v>
      </c>
      <c r="F412" s="11">
        <f>VLOOKUP($A412,Pivot_Switch!$H:$N,COLUMN(F412),FALSE)</f>
        <v>187</v>
      </c>
      <c r="G412" s="11">
        <f>VLOOKUP($A412,Pivot_Switch!$H:$N,COLUMN(G412),FALSE)</f>
        <v>1</v>
      </c>
      <c r="J412" s="41"/>
    </row>
    <row r="413" spans="1:10" x14ac:dyDescent="0.25">
      <c r="A413" s="39" t="str">
        <f t="shared" si="34"/>
        <v>40770_emdscgc1-rb-04</v>
      </c>
      <c r="B413" s="47">
        <v>40770</v>
      </c>
      <c r="C413" s="39" t="str">
        <f>C404</f>
        <v>emdscgc1-rb-04</v>
      </c>
      <c r="D413" s="11">
        <f>VLOOKUP($A413,Pivot_Switch!$H:$N,COLUMN(D413),FALSE)</f>
        <v>192</v>
      </c>
      <c r="E413" s="11">
        <f>VLOOKUP($A413,Pivot_Switch!$H:$N,COLUMN(E413),FALSE)</f>
        <v>5</v>
      </c>
      <c r="F413" s="11">
        <f>VLOOKUP($A413,Pivot_Switch!$H:$N,COLUMN(F413),FALSE)</f>
        <v>187</v>
      </c>
      <c r="G413" s="11">
        <f>VLOOKUP($A413,Pivot_Switch!$H:$N,COLUMN(G413),FALSE)</f>
        <v>1</v>
      </c>
      <c r="J413" s="41"/>
    </row>
    <row r="414" spans="1:10" x14ac:dyDescent="0.25">
      <c r="A414" s="39" t="str">
        <f t="shared" si="34"/>
        <v>40777_emdscgc1-rb-04</v>
      </c>
      <c r="B414" s="47">
        <v>40777</v>
      </c>
      <c r="C414" s="39" t="str">
        <f>C404</f>
        <v>emdscgc1-rb-04</v>
      </c>
      <c r="D414" s="11">
        <f>VLOOKUP($A414,Pivot_Switch!$H:$N,COLUMN(D414),FALSE)</f>
        <v>192</v>
      </c>
      <c r="E414" s="11">
        <f>VLOOKUP($A414,Pivot_Switch!$H:$N,COLUMN(E414),FALSE)</f>
        <v>5</v>
      </c>
      <c r="F414" s="11">
        <f>VLOOKUP($A414,Pivot_Switch!$H:$N,COLUMN(F414),FALSE)</f>
        <v>187</v>
      </c>
      <c r="G414" s="11">
        <f>VLOOKUP($A414,Pivot_Switch!$H:$N,COLUMN(G414),FALSE)</f>
        <v>1</v>
      </c>
      <c r="J414" s="41"/>
    </row>
    <row r="415" spans="1:10" x14ac:dyDescent="0.25">
      <c r="A415" s="39" t="str">
        <f t="shared" si="34"/>
        <v>40785_emdscgc1-rb-04</v>
      </c>
      <c r="B415" s="47">
        <v>40785</v>
      </c>
      <c r="C415" s="39" t="str">
        <f>C404</f>
        <v>emdscgc1-rb-04</v>
      </c>
      <c r="D415" s="11">
        <f>VLOOKUP($A415,Pivot_Switch!$H:$N,COLUMN(D415),FALSE)</f>
        <v>192</v>
      </c>
      <c r="E415" s="11">
        <f>VLOOKUP($A415,Pivot_Switch!$H:$N,COLUMN(E415),FALSE)</f>
        <v>5</v>
      </c>
      <c r="F415" s="11">
        <f>VLOOKUP($A415,Pivot_Switch!$H:$N,COLUMN(F415),FALSE)</f>
        <v>187</v>
      </c>
      <c r="G415" s="11">
        <f>VLOOKUP($A415,Pivot_Switch!$H:$N,COLUMN(G415),FALSE)</f>
        <v>1</v>
      </c>
      <c r="J415" s="41"/>
    </row>
    <row r="416" spans="1:10" x14ac:dyDescent="0.25">
      <c r="A416" s="39" t="str">
        <f t="shared" si="34"/>
        <v>40790_emdscgc1-rb-04</v>
      </c>
      <c r="B416" s="47">
        <v>40790</v>
      </c>
      <c r="C416" s="39" t="str">
        <f>C404</f>
        <v>emdscgc1-rb-04</v>
      </c>
      <c r="D416" s="11">
        <f>VLOOKUP($A416,Pivot_Switch!$H:$N,COLUMN(D416),FALSE)</f>
        <v>192</v>
      </c>
      <c r="E416" s="11">
        <f>VLOOKUP($A416,Pivot_Switch!$H:$N,COLUMN(E416),FALSE)</f>
        <v>5</v>
      </c>
      <c r="F416" s="11">
        <f>VLOOKUP($A416,Pivot_Switch!$H:$N,COLUMN(F416),FALSE)</f>
        <v>187</v>
      </c>
      <c r="G416" s="11">
        <f>VLOOKUP($A416,Pivot_Switch!$H:$N,COLUMN(G416),FALSE)</f>
        <v>1</v>
      </c>
      <c r="J416" s="41"/>
    </row>
    <row r="417" spans="1:12" x14ac:dyDescent="0.25">
      <c r="A417" s="39" t="str">
        <f t="shared" si="34"/>
        <v>40798_emdscgc1-rb-04</v>
      </c>
      <c r="B417" s="47">
        <v>40798</v>
      </c>
      <c r="C417" s="39" t="str">
        <f>C404</f>
        <v>emdscgc1-rb-04</v>
      </c>
      <c r="D417" s="11">
        <f>VLOOKUP($A417,Pivot_Switch!$H:$N,COLUMN(D417),FALSE)</f>
        <v>192</v>
      </c>
      <c r="E417" s="11">
        <f>VLOOKUP($A417,Pivot_Switch!$H:$N,COLUMN(E417),FALSE)</f>
        <v>5</v>
      </c>
      <c r="F417" s="11">
        <f>VLOOKUP($A417,Pivot_Switch!$H:$N,COLUMN(F417),FALSE)</f>
        <v>187</v>
      </c>
      <c r="G417" s="11">
        <f>VLOOKUP($A417,Pivot_Switch!$H:$N,COLUMN(G417),FALSE)</f>
        <v>1</v>
      </c>
      <c r="J417" s="41"/>
    </row>
    <row r="418" spans="1:12" x14ac:dyDescent="0.25">
      <c r="A418" s="39" t="str">
        <f t="shared" si="34"/>
        <v>40869_emdscgc1-rb-04</v>
      </c>
      <c r="B418" s="47">
        <v>40869</v>
      </c>
      <c r="C418" s="39" t="str">
        <f>C404</f>
        <v>emdscgc1-rb-04</v>
      </c>
      <c r="D418" s="11">
        <f>VLOOKUP($A418,Pivot_Switch!$H:$N,COLUMN(D418),FALSE)</f>
        <v>192</v>
      </c>
      <c r="E418" s="11">
        <f>VLOOKUP($A418,Pivot_Switch!$H:$N,COLUMN(E418),FALSE)</f>
        <v>5</v>
      </c>
      <c r="F418" s="11">
        <f>VLOOKUP($A418,Pivot_Switch!$H:$N,COLUMN(F418),FALSE)</f>
        <v>187</v>
      </c>
      <c r="G418" s="11">
        <f>VLOOKUP($A418,Pivot_Switch!$H:$N,COLUMN(G418),FALSE)</f>
        <v>1</v>
      </c>
      <c r="J418" s="41"/>
    </row>
    <row r="419" spans="1:12" x14ac:dyDescent="0.25">
      <c r="A419" s="39" t="str">
        <f t="shared" si="34"/>
        <v>40885_emdscgc1-rb-04</v>
      </c>
      <c r="B419" s="47">
        <v>40885</v>
      </c>
      <c r="C419" s="39" t="str">
        <f>C404</f>
        <v>emdscgc1-rb-04</v>
      </c>
      <c r="D419" s="11">
        <f>VLOOKUP($A419,Pivot_Switch!$H:$N,COLUMN(D419),FALSE)</f>
        <v>192</v>
      </c>
      <c r="E419" s="11">
        <f>VLOOKUP($A419,Pivot_Switch!$H:$N,COLUMN(E419),FALSE)</f>
        <v>5</v>
      </c>
      <c r="F419" s="11">
        <f>VLOOKUP($A419,Pivot_Switch!$H:$N,COLUMN(F419),FALSE)</f>
        <v>187</v>
      </c>
      <c r="G419" s="11">
        <f>VLOOKUP($A419,Pivot_Switch!$H:$N,COLUMN(G419),FALSE)</f>
        <v>1</v>
      </c>
      <c r="J419" s="41"/>
    </row>
    <row r="420" spans="1:12" x14ac:dyDescent="0.25">
      <c r="A420" s="39" t="str">
        <f t="shared" si="34"/>
        <v>40917_emdscgc1-rb-04</v>
      </c>
      <c r="B420" s="47">
        <v>40917</v>
      </c>
      <c r="C420" s="39" t="str">
        <f>C404</f>
        <v>emdscgc1-rb-04</v>
      </c>
      <c r="D420" s="11">
        <f>VLOOKUP($A420,Pivot_Switch!$H:$N,COLUMN(D420),FALSE)</f>
        <v>192</v>
      </c>
      <c r="E420" s="11">
        <f>VLOOKUP($A420,Pivot_Switch!$H:$N,COLUMN(E420),FALSE)</f>
        <v>5</v>
      </c>
      <c r="F420" s="11">
        <f>VLOOKUP($A420,Pivot_Switch!$H:$N,COLUMN(F420),FALSE)</f>
        <v>187</v>
      </c>
      <c r="G420" s="11">
        <f>VLOOKUP($A420,Pivot_Switch!$H:$N,COLUMN(G420),FALSE)</f>
        <v>1</v>
      </c>
      <c r="J420" s="41"/>
    </row>
    <row r="421" spans="1:12" x14ac:dyDescent="0.25">
      <c r="A421" s="39" t="str">
        <f t="shared" si="34"/>
        <v>40948_emdscgc1-rb-04</v>
      </c>
      <c r="B421" s="47">
        <v>40948</v>
      </c>
      <c r="C421" s="39" t="str">
        <f>C404</f>
        <v>emdscgc1-rb-04</v>
      </c>
      <c r="D421" s="11">
        <f>VLOOKUP($A421,Pivot_Switch!$H:$N,COLUMN(D421),FALSE)</f>
        <v>192</v>
      </c>
      <c r="E421" s="11">
        <f>VLOOKUP($A421,Pivot_Switch!$H:$N,COLUMN(E421),FALSE)</f>
        <v>5</v>
      </c>
      <c r="F421" s="11">
        <f>VLOOKUP($A421,Pivot_Switch!$H:$N,COLUMN(F421),FALSE)</f>
        <v>187</v>
      </c>
      <c r="G421" s="11">
        <f>VLOOKUP($A421,Pivot_Switch!$H:$N,COLUMN(G421),FALSE)</f>
        <v>1</v>
      </c>
      <c r="J421" s="41"/>
    </row>
    <row r="422" spans="1:12" x14ac:dyDescent="0.25">
      <c r="A422" s="39" t="str">
        <f t="shared" si="34"/>
        <v>40989_emdscgc1-rb-04</v>
      </c>
      <c r="B422" s="47">
        <v>40989</v>
      </c>
      <c r="C422" s="39" t="str">
        <f>C404</f>
        <v>emdscgc1-rb-04</v>
      </c>
      <c r="D422" s="11">
        <f>VLOOKUP($A422,Pivot_Switch!$H:$N,COLUMN(D422),FALSE)</f>
        <v>192</v>
      </c>
      <c r="E422" s="11">
        <f>VLOOKUP($A422,Pivot_Switch!$H:$N,COLUMN(E422),FALSE)</f>
        <v>5</v>
      </c>
      <c r="F422" s="11">
        <f>VLOOKUP($A422,Pivot_Switch!$H:$N,COLUMN(F422),FALSE)</f>
        <v>187</v>
      </c>
      <c r="G422" s="11">
        <f>VLOOKUP($A422,Pivot_Switch!$H:$N,COLUMN(G422),FALSE)</f>
        <v>1</v>
      </c>
      <c r="J422" s="41"/>
    </row>
    <row r="423" spans="1:12" x14ac:dyDescent="0.25">
      <c r="A423" s="39" t="str">
        <f t="shared" si="34"/>
        <v>41016_emdscgc1-rb-04</v>
      </c>
      <c r="B423" s="47">
        <v>41016</v>
      </c>
      <c r="C423" s="39" t="str">
        <f>C404</f>
        <v>emdscgc1-rb-04</v>
      </c>
      <c r="D423" s="11">
        <f>VLOOKUP($A423,Pivot_Switch!$H:$N,COLUMN(D423),FALSE)</f>
        <v>192</v>
      </c>
      <c r="E423" s="11">
        <f>VLOOKUP($A423,Pivot_Switch!$H:$N,COLUMN(E423),FALSE)</f>
        <v>5</v>
      </c>
      <c r="F423" s="11">
        <f>VLOOKUP($A423,Pivot_Switch!$H:$N,COLUMN(F423),FALSE)</f>
        <v>187</v>
      </c>
      <c r="G423" s="11">
        <f>VLOOKUP($A423,Pivot_Switch!$H:$N,COLUMN(G423),FALSE)</f>
        <v>1</v>
      </c>
      <c r="J423" s="41"/>
    </row>
    <row r="424" spans="1:12" x14ac:dyDescent="0.25">
      <c r="A424" s="39" t="str">
        <f t="shared" si="34"/>
        <v>41037_emdscgc1-rb-04</v>
      </c>
      <c r="B424" s="47">
        <v>41037</v>
      </c>
      <c r="C424" s="39" t="str">
        <f>C404</f>
        <v>emdscgc1-rb-04</v>
      </c>
      <c r="D424" s="11">
        <f>VLOOKUP($A424,Pivot_Switch!$H:$N,COLUMN(D424),FALSE)</f>
        <v>192</v>
      </c>
      <c r="E424" s="11">
        <f>VLOOKUP($A424,Pivot_Switch!$H:$N,COLUMN(E424),FALSE)</f>
        <v>5</v>
      </c>
      <c r="F424" s="11">
        <f>VLOOKUP($A424,Pivot_Switch!$H:$N,COLUMN(F424),FALSE)</f>
        <v>187</v>
      </c>
      <c r="G424" s="11">
        <f>VLOOKUP($A424,Pivot_Switch!$H:$N,COLUMN(G424),FALSE)</f>
        <v>1</v>
      </c>
      <c r="J424" s="41"/>
    </row>
    <row r="425" spans="1:12" x14ac:dyDescent="0.25">
      <c r="A425" s="39" t="str">
        <f t="shared" si="34"/>
        <v>41071_emdscgc1-rb-04</v>
      </c>
      <c r="B425" s="47">
        <v>41071</v>
      </c>
      <c r="C425" s="39" t="str">
        <f>C404</f>
        <v>emdscgc1-rb-04</v>
      </c>
      <c r="D425" s="11">
        <f>VLOOKUP($A425,Pivot_Switch!$H:$N,COLUMN(D425),FALSE)</f>
        <v>192</v>
      </c>
      <c r="E425" s="11">
        <f>VLOOKUP($A425,Pivot_Switch!$H:$N,COLUMN(E425),FALSE)</f>
        <v>5</v>
      </c>
      <c r="F425" s="11">
        <f>VLOOKUP($A425,Pivot_Switch!$H:$N,COLUMN(F425),FALSE)</f>
        <v>187</v>
      </c>
      <c r="G425" s="11">
        <f>VLOOKUP($A425,Pivot_Switch!$H:$N,COLUMN(G425),FALSE)</f>
        <v>1</v>
      </c>
      <c r="J425" s="41"/>
    </row>
    <row r="426" spans="1:12" x14ac:dyDescent="0.25">
      <c r="A426" s="39" t="str">
        <f t="shared" si="34"/>
        <v>41107_emdscgc1-rb-04</v>
      </c>
      <c r="B426" s="47">
        <v>41107</v>
      </c>
      <c r="C426" s="39" t="str">
        <f>C404</f>
        <v>emdscgc1-rb-04</v>
      </c>
      <c r="D426" s="11">
        <f>VLOOKUP($A426,Pivot_Switch!$H:$N,COLUMN(D426),FALSE)</f>
        <v>192</v>
      </c>
      <c r="E426" s="11">
        <f>VLOOKUP($A426,Pivot_Switch!$H:$N,COLUMN(E426),FALSE)</f>
        <v>5</v>
      </c>
      <c r="F426" s="11">
        <f>VLOOKUP($A426,Pivot_Switch!$H:$N,COLUMN(F426),FALSE)</f>
        <v>187</v>
      </c>
      <c r="G426" s="11">
        <f>VLOOKUP($A426,Pivot_Switch!$H:$N,COLUMN(G426),FALSE)</f>
        <v>1</v>
      </c>
      <c r="J426" s="41"/>
    </row>
    <row r="427" spans="1:12" x14ac:dyDescent="0.25">
      <c r="A427" s="39" t="str">
        <f t="shared" si="34"/>
        <v>41122_emdscgc1-rb-04</v>
      </c>
      <c r="B427" s="47">
        <v>41122</v>
      </c>
      <c r="C427" s="39" t="str">
        <f>C404</f>
        <v>emdscgc1-rb-04</v>
      </c>
      <c r="D427" s="11">
        <f>VLOOKUP($A427,Pivot_Switch!$H:$N,COLUMN(D427),FALSE)</f>
        <v>192</v>
      </c>
      <c r="E427" s="11">
        <f>VLOOKUP($A427,Pivot_Switch!$H:$N,COLUMN(E427),FALSE)</f>
        <v>6</v>
      </c>
      <c r="F427" s="11">
        <f>VLOOKUP($A427,Pivot_Switch!$H:$N,COLUMN(F427),FALSE)</f>
        <v>186</v>
      </c>
      <c r="G427" s="11">
        <f>VLOOKUP($A427,Pivot_Switch!$H:$N,COLUMN(G427),FALSE)</f>
        <v>1</v>
      </c>
      <c r="J427" s="41"/>
    </row>
    <row r="428" spans="1:12" x14ac:dyDescent="0.25">
      <c r="A428" s="39" t="str">
        <f t="shared" si="34"/>
        <v>41162_emdscgc1-rb-04</v>
      </c>
      <c r="B428" s="47">
        <v>41162</v>
      </c>
      <c r="C428" s="39" t="str">
        <f>C404</f>
        <v>emdscgc1-rb-04</v>
      </c>
      <c r="D428" s="11">
        <f>VLOOKUP($A428,Pivot_Switch!$H:$N,COLUMN(D428),FALSE)</f>
        <v>192</v>
      </c>
      <c r="E428" s="11">
        <f>VLOOKUP($A428,Pivot_Switch!$H:$N,COLUMN(E428),FALSE)</f>
        <v>11</v>
      </c>
      <c r="F428" s="11">
        <f>VLOOKUP($A428,Pivot_Switch!$H:$N,COLUMN(F428),FALSE)</f>
        <v>181</v>
      </c>
      <c r="G428" s="11">
        <f>VLOOKUP($A428,Pivot_Switch!$H:$N,COLUMN(G428),FALSE)</f>
        <v>1</v>
      </c>
      <c r="J428" s="41"/>
    </row>
    <row r="429" spans="1:12" x14ac:dyDescent="0.25">
      <c r="A429" s="39" t="str">
        <f t="shared" si="34"/>
        <v>41192_emdscgc1-rb-04</v>
      </c>
      <c r="B429" s="47">
        <v>41192</v>
      </c>
      <c r="C429" s="39" t="str">
        <f>C404</f>
        <v>emdscgc1-rb-04</v>
      </c>
      <c r="D429" s="11">
        <f>VLOOKUP($A429,Pivot_Switch!$H:$N,COLUMN(D429),FALSE)</f>
        <v>192</v>
      </c>
      <c r="E429" s="11">
        <f>VLOOKUP($A429,Pivot_Switch!$H:$N,COLUMN(E429),FALSE)</f>
        <v>22</v>
      </c>
      <c r="F429" s="11">
        <f>VLOOKUP($A429,Pivot_Switch!$H:$N,COLUMN(F429),FALSE)</f>
        <v>170</v>
      </c>
      <c r="G429" s="11">
        <f>VLOOKUP($A429,Pivot_Switch!$H:$N,COLUMN(G429),FALSE)</f>
        <v>1</v>
      </c>
      <c r="J429" s="41"/>
    </row>
    <row r="430" spans="1:12" x14ac:dyDescent="0.25">
      <c r="A430" s="39" t="str">
        <f t="shared" si="34"/>
        <v>41347_emdscgc1-rb-04</v>
      </c>
      <c r="B430" s="47">
        <v>41347</v>
      </c>
      <c r="C430" s="39" t="str">
        <f>C404</f>
        <v>emdscgc1-rb-04</v>
      </c>
      <c r="D430" s="11">
        <f>VLOOKUP($A430,Pivot_Switch!$H:$N,COLUMN(D430),FALSE)</f>
        <v>192</v>
      </c>
      <c r="E430" s="11">
        <f>VLOOKUP($A430,Pivot_Switch!$H:$N,COLUMN(E430),FALSE)</f>
        <v>37</v>
      </c>
      <c r="F430" s="11">
        <f>VLOOKUP($A430,Pivot_Switch!$H:$N,COLUMN(F430),FALSE)</f>
        <v>155</v>
      </c>
      <c r="G430" s="11">
        <f>VLOOKUP($A430,Pivot_Switch!$H:$N,COLUMN(G430),FALSE)</f>
        <v>1</v>
      </c>
      <c r="J430" s="41"/>
    </row>
    <row r="431" spans="1:12" x14ac:dyDescent="0.25">
      <c r="A431" s="39" t="str">
        <f t="shared" si="32"/>
        <v>41439_emdscgc1-rb-04</v>
      </c>
      <c r="B431" s="47">
        <v>41439</v>
      </c>
      <c r="C431" s="39" t="str">
        <f>C405</f>
        <v>emdscgc1-rb-04</v>
      </c>
      <c r="D431" s="11">
        <f>VLOOKUP($A431,Pivot_Switch!$H:$N,COLUMN(D431),FALSE)</f>
        <v>192</v>
      </c>
      <c r="E431" s="11">
        <f>VLOOKUP($A431,Pivot_Switch!$H:$N,COLUMN(E431),FALSE)</f>
        <v>39</v>
      </c>
      <c r="F431" s="11">
        <f>VLOOKUP($A431,Pivot_Switch!$H:$N,COLUMN(F431),FALSE)</f>
        <v>153</v>
      </c>
      <c r="G431" s="11">
        <f>VLOOKUP($A431,Pivot_Switch!$H:$N,COLUMN(G431),FALSE)</f>
        <v>1</v>
      </c>
      <c r="J431" s="41"/>
    </row>
    <row r="432" spans="1:12" x14ac:dyDescent="0.25">
      <c r="A432" s="42" t="s">
        <v>881</v>
      </c>
      <c r="B432" s="42"/>
      <c r="C432" s="42"/>
      <c r="D432" s="25"/>
      <c r="E432" s="25"/>
      <c r="F432" s="25"/>
      <c r="G432" s="25"/>
      <c r="H432" s="42" t="str">
        <f>C394</f>
        <v>emdscgc1-rb-04</v>
      </c>
      <c r="I432" s="43" t="str">
        <f>CONCATENATE(H432,"_End")</f>
        <v>emdscgc1-rb-04_End</v>
      </c>
      <c r="J432" s="43">
        <f>ROW(I432)</f>
        <v>432</v>
      </c>
      <c r="K432" s="26"/>
      <c r="L432" s="26"/>
    </row>
    <row r="433" spans="1:12" x14ac:dyDescent="0.25">
      <c r="A433" s="39" t="str">
        <f t="shared" ref="A433:A470" si="35">CONCATENATE(B433,"_",C433)</f>
        <v>40598_emdscgc1-rb-05</v>
      </c>
      <c r="B433" s="47">
        <v>40598</v>
      </c>
      <c r="C433" s="39" t="s">
        <v>134</v>
      </c>
      <c r="D433" s="11">
        <f>VLOOKUP($A433,Pivot_Switch!$H:$N,COLUMN(D433),FALSE)</f>
        <v>264</v>
      </c>
      <c r="E433" s="11">
        <f>VLOOKUP($A433,Pivot_Switch!$H:$N,COLUMN(E433),FALSE)</f>
        <v>93</v>
      </c>
      <c r="F433" s="11">
        <f>VLOOKUP($A433,Pivot_Switch!$H:$N,COLUMN(F433),FALSE)</f>
        <v>171</v>
      </c>
      <c r="G433" s="11">
        <f>VLOOKUP($A433,Pivot_Switch!$H:$N,COLUMN(G433),FALSE)</f>
        <v>1</v>
      </c>
      <c r="H433" s="39" t="str">
        <f>C433</f>
        <v>emdscgc1-rb-05</v>
      </c>
      <c r="I433" s="39" t="str">
        <f>CONCATENATE(H433,"_Start")</f>
        <v>emdscgc1-rb-05_Start</v>
      </c>
      <c r="J433" s="41">
        <f>ROW(I433)</f>
        <v>433</v>
      </c>
    </row>
    <row r="434" spans="1:12" x14ac:dyDescent="0.25">
      <c r="A434" s="39" t="str">
        <f t="shared" si="35"/>
        <v>40606_emdscgc1-rb-05</v>
      </c>
      <c r="B434" s="47">
        <v>40606</v>
      </c>
      <c r="C434" s="39" t="str">
        <f t="shared" ref="C434:C445" si="36">C433</f>
        <v>emdscgc1-rb-05</v>
      </c>
      <c r="D434" s="11">
        <f>VLOOKUP($A434,Pivot_Switch!$H:$N,COLUMN(D434),FALSE)</f>
        <v>264</v>
      </c>
      <c r="E434" s="11">
        <f>VLOOKUP($A434,Pivot_Switch!$H:$N,COLUMN(E434),FALSE)</f>
        <v>93</v>
      </c>
      <c r="F434" s="11">
        <f>VLOOKUP($A434,Pivot_Switch!$H:$N,COLUMN(F434),FALSE)</f>
        <v>171</v>
      </c>
      <c r="G434" s="11">
        <f>VLOOKUP($A434,Pivot_Switch!$H:$N,COLUMN(G434),FALSE)</f>
        <v>1</v>
      </c>
      <c r="J434" s="41"/>
    </row>
    <row r="435" spans="1:12" x14ac:dyDescent="0.25">
      <c r="A435" s="39" t="str">
        <f t="shared" si="35"/>
        <v>40609_emdscgc1-rb-05</v>
      </c>
      <c r="B435" s="47">
        <v>40609</v>
      </c>
      <c r="C435" s="39" t="str">
        <f t="shared" si="36"/>
        <v>emdscgc1-rb-05</v>
      </c>
      <c r="D435" s="11">
        <f>VLOOKUP($A435,Pivot_Switch!$H:$N,COLUMN(D435),FALSE)</f>
        <v>264</v>
      </c>
      <c r="E435" s="11">
        <f>VLOOKUP($A435,Pivot_Switch!$H:$N,COLUMN(E435),FALSE)</f>
        <v>93</v>
      </c>
      <c r="F435" s="11">
        <f>VLOOKUP($A435,Pivot_Switch!$H:$N,COLUMN(F435),FALSE)</f>
        <v>171</v>
      </c>
      <c r="G435" s="11">
        <f>VLOOKUP($A435,Pivot_Switch!$H:$N,COLUMN(G435),FALSE)</f>
        <v>1</v>
      </c>
      <c r="J435" s="41"/>
    </row>
    <row r="436" spans="1:12" x14ac:dyDescent="0.25">
      <c r="A436" s="39" t="str">
        <f t="shared" si="35"/>
        <v>40637_emdscgc1-rb-05</v>
      </c>
      <c r="B436" s="47">
        <v>40637</v>
      </c>
      <c r="C436" s="39" t="str">
        <f t="shared" si="36"/>
        <v>emdscgc1-rb-05</v>
      </c>
      <c r="D436" s="11">
        <f>VLOOKUP($A436,Pivot_Switch!$H:$N,COLUMN(D436),FALSE)</f>
        <v>264</v>
      </c>
      <c r="E436" s="11">
        <f>VLOOKUP($A436,Pivot_Switch!$H:$N,COLUMN(E436),FALSE)</f>
        <v>93</v>
      </c>
      <c r="F436" s="11">
        <f>VLOOKUP($A436,Pivot_Switch!$H:$N,COLUMN(F436),FALSE)</f>
        <v>171</v>
      </c>
      <c r="G436" s="11">
        <f>VLOOKUP($A436,Pivot_Switch!$H:$N,COLUMN(G436),FALSE)</f>
        <v>1</v>
      </c>
      <c r="J436" s="41"/>
    </row>
    <row r="437" spans="1:12" x14ac:dyDescent="0.25">
      <c r="A437" s="39" t="str">
        <f t="shared" si="35"/>
        <v>40646_emdscgc1-rb-05</v>
      </c>
      <c r="B437" s="47">
        <v>40646</v>
      </c>
      <c r="C437" s="39" t="str">
        <f t="shared" si="36"/>
        <v>emdscgc1-rb-05</v>
      </c>
      <c r="D437" s="11">
        <f>VLOOKUP($A437,Pivot_Switch!$H:$N,COLUMN(D437),FALSE)</f>
        <v>264</v>
      </c>
      <c r="E437" s="11">
        <f>VLOOKUP($A437,Pivot_Switch!$H:$N,COLUMN(E437),FALSE)</f>
        <v>93</v>
      </c>
      <c r="F437" s="11">
        <f>VLOOKUP($A437,Pivot_Switch!$H:$N,COLUMN(F437),FALSE)</f>
        <v>171</v>
      </c>
      <c r="G437" s="11">
        <f>VLOOKUP($A437,Pivot_Switch!$H:$N,COLUMN(G437),FALSE)</f>
        <v>1</v>
      </c>
      <c r="J437" s="41"/>
    </row>
    <row r="438" spans="1:12" x14ac:dyDescent="0.25">
      <c r="A438" s="41" t="str">
        <f t="shared" si="35"/>
        <v>40652_emdscgc1-rb-05</v>
      </c>
      <c r="B438" s="47">
        <v>40652</v>
      </c>
      <c r="C438" s="41" t="str">
        <f t="shared" si="36"/>
        <v>emdscgc1-rb-05</v>
      </c>
      <c r="D438" s="37">
        <f>VLOOKUP($A438,Pivot_Switch!$H:$N,COLUMN(D438),FALSE)</f>
        <v>264</v>
      </c>
      <c r="E438" s="37">
        <f>VLOOKUP($A438,Pivot_Switch!$H:$N,COLUMN(E438),FALSE)</f>
        <v>101</v>
      </c>
      <c r="F438" s="37">
        <f>VLOOKUP($A438,Pivot_Switch!$H:$N,COLUMN(F438),FALSE)</f>
        <v>163</v>
      </c>
      <c r="G438" s="37">
        <f>VLOOKUP($A438,Pivot_Switch!$H:$N,COLUMN(G438),FALSE)</f>
        <v>1</v>
      </c>
      <c r="H438" s="41"/>
      <c r="I438" s="41"/>
      <c r="J438" s="41"/>
      <c r="K438" s="19"/>
      <c r="L438" s="19"/>
    </row>
    <row r="439" spans="1:12" x14ac:dyDescent="0.25">
      <c r="A439" s="39" t="str">
        <f t="shared" si="35"/>
        <v>40659_emdscgc1-rb-05</v>
      </c>
      <c r="B439" s="47">
        <v>40659</v>
      </c>
      <c r="C439" s="39" t="str">
        <f t="shared" si="36"/>
        <v>emdscgc1-rb-05</v>
      </c>
      <c r="D439" s="11">
        <f>VLOOKUP($A439,Pivot_Switch!$H:$N,COLUMN(D439),FALSE)</f>
        <v>264</v>
      </c>
      <c r="E439" s="11">
        <f>VLOOKUP($A439,Pivot_Switch!$H:$N,COLUMN(E439),FALSE)</f>
        <v>103</v>
      </c>
      <c r="F439" s="11">
        <f>VLOOKUP($A439,Pivot_Switch!$H:$N,COLUMN(F439),FALSE)</f>
        <v>161</v>
      </c>
      <c r="G439" s="11">
        <f>VLOOKUP($A439,Pivot_Switch!$H:$N,COLUMN(G439),FALSE)</f>
        <v>1</v>
      </c>
      <c r="J439" s="41"/>
    </row>
    <row r="440" spans="1:12" x14ac:dyDescent="0.25">
      <c r="A440" s="39" t="str">
        <f t="shared" si="35"/>
        <v>40666_emdscgc1-rb-05</v>
      </c>
      <c r="B440" s="47">
        <v>40666</v>
      </c>
      <c r="C440" s="39" t="str">
        <f t="shared" si="36"/>
        <v>emdscgc1-rb-05</v>
      </c>
      <c r="D440" s="11">
        <f>VLOOKUP($A440,Pivot_Switch!$H:$N,COLUMN(D440),FALSE)</f>
        <v>264</v>
      </c>
      <c r="E440" s="11">
        <f>VLOOKUP($A440,Pivot_Switch!$H:$N,COLUMN(E440),FALSE)</f>
        <v>103</v>
      </c>
      <c r="F440" s="11">
        <f>VLOOKUP($A440,Pivot_Switch!$H:$N,COLUMN(F440),FALSE)</f>
        <v>161</v>
      </c>
      <c r="G440" s="11">
        <f>VLOOKUP($A440,Pivot_Switch!$H:$N,COLUMN(G440),FALSE)</f>
        <v>1</v>
      </c>
      <c r="J440" s="41"/>
    </row>
    <row r="441" spans="1:12" x14ac:dyDescent="0.25">
      <c r="A441" s="39" t="str">
        <f t="shared" si="35"/>
        <v>40679_emdscgc1-rb-05</v>
      </c>
      <c r="B441" s="47">
        <v>40679</v>
      </c>
      <c r="C441" s="39" t="str">
        <f t="shared" si="36"/>
        <v>emdscgc1-rb-05</v>
      </c>
      <c r="D441" s="11">
        <f>VLOOKUP($A441,Pivot_Switch!$H:$N,COLUMN(D441),FALSE)</f>
        <v>264</v>
      </c>
      <c r="E441" s="11">
        <f>VLOOKUP($A441,Pivot_Switch!$H:$N,COLUMN(E441),FALSE)</f>
        <v>103</v>
      </c>
      <c r="F441" s="11">
        <f>VLOOKUP($A441,Pivot_Switch!$H:$N,COLUMN(F441),FALSE)</f>
        <v>161</v>
      </c>
      <c r="G441" s="11">
        <f>VLOOKUP($A441,Pivot_Switch!$H:$N,COLUMN(G441),FALSE)</f>
        <v>1</v>
      </c>
      <c r="J441" s="41"/>
    </row>
    <row r="442" spans="1:12" x14ac:dyDescent="0.25">
      <c r="A442" s="39" t="str">
        <f t="shared" si="35"/>
        <v>40686_emdscgc1-rb-05</v>
      </c>
      <c r="B442" s="47">
        <v>40686</v>
      </c>
      <c r="C442" s="39" t="str">
        <f t="shared" si="36"/>
        <v>emdscgc1-rb-05</v>
      </c>
      <c r="D442" s="11">
        <f>VLOOKUP($A442,Pivot_Switch!$H:$N,COLUMN(D442),FALSE)</f>
        <v>264</v>
      </c>
      <c r="E442" s="11">
        <f>VLOOKUP($A442,Pivot_Switch!$H:$N,COLUMN(E442),FALSE)</f>
        <v>103</v>
      </c>
      <c r="F442" s="11">
        <f>VLOOKUP($A442,Pivot_Switch!$H:$N,COLUMN(F442),FALSE)</f>
        <v>161</v>
      </c>
      <c r="G442" s="11">
        <f>VLOOKUP($A442,Pivot_Switch!$H:$N,COLUMN(G442),FALSE)</f>
        <v>1</v>
      </c>
      <c r="J442" s="41"/>
    </row>
    <row r="443" spans="1:12" x14ac:dyDescent="0.25">
      <c r="A443" s="39" t="str">
        <f t="shared" si="35"/>
        <v>40690_emdscgc1-rb-05</v>
      </c>
      <c r="B443" s="47">
        <v>40690</v>
      </c>
      <c r="C443" s="39" t="str">
        <f t="shared" si="36"/>
        <v>emdscgc1-rb-05</v>
      </c>
      <c r="D443" s="11">
        <f>VLOOKUP($A443,Pivot_Switch!$H:$N,COLUMN(D443),FALSE)</f>
        <v>264</v>
      </c>
      <c r="E443" s="11">
        <f>VLOOKUP($A443,Pivot_Switch!$H:$N,COLUMN(E443),FALSE)</f>
        <v>103</v>
      </c>
      <c r="F443" s="11">
        <f>VLOOKUP($A443,Pivot_Switch!$H:$N,COLUMN(F443),FALSE)</f>
        <v>161</v>
      </c>
      <c r="G443" s="11">
        <f>VLOOKUP($A443,Pivot_Switch!$H:$N,COLUMN(G443),FALSE)</f>
        <v>1</v>
      </c>
      <c r="J443" s="41"/>
    </row>
    <row r="444" spans="1:12" x14ac:dyDescent="0.25">
      <c r="A444" s="39" t="str">
        <f t="shared" si="35"/>
        <v>40700_emdscgc1-rb-05</v>
      </c>
      <c r="B444" s="47">
        <v>40700</v>
      </c>
      <c r="C444" s="39" t="str">
        <f t="shared" si="36"/>
        <v>emdscgc1-rb-05</v>
      </c>
      <c r="D444" s="11">
        <f>VLOOKUP($A444,Pivot_Switch!$H:$N,COLUMN(D444),FALSE)</f>
        <v>264</v>
      </c>
      <c r="E444" s="11">
        <f>VLOOKUP($A444,Pivot_Switch!$H:$N,COLUMN(E444),FALSE)</f>
        <v>103</v>
      </c>
      <c r="F444" s="11">
        <f>VLOOKUP($A444,Pivot_Switch!$H:$N,COLUMN(F444),FALSE)</f>
        <v>161</v>
      </c>
      <c r="G444" s="11">
        <f>VLOOKUP($A444,Pivot_Switch!$H:$N,COLUMN(G444),FALSE)</f>
        <v>1</v>
      </c>
      <c r="J444" s="41"/>
    </row>
    <row r="445" spans="1:12" x14ac:dyDescent="0.25">
      <c r="A445" s="39" t="str">
        <f t="shared" si="35"/>
        <v>40707_emdscgc1-rb-05</v>
      </c>
      <c r="B445" s="47">
        <v>40707</v>
      </c>
      <c r="C445" s="39" t="str">
        <f t="shared" si="36"/>
        <v>emdscgc1-rb-05</v>
      </c>
      <c r="D445" s="11">
        <f>VLOOKUP($A445,Pivot_Switch!$H:$N,COLUMN(D445),FALSE)</f>
        <v>264</v>
      </c>
      <c r="E445" s="11">
        <f>VLOOKUP($A445,Pivot_Switch!$H:$N,COLUMN(E445),FALSE)</f>
        <v>103</v>
      </c>
      <c r="F445" s="11">
        <f>VLOOKUP($A445,Pivot_Switch!$H:$N,COLUMN(F445),FALSE)</f>
        <v>161</v>
      </c>
      <c r="G445" s="11">
        <f>VLOOKUP($A445,Pivot_Switch!$H:$N,COLUMN(G445),FALSE)</f>
        <v>1</v>
      </c>
      <c r="J445" s="41"/>
    </row>
    <row r="446" spans="1:12" x14ac:dyDescent="0.25">
      <c r="A446" s="39" t="str">
        <f t="shared" si="35"/>
        <v>40714_emdscgc1-rb-05</v>
      </c>
      <c r="B446" s="47">
        <v>40714</v>
      </c>
      <c r="C446" s="39" t="str">
        <f>C443</f>
        <v>emdscgc1-rb-05</v>
      </c>
      <c r="D446" s="11">
        <f>VLOOKUP($A446,Pivot_Switch!$H:$N,COLUMN(D446),FALSE)</f>
        <v>264</v>
      </c>
      <c r="E446" s="11">
        <f>VLOOKUP($A446,Pivot_Switch!$H:$N,COLUMN(E446),FALSE)</f>
        <v>103</v>
      </c>
      <c r="F446" s="11">
        <f>VLOOKUP($A446,Pivot_Switch!$H:$N,COLUMN(F446),FALSE)</f>
        <v>161</v>
      </c>
      <c r="G446" s="11">
        <f>VLOOKUP($A446,Pivot_Switch!$H:$N,COLUMN(G446),FALSE)</f>
        <v>1</v>
      </c>
      <c r="J446" s="41"/>
    </row>
    <row r="447" spans="1:12" x14ac:dyDescent="0.25">
      <c r="A447" s="39" t="str">
        <f t="shared" si="35"/>
        <v>40721_emdscgc1-rb-05</v>
      </c>
      <c r="B447" s="47">
        <v>40721</v>
      </c>
      <c r="C447" s="39" t="str">
        <f>C443</f>
        <v>emdscgc1-rb-05</v>
      </c>
      <c r="D447" s="11">
        <f>VLOOKUP($A447,Pivot_Switch!$H:$N,COLUMN(D447),FALSE)</f>
        <v>264</v>
      </c>
      <c r="E447" s="11">
        <f>VLOOKUP($A447,Pivot_Switch!$H:$N,COLUMN(E447),FALSE)</f>
        <v>103</v>
      </c>
      <c r="F447" s="11">
        <f>VLOOKUP($A447,Pivot_Switch!$H:$N,COLUMN(F447),FALSE)</f>
        <v>161</v>
      </c>
      <c r="G447" s="11">
        <f>VLOOKUP($A447,Pivot_Switch!$H:$N,COLUMN(G447),FALSE)</f>
        <v>1</v>
      </c>
      <c r="J447" s="41"/>
    </row>
    <row r="448" spans="1:12" x14ac:dyDescent="0.25">
      <c r="A448" s="39" t="str">
        <f t="shared" ref="A448:A469" si="37">CONCATENATE(B448,"_",C448)</f>
        <v>40728_emdscgc1-rb-05</v>
      </c>
      <c r="B448" s="47">
        <v>40728</v>
      </c>
      <c r="C448" s="39" t="str">
        <f>C443</f>
        <v>emdscgc1-rb-05</v>
      </c>
      <c r="D448" s="11">
        <f>VLOOKUP($A448,Pivot_Switch!$H:$N,COLUMN(D448),FALSE)</f>
        <v>264</v>
      </c>
      <c r="E448" s="11">
        <f>VLOOKUP($A448,Pivot_Switch!$H:$N,COLUMN(E448),FALSE)</f>
        <v>103</v>
      </c>
      <c r="F448" s="11">
        <f>VLOOKUP($A448,Pivot_Switch!$H:$N,COLUMN(F448),FALSE)</f>
        <v>161</v>
      </c>
      <c r="G448" s="11">
        <f>VLOOKUP($A448,Pivot_Switch!$H:$N,COLUMN(G448),FALSE)</f>
        <v>1</v>
      </c>
      <c r="J448" s="41"/>
    </row>
    <row r="449" spans="1:10" x14ac:dyDescent="0.25">
      <c r="A449" s="39" t="str">
        <f t="shared" si="37"/>
        <v>40735_emdscgc1-rb-05</v>
      </c>
      <c r="B449" s="47">
        <v>40735</v>
      </c>
      <c r="C449" s="39" t="str">
        <f>C443</f>
        <v>emdscgc1-rb-05</v>
      </c>
      <c r="D449" s="11">
        <f>VLOOKUP($A449,Pivot_Switch!$H:$N,COLUMN(D449),FALSE)</f>
        <v>264</v>
      </c>
      <c r="E449" s="11">
        <f>VLOOKUP($A449,Pivot_Switch!$H:$N,COLUMN(E449),FALSE)</f>
        <v>103</v>
      </c>
      <c r="F449" s="11">
        <f>VLOOKUP($A449,Pivot_Switch!$H:$N,COLUMN(F449),FALSE)</f>
        <v>161</v>
      </c>
      <c r="G449" s="11">
        <f>VLOOKUP($A449,Pivot_Switch!$H:$N,COLUMN(G449),FALSE)</f>
        <v>1</v>
      </c>
      <c r="J449" s="41"/>
    </row>
    <row r="450" spans="1:10" x14ac:dyDescent="0.25">
      <c r="A450" s="39" t="str">
        <f t="shared" si="37"/>
        <v>40743_emdscgc1-rb-05</v>
      </c>
      <c r="B450" s="47">
        <v>40743</v>
      </c>
      <c r="C450" s="39" t="str">
        <f>C443</f>
        <v>emdscgc1-rb-05</v>
      </c>
      <c r="D450" s="11">
        <f>VLOOKUP($A450,Pivot_Switch!$H:$N,COLUMN(D450),FALSE)</f>
        <v>264</v>
      </c>
      <c r="E450" s="11">
        <f>VLOOKUP($A450,Pivot_Switch!$H:$N,COLUMN(E450),FALSE)</f>
        <v>103</v>
      </c>
      <c r="F450" s="11">
        <f>VLOOKUP($A450,Pivot_Switch!$H:$N,COLUMN(F450),FALSE)</f>
        <v>161</v>
      </c>
      <c r="G450" s="11">
        <f>VLOOKUP($A450,Pivot_Switch!$H:$N,COLUMN(G450),FALSE)</f>
        <v>1</v>
      </c>
      <c r="J450" s="41"/>
    </row>
    <row r="451" spans="1:10" x14ac:dyDescent="0.25">
      <c r="A451" s="39" t="str">
        <f t="shared" si="37"/>
        <v>40749_emdscgc1-rb-05</v>
      </c>
      <c r="B451" s="47">
        <v>40749</v>
      </c>
      <c r="C451" s="39" t="str">
        <f>C443</f>
        <v>emdscgc1-rb-05</v>
      </c>
      <c r="D451" s="11">
        <f>VLOOKUP($A451,Pivot_Switch!$H:$N,COLUMN(D451),FALSE)</f>
        <v>264</v>
      </c>
      <c r="E451" s="11">
        <f>VLOOKUP($A451,Pivot_Switch!$H:$N,COLUMN(E451),FALSE)</f>
        <v>103</v>
      </c>
      <c r="F451" s="11">
        <f>VLOOKUP($A451,Pivot_Switch!$H:$N,COLUMN(F451),FALSE)</f>
        <v>161</v>
      </c>
      <c r="G451" s="11">
        <f>VLOOKUP($A451,Pivot_Switch!$H:$N,COLUMN(G451),FALSE)</f>
        <v>1</v>
      </c>
      <c r="J451" s="41"/>
    </row>
    <row r="452" spans="1:10" x14ac:dyDescent="0.25">
      <c r="A452" s="39" t="str">
        <f t="shared" si="37"/>
        <v>40770_emdscgc1-rb-05</v>
      </c>
      <c r="B452" s="47">
        <v>40770</v>
      </c>
      <c r="C452" s="39" t="str">
        <f>C443</f>
        <v>emdscgc1-rb-05</v>
      </c>
      <c r="D452" s="11">
        <f>VLOOKUP($A452,Pivot_Switch!$H:$N,COLUMN(D452),FALSE)</f>
        <v>264</v>
      </c>
      <c r="E452" s="11">
        <f>VLOOKUP($A452,Pivot_Switch!$H:$N,COLUMN(E452),FALSE)</f>
        <v>107</v>
      </c>
      <c r="F452" s="11">
        <f>VLOOKUP($A452,Pivot_Switch!$H:$N,COLUMN(F452),FALSE)</f>
        <v>157</v>
      </c>
      <c r="G452" s="11">
        <f>VLOOKUP($A452,Pivot_Switch!$H:$N,COLUMN(G452),FALSE)</f>
        <v>1</v>
      </c>
      <c r="J452" s="41"/>
    </row>
    <row r="453" spans="1:10" x14ac:dyDescent="0.25">
      <c r="A453" s="39" t="str">
        <f t="shared" si="37"/>
        <v>40777_emdscgc1-rb-05</v>
      </c>
      <c r="B453" s="47">
        <v>40777</v>
      </c>
      <c r="C453" s="39" t="str">
        <f>C443</f>
        <v>emdscgc1-rb-05</v>
      </c>
      <c r="D453" s="11">
        <f>VLOOKUP($A453,Pivot_Switch!$H:$N,COLUMN(D453),FALSE)</f>
        <v>264</v>
      </c>
      <c r="E453" s="11">
        <f>VLOOKUP($A453,Pivot_Switch!$H:$N,COLUMN(E453),FALSE)</f>
        <v>107</v>
      </c>
      <c r="F453" s="11">
        <f>VLOOKUP($A453,Pivot_Switch!$H:$N,COLUMN(F453),FALSE)</f>
        <v>157</v>
      </c>
      <c r="G453" s="11">
        <f>VLOOKUP($A453,Pivot_Switch!$H:$N,COLUMN(G453),FALSE)</f>
        <v>1</v>
      </c>
      <c r="J453" s="41"/>
    </row>
    <row r="454" spans="1:10" x14ac:dyDescent="0.25">
      <c r="A454" s="39" t="str">
        <f t="shared" si="37"/>
        <v>40785_emdscgc1-rb-05</v>
      </c>
      <c r="B454" s="47">
        <v>40785</v>
      </c>
      <c r="C454" s="39" t="str">
        <f>C443</f>
        <v>emdscgc1-rb-05</v>
      </c>
      <c r="D454" s="11">
        <f>VLOOKUP($A454,Pivot_Switch!$H:$N,COLUMN(D454),FALSE)</f>
        <v>264</v>
      </c>
      <c r="E454" s="11">
        <f>VLOOKUP($A454,Pivot_Switch!$H:$N,COLUMN(E454),FALSE)</f>
        <v>107</v>
      </c>
      <c r="F454" s="11">
        <f>VLOOKUP($A454,Pivot_Switch!$H:$N,COLUMN(F454),FALSE)</f>
        <v>157</v>
      </c>
      <c r="G454" s="11">
        <f>VLOOKUP($A454,Pivot_Switch!$H:$N,COLUMN(G454),FALSE)</f>
        <v>1</v>
      </c>
      <c r="J454" s="41"/>
    </row>
    <row r="455" spans="1:10" x14ac:dyDescent="0.25">
      <c r="A455" s="39" t="str">
        <f t="shared" si="37"/>
        <v>40790_emdscgc1-rb-05</v>
      </c>
      <c r="B455" s="47">
        <v>40790</v>
      </c>
      <c r="C455" s="39" t="str">
        <f>C443</f>
        <v>emdscgc1-rb-05</v>
      </c>
      <c r="D455" s="11">
        <f>VLOOKUP($A455,Pivot_Switch!$H:$N,COLUMN(D455),FALSE)</f>
        <v>264</v>
      </c>
      <c r="E455" s="11">
        <f>VLOOKUP($A455,Pivot_Switch!$H:$N,COLUMN(E455),FALSE)</f>
        <v>107</v>
      </c>
      <c r="F455" s="11">
        <f>VLOOKUP($A455,Pivot_Switch!$H:$N,COLUMN(F455),FALSE)</f>
        <v>157</v>
      </c>
      <c r="G455" s="11">
        <f>VLOOKUP($A455,Pivot_Switch!$H:$N,COLUMN(G455),FALSE)</f>
        <v>1</v>
      </c>
      <c r="J455" s="41"/>
    </row>
    <row r="456" spans="1:10" x14ac:dyDescent="0.25">
      <c r="A456" s="39" t="str">
        <f t="shared" si="37"/>
        <v>40798_emdscgc1-rb-05</v>
      </c>
      <c r="B456" s="47">
        <v>40798</v>
      </c>
      <c r="C456" s="39" t="str">
        <f>C443</f>
        <v>emdscgc1-rb-05</v>
      </c>
      <c r="D456" s="11">
        <f>VLOOKUP($A456,Pivot_Switch!$H:$N,COLUMN(D456),FALSE)</f>
        <v>264</v>
      </c>
      <c r="E456" s="11">
        <f>VLOOKUP($A456,Pivot_Switch!$H:$N,COLUMN(E456),FALSE)</f>
        <v>107</v>
      </c>
      <c r="F456" s="11">
        <f>VLOOKUP($A456,Pivot_Switch!$H:$N,COLUMN(F456),FALSE)</f>
        <v>157</v>
      </c>
      <c r="G456" s="11">
        <f>VLOOKUP($A456,Pivot_Switch!$H:$N,COLUMN(G456),FALSE)</f>
        <v>1</v>
      </c>
      <c r="J456" s="41"/>
    </row>
    <row r="457" spans="1:10" x14ac:dyDescent="0.25">
      <c r="A457" s="39" t="str">
        <f t="shared" si="37"/>
        <v>40869_emdscgc1-rb-05</v>
      </c>
      <c r="B457" s="47">
        <v>40869</v>
      </c>
      <c r="C457" s="39" t="str">
        <f>C443</f>
        <v>emdscgc1-rb-05</v>
      </c>
      <c r="D457" s="11">
        <f>VLOOKUP($A457,Pivot_Switch!$H:$N,COLUMN(D457),FALSE)</f>
        <v>264</v>
      </c>
      <c r="E457" s="11">
        <f>VLOOKUP($A457,Pivot_Switch!$H:$N,COLUMN(E457),FALSE)</f>
        <v>107</v>
      </c>
      <c r="F457" s="11">
        <f>VLOOKUP($A457,Pivot_Switch!$H:$N,COLUMN(F457),FALSE)</f>
        <v>157</v>
      </c>
      <c r="G457" s="11">
        <f>VLOOKUP($A457,Pivot_Switch!$H:$N,COLUMN(G457),FALSE)</f>
        <v>1</v>
      </c>
      <c r="J457" s="41"/>
    </row>
    <row r="458" spans="1:10" x14ac:dyDescent="0.25">
      <c r="A458" s="39" t="str">
        <f t="shared" si="37"/>
        <v>40885_emdscgc1-rb-05</v>
      </c>
      <c r="B458" s="47">
        <v>40885</v>
      </c>
      <c r="C458" s="39" t="str">
        <f>C443</f>
        <v>emdscgc1-rb-05</v>
      </c>
      <c r="D458" s="11">
        <f>VLOOKUP($A458,Pivot_Switch!$H:$N,COLUMN(D458),FALSE)</f>
        <v>264</v>
      </c>
      <c r="E458" s="11">
        <f>VLOOKUP($A458,Pivot_Switch!$H:$N,COLUMN(E458),FALSE)</f>
        <v>107</v>
      </c>
      <c r="F458" s="11">
        <f>VLOOKUP($A458,Pivot_Switch!$H:$N,COLUMN(F458),FALSE)</f>
        <v>157</v>
      </c>
      <c r="G458" s="11">
        <f>VLOOKUP($A458,Pivot_Switch!$H:$N,COLUMN(G458),FALSE)</f>
        <v>1</v>
      </c>
      <c r="J458" s="41"/>
    </row>
    <row r="459" spans="1:10" x14ac:dyDescent="0.25">
      <c r="A459" s="39" t="str">
        <f t="shared" si="37"/>
        <v>40917_emdscgc1-rb-05</v>
      </c>
      <c r="B459" s="47">
        <v>40917</v>
      </c>
      <c r="C459" s="39" t="str">
        <f>C443</f>
        <v>emdscgc1-rb-05</v>
      </c>
      <c r="D459" s="11">
        <f>VLOOKUP($A459,Pivot_Switch!$H:$N,COLUMN(D459),FALSE)</f>
        <v>264</v>
      </c>
      <c r="E459" s="11">
        <f>VLOOKUP($A459,Pivot_Switch!$H:$N,COLUMN(E459),FALSE)</f>
        <v>107</v>
      </c>
      <c r="F459" s="11">
        <f>VLOOKUP($A459,Pivot_Switch!$H:$N,COLUMN(F459),FALSE)</f>
        <v>157</v>
      </c>
      <c r="G459" s="11">
        <f>VLOOKUP($A459,Pivot_Switch!$H:$N,COLUMN(G459),FALSE)</f>
        <v>1</v>
      </c>
      <c r="J459" s="41"/>
    </row>
    <row r="460" spans="1:10" x14ac:dyDescent="0.25">
      <c r="A460" s="39" t="str">
        <f t="shared" si="37"/>
        <v>40948_emdscgc1-rb-05</v>
      </c>
      <c r="B460" s="47">
        <v>40948</v>
      </c>
      <c r="C460" s="39" t="str">
        <f>C443</f>
        <v>emdscgc1-rb-05</v>
      </c>
      <c r="D460" s="11">
        <f>VLOOKUP($A460,Pivot_Switch!$H:$N,COLUMN(D460),FALSE)</f>
        <v>264</v>
      </c>
      <c r="E460" s="11">
        <f>VLOOKUP($A460,Pivot_Switch!$H:$N,COLUMN(E460),FALSE)</f>
        <v>107</v>
      </c>
      <c r="F460" s="11">
        <f>VLOOKUP($A460,Pivot_Switch!$H:$N,COLUMN(F460),FALSE)</f>
        <v>157</v>
      </c>
      <c r="G460" s="11">
        <f>VLOOKUP($A460,Pivot_Switch!$H:$N,COLUMN(G460),FALSE)</f>
        <v>1</v>
      </c>
      <c r="J460" s="41"/>
    </row>
    <row r="461" spans="1:10" x14ac:dyDescent="0.25">
      <c r="A461" s="39" t="str">
        <f t="shared" si="37"/>
        <v>40989_emdscgc1-rb-05</v>
      </c>
      <c r="B461" s="47">
        <v>40989</v>
      </c>
      <c r="C461" s="39" t="str">
        <f>C443</f>
        <v>emdscgc1-rb-05</v>
      </c>
      <c r="D461" s="11">
        <f>VLOOKUP($A461,Pivot_Switch!$H:$N,COLUMN(D461),FALSE)</f>
        <v>264</v>
      </c>
      <c r="E461" s="11">
        <f>VLOOKUP($A461,Pivot_Switch!$H:$N,COLUMN(E461),FALSE)</f>
        <v>66</v>
      </c>
      <c r="F461" s="11">
        <f>VLOOKUP($A461,Pivot_Switch!$H:$N,COLUMN(F461),FALSE)</f>
        <v>198</v>
      </c>
      <c r="G461" s="11">
        <f>VLOOKUP($A461,Pivot_Switch!$H:$N,COLUMN(G461),FALSE)</f>
        <v>1</v>
      </c>
      <c r="J461" s="41"/>
    </row>
    <row r="462" spans="1:10" x14ac:dyDescent="0.25">
      <c r="A462" s="39" t="str">
        <f t="shared" si="37"/>
        <v>41016_emdscgc1-rb-05</v>
      </c>
      <c r="B462" s="47">
        <v>41016</v>
      </c>
      <c r="C462" s="39" t="str">
        <f>C443</f>
        <v>emdscgc1-rb-05</v>
      </c>
      <c r="D462" s="11">
        <f>VLOOKUP($A462,Pivot_Switch!$H:$N,COLUMN(D462),FALSE)</f>
        <v>264</v>
      </c>
      <c r="E462" s="11">
        <f>VLOOKUP($A462,Pivot_Switch!$H:$N,COLUMN(E462),FALSE)</f>
        <v>66</v>
      </c>
      <c r="F462" s="11">
        <f>VLOOKUP($A462,Pivot_Switch!$H:$N,COLUMN(F462),FALSE)</f>
        <v>198</v>
      </c>
      <c r="G462" s="11">
        <f>VLOOKUP($A462,Pivot_Switch!$H:$N,COLUMN(G462),FALSE)</f>
        <v>1</v>
      </c>
      <c r="J462" s="41"/>
    </row>
    <row r="463" spans="1:10" x14ac:dyDescent="0.25">
      <c r="A463" s="39" t="str">
        <f t="shared" si="37"/>
        <v>41037_emdscgc1-rb-05</v>
      </c>
      <c r="B463" s="47">
        <v>41037</v>
      </c>
      <c r="C463" s="39" t="str">
        <f>C443</f>
        <v>emdscgc1-rb-05</v>
      </c>
      <c r="D463" s="11">
        <f>VLOOKUP($A463,Pivot_Switch!$H:$N,COLUMN(D463),FALSE)</f>
        <v>264</v>
      </c>
      <c r="E463" s="11">
        <f>VLOOKUP($A463,Pivot_Switch!$H:$N,COLUMN(E463),FALSE)</f>
        <v>66</v>
      </c>
      <c r="F463" s="11">
        <f>VLOOKUP($A463,Pivot_Switch!$H:$N,COLUMN(F463),FALSE)</f>
        <v>198</v>
      </c>
      <c r="G463" s="11">
        <f>VLOOKUP($A463,Pivot_Switch!$H:$N,COLUMN(G463),FALSE)</f>
        <v>1</v>
      </c>
      <c r="J463" s="41"/>
    </row>
    <row r="464" spans="1:10" x14ac:dyDescent="0.25">
      <c r="A464" s="39" t="str">
        <f t="shared" si="37"/>
        <v>41071_emdscgc1-rb-05</v>
      </c>
      <c r="B464" s="47">
        <v>41071</v>
      </c>
      <c r="C464" s="39" t="str">
        <f>C443</f>
        <v>emdscgc1-rb-05</v>
      </c>
      <c r="D464" s="11">
        <f>VLOOKUP($A464,Pivot_Switch!$H:$N,COLUMN(D464),FALSE)</f>
        <v>264</v>
      </c>
      <c r="E464" s="11">
        <f>VLOOKUP($A464,Pivot_Switch!$H:$N,COLUMN(E464),FALSE)</f>
        <v>67</v>
      </c>
      <c r="F464" s="11">
        <f>VLOOKUP($A464,Pivot_Switch!$H:$N,COLUMN(F464),FALSE)</f>
        <v>197</v>
      </c>
      <c r="G464" s="11">
        <f>VLOOKUP($A464,Pivot_Switch!$H:$N,COLUMN(G464),FALSE)</f>
        <v>1</v>
      </c>
      <c r="J464" s="41"/>
    </row>
    <row r="465" spans="1:12" x14ac:dyDescent="0.25">
      <c r="A465" s="39" t="str">
        <f t="shared" si="37"/>
        <v>41107_emdscgc1-rb-05</v>
      </c>
      <c r="B465" s="47">
        <v>41107</v>
      </c>
      <c r="C465" s="39" t="str">
        <f>C443</f>
        <v>emdscgc1-rb-05</v>
      </c>
      <c r="D465" s="11">
        <f>VLOOKUP($A465,Pivot_Switch!$H:$N,COLUMN(D465),FALSE)</f>
        <v>264</v>
      </c>
      <c r="E465" s="11">
        <f>VLOOKUP($A465,Pivot_Switch!$H:$N,COLUMN(E465),FALSE)</f>
        <v>67</v>
      </c>
      <c r="F465" s="11">
        <f>VLOOKUP($A465,Pivot_Switch!$H:$N,COLUMN(F465),FALSE)</f>
        <v>197</v>
      </c>
      <c r="G465" s="11">
        <f>VLOOKUP($A465,Pivot_Switch!$H:$N,COLUMN(G465),FALSE)</f>
        <v>1</v>
      </c>
      <c r="J465" s="41"/>
    </row>
    <row r="466" spans="1:12" x14ac:dyDescent="0.25">
      <c r="A466" s="39" t="str">
        <f t="shared" si="37"/>
        <v>41122_emdscgc1-rb-05</v>
      </c>
      <c r="B466" s="47">
        <v>41122</v>
      </c>
      <c r="C466" s="39" t="str">
        <f>C443</f>
        <v>emdscgc1-rb-05</v>
      </c>
      <c r="D466" s="11">
        <f>VLOOKUP($A466,Pivot_Switch!$H:$N,COLUMN(D466),FALSE)</f>
        <v>264</v>
      </c>
      <c r="E466" s="11">
        <f>VLOOKUP($A466,Pivot_Switch!$H:$N,COLUMN(E466),FALSE)</f>
        <v>67</v>
      </c>
      <c r="F466" s="11">
        <f>VLOOKUP($A466,Pivot_Switch!$H:$N,COLUMN(F466),FALSE)</f>
        <v>197</v>
      </c>
      <c r="G466" s="11">
        <f>VLOOKUP($A466,Pivot_Switch!$H:$N,COLUMN(G466),FALSE)</f>
        <v>1</v>
      </c>
      <c r="J466" s="41"/>
    </row>
    <row r="467" spans="1:12" x14ac:dyDescent="0.25">
      <c r="A467" s="39" t="str">
        <f t="shared" si="37"/>
        <v>41162_emdscgc1-rb-05</v>
      </c>
      <c r="B467" s="47">
        <v>41162</v>
      </c>
      <c r="C467" s="39" t="str">
        <f>C443</f>
        <v>emdscgc1-rb-05</v>
      </c>
      <c r="D467" s="11">
        <f>VLOOKUP($A467,Pivot_Switch!$H:$N,COLUMN(D467),FALSE)</f>
        <v>264</v>
      </c>
      <c r="E467" s="11">
        <f>VLOOKUP($A467,Pivot_Switch!$H:$N,COLUMN(E467),FALSE)</f>
        <v>67</v>
      </c>
      <c r="F467" s="11">
        <f>VLOOKUP($A467,Pivot_Switch!$H:$N,COLUMN(F467),FALSE)</f>
        <v>197</v>
      </c>
      <c r="G467" s="11">
        <f>VLOOKUP($A467,Pivot_Switch!$H:$N,COLUMN(G467),FALSE)</f>
        <v>1</v>
      </c>
      <c r="J467" s="41"/>
    </row>
    <row r="468" spans="1:12" x14ac:dyDescent="0.25">
      <c r="A468" s="39" t="str">
        <f t="shared" si="37"/>
        <v>41192_emdscgc1-rb-05</v>
      </c>
      <c r="B468" s="47">
        <v>41192</v>
      </c>
      <c r="C468" s="39" t="str">
        <f>C443</f>
        <v>emdscgc1-rb-05</v>
      </c>
      <c r="D468" s="11">
        <f>VLOOKUP($A468,Pivot_Switch!$H:$N,COLUMN(D468),FALSE)</f>
        <v>264</v>
      </c>
      <c r="E468" s="11">
        <f>VLOOKUP($A468,Pivot_Switch!$H:$N,COLUMN(E468),FALSE)</f>
        <v>61</v>
      </c>
      <c r="F468" s="11">
        <f>VLOOKUP($A468,Pivot_Switch!$H:$N,COLUMN(F468),FALSE)</f>
        <v>203</v>
      </c>
      <c r="G468" s="11">
        <f>VLOOKUP($A468,Pivot_Switch!$H:$N,COLUMN(G468),FALSE)</f>
        <v>1</v>
      </c>
      <c r="J468" s="41"/>
    </row>
    <row r="469" spans="1:12" x14ac:dyDescent="0.25">
      <c r="A469" s="39" t="str">
        <f t="shared" si="37"/>
        <v>41347_emdscgc1-rb-05</v>
      </c>
      <c r="B469" s="47">
        <v>41347</v>
      </c>
      <c r="C469" s="39" t="str">
        <f>C443</f>
        <v>emdscgc1-rb-05</v>
      </c>
      <c r="D469" s="11">
        <f>VLOOKUP($A469,Pivot_Switch!$H:$N,COLUMN(D469),FALSE)</f>
        <v>264</v>
      </c>
      <c r="E469" s="11">
        <f>VLOOKUP($A469,Pivot_Switch!$H:$N,COLUMN(E469),FALSE)</f>
        <v>69</v>
      </c>
      <c r="F469" s="11">
        <f>VLOOKUP($A469,Pivot_Switch!$H:$N,COLUMN(F469),FALSE)</f>
        <v>195</v>
      </c>
      <c r="G469" s="11">
        <f>VLOOKUP($A469,Pivot_Switch!$H:$N,COLUMN(G469),FALSE)</f>
        <v>1</v>
      </c>
      <c r="J469" s="41"/>
    </row>
    <row r="470" spans="1:12" x14ac:dyDescent="0.25">
      <c r="A470" s="39" t="str">
        <f t="shared" si="35"/>
        <v>41439_emdscgc1-rb-05</v>
      </c>
      <c r="B470" s="47">
        <v>41439</v>
      </c>
      <c r="C470" s="39" t="str">
        <f>C444</f>
        <v>emdscgc1-rb-05</v>
      </c>
      <c r="D470" s="11">
        <f>VLOOKUP($A470,Pivot_Switch!$H:$N,COLUMN(D470),FALSE)</f>
        <v>264</v>
      </c>
      <c r="E470" s="11">
        <f>VLOOKUP($A470,Pivot_Switch!$H:$N,COLUMN(E470),FALSE)</f>
        <v>69</v>
      </c>
      <c r="F470" s="11">
        <f>VLOOKUP($A470,Pivot_Switch!$H:$N,COLUMN(F470),FALSE)</f>
        <v>195</v>
      </c>
      <c r="G470" s="11">
        <f>VLOOKUP($A470,Pivot_Switch!$H:$N,COLUMN(G470),FALSE)</f>
        <v>1</v>
      </c>
      <c r="J470" s="41"/>
    </row>
    <row r="471" spans="1:12" x14ac:dyDescent="0.25">
      <c r="A471" s="42" t="s">
        <v>881</v>
      </c>
      <c r="B471" s="42"/>
      <c r="C471" s="42"/>
      <c r="D471" s="25"/>
      <c r="E471" s="25"/>
      <c r="F471" s="25"/>
      <c r="G471" s="25"/>
      <c r="H471" s="42" t="str">
        <f>C433</f>
        <v>emdscgc1-rb-05</v>
      </c>
      <c r="I471" s="43" t="str">
        <f>CONCATENATE(H471,"_End")</f>
        <v>emdscgc1-rb-05_End</v>
      </c>
      <c r="J471" s="43">
        <f>ROW(I471)</f>
        <v>471</v>
      </c>
      <c r="K471" s="26"/>
      <c r="L471" s="26"/>
    </row>
    <row r="472" spans="1:12" x14ac:dyDescent="0.25">
      <c r="A472" s="39" t="str">
        <f t="shared" ref="A472:A509" si="38">CONCATENATE(B472,"_",C472)</f>
        <v>40598_rmdscgc1-gl-01</v>
      </c>
      <c r="B472" s="47">
        <v>40598</v>
      </c>
      <c r="C472" s="39" t="s">
        <v>138</v>
      </c>
      <c r="D472" s="11">
        <f>VLOOKUP($A472,Pivot_Switch!$H:$N,COLUMN(D472),FALSE)</f>
        <v>72</v>
      </c>
      <c r="E472" s="11">
        <f>VLOOKUP($A472,Pivot_Switch!$H:$N,COLUMN(E472),FALSE)</f>
        <v>13</v>
      </c>
      <c r="F472" s="11">
        <f>VLOOKUP($A472,Pivot_Switch!$H:$N,COLUMN(F472),FALSE)</f>
        <v>59</v>
      </c>
      <c r="G472" s="11">
        <f>VLOOKUP($A472,Pivot_Switch!$H:$N,COLUMN(G472),FALSE)</f>
        <v>1</v>
      </c>
      <c r="H472" s="39" t="str">
        <f>C472</f>
        <v>rmdscgc1-gl-01</v>
      </c>
      <c r="I472" s="39" t="str">
        <f>CONCATENATE(H472,"_Start")</f>
        <v>rmdscgc1-gl-01_Start</v>
      </c>
      <c r="J472" s="41">
        <f>ROW(I472)</f>
        <v>472</v>
      </c>
    </row>
    <row r="473" spans="1:12" x14ac:dyDescent="0.25">
      <c r="A473" s="39" t="str">
        <f t="shared" si="38"/>
        <v>40606_rmdscgc1-gl-01</v>
      </c>
      <c r="B473" s="47">
        <v>40606</v>
      </c>
      <c r="C473" s="39" t="str">
        <f t="shared" ref="C473:C484" si="39">C472</f>
        <v>rmdscgc1-gl-01</v>
      </c>
      <c r="D473" s="11">
        <f>VLOOKUP($A473,Pivot_Switch!$H:$N,COLUMN(D473),FALSE)</f>
        <v>72</v>
      </c>
      <c r="E473" s="11">
        <f>VLOOKUP($A473,Pivot_Switch!$H:$N,COLUMN(E473),FALSE)</f>
        <v>13</v>
      </c>
      <c r="F473" s="11">
        <f>VLOOKUP($A473,Pivot_Switch!$H:$N,COLUMN(F473),FALSE)</f>
        <v>59</v>
      </c>
      <c r="G473" s="11">
        <f>VLOOKUP($A473,Pivot_Switch!$H:$N,COLUMN(G473),FALSE)</f>
        <v>1</v>
      </c>
      <c r="J473" s="41"/>
    </row>
    <row r="474" spans="1:12" x14ac:dyDescent="0.25">
      <c r="A474" s="39" t="str">
        <f t="shared" si="38"/>
        <v>40609_rmdscgc1-gl-01</v>
      </c>
      <c r="B474" s="47">
        <v>40609</v>
      </c>
      <c r="C474" s="39" t="str">
        <f t="shared" si="39"/>
        <v>rmdscgc1-gl-01</v>
      </c>
      <c r="D474" s="11">
        <f>VLOOKUP($A474,Pivot_Switch!$H:$N,COLUMN(D474),FALSE)</f>
        <v>72</v>
      </c>
      <c r="E474" s="11">
        <f>VLOOKUP($A474,Pivot_Switch!$H:$N,COLUMN(E474),FALSE)</f>
        <v>13</v>
      </c>
      <c r="F474" s="11">
        <f>VLOOKUP($A474,Pivot_Switch!$H:$N,COLUMN(F474),FALSE)</f>
        <v>59</v>
      </c>
      <c r="G474" s="11">
        <f>VLOOKUP($A474,Pivot_Switch!$H:$N,COLUMN(G474),FALSE)</f>
        <v>1</v>
      </c>
      <c r="J474" s="41"/>
    </row>
    <row r="475" spans="1:12" x14ac:dyDescent="0.25">
      <c r="A475" s="39" t="str">
        <f t="shared" si="38"/>
        <v>40637_rmdscgc1-gl-01</v>
      </c>
      <c r="B475" s="47">
        <v>40637</v>
      </c>
      <c r="C475" s="39" t="str">
        <f t="shared" si="39"/>
        <v>rmdscgc1-gl-01</v>
      </c>
      <c r="D475" s="11">
        <f>VLOOKUP($A475,Pivot_Switch!$H:$N,COLUMN(D475),FALSE)</f>
        <v>72</v>
      </c>
      <c r="E475" s="11">
        <f>VLOOKUP($A475,Pivot_Switch!$H:$N,COLUMN(E475),FALSE)</f>
        <v>13</v>
      </c>
      <c r="F475" s="11">
        <f>VLOOKUP($A475,Pivot_Switch!$H:$N,COLUMN(F475),FALSE)</f>
        <v>59</v>
      </c>
      <c r="G475" s="11">
        <f>VLOOKUP($A475,Pivot_Switch!$H:$N,COLUMN(G475),FALSE)</f>
        <v>1</v>
      </c>
      <c r="J475" s="41"/>
    </row>
    <row r="476" spans="1:12" x14ac:dyDescent="0.25">
      <c r="A476" s="41" t="str">
        <f t="shared" si="38"/>
        <v>40646_rmdscgc1-gl-01</v>
      </c>
      <c r="B476" s="47">
        <v>40646</v>
      </c>
      <c r="C476" s="41" t="str">
        <f t="shared" si="39"/>
        <v>rmdscgc1-gl-01</v>
      </c>
      <c r="D476" s="37">
        <f>VLOOKUP($A476,Pivot_Switch!$H:$N,COLUMN(D476),FALSE)</f>
        <v>72</v>
      </c>
      <c r="E476" s="37">
        <f>VLOOKUP($A476,Pivot_Switch!$H:$N,COLUMN(E476),FALSE)</f>
        <v>13</v>
      </c>
      <c r="F476" s="37">
        <f>VLOOKUP($A476,Pivot_Switch!$H:$N,COLUMN(F476),FALSE)</f>
        <v>59</v>
      </c>
      <c r="G476" s="37">
        <f>VLOOKUP($A476,Pivot_Switch!$H:$N,COLUMN(G476),FALSE)</f>
        <v>1</v>
      </c>
      <c r="H476" s="41"/>
      <c r="I476" s="41"/>
      <c r="J476" s="41"/>
      <c r="K476" s="19"/>
      <c r="L476" s="19"/>
    </row>
    <row r="477" spans="1:12" x14ac:dyDescent="0.25">
      <c r="A477" s="39" t="str">
        <f t="shared" si="38"/>
        <v>40652_rmdscgc1-gl-01</v>
      </c>
      <c r="B477" s="47">
        <v>40652</v>
      </c>
      <c r="C477" s="39" t="str">
        <f t="shared" si="39"/>
        <v>rmdscgc1-gl-01</v>
      </c>
      <c r="D477" s="11">
        <f>VLOOKUP($A477,Pivot_Switch!$H:$N,COLUMN(D477),FALSE)</f>
        <v>72</v>
      </c>
      <c r="E477" s="11">
        <f>VLOOKUP($A477,Pivot_Switch!$H:$N,COLUMN(E477),FALSE)</f>
        <v>13</v>
      </c>
      <c r="F477" s="11">
        <f>VLOOKUP($A477,Pivot_Switch!$H:$N,COLUMN(F477),FALSE)</f>
        <v>59</v>
      </c>
      <c r="G477" s="11">
        <f>VLOOKUP($A477,Pivot_Switch!$H:$N,COLUMN(G477),FALSE)</f>
        <v>1</v>
      </c>
      <c r="J477" s="41"/>
    </row>
    <row r="478" spans="1:12" x14ac:dyDescent="0.25">
      <c r="A478" s="39" t="str">
        <f t="shared" si="38"/>
        <v>40659_rmdscgc1-gl-01</v>
      </c>
      <c r="B478" s="47">
        <v>40659</v>
      </c>
      <c r="C478" s="39" t="str">
        <f t="shared" si="39"/>
        <v>rmdscgc1-gl-01</v>
      </c>
      <c r="D478" s="11">
        <f>VLOOKUP($A478,Pivot_Switch!$H:$N,COLUMN(D478),FALSE)</f>
        <v>72</v>
      </c>
      <c r="E478" s="11">
        <f>VLOOKUP($A478,Pivot_Switch!$H:$N,COLUMN(E478),FALSE)</f>
        <v>13</v>
      </c>
      <c r="F478" s="11">
        <f>VLOOKUP($A478,Pivot_Switch!$H:$N,COLUMN(F478),FALSE)</f>
        <v>59</v>
      </c>
      <c r="G478" s="11">
        <f>VLOOKUP($A478,Pivot_Switch!$H:$N,COLUMN(G478),FALSE)</f>
        <v>1</v>
      </c>
      <c r="J478" s="41"/>
    </row>
    <row r="479" spans="1:12" x14ac:dyDescent="0.25">
      <c r="A479" s="39" t="str">
        <f t="shared" si="38"/>
        <v>40666_rmdscgc1-gl-01</v>
      </c>
      <c r="B479" s="47">
        <v>40666</v>
      </c>
      <c r="C479" s="39" t="str">
        <f t="shared" si="39"/>
        <v>rmdscgc1-gl-01</v>
      </c>
      <c r="D479" s="11">
        <f>VLOOKUP($A479,Pivot_Switch!$H:$N,COLUMN(D479),FALSE)</f>
        <v>72</v>
      </c>
      <c r="E479" s="11">
        <f>VLOOKUP($A479,Pivot_Switch!$H:$N,COLUMN(E479),FALSE)</f>
        <v>13</v>
      </c>
      <c r="F479" s="11">
        <f>VLOOKUP($A479,Pivot_Switch!$H:$N,COLUMN(F479),FALSE)</f>
        <v>59</v>
      </c>
      <c r="G479" s="11">
        <f>VLOOKUP($A479,Pivot_Switch!$H:$N,COLUMN(G479),FALSE)</f>
        <v>1</v>
      </c>
      <c r="J479" s="41"/>
    </row>
    <row r="480" spans="1:12" x14ac:dyDescent="0.25">
      <c r="A480" s="39" t="str">
        <f t="shared" si="38"/>
        <v>40679_rmdscgc1-gl-01</v>
      </c>
      <c r="B480" s="47">
        <v>40679</v>
      </c>
      <c r="C480" s="39" t="str">
        <f t="shared" si="39"/>
        <v>rmdscgc1-gl-01</v>
      </c>
      <c r="D480" s="11">
        <f>VLOOKUP($A480,Pivot_Switch!$H:$N,COLUMN(D480),FALSE)</f>
        <v>72</v>
      </c>
      <c r="E480" s="11">
        <f>VLOOKUP($A480,Pivot_Switch!$H:$N,COLUMN(E480),FALSE)</f>
        <v>13</v>
      </c>
      <c r="F480" s="11">
        <f>VLOOKUP($A480,Pivot_Switch!$H:$N,COLUMN(F480),FALSE)</f>
        <v>59</v>
      </c>
      <c r="G480" s="11">
        <f>VLOOKUP($A480,Pivot_Switch!$H:$N,COLUMN(G480),FALSE)</f>
        <v>1</v>
      </c>
      <c r="J480" s="41"/>
    </row>
    <row r="481" spans="1:10" x14ac:dyDescent="0.25">
      <c r="A481" s="39" t="str">
        <f t="shared" si="38"/>
        <v>40686_rmdscgc1-gl-01</v>
      </c>
      <c r="B481" s="47">
        <v>40686</v>
      </c>
      <c r="C481" s="39" t="str">
        <f t="shared" si="39"/>
        <v>rmdscgc1-gl-01</v>
      </c>
      <c r="D481" s="11">
        <f>VLOOKUP($A481,Pivot_Switch!$H:$N,COLUMN(D481),FALSE)</f>
        <v>72</v>
      </c>
      <c r="E481" s="11">
        <f>VLOOKUP($A481,Pivot_Switch!$H:$N,COLUMN(E481),FALSE)</f>
        <v>13</v>
      </c>
      <c r="F481" s="11">
        <f>VLOOKUP($A481,Pivot_Switch!$H:$N,COLUMN(F481),FALSE)</f>
        <v>59</v>
      </c>
      <c r="G481" s="11">
        <f>VLOOKUP($A481,Pivot_Switch!$H:$N,COLUMN(G481),FALSE)</f>
        <v>1</v>
      </c>
      <c r="J481" s="41"/>
    </row>
    <row r="482" spans="1:10" x14ac:dyDescent="0.25">
      <c r="A482" s="39" t="str">
        <f t="shared" si="38"/>
        <v>40690_rmdscgc1-gl-01</v>
      </c>
      <c r="B482" s="47">
        <v>40690</v>
      </c>
      <c r="C482" s="39" t="str">
        <f t="shared" si="39"/>
        <v>rmdscgc1-gl-01</v>
      </c>
      <c r="D482" s="11">
        <f>VLOOKUP($A482,Pivot_Switch!$H:$N,COLUMN(D482),FALSE)</f>
        <v>72</v>
      </c>
      <c r="E482" s="11">
        <f>VLOOKUP($A482,Pivot_Switch!$H:$N,COLUMN(E482),FALSE)</f>
        <v>13</v>
      </c>
      <c r="F482" s="11">
        <f>VLOOKUP($A482,Pivot_Switch!$H:$N,COLUMN(F482),FALSE)</f>
        <v>59</v>
      </c>
      <c r="G482" s="11">
        <f>VLOOKUP($A482,Pivot_Switch!$H:$N,COLUMN(G482),FALSE)</f>
        <v>1</v>
      </c>
      <c r="J482" s="41"/>
    </row>
    <row r="483" spans="1:10" x14ac:dyDescent="0.25">
      <c r="A483" s="39" t="str">
        <f t="shared" si="38"/>
        <v>40700_rmdscgc1-gl-01</v>
      </c>
      <c r="B483" s="47">
        <v>40700</v>
      </c>
      <c r="C483" s="39" t="str">
        <f t="shared" si="39"/>
        <v>rmdscgc1-gl-01</v>
      </c>
      <c r="D483" s="11">
        <f>VLOOKUP($A483,Pivot_Switch!$H:$N,COLUMN(D483),FALSE)</f>
        <v>72</v>
      </c>
      <c r="E483" s="11">
        <f>VLOOKUP($A483,Pivot_Switch!$H:$N,COLUMN(E483),FALSE)</f>
        <v>13</v>
      </c>
      <c r="F483" s="11">
        <f>VLOOKUP($A483,Pivot_Switch!$H:$N,COLUMN(F483),FALSE)</f>
        <v>59</v>
      </c>
      <c r="G483" s="11">
        <f>VLOOKUP($A483,Pivot_Switch!$H:$N,COLUMN(G483),FALSE)</f>
        <v>1</v>
      </c>
      <c r="J483" s="41"/>
    </row>
    <row r="484" spans="1:10" x14ac:dyDescent="0.25">
      <c r="A484" s="39" t="str">
        <f t="shared" si="38"/>
        <v>40707_rmdscgc1-gl-01</v>
      </c>
      <c r="B484" s="47">
        <v>40707</v>
      </c>
      <c r="C484" s="39" t="str">
        <f t="shared" si="39"/>
        <v>rmdscgc1-gl-01</v>
      </c>
      <c r="D484" s="11">
        <f>VLOOKUP($A484,Pivot_Switch!$H:$N,COLUMN(D484),FALSE)</f>
        <v>72</v>
      </c>
      <c r="E484" s="11">
        <f>VLOOKUP($A484,Pivot_Switch!$H:$N,COLUMN(E484),FALSE)</f>
        <v>13</v>
      </c>
      <c r="F484" s="11">
        <f>VLOOKUP($A484,Pivot_Switch!$H:$N,COLUMN(F484),FALSE)</f>
        <v>59</v>
      </c>
      <c r="G484" s="11">
        <f>VLOOKUP($A484,Pivot_Switch!$H:$N,COLUMN(G484),FALSE)</f>
        <v>1</v>
      </c>
      <c r="J484" s="41"/>
    </row>
    <row r="485" spans="1:10" x14ac:dyDescent="0.25">
      <c r="A485" s="39" t="str">
        <f t="shared" si="38"/>
        <v>40714_rmdscgc1-gl-01</v>
      </c>
      <c r="B485" s="47">
        <v>40714</v>
      </c>
      <c r="C485" s="39" t="str">
        <f>C482</f>
        <v>rmdscgc1-gl-01</v>
      </c>
      <c r="D485" s="11">
        <f>VLOOKUP($A485,Pivot_Switch!$H:$N,COLUMN(D485),FALSE)</f>
        <v>72</v>
      </c>
      <c r="E485" s="11">
        <f>VLOOKUP($A485,Pivot_Switch!$H:$N,COLUMN(E485),FALSE)</f>
        <v>13</v>
      </c>
      <c r="F485" s="11">
        <f>VLOOKUP($A485,Pivot_Switch!$H:$N,COLUMN(F485),FALSE)</f>
        <v>59</v>
      </c>
      <c r="G485" s="11">
        <f>VLOOKUP($A485,Pivot_Switch!$H:$N,COLUMN(G485),FALSE)</f>
        <v>1</v>
      </c>
      <c r="J485" s="41"/>
    </row>
    <row r="486" spans="1:10" x14ac:dyDescent="0.25">
      <c r="A486" s="39" t="str">
        <f t="shared" si="38"/>
        <v>40721_rmdscgc1-gl-01</v>
      </c>
      <c r="B486" s="47">
        <v>40721</v>
      </c>
      <c r="C486" s="39" t="str">
        <f>C482</f>
        <v>rmdscgc1-gl-01</v>
      </c>
      <c r="D486" s="11">
        <f>VLOOKUP($A486,Pivot_Switch!$H:$N,COLUMN(D486),FALSE)</f>
        <v>72</v>
      </c>
      <c r="E486" s="11">
        <f>VLOOKUP($A486,Pivot_Switch!$H:$N,COLUMN(E486),FALSE)</f>
        <v>13</v>
      </c>
      <c r="F486" s="11">
        <f>VLOOKUP($A486,Pivot_Switch!$H:$N,COLUMN(F486),FALSE)</f>
        <v>59</v>
      </c>
      <c r="G486" s="11">
        <f>VLOOKUP($A486,Pivot_Switch!$H:$N,COLUMN(G486),FALSE)</f>
        <v>1</v>
      </c>
      <c r="J486" s="41"/>
    </row>
    <row r="487" spans="1:10" x14ac:dyDescent="0.25">
      <c r="A487" s="39" t="str">
        <f t="shared" ref="A487:A508" si="40">CONCATENATE(B487,"_",C487)</f>
        <v>40728_rmdscgc1-gl-01</v>
      </c>
      <c r="B487" s="47">
        <v>40728</v>
      </c>
      <c r="C487" s="39" t="str">
        <f>C482</f>
        <v>rmdscgc1-gl-01</v>
      </c>
      <c r="D487" s="11">
        <f>VLOOKUP($A487,Pivot_Switch!$H:$N,COLUMN(D487),FALSE)</f>
        <v>72</v>
      </c>
      <c r="E487" s="11">
        <f>VLOOKUP($A487,Pivot_Switch!$H:$N,COLUMN(E487),FALSE)</f>
        <v>13</v>
      </c>
      <c r="F487" s="11">
        <f>VLOOKUP($A487,Pivot_Switch!$H:$N,COLUMN(F487),FALSE)</f>
        <v>59</v>
      </c>
      <c r="G487" s="11">
        <f>VLOOKUP($A487,Pivot_Switch!$H:$N,COLUMN(G487),FALSE)</f>
        <v>1</v>
      </c>
      <c r="J487" s="41"/>
    </row>
    <row r="488" spans="1:10" x14ac:dyDescent="0.25">
      <c r="A488" s="39" t="str">
        <f t="shared" si="40"/>
        <v>40735_rmdscgc1-gl-01</v>
      </c>
      <c r="B488" s="47">
        <v>40735</v>
      </c>
      <c r="C488" s="39" t="str">
        <f>C482</f>
        <v>rmdscgc1-gl-01</v>
      </c>
      <c r="D488" s="11">
        <f>VLOOKUP($A488,Pivot_Switch!$H:$N,COLUMN(D488),FALSE)</f>
        <v>72</v>
      </c>
      <c r="E488" s="11">
        <f>VLOOKUP($A488,Pivot_Switch!$H:$N,COLUMN(E488),FALSE)</f>
        <v>13</v>
      </c>
      <c r="F488" s="11">
        <f>VLOOKUP($A488,Pivot_Switch!$H:$N,COLUMN(F488),FALSE)</f>
        <v>59</v>
      </c>
      <c r="G488" s="11">
        <f>VLOOKUP($A488,Pivot_Switch!$H:$N,COLUMN(G488),FALSE)</f>
        <v>1</v>
      </c>
      <c r="J488" s="41"/>
    </row>
    <row r="489" spans="1:10" x14ac:dyDescent="0.25">
      <c r="A489" s="39" t="str">
        <f t="shared" si="40"/>
        <v>40743_rmdscgc1-gl-01</v>
      </c>
      <c r="B489" s="47">
        <v>40743</v>
      </c>
      <c r="C489" s="39" t="str">
        <f>C482</f>
        <v>rmdscgc1-gl-01</v>
      </c>
      <c r="D489" s="11">
        <f>VLOOKUP($A489,Pivot_Switch!$H:$N,COLUMN(D489),FALSE)</f>
        <v>72</v>
      </c>
      <c r="E489" s="11">
        <f>VLOOKUP($A489,Pivot_Switch!$H:$N,COLUMN(E489),FALSE)</f>
        <v>13</v>
      </c>
      <c r="F489" s="11">
        <f>VLOOKUP($A489,Pivot_Switch!$H:$N,COLUMN(F489),FALSE)</f>
        <v>59</v>
      </c>
      <c r="G489" s="11">
        <f>VLOOKUP($A489,Pivot_Switch!$H:$N,COLUMN(G489),FALSE)</f>
        <v>1</v>
      </c>
      <c r="J489" s="41"/>
    </row>
    <row r="490" spans="1:10" x14ac:dyDescent="0.25">
      <c r="A490" s="39" t="str">
        <f t="shared" si="40"/>
        <v>40749_rmdscgc1-gl-01</v>
      </c>
      <c r="B490" s="47">
        <v>40749</v>
      </c>
      <c r="C490" s="39" t="str">
        <f>C482</f>
        <v>rmdscgc1-gl-01</v>
      </c>
      <c r="D490" s="11">
        <f>VLOOKUP($A490,Pivot_Switch!$H:$N,COLUMN(D490),FALSE)</f>
        <v>72</v>
      </c>
      <c r="E490" s="11">
        <f>VLOOKUP($A490,Pivot_Switch!$H:$N,COLUMN(E490),FALSE)</f>
        <v>13</v>
      </c>
      <c r="F490" s="11">
        <f>VLOOKUP($A490,Pivot_Switch!$H:$N,COLUMN(F490),FALSE)</f>
        <v>59</v>
      </c>
      <c r="G490" s="11">
        <f>VLOOKUP($A490,Pivot_Switch!$H:$N,COLUMN(G490),FALSE)</f>
        <v>1</v>
      </c>
      <c r="J490" s="41"/>
    </row>
    <row r="491" spans="1:10" x14ac:dyDescent="0.25">
      <c r="A491" s="39" t="str">
        <f t="shared" si="40"/>
        <v>40770_rmdscgc1-gl-01</v>
      </c>
      <c r="B491" s="47">
        <v>40770</v>
      </c>
      <c r="C491" s="39" t="str">
        <f>C482</f>
        <v>rmdscgc1-gl-01</v>
      </c>
      <c r="D491" s="11">
        <f>VLOOKUP($A491,Pivot_Switch!$H:$N,COLUMN(D491),FALSE)</f>
        <v>72</v>
      </c>
      <c r="E491" s="11">
        <f>VLOOKUP($A491,Pivot_Switch!$H:$N,COLUMN(E491),FALSE)</f>
        <v>13</v>
      </c>
      <c r="F491" s="11">
        <f>VLOOKUP($A491,Pivot_Switch!$H:$N,COLUMN(F491),FALSE)</f>
        <v>59</v>
      </c>
      <c r="G491" s="11">
        <f>VLOOKUP($A491,Pivot_Switch!$H:$N,COLUMN(G491),FALSE)</f>
        <v>1</v>
      </c>
      <c r="J491" s="41"/>
    </row>
    <row r="492" spans="1:10" x14ac:dyDescent="0.25">
      <c r="A492" s="39" t="str">
        <f t="shared" si="40"/>
        <v>40777_rmdscgc1-gl-01</v>
      </c>
      <c r="B492" s="47">
        <v>40777</v>
      </c>
      <c r="C492" s="39" t="str">
        <f>C482</f>
        <v>rmdscgc1-gl-01</v>
      </c>
      <c r="D492" s="11">
        <f>VLOOKUP($A492,Pivot_Switch!$H:$N,COLUMN(D492),FALSE)</f>
        <v>72</v>
      </c>
      <c r="E492" s="11">
        <f>VLOOKUP($A492,Pivot_Switch!$H:$N,COLUMN(E492),FALSE)</f>
        <v>13</v>
      </c>
      <c r="F492" s="11">
        <f>VLOOKUP($A492,Pivot_Switch!$H:$N,COLUMN(F492),FALSE)</f>
        <v>59</v>
      </c>
      <c r="G492" s="11">
        <f>VLOOKUP($A492,Pivot_Switch!$H:$N,COLUMN(G492),FALSE)</f>
        <v>1</v>
      </c>
      <c r="J492" s="41"/>
    </row>
    <row r="493" spans="1:10" x14ac:dyDescent="0.25">
      <c r="A493" s="39" t="str">
        <f t="shared" si="40"/>
        <v>40785_rmdscgc1-gl-01</v>
      </c>
      <c r="B493" s="47">
        <v>40785</v>
      </c>
      <c r="C493" s="39" t="str">
        <f>C482</f>
        <v>rmdscgc1-gl-01</v>
      </c>
      <c r="D493" s="11">
        <f>VLOOKUP($A493,Pivot_Switch!$H:$N,COLUMN(D493),FALSE)</f>
        <v>72</v>
      </c>
      <c r="E493" s="11">
        <f>VLOOKUP($A493,Pivot_Switch!$H:$N,COLUMN(E493),FALSE)</f>
        <v>13</v>
      </c>
      <c r="F493" s="11">
        <f>VLOOKUP($A493,Pivot_Switch!$H:$N,COLUMN(F493),FALSE)</f>
        <v>59</v>
      </c>
      <c r="G493" s="11">
        <f>VLOOKUP($A493,Pivot_Switch!$H:$N,COLUMN(G493),FALSE)</f>
        <v>1</v>
      </c>
      <c r="J493" s="41"/>
    </row>
    <row r="494" spans="1:10" x14ac:dyDescent="0.25">
      <c r="A494" s="39" t="str">
        <f t="shared" si="40"/>
        <v>40790_rmdscgc1-gl-01</v>
      </c>
      <c r="B494" s="47">
        <v>40790</v>
      </c>
      <c r="C494" s="39" t="str">
        <f>C482</f>
        <v>rmdscgc1-gl-01</v>
      </c>
      <c r="D494" s="11">
        <f>VLOOKUP($A494,Pivot_Switch!$H:$N,COLUMN(D494),FALSE)</f>
        <v>72</v>
      </c>
      <c r="E494" s="11">
        <f>VLOOKUP($A494,Pivot_Switch!$H:$N,COLUMN(E494),FALSE)</f>
        <v>13</v>
      </c>
      <c r="F494" s="11">
        <f>VLOOKUP($A494,Pivot_Switch!$H:$N,COLUMN(F494),FALSE)</f>
        <v>59</v>
      </c>
      <c r="G494" s="11">
        <f>VLOOKUP($A494,Pivot_Switch!$H:$N,COLUMN(G494),FALSE)</f>
        <v>1</v>
      </c>
      <c r="J494" s="41"/>
    </row>
    <row r="495" spans="1:10" x14ac:dyDescent="0.25">
      <c r="A495" s="39" t="str">
        <f t="shared" si="40"/>
        <v>40798_rmdscgc1-gl-01</v>
      </c>
      <c r="B495" s="47">
        <v>40798</v>
      </c>
      <c r="C495" s="39" t="str">
        <f>C482</f>
        <v>rmdscgc1-gl-01</v>
      </c>
      <c r="D495" s="11">
        <f>VLOOKUP($A495,Pivot_Switch!$H:$N,COLUMN(D495),FALSE)</f>
        <v>72</v>
      </c>
      <c r="E495" s="11">
        <f>VLOOKUP($A495,Pivot_Switch!$H:$N,COLUMN(E495),FALSE)</f>
        <v>13</v>
      </c>
      <c r="F495" s="11">
        <f>VLOOKUP($A495,Pivot_Switch!$H:$N,COLUMN(F495),FALSE)</f>
        <v>59</v>
      </c>
      <c r="G495" s="11">
        <f>VLOOKUP($A495,Pivot_Switch!$H:$N,COLUMN(G495),FALSE)</f>
        <v>1</v>
      </c>
      <c r="J495" s="41"/>
    </row>
    <row r="496" spans="1:10" x14ac:dyDescent="0.25">
      <c r="A496" s="39" t="str">
        <f t="shared" si="40"/>
        <v>40869_rmdscgc1-gl-01</v>
      </c>
      <c r="B496" s="47">
        <v>40869</v>
      </c>
      <c r="C496" s="39" t="str">
        <f>C482</f>
        <v>rmdscgc1-gl-01</v>
      </c>
      <c r="D496" s="11">
        <f>VLOOKUP($A496,Pivot_Switch!$H:$N,COLUMN(D496),FALSE)</f>
        <v>72</v>
      </c>
      <c r="E496" s="11">
        <f>VLOOKUP($A496,Pivot_Switch!$H:$N,COLUMN(E496),FALSE)</f>
        <v>13</v>
      </c>
      <c r="F496" s="11">
        <f>VLOOKUP($A496,Pivot_Switch!$H:$N,COLUMN(F496),FALSE)</f>
        <v>59</v>
      </c>
      <c r="G496" s="11">
        <f>VLOOKUP($A496,Pivot_Switch!$H:$N,COLUMN(G496),FALSE)</f>
        <v>1</v>
      </c>
      <c r="J496" s="41"/>
    </row>
    <row r="497" spans="1:12" x14ac:dyDescent="0.25">
      <c r="A497" s="39" t="str">
        <f t="shared" si="40"/>
        <v>40885_rmdscgc1-gl-01</v>
      </c>
      <c r="B497" s="47">
        <v>40885</v>
      </c>
      <c r="C497" s="39" t="str">
        <f>C482</f>
        <v>rmdscgc1-gl-01</v>
      </c>
      <c r="D497" s="11">
        <f>VLOOKUP($A497,Pivot_Switch!$H:$N,COLUMN(D497),FALSE)</f>
        <v>72</v>
      </c>
      <c r="E497" s="11">
        <f>VLOOKUP($A497,Pivot_Switch!$H:$N,COLUMN(E497),FALSE)</f>
        <v>13</v>
      </c>
      <c r="F497" s="11">
        <f>VLOOKUP($A497,Pivot_Switch!$H:$N,COLUMN(F497),FALSE)</f>
        <v>59</v>
      </c>
      <c r="G497" s="11">
        <f>VLOOKUP($A497,Pivot_Switch!$H:$N,COLUMN(G497),FALSE)</f>
        <v>1</v>
      </c>
      <c r="J497" s="41"/>
    </row>
    <row r="498" spans="1:12" x14ac:dyDescent="0.25">
      <c r="A498" s="39" t="str">
        <f t="shared" si="40"/>
        <v>40917_rmdscgc1-gl-01</v>
      </c>
      <c r="B498" s="47">
        <v>40917</v>
      </c>
      <c r="C498" s="39" t="str">
        <f>C482</f>
        <v>rmdscgc1-gl-01</v>
      </c>
      <c r="D498" s="11">
        <f>VLOOKUP($A498,Pivot_Switch!$H:$N,COLUMN(D498),FALSE)</f>
        <v>72</v>
      </c>
      <c r="E498" s="11">
        <f>VLOOKUP($A498,Pivot_Switch!$H:$N,COLUMN(E498),FALSE)</f>
        <v>13</v>
      </c>
      <c r="F498" s="11">
        <f>VLOOKUP($A498,Pivot_Switch!$H:$N,COLUMN(F498),FALSE)</f>
        <v>59</v>
      </c>
      <c r="G498" s="11">
        <f>VLOOKUP($A498,Pivot_Switch!$H:$N,COLUMN(G498),FALSE)</f>
        <v>1</v>
      </c>
      <c r="J498" s="41"/>
    </row>
    <row r="499" spans="1:12" x14ac:dyDescent="0.25">
      <c r="A499" s="39" t="str">
        <f t="shared" si="40"/>
        <v>40948_rmdscgc1-gl-01</v>
      </c>
      <c r="B499" s="47">
        <v>40948</v>
      </c>
      <c r="C499" s="39" t="str">
        <f>C482</f>
        <v>rmdscgc1-gl-01</v>
      </c>
      <c r="D499" s="11">
        <f>VLOOKUP($A499,Pivot_Switch!$H:$N,COLUMN(D499),FALSE)</f>
        <v>72</v>
      </c>
      <c r="E499" s="11">
        <f>VLOOKUP($A499,Pivot_Switch!$H:$N,COLUMN(E499),FALSE)</f>
        <v>13</v>
      </c>
      <c r="F499" s="11">
        <f>VLOOKUP($A499,Pivot_Switch!$H:$N,COLUMN(F499),FALSE)</f>
        <v>59</v>
      </c>
      <c r="G499" s="11">
        <f>VLOOKUP($A499,Pivot_Switch!$H:$N,COLUMN(G499),FALSE)</f>
        <v>1</v>
      </c>
      <c r="J499" s="41"/>
    </row>
    <row r="500" spans="1:12" x14ac:dyDescent="0.25">
      <c r="A500" s="39" t="str">
        <f t="shared" si="40"/>
        <v>40989_rmdscgc1-gl-01</v>
      </c>
      <c r="B500" s="47">
        <v>40989</v>
      </c>
      <c r="C500" s="39" t="str">
        <f>C482</f>
        <v>rmdscgc1-gl-01</v>
      </c>
      <c r="D500" s="11">
        <f>VLOOKUP($A500,Pivot_Switch!$H:$N,COLUMN(D500),FALSE)</f>
        <v>72</v>
      </c>
      <c r="E500" s="11">
        <f>VLOOKUP($A500,Pivot_Switch!$H:$N,COLUMN(E500),FALSE)</f>
        <v>13</v>
      </c>
      <c r="F500" s="11">
        <f>VLOOKUP($A500,Pivot_Switch!$H:$N,COLUMN(F500),FALSE)</f>
        <v>59</v>
      </c>
      <c r="G500" s="11">
        <f>VLOOKUP($A500,Pivot_Switch!$H:$N,COLUMN(G500),FALSE)</f>
        <v>1</v>
      </c>
      <c r="J500" s="41"/>
    </row>
    <row r="501" spans="1:12" x14ac:dyDescent="0.25">
      <c r="A501" s="39" t="str">
        <f t="shared" si="40"/>
        <v>41016_rmdscgc1-gl-01</v>
      </c>
      <c r="B501" s="47">
        <v>41016</v>
      </c>
      <c r="C501" s="39" t="str">
        <f>C482</f>
        <v>rmdscgc1-gl-01</v>
      </c>
      <c r="D501" s="11">
        <f>VLOOKUP($A501,Pivot_Switch!$H:$N,COLUMN(D501),FALSE)</f>
        <v>72</v>
      </c>
      <c r="E501" s="11">
        <f>VLOOKUP($A501,Pivot_Switch!$H:$N,COLUMN(E501),FALSE)</f>
        <v>13</v>
      </c>
      <c r="F501" s="11">
        <f>VLOOKUP($A501,Pivot_Switch!$H:$N,COLUMN(F501),FALSE)</f>
        <v>59</v>
      </c>
      <c r="G501" s="11">
        <f>VLOOKUP($A501,Pivot_Switch!$H:$N,COLUMN(G501),FALSE)</f>
        <v>1</v>
      </c>
      <c r="J501" s="41"/>
    </row>
    <row r="502" spans="1:12" x14ac:dyDescent="0.25">
      <c r="A502" s="39" t="str">
        <f t="shared" si="40"/>
        <v>41037_rmdscgc1-gl-01</v>
      </c>
      <c r="B502" s="47">
        <v>41037</v>
      </c>
      <c r="C502" s="39" t="str">
        <f>C482</f>
        <v>rmdscgc1-gl-01</v>
      </c>
      <c r="D502" s="11">
        <f>VLOOKUP($A502,Pivot_Switch!$H:$N,COLUMN(D502),FALSE)</f>
        <v>72</v>
      </c>
      <c r="E502" s="11">
        <f>VLOOKUP($A502,Pivot_Switch!$H:$N,COLUMN(E502),FALSE)</f>
        <v>13</v>
      </c>
      <c r="F502" s="11">
        <f>VLOOKUP($A502,Pivot_Switch!$H:$N,COLUMN(F502),FALSE)</f>
        <v>59</v>
      </c>
      <c r="G502" s="11">
        <f>VLOOKUP($A502,Pivot_Switch!$H:$N,COLUMN(G502),FALSE)</f>
        <v>1</v>
      </c>
      <c r="J502" s="41"/>
    </row>
    <row r="503" spans="1:12" x14ac:dyDescent="0.25">
      <c r="A503" s="39" t="str">
        <f t="shared" si="40"/>
        <v>41071_rmdscgc1-gl-01</v>
      </c>
      <c r="B503" s="47">
        <v>41071</v>
      </c>
      <c r="C503" s="39" t="str">
        <f>C482</f>
        <v>rmdscgc1-gl-01</v>
      </c>
      <c r="D503" s="11">
        <f>VLOOKUP($A503,Pivot_Switch!$H:$N,COLUMN(D503),FALSE)</f>
        <v>72</v>
      </c>
      <c r="E503" s="11">
        <f>VLOOKUP($A503,Pivot_Switch!$H:$N,COLUMN(E503),FALSE)</f>
        <v>13</v>
      </c>
      <c r="F503" s="11">
        <f>VLOOKUP($A503,Pivot_Switch!$H:$N,COLUMN(F503),FALSE)</f>
        <v>59</v>
      </c>
      <c r="G503" s="11">
        <f>VLOOKUP($A503,Pivot_Switch!$H:$N,COLUMN(G503),FALSE)</f>
        <v>1</v>
      </c>
      <c r="J503" s="41"/>
    </row>
    <row r="504" spans="1:12" x14ac:dyDescent="0.25">
      <c r="A504" s="39" t="str">
        <f t="shared" si="40"/>
        <v>41107_rmdscgc1-gl-01</v>
      </c>
      <c r="B504" s="47">
        <v>41107</v>
      </c>
      <c r="C504" s="39" t="str">
        <f>C482</f>
        <v>rmdscgc1-gl-01</v>
      </c>
      <c r="D504" s="11">
        <f>VLOOKUP($A504,Pivot_Switch!$H:$N,COLUMN(D504),FALSE)</f>
        <v>72</v>
      </c>
      <c r="E504" s="11">
        <f>VLOOKUP($A504,Pivot_Switch!$H:$N,COLUMN(E504),FALSE)</f>
        <v>13</v>
      </c>
      <c r="F504" s="11">
        <f>VLOOKUP($A504,Pivot_Switch!$H:$N,COLUMN(F504),FALSE)</f>
        <v>59</v>
      </c>
      <c r="G504" s="11">
        <f>VLOOKUP($A504,Pivot_Switch!$H:$N,COLUMN(G504),FALSE)</f>
        <v>1</v>
      </c>
      <c r="J504" s="41"/>
    </row>
    <row r="505" spans="1:12" x14ac:dyDescent="0.25">
      <c r="A505" s="39" t="str">
        <f t="shared" si="40"/>
        <v>41122_rmdscgc1-gl-01</v>
      </c>
      <c r="B505" s="47">
        <v>41122</v>
      </c>
      <c r="C505" s="39" t="str">
        <f>C482</f>
        <v>rmdscgc1-gl-01</v>
      </c>
      <c r="D505" s="11">
        <f>VLOOKUP($A505,Pivot_Switch!$H:$N,COLUMN(D505),FALSE)</f>
        <v>72</v>
      </c>
      <c r="E505" s="11">
        <f>VLOOKUP($A505,Pivot_Switch!$H:$N,COLUMN(E505),FALSE)</f>
        <v>13</v>
      </c>
      <c r="F505" s="11">
        <f>VLOOKUP($A505,Pivot_Switch!$H:$N,COLUMN(F505),FALSE)</f>
        <v>59</v>
      </c>
      <c r="G505" s="11">
        <f>VLOOKUP($A505,Pivot_Switch!$H:$N,COLUMN(G505),FALSE)</f>
        <v>1</v>
      </c>
      <c r="J505" s="41"/>
    </row>
    <row r="506" spans="1:12" x14ac:dyDescent="0.25">
      <c r="A506" s="39" t="str">
        <f t="shared" si="40"/>
        <v>41162_rmdscgc1-gl-01</v>
      </c>
      <c r="B506" s="47">
        <v>41162</v>
      </c>
      <c r="C506" s="39" t="str">
        <f>C482</f>
        <v>rmdscgc1-gl-01</v>
      </c>
      <c r="D506" s="11">
        <f>VLOOKUP($A506,Pivot_Switch!$H:$N,COLUMN(D506),FALSE)</f>
        <v>72</v>
      </c>
      <c r="E506" s="11">
        <f>VLOOKUP($A506,Pivot_Switch!$H:$N,COLUMN(E506),FALSE)</f>
        <v>13</v>
      </c>
      <c r="F506" s="11">
        <f>VLOOKUP($A506,Pivot_Switch!$H:$N,COLUMN(F506),FALSE)</f>
        <v>59</v>
      </c>
      <c r="G506" s="11">
        <f>VLOOKUP($A506,Pivot_Switch!$H:$N,COLUMN(G506),FALSE)</f>
        <v>1</v>
      </c>
      <c r="J506" s="41"/>
    </row>
    <row r="507" spans="1:12" x14ac:dyDescent="0.25">
      <c r="A507" s="39" t="str">
        <f t="shared" si="40"/>
        <v>41192_rmdscgc1-gl-01</v>
      </c>
      <c r="B507" s="47">
        <v>41192</v>
      </c>
      <c r="C507" s="39" t="str">
        <f>C482</f>
        <v>rmdscgc1-gl-01</v>
      </c>
      <c r="D507" s="11">
        <f>VLOOKUP($A507,Pivot_Switch!$H:$N,COLUMN(D507),FALSE)</f>
        <v>72</v>
      </c>
      <c r="E507" s="11">
        <f>VLOOKUP($A507,Pivot_Switch!$H:$N,COLUMN(E507),FALSE)</f>
        <v>13</v>
      </c>
      <c r="F507" s="11">
        <f>VLOOKUP($A507,Pivot_Switch!$H:$N,COLUMN(F507),FALSE)</f>
        <v>59</v>
      </c>
      <c r="G507" s="11">
        <f>VLOOKUP($A507,Pivot_Switch!$H:$N,COLUMN(G507),FALSE)</f>
        <v>1</v>
      </c>
      <c r="J507" s="41"/>
    </row>
    <row r="508" spans="1:12" x14ac:dyDescent="0.25">
      <c r="A508" s="39" t="str">
        <f t="shared" si="40"/>
        <v>41347_rmdscgc1-gl-01</v>
      </c>
      <c r="B508" s="47">
        <v>41347</v>
      </c>
      <c r="C508" s="39" t="str">
        <f>C482</f>
        <v>rmdscgc1-gl-01</v>
      </c>
      <c r="D508" s="11">
        <f>VLOOKUP($A508,Pivot_Switch!$H:$N,COLUMN(D508),FALSE)</f>
        <v>72</v>
      </c>
      <c r="E508" s="11">
        <f>VLOOKUP($A508,Pivot_Switch!$H:$N,COLUMN(E508),FALSE)</f>
        <v>15</v>
      </c>
      <c r="F508" s="11">
        <f>VLOOKUP($A508,Pivot_Switch!$H:$N,COLUMN(F508),FALSE)</f>
        <v>57</v>
      </c>
      <c r="G508" s="11">
        <f>VLOOKUP($A508,Pivot_Switch!$H:$N,COLUMN(G508),FALSE)</f>
        <v>1</v>
      </c>
      <c r="J508" s="41"/>
    </row>
    <row r="509" spans="1:12" x14ac:dyDescent="0.25">
      <c r="A509" s="39" t="str">
        <f t="shared" si="38"/>
        <v>41439_rmdscgc1-gl-01</v>
      </c>
      <c r="B509" s="47">
        <v>41439</v>
      </c>
      <c r="C509" s="39" t="str">
        <f>C483</f>
        <v>rmdscgc1-gl-01</v>
      </c>
      <c r="D509" s="11">
        <f>VLOOKUP($A509,Pivot_Switch!$H:$N,COLUMN(D509),FALSE)</f>
        <v>72</v>
      </c>
      <c r="E509" s="11">
        <f>VLOOKUP($A509,Pivot_Switch!$H:$N,COLUMN(E509),FALSE)</f>
        <v>3</v>
      </c>
      <c r="F509" s="11">
        <f>VLOOKUP($A509,Pivot_Switch!$H:$N,COLUMN(F509),FALSE)</f>
        <v>69</v>
      </c>
      <c r="G509" s="11">
        <f>VLOOKUP($A509,Pivot_Switch!$H:$N,COLUMN(G509),FALSE)</f>
        <v>1</v>
      </c>
      <c r="J509" s="41"/>
    </row>
    <row r="510" spans="1:12" x14ac:dyDescent="0.25">
      <c r="A510" s="42" t="s">
        <v>881</v>
      </c>
      <c r="B510" s="42"/>
      <c r="C510" s="42"/>
      <c r="D510" s="25"/>
      <c r="E510" s="25"/>
      <c r="F510" s="25"/>
      <c r="G510" s="25"/>
      <c r="H510" s="42" t="str">
        <f>C472</f>
        <v>rmdscgc1-gl-01</v>
      </c>
      <c r="I510" s="43" t="str">
        <f>CONCATENATE(H510,"_End")</f>
        <v>rmdscgc1-gl-01_End</v>
      </c>
      <c r="J510" s="43">
        <f>ROW(I510)</f>
        <v>510</v>
      </c>
      <c r="K510" s="26"/>
      <c r="L510" s="26"/>
    </row>
    <row r="511" spans="1:12" x14ac:dyDescent="0.25">
      <c r="A511" s="39" t="str">
        <f t="shared" ref="A511:A548" si="41">CONCATENATE(B511,"_",C511)</f>
        <v>40598_rmdscgc1-sl-01</v>
      </c>
      <c r="B511" s="47">
        <v>40598</v>
      </c>
      <c r="C511" s="39" t="s">
        <v>158</v>
      </c>
      <c r="D511" s="11">
        <f>VLOOKUP($A511,Pivot_Switch!$H:$N,COLUMN(D511),FALSE)</f>
        <v>72</v>
      </c>
      <c r="E511" s="11">
        <f>VLOOKUP($A511,Pivot_Switch!$H:$N,COLUMN(E511),FALSE)</f>
        <v>13</v>
      </c>
      <c r="F511" s="11">
        <f>VLOOKUP($A511,Pivot_Switch!$H:$N,COLUMN(F511),FALSE)</f>
        <v>59</v>
      </c>
      <c r="G511" s="11">
        <f>VLOOKUP($A511,Pivot_Switch!$H:$N,COLUMN(G511),FALSE)</f>
        <v>1</v>
      </c>
      <c r="H511" s="39" t="str">
        <f>C511</f>
        <v>rmdscgc1-sl-01</v>
      </c>
      <c r="I511" s="39" t="str">
        <f>CONCATENATE(H511,"_Start")</f>
        <v>rmdscgc1-sl-01_Start</v>
      </c>
      <c r="J511" s="41">
        <f>ROW(I511)</f>
        <v>511</v>
      </c>
    </row>
    <row r="512" spans="1:12" x14ac:dyDescent="0.25">
      <c r="A512" s="39" t="str">
        <f t="shared" si="41"/>
        <v>40606_rmdscgc1-sl-01</v>
      </c>
      <c r="B512" s="47">
        <v>40606</v>
      </c>
      <c r="C512" s="39" t="str">
        <f t="shared" ref="C512:C523" si="42">C511</f>
        <v>rmdscgc1-sl-01</v>
      </c>
      <c r="D512" s="11">
        <f>VLOOKUP($A512,Pivot_Switch!$H:$N,COLUMN(D512),FALSE)</f>
        <v>72</v>
      </c>
      <c r="E512" s="11">
        <f>VLOOKUP($A512,Pivot_Switch!$H:$N,COLUMN(E512),FALSE)</f>
        <v>13</v>
      </c>
      <c r="F512" s="11">
        <f>VLOOKUP($A512,Pivot_Switch!$H:$N,COLUMN(F512),FALSE)</f>
        <v>59</v>
      </c>
      <c r="G512" s="11">
        <f>VLOOKUP($A512,Pivot_Switch!$H:$N,COLUMN(G512),FALSE)</f>
        <v>1</v>
      </c>
      <c r="J512" s="41"/>
    </row>
    <row r="513" spans="1:12" x14ac:dyDescent="0.25">
      <c r="A513" s="39" t="str">
        <f t="shared" si="41"/>
        <v>40609_rmdscgc1-sl-01</v>
      </c>
      <c r="B513" s="47">
        <v>40609</v>
      </c>
      <c r="C513" s="39" t="str">
        <f t="shared" si="42"/>
        <v>rmdscgc1-sl-01</v>
      </c>
      <c r="D513" s="11">
        <f>VLOOKUP($A513,Pivot_Switch!$H:$N,COLUMN(D513),FALSE)</f>
        <v>72</v>
      </c>
      <c r="E513" s="11">
        <f>VLOOKUP($A513,Pivot_Switch!$H:$N,COLUMN(E513),FALSE)</f>
        <v>13</v>
      </c>
      <c r="F513" s="11">
        <f>VLOOKUP($A513,Pivot_Switch!$H:$N,COLUMN(F513),FALSE)</f>
        <v>59</v>
      </c>
      <c r="G513" s="11">
        <f>VLOOKUP($A513,Pivot_Switch!$H:$N,COLUMN(G513),FALSE)</f>
        <v>1</v>
      </c>
      <c r="J513" s="41"/>
    </row>
    <row r="514" spans="1:12" x14ac:dyDescent="0.25">
      <c r="A514" s="41" t="str">
        <f t="shared" si="41"/>
        <v>40637_rmdscgc1-sl-01</v>
      </c>
      <c r="B514" s="47">
        <v>40637</v>
      </c>
      <c r="C514" s="41" t="str">
        <f t="shared" si="42"/>
        <v>rmdscgc1-sl-01</v>
      </c>
      <c r="D514" s="37">
        <f>VLOOKUP($A514,Pivot_Switch!$H:$N,COLUMN(D514),FALSE)</f>
        <v>72</v>
      </c>
      <c r="E514" s="37">
        <f>VLOOKUP($A514,Pivot_Switch!$H:$N,COLUMN(E514),FALSE)</f>
        <v>13</v>
      </c>
      <c r="F514" s="37">
        <f>VLOOKUP($A514,Pivot_Switch!$H:$N,COLUMN(F514),FALSE)</f>
        <v>59</v>
      </c>
      <c r="G514" s="37">
        <f>VLOOKUP($A514,Pivot_Switch!$H:$N,COLUMN(G514),FALSE)</f>
        <v>1</v>
      </c>
      <c r="H514" s="41"/>
      <c r="I514" s="41"/>
      <c r="J514" s="41"/>
      <c r="K514" s="19"/>
      <c r="L514" s="19"/>
    </row>
    <row r="515" spans="1:12" x14ac:dyDescent="0.25">
      <c r="A515" s="39" t="str">
        <f t="shared" si="41"/>
        <v>40646_rmdscgc1-sl-01</v>
      </c>
      <c r="B515" s="47">
        <v>40646</v>
      </c>
      <c r="C515" s="39" t="str">
        <f t="shared" si="42"/>
        <v>rmdscgc1-sl-01</v>
      </c>
      <c r="D515" s="11">
        <f>VLOOKUP($A515,Pivot_Switch!$H:$N,COLUMN(D515),FALSE)</f>
        <v>72</v>
      </c>
      <c r="E515" s="11">
        <f>VLOOKUP($A515,Pivot_Switch!$H:$N,COLUMN(E515),FALSE)</f>
        <v>13</v>
      </c>
      <c r="F515" s="11">
        <f>VLOOKUP($A515,Pivot_Switch!$H:$N,COLUMN(F515),FALSE)</f>
        <v>59</v>
      </c>
      <c r="G515" s="11">
        <f>VLOOKUP($A515,Pivot_Switch!$H:$N,COLUMN(G515),FALSE)</f>
        <v>1</v>
      </c>
      <c r="J515" s="41"/>
    </row>
    <row r="516" spans="1:12" x14ac:dyDescent="0.25">
      <c r="A516" s="39" t="str">
        <f t="shared" si="41"/>
        <v>40652_rmdscgc1-sl-01</v>
      </c>
      <c r="B516" s="47">
        <v>40652</v>
      </c>
      <c r="C516" s="39" t="str">
        <f t="shared" si="42"/>
        <v>rmdscgc1-sl-01</v>
      </c>
      <c r="D516" s="11">
        <f>VLOOKUP($A516,Pivot_Switch!$H:$N,COLUMN(D516),FALSE)</f>
        <v>72</v>
      </c>
      <c r="E516" s="11">
        <f>VLOOKUP($A516,Pivot_Switch!$H:$N,COLUMN(E516),FALSE)</f>
        <v>13</v>
      </c>
      <c r="F516" s="11">
        <f>VLOOKUP($A516,Pivot_Switch!$H:$N,COLUMN(F516),FALSE)</f>
        <v>59</v>
      </c>
      <c r="G516" s="11">
        <f>VLOOKUP($A516,Pivot_Switch!$H:$N,COLUMN(G516),FALSE)</f>
        <v>1</v>
      </c>
      <c r="J516" s="41"/>
    </row>
    <row r="517" spans="1:12" x14ac:dyDescent="0.25">
      <c r="A517" s="39" t="str">
        <f t="shared" si="41"/>
        <v>40659_rmdscgc1-sl-01</v>
      </c>
      <c r="B517" s="47">
        <v>40659</v>
      </c>
      <c r="C517" s="39" t="str">
        <f t="shared" si="42"/>
        <v>rmdscgc1-sl-01</v>
      </c>
      <c r="D517" s="11">
        <f>VLOOKUP($A517,Pivot_Switch!$H:$N,COLUMN(D517),FALSE)</f>
        <v>72</v>
      </c>
      <c r="E517" s="11">
        <f>VLOOKUP($A517,Pivot_Switch!$H:$N,COLUMN(E517),FALSE)</f>
        <v>13</v>
      </c>
      <c r="F517" s="11">
        <f>VLOOKUP($A517,Pivot_Switch!$H:$N,COLUMN(F517),FALSE)</f>
        <v>59</v>
      </c>
      <c r="G517" s="11">
        <f>VLOOKUP($A517,Pivot_Switch!$H:$N,COLUMN(G517),FALSE)</f>
        <v>1</v>
      </c>
      <c r="J517" s="41"/>
    </row>
    <row r="518" spans="1:12" x14ac:dyDescent="0.25">
      <c r="A518" s="39" t="str">
        <f t="shared" si="41"/>
        <v>40666_rmdscgc1-sl-01</v>
      </c>
      <c r="B518" s="47">
        <v>40666</v>
      </c>
      <c r="C518" s="39" t="str">
        <f t="shared" si="42"/>
        <v>rmdscgc1-sl-01</v>
      </c>
      <c r="D518" s="11">
        <f>VLOOKUP($A518,Pivot_Switch!$H:$N,COLUMN(D518),FALSE)</f>
        <v>72</v>
      </c>
      <c r="E518" s="11">
        <f>VLOOKUP($A518,Pivot_Switch!$H:$N,COLUMN(E518),FALSE)</f>
        <v>13</v>
      </c>
      <c r="F518" s="11">
        <f>VLOOKUP($A518,Pivot_Switch!$H:$N,COLUMN(F518),FALSE)</f>
        <v>59</v>
      </c>
      <c r="G518" s="11">
        <f>VLOOKUP($A518,Pivot_Switch!$H:$N,COLUMN(G518),FALSE)</f>
        <v>1</v>
      </c>
      <c r="J518" s="41"/>
    </row>
    <row r="519" spans="1:12" x14ac:dyDescent="0.25">
      <c r="A519" s="39" t="str">
        <f t="shared" si="41"/>
        <v>40679_rmdscgc1-sl-01</v>
      </c>
      <c r="B519" s="47">
        <v>40679</v>
      </c>
      <c r="C519" s="39" t="str">
        <f t="shared" si="42"/>
        <v>rmdscgc1-sl-01</v>
      </c>
      <c r="D519" s="11">
        <f>VLOOKUP($A519,Pivot_Switch!$H:$N,COLUMN(D519),FALSE)</f>
        <v>72</v>
      </c>
      <c r="E519" s="11">
        <f>VLOOKUP($A519,Pivot_Switch!$H:$N,COLUMN(E519),FALSE)</f>
        <v>13</v>
      </c>
      <c r="F519" s="11">
        <f>VLOOKUP($A519,Pivot_Switch!$H:$N,COLUMN(F519),FALSE)</f>
        <v>59</v>
      </c>
      <c r="G519" s="11">
        <f>VLOOKUP($A519,Pivot_Switch!$H:$N,COLUMN(G519),FALSE)</f>
        <v>1</v>
      </c>
      <c r="J519" s="41"/>
    </row>
    <row r="520" spans="1:12" x14ac:dyDescent="0.25">
      <c r="A520" s="39" t="str">
        <f t="shared" si="41"/>
        <v>40686_rmdscgc1-sl-01</v>
      </c>
      <c r="B520" s="47">
        <v>40686</v>
      </c>
      <c r="C520" s="39" t="str">
        <f t="shared" si="42"/>
        <v>rmdscgc1-sl-01</v>
      </c>
      <c r="D520" s="11">
        <f>VLOOKUP($A520,Pivot_Switch!$H:$N,COLUMN(D520),FALSE)</f>
        <v>72</v>
      </c>
      <c r="E520" s="11">
        <f>VLOOKUP($A520,Pivot_Switch!$H:$N,COLUMN(E520),FALSE)</f>
        <v>13</v>
      </c>
      <c r="F520" s="11">
        <f>VLOOKUP($A520,Pivot_Switch!$H:$N,COLUMN(F520),FALSE)</f>
        <v>59</v>
      </c>
      <c r="G520" s="11">
        <f>VLOOKUP($A520,Pivot_Switch!$H:$N,COLUMN(G520),FALSE)</f>
        <v>1</v>
      </c>
      <c r="J520" s="41"/>
    </row>
    <row r="521" spans="1:12" x14ac:dyDescent="0.25">
      <c r="A521" s="39" t="str">
        <f t="shared" si="41"/>
        <v>40690_rmdscgc1-sl-01</v>
      </c>
      <c r="B521" s="47">
        <v>40690</v>
      </c>
      <c r="C521" s="39" t="str">
        <f t="shared" si="42"/>
        <v>rmdscgc1-sl-01</v>
      </c>
      <c r="D521" s="11">
        <f>VLOOKUP($A521,Pivot_Switch!$H:$N,COLUMN(D521),FALSE)</f>
        <v>72</v>
      </c>
      <c r="E521" s="11">
        <f>VLOOKUP($A521,Pivot_Switch!$H:$N,COLUMN(E521),FALSE)</f>
        <v>13</v>
      </c>
      <c r="F521" s="11">
        <f>VLOOKUP($A521,Pivot_Switch!$H:$N,COLUMN(F521),FALSE)</f>
        <v>59</v>
      </c>
      <c r="G521" s="11">
        <f>VLOOKUP($A521,Pivot_Switch!$H:$N,COLUMN(G521),FALSE)</f>
        <v>1</v>
      </c>
      <c r="J521" s="41"/>
    </row>
    <row r="522" spans="1:12" x14ac:dyDescent="0.25">
      <c r="A522" s="39" t="str">
        <f t="shared" si="41"/>
        <v>40700_rmdscgc1-sl-01</v>
      </c>
      <c r="B522" s="47">
        <v>40700</v>
      </c>
      <c r="C522" s="39" t="str">
        <f t="shared" si="42"/>
        <v>rmdscgc1-sl-01</v>
      </c>
      <c r="D522" s="11">
        <f>VLOOKUP($A522,Pivot_Switch!$H:$N,COLUMN(D522),FALSE)</f>
        <v>72</v>
      </c>
      <c r="E522" s="11">
        <f>VLOOKUP($A522,Pivot_Switch!$H:$N,COLUMN(E522),FALSE)</f>
        <v>13</v>
      </c>
      <c r="F522" s="11">
        <f>VLOOKUP($A522,Pivot_Switch!$H:$N,COLUMN(F522),FALSE)</f>
        <v>59</v>
      </c>
      <c r="G522" s="11">
        <f>VLOOKUP($A522,Pivot_Switch!$H:$N,COLUMN(G522),FALSE)</f>
        <v>1</v>
      </c>
      <c r="J522" s="41"/>
    </row>
    <row r="523" spans="1:12" x14ac:dyDescent="0.25">
      <c r="A523" s="39" t="str">
        <f t="shared" si="41"/>
        <v>40707_rmdscgc1-sl-01</v>
      </c>
      <c r="B523" s="47">
        <v>40707</v>
      </c>
      <c r="C523" s="39" t="str">
        <f t="shared" si="42"/>
        <v>rmdscgc1-sl-01</v>
      </c>
      <c r="D523" s="11">
        <f>VLOOKUP($A523,Pivot_Switch!$H:$N,COLUMN(D523),FALSE)</f>
        <v>72</v>
      </c>
      <c r="E523" s="11">
        <f>VLOOKUP($A523,Pivot_Switch!$H:$N,COLUMN(E523),FALSE)</f>
        <v>13</v>
      </c>
      <c r="F523" s="11">
        <f>VLOOKUP($A523,Pivot_Switch!$H:$N,COLUMN(F523),FALSE)</f>
        <v>59</v>
      </c>
      <c r="G523" s="11">
        <f>VLOOKUP($A523,Pivot_Switch!$H:$N,COLUMN(G523),FALSE)</f>
        <v>1</v>
      </c>
      <c r="J523" s="41"/>
    </row>
    <row r="524" spans="1:12" x14ac:dyDescent="0.25">
      <c r="A524" s="39" t="str">
        <f t="shared" si="41"/>
        <v>40714_rmdscgc1-sl-01</v>
      </c>
      <c r="B524" s="47">
        <v>40714</v>
      </c>
      <c r="C524" s="39" t="str">
        <f>C521</f>
        <v>rmdscgc1-sl-01</v>
      </c>
      <c r="D524" s="11">
        <f>VLOOKUP($A524,Pivot_Switch!$H:$N,COLUMN(D524),FALSE)</f>
        <v>72</v>
      </c>
      <c r="E524" s="11">
        <f>VLOOKUP($A524,Pivot_Switch!$H:$N,COLUMN(E524),FALSE)</f>
        <v>13</v>
      </c>
      <c r="F524" s="11">
        <f>VLOOKUP($A524,Pivot_Switch!$H:$N,COLUMN(F524),FALSE)</f>
        <v>59</v>
      </c>
      <c r="G524" s="11">
        <f>VLOOKUP($A524,Pivot_Switch!$H:$N,COLUMN(G524),FALSE)</f>
        <v>1</v>
      </c>
      <c r="J524" s="41"/>
    </row>
    <row r="525" spans="1:12" x14ac:dyDescent="0.25">
      <c r="A525" s="39" t="str">
        <f t="shared" si="41"/>
        <v>40721_rmdscgc1-sl-01</v>
      </c>
      <c r="B525" s="47">
        <v>40721</v>
      </c>
      <c r="C525" s="39" t="str">
        <f>C521</f>
        <v>rmdscgc1-sl-01</v>
      </c>
      <c r="D525" s="11">
        <f>VLOOKUP($A525,Pivot_Switch!$H:$N,COLUMN(D525),FALSE)</f>
        <v>72</v>
      </c>
      <c r="E525" s="11">
        <f>VLOOKUP($A525,Pivot_Switch!$H:$N,COLUMN(E525),FALSE)</f>
        <v>13</v>
      </c>
      <c r="F525" s="11">
        <f>VLOOKUP($A525,Pivot_Switch!$H:$N,COLUMN(F525),FALSE)</f>
        <v>59</v>
      </c>
      <c r="G525" s="11">
        <f>VLOOKUP($A525,Pivot_Switch!$H:$N,COLUMN(G525),FALSE)</f>
        <v>1</v>
      </c>
      <c r="J525" s="41"/>
    </row>
    <row r="526" spans="1:12" x14ac:dyDescent="0.25">
      <c r="A526" s="39" t="str">
        <f t="shared" ref="A526:A547" si="43">CONCATENATE(B526,"_",C526)</f>
        <v>40728_rmdscgc1-sl-01</v>
      </c>
      <c r="B526" s="47">
        <v>40728</v>
      </c>
      <c r="C526" s="39" t="str">
        <f>C521</f>
        <v>rmdscgc1-sl-01</v>
      </c>
      <c r="D526" s="11">
        <f>VLOOKUP($A526,Pivot_Switch!$H:$N,COLUMN(D526),FALSE)</f>
        <v>72</v>
      </c>
      <c r="E526" s="11">
        <f>VLOOKUP($A526,Pivot_Switch!$H:$N,COLUMN(E526),FALSE)</f>
        <v>13</v>
      </c>
      <c r="F526" s="11">
        <f>VLOOKUP($A526,Pivot_Switch!$H:$N,COLUMN(F526),FALSE)</f>
        <v>59</v>
      </c>
      <c r="G526" s="11">
        <f>VLOOKUP($A526,Pivot_Switch!$H:$N,COLUMN(G526),FALSE)</f>
        <v>1</v>
      </c>
      <c r="J526" s="41"/>
    </row>
    <row r="527" spans="1:12" x14ac:dyDescent="0.25">
      <c r="A527" s="39" t="str">
        <f t="shared" si="43"/>
        <v>40735_rmdscgc1-sl-01</v>
      </c>
      <c r="B527" s="47">
        <v>40735</v>
      </c>
      <c r="C527" s="39" t="str">
        <f>C521</f>
        <v>rmdscgc1-sl-01</v>
      </c>
      <c r="D527" s="11">
        <f>VLOOKUP($A527,Pivot_Switch!$H:$N,COLUMN(D527),FALSE)</f>
        <v>72</v>
      </c>
      <c r="E527" s="11">
        <f>VLOOKUP($A527,Pivot_Switch!$H:$N,COLUMN(E527),FALSE)</f>
        <v>13</v>
      </c>
      <c r="F527" s="11">
        <f>VLOOKUP($A527,Pivot_Switch!$H:$N,COLUMN(F527),FALSE)</f>
        <v>59</v>
      </c>
      <c r="G527" s="11">
        <f>VLOOKUP($A527,Pivot_Switch!$H:$N,COLUMN(G527),FALSE)</f>
        <v>1</v>
      </c>
      <c r="J527" s="41"/>
    </row>
    <row r="528" spans="1:12" x14ac:dyDescent="0.25">
      <c r="A528" s="39" t="str">
        <f t="shared" si="43"/>
        <v>40743_rmdscgc1-sl-01</v>
      </c>
      <c r="B528" s="47">
        <v>40743</v>
      </c>
      <c r="C528" s="39" t="str">
        <f>C521</f>
        <v>rmdscgc1-sl-01</v>
      </c>
      <c r="D528" s="11">
        <f>VLOOKUP($A528,Pivot_Switch!$H:$N,COLUMN(D528),FALSE)</f>
        <v>72</v>
      </c>
      <c r="E528" s="11">
        <f>VLOOKUP($A528,Pivot_Switch!$H:$N,COLUMN(E528),FALSE)</f>
        <v>13</v>
      </c>
      <c r="F528" s="11">
        <f>VLOOKUP($A528,Pivot_Switch!$H:$N,COLUMN(F528),FALSE)</f>
        <v>59</v>
      </c>
      <c r="G528" s="11">
        <f>VLOOKUP($A528,Pivot_Switch!$H:$N,COLUMN(G528),FALSE)</f>
        <v>1</v>
      </c>
      <c r="J528" s="41"/>
    </row>
    <row r="529" spans="1:10" x14ac:dyDescent="0.25">
      <c r="A529" s="39" t="str">
        <f t="shared" si="43"/>
        <v>40749_rmdscgc1-sl-01</v>
      </c>
      <c r="B529" s="47">
        <v>40749</v>
      </c>
      <c r="C529" s="39" t="str">
        <f>C521</f>
        <v>rmdscgc1-sl-01</v>
      </c>
      <c r="D529" s="11">
        <f>VLOOKUP($A529,Pivot_Switch!$H:$N,COLUMN(D529),FALSE)</f>
        <v>72</v>
      </c>
      <c r="E529" s="11">
        <f>VLOOKUP($A529,Pivot_Switch!$H:$N,COLUMN(E529),FALSE)</f>
        <v>13</v>
      </c>
      <c r="F529" s="11">
        <f>VLOOKUP($A529,Pivot_Switch!$H:$N,COLUMN(F529),FALSE)</f>
        <v>59</v>
      </c>
      <c r="G529" s="11">
        <f>VLOOKUP($A529,Pivot_Switch!$H:$N,COLUMN(G529),FALSE)</f>
        <v>1</v>
      </c>
      <c r="J529" s="41"/>
    </row>
    <row r="530" spans="1:10" x14ac:dyDescent="0.25">
      <c r="A530" s="39" t="str">
        <f t="shared" si="43"/>
        <v>40770_rmdscgc1-sl-01</v>
      </c>
      <c r="B530" s="47">
        <v>40770</v>
      </c>
      <c r="C530" s="39" t="str">
        <f>C521</f>
        <v>rmdscgc1-sl-01</v>
      </c>
      <c r="D530" s="11">
        <f>VLOOKUP($A530,Pivot_Switch!$H:$N,COLUMN(D530),FALSE)</f>
        <v>72</v>
      </c>
      <c r="E530" s="11">
        <f>VLOOKUP($A530,Pivot_Switch!$H:$N,COLUMN(E530),FALSE)</f>
        <v>13</v>
      </c>
      <c r="F530" s="11">
        <f>VLOOKUP($A530,Pivot_Switch!$H:$N,COLUMN(F530),FALSE)</f>
        <v>59</v>
      </c>
      <c r="G530" s="11">
        <f>VLOOKUP($A530,Pivot_Switch!$H:$N,COLUMN(G530),FALSE)</f>
        <v>1</v>
      </c>
      <c r="J530" s="41"/>
    </row>
    <row r="531" spans="1:10" x14ac:dyDescent="0.25">
      <c r="A531" s="39" t="str">
        <f t="shared" si="43"/>
        <v>40777_rmdscgc1-sl-01</v>
      </c>
      <c r="B531" s="47">
        <v>40777</v>
      </c>
      <c r="C531" s="39" t="str">
        <f>C521</f>
        <v>rmdscgc1-sl-01</v>
      </c>
      <c r="D531" s="11">
        <f>VLOOKUP($A531,Pivot_Switch!$H:$N,COLUMN(D531),FALSE)</f>
        <v>72</v>
      </c>
      <c r="E531" s="11">
        <f>VLOOKUP($A531,Pivot_Switch!$H:$N,COLUMN(E531),FALSE)</f>
        <v>13</v>
      </c>
      <c r="F531" s="11">
        <f>VLOOKUP($A531,Pivot_Switch!$H:$N,COLUMN(F531),FALSE)</f>
        <v>59</v>
      </c>
      <c r="G531" s="11">
        <f>VLOOKUP($A531,Pivot_Switch!$H:$N,COLUMN(G531),FALSE)</f>
        <v>1</v>
      </c>
      <c r="J531" s="41"/>
    </row>
    <row r="532" spans="1:10" x14ac:dyDescent="0.25">
      <c r="A532" s="39" t="str">
        <f t="shared" si="43"/>
        <v>40785_rmdscgc1-sl-01</v>
      </c>
      <c r="B532" s="47">
        <v>40785</v>
      </c>
      <c r="C532" s="39" t="str">
        <f>C521</f>
        <v>rmdscgc1-sl-01</v>
      </c>
      <c r="D532" s="11">
        <f>VLOOKUP($A532,Pivot_Switch!$H:$N,COLUMN(D532),FALSE)</f>
        <v>72</v>
      </c>
      <c r="E532" s="11">
        <f>VLOOKUP($A532,Pivot_Switch!$H:$N,COLUMN(E532),FALSE)</f>
        <v>19</v>
      </c>
      <c r="F532" s="11">
        <f>VLOOKUP($A532,Pivot_Switch!$H:$N,COLUMN(F532),FALSE)</f>
        <v>53</v>
      </c>
      <c r="G532" s="11">
        <f>VLOOKUP($A532,Pivot_Switch!$H:$N,COLUMN(G532),FALSE)</f>
        <v>1</v>
      </c>
      <c r="J532" s="41"/>
    </row>
    <row r="533" spans="1:10" x14ac:dyDescent="0.25">
      <c r="A533" s="39" t="str">
        <f t="shared" si="43"/>
        <v>40790_rmdscgc1-sl-01</v>
      </c>
      <c r="B533" s="47">
        <v>40790</v>
      </c>
      <c r="C533" s="39" t="str">
        <f>C521</f>
        <v>rmdscgc1-sl-01</v>
      </c>
      <c r="D533" s="11">
        <f>VLOOKUP($A533,Pivot_Switch!$H:$N,COLUMN(D533),FALSE)</f>
        <v>72</v>
      </c>
      <c r="E533" s="11">
        <f>VLOOKUP($A533,Pivot_Switch!$H:$N,COLUMN(E533),FALSE)</f>
        <v>13</v>
      </c>
      <c r="F533" s="11">
        <f>VLOOKUP($A533,Pivot_Switch!$H:$N,COLUMN(F533),FALSE)</f>
        <v>59</v>
      </c>
      <c r="G533" s="11">
        <f>VLOOKUP($A533,Pivot_Switch!$H:$N,COLUMN(G533),FALSE)</f>
        <v>1</v>
      </c>
      <c r="J533" s="41"/>
    </row>
    <row r="534" spans="1:10" x14ac:dyDescent="0.25">
      <c r="A534" s="39" t="str">
        <f t="shared" si="43"/>
        <v>40798_rmdscgc1-sl-01</v>
      </c>
      <c r="B534" s="47">
        <v>40798</v>
      </c>
      <c r="C534" s="39" t="str">
        <f>C521</f>
        <v>rmdscgc1-sl-01</v>
      </c>
      <c r="D534" s="11">
        <f>VLOOKUP($A534,Pivot_Switch!$H:$N,COLUMN(D534),FALSE)</f>
        <v>72</v>
      </c>
      <c r="E534" s="11">
        <f>VLOOKUP($A534,Pivot_Switch!$H:$N,COLUMN(E534),FALSE)</f>
        <v>13</v>
      </c>
      <c r="F534" s="11">
        <f>VLOOKUP($A534,Pivot_Switch!$H:$N,COLUMN(F534),FALSE)</f>
        <v>59</v>
      </c>
      <c r="G534" s="11">
        <f>VLOOKUP($A534,Pivot_Switch!$H:$N,COLUMN(G534),FALSE)</f>
        <v>1</v>
      </c>
      <c r="J534" s="41"/>
    </row>
    <row r="535" spans="1:10" x14ac:dyDescent="0.25">
      <c r="A535" s="39" t="str">
        <f t="shared" si="43"/>
        <v>40869_rmdscgc1-sl-01</v>
      </c>
      <c r="B535" s="47">
        <v>40869</v>
      </c>
      <c r="C535" s="39" t="str">
        <f>C521</f>
        <v>rmdscgc1-sl-01</v>
      </c>
      <c r="D535" s="11">
        <f>VLOOKUP($A535,Pivot_Switch!$H:$N,COLUMN(D535),FALSE)</f>
        <v>72</v>
      </c>
      <c r="E535" s="11">
        <f>VLOOKUP($A535,Pivot_Switch!$H:$N,COLUMN(E535),FALSE)</f>
        <v>13</v>
      </c>
      <c r="F535" s="11">
        <f>VLOOKUP($A535,Pivot_Switch!$H:$N,COLUMN(F535),FALSE)</f>
        <v>59</v>
      </c>
      <c r="G535" s="11">
        <f>VLOOKUP($A535,Pivot_Switch!$H:$N,COLUMN(G535),FALSE)</f>
        <v>1</v>
      </c>
      <c r="J535" s="41"/>
    </row>
    <row r="536" spans="1:10" x14ac:dyDescent="0.25">
      <c r="A536" s="39" t="str">
        <f t="shared" si="43"/>
        <v>40885_rmdscgc1-sl-01</v>
      </c>
      <c r="B536" s="47">
        <v>40885</v>
      </c>
      <c r="C536" s="39" t="str">
        <f>C521</f>
        <v>rmdscgc1-sl-01</v>
      </c>
      <c r="D536" s="11">
        <f>VLOOKUP($A536,Pivot_Switch!$H:$N,COLUMN(D536),FALSE)</f>
        <v>72</v>
      </c>
      <c r="E536" s="11">
        <f>VLOOKUP($A536,Pivot_Switch!$H:$N,COLUMN(E536),FALSE)</f>
        <v>13</v>
      </c>
      <c r="F536" s="11">
        <f>VLOOKUP($A536,Pivot_Switch!$H:$N,COLUMN(F536),FALSE)</f>
        <v>59</v>
      </c>
      <c r="G536" s="11">
        <f>VLOOKUP($A536,Pivot_Switch!$H:$N,COLUMN(G536),FALSE)</f>
        <v>1</v>
      </c>
      <c r="J536" s="41"/>
    </row>
    <row r="537" spans="1:10" x14ac:dyDescent="0.25">
      <c r="A537" s="39" t="str">
        <f t="shared" si="43"/>
        <v>40917_rmdscgc1-sl-01</v>
      </c>
      <c r="B537" s="47">
        <v>40917</v>
      </c>
      <c r="C537" s="39" t="str">
        <f>C521</f>
        <v>rmdscgc1-sl-01</v>
      </c>
      <c r="D537" s="11">
        <f>VLOOKUP($A537,Pivot_Switch!$H:$N,COLUMN(D537),FALSE)</f>
        <v>72</v>
      </c>
      <c r="E537" s="11">
        <f>VLOOKUP($A537,Pivot_Switch!$H:$N,COLUMN(E537),FALSE)</f>
        <v>13</v>
      </c>
      <c r="F537" s="11">
        <f>VLOOKUP($A537,Pivot_Switch!$H:$N,COLUMN(F537),FALSE)</f>
        <v>59</v>
      </c>
      <c r="G537" s="11">
        <f>VLOOKUP($A537,Pivot_Switch!$H:$N,COLUMN(G537),FALSE)</f>
        <v>1</v>
      </c>
      <c r="J537" s="41"/>
    </row>
    <row r="538" spans="1:10" x14ac:dyDescent="0.25">
      <c r="A538" s="39" t="str">
        <f t="shared" si="43"/>
        <v>40948_rmdscgc1-sl-01</v>
      </c>
      <c r="B538" s="47">
        <v>40948</v>
      </c>
      <c r="C538" s="39" t="str">
        <f>C521</f>
        <v>rmdscgc1-sl-01</v>
      </c>
      <c r="D538" s="11">
        <f>VLOOKUP($A538,Pivot_Switch!$H:$N,COLUMN(D538),FALSE)</f>
        <v>72</v>
      </c>
      <c r="E538" s="11">
        <f>VLOOKUP($A538,Pivot_Switch!$H:$N,COLUMN(E538),FALSE)</f>
        <v>13</v>
      </c>
      <c r="F538" s="11">
        <f>VLOOKUP($A538,Pivot_Switch!$H:$N,COLUMN(F538),FALSE)</f>
        <v>59</v>
      </c>
      <c r="G538" s="11">
        <f>VLOOKUP($A538,Pivot_Switch!$H:$N,COLUMN(G538),FALSE)</f>
        <v>1</v>
      </c>
      <c r="J538" s="41"/>
    </row>
    <row r="539" spans="1:10" x14ac:dyDescent="0.25">
      <c r="A539" s="39" t="str">
        <f t="shared" si="43"/>
        <v>40989_rmdscgc1-sl-01</v>
      </c>
      <c r="B539" s="47">
        <v>40989</v>
      </c>
      <c r="C539" s="39" t="str">
        <f>C521</f>
        <v>rmdscgc1-sl-01</v>
      </c>
      <c r="D539" s="11">
        <f>VLOOKUP($A539,Pivot_Switch!$H:$N,COLUMN(D539),FALSE)</f>
        <v>72</v>
      </c>
      <c r="E539" s="11">
        <f>VLOOKUP($A539,Pivot_Switch!$H:$N,COLUMN(E539),FALSE)</f>
        <v>13</v>
      </c>
      <c r="F539" s="11">
        <f>VLOOKUP($A539,Pivot_Switch!$H:$N,COLUMN(F539),FALSE)</f>
        <v>59</v>
      </c>
      <c r="G539" s="11">
        <f>VLOOKUP($A539,Pivot_Switch!$H:$N,COLUMN(G539),FALSE)</f>
        <v>1</v>
      </c>
      <c r="J539" s="41"/>
    </row>
    <row r="540" spans="1:10" x14ac:dyDescent="0.25">
      <c r="A540" s="39" t="str">
        <f t="shared" si="43"/>
        <v>41016_rmdscgc1-sl-01</v>
      </c>
      <c r="B540" s="47">
        <v>41016</v>
      </c>
      <c r="C540" s="39" t="str">
        <f>C521</f>
        <v>rmdscgc1-sl-01</v>
      </c>
      <c r="D540" s="11">
        <f>VLOOKUP($A540,Pivot_Switch!$H:$N,COLUMN(D540),FALSE)</f>
        <v>72</v>
      </c>
      <c r="E540" s="11">
        <f>VLOOKUP($A540,Pivot_Switch!$H:$N,COLUMN(E540),FALSE)</f>
        <v>13</v>
      </c>
      <c r="F540" s="11">
        <f>VLOOKUP($A540,Pivot_Switch!$H:$N,COLUMN(F540),FALSE)</f>
        <v>59</v>
      </c>
      <c r="G540" s="11">
        <f>VLOOKUP($A540,Pivot_Switch!$H:$N,COLUMN(G540),FALSE)</f>
        <v>1</v>
      </c>
      <c r="J540" s="41"/>
    </row>
    <row r="541" spans="1:10" x14ac:dyDescent="0.25">
      <c r="A541" s="39" t="str">
        <f t="shared" si="43"/>
        <v>41037_rmdscgc1-sl-01</v>
      </c>
      <c r="B541" s="47">
        <v>41037</v>
      </c>
      <c r="C541" s="39" t="str">
        <f>C521</f>
        <v>rmdscgc1-sl-01</v>
      </c>
      <c r="D541" s="11">
        <f>VLOOKUP($A541,Pivot_Switch!$H:$N,COLUMN(D541),FALSE)</f>
        <v>72</v>
      </c>
      <c r="E541" s="11">
        <f>VLOOKUP($A541,Pivot_Switch!$H:$N,COLUMN(E541),FALSE)</f>
        <v>13</v>
      </c>
      <c r="F541" s="11">
        <f>VLOOKUP($A541,Pivot_Switch!$H:$N,COLUMN(F541),FALSE)</f>
        <v>59</v>
      </c>
      <c r="G541" s="11">
        <f>VLOOKUP($A541,Pivot_Switch!$H:$N,COLUMN(G541),FALSE)</f>
        <v>1</v>
      </c>
      <c r="J541" s="41"/>
    </row>
    <row r="542" spans="1:10" x14ac:dyDescent="0.25">
      <c r="A542" s="39" t="str">
        <f t="shared" si="43"/>
        <v>41071_rmdscgc1-sl-01</v>
      </c>
      <c r="B542" s="47">
        <v>41071</v>
      </c>
      <c r="C542" s="39" t="str">
        <f>C521</f>
        <v>rmdscgc1-sl-01</v>
      </c>
      <c r="D542" s="11">
        <f>VLOOKUP($A542,Pivot_Switch!$H:$N,COLUMN(D542),FALSE)</f>
        <v>72</v>
      </c>
      <c r="E542" s="11">
        <f>VLOOKUP($A542,Pivot_Switch!$H:$N,COLUMN(E542),FALSE)</f>
        <v>13</v>
      </c>
      <c r="F542" s="11">
        <f>VLOOKUP($A542,Pivot_Switch!$H:$N,COLUMN(F542),FALSE)</f>
        <v>59</v>
      </c>
      <c r="G542" s="11">
        <f>VLOOKUP($A542,Pivot_Switch!$H:$N,COLUMN(G542),FALSE)</f>
        <v>1</v>
      </c>
      <c r="J542" s="41"/>
    </row>
    <row r="543" spans="1:10" x14ac:dyDescent="0.25">
      <c r="A543" s="39" t="str">
        <f t="shared" si="43"/>
        <v>41107_rmdscgc1-sl-01</v>
      </c>
      <c r="B543" s="47">
        <v>41107</v>
      </c>
      <c r="C543" s="39" t="str">
        <f>C521</f>
        <v>rmdscgc1-sl-01</v>
      </c>
      <c r="D543" s="11">
        <f>VLOOKUP($A543,Pivot_Switch!$H:$N,COLUMN(D543),FALSE)</f>
        <v>72</v>
      </c>
      <c r="E543" s="11">
        <f>VLOOKUP($A543,Pivot_Switch!$H:$N,COLUMN(E543),FALSE)</f>
        <v>13</v>
      </c>
      <c r="F543" s="11">
        <f>VLOOKUP($A543,Pivot_Switch!$H:$N,COLUMN(F543),FALSE)</f>
        <v>59</v>
      </c>
      <c r="G543" s="11">
        <f>VLOOKUP($A543,Pivot_Switch!$H:$N,COLUMN(G543),FALSE)</f>
        <v>1</v>
      </c>
      <c r="J543" s="41"/>
    </row>
    <row r="544" spans="1:10" x14ac:dyDescent="0.25">
      <c r="A544" s="39" t="str">
        <f t="shared" si="43"/>
        <v>41122_rmdscgc1-sl-01</v>
      </c>
      <c r="B544" s="47">
        <v>41122</v>
      </c>
      <c r="C544" s="39" t="str">
        <f>C521</f>
        <v>rmdscgc1-sl-01</v>
      </c>
      <c r="D544" s="11">
        <f>VLOOKUP($A544,Pivot_Switch!$H:$N,COLUMN(D544),FALSE)</f>
        <v>72</v>
      </c>
      <c r="E544" s="11">
        <f>VLOOKUP($A544,Pivot_Switch!$H:$N,COLUMN(E544),FALSE)</f>
        <v>13</v>
      </c>
      <c r="F544" s="11">
        <f>VLOOKUP($A544,Pivot_Switch!$H:$N,COLUMN(F544),FALSE)</f>
        <v>59</v>
      </c>
      <c r="G544" s="11">
        <f>VLOOKUP($A544,Pivot_Switch!$H:$N,COLUMN(G544),FALSE)</f>
        <v>1</v>
      </c>
      <c r="J544" s="41"/>
    </row>
    <row r="545" spans="1:12" x14ac:dyDescent="0.25">
      <c r="A545" s="39" t="str">
        <f t="shared" si="43"/>
        <v>41162_rmdscgc1-sl-01</v>
      </c>
      <c r="B545" s="47">
        <v>41162</v>
      </c>
      <c r="C545" s="39" t="str">
        <f>C521</f>
        <v>rmdscgc1-sl-01</v>
      </c>
      <c r="D545" s="11">
        <f>VLOOKUP($A545,Pivot_Switch!$H:$N,COLUMN(D545),FALSE)</f>
        <v>72</v>
      </c>
      <c r="E545" s="11">
        <f>VLOOKUP($A545,Pivot_Switch!$H:$N,COLUMN(E545),FALSE)</f>
        <v>13</v>
      </c>
      <c r="F545" s="11">
        <f>VLOOKUP($A545,Pivot_Switch!$H:$N,COLUMN(F545),FALSE)</f>
        <v>59</v>
      </c>
      <c r="G545" s="11">
        <f>VLOOKUP($A545,Pivot_Switch!$H:$N,COLUMN(G545),FALSE)</f>
        <v>1</v>
      </c>
      <c r="J545" s="41"/>
    </row>
    <row r="546" spans="1:12" x14ac:dyDescent="0.25">
      <c r="A546" s="39" t="str">
        <f t="shared" si="43"/>
        <v>41192_rmdscgc1-sl-01</v>
      </c>
      <c r="B546" s="47">
        <v>41192</v>
      </c>
      <c r="C546" s="39" t="str">
        <f>C521</f>
        <v>rmdscgc1-sl-01</v>
      </c>
      <c r="D546" s="11">
        <f>VLOOKUP($A546,Pivot_Switch!$H:$N,COLUMN(D546),FALSE)</f>
        <v>72</v>
      </c>
      <c r="E546" s="11">
        <f>VLOOKUP($A546,Pivot_Switch!$H:$N,COLUMN(E546),FALSE)</f>
        <v>13</v>
      </c>
      <c r="F546" s="11">
        <f>VLOOKUP($A546,Pivot_Switch!$H:$N,COLUMN(F546),FALSE)</f>
        <v>59</v>
      </c>
      <c r="G546" s="11">
        <f>VLOOKUP($A546,Pivot_Switch!$H:$N,COLUMN(G546),FALSE)</f>
        <v>1</v>
      </c>
      <c r="J546" s="41"/>
    </row>
    <row r="547" spans="1:12" x14ac:dyDescent="0.25">
      <c r="A547" s="39" t="str">
        <f t="shared" si="43"/>
        <v>41347_rmdscgc1-sl-01</v>
      </c>
      <c r="B547" s="47">
        <v>41347</v>
      </c>
      <c r="C547" s="39" t="str">
        <f>C521</f>
        <v>rmdscgc1-sl-01</v>
      </c>
      <c r="D547" s="11">
        <f>VLOOKUP($A547,Pivot_Switch!$H:$N,COLUMN(D547),FALSE)</f>
        <v>72</v>
      </c>
      <c r="E547" s="11">
        <f>VLOOKUP($A547,Pivot_Switch!$H:$N,COLUMN(E547),FALSE)</f>
        <v>14</v>
      </c>
      <c r="F547" s="11">
        <f>VLOOKUP($A547,Pivot_Switch!$H:$N,COLUMN(F547),FALSE)</f>
        <v>58</v>
      </c>
      <c r="G547" s="11">
        <f>VLOOKUP($A547,Pivot_Switch!$H:$N,COLUMN(G547),FALSE)</f>
        <v>1</v>
      </c>
      <c r="J547" s="41"/>
    </row>
    <row r="548" spans="1:12" x14ac:dyDescent="0.25">
      <c r="A548" s="39" t="str">
        <f t="shared" si="41"/>
        <v>41439_rmdscgc1-sl-01</v>
      </c>
      <c r="B548" s="47">
        <v>41439</v>
      </c>
      <c r="C548" s="39" t="str">
        <f>C522</f>
        <v>rmdscgc1-sl-01</v>
      </c>
      <c r="D548" s="11">
        <f>VLOOKUP($A548,Pivot_Switch!$H:$N,COLUMN(D548),FALSE)</f>
        <v>72</v>
      </c>
      <c r="E548" s="11">
        <f>VLOOKUP($A548,Pivot_Switch!$H:$N,COLUMN(E548),FALSE)</f>
        <v>14</v>
      </c>
      <c r="F548" s="11">
        <f>VLOOKUP($A548,Pivot_Switch!$H:$N,COLUMN(F548),FALSE)</f>
        <v>58</v>
      </c>
      <c r="G548" s="11">
        <f>VLOOKUP($A548,Pivot_Switch!$H:$N,COLUMN(G548),FALSE)</f>
        <v>1</v>
      </c>
      <c r="J548" s="41"/>
    </row>
    <row r="549" spans="1:12" x14ac:dyDescent="0.25">
      <c r="A549" s="42" t="s">
        <v>881</v>
      </c>
      <c r="B549" s="42"/>
      <c r="C549" s="42"/>
      <c r="D549" s="25"/>
      <c r="E549" s="25"/>
      <c r="F549" s="25"/>
      <c r="G549" s="25"/>
      <c r="H549" s="42" t="str">
        <f>C511</f>
        <v>rmdscgc1-sl-01</v>
      </c>
      <c r="I549" s="43" t="str">
        <f>CONCATENATE(H549,"_End")</f>
        <v>rmdscgc1-sl-01_End</v>
      </c>
      <c r="J549" s="43">
        <f>ROW(I549)</f>
        <v>549</v>
      </c>
      <c r="K549" s="26"/>
      <c r="L549" s="26"/>
    </row>
    <row r="553" spans="1:12" x14ac:dyDescent="0.25">
      <c r="D553" s="10"/>
      <c r="E553" s="10"/>
      <c r="F553" s="10"/>
      <c r="G553" s="10"/>
    </row>
    <row r="554" spans="1:12" x14ac:dyDescent="0.25">
      <c r="D554" s="10"/>
      <c r="E554" s="10"/>
      <c r="F554" s="10"/>
      <c r="G554" s="10"/>
    </row>
    <row r="555" spans="1:12" x14ac:dyDescent="0.25">
      <c r="D555" s="10"/>
      <c r="E555" s="10"/>
      <c r="G555" s="10"/>
    </row>
    <row r="556" spans="1:12" x14ac:dyDescent="0.25">
      <c r="D556" s="10"/>
      <c r="E556" s="10"/>
      <c r="G556" s="10"/>
    </row>
    <row r="557" spans="1:12" x14ac:dyDescent="0.25">
      <c r="E557" s="10"/>
      <c r="G557" s="10"/>
    </row>
    <row r="558" spans="1:12" x14ac:dyDescent="0.25">
      <c r="E558" s="10"/>
      <c r="G558" s="10"/>
    </row>
    <row r="559" spans="1:12" x14ac:dyDescent="0.25">
      <c r="E559" s="10"/>
      <c r="G559" s="10"/>
    </row>
    <row r="560" spans="1:12" x14ac:dyDescent="0.25">
      <c r="E560" s="10"/>
      <c r="G560" s="10"/>
    </row>
    <row r="561" spans="4:7" x14ac:dyDescent="0.25">
      <c r="E561" s="10"/>
      <c r="G561" s="10"/>
    </row>
    <row r="562" spans="4:7" x14ac:dyDescent="0.25">
      <c r="E562" s="10"/>
      <c r="G562" s="10"/>
    </row>
    <row r="563" spans="4:7" x14ac:dyDescent="0.25">
      <c r="E563" s="10"/>
      <c r="G563" s="10"/>
    </row>
    <row r="564" spans="4:7" x14ac:dyDescent="0.25">
      <c r="E564" s="10"/>
      <c r="G564" s="10"/>
    </row>
    <row r="565" spans="4:7" x14ac:dyDescent="0.25">
      <c r="E565" s="10"/>
      <c r="G565" s="10"/>
    </row>
    <row r="566" spans="4:7" x14ac:dyDescent="0.25">
      <c r="E566" s="10"/>
      <c r="G566" s="10"/>
    </row>
    <row r="567" spans="4:7" x14ac:dyDescent="0.25">
      <c r="E567" s="10"/>
      <c r="G567" s="10"/>
    </row>
    <row r="568" spans="4:7" x14ac:dyDescent="0.25">
      <c r="E568" s="10"/>
      <c r="G568" s="10"/>
    </row>
    <row r="569" spans="4:7" x14ac:dyDescent="0.25">
      <c r="E569" s="10"/>
      <c r="G569" s="10"/>
    </row>
    <row r="570" spans="4:7" x14ac:dyDescent="0.25">
      <c r="E570" s="10"/>
      <c r="G570" s="10"/>
    </row>
    <row r="571" spans="4:7" x14ac:dyDescent="0.25">
      <c r="E571" s="10"/>
      <c r="G571" s="10"/>
    </row>
    <row r="572" spans="4:7" x14ac:dyDescent="0.25">
      <c r="E572" s="10"/>
      <c r="G572" s="10"/>
    </row>
    <row r="573" spans="4:7" x14ac:dyDescent="0.25">
      <c r="D573" s="10"/>
      <c r="E573" s="10"/>
      <c r="F573" s="10"/>
      <c r="G573" s="10"/>
    </row>
    <row r="574" spans="4:7" x14ac:dyDescent="0.25">
      <c r="D574" s="10"/>
      <c r="E574" s="10"/>
      <c r="F574" s="10"/>
      <c r="G574" s="10"/>
    </row>
    <row r="575" spans="4:7" x14ac:dyDescent="0.25">
      <c r="E575" s="10"/>
      <c r="G575" s="10"/>
    </row>
    <row r="576" spans="4:7" x14ac:dyDescent="0.25">
      <c r="D576" s="10"/>
      <c r="E576" s="10"/>
      <c r="F576" s="10"/>
      <c r="G576" s="10"/>
    </row>
    <row r="577" spans="4:7" x14ac:dyDescent="0.25">
      <c r="D577" s="10"/>
      <c r="E577" s="10"/>
      <c r="F577" s="10"/>
      <c r="G577" s="10"/>
    </row>
    <row r="578" spans="4:7" x14ac:dyDescent="0.25">
      <c r="E578" s="10"/>
    </row>
    <row r="579" spans="4:7" x14ac:dyDescent="0.25">
      <c r="D579" s="10"/>
      <c r="E579" s="10"/>
      <c r="F579" s="10"/>
      <c r="G579" s="10"/>
    </row>
    <row r="580" spans="4:7" x14ac:dyDescent="0.25">
      <c r="D580" s="10"/>
      <c r="E580" s="10"/>
      <c r="F580" s="10"/>
      <c r="G580" s="10"/>
    </row>
    <row r="581" spans="4:7" x14ac:dyDescent="0.25">
      <c r="D581" s="10"/>
      <c r="E581" s="10"/>
      <c r="F581" s="10"/>
      <c r="G581" s="10"/>
    </row>
    <row r="582" spans="4:7" x14ac:dyDescent="0.25">
      <c r="D582" s="10"/>
      <c r="E582" s="10"/>
      <c r="F582" s="10"/>
      <c r="G582" s="10"/>
    </row>
    <row r="583" spans="4:7" x14ac:dyDescent="0.25">
      <c r="D583" s="10"/>
      <c r="E583" s="10"/>
      <c r="F583" s="10"/>
      <c r="G583" s="10"/>
    </row>
    <row r="584" spans="4:7" x14ac:dyDescent="0.25">
      <c r="D584" s="10"/>
      <c r="E584" s="10"/>
      <c r="F584" s="10"/>
      <c r="G584" s="10"/>
    </row>
    <row r="594" spans="4:7" x14ac:dyDescent="0.25">
      <c r="D594" s="10"/>
      <c r="E594" s="10"/>
      <c r="F594" s="10"/>
      <c r="G594" s="10"/>
    </row>
    <row r="595" spans="4:7" x14ac:dyDescent="0.25">
      <c r="D595" s="10"/>
      <c r="E595" s="10"/>
      <c r="F595" s="10"/>
      <c r="G595" s="10"/>
    </row>
    <row r="633" spans="3:3" x14ac:dyDescent="0.25">
      <c r="C633" s="7"/>
    </row>
    <row r="634" spans="3:3" x14ac:dyDescent="0.25">
      <c r="C634" s="7"/>
    </row>
    <row r="635" spans="3:3" x14ac:dyDescent="0.25">
      <c r="C635" s="7"/>
    </row>
    <row r="636" spans="3:3" x14ac:dyDescent="0.25">
      <c r="C636" s="7"/>
    </row>
    <row r="637" spans="3:3" x14ac:dyDescent="0.25">
      <c r="C637" s="7"/>
    </row>
    <row r="638" spans="3:3" x14ac:dyDescent="0.25">
      <c r="C638" s="7"/>
    </row>
    <row r="639" spans="3:3" x14ac:dyDescent="0.25">
      <c r="C639" s="7"/>
    </row>
    <row r="640" spans="3:3" x14ac:dyDescent="0.25">
      <c r="C640" s="7"/>
    </row>
    <row r="641" spans="3:3" x14ac:dyDescent="0.25">
      <c r="C641" s="7"/>
    </row>
    <row r="642" spans="3:3" x14ac:dyDescent="0.25">
      <c r="C642" s="7"/>
    </row>
    <row r="643" spans="3:3" x14ac:dyDescent="0.25">
      <c r="C643" s="7"/>
    </row>
    <row r="644" spans="3:3" x14ac:dyDescent="0.25">
      <c r="C644" s="7"/>
    </row>
    <row r="645" spans="3:3" x14ac:dyDescent="0.25">
      <c r="C645" s="7"/>
    </row>
    <row r="646" spans="3:3" x14ac:dyDescent="0.25">
      <c r="C646" s="7"/>
    </row>
    <row r="647" spans="3:3" x14ac:dyDescent="0.25">
      <c r="C647" s="7"/>
    </row>
    <row r="648" spans="3:3" x14ac:dyDescent="0.25">
      <c r="C648" s="7"/>
    </row>
    <row r="649" spans="3:3" x14ac:dyDescent="0.25">
      <c r="C649" s="7"/>
    </row>
    <row r="650" spans="3:3" x14ac:dyDescent="0.25">
      <c r="C650" s="7"/>
    </row>
    <row r="651" spans="3:3" x14ac:dyDescent="0.25">
      <c r="C651" s="7"/>
    </row>
    <row r="652" spans="3:3" x14ac:dyDescent="0.25">
      <c r="C652" s="7"/>
    </row>
    <row r="653" spans="3:3" x14ac:dyDescent="0.25">
      <c r="C653" s="7"/>
    </row>
    <row r="654" spans="3:3" x14ac:dyDescent="0.25">
      <c r="C654" s="7"/>
    </row>
    <row r="655" spans="3:3" x14ac:dyDescent="0.25">
      <c r="C655" s="7"/>
    </row>
    <row r="656" spans="3:3" x14ac:dyDescent="0.25">
      <c r="C656" s="7"/>
    </row>
    <row r="657" spans="3:3" x14ac:dyDescent="0.25">
      <c r="C657" s="7"/>
    </row>
    <row r="658" spans="3:3" x14ac:dyDescent="0.25">
      <c r="C658" s="7"/>
    </row>
    <row r="659" spans="3:3" x14ac:dyDescent="0.25">
      <c r="C659" s="7"/>
    </row>
    <row r="660" spans="3:3" x14ac:dyDescent="0.25">
      <c r="C660" s="7"/>
    </row>
    <row r="661" spans="3:3" x14ac:dyDescent="0.25">
      <c r="C661" s="7"/>
    </row>
    <row r="662" spans="3:3" x14ac:dyDescent="0.25">
      <c r="C662" s="7"/>
    </row>
    <row r="663" spans="3:3" x14ac:dyDescent="0.25">
      <c r="C663" s="7"/>
    </row>
    <row r="664" spans="3:3" x14ac:dyDescent="0.25">
      <c r="C664" s="7"/>
    </row>
    <row r="665" spans="3:3" x14ac:dyDescent="0.25">
      <c r="C665" s="7"/>
    </row>
    <row r="666" spans="3:3" x14ac:dyDescent="0.25">
      <c r="C666" s="7"/>
    </row>
    <row r="667" spans="3:3" x14ac:dyDescent="0.25">
      <c r="C667" s="7"/>
    </row>
    <row r="668" spans="3:3" x14ac:dyDescent="0.25">
      <c r="C668" s="7"/>
    </row>
    <row r="669" spans="3:3" x14ac:dyDescent="0.25">
      <c r="C669" s="7"/>
    </row>
    <row r="670" spans="3:3" x14ac:dyDescent="0.25">
      <c r="C670" s="7"/>
    </row>
    <row r="671" spans="3:3" x14ac:dyDescent="0.25">
      <c r="C671" s="7"/>
    </row>
    <row r="672" spans="3:3" x14ac:dyDescent="0.25">
      <c r="C672" s="7"/>
    </row>
    <row r="673" spans="3:3" x14ac:dyDescent="0.25">
      <c r="C673" s="7"/>
    </row>
    <row r="674" spans="3:3" x14ac:dyDescent="0.25">
      <c r="C674" s="7"/>
    </row>
    <row r="675" spans="3:3" x14ac:dyDescent="0.25">
      <c r="C675" s="7"/>
    </row>
    <row r="676" spans="3:3" x14ac:dyDescent="0.25">
      <c r="C676" s="7"/>
    </row>
    <row r="677" spans="3:3" x14ac:dyDescent="0.25">
      <c r="C677" s="7"/>
    </row>
    <row r="678" spans="3:3" x14ac:dyDescent="0.25">
      <c r="C678" s="7"/>
    </row>
    <row r="679" spans="3:3" x14ac:dyDescent="0.25">
      <c r="C679" s="7"/>
    </row>
    <row r="680" spans="3:3" x14ac:dyDescent="0.25">
      <c r="C680" s="7"/>
    </row>
    <row r="681" spans="3:3" x14ac:dyDescent="0.25">
      <c r="C681" s="7"/>
    </row>
    <row r="682" spans="3:3" x14ac:dyDescent="0.25">
      <c r="C682" s="7"/>
    </row>
    <row r="683" spans="3:3" x14ac:dyDescent="0.25">
      <c r="C683" s="7"/>
    </row>
    <row r="684" spans="3:3" x14ac:dyDescent="0.25">
      <c r="C684" s="7"/>
    </row>
    <row r="685" spans="3:3" x14ac:dyDescent="0.25">
      <c r="C685" s="7"/>
    </row>
    <row r="686" spans="3:3" x14ac:dyDescent="0.25">
      <c r="C686" s="7"/>
    </row>
    <row r="687" spans="3:3" x14ac:dyDescent="0.25">
      <c r="C687" s="7"/>
    </row>
    <row r="688" spans="3:3" x14ac:dyDescent="0.25">
      <c r="C688" s="7"/>
    </row>
    <row r="689" spans="3:3" x14ac:dyDescent="0.25">
      <c r="C689" s="7"/>
    </row>
    <row r="690" spans="3:3" x14ac:dyDescent="0.25">
      <c r="C690" s="7"/>
    </row>
    <row r="691" spans="3:3" x14ac:dyDescent="0.25">
      <c r="C691" s="7"/>
    </row>
    <row r="692" spans="3:3" x14ac:dyDescent="0.25">
      <c r="C692" s="7"/>
    </row>
    <row r="693" spans="3:3" x14ac:dyDescent="0.25">
      <c r="C693" s="7"/>
    </row>
    <row r="694" spans="3:3" x14ac:dyDescent="0.25">
      <c r="C694" s="7"/>
    </row>
    <row r="695" spans="3:3" x14ac:dyDescent="0.25">
      <c r="C695" s="7"/>
    </row>
    <row r="696" spans="3:3" x14ac:dyDescent="0.25">
      <c r="C696" s="7"/>
    </row>
    <row r="697" spans="3:3" x14ac:dyDescent="0.25">
      <c r="C697" s="7"/>
    </row>
    <row r="698" spans="3:3" x14ac:dyDescent="0.25">
      <c r="C698" s="7"/>
    </row>
    <row r="699" spans="3:3" x14ac:dyDescent="0.25">
      <c r="C699" s="7"/>
    </row>
    <row r="700" spans="3:3" x14ac:dyDescent="0.25">
      <c r="C700" s="7"/>
    </row>
    <row r="701" spans="3:3" x14ac:dyDescent="0.25">
      <c r="C701" s="7"/>
    </row>
    <row r="702" spans="3:3" x14ac:dyDescent="0.25">
      <c r="C702" s="7"/>
    </row>
    <row r="703" spans="3:3" x14ac:dyDescent="0.25">
      <c r="C703" s="7"/>
    </row>
    <row r="704" spans="3:3" x14ac:dyDescent="0.25">
      <c r="C704" s="7"/>
    </row>
    <row r="705" spans="3:3" x14ac:dyDescent="0.25">
      <c r="C705" s="7"/>
    </row>
    <row r="706" spans="3:3" x14ac:dyDescent="0.25">
      <c r="C706" s="7"/>
    </row>
    <row r="707" spans="3:3" x14ac:dyDescent="0.25">
      <c r="C707" s="7"/>
    </row>
    <row r="708" spans="3:3" x14ac:dyDescent="0.25">
      <c r="C708" s="7"/>
    </row>
    <row r="709" spans="3:3" x14ac:dyDescent="0.25">
      <c r="C709" s="7"/>
    </row>
    <row r="710" spans="3:3" x14ac:dyDescent="0.25">
      <c r="C710" s="7"/>
    </row>
    <row r="711" spans="3:3" x14ac:dyDescent="0.25">
      <c r="C711" s="7"/>
    </row>
    <row r="712" spans="3:3" x14ac:dyDescent="0.25">
      <c r="C712" s="7"/>
    </row>
    <row r="713" spans="3:3" x14ac:dyDescent="0.25">
      <c r="C713" s="7"/>
    </row>
    <row r="714" spans="3:3" x14ac:dyDescent="0.25">
      <c r="C714" s="7"/>
    </row>
    <row r="715" spans="3:3" x14ac:dyDescent="0.25">
      <c r="C715" s="7"/>
    </row>
    <row r="716" spans="3:3" x14ac:dyDescent="0.25">
      <c r="C716" s="7"/>
    </row>
    <row r="717" spans="3:3" x14ac:dyDescent="0.25">
      <c r="C717" s="7"/>
    </row>
    <row r="718" spans="3:3" x14ac:dyDescent="0.25">
      <c r="C718" s="7"/>
    </row>
    <row r="719" spans="3:3" x14ac:dyDescent="0.25">
      <c r="C719" s="7"/>
    </row>
    <row r="720" spans="3:3" x14ac:dyDescent="0.25">
      <c r="C720" s="7"/>
    </row>
    <row r="721" spans="3:3" x14ac:dyDescent="0.25">
      <c r="C721" s="7"/>
    </row>
    <row r="722" spans="3:3" x14ac:dyDescent="0.25">
      <c r="C722" s="7"/>
    </row>
    <row r="723" spans="3:3" x14ac:dyDescent="0.25">
      <c r="C723" s="7"/>
    </row>
    <row r="724" spans="3:3" x14ac:dyDescent="0.25">
      <c r="C724" s="7"/>
    </row>
    <row r="725" spans="3:3" x14ac:dyDescent="0.25">
      <c r="C725" s="7"/>
    </row>
    <row r="726" spans="3:3" x14ac:dyDescent="0.25">
      <c r="C726" s="7"/>
    </row>
    <row r="727" spans="3:3" x14ac:dyDescent="0.25">
      <c r="C727" s="7"/>
    </row>
    <row r="728" spans="3:3" x14ac:dyDescent="0.25">
      <c r="C728" s="7"/>
    </row>
    <row r="729" spans="3:3" x14ac:dyDescent="0.25">
      <c r="C729" s="7"/>
    </row>
    <row r="730" spans="3:3" x14ac:dyDescent="0.25">
      <c r="C730" s="7"/>
    </row>
    <row r="731" spans="3:3" x14ac:dyDescent="0.25">
      <c r="C731" s="7"/>
    </row>
    <row r="732" spans="3:3" x14ac:dyDescent="0.25">
      <c r="C732" s="7"/>
    </row>
    <row r="733" spans="3:3" x14ac:dyDescent="0.25">
      <c r="C733" s="7"/>
    </row>
    <row r="734" spans="3:3" x14ac:dyDescent="0.25">
      <c r="C734" s="7"/>
    </row>
    <row r="735" spans="3:3" x14ac:dyDescent="0.25">
      <c r="C735" s="7"/>
    </row>
    <row r="736" spans="3:3" x14ac:dyDescent="0.25">
      <c r="C736" s="7"/>
    </row>
    <row r="737" spans="3:3" x14ac:dyDescent="0.25">
      <c r="C737" s="7"/>
    </row>
    <row r="738" spans="3:3" x14ac:dyDescent="0.25">
      <c r="C738" s="7"/>
    </row>
    <row r="739" spans="3:3" x14ac:dyDescent="0.25">
      <c r="C739" s="7"/>
    </row>
    <row r="740" spans="3:3" x14ac:dyDescent="0.25">
      <c r="C740" s="7"/>
    </row>
    <row r="741" spans="3:3" x14ac:dyDescent="0.25">
      <c r="C741" s="7"/>
    </row>
    <row r="742" spans="3:3" x14ac:dyDescent="0.25">
      <c r="C742" s="7"/>
    </row>
    <row r="743" spans="3:3" x14ac:dyDescent="0.25">
      <c r="C743" s="7"/>
    </row>
    <row r="744" spans="3:3" x14ac:dyDescent="0.25">
      <c r="C744" s="7"/>
    </row>
    <row r="745" spans="3:3" x14ac:dyDescent="0.25">
      <c r="C745" s="7"/>
    </row>
    <row r="746" spans="3:3" x14ac:dyDescent="0.25">
      <c r="C746" s="7"/>
    </row>
    <row r="747" spans="3:3" x14ac:dyDescent="0.25">
      <c r="C747" s="7"/>
    </row>
    <row r="748" spans="3:3" x14ac:dyDescent="0.25">
      <c r="C748" s="7"/>
    </row>
    <row r="749" spans="3:3" x14ac:dyDescent="0.25">
      <c r="C749" s="7"/>
    </row>
    <row r="750" spans="3:3" x14ac:dyDescent="0.25">
      <c r="C750" s="7"/>
    </row>
    <row r="751" spans="3:3" x14ac:dyDescent="0.25">
      <c r="C751" s="7"/>
    </row>
    <row r="752" spans="3:3" x14ac:dyDescent="0.25">
      <c r="C752" s="7"/>
    </row>
    <row r="753" spans="3:3" x14ac:dyDescent="0.25">
      <c r="C753" s="7"/>
    </row>
    <row r="754" spans="3:3" x14ac:dyDescent="0.25">
      <c r="C754" s="7"/>
    </row>
    <row r="755" spans="3:3" x14ac:dyDescent="0.25">
      <c r="C755" s="7"/>
    </row>
    <row r="756" spans="3:3" x14ac:dyDescent="0.25">
      <c r="C756" s="7"/>
    </row>
    <row r="757" spans="3:3" x14ac:dyDescent="0.25">
      <c r="C757" s="7"/>
    </row>
    <row r="758" spans="3:3" x14ac:dyDescent="0.25">
      <c r="C758" s="7"/>
    </row>
    <row r="759" spans="3:3" x14ac:dyDescent="0.25">
      <c r="C759" s="7"/>
    </row>
    <row r="760" spans="3:3" x14ac:dyDescent="0.25">
      <c r="C760" s="7"/>
    </row>
    <row r="761" spans="3:3" x14ac:dyDescent="0.25">
      <c r="C761" s="7"/>
    </row>
    <row r="762" spans="3:3" x14ac:dyDescent="0.25">
      <c r="C762" s="7"/>
    </row>
    <row r="763" spans="3:3" x14ac:dyDescent="0.25">
      <c r="C763" s="7"/>
    </row>
    <row r="764" spans="3:3" x14ac:dyDescent="0.25">
      <c r="C764" s="7"/>
    </row>
    <row r="765" spans="3:3" x14ac:dyDescent="0.25">
      <c r="C765" s="7"/>
    </row>
    <row r="766" spans="3:3" x14ac:dyDescent="0.25">
      <c r="C766" s="7"/>
    </row>
    <row r="767" spans="3:3" x14ac:dyDescent="0.25">
      <c r="C767" s="7"/>
    </row>
    <row r="768" spans="3:3" x14ac:dyDescent="0.25">
      <c r="C768" s="7"/>
    </row>
    <row r="769" spans="3:3" x14ac:dyDescent="0.25">
      <c r="C769" s="7"/>
    </row>
    <row r="770" spans="3:3" x14ac:dyDescent="0.25">
      <c r="C770" s="7"/>
    </row>
    <row r="771" spans="3:3" x14ac:dyDescent="0.25">
      <c r="C771" s="7"/>
    </row>
    <row r="772" spans="3:3" x14ac:dyDescent="0.25">
      <c r="C772" s="7"/>
    </row>
    <row r="773" spans="3:3" x14ac:dyDescent="0.25">
      <c r="C773" s="7"/>
    </row>
    <row r="774" spans="3:3" x14ac:dyDescent="0.25">
      <c r="C774" s="7"/>
    </row>
    <row r="775" spans="3:3" x14ac:dyDescent="0.25">
      <c r="C775" s="7"/>
    </row>
    <row r="776" spans="3:3" x14ac:dyDescent="0.25">
      <c r="C776" s="7"/>
    </row>
    <row r="777" spans="3:3" x14ac:dyDescent="0.25">
      <c r="C777" s="7"/>
    </row>
    <row r="778" spans="3:3" x14ac:dyDescent="0.25">
      <c r="C778" s="7"/>
    </row>
    <row r="779" spans="3:3" x14ac:dyDescent="0.25">
      <c r="C779" s="7"/>
    </row>
    <row r="780" spans="3:3" x14ac:dyDescent="0.25">
      <c r="C780" s="7"/>
    </row>
    <row r="781" spans="3:3" x14ac:dyDescent="0.25">
      <c r="C781" s="7"/>
    </row>
    <row r="782" spans="3:3" x14ac:dyDescent="0.25">
      <c r="C782" s="7"/>
    </row>
    <row r="783" spans="3:3" x14ac:dyDescent="0.25">
      <c r="C783" s="7"/>
    </row>
    <row r="784" spans="3:3" x14ac:dyDescent="0.25">
      <c r="C784" s="7"/>
    </row>
    <row r="785" spans="3:3" x14ac:dyDescent="0.25">
      <c r="C785" s="7"/>
    </row>
    <row r="786" spans="3:3" x14ac:dyDescent="0.25">
      <c r="C786" s="7"/>
    </row>
    <row r="787" spans="3:3" x14ac:dyDescent="0.25">
      <c r="C787" s="7"/>
    </row>
    <row r="788" spans="3:3" x14ac:dyDescent="0.25">
      <c r="C788" s="7"/>
    </row>
    <row r="789" spans="3:3" x14ac:dyDescent="0.25">
      <c r="C789" s="7"/>
    </row>
    <row r="790" spans="3:3" x14ac:dyDescent="0.25">
      <c r="C790" s="7"/>
    </row>
    <row r="791" spans="3:3" x14ac:dyDescent="0.25">
      <c r="C791" s="7"/>
    </row>
    <row r="792" spans="3:3" x14ac:dyDescent="0.25">
      <c r="C792" s="7"/>
    </row>
    <row r="793" spans="3:3" x14ac:dyDescent="0.25">
      <c r="C793" s="7"/>
    </row>
    <row r="794" spans="3:3" x14ac:dyDescent="0.25">
      <c r="C794" s="7"/>
    </row>
    <row r="795" spans="3:3" x14ac:dyDescent="0.25">
      <c r="C795" s="7"/>
    </row>
    <row r="796" spans="3:3" x14ac:dyDescent="0.25">
      <c r="C796" s="7"/>
    </row>
    <row r="797" spans="3:3" x14ac:dyDescent="0.25">
      <c r="C797" s="7"/>
    </row>
    <row r="798" spans="3:3" x14ac:dyDescent="0.25">
      <c r="C798" s="7"/>
    </row>
    <row r="799" spans="3:3" x14ac:dyDescent="0.25">
      <c r="C799" s="7"/>
    </row>
    <row r="800" spans="3:3" x14ac:dyDescent="0.25">
      <c r="C800" s="7"/>
    </row>
    <row r="801" spans="3:3" x14ac:dyDescent="0.25">
      <c r="C801" s="7"/>
    </row>
    <row r="802" spans="3:3" x14ac:dyDescent="0.25">
      <c r="C802" s="7"/>
    </row>
    <row r="803" spans="3:3" x14ac:dyDescent="0.25">
      <c r="C803" s="7"/>
    </row>
    <row r="804" spans="3:3" x14ac:dyDescent="0.25">
      <c r="C804" s="7"/>
    </row>
    <row r="805" spans="3:3" x14ac:dyDescent="0.25">
      <c r="C805" s="7"/>
    </row>
    <row r="806" spans="3:3" x14ac:dyDescent="0.25">
      <c r="C806" s="7"/>
    </row>
    <row r="807" spans="3:3" x14ac:dyDescent="0.25">
      <c r="C807" s="7"/>
    </row>
    <row r="808" spans="3:3" x14ac:dyDescent="0.25">
      <c r="C808" s="7"/>
    </row>
    <row r="809" spans="3:3" x14ac:dyDescent="0.25">
      <c r="C809" s="7"/>
    </row>
    <row r="810" spans="3:3" x14ac:dyDescent="0.25">
      <c r="C810" s="7"/>
    </row>
    <row r="811" spans="3:3" x14ac:dyDescent="0.25">
      <c r="C811" s="7"/>
    </row>
    <row r="812" spans="3:3" x14ac:dyDescent="0.25">
      <c r="C812" s="7"/>
    </row>
    <row r="813" spans="3:3" x14ac:dyDescent="0.25">
      <c r="C813" s="7"/>
    </row>
    <row r="814" spans="3:3" x14ac:dyDescent="0.25">
      <c r="C814" s="7"/>
    </row>
    <row r="815" spans="3:3" x14ac:dyDescent="0.25">
      <c r="C815" s="7"/>
    </row>
    <row r="816" spans="3:3" x14ac:dyDescent="0.25">
      <c r="C816" s="7"/>
    </row>
    <row r="817" spans="3:3" x14ac:dyDescent="0.25">
      <c r="C817" s="7"/>
    </row>
    <row r="818" spans="3:3" x14ac:dyDescent="0.25">
      <c r="C818" s="7"/>
    </row>
    <row r="819" spans="3:3" x14ac:dyDescent="0.25">
      <c r="C819" s="7"/>
    </row>
    <row r="820" spans="3:3" x14ac:dyDescent="0.25">
      <c r="C820" s="7"/>
    </row>
    <row r="821" spans="3:3" x14ac:dyDescent="0.25">
      <c r="C821" s="7"/>
    </row>
    <row r="822" spans="3:3" x14ac:dyDescent="0.25">
      <c r="C822" s="7"/>
    </row>
    <row r="823" spans="3:3" x14ac:dyDescent="0.25">
      <c r="C823" s="7"/>
    </row>
    <row r="824" spans="3:3" x14ac:dyDescent="0.25">
      <c r="C824" s="7"/>
    </row>
    <row r="825" spans="3:3" x14ac:dyDescent="0.25">
      <c r="C825" s="7"/>
    </row>
    <row r="826" spans="3:3" x14ac:dyDescent="0.25">
      <c r="C826" s="7"/>
    </row>
    <row r="827" spans="3:3" x14ac:dyDescent="0.25">
      <c r="C827" s="7"/>
    </row>
    <row r="828" spans="3:3" x14ac:dyDescent="0.25">
      <c r="C828" s="7"/>
    </row>
    <row r="829" spans="3:3" x14ac:dyDescent="0.25">
      <c r="C829" s="7"/>
    </row>
    <row r="830" spans="3:3" x14ac:dyDescent="0.25">
      <c r="C830" s="7"/>
    </row>
    <row r="831" spans="3:3" x14ac:dyDescent="0.25">
      <c r="C831" s="7"/>
    </row>
    <row r="832" spans="3:3" x14ac:dyDescent="0.25">
      <c r="C832" s="7"/>
    </row>
    <row r="833" spans="3:3" x14ac:dyDescent="0.25">
      <c r="C833" s="7"/>
    </row>
    <row r="834" spans="3:3" x14ac:dyDescent="0.25">
      <c r="C834" s="7"/>
    </row>
    <row r="835" spans="3:3" x14ac:dyDescent="0.25">
      <c r="C835" s="7"/>
    </row>
    <row r="836" spans="3:3" x14ac:dyDescent="0.25">
      <c r="C836" s="7"/>
    </row>
    <row r="837" spans="3:3" x14ac:dyDescent="0.25">
      <c r="C837" s="7"/>
    </row>
    <row r="838" spans="3:3" x14ac:dyDescent="0.25">
      <c r="C838" s="7"/>
    </row>
    <row r="839" spans="3:3" x14ac:dyDescent="0.25">
      <c r="C839" s="7"/>
    </row>
    <row r="840" spans="3:3" x14ac:dyDescent="0.25">
      <c r="C840" s="7"/>
    </row>
    <row r="841" spans="3:3" x14ac:dyDescent="0.25">
      <c r="C841" s="7"/>
    </row>
    <row r="842" spans="3:3" x14ac:dyDescent="0.25">
      <c r="C842" s="7"/>
    </row>
    <row r="843" spans="3:3" x14ac:dyDescent="0.25">
      <c r="C843" s="7"/>
    </row>
    <row r="844" spans="3:3" x14ac:dyDescent="0.25">
      <c r="C844" s="7"/>
    </row>
    <row r="845" spans="3:3" x14ac:dyDescent="0.25">
      <c r="C845" s="7"/>
    </row>
    <row r="846" spans="3:3" x14ac:dyDescent="0.25">
      <c r="C846" s="7"/>
    </row>
    <row r="847" spans="3:3" x14ac:dyDescent="0.25">
      <c r="C847" s="7"/>
    </row>
    <row r="848" spans="3:3" x14ac:dyDescent="0.25">
      <c r="C848" s="7"/>
    </row>
    <row r="849" spans="3:3" x14ac:dyDescent="0.25">
      <c r="C849" s="7"/>
    </row>
    <row r="850" spans="3:3" x14ac:dyDescent="0.25">
      <c r="C850" s="7"/>
    </row>
    <row r="851" spans="3:3" x14ac:dyDescent="0.25">
      <c r="C851" s="7"/>
    </row>
    <row r="852" spans="3:3" x14ac:dyDescent="0.25">
      <c r="C852" s="7"/>
    </row>
    <row r="853" spans="3:3" x14ac:dyDescent="0.25">
      <c r="C853" s="7"/>
    </row>
    <row r="854" spans="3:3" x14ac:dyDescent="0.25">
      <c r="C854" s="7"/>
    </row>
    <row r="855" spans="3:3" x14ac:dyDescent="0.25">
      <c r="C855" s="7"/>
    </row>
    <row r="856" spans="3:3" x14ac:dyDescent="0.25">
      <c r="C856" s="7"/>
    </row>
    <row r="857" spans="3:3" x14ac:dyDescent="0.25">
      <c r="C857" s="7"/>
    </row>
    <row r="858" spans="3:3" x14ac:dyDescent="0.25">
      <c r="C858" s="7"/>
    </row>
    <row r="859" spans="3:3" x14ac:dyDescent="0.25">
      <c r="C859" s="7"/>
    </row>
    <row r="860" spans="3:3" x14ac:dyDescent="0.25">
      <c r="C860" s="7"/>
    </row>
    <row r="861" spans="3:3" x14ac:dyDescent="0.25">
      <c r="C861" s="7"/>
    </row>
    <row r="862" spans="3:3" x14ac:dyDescent="0.25">
      <c r="C862" s="7"/>
    </row>
    <row r="863" spans="3:3" x14ac:dyDescent="0.25">
      <c r="C863" s="7"/>
    </row>
    <row r="864" spans="3:3" x14ac:dyDescent="0.25">
      <c r="C864" s="7"/>
    </row>
    <row r="865" spans="3:3" x14ac:dyDescent="0.25">
      <c r="C865" s="7"/>
    </row>
    <row r="866" spans="3:3" x14ac:dyDescent="0.25">
      <c r="C866" s="7"/>
    </row>
    <row r="867" spans="3:3" x14ac:dyDescent="0.25">
      <c r="C867" s="7"/>
    </row>
    <row r="868" spans="3:3" x14ac:dyDescent="0.25">
      <c r="C868" s="7"/>
    </row>
    <row r="869" spans="3:3" x14ac:dyDescent="0.25">
      <c r="C869" s="7"/>
    </row>
    <row r="870" spans="3:3" x14ac:dyDescent="0.25">
      <c r="C870" s="7"/>
    </row>
    <row r="871" spans="3:3" x14ac:dyDescent="0.25">
      <c r="C871" s="7"/>
    </row>
    <row r="872" spans="3:3" x14ac:dyDescent="0.25">
      <c r="C872" s="7"/>
    </row>
    <row r="873" spans="3:3" x14ac:dyDescent="0.25">
      <c r="C873" s="7"/>
    </row>
    <row r="874" spans="3:3" x14ac:dyDescent="0.25">
      <c r="C874" s="7"/>
    </row>
    <row r="875" spans="3:3" x14ac:dyDescent="0.25">
      <c r="C875" s="7"/>
    </row>
    <row r="876" spans="3:3" x14ac:dyDescent="0.25">
      <c r="C876" s="7"/>
    </row>
    <row r="877" spans="3:3" x14ac:dyDescent="0.25">
      <c r="C877" s="7"/>
    </row>
    <row r="878" spans="3:3" x14ac:dyDescent="0.25">
      <c r="C878" s="7"/>
    </row>
    <row r="879" spans="3:3" x14ac:dyDescent="0.25">
      <c r="C879" s="7"/>
    </row>
    <row r="880" spans="3:3" x14ac:dyDescent="0.25">
      <c r="C880" s="7"/>
    </row>
    <row r="881" spans="3:3" x14ac:dyDescent="0.25">
      <c r="C881" s="7"/>
    </row>
    <row r="882" spans="3:3" x14ac:dyDescent="0.25">
      <c r="C882" s="7"/>
    </row>
    <row r="883" spans="3:3" x14ac:dyDescent="0.25">
      <c r="C883" s="7"/>
    </row>
    <row r="884" spans="3:3" x14ac:dyDescent="0.25">
      <c r="C884" s="7"/>
    </row>
    <row r="885" spans="3:3" x14ac:dyDescent="0.25">
      <c r="C885" s="7"/>
    </row>
    <row r="886" spans="3:3" x14ac:dyDescent="0.25">
      <c r="C886" s="7"/>
    </row>
    <row r="887" spans="3:3" x14ac:dyDescent="0.25">
      <c r="C887" s="7"/>
    </row>
    <row r="888" spans="3:3" x14ac:dyDescent="0.25">
      <c r="C888" s="7"/>
    </row>
    <row r="889" spans="3:3" x14ac:dyDescent="0.25">
      <c r="C889" s="7"/>
    </row>
    <row r="890" spans="3:3" x14ac:dyDescent="0.25">
      <c r="C890" s="7"/>
    </row>
    <row r="891" spans="3:3" x14ac:dyDescent="0.25">
      <c r="C891" s="7"/>
    </row>
    <row r="892" spans="3:3" x14ac:dyDescent="0.25">
      <c r="C892" s="7"/>
    </row>
    <row r="893" spans="3:3" x14ac:dyDescent="0.25">
      <c r="C893" s="7"/>
    </row>
    <row r="894" spans="3:3" x14ac:dyDescent="0.25">
      <c r="C894" s="7"/>
    </row>
    <row r="895" spans="3:3" x14ac:dyDescent="0.25">
      <c r="C895" s="7"/>
    </row>
    <row r="896" spans="3:3" x14ac:dyDescent="0.25">
      <c r="C896" s="7"/>
    </row>
    <row r="897" spans="3:3" x14ac:dyDescent="0.25">
      <c r="C897" s="7"/>
    </row>
    <row r="898" spans="3:3" x14ac:dyDescent="0.25">
      <c r="C898" s="7"/>
    </row>
    <row r="899" spans="3:3" x14ac:dyDescent="0.25">
      <c r="C899" s="7"/>
    </row>
    <row r="900" spans="3:3" x14ac:dyDescent="0.25">
      <c r="C900" s="7"/>
    </row>
    <row r="901" spans="3:3" x14ac:dyDescent="0.25">
      <c r="C901" s="7"/>
    </row>
    <row r="902" spans="3:3" x14ac:dyDescent="0.25">
      <c r="C902" s="7"/>
    </row>
    <row r="903" spans="3:3" x14ac:dyDescent="0.25">
      <c r="C903" s="7"/>
    </row>
    <row r="904" spans="3:3" x14ac:dyDescent="0.25">
      <c r="C904" s="7"/>
    </row>
    <row r="905" spans="3:3" x14ac:dyDescent="0.25">
      <c r="C905" s="7"/>
    </row>
    <row r="906" spans="3:3" x14ac:dyDescent="0.25">
      <c r="C906" s="7"/>
    </row>
    <row r="907" spans="3:3" x14ac:dyDescent="0.25">
      <c r="C907" s="7"/>
    </row>
    <row r="908" spans="3:3" x14ac:dyDescent="0.25">
      <c r="C908" s="7"/>
    </row>
    <row r="909" spans="3:3" x14ac:dyDescent="0.25">
      <c r="C909" s="7"/>
    </row>
    <row r="910" spans="3:3" x14ac:dyDescent="0.25">
      <c r="C910" s="7"/>
    </row>
    <row r="911" spans="3:3" x14ac:dyDescent="0.25">
      <c r="C911" s="7"/>
    </row>
    <row r="912" spans="3:3" x14ac:dyDescent="0.25">
      <c r="C912" s="7"/>
    </row>
    <row r="913" spans="3:3" x14ac:dyDescent="0.25">
      <c r="C913" s="7"/>
    </row>
    <row r="914" spans="3:3" x14ac:dyDescent="0.25">
      <c r="C914" s="7"/>
    </row>
    <row r="915" spans="3:3" x14ac:dyDescent="0.25">
      <c r="C915" s="7"/>
    </row>
    <row r="916" spans="3:3" x14ac:dyDescent="0.25">
      <c r="C916" s="7"/>
    </row>
    <row r="917" spans="3:3" x14ac:dyDescent="0.25">
      <c r="C917" s="7"/>
    </row>
    <row r="918" spans="3:3" x14ac:dyDescent="0.25">
      <c r="C918" s="7"/>
    </row>
    <row r="919" spans="3:3" x14ac:dyDescent="0.25">
      <c r="C919" s="7"/>
    </row>
    <row r="920" spans="3:3" x14ac:dyDescent="0.25">
      <c r="C920" s="7"/>
    </row>
    <row r="921" spans="3:3" x14ac:dyDescent="0.25">
      <c r="C921" s="7"/>
    </row>
    <row r="922" spans="3:3" x14ac:dyDescent="0.25">
      <c r="C922" s="7"/>
    </row>
    <row r="923" spans="3:3" x14ac:dyDescent="0.25">
      <c r="C923" s="7"/>
    </row>
    <row r="924" spans="3:3" x14ac:dyDescent="0.25">
      <c r="C924" s="7"/>
    </row>
    <row r="925" spans="3:3" x14ac:dyDescent="0.25">
      <c r="C925" s="7"/>
    </row>
    <row r="926" spans="3:3" x14ac:dyDescent="0.25">
      <c r="C926" s="7"/>
    </row>
    <row r="927" spans="3:3" x14ac:dyDescent="0.25">
      <c r="C927" s="7"/>
    </row>
    <row r="928" spans="3:3" x14ac:dyDescent="0.25">
      <c r="C928" s="7"/>
    </row>
    <row r="929" spans="3:3" x14ac:dyDescent="0.25">
      <c r="C929" s="7"/>
    </row>
    <row r="930" spans="3:3" x14ac:dyDescent="0.25">
      <c r="C930" s="7"/>
    </row>
    <row r="931" spans="3:3" x14ac:dyDescent="0.25">
      <c r="C931" s="7"/>
    </row>
    <row r="932" spans="3:3" x14ac:dyDescent="0.25">
      <c r="C932" s="7"/>
    </row>
    <row r="933" spans="3:3" x14ac:dyDescent="0.25">
      <c r="C933" s="7"/>
    </row>
    <row r="934" spans="3:3" x14ac:dyDescent="0.25">
      <c r="C934" s="7"/>
    </row>
    <row r="935" spans="3:3" x14ac:dyDescent="0.25">
      <c r="C935" s="7"/>
    </row>
    <row r="936" spans="3:3" x14ac:dyDescent="0.25">
      <c r="C936" s="7"/>
    </row>
    <row r="937" spans="3:3" x14ac:dyDescent="0.25">
      <c r="C937" s="7"/>
    </row>
    <row r="938" spans="3:3" x14ac:dyDescent="0.25">
      <c r="C938" s="7"/>
    </row>
    <row r="939" spans="3:3" x14ac:dyDescent="0.25">
      <c r="C939" s="7"/>
    </row>
    <row r="940" spans="3:3" x14ac:dyDescent="0.25">
      <c r="C940" s="7"/>
    </row>
    <row r="941" spans="3:3" x14ac:dyDescent="0.25">
      <c r="C941" s="7"/>
    </row>
    <row r="942" spans="3:3" x14ac:dyDescent="0.25">
      <c r="C942" s="7"/>
    </row>
    <row r="943" spans="3:3" x14ac:dyDescent="0.25">
      <c r="C943" s="7"/>
    </row>
    <row r="944" spans="3:3" x14ac:dyDescent="0.25">
      <c r="C944" s="7"/>
    </row>
    <row r="945" spans="3:3" x14ac:dyDescent="0.25">
      <c r="C945" s="7"/>
    </row>
    <row r="946" spans="3:3" x14ac:dyDescent="0.25">
      <c r="C946" s="7"/>
    </row>
    <row r="947" spans="3:3" x14ac:dyDescent="0.25">
      <c r="C947" s="7"/>
    </row>
    <row r="948" spans="3:3" x14ac:dyDescent="0.25">
      <c r="C948" s="7"/>
    </row>
    <row r="949" spans="3:3" x14ac:dyDescent="0.25">
      <c r="C949" s="7"/>
    </row>
    <row r="950" spans="3:3" x14ac:dyDescent="0.25">
      <c r="C950" s="7"/>
    </row>
    <row r="951" spans="3:3" x14ac:dyDescent="0.25">
      <c r="C951" s="7"/>
    </row>
    <row r="952" spans="3:3" x14ac:dyDescent="0.25">
      <c r="C952" s="7"/>
    </row>
    <row r="953" spans="3:3" x14ac:dyDescent="0.25">
      <c r="C953" s="7"/>
    </row>
    <row r="954" spans="3:3" x14ac:dyDescent="0.25">
      <c r="C954" s="7"/>
    </row>
    <row r="955" spans="3:3" x14ac:dyDescent="0.25">
      <c r="C955" s="7"/>
    </row>
    <row r="956" spans="3:3" x14ac:dyDescent="0.25">
      <c r="C956" s="7"/>
    </row>
    <row r="957" spans="3:3" x14ac:dyDescent="0.25">
      <c r="C957" s="7"/>
    </row>
    <row r="958" spans="3:3" x14ac:dyDescent="0.25">
      <c r="C958" s="7"/>
    </row>
    <row r="959" spans="3:3" x14ac:dyDescent="0.25">
      <c r="C959" s="7"/>
    </row>
    <row r="960" spans="3:3" x14ac:dyDescent="0.25">
      <c r="C960" s="7"/>
    </row>
    <row r="961" spans="3:3" x14ac:dyDescent="0.25">
      <c r="C961" s="7"/>
    </row>
    <row r="962" spans="3:3" x14ac:dyDescent="0.25">
      <c r="C962" s="7"/>
    </row>
    <row r="963" spans="3:3" x14ac:dyDescent="0.25">
      <c r="C963" s="7"/>
    </row>
    <row r="964" spans="3:3" x14ac:dyDescent="0.25">
      <c r="C964" s="7"/>
    </row>
    <row r="965" spans="3:3" x14ac:dyDescent="0.25">
      <c r="C965" s="7"/>
    </row>
    <row r="966" spans="3:3" x14ac:dyDescent="0.25">
      <c r="C966" s="7"/>
    </row>
    <row r="967" spans="3:3" x14ac:dyDescent="0.25">
      <c r="C967" s="7"/>
    </row>
    <row r="968" spans="3:3" x14ac:dyDescent="0.25">
      <c r="C968" s="7"/>
    </row>
    <row r="969" spans="3:3" x14ac:dyDescent="0.25">
      <c r="C969" s="7"/>
    </row>
    <row r="970" spans="3:3" x14ac:dyDescent="0.25">
      <c r="C970" s="7"/>
    </row>
    <row r="971" spans="3:3" x14ac:dyDescent="0.25">
      <c r="C971" s="7"/>
    </row>
    <row r="972" spans="3:3" x14ac:dyDescent="0.25">
      <c r="C972" s="7"/>
    </row>
    <row r="973" spans="3:3" x14ac:dyDescent="0.25">
      <c r="C973" s="7"/>
    </row>
    <row r="974" spans="3:3" x14ac:dyDescent="0.25">
      <c r="C974" s="7"/>
    </row>
    <row r="975" spans="3:3" x14ac:dyDescent="0.25">
      <c r="C975" s="7"/>
    </row>
    <row r="976" spans="3:3" x14ac:dyDescent="0.25">
      <c r="C976" s="7"/>
    </row>
    <row r="977" spans="3:3" x14ac:dyDescent="0.25">
      <c r="C977" s="7"/>
    </row>
    <row r="978" spans="3:3" x14ac:dyDescent="0.25">
      <c r="C978" s="7"/>
    </row>
    <row r="979" spans="3:3" x14ac:dyDescent="0.25">
      <c r="C979" s="7"/>
    </row>
    <row r="980" spans="3:3" x14ac:dyDescent="0.25">
      <c r="C980" s="7"/>
    </row>
    <row r="981" spans="3:3" x14ac:dyDescent="0.25">
      <c r="C981" s="7"/>
    </row>
    <row r="982" spans="3:3" x14ac:dyDescent="0.25">
      <c r="C982" s="7"/>
    </row>
    <row r="983" spans="3:3" x14ac:dyDescent="0.25">
      <c r="C983" s="7"/>
    </row>
    <row r="984" spans="3:3" x14ac:dyDescent="0.25">
      <c r="C984" s="7"/>
    </row>
    <row r="985" spans="3:3" x14ac:dyDescent="0.25">
      <c r="C985" s="7"/>
    </row>
    <row r="986" spans="3:3" x14ac:dyDescent="0.25">
      <c r="C986" s="7"/>
    </row>
    <row r="987" spans="3:3" x14ac:dyDescent="0.25">
      <c r="C987" s="7"/>
    </row>
    <row r="988" spans="3:3" x14ac:dyDescent="0.25">
      <c r="C988" s="7"/>
    </row>
    <row r="989" spans="3:3" x14ac:dyDescent="0.25">
      <c r="C989" s="7"/>
    </row>
    <row r="990" spans="3:3" x14ac:dyDescent="0.25">
      <c r="C990" s="7"/>
    </row>
    <row r="991" spans="3:3" x14ac:dyDescent="0.25">
      <c r="C991" s="7"/>
    </row>
    <row r="992" spans="3:3" x14ac:dyDescent="0.25">
      <c r="C992" s="7"/>
    </row>
    <row r="993" spans="3:3" x14ac:dyDescent="0.25">
      <c r="C993" s="7"/>
    </row>
    <row r="994" spans="3:3" x14ac:dyDescent="0.25">
      <c r="C994" s="7"/>
    </row>
    <row r="995" spans="3:3" x14ac:dyDescent="0.25">
      <c r="C995" s="7"/>
    </row>
    <row r="996" spans="3:3" x14ac:dyDescent="0.25">
      <c r="C996" s="7"/>
    </row>
    <row r="997" spans="3:3" x14ac:dyDescent="0.25">
      <c r="C997" s="7"/>
    </row>
    <row r="998" spans="3:3" x14ac:dyDescent="0.25">
      <c r="C998" s="7"/>
    </row>
    <row r="999" spans="3:3" x14ac:dyDescent="0.25">
      <c r="C999" s="7"/>
    </row>
    <row r="1000" spans="3:3" x14ac:dyDescent="0.25">
      <c r="C1000" s="7"/>
    </row>
    <row r="1001" spans="3:3" x14ac:dyDescent="0.25">
      <c r="C1001" s="7"/>
    </row>
    <row r="1002" spans="3:3" x14ac:dyDescent="0.25">
      <c r="C1002" s="7"/>
    </row>
    <row r="1003" spans="3:3" x14ac:dyDescent="0.25">
      <c r="C1003" s="7"/>
    </row>
    <row r="1004" spans="3:3" x14ac:dyDescent="0.25">
      <c r="C1004" s="7"/>
    </row>
    <row r="1005" spans="3:3" x14ac:dyDescent="0.25">
      <c r="C1005" s="7"/>
    </row>
    <row r="1006" spans="3:3" x14ac:dyDescent="0.25">
      <c r="C1006" s="7"/>
    </row>
    <row r="1007" spans="3:3" x14ac:dyDescent="0.25">
      <c r="C1007" s="7"/>
    </row>
    <row r="1008" spans="3:3" x14ac:dyDescent="0.25">
      <c r="C1008" s="7"/>
    </row>
    <row r="1009" spans="3:3" x14ac:dyDescent="0.25">
      <c r="C1009" s="7"/>
    </row>
    <row r="1010" spans="3:3" x14ac:dyDescent="0.25">
      <c r="C1010" s="7"/>
    </row>
    <row r="1011" spans="3:3" x14ac:dyDescent="0.25">
      <c r="C1011" s="7"/>
    </row>
    <row r="1012" spans="3:3" x14ac:dyDescent="0.25">
      <c r="C1012" s="7"/>
    </row>
    <row r="1013" spans="3:3" x14ac:dyDescent="0.25">
      <c r="C1013" s="7"/>
    </row>
    <row r="1014" spans="3:3" x14ac:dyDescent="0.25">
      <c r="C1014" s="7"/>
    </row>
    <row r="1015" spans="3:3" x14ac:dyDescent="0.25">
      <c r="C1015" s="7"/>
    </row>
    <row r="1016" spans="3:3" x14ac:dyDescent="0.25">
      <c r="C1016" s="7"/>
    </row>
    <row r="1017" spans="3:3" x14ac:dyDescent="0.25">
      <c r="C1017" s="7"/>
    </row>
    <row r="1018" spans="3:3" x14ac:dyDescent="0.25">
      <c r="C1018" s="7"/>
    </row>
    <row r="1019" spans="3:3" x14ac:dyDescent="0.25">
      <c r="C1019" s="7"/>
    </row>
    <row r="1020" spans="3:3" x14ac:dyDescent="0.25">
      <c r="C1020" s="7"/>
    </row>
    <row r="1021" spans="3:3" x14ac:dyDescent="0.25">
      <c r="C1021" s="7"/>
    </row>
    <row r="1022" spans="3:3" x14ac:dyDescent="0.25">
      <c r="C1022" s="7"/>
    </row>
    <row r="1023" spans="3:3" x14ac:dyDescent="0.25">
      <c r="C1023" s="7"/>
    </row>
    <row r="1024" spans="3:3" x14ac:dyDescent="0.25">
      <c r="C1024" s="7"/>
    </row>
    <row r="1025" spans="3:3" x14ac:dyDescent="0.25">
      <c r="C1025" s="7"/>
    </row>
    <row r="1026" spans="3:3" x14ac:dyDescent="0.25">
      <c r="C1026" s="7"/>
    </row>
    <row r="1027" spans="3:3" x14ac:dyDescent="0.25">
      <c r="C1027" s="7"/>
    </row>
    <row r="1028" spans="3:3" x14ac:dyDescent="0.25">
      <c r="C1028" s="7"/>
    </row>
    <row r="1029" spans="3:3" x14ac:dyDescent="0.25">
      <c r="C1029" s="7"/>
    </row>
    <row r="1030" spans="3:3" x14ac:dyDescent="0.25">
      <c r="C1030" s="7"/>
    </row>
    <row r="1031" spans="3:3" x14ac:dyDescent="0.25">
      <c r="C1031" s="7"/>
    </row>
    <row r="1032" spans="3:3" x14ac:dyDescent="0.25">
      <c r="C1032" s="7"/>
    </row>
    <row r="1033" spans="3:3" x14ac:dyDescent="0.25">
      <c r="C1033" s="7"/>
    </row>
    <row r="1034" spans="3:3" x14ac:dyDescent="0.25">
      <c r="C1034" s="7"/>
    </row>
    <row r="1035" spans="3:3" x14ac:dyDescent="0.25">
      <c r="C1035" s="7"/>
    </row>
    <row r="1036" spans="3:3" x14ac:dyDescent="0.25">
      <c r="C1036" s="7"/>
    </row>
    <row r="1037" spans="3:3" x14ac:dyDescent="0.25">
      <c r="C1037" s="7"/>
    </row>
    <row r="1038" spans="3:3" x14ac:dyDescent="0.25">
      <c r="C1038" s="7"/>
    </row>
    <row r="1039" spans="3:3" x14ac:dyDescent="0.25">
      <c r="C1039" s="7"/>
    </row>
    <row r="1040" spans="3:3" x14ac:dyDescent="0.25">
      <c r="C1040" s="7"/>
    </row>
    <row r="1041" spans="3:3" x14ac:dyDescent="0.25">
      <c r="C1041" s="7"/>
    </row>
    <row r="1042" spans="3:3" x14ac:dyDescent="0.25">
      <c r="C1042" s="7"/>
    </row>
    <row r="1043" spans="3:3" x14ac:dyDescent="0.25">
      <c r="C1043" s="7"/>
    </row>
    <row r="1044" spans="3:3" x14ac:dyDescent="0.25">
      <c r="C1044" s="7"/>
    </row>
    <row r="1045" spans="3:3" x14ac:dyDescent="0.25">
      <c r="C1045" s="7"/>
    </row>
    <row r="1046" spans="3:3" x14ac:dyDescent="0.25">
      <c r="C1046" s="7"/>
    </row>
    <row r="1047" spans="3:3" x14ac:dyDescent="0.25">
      <c r="C1047" s="7"/>
    </row>
    <row r="1048" spans="3:3" x14ac:dyDescent="0.25">
      <c r="C1048" s="7"/>
    </row>
    <row r="1049" spans="3:3" x14ac:dyDescent="0.25">
      <c r="C1049" s="7"/>
    </row>
    <row r="1050" spans="3:3" x14ac:dyDescent="0.25">
      <c r="C1050" s="7"/>
    </row>
    <row r="1051" spans="3:3" x14ac:dyDescent="0.25">
      <c r="C1051" s="7"/>
    </row>
    <row r="1052" spans="3:3" x14ac:dyDescent="0.25">
      <c r="C1052" s="7"/>
    </row>
    <row r="1053" spans="3:3" x14ac:dyDescent="0.25">
      <c r="C1053" s="7"/>
    </row>
    <row r="1054" spans="3:3" x14ac:dyDescent="0.25">
      <c r="C1054" s="7"/>
    </row>
    <row r="1055" spans="3:3" x14ac:dyDescent="0.25">
      <c r="C1055" s="7"/>
    </row>
    <row r="1056" spans="3:3" x14ac:dyDescent="0.25">
      <c r="C1056" s="7"/>
    </row>
    <row r="1057" spans="3:3" x14ac:dyDescent="0.25">
      <c r="C1057" s="7"/>
    </row>
    <row r="1058" spans="3:3" x14ac:dyDescent="0.25">
      <c r="C1058" s="7"/>
    </row>
    <row r="1059" spans="3:3" x14ac:dyDescent="0.25">
      <c r="C1059" s="7"/>
    </row>
    <row r="1060" spans="3:3" x14ac:dyDescent="0.25">
      <c r="C1060" s="7"/>
    </row>
    <row r="1061" spans="3:3" x14ac:dyDescent="0.25">
      <c r="C1061" s="7"/>
    </row>
    <row r="1062" spans="3:3" x14ac:dyDescent="0.25">
      <c r="C1062" s="7"/>
    </row>
    <row r="1063" spans="3:3" x14ac:dyDescent="0.25">
      <c r="C1063" s="7"/>
    </row>
    <row r="1064" spans="3:3" x14ac:dyDescent="0.25">
      <c r="C1064" s="7"/>
    </row>
    <row r="1065" spans="3:3" x14ac:dyDescent="0.25">
      <c r="C1065" s="7"/>
    </row>
    <row r="1066" spans="3:3" x14ac:dyDescent="0.25">
      <c r="C1066" s="7"/>
    </row>
    <row r="1067" spans="3:3" x14ac:dyDescent="0.25">
      <c r="C1067" s="7"/>
    </row>
    <row r="1068" spans="3:3" x14ac:dyDescent="0.25">
      <c r="C1068" s="7"/>
    </row>
    <row r="1069" spans="3:3" x14ac:dyDescent="0.25">
      <c r="C1069" s="7"/>
    </row>
    <row r="1070" spans="3:3" x14ac:dyDescent="0.25">
      <c r="C1070" s="7"/>
    </row>
    <row r="1071" spans="3:3" x14ac:dyDescent="0.25">
      <c r="C1071" s="7"/>
    </row>
    <row r="1072" spans="3:3" x14ac:dyDescent="0.25">
      <c r="C1072" s="7"/>
    </row>
    <row r="1073" spans="3:3" x14ac:dyDescent="0.25">
      <c r="C1073" s="7"/>
    </row>
    <row r="1074" spans="3:3" x14ac:dyDescent="0.25">
      <c r="C1074" s="7"/>
    </row>
    <row r="1075" spans="3:3" x14ac:dyDescent="0.25">
      <c r="C1075" s="7"/>
    </row>
    <row r="1076" spans="3:3" x14ac:dyDescent="0.25">
      <c r="C1076" s="7"/>
    </row>
    <row r="1077" spans="3:3" x14ac:dyDescent="0.25">
      <c r="C1077" s="7"/>
    </row>
    <row r="1078" spans="3:3" x14ac:dyDescent="0.25">
      <c r="C1078" s="7"/>
    </row>
    <row r="1079" spans="3:3" x14ac:dyDescent="0.25">
      <c r="C1079" s="7"/>
    </row>
    <row r="1080" spans="3:3" x14ac:dyDescent="0.25">
      <c r="C1080" s="7"/>
    </row>
    <row r="1081" spans="3:3" x14ac:dyDescent="0.25">
      <c r="C1081" s="7"/>
    </row>
    <row r="1082" spans="3:3" x14ac:dyDescent="0.25">
      <c r="C1082" s="7"/>
    </row>
    <row r="1083" spans="3:3" x14ac:dyDescent="0.25">
      <c r="C1083" s="7"/>
    </row>
    <row r="1084" spans="3:3" x14ac:dyDescent="0.25">
      <c r="C1084" s="7"/>
    </row>
    <row r="1085" spans="3:3" x14ac:dyDescent="0.25">
      <c r="C1085" s="7"/>
    </row>
    <row r="1086" spans="3:3" x14ac:dyDescent="0.25">
      <c r="C1086" s="7"/>
    </row>
    <row r="1087" spans="3:3" x14ac:dyDescent="0.25">
      <c r="C1087" s="7"/>
    </row>
    <row r="1088" spans="3:3" x14ac:dyDescent="0.25">
      <c r="C1088" s="7"/>
    </row>
    <row r="1089" spans="3:3" x14ac:dyDescent="0.25">
      <c r="C1089" s="7"/>
    </row>
    <row r="1090" spans="3:3" x14ac:dyDescent="0.25">
      <c r="C1090" s="7"/>
    </row>
    <row r="1091" spans="3:3" x14ac:dyDescent="0.25">
      <c r="C1091" s="7"/>
    </row>
    <row r="1092" spans="3:3" x14ac:dyDescent="0.25">
      <c r="C1092" s="7"/>
    </row>
    <row r="1093" spans="3:3" x14ac:dyDescent="0.25">
      <c r="C1093" s="7"/>
    </row>
    <row r="1094" spans="3:3" x14ac:dyDescent="0.25">
      <c r="C1094" s="7"/>
    </row>
    <row r="1095" spans="3:3" x14ac:dyDescent="0.25">
      <c r="C1095" s="7"/>
    </row>
    <row r="1096" spans="3:3" x14ac:dyDescent="0.25">
      <c r="C1096" s="7"/>
    </row>
    <row r="1097" spans="3:3" x14ac:dyDescent="0.25">
      <c r="C1097" s="7"/>
    </row>
    <row r="1098" spans="3:3" x14ac:dyDescent="0.25">
      <c r="C1098" s="7"/>
    </row>
    <row r="1099" spans="3:3" x14ac:dyDescent="0.25">
      <c r="C1099" s="7"/>
    </row>
    <row r="1100" spans="3:3" x14ac:dyDescent="0.25">
      <c r="C1100" s="7"/>
    </row>
    <row r="1101" spans="3:3" x14ac:dyDescent="0.25">
      <c r="C1101" s="7"/>
    </row>
    <row r="1102" spans="3:3" x14ac:dyDescent="0.25">
      <c r="C1102" s="7"/>
    </row>
    <row r="1103" spans="3:3" x14ac:dyDescent="0.25">
      <c r="C1103" s="7"/>
    </row>
    <row r="1104" spans="3:3" x14ac:dyDescent="0.25">
      <c r="C1104" s="7"/>
    </row>
    <row r="1105" spans="3:3" x14ac:dyDescent="0.25">
      <c r="C1105" s="7"/>
    </row>
    <row r="1106" spans="3:3" x14ac:dyDescent="0.25">
      <c r="C1106" s="7"/>
    </row>
    <row r="1107" spans="3:3" x14ac:dyDescent="0.25">
      <c r="C1107" s="7"/>
    </row>
    <row r="1108" spans="3:3" x14ac:dyDescent="0.25">
      <c r="C1108" s="7"/>
    </row>
    <row r="1109" spans="3:3" x14ac:dyDescent="0.25">
      <c r="C1109" s="7"/>
    </row>
    <row r="1110" spans="3:3" x14ac:dyDescent="0.25">
      <c r="C1110" s="7"/>
    </row>
    <row r="1111" spans="3:3" x14ac:dyDescent="0.25">
      <c r="C1111" s="7"/>
    </row>
    <row r="1112" spans="3:3" x14ac:dyDescent="0.25">
      <c r="C1112" s="7"/>
    </row>
    <row r="1113" spans="3:3" x14ac:dyDescent="0.25">
      <c r="C1113" s="7"/>
    </row>
    <row r="1114" spans="3:3" x14ac:dyDescent="0.25">
      <c r="C1114" s="7"/>
    </row>
    <row r="1115" spans="3:3" x14ac:dyDescent="0.25">
      <c r="C1115" s="7"/>
    </row>
    <row r="1116" spans="3:3" x14ac:dyDescent="0.25">
      <c r="C1116" s="7"/>
    </row>
    <row r="1117" spans="3:3" x14ac:dyDescent="0.25">
      <c r="C1117" s="7"/>
    </row>
    <row r="1118" spans="3:3" x14ac:dyDescent="0.25">
      <c r="C1118" s="7"/>
    </row>
    <row r="1119" spans="3:3" x14ac:dyDescent="0.25">
      <c r="C1119" s="7"/>
    </row>
    <row r="1120" spans="3:3" x14ac:dyDescent="0.25">
      <c r="C1120" s="7"/>
    </row>
    <row r="1121" spans="3:3" x14ac:dyDescent="0.25">
      <c r="C1121" s="7"/>
    </row>
    <row r="1122" spans="3:3" x14ac:dyDescent="0.25">
      <c r="C1122" s="7"/>
    </row>
    <row r="1123" spans="3:3" x14ac:dyDescent="0.25">
      <c r="C1123" s="7"/>
    </row>
    <row r="1124" spans="3:3" x14ac:dyDescent="0.25">
      <c r="C1124" s="7"/>
    </row>
    <row r="1125" spans="3:3" x14ac:dyDescent="0.25">
      <c r="C1125" s="7"/>
    </row>
    <row r="1126" spans="3:3" x14ac:dyDescent="0.25">
      <c r="C1126" s="7"/>
    </row>
    <row r="1127" spans="3:3" x14ac:dyDescent="0.25">
      <c r="C1127" s="7"/>
    </row>
    <row r="1128" spans="3:3" x14ac:dyDescent="0.25">
      <c r="C1128" s="7"/>
    </row>
    <row r="1129" spans="3:3" x14ac:dyDescent="0.25">
      <c r="C1129" s="7"/>
    </row>
    <row r="1130" spans="3:3" x14ac:dyDescent="0.25">
      <c r="C1130" s="7"/>
    </row>
    <row r="1131" spans="3:3" x14ac:dyDescent="0.25">
      <c r="C1131" s="7"/>
    </row>
    <row r="1132" spans="3:3" x14ac:dyDescent="0.25">
      <c r="C1132" s="7"/>
    </row>
    <row r="1133" spans="3:3" x14ac:dyDescent="0.25">
      <c r="C1133" s="7"/>
    </row>
    <row r="1134" spans="3:3" x14ac:dyDescent="0.25">
      <c r="C1134" s="7"/>
    </row>
    <row r="1135" spans="3:3" x14ac:dyDescent="0.25">
      <c r="C1135" s="7"/>
    </row>
    <row r="1136" spans="3:3" x14ac:dyDescent="0.25">
      <c r="C1136" s="7"/>
    </row>
    <row r="1137" spans="3:3" x14ac:dyDescent="0.25">
      <c r="C1137" s="7"/>
    </row>
    <row r="1138" spans="3:3" x14ac:dyDescent="0.25">
      <c r="C1138" s="7"/>
    </row>
    <row r="1139" spans="3:3" x14ac:dyDescent="0.25">
      <c r="C1139" s="7"/>
    </row>
    <row r="1140" spans="3:3" x14ac:dyDescent="0.25">
      <c r="C1140" s="7"/>
    </row>
    <row r="1141" spans="3:3" x14ac:dyDescent="0.25">
      <c r="C1141" s="7"/>
    </row>
    <row r="1142" spans="3:3" x14ac:dyDescent="0.25">
      <c r="C1142" s="7"/>
    </row>
    <row r="1143" spans="3:3" x14ac:dyDescent="0.25">
      <c r="C1143" s="7"/>
    </row>
    <row r="1144" spans="3:3" x14ac:dyDescent="0.25">
      <c r="C1144" s="7"/>
    </row>
    <row r="1145" spans="3:3" x14ac:dyDescent="0.25">
      <c r="C1145" s="7"/>
    </row>
    <row r="1146" spans="3:3" x14ac:dyDescent="0.25">
      <c r="C1146" s="7"/>
    </row>
    <row r="1147" spans="3:3" x14ac:dyDescent="0.25">
      <c r="C1147" s="7"/>
    </row>
    <row r="1148" spans="3:3" x14ac:dyDescent="0.25">
      <c r="C1148" s="7"/>
    </row>
    <row r="1149" spans="3:3" x14ac:dyDescent="0.25">
      <c r="C1149" s="7"/>
    </row>
    <row r="1150" spans="3:3" x14ac:dyDescent="0.25">
      <c r="C1150" s="7"/>
    </row>
    <row r="1151" spans="3:3" x14ac:dyDescent="0.25">
      <c r="C1151" s="7"/>
    </row>
    <row r="1152" spans="3:3" x14ac:dyDescent="0.25">
      <c r="C1152" s="7"/>
    </row>
    <row r="1153" spans="3:3" x14ac:dyDescent="0.25">
      <c r="C1153" s="7"/>
    </row>
    <row r="1154" spans="3:3" x14ac:dyDescent="0.25">
      <c r="C1154" s="7"/>
    </row>
    <row r="1155" spans="3:3" x14ac:dyDescent="0.25">
      <c r="C1155" s="7"/>
    </row>
    <row r="1156" spans="3:3" x14ac:dyDescent="0.25">
      <c r="C1156" s="7"/>
    </row>
    <row r="1157" spans="3:3" x14ac:dyDescent="0.25">
      <c r="C1157" s="7"/>
    </row>
    <row r="1158" spans="3:3" x14ac:dyDescent="0.25">
      <c r="C1158" s="7"/>
    </row>
    <row r="1159" spans="3:3" x14ac:dyDescent="0.25">
      <c r="C1159" s="7"/>
    </row>
    <row r="1160" spans="3:3" x14ac:dyDescent="0.25">
      <c r="C1160" s="7"/>
    </row>
    <row r="1161" spans="3:3" x14ac:dyDescent="0.25">
      <c r="C1161" s="7"/>
    </row>
    <row r="1162" spans="3:3" x14ac:dyDescent="0.25">
      <c r="C1162" s="7"/>
    </row>
    <row r="1163" spans="3:3" x14ac:dyDescent="0.25">
      <c r="C1163" s="7"/>
    </row>
    <row r="1164" spans="3:3" x14ac:dyDescent="0.25">
      <c r="C1164" s="7"/>
    </row>
    <row r="1165" spans="3:3" x14ac:dyDescent="0.25">
      <c r="C1165" s="7"/>
    </row>
    <row r="1166" spans="3:3" x14ac:dyDescent="0.25">
      <c r="C1166" s="7"/>
    </row>
    <row r="1167" spans="3:3" x14ac:dyDescent="0.25">
      <c r="C1167" s="7"/>
    </row>
    <row r="1168" spans="3:3" x14ac:dyDescent="0.25">
      <c r="C1168" s="7"/>
    </row>
    <row r="1169" spans="3:3" x14ac:dyDescent="0.25">
      <c r="C1169" s="7"/>
    </row>
    <row r="1170" spans="3:3" x14ac:dyDescent="0.25">
      <c r="C1170" s="7"/>
    </row>
    <row r="1171" spans="3:3" x14ac:dyDescent="0.25">
      <c r="C1171" s="7"/>
    </row>
    <row r="1172" spans="3:3" x14ac:dyDescent="0.25">
      <c r="C1172" s="7"/>
    </row>
    <row r="1173" spans="3:3" x14ac:dyDescent="0.25">
      <c r="C1173" s="7"/>
    </row>
    <row r="1174" spans="3:3" x14ac:dyDescent="0.25">
      <c r="C1174" s="7"/>
    </row>
    <row r="1175" spans="3:3" x14ac:dyDescent="0.25">
      <c r="C1175" s="7"/>
    </row>
    <row r="1176" spans="3:3" x14ac:dyDescent="0.25">
      <c r="C1176" s="7"/>
    </row>
    <row r="1177" spans="3:3" x14ac:dyDescent="0.25">
      <c r="C1177" s="7"/>
    </row>
    <row r="1178" spans="3:3" x14ac:dyDescent="0.25">
      <c r="C1178" s="7"/>
    </row>
    <row r="1179" spans="3:3" x14ac:dyDescent="0.25">
      <c r="C1179" s="7"/>
    </row>
    <row r="1180" spans="3:3" x14ac:dyDescent="0.25">
      <c r="C1180" s="7"/>
    </row>
    <row r="1181" spans="3:3" x14ac:dyDescent="0.25">
      <c r="C1181" s="7"/>
    </row>
    <row r="1182" spans="3:3" x14ac:dyDescent="0.25">
      <c r="C1182" s="7"/>
    </row>
    <row r="1183" spans="3:3" x14ac:dyDescent="0.25">
      <c r="C1183" s="7"/>
    </row>
    <row r="1184" spans="3:3" x14ac:dyDescent="0.25">
      <c r="C1184" s="7"/>
    </row>
    <row r="1185" spans="3:3" x14ac:dyDescent="0.25">
      <c r="C1185" s="7"/>
    </row>
    <row r="1186" spans="3:3" x14ac:dyDescent="0.25">
      <c r="C1186" s="7"/>
    </row>
    <row r="1187" spans="3:3" x14ac:dyDescent="0.25">
      <c r="C1187" s="7"/>
    </row>
    <row r="1188" spans="3:3" x14ac:dyDescent="0.25">
      <c r="C1188" s="7"/>
    </row>
    <row r="1189" spans="3:3" x14ac:dyDescent="0.25">
      <c r="C1189" s="7"/>
    </row>
    <row r="1190" spans="3:3" x14ac:dyDescent="0.25">
      <c r="C1190" s="7"/>
    </row>
    <row r="1191" spans="3:3" x14ac:dyDescent="0.25">
      <c r="C1191" s="7"/>
    </row>
    <row r="1192" spans="3:3" x14ac:dyDescent="0.25">
      <c r="C1192" s="7"/>
    </row>
    <row r="1193" spans="3:3" x14ac:dyDescent="0.25">
      <c r="C1193" s="7"/>
    </row>
    <row r="1194" spans="3:3" x14ac:dyDescent="0.25">
      <c r="C1194" s="7"/>
    </row>
    <row r="1195" spans="3:3" x14ac:dyDescent="0.25">
      <c r="C1195" s="7"/>
    </row>
    <row r="1196" spans="3:3" x14ac:dyDescent="0.25">
      <c r="C1196" s="7"/>
    </row>
    <row r="1197" spans="3:3" x14ac:dyDescent="0.25">
      <c r="C1197" s="7"/>
    </row>
    <row r="1198" spans="3:3" x14ac:dyDescent="0.25">
      <c r="C1198" s="7"/>
    </row>
    <row r="1199" spans="3:3" x14ac:dyDescent="0.25">
      <c r="C1199" s="7"/>
    </row>
    <row r="1200" spans="3:3" x14ac:dyDescent="0.25">
      <c r="C1200" s="7"/>
    </row>
    <row r="1201" spans="3:3" x14ac:dyDescent="0.25">
      <c r="C1201" s="7"/>
    </row>
    <row r="1202" spans="3:3" x14ac:dyDescent="0.25">
      <c r="C1202" s="7"/>
    </row>
    <row r="1203" spans="3:3" x14ac:dyDescent="0.25">
      <c r="C1203" s="7"/>
    </row>
    <row r="1204" spans="3:3" x14ac:dyDescent="0.25">
      <c r="C1204" s="7"/>
    </row>
    <row r="1205" spans="3:3" x14ac:dyDescent="0.25">
      <c r="C1205" s="7"/>
    </row>
    <row r="1206" spans="3:3" x14ac:dyDescent="0.25">
      <c r="C1206" s="7"/>
    </row>
    <row r="1207" spans="3:3" x14ac:dyDescent="0.25">
      <c r="C1207" s="7"/>
    </row>
    <row r="1208" spans="3:3" x14ac:dyDescent="0.25">
      <c r="C1208" s="7"/>
    </row>
    <row r="1209" spans="3:3" x14ac:dyDescent="0.25">
      <c r="C1209" s="7"/>
    </row>
    <row r="1210" spans="3:3" x14ac:dyDescent="0.25">
      <c r="C1210" s="7"/>
    </row>
    <row r="1211" spans="3:3" x14ac:dyDescent="0.25">
      <c r="C1211" s="7"/>
    </row>
    <row r="1212" spans="3:3" x14ac:dyDescent="0.25">
      <c r="C1212" s="7"/>
    </row>
    <row r="1213" spans="3:3" x14ac:dyDescent="0.25">
      <c r="C1213" s="7"/>
    </row>
    <row r="1214" spans="3:3" x14ac:dyDescent="0.25">
      <c r="C1214" s="7"/>
    </row>
    <row r="1215" spans="3:3" x14ac:dyDescent="0.25">
      <c r="C1215" s="7"/>
    </row>
    <row r="1216" spans="3:3" x14ac:dyDescent="0.25">
      <c r="C1216" s="7"/>
    </row>
    <row r="1217" spans="3:3" x14ac:dyDescent="0.25">
      <c r="C1217" s="7"/>
    </row>
    <row r="1218" spans="3:3" x14ac:dyDescent="0.25">
      <c r="C1218" s="7"/>
    </row>
    <row r="1219" spans="3:3" x14ac:dyDescent="0.25">
      <c r="C1219" s="7"/>
    </row>
    <row r="1220" spans="3:3" x14ac:dyDescent="0.25">
      <c r="C1220" s="7"/>
    </row>
    <row r="1221" spans="3:3" x14ac:dyDescent="0.25">
      <c r="C1221" s="7"/>
    </row>
    <row r="1222" spans="3:3" x14ac:dyDescent="0.25">
      <c r="C1222" s="7"/>
    </row>
    <row r="1223" spans="3:3" x14ac:dyDescent="0.25">
      <c r="C1223" s="7"/>
    </row>
    <row r="1224" spans="3:3" x14ac:dyDescent="0.25">
      <c r="C1224" s="7"/>
    </row>
    <row r="1225" spans="3:3" x14ac:dyDescent="0.25">
      <c r="C1225" s="7"/>
    </row>
    <row r="1226" spans="3:3" x14ac:dyDescent="0.25">
      <c r="C1226" s="7"/>
    </row>
    <row r="1227" spans="3:3" x14ac:dyDescent="0.25">
      <c r="C1227" s="7"/>
    </row>
    <row r="1228" spans="3:3" x14ac:dyDescent="0.25">
      <c r="C1228" s="7"/>
    </row>
    <row r="1229" spans="3:3" x14ac:dyDescent="0.25">
      <c r="C1229" s="7"/>
    </row>
    <row r="1230" spans="3:3" x14ac:dyDescent="0.25">
      <c r="C1230" s="7"/>
    </row>
    <row r="1231" spans="3:3" x14ac:dyDescent="0.25">
      <c r="C1231" s="7"/>
    </row>
    <row r="1232" spans="3:3" x14ac:dyDescent="0.25">
      <c r="C1232" s="7"/>
    </row>
    <row r="1233" spans="3:3" x14ac:dyDescent="0.25">
      <c r="C1233" s="7"/>
    </row>
    <row r="1234" spans="3:3" x14ac:dyDescent="0.25">
      <c r="C1234" s="7"/>
    </row>
    <row r="1235" spans="3:3" x14ac:dyDescent="0.25">
      <c r="C1235" s="7"/>
    </row>
    <row r="1236" spans="3:3" x14ac:dyDescent="0.25">
      <c r="C1236" s="7"/>
    </row>
    <row r="1237" spans="3:3" x14ac:dyDescent="0.25">
      <c r="C1237" s="7"/>
    </row>
    <row r="1238" spans="3:3" x14ac:dyDescent="0.25">
      <c r="C1238" s="7"/>
    </row>
    <row r="1239" spans="3:3" x14ac:dyDescent="0.25">
      <c r="C1239" s="7"/>
    </row>
    <row r="1240" spans="3:3" x14ac:dyDescent="0.25">
      <c r="C1240" s="7"/>
    </row>
    <row r="1241" spans="3:3" x14ac:dyDescent="0.25">
      <c r="C1241" s="7"/>
    </row>
    <row r="1242" spans="3:3" x14ac:dyDescent="0.25">
      <c r="C1242" s="7"/>
    </row>
    <row r="1243" spans="3:3" x14ac:dyDescent="0.25">
      <c r="C1243" s="7"/>
    </row>
    <row r="1244" spans="3:3" x14ac:dyDescent="0.25">
      <c r="C1244" s="7"/>
    </row>
    <row r="1245" spans="3:3" x14ac:dyDescent="0.25">
      <c r="C1245" s="7"/>
    </row>
    <row r="1246" spans="3:3" x14ac:dyDescent="0.25">
      <c r="C1246" s="7"/>
    </row>
    <row r="1247" spans="3:3" x14ac:dyDescent="0.25">
      <c r="C1247" s="7"/>
    </row>
    <row r="1248" spans="3:3" x14ac:dyDescent="0.25">
      <c r="C1248" s="7"/>
    </row>
    <row r="1249" spans="3:3" x14ac:dyDescent="0.25">
      <c r="C1249" s="7"/>
    </row>
    <row r="1250" spans="3:3" x14ac:dyDescent="0.25">
      <c r="C1250" s="7"/>
    </row>
    <row r="1251" spans="3:3" x14ac:dyDescent="0.25">
      <c r="C1251" s="7"/>
    </row>
    <row r="1252" spans="3:3" x14ac:dyDescent="0.25">
      <c r="C1252" s="7"/>
    </row>
    <row r="1253" spans="3:3" x14ac:dyDescent="0.25">
      <c r="C1253" s="7"/>
    </row>
    <row r="1254" spans="3:3" x14ac:dyDescent="0.25">
      <c r="C1254" s="7"/>
    </row>
    <row r="1255" spans="3:3" x14ac:dyDescent="0.25">
      <c r="C1255" s="7"/>
    </row>
    <row r="1256" spans="3:3" x14ac:dyDescent="0.25">
      <c r="C1256" s="7"/>
    </row>
    <row r="1257" spans="3:3" x14ac:dyDescent="0.25">
      <c r="C1257" s="7"/>
    </row>
    <row r="1258" spans="3:3" x14ac:dyDescent="0.25">
      <c r="C1258" s="7"/>
    </row>
    <row r="1259" spans="3:3" x14ac:dyDescent="0.25">
      <c r="C1259" s="7"/>
    </row>
    <row r="1260" spans="3:3" x14ac:dyDescent="0.25">
      <c r="C1260" s="7"/>
    </row>
    <row r="1261" spans="3:3" x14ac:dyDescent="0.25">
      <c r="C1261" s="7"/>
    </row>
    <row r="1262" spans="3:3" x14ac:dyDescent="0.25">
      <c r="C1262" s="7"/>
    </row>
    <row r="1263" spans="3:3" x14ac:dyDescent="0.25">
      <c r="C1263" s="7"/>
    </row>
    <row r="1264" spans="3:3" x14ac:dyDescent="0.25">
      <c r="C1264" s="7"/>
    </row>
    <row r="1265" spans="3:3" x14ac:dyDescent="0.25">
      <c r="C1265" s="7"/>
    </row>
    <row r="1266" spans="3:3" x14ac:dyDescent="0.25">
      <c r="C1266" s="7"/>
    </row>
    <row r="1267" spans="3:3" x14ac:dyDescent="0.25">
      <c r="C1267" s="7"/>
    </row>
    <row r="1268" spans="3:3" x14ac:dyDescent="0.25">
      <c r="C1268" s="7"/>
    </row>
    <row r="1269" spans="3:3" x14ac:dyDescent="0.25">
      <c r="C1269" s="7"/>
    </row>
    <row r="1270" spans="3:3" x14ac:dyDescent="0.25">
      <c r="C1270" s="7"/>
    </row>
    <row r="1271" spans="3:3" x14ac:dyDescent="0.25">
      <c r="C1271" s="7"/>
    </row>
    <row r="1272" spans="3:3" x14ac:dyDescent="0.25">
      <c r="C1272" s="7"/>
    </row>
    <row r="1273" spans="3:3" x14ac:dyDescent="0.25">
      <c r="C1273" s="7"/>
    </row>
    <row r="1274" spans="3:3" x14ac:dyDescent="0.25">
      <c r="C1274" s="7"/>
    </row>
    <row r="1275" spans="3:3" x14ac:dyDescent="0.25">
      <c r="C1275" s="7"/>
    </row>
    <row r="1276" spans="3:3" x14ac:dyDescent="0.25">
      <c r="C1276" s="7"/>
    </row>
    <row r="1277" spans="3:3" x14ac:dyDescent="0.25">
      <c r="C1277" s="7"/>
    </row>
    <row r="1278" spans="3:3" x14ac:dyDescent="0.25">
      <c r="C1278" s="7"/>
    </row>
    <row r="1279" spans="3:3" x14ac:dyDescent="0.25">
      <c r="C1279" s="7"/>
    </row>
    <row r="1280" spans="3:3" x14ac:dyDescent="0.25">
      <c r="C1280" s="7"/>
    </row>
    <row r="1281" spans="3:3" x14ac:dyDescent="0.25">
      <c r="C1281" s="7"/>
    </row>
    <row r="1282" spans="3:3" x14ac:dyDescent="0.25">
      <c r="C1282" s="7"/>
    </row>
    <row r="1283" spans="3:3" x14ac:dyDescent="0.25">
      <c r="C1283" s="7"/>
    </row>
    <row r="1284" spans="3:3" x14ac:dyDescent="0.25">
      <c r="C1284" s="7"/>
    </row>
    <row r="1285" spans="3:3" x14ac:dyDescent="0.25">
      <c r="C1285" s="7"/>
    </row>
    <row r="1286" spans="3:3" x14ac:dyDescent="0.25">
      <c r="C1286" s="7"/>
    </row>
    <row r="1287" spans="3:3" x14ac:dyDescent="0.25">
      <c r="C1287" s="7"/>
    </row>
    <row r="1288" spans="3:3" x14ac:dyDescent="0.25">
      <c r="C1288" s="7"/>
    </row>
    <row r="1289" spans="3:3" x14ac:dyDescent="0.25">
      <c r="C1289" s="7"/>
    </row>
    <row r="1290" spans="3:3" x14ac:dyDescent="0.25">
      <c r="C1290" s="7"/>
    </row>
    <row r="1291" spans="3:3" x14ac:dyDescent="0.25">
      <c r="C1291" s="7"/>
    </row>
    <row r="1292" spans="3:3" x14ac:dyDescent="0.25">
      <c r="C1292" s="7"/>
    </row>
    <row r="1293" spans="3:3" x14ac:dyDescent="0.25">
      <c r="C1293" s="7"/>
    </row>
    <row r="1294" spans="3:3" x14ac:dyDescent="0.25">
      <c r="C1294" s="7"/>
    </row>
    <row r="1295" spans="3:3" x14ac:dyDescent="0.25">
      <c r="C1295" s="7"/>
    </row>
    <row r="1296" spans="3:3" x14ac:dyDescent="0.25">
      <c r="C1296" s="7"/>
    </row>
    <row r="1297" spans="3:3" x14ac:dyDescent="0.25">
      <c r="C1297" s="7"/>
    </row>
    <row r="1298" spans="3:3" x14ac:dyDescent="0.25">
      <c r="C1298" s="7"/>
    </row>
    <row r="1299" spans="3:3" x14ac:dyDescent="0.25">
      <c r="C1299" s="7"/>
    </row>
    <row r="1300" spans="3:3" x14ac:dyDescent="0.25">
      <c r="C1300" s="7"/>
    </row>
    <row r="1301" spans="3:3" x14ac:dyDescent="0.25">
      <c r="C1301" s="7"/>
    </row>
    <row r="1302" spans="3:3" x14ac:dyDescent="0.25">
      <c r="C1302" s="7"/>
    </row>
    <row r="1303" spans="3:3" x14ac:dyDescent="0.25">
      <c r="C1303" s="7"/>
    </row>
    <row r="1304" spans="3:3" x14ac:dyDescent="0.25">
      <c r="C1304" s="7"/>
    </row>
    <row r="1305" spans="3:3" x14ac:dyDescent="0.25">
      <c r="C1305" s="7"/>
    </row>
    <row r="1306" spans="3:3" x14ac:dyDescent="0.25">
      <c r="C1306" s="7"/>
    </row>
    <row r="1307" spans="3:3" x14ac:dyDescent="0.25">
      <c r="C1307" s="7"/>
    </row>
    <row r="1308" spans="3:3" x14ac:dyDescent="0.25">
      <c r="C1308" s="7"/>
    </row>
    <row r="1309" spans="3:3" x14ac:dyDescent="0.25">
      <c r="C1309" s="7"/>
    </row>
    <row r="1310" spans="3:3" x14ac:dyDescent="0.25">
      <c r="C1310" s="7"/>
    </row>
    <row r="1311" spans="3:3" x14ac:dyDescent="0.25">
      <c r="C1311" s="7"/>
    </row>
    <row r="1312" spans="3:3" x14ac:dyDescent="0.25">
      <c r="C1312" s="7"/>
    </row>
    <row r="1313" spans="3:3" x14ac:dyDescent="0.25">
      <c r="C1313" s="7"/>
    </row>
    <row r="1314" spans="3:3" x14ac:dyDescent="0.25">
      <c r="C1314" s="7"/>
    </row>
    <row r="1315" spans="3:3" x14ac:dyDescent="0.25">
      <c r="C1315" s="7"/>
    </row>
    <row r="1316" spans="3:3" x14ac:dyDescent="0.25">
      <c r="C1316" s="7"/>
    </row>
    <row r="1317" spans="3:3" x14ac:dyDescent="0.25">
      <c r="C1317" s="7"/>
    </row>
    <row r="1318" spans="3:3" x14ac:dyDescent="0.25">
      <c r="C1318" s="7"/>
    </row>
    <row r="1319" spans="3:3" x14ac:dyDescent="0.25">
      <c r="C1319" s="7"/>
    </row>
    <row r="1320" spans="3:3" x14ac:dyDescent="0.25">
      <c r="C1320" s="7"/>
    </row>
    <row r="1321" spans="3:3" x14ac:dyDescent="0.25">
      <c r="C1321" s="7"/>
    </row>
    <row r="1322" spans="3:3" x14ac:dyDescent="0.25">
      <c r="C1322" s="7"/>
    </row>
    <row r="1323" spans="3:3" x14ac:dyDescent="0.25">
      <c r="C1323" s="7"/>
    </row>
    <row r="1324" spans="3:3" x14ac:dyDescent="0.25">
      <c r="C1324" s="7"/>
    </row>
    <row r="1325" spans="3:3" x14ac:dyDescent="0.25">
      <c r="C1325" s="7"/>
    </row>
    <row r="1326" spans="3:3" x14ac:dyDescent="0.25">
      <c r="C1326" s="7"/>
    </row>
    <row r="1327" spans="3:3" x14ac:dyDescent="0.25">
      <c r="C1327" s="7"/>
    </row>
    <row r="1328" spans="3:3" x14ac:dyDescent="0.25">
      <c r="C1328" s="7"/>
    </row>
    <row r="1329" spans="3:3" x14ac:dyDescent="0.25">
      <c r="C1329" s="7"/>
    </row>
    <row r="1330" spans="3:3" x14ac:dyDescent="0.25">
      <c r="C1330" s="7"/>
    </row>
    <row r="1331" spans="3:3" x14ac:dyDescent="0.25">
      <c r="C1331" s="7"/>
    </row>
    <row r="1332" spans="3:3" x14ac:dyDescent="0.25">
      <c r="C1332" s="7"/>
    </row>
    <row r="1333" spans="3:3" x14ac:dyDescent="0.25">
      <c r="C1333" s="7"/>
    </row>
    <row r="1334" spans="3:3" x14ac:dyDescent="0.25">
      <c r="C1334" s="7"/>
    </row>
    <row r="1335" spans="3:3" x14ac:dyDescent="0.25">
      <c r="C1335" s="7"/>
    </row>
    <row r="1336" spans="3:3" x14ac:dyDescent="0.25">
      <c r="C1336" s="7"/>
    </row>
    <row r="1337" spans="3:3" x14ac:dyDescent="0.25">
      <c r="C1337" s="7"/>
    </row>
    <row r="1338" spans="3:3" x14ac:dyDescent="0.25">
      <c r="C1338" s="7"/>
    </row>
    <row r="1339" spans="3:3" x14ac:dyDescent="0.25">
      <c r="C1339" s="7"/>
    </row>
    <row r="1340" spans="3:3" x14ac:dyDescent="0.25">
      <c r="C1340" s="7"/>
    </row>
    <row r="1341" spans="3:3" x14ac:dyDescent="0.25">
      <c r="C1341" s="7"/>
    </row>
    <row r="1342" spans="3:3" x14ac:dyDescent="0.25">
      <c r="C1342" s="7"/>
    </row>
    <row r="1343" spans="3:3" x14ac:dyDescent="0.25">
      <c r="C1343" s="7"/>
    </row>
    <row r="1344" spans="3:3" x14ac:dyDescent="0.25">
      <c r="C1344" s="7"/>
    </row>
    <row r="1345" spans="3:3" x14ac:dyDescent="0.25">
      <c r="C1345" s="7"/>
    </row>
    <row r="1346" spans="3:3" x14ac:dyDescent="0.25">
      <c r="C1346" s="7"/>
    </row>
    <row r="1347" spans="3:3" x14ac:dyDescent="0.25">
      <c r="C1347" s="7"/>
    </row>
    <row r="1348" spans="3:3" x14ac:dyDescent="0.25">
      <c r="C1348" s="7"/>
    </row>
    <row r="1349" spans="3:3" x14ac:dyDescent="0.25">
      <c r="C1349" s="7"/>
    </row>
    <row r="1350" spans="3:3" x14ac:dyDescent="0.25">
      <c r="C1350" s="7"/>
    </row>
    <row r="1351" spans="3:3" x14ac:dyDescent="0.25">
      <c r="C1351" s="7"/>
    </row>
    <row r="1352" spans="3:3" x14ac:dyDescent="0.25">
      <c r="C1352" s="7"/>
    </row>
    <row r="1353" spans="3:3" x14ac:dyDescent="0.25">
      <c r="C1353" s="7"/>
    </row>
    <row r="1354" spans="3:3" x14ac:dyDescent="0.25">
      <c r="C1354" s="7"/>
    </row>
    <row r="1355" spans="3:3" x14ac:dyDescent="0.25">
      <c r="C1355" s="7"/>
    </row>
    <row r="1356" spans="3:3" x14ac:dyDescent="0.25">
      <c r="C1356" s="7"/>
    </row>
    <row r="1357" spans="3:3" x14ac:dyDescent="0.25">
      <c r="C1357" s="7"/>
    </row>
    <row r="1358" spans="3:3" x14ac:dyDescent="0.25">
      <c r="C1358" s="7"/>
    </row>
    <row r="1359" spans="3:3" x14ac:dyDescent="0.25">
      <c r="C1359" s="7"/>
    </row>
    <row r="1360" spans="3:3" x14ac:dyDescent="0.25">
      <c r="C1360" s="7"/>
    </row>
    <row r="1361" spans="3:3" x14ac:dyDescent="0.25">
      <c r="C1361" s="7"/>
    </row>
    <row r="1362" spans="3:3" x14ac:dyDescent="0.25">
      <c r="C1362" s="7"/>
    </row>
    <row r="1363" spans="3:3" x14ac:dyDescent="0.25">
      <c r="C1363" s="7"/>
    </row>
    <row r="1364" spans="3:3" x14ac:dyDescent="0.25">
      <c r="C1364" s="7"/>
    </row>
    <row r="1365" spans="3:3" x14ac:dyDescent="0.25">
      <c r="C1365" s="7"/>
    </row>
    <row r="1366" spans="3:3" x14ac:dyDescent="0.25">
      <c r="C1366" s="7"/>
    </row>
    <row r="1367" spans="3:3" x14ac:dyDescent="0.25">
      <c r="C1367" s="7"/>
    </row>
    <row r="1368" spans="3:3" x14ac:dyDescent="0.25">
      <c r="C1368" s="7"/>
    </row>
    <row r="1369" spans="3:3" x14ac:dyDescent="0.25">
      <c r="C1369" s="7"/>
    </row>
    <row r="1370" spans="3:3" x14ac:dyDescent="0.25">
      <c r="C1370" s="7"/>
    </row>
    <row r="1371" spans="3:3" x14ac:dyDescent="0.25">
      <c r="C1371" s="7"/>
    </row>
    <row r="1372" spans="3:3" x14ac:dyDescent="0.25">
      <c r="C1372" s="7"/>
    </row>
    <row r="1373" spans="3:3" x14ac:dyDescent="0.25">
      <c r="C1373" s="7"/>
    </row>
    <row r="1374" spans="3:3" x14ac:dyDescent="0.25">
      <c r="C1374" s="7"/>
    </row>
    <row r="1375" spans="3:3" x14ac:dyDescent="0.25">
      <c r="C1375" s="7"/>
    </row>
    <row r="1376" spans="3:3" x14ac:dyDescent="0.25">
      <c r="C1376" s="7"/>
    </row>
    <row r="1377" spans="3:3" x14ac:dyDescent="0.25">
      <c r="C1377" s="7"/>
    </row>
    <row r="1378" spans="3:3" x14ac:dyDescent="0.25">
      <c r="C1378" s="7"/>
    </row>
    <row r="1379" spans="3:3" x14ac:dyDescent="0.25">
      <c r="C1379" s="7"/>
    </row>
    <row r="1380" spans="3:3" x14ac:dyDescent="0.25">
      <c r="C1380" s="7"/>
    </row>
    <row r="1381" spans="3:3" x14ac:dyDescent="0.25">
      <c r="C1381" s="7"/>
    </row>
    <row r="1382" spans="3:3" x14ac:dyDescent="0.25">
      <c r="C1382" s="7"/>
    </row>
    <row r="1383" spans="3:3" x14ac:dyDescent="0.25">
      <c r="C1383" s="7"/>
    </row>
    <row r="1384" spans="3:3" x14ac:dyDescent="0.25">
      <c r="C1384" s="7"/>
    </row>
    <row r="1385" spans="3:3" x14ac:dyDescent="0.25">
      <c r="C1385" s="7"/>
    </row>
    <row r="1386" spans="3:3" x14ac:dyDescent="0.25">
      <c r="C1386" s="7"/>
    </row>
    <row r="1387" spans="3:3" x14ac:dyDescent="0.25">
      <c r="C1387" s="7"/>
    </row>
    <row r="1388" spans="3:3" x14ac:dyDescent="0.25">
      <c r="C1388" s="7"/>
    </row>
    <row r="1389" spans="3:3" x14ac:dyDescent="0.25">
      <c r="C1389" s="7"/>
    </row>
    <row r="1390" spans="3:3" x14ac:dyDescent="0.25">
      <c r="C1390" s="7"/>
    </row>
    <row r="1391" spans="3:3" x14ac:dyDescent="0.25">
      <c r="C1391" s="7"/>
    </row>
    <row r="1392" spans="3:3" x14ac:dyDescent="0.25">
      <c r="C1392" s="7"/>
    </row>
    <row r="1393" spans="3:3" x14ac:dyDescent="0.25">
      <c r="C1393" s="7"/>
    </row>
    <row r="1394" spans="3:3" x14ac:dyDescent="0.25">
      <c r="C1394" s="7"/>
    </row>
    <row r="1395" spans="3:3" x14ac:dyDescent="0.25">
      <c r="C1395" s="7"/>
    </row>
    <row r="1396" spans="3:3" x14ac:dyDescent="0.25">
      <c r="C1396" s="7"/>
    </row>
    <row r="1397" spans="3:3" x14ac:dyDescent="0.25">
      <c r="C1397" s="7"/>
    </row>
    <row r="1398" spans="3:3" x14ac:dyDescent="0.25">
      <c r="C1398" s="7"/>
    </row>
    <row r="1399" spans="3:3" x14ac:dyDescent="0.25">
      <c r="C1399" s="7"/>
    </row>
    <row r="1400" spans="3:3" x14ac:dyDescent="0.25">
      <c r="C1400" s="7"/>
    </row>
    <row r="1401" spans="3:3" x14ac:dyDescent="0.25">
      <c r="C1401" s="7"/>
    </row>
    <row r="1402" spans="3:3" x14ac:dyDescent="0.25">
      <c r="C1402" s="7"/>
    </row>
    <row r="1403" spans="3:3" x14ac:dyDescent="0.25">
      <c r="C1403" s="7"/>
    </row>
    <row r="1404" spans="3:3" x14ac:dyDescent="0.25">
      <c r="C1404" s="7"/>
    </row>
    <row r="1405" spans="3:3" x14ac:dyDescent="0.25">
      <c r="C1405" s="7"/>
    </row>
    <row r="1406" spans="3:3" x14ac:dyDescent="0.25">
      <c r="C1406" s="7"/>
    </row>
    <row r="1407" spans="3:3" x14ac:dyDescent="0.25">
      <c r="C1407" s="7"/>
    </row>
    <row r="1408" spans="3:3" x14ac:dyDescent="0.25">
      <c r="C1408" s="7"/>
    </row>
    <row r="1409" spans="3:3" x14ac:dyDescent="0.25">
      <c r="C1409" s="7"/>
    </row>
    <row r="1410" spans="3:3" x14ac:dyDescent="0.25">
      <c r="C1410" s="7"/>
    </row>
    <row r="1411" spans="3:3" x14ac:dyDescent="0.25">
      <c r="C1411" s="7"/>
    </row>
    <row r="1412" spans="3:3" x14ac:dyDescent="0.25">
      <c r="C1412" s="7"/>
    </row>
    <row r="1413" spans="3:3" x14ac:dyDescent="0.25">
      <c r="C1413" s="7"/>
    </row>
    <row r="1414" spans="3:3" x14ac:dyDescent="0.25">
      <c r="C1414" s="7"/>
    </row>
    <row r="1415" spans="3:3" x14ac:dyDescent="0.25">
      <c r="C1415" s="7"/>
    </row>
    <row r="1416" spans="3:3" x14ac:dyDescent="0.25">
      <c r="C1416" s="7"/>
    </row>
    <row r="1417" spans="3:3" x14ac:dyDescent="0.25">
      <c r="C1417" s="7"/>
    </row>
    <row r="1418" spans="3:3" x14ac:dyDescent="0.25">
      <c r="C1418" s="7"/>
    </row>
    <row r="1419" spans="3:3" x14ac:dyDescent="0.25">
      <c r="C1419" s="7"/>
    </row>
    <row r="1420" spans="3:3" x14ac:dyDescent="0.25">
      <c r="C1420" s="7"/>
    </row>
    <row r="1421" spans="3:3" x14ac:dyDescent="0.25">
      <c r="C1421" s="7"/>
    </row>
    <row r="1422" spans="3:3" x14ac:dyDescent="0.25">
      <c r="C1422" s="7"/>
    </row>
    <row r="1423" spans="3:3" x14ac:dyDescent="0.25">
      <c r="C1423" s="7"/>
    </row>
    <row r="1424" spans="3:3" x14ac:dyDescent="0.25">
      <c r="C1424" s="7"/>
    </row>
    <row r="1425" spans="3:3" x14ac:dyDescent="0.25">
      <c r="C1425" s="7"/>
    </row>
    <row r="1426" spans="3:3" x14ac:dyDescent="0.25">
      <c r="C1426" s="7"/>
    </row>
    <row r="1427" spans="3:3" x14ac:dyDescent="0.25">
      <c r="C1427" s="7"/>
    </row>
    <row r="1428" spans="3:3" x14ac:dyDescent="0.25">
      <c r="C1428" s="7"/>
    </row>
    <row r="1429" spans="3:3" x14ac:dyDescent="0.25">
      <c r="C1429" s="7"/>
    </row>
    <row r="1430" spans="3:3" x14ac:dyDescent="0.25">
      <c r="C1430" s="7"/>
    </row>
    <row r="1431" spans="3:3" x14ac:dyDescent="0.25">
      <c r="C1431" s="7"/>
    </row>
    <row r="1432" spans="3:3" x14ac:dyDescent="0.25">
      <c r="C1432" s="7"/>
    </row>
    <row r="1433" spans="3:3" x14ac:dyDescent="0.25">
      <c r="C1433" s="7"/>
    </row>
    <row r="1434" spans="3:3" x14ac:dyDescent="0.25">
      <c r="C1434" s="7"/>
    </row>
    <row r="1435" spans="3:3" x14ac:dyDescent="0.25">
      <c r="C1435" s="7"/>
    </row>
    <row r="1436" spans="3:3" x14ac:dyDescent="0.25">
      <c r="C1436" s="7"/>
    </row>
    <row r="1437" spans="3:3" x14ac:dyDescent="0.25">
      <c r="C1437" s="7"/>
    </row>
    <row r="1438" spans="3:3" x14ac:dyDescent="0.25">
      <c r="C1438" s="7"/>
    </row>
    <row r="1439" spans="3:3" x14ac:dyDescent="0.25">
      <c r="C1439" s="7"/>
    </row>
    <row r="1440" spans="3:3" x14ac:dyDescent="0.25">
      <c r="C1440" s="7"/>
    </row>
    <row r="1441" spans="3:3" x14ac:dyDescent="0.25">
      <c r="C1441" s="7"/>
    </row>
    <row r="1442" spans="3:3" x14ac:dyDescent="0.25">
      <c r="C1442" s="7"/>
    </row>
    <row r="1443" spans="3:3" x14ac:dyDescent="0.25">
      <c r="C1443" s="7"/>
    </row>
    <row r="1444" spans="3:3" x14ac:dyDescent="0.25">
      <c r="C1444" s="7"/>
    </row>
    <row r="1445" spans="3:3" x14ac:dyDescent="0.25">
      <c r="C1445" s="7"/>
    </row>
    <row r="1446" spans="3:3" x14ac:dyDescent="0.25">
      <c r="C1446" s="7"/>
    </row>
    <row r="1447" spans="3:3" x14ac:dyDescent="0.25">
      <c r="C1447" s="7"/>
    </row>
    <row r="1448" spans="3:3" x14ac:dyDescent="0.25">
      <c r="C1448" s="7"/>
    </row>
    <row r="1449" spans="3:3" x14ac:dyDescent="0.25">
      <c r="C1449" s="7"/>
    </row>
    <row r="1450" spans="3:3" x14ac:dyDescent="0.25">
      <c r="C1450" s="7"/>
    </row>
    <row r="1451" spans="3:3" x14ac:dyDescent="0.25">
      <c r="C1451" s="7"/>
    </row>
    <row r="1452" spans="3:3" x14ac:dyDescent="0.25">
      <c r="C1452" s="7"/>
    </row>
    <row r="1453" spans="3:3" x14ac:dyDescent="0.25">
      <c r="C1453" s="7"/>
    </row>
    <row r="1454" spans="3:3" x14ac:dyDescent="0.25">
      <c r="C1454" s="7"/>
    </row>
    <row r="1455" spans="3:3" x14ac:dyDescent="0.25">
      <c r="C1455" s="7"/>
    </row>
    <row r="1456" spans="3:3" x14ac:dyDescent="0.25">
      <c r="C1456" s="7"/>
    </row>
    <row r="1457" spans="3:3" x14ac:dyDescent="0.25">
      <c r="C1457" s="7"/>
    </row>
    <row r="1458" spans="3:3" x14ac:dyDescent="0.25">
      <c r="C1458" s="7"/>
    </row>
    <row r="1459" spans="3:3" x14ac:dyDescent="0.25">
      <c r="C1459" s="7"/>
    </row>
    <row r="1460" spans="3:3" x14ac:dyDescent="0.25">
      <c r="C1460" s="7"/>
    </row>
    <row r="1461" spans="3:3" x14ac:dyDescent="0.25">
      <c r="C1461" s="7"/>
    </row>
    <row r="1462" spans="3:3" x14ac:dyDescent="0.25">
      <c r="C1462" s="7"/>
    </row>
    <row r="1463" spans="3:3" x14ac:dyDescent="0.25">
      <c r="C1463" s="7"/>
    </row>
    <row r="1464" spans="3:3" x14ac:dyDescent="0.25">
      <c r="C1464" s="7"/>
    </row>
    <row r="1465" spans="3:3" x14ac:dyDescent="0.25">
      <c r="C1465" s="7"/>
    </row>
    <row r="1466" spans="3:3" x14ac:dyDescent="0.25">
      <c r="C1466" s="7"/>
    </row>
    <row r="1467" spans="3:3" x14ac:dyDescent="0.25">
      <c r="C1467" s="7"/>
    </row>
    <row r="1468" spans="3:3" x14ac:dyDescent="0.25">
      <c r="C1468" s="7"/>
    </row>
    <row r="1469" spans="3:3" x14ac:dyDescent="0.25">
      <c r="C1469" s="7"/>
    </row>
    <row r="1470" spans="3:3" x14ac:dyDescent="0.25">
      <c r="C1470" s="7"/>
    </row>
    <row r="1471" spans="3:3" x14ac:dyDescent="0.25">
      <c r="C1471" s="7"/>
    </row>
    <row r="1472" spans="3:3" x14ac:dyDescent="0.25">
      <c r="C1472" s="7"/>
    </row>
    <row r="1473" spans="3:3" x14ac:dyDescent="0.25">
      <c r="C1473" s="7"/>
    </row>
    <row r="1474" spans="3:3" x14ac:dyDescent="0.25">
      <c r="C1474" s="7"/>
    </row>
    <row r="1475" spans="3:3" x14ac:dyDescent="0.25">
      <c r="C1475" s="7"/>
    </row>
    <row r="1476" spans="3:3" x14ac:dyDescent="0.25">
      <c r="C1476" s="7"/>
    </row>
    <row r="1477" spans="3:3" x14ac:dyDescent="0.25">
      <c r="C1477" s="7"/>
    </row>
    <row r="1478" spans="3:3" x14ac:dyDescent="0.25">
      <c r="C1478" s="7"/>
    </row>
    <row r="1479" spans="3:3" x14ac:dyDescent="0.25">
      <c r="C1479" s="7"/>
    </row>
    <row r="1480" spans="3:3" x14ac:dyDescent="0.25">
      <c r="C1480" s="7"/>
    </row>
    <row r="1481" spans="3:3" x14ac:dyDescent="0.25">
      <c r="C1481" s="7"/>
    </row>
    <row r="1482" spans="3:3" x14ac:dyDescent="0.25">
      <c r="C1482" s="7"/>
    </row>
    <row r="1483" spans="3:3" x14ac:dyDescent="0.25">
      <c r="C1483" s="7"/>
    </row>
    <row r="1484" spans="3:3" x14ac:dyDescent="0.25">
      <c r="C1484" s="7"/>
    </row>
    <row r="1485" spans="3:3" x14ac:dyDescent="0.25">
      <c r="C1485" s="7"/>
    </row>
    <row r="1486" spans="3:3" x14ac:dyDescent="0.25">
      <c r="C1486" s="7"/>
    </row>
    <row r="1487" spans="3:3" x14ac:dyDescent="0.25">
      <c r="C1487" s="7"/>
    </row>
    <row r="1488" spans="3:3" x14ac:dyDescent="0.25">
      <c r="C1488" s="7"/>
    </row>
    <row r="1489" spans="3:3" x14ac:dyDescent="0.25">
      <c r="C1489" s="7"/>
    </row>
    <row r="1490" spans="3:3" x14ac:dyDescent="0.25">
      <c r="C1490" s="7"/>
    </row>
    <row r="1491" spans="3:3" x14ac:dyDescent="0.25">
      <c r="C1491" s="7"/>
    </row>
    <row r="1492" spans="3:3" x14ac:dyDescent="0.25">
      <c r="C1492" s="7"/>
    </row>
    <row r="1493" spans="3:3" x14ac:dyDescent="0.25">
      <c r="C1493" s="7"/>
    </row>
    <row r="1494" spans="3:3" x14ac:dyDescent="0.25">
      <c r="C1494" s="7"/>
    </row>
    <row r="1495" spans="3:3" x14ac:dyDescent="0.25">
      <c r="C1495" s="7"/>
    </row>
    <row r="1496" spans="3:3" x14ac:dyDescent="0.25">
      <c r="C1496" s="7"/>
    </row>
    <row r="1497" spans="3:3" x14ac:dyDescent="0.25">
      <c r="C1497" s="7"/>
    </row>
    <row r="1498" spans="3:3" x14ac:dyDescent="0.25">
      <c r="C1498" s="7"/>
    </row>
    <row r="1499" spans="3:3" x14ac:dyDescent="0.25">
      <c r="C1499" s="7"/>
    </row>
    <row r="1500" spans="3:3" x14ac:dyDescent="0.25">
      <c r="C1500" s="7"/>
    </row>
    <row r="1501" spans="3:3" x14ac:dyDescent="0.25">
      <c r="C1501" s="7"/>
    </row>
    <row r="1502" spans="3:3" x14ac:dyDescent="0.25">
      <c r="C1502" s="7"/>
    </row>
    <row r="1503" spans="3:3" x14ac:dyDescent="0.25">
      <c r="C1503" s="7"/>
    </row>
    <row r="1504" spans="3:3" x14ac:dyDescent="0.25">
      <c r="C1504" s="7"/>
    </row>
    <row r="1505" spans="3:3" x14ac:dyDescent="0.25">
      <c r="C1505" s="7"/>
    </row>
    <row r="1506" spans="3:3" x14ac:dyDescent="0.25">
      <c r="C1506" s="7"/>
    </row>
    <row r="1507" spans="3:3" x14ac:dyDescent="0.25">
      <c r="C1507" s="7"/>
    </row>
    <row r="1508" spans="3:3" x14ac:dyDescent="0.25">
      <c r="C1508" s="7"/>
    </row>
    <row r="1509" spans="3:3" x14ac:dyDescent="0.25">
      <c r="C1509" s="7"/>
    </row>
    <row r="1510" spans="3:3" x14ac:dyDescent="0.25">
      <c r="C1510" s="7"/>
    </row>
    <row r="1511" spans="3:3" x14ac:dyDescent="0.25">
      <c r="C1511" s="7"/>
    </row>
    <row r="1512" spans="3:3" x14ac:dyDescent="0.25">
      <c r="C1512" s="7"/>
    </row>
    <row r="1513" spans="3:3" x14ac:dyDescent="0.25">
      <c r="C1513" s="7"/>
    </row>
    <row r="1514" spans="3:3" x14ac:dyDescent="0.25">
      <c r="C1514" s="7"/>
    </row>
    <row r="1515" spans="3:3" x14ac:dyDescent="0.25">
      <c r="C1515" s="7"/>
    </row>
    <row r="1516" spans="3:3" x14ac:dyDescent="0.25">
      <c r="C1516" s="7"/>
    </row>
  </sheetData>
  <sortState ref="C94:C163">
    <sortCondition ref="C94:C163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mdUpdate">
          <controlPr defaultSize="0" autoLine="0" r:id="rId4">
            <anchor moveWithCells="1">
              <from>
                <xdr:col>0</xdr:col>
                <xdr:colOff>390525</xdr:colOff>
                <xdr:row>0</xdr:row>
                <xdr:rowOff>123825</xdr:rowOff>
              </from>
              <to>
                <xdr:col>0</xdr:col>
                <xdr:colOff>1219200</xdr:colOff>
                <xdr:row>2</xdr:row>
                <xdr:rowOff>95250</xdr:rowOff>
              </to>
            </anchor>
          </controlPr>
        </control>
      </mc:Choice>
      <mc:Fallback>
        <control shapeId="10241" r:id="rId3" name="cmdUpdate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"/>
  <sheetViews>
    <sheetView topLeftCell="F288" zoomScaleNormal="100" workbookViewId="0">
      <selection activeCell="M227" sqref="M227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/>
  <dimension ref="A1:Q2019"/>
  <sheetViews>
    <sheetView workbookViewId="0">
      <selection activeCell="C854" sqref="C854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6.140625" style="39" bestFit="1" customWidth="1"/>
    <col min="9" max="9" width="21.5703125" style="39" bestFit="1" customWidth="1"/>
    <col min="10" max="10" width="5.5703125" style="39" bestFit="1" customWidth="1"/>
    <col min="11" max="11" width="9.140625" style="10"/>
    <col min="12" max="12" width="16.140625" style="10" bestFit="1" customWidth="1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L3" s="18"/>
      <c r="M3" s="31" t="s">
        <v>14</v>
      </c>
      <c r="N3" s="31" t="str">
        <f t="shared" ref="N3:N16" si="0">CONCATENATE(M3,"_Start")</f>
        <v>cmdsfdc1a-jd-01_Start</v>
      </c>
      <c r="O3" s="32">
        <f>VLOOKUP(N3,I:J,2,FALSE)</f>
        <v>4</v>
      </c>
      <c r="P3" s="33" t="str">
        <f t="shared" ref="P3:P16" si="1">CONCATENATE(M3,"_End")</f>
        <v>cmdsfdc1a-jd-01_End</v>
      </c>
      <c r="Q3" s="32">
        <f>VLOOKUP(P3,I:J,2,FALSE)</f>
        <v>43</v>
      </c>
    </row>
    <row r="4" spans="1:17" x14ac:dyDescent="0.25">
      <c r="A4" s="39" t="str">
        <f t="shared" ref="A4:A41" si="2">CONCATENATE(B4,"_",C4)</f>
        <v>40598_cmdsfdc1a-jd-01</v>
      </c>
      <c r="B4" s="47">
        <v>40598</v>
      </c>
      <c r="C4" s="39" t="s">
        <v>14</v>
      </c>
      <c r="D4" s="11">
        <f>VLOOKUP($A4,Pivot_Switch!$H$5:$N$5000,COLUMN(D4),FALSE)</f>
        <v>144</v>
      </c>
      <c r="E4" s="11">
        <f>VLOOKUP($A4,Pivot_Switch!$H$5:$N$5000,COLUMN(E4),FALSE)</f>
        <v>121</v>
      </c>
      <c r="F4" s="11">
        <f>VLOOKUP($A4,Pivot_Switch!$H$5:$N$5000,COLUMN(F4),FALSE)</f>
        <v>23</v>
      </c>
      <c r="G4" s="11">
        <f>VLOOKUP($A4,Pivot_Switch!$H$5:$N$5000,COLUMN(G4),FALSE)</f>
        <v>1</v>
      </c>
      <c r="H4" s="39" t="str">
        <f>C4</f>
        <v>cmdsfdc1a-jd-01</v>
      </c>
      <c r="I4" s="39" t="str">
        <f>CONCATENATE(H4,"_Start")</f>
        <v>cmdsfdc1a-jd-01_Start</v>
      </c>
      <c r="J4" s="41">
        <f>ROW(I4)</f>
        <v>4</v>
      </c>
      <c r="L4" s="18"/>
      <c r="M4" s="16" t="s">
        <v>23</v>
      </c>
      <c r="N4" s="16" t="str">
        <f t="shared" si="0"/>
        <v>cmdsfdc1a-jd-02_Start</v>
      </c>
      <c r="O4" s="17">
        <f>VLOOKUP(N4,I:J,2,FALSE)</f>
        <v>44</v>
      </c>
      <c r="P4" s="18" t="str">
        <f t="shared" si="1"/>
        <v>cmdsfdc1a-jd-02_End</v>
      </c>
      <c r="Q4" s="17">
        <f>VLOOKUP(P4,I:J,2,FALSE)</f>
        <v>83</v>
      </c>
    </row>
    <row r="5" spans="1:17" x14ac:dyDescent="0.25">
      <c r="A5" s="39" t="str">
        <f t="shared" si="2"/>
        <v>40606_cmdsfdc1a-jd-01</v>
      </c>
      <c r="B5" s="47">
        <v>40606</v>
      </c>
      <c r="C5" s="39" t="s">
        <v>14</v>
      </c>
      <c r="D5" s="11">
        <f>VLOOKUP($A5,Pivot_Switch!$H$5:$N$5000,COLUMN(D5),FALSE)</f>
        <v>144</v>
      </c>
      <c r="E5" s="11">
        <f>VLOOKUP($A5,Pivot_Switch!$H$5:$N$5000,COLUMN(E5),FALSE)</f>
        <v>120</v>
      </c>
      <c r="F5" s="11">
        <f>VLOOKUP($A5,Pivot_Switch!$H$5:$N$5000,COLUMN(F5),FALSE)</f>
        <v>24</v>
      </c>
      <c r="G5" s="11">
        <f>VLOOKUP($A5,Pivot_Switch!$H$5:$N$5000,COLUMN(G5),FALSE)</f>
        <v>1</v>
      </c>
      <c r="L5" s="18"/>
      <c r="M5" s="16" t="s">
        <v>26</v>
      </c>
      <c r="N5" s="16" t="str">
        <f t="shared" si="0"/>
        <v>cmdsfdc1a-jd-09_Start</v>
      </c>
      <c r="O5" s="17">
        <f>VLOOKUP(N5,I:J,2,FALSE)</f>
        <v>84</v>
      </c>
      <c r="P5" s="18" t="str">
        <f t="shared" si="1"/>
        <v>cmdsfdc1a-jd-09_End</v>
      </c>
      <c r="Q5" s="17">
        <f>VLOOKUP(P5,I:J,2,FALSE)</f>
        <v>123</v>
      </c>
    </row>
    <row r="6" spans="1:17" x14ac:dyDescent="0.25">
      <c r="A6" s="39" t="str">
        <f t="shared" si="2"/>
        <v>40609_cmdsfdc1a-jd-01</v>
      </c>
      <c r="B6" s="47">
        <v>40609</v>
      </c>
      <c r="C6" s="39" t="s">
        <v>14</v>
      </c>
      <c r="D6" s="11">
        <f>VLOOKUP($A6,Pivot_Switch!$H$5:$N$5000,COLUMN(D6),FALSE)</f>
        <v>144</v>
      </c>
      <c r="E6" s="11">
        <f>VLOOKUP($A6,Pivot_Switch!$H$5:$N$5000,COLUMN(E6),FALSE)</f>
        <v>120</v>
      </c>
      <c r="F6" s="11">
        <f>VLOOKUP($A6,Pivot_Switch!$H$5:$N$5000,COLUMN(F6),FALSE)</f>
        <v>24</v>
      </c>
      <c r="G6" s="11">
        <f>VLOOKUP($A6,Pivot_Switch!$H$5:$N$5000,COLUMN(G6),FALSE)</f>
        <v>1</v>
      </c>
      <c r="L6" s="18"/>
      <c r="M6" s="16" t="s">
        <v>61</v>
      </c>
      <c r="N6" s="16" t="str">
        <f t="shared" si="0"/>
        <v>cmdsfdc1a-rb-01_Start</v>
      </c>
      <c r="O6" s="17">
        <f>VLOOKUP(N6,I:J,2,FALSE)</f>
        <v>124</v>
      </c>
      <c r="P6" s="18" t="str">
        <f t="shared" si="1"/>
        <v>cmdsfdc1a-rb-01_End</v>
      </c>
      <c r="Q6" s="17">
        <f>VLOOKUP(P6,I:J,2,FALSE)</f>
        <v>163</v>
      </c>
    </row>
    <row r="7" spans="1:17" x14ac:dyDescent="0.25">
      <c r="A7" s="39" t="str">
        <f t="shared" si="2"/>
        <v>40637_cmdsfdc1a-jd-01</v>
      </c>
      <c r="B7" s="47">
        <v>40637</v>
      </c>
      <c r="C7" s="39" t="s">
        <v>14</v>
      </c>
      <c r="D7" s="11">
        <f>VLOOKUP($A7,Pivot_Switch!$H$5:$N$5000,COLUMN(D7),FALSE)</f>
        <v>144</v>
      </c>
      <c r="E7" s="11">
        <f>VLOOKUP($A7,Pivot_Switch!$H$5:$N$5000,COLUMN(E7),FALSE)</f>
        <v>124</v>
      </c>
      <c r="F7" s="11">
        <f>VLOOKUP($A7,Pivot_Switch!$H$5:$N$5000,COLUMN(F7),FALSE)</f>
        <v>20</v>
      </c>
      <c r="G7" s="11">
        <f>VLOOKUP($A7,Pivot_Switch!$H$5:$N$5000,COLUMN(G7),FALSE)</f>
        <v>1</v>
      </c>
      <c r="L7" s="18"/>
      <c r="M7" s="16" t="s">
        <v>64</v>
      </c>
      <c r="N7" s="16" t="str">
        <f t="shared" si="0"/>
        <v>cmdsfdc1a-rb-02_Start</v>
      </c>
      <c r="O7" s="17">
        <f>VLOOKUP(N7,I:J,2,FALSE)</f>
        <v>164</v>
      </c>
      <c r="P7" s="18" t="str">
        <f t="shared" si="1"/>
        <v>cmdsfdc1a-rb-02_End</v>
      </c>
      <c r="Q7" s="17">
        <f>VLOOKUP(P7,I:J,2,FALSE)</f>
        <v>203</v>
      </c>
    </row>
    <row r="8" spans="1:17" x14ac:dyDescent="0.25">
      <c r="A8" s="39" t="str">
        <f t="shared" si="2"/>
        <v>40646_cmdsfdc1a-jd-01</v>
      </c>
      <c r="B8" s="47">
        <v>40646</v>
      </c>
      <c r="C8" s="39" t="s">
        <v>14</v>
      </c>
      <c r="D8" s="11">
        <f>VLOOKUP($A8,Pivot_Switch!$H$5:$N$5000,COLUMN(D8),FALSE)</f>
        <v>144</v>
      </c>
      <c r="E8" s="11">
        <f>VLOOKUP($A8,Pivot_Switch!$H$5:$N$5000,COLUMN(E8),FALSE)</f>
        <v>124</v>
      </c>
      <c r="F8" s="11">
        <f>VLOOKUP($A8,Pivot_Switch!$H$5:$N$5000,COLUMN(F8),FALSE)</f>
        <v>20</v>
      </c>
      <c r="G8" s="11">
        <f>VLOOKUP($A8,Pivot_Switch!$H$5:$N$5000,COLUMN(G8),FALSE)</f>
        <v>1</v>
      </c>
      <c r="L8" s="18"/>
      <c r="M8" s="16" t="s">
        <v>67</v>
      </c>
      <c r="N8" s="16" t="str">
        <f t="shared" si="0"/>
        <v>cmdsfdc1a-rb-09_Start</v>
      </c>
      <c r="O8" s="17">
        <f>VLOOKUP(N8,I:J,2,FALSE)</f>
        <v>204</v>
      </c>
      <c r="P8" s="18" t="str">
        <f t="shared" si="1"/>
        <v>cmdsfdc1a-rb-09_End</v>
      </c>
      <c r="Q8" s="17">
        <f>VLOOKUP(P8,I:J,2,FALSE)</f>
        <v>243</v>
      </c>
    </row>
    <row r="9" spans="1:17" x14ac:dyDescent="0.25">
      <c r="A9" s="39" t="str">
        <f t="shared" si="2"/>
        <v>40652_cmdsfdc1a-jd-01</v>
      </c>
      <c r="B9" s="47">
        <v>40652</v>
      </c>
      <c r="C9" s="39" t="s">
        <v>14</v>
      </c>
      <c r="D9" s="11">
        <f>VLOOKUP($A9,Pivot_Switch!$H$5:$N$5000,COLUMN(D9),FALSE)</f>
        <v>144</v>
      </c>
      <c r="E9" s="11">
        <f>VLOOKUP($A9,Pivot_Switch!$H$5:$N$5000,COLUMN(E9),FALSE)</f>
        <v>124</v>
      </c>
      <c r="F9" s="11">
        <f>VLOOKUP($A9,Pivot_Switch!$H$5:$N$5000,COLUMN(F9),FALSE)</f>
        <v>20</v>
      </c>
      <c r="G9" s="11">
        <f>VLOOKUP($A9,Pivot_Switch!$H$5:$N$5000,COLUMN(G9),FALSE)</f>
        <v>1</v>
      </c>
      <c r="L9" s="18"/>
      <c r="M9" s="16" t="s">
        <v>71</v>
      </c>
      <c r="N9" s="16" t="str">
        <f t="shared" si="0"/>
        <v>cmdsfdc1b-ct-01_Start</v>
      </c>
      <c r="O9" s="17">
        <f>VLOOKUP(N9,I:J,2,FALSE)</f>
        <v>244</v>
      </c>
      <c r="P9" s="18" t="str">
        <f t="shared" si="1"/>
        <v>cmdsfdc1b-ct-01_End</v>
      </c>
      <c r="Q9" s="17">
        <f>VLOOKUP(P9,I:J,2,FALSE)</f>
        <v>283</v>
      </c>
    </row>
    <row r="10" spans="1:17" x14ac:dyDescent="0.25">
      <c r="A10" s="39" t="str">
        <f t="shared" si="2"/>
        <v>40659_cmdsfdc1a-jd-01</v>
      </c>
      <c r="B10" s="47">
        <v>40659</v>
      </c>
      <c r="C10" s="39" t="s">
        <v>14</v>
      </c>
      <c r="D10" s="11">
        <f>VLOOKUP($A10,Pivot_Switch!$H$5:$N$5000,COLUMN(D10),FALSE)</f>
        <v>144</v>
      </c>
      <c r="E10" s="11">
        <f>VLOOKUP($A10,Pivot_Switch!$H$5:$N$5000,COLUMN(E10),FALSE)</f>
        <v>124</v>
      </c>
      <c r="F10" s="11">
        <f>VLOOKUP($A10,Pivot_Switch!$H$5:$N$5000,COLUMN(F10),FALSE)</f>
        <v>20</v>
      </c>
      <c r="G10" s="11">
        <f>VLOOKUP($A10,Pivot_Switch!$H$5:$N$5000,COLUMN(G10),FALSE)</f>
        <v>1</v>
      </c>
      <c r="L10" s="18"/>
      <c r="M10" s="16" t="s">
        <v>29</v>
      </c>
      <c r="N10" s="16" t="str">
        <f t="shared" si="0"/>
        <v>cmdsfdc1b-dg-01_Start</v>
      </c>
      <c r="O10" s="17">
        <f>VLOOKUP(N10,I:J,2,FALSE)</f>
        <v>284</v>
      </c>
      <c r="P10" s="18" t="str">
        <f t="shared" si="1"/>
        <v>cmdsfdc1b-dg-01_End</v>
      </c>
      <c r="Q10" s="17">
        <f>VLOOKUP(P10,I:J,2,FALSE)</f>
        <v>323</v>
      </c>
    </row>
    <row r="11" spans="1:17" x14ac:dyDescent="0.25">
      <c r="A11" s="39" t="str">
        <f t="shared" si="2"/>
        <v>40666_cmdsfdc1a-jd-01</v>
      </c>
      <c r="B11" s="47">
        <v>40666</v>
      </c>
      <c r="C11" s="39" t="s">
        <v>14</v>
      </c>
      <c r="D11" s="11">
        <f>VLOOKUP($A11,Pivot_Switch!$H$5:$N$5000,COLUMN(D11),FALSE)</f>
        <v>144</v>
      </c>
      <c r="E11" s="11">
        <f>VLOOKUP($A11,Pivot_Switch!$H$5:$N$5000,COLUMN(E11),FALSE)</f>
        <v>124</v>
      </c>
      <c r="F11" s="11">
        <f>VLOOKUP($A11,Pivot_Switch!$H$5:$N$5000,COLUMN(F11),FALSE)</f>
        <v>20</v>
      </c>
      <c r="G11" s="11">
        <f>VLOOKUP($A11,Pivot_Switch!$H$5:$N$5000,COLUMN(G11),FALSE)</f>
        <v>1</v>
      </c>
      <c r="L11" s="18"/>
      <c r="M11" s="16" t="s">
        <v>35</v>
      </c>
      <c r="N11" s="16" t="str">
        <f t="shared" si="0"/>
        <v>emdsfdc1a-jd-03_Start</v>
      </c>
      <c r="O11" s="17">
        <f>VLOOKUP(N11,I:J,2,FALSE)</f>
        <v>324</v>
      </c>
      <c r="P11" s="18" t="str">
        <f t="shared" si="1"/>
        <v>emdsfdc1a-jd-03_End</v>
      </c>
      <c r="Q11" s="17">
        <f>VLOOKUP(P11,I:J,2,FALSE)</f>
        <v>363</v>
      </c>
    </row>
    <row r="12" spans="1:17" x14ac:dyDescent="0.25">
      <c r="A12" s="39" t="str">
        <f t="shared" si="2"/>
        <v>40679_cmdsfdc1a-jd-01</v>
      </c>
      <c r="B12" s="47">
        <v>40679</v>
      </c>
      <c r="C12" s="39" t="s">
        <v>14</v>
      </c>
      <c r="D12" s="11">
        <f>VLOOKUP($A12,Pivot_Switch!$H$5:$N$5000,COLUMN(D12),FALSE)</f>
        <v>144</v>
      </c>
      <c r="E12" s="11">
        <f>VLOOKUP($A12,Pivot_Switch!$H$5:$N$5000,COLUMN(E12),FALSE)</f>
        <v>124</v>
      </c>
      <c r="F12" s="11">
        <f>VLOOKUP($A12,Pivot_Switch!$H$5:$N$5000,COLUMN(F12),FALSE)</f>
        <v>20</v>
      </c>
      <c r="G12" s="11">
        <f>VLOOKUP($A12,Pivot_Switch!$H$5:$N$5000,COLUMN(G12),FALSE)</f>
        <v>1</v>
      </c>
      <c r="L12" s="18"/>
      <c r="M12" s="16" t="s">
        <v>38</v>
      </c>
      <c r="N12" s="16" t="str">
        <f t="shared" si="0"/>
        <v>emdsfdc1a-jd-04_Start</v>
      </c>
      <c r="O12" s="17">
        <f>VLOOKUP(N12,I:J,2,FALSE)</f>
        <v>364</v>
      </c>
      <c r="P12" s="18" t="str">
        <f t="shared" si="1"/>
        <v>emdsfdc1a-jd-04_End</v>
      </c>
      <c r="Q12" s="17">
        <f>VLOOKUP(P12,I:J,2,FALSE)</f>
        <v>403</v>
      </c>
    </row>
    <row r="13" spans="1:17" x14ac:dyDescent="0.25">
      <c r="A13" s="39" t="str">
        <f t="shared" si="2"/>
        <v>40686_cmdsfdc1a-jd-01</v>
      </c>
      <c r="B13" s="47">
        <v>40686</v>
      </c>
      <c r="C13" s="39" t="s">
        <v>14</v>
      </c>
      <c r="D13" s="11">
        <f>VLOOKUP($A13,Pivot_Switch!$H$5:$N$5000,COLUMN(D13),FALSE)</f>
        <v>144</v>
      </c>
      <c r="E13" s="11">
        <f>VLOOKUP($A13,Pivot_Switch!$H$5:$N$5000,COLUMN(E13),FALSE)</f>
        <v>124</v>
      </c>
      <c r="F13" s="11">
        <f>VLOOKUP($A13,Pivot_Switch!$H$5:$N$5000,COLUMN(F13),FALSE)</f>
        <v>20</v>
      </c>
      <c r="G13" s="11">
        <f>VLOOKUP($A13,Pivot_Switch!$H$5:$N$5000,COLUMN(G13),FALSE)</f>
        <v>1</v>
      </c>
      <c r="L13" s="18"/>
      <c r="M13" s="16" t="s">
        <v>41</v>
      </c>
      <c r="N13" s="16" t="str">
        <f t="shared" si="0"/>
        <v>emdsfdc1a-jd-05_Start</v>
      </c>
      <c r="O13" s="17">
        <f>VLOOKUP(N13,I:J,2,FALSE)</f>
        <v>404</v>
      </c>
      <c r="P13" s="18" t="str">
        <f t="shared" si="1"/>
        <v>emdsfdc1a-jd-05_End</v>
      </c>
      <c r="Q13" s="17">
        <f>VLOOKUP(P13,I:J,2,FALSE)</f>
        <v>443</v>
      </c>
    </row>
    <row r="14" spans="1:17" x14ac:dyDescent="0.25">
      <c r="A14" s="39" t="str">
        <f t="shared" si="2"/>
        <v>40690_cmdsfdc1a-jd-01</v>
      </c>
      <c r="B14" s="47">
        <v>40690</v>
      </c>
      <c r="C14" s="39" t="s">
        <v>14</v>
      </c>
      <c r="D14" s="11">
        <f>VLOOKUP($A14,Pivot_Switch!$H$5:$N$5000,COLUMN(D14),FALSE)</f>
        <v>144</v>
      </c>
      <c r="E14" s="11">
        <f>VLOOKUP($A14,Pivot_Switch!$H$5:$N$5000,COLUMN(E14),FALSE)</f>
        <v>125</v>
      </c>
      <c r="F14" s="11">
        <f>VLOOKUP($A14,Pivot_Switch!$H$5:$N$5000,COLUMN(F14),FALSE)</f>
        <v>19</v>
      </c>
      <c r="G14" s="11">
        <f>VLOOKUP($A14,Pivot_Switch!$H$5:$N$5000,COLUMN(G14),FALSE)</f>
        <v>1</v>
      </c>
      <c r="L14" s="18"/>
      <c r="M14" s="16" t="s">
        <v>44</v>
      </c>
      <c r="N14" s="16" t="str">
        <f t="shared" si="0"/>
        <v>emdsfdc1a-jd-06_Start</v>
      </c>
      <c r="O14" s="17">
        <f>VLOOKUP(N14,I:J,2,FALSE)</f>
        <v>444</v>
      </c>
      <c r="P14" s="18" t="str">
        <f t="shared" si="1"/>
        <v>emdsfdc1a-jd-06_End</v>
      </c>
      <c r="Q14" s="17">
        <f>VLOOKUP(P14,I:J,2,FALSE)</f>
        <v>483</v>
      </c>
    </row>
    <row r="15" spans="1:17" x14ac:dyDescent="0.25">
      <c r="A15" s="39" t="str">
        <f t="shared" si="2"/>
        <v>40700_cmdsfdc1a-jd-01</v>
      </c>
      <c r="B15" s="47">
        <v>40700</v>
      </c>
      <c r="C15" s="39" t="s">
        <v>14</v>
      </c>
      <c r="D15" s="11">
        <f>VLOOKUP($A15,Pivot_Switch!$H$5:$N$5000,COLUMN(D15),FALSE)</f>
        <v>144</v>
      </c>
      <c r="E15" s="11">
        <f>VLOOKUP($A15,Pivot_Switch!$H$5:$N$5000,COLUMN(E15),FALSE)</f>
        <v>124</v>
      </c>
      <c r="F15" s="11">
        <f>VLOOKUP($A15,Pivot_Switch!$H$5:$N$5000,COLUMN(F15),FALSE)</f>
        <v>20</v>
      </c>
      <c r="G15" s="11">
        <f>VLOOKUP($A15,Pivot_Switch!$H$5:$N$5000,COLUMN(G15),FALSE)</f>
        <v>1</v>
      </c>
      <c r="L15" s="18"/>
      <c r="M15" s="16" t="s">
        <v>47</v>
      </c>
      <c r="N15" s="16" t="str">
        <f t="shared" si="0"/>
        <v>emdsfdc1a-jd-07_Start</v>
      </c>
      <c r="O15" s="17">
        <f>VLOOKUP(N15,I:J,2,FALSE)</f>
        <v>484</v>
      </c>
      <c r="P15" s="18" t="str">
        <f t="shared" si="1"/>
        <v>emdsfdc1a-jd-07_End</v>
      </c>
      <c r="Q15" s="17">
        <f>VLOOKUP(P15,I:J,2,FALSE)</f>
        <v>523</v>
      </c>
    </row>
    <row r="16" spans="1:17" x14ac:dyDescent="0.25">
      <c r="A16" s="39" t="str">
        <f t="shared" si="2"/>
        <v>40707_cmdsfdc1a-jd-01</v>
      </c>
      <c r="B16" s="47">
        <v>40707</v>
      </c>
      <c r="C16" s="39" t="s">
        <v>14</v>
      </c>
      <c r="D16" s="11">
        <f>VLOOKUP($A16,Pivot_Switch!$H$5:$N$5000,COLUMN(D16),FALSE)</f>
        <v>144</v>
      </c>
      <c r="E16" s="11">
        <f>VLOOKUP($A16,Pivot_Switch!$H$5:$N$5000,COLUMN(E16),FALSE)</f>
        <v>124</v>
      </c>
      <c r="F16" s="11">
        <f>VLOOKUP($A16,Pivot_Switch!$H$5:$N$5000,COLUMN(F16),FALSE)</f>
        <v>20</v>
      </c>
      <c r="G16" s="11">
        <f>VLOOKUP($A16,Pivot_Switch!$H$5:$N$5000,COLUMN(G16),FALSE)</f>
        <v>1</v>
      </c>
      <c r="L16" s="18"/>
      <c r="M16" s="16" t="s">
        <v>50</v>
      </c>
      <c r="N16" s="16" t="str">
        <f t="shared" si="0"/>
        <v>emdsfdc1a-jd-08_Start</v>
      </c>
      <c r="O16" s="17">
        <f>VLOOKUP(N16,I:J,2,FALSE)</f>
        <v>524</v>
      </c>
      <c r="P16" s="18" t="str">
        <f t="shared" si="1"/>
        <v>emdsfdc1a-jd-08_End</v>
      </c>
      <c r="Q16" s="17">
        <f>VLOOKUP(P16,I:J,2,FALSE)</f>
        <v>563</v>
      </c>
    </row>
    <row r="17" spans="1:17" x14ac:dyDescent="0.25">
      <c r="A17" s="39" t="str">
        <f t="shared" ref="A17:A40" si="3">CONCATENATE(B17,"_",C17)</f>
        <v>40714_cmdsfdc1a-jd-01</v>
      </c>
      <c r="B17" s="47">
        <v>40714</v>
      </c>
      <c r="C17" s="39" t="s">
        <v>14</v>
      </c>
      <c r="D17" s="11">
        <f>VLOOKUP($A17,Pivot_Switch!$H$5:$N$5000,COLUMN(D17),FALSE)</f>
        <v>144</v>
      </c>
      <c r="E17" s="11">
        <f>VLOOKUP($A17,Pivot_Switch!$H$5:$N$5000,COLUMN(E17),FALSE)</f>
        <v>124</v>
      </c>
      <c r="F17" s="11">
        <f>VLOOKUP($A17,Pivot_Switch!$H$5:$N$5000,COLUMN(F17),FALSE)</f>
        <v>20</v>
      </c>
      <c r="G17" s="11">
        <f>VLOOKUP($A17,Pivot_Switch!$H$5:$N$5000,COLUMN(G17),FALSE)</f>
        <v>1</v>
      </c>
      <c r="L17" s="18"/>
      <c r="M17" s="16" t="s">
        <v>53</v>
      </c>
      <c r="N17" s="16" t="str">
        <f t="shared" ref="N17:N28" si="4">CONCATENATE(M17,"_Start")</f>
        <v>emdsfdc1a-jd-11_Start</v>
      </c>
      <c r="O17" s="17">
        <f>VLOOKUP(N17,I:J,2,FALSE)</f>
        <v>564</v>
      </c>
      <c r="P17" s="18" t="str">
        <f t="shared" ref="P17:P28" si="5">CONCATENATE(M17,"_End")</f>
        <v>emdsfdc1a-jd-11_End</v>
      </c>
      <c r="Q17" s="17">
        <f>VLOOKUP(P17,I:J,2,FALSE)</f>
        <v>603</v>
      </c>
    </row>
    <row r="18" spans="1:17" x14ac:dyDescent="0.25">
      <c r="A18" s="39" t="str">
        <f t="shared" si="3"/>
        <v>40721_cmdsfdc1a-jd-01</v>
      </c>
      <c r="B18" s="47">
        <v>40721</v>
      </c>
      <c r="C18" s="39" t="s">
        <v>14</v>
      </c>
      <c r="D18" s="11">
        <f>VLOOKUP($A18,Pivot_Switch!$H$5:$N$5000,COLUMN(D18),FALSE)</f>
        <v>144</v>
      </c>
      <c r="E18" s="11">
        <f>VLOOKUP($A18,Pivot_Switch!$H$5:$N$5000,COLUMN(E18),FALSE)</f>
        <v>124</v>
      </c>
      <c r="F18" s="11">
        <f>VLOOKUP($A18,Pivot_Switch!$H$5:$N$5000,COLUMN(F18),FALSE)</f>
        <v>20</v>
      </c>
      <c r="G18" s="11">
        <f>VLOOKUP($A18,Pivot_Switch!$H$5:$N$5000,COLUMN(G18),FALSE)</f>
        <v>1</v>
      </c>
      <c r="L18" s="18"/>
      <c r="M18" s="16" t="s">
        <v>77</v>
      </c>
      <c r="N18" s="16" t="str">
        <f t="shared" si="4"/>
        <v>emdsfdc1a-rb-03_Start</v>
      </c>
      <c r="O18" s="17">
        <f>VLOOKUP(N18,I:J,2,FALSE)</f>
        <v>604</v>
      </c>
      <c r="P18" s="18" t="str">
        <f t="shared" si="5"/>
        <v>emdsfdc1a-rb-03_End</v>
      </c>
      <c r="Q18" s="17">
        <f>VLOOKUP(P18,I:J,2,FALSE)</f>
        <v>643</v>
      </c>
    </row>
    <row r="19" spans="1:17" s="26" customFormat="1" x14ac:dyDescent="0.25">
      <c r="A19" s="39" t="str">
        <f t="shared" si="3"/>
        <v>40728_cmdsfdc1a-jd-01</v>
      </c>
      <c r="B19" s="47">
        <v>40728</v>
      </c>
      <c r="C19" s="39" t="s">
        <v>14</v>
      </c>
      <c r="D19" s="11">
        <f>VLOOKUP($A19,Pivot_Switch!$H$5:$N$5000,COLUMN(D19),FALSE)</f>
        <v>144</v>
      </c>
      <c r="E19" s="11">
        <f>VLOOKUP($A19,Pivot_Switch!$H$5:$N$5000,COLUMN(E19),FALSE)</f>
        <v>124</v>
      </c>
      <c r="F19" s="11">
        <f>VLOOKUP($A19,Pivot_Switch!$H$5:$N$5000,COLUMN(F19),FALSE)</f>
        <v>20</v>
      </c>
      <c r="G19" s="11">
        <f>VLOOKUP($A19,Pivot_Switch!$H$5:$N$5000,COLUMN(G19),FALSE)</f>
        <v>1</v>
      </c>
      <c r="H19" s="39"/>
      <c r="I19" s="39"/>
      <c r="J19" s="39"/>
      <c r="K19" s="10"/>
      <c r="L19" s="18"/>
      <c r="M19" s="16" t="s">
        <v>80</v>
      </c>
      <c r="N19" s="16" t="str">
        <f t="shared" si="4"/>
        <v>emdsfdc1a-rb-04_Start</v>
      </c>
      <c r="O19" s="17">
        <f>VLOOKUP(N19,I:J,2,FALSE)</f>
        <v>644</v>
      </c>
      <c r="P19" s="18" t="str">
        <f t="shared" si="5"/>
        <v>emdsfdc1a-rb-04_End</v>
      </c>
      <c r="Q19" s="17">
        <f>VLOOKUP(P19,I:J,2,FALSE)</f>
        <v>683</v>
      </c>
    </row>
    <row r="20" spans="1:17" x14ac:dyDescent="0.25">
      <c r="A20" s="39" t="str">
        <f t="shared" si="3"/>
        <v>40735_cmdsfdc1a-jd-01</v>
      </c>
      <c r="B20" s="47">
        <v>40735</v>
      </c>
      <c r="C20" s="39" t="s">
        <v>14</v>
      </c>
      <c r="D20" s="11">
        <f>VLOOKUP($A20,Pivot_Switch!$H$5:$N$5000,COLUMN(D20),FALSE)</f>
        <v>144</v>
      </c>
      <c r="E20" s="11">
        <f>VLOOKUP($A20,Pivot_Switch!$H$5:$N$5000,COLUMN(E20),FALSE)</f>
        <v>124</v>
      </c>
      <c r="F20" s="11">
        <f>VLOOKUP($A20,Pivot_Switch!$H$5:$N$5000,COLUMN(F20),FALSE)</f>
        <v>20</v>
      </c>
      <c r="G20" s="11">
        <f>VLOOKUP($A20,Pivot_Switch!$H$5:$N$5000,COLUMN(G20),FALSE)</f>
        <v>1</v>
      </c>
      <c r="L20" s="18"/>
      <c r="M20" s="16" t="s">
        <v>83</v>
      </c>
      <c r="N20" s="16" t="str">
        <f t="shared" si="4"/>
        <v>emdsfdc1a-rb-05_Start</v>
      </c>
      <c r="O20" s="17">
        <f>VLOOKUP(N20,I:J,2,FALSE)</f>
        <v>684</v>
      </c>
      <c r="P20" s="18" t="str">
        <f t="shared" si="5"/>
        <v>emdsfdc1a-rb-05_End</v>
      </c>
      <c r="Q20" s="17">
        <f>VLOOKUP(P20,I:J,2,FALSE)</f>
        <v>723</v>
      </c>
    </row>
    <row r="21" spans="1:17" x14ac:dyDescent="0.25">
      <c r="A21" s="39" t="str">
        <f t="shared" si="3"/>
        <v>40743_cmdsfdc1a-jd-01</v>
      </c>
      <c r="B21" s="47">
        <v>40743</v>
      </c>
      <c r="C21" s="39" t="s">
        <v>14</v>
      </c>
      <c r="D21" s="11">
        <f>VLOOKUP($A21,Pivot_Switch!$H$5:$N$5000,COLUMN(D21),FALSE)</f>
        <v>144</v>
      </c>
      <c r="E21" s="11">
        <f>VLOOKUP($A21,Pivot_Switch!$H$5:$N$5000,COLUMN(E21),FALSE)</f>
        <v>124</v>
      </c>
      <c r="F21" s="11">
        <f>VLOOKUP($A21,Pivot_Switch!$H$5:$N$5000,COLUMN(F21),FALSE)</f>
        <v>20</v>
      </c>
      <c r="G21" s="11">
        <f>VLOOKUP($A21,Pivot_Switch!$H$5:$N$5000,COLUMN(G21),FALSE)</f>
        <v>1</v>
      </c>
      <c r="L21" s="18"/>
      <c r="M21" s="16" t="s">
        <v>86</v>
      </c>
      <c r="N21" s="16" t="str">
        <f t="shared" si="4"/>
        <v>emdsfdc1a-rb-06_Start</v>
      </c>
      <c r="O21" s="17">
        <f>VLOOKUP(N21,I:J,2,FALSE)</f>
        <v>724</v>
      </c>
      <c r="P21" s="18" t="str">
        <f t="shared" si="5"/>
        <v>emdsfdc1a-rb-06_End</v>
      </c>
      <c r="Q21" s="17">
        <f>VLOOKUP(P21,I:J,2,FALSE)</f>
        <v>763</v>
      </c>
    </row>
    <row r="22" spans="1:17" x14ac:dyDescent="0.25">
      <c r="A22" s="39" t="str">
        <f t="shared" si="3"/>
        <v>40749_cmdsfdc1a-jd-01</v>
      </c>
      <c r="B22" s="47">
        <v>40749</v>
      </c>
      <c r="C22" s="39" t="s">
        <v>14</v>
      </c>
      <c r="D22" s="11">
        <f>VLOOKUP($A22,Pivot_Switch!$H$5:$N$5000,COLUMN(D22),FALSE)</f>
        <v>144</v>
      </c>
      <c r="E22" s="11">
        <f>VLOOKUP($A22,Pivot_Switch!$H$5:$N$5000,COLUMN(E22),FALSE)</f>
        <v>124</v>
      </c>
      <c r="F22" s="11">
        <f>VLOOKUP($A22,Pivot_Switch!$H$5:$N$5000,COLUMN(F22),FALSE)</f>
        <v>20</v>
      </c>
      <c r="G22" s="11">
        <f>VLOOKUP($A22,Pivot_Switch!$H$5:$N$5000,COLUMN(G22),FALSE)</f>
        <v>1</v>
      </c>
      <c r="L22" s="18"/>
      <c r="M22" s="16" t="s">
        <v>89</v>
      </c>
      <c r="N22" s="16" t="str">
        <f t="shared" si="4"/>
        <v>emdsfdc1a-rb-07_Start</v>
      </c>
      <c r="O22" s="17">
        <f>VLOOKUP(N22,I:J,2,FALSE)</f>
        <v>764</v>
      </c>
      <c r="P22" s="18" t="str">
        <f t="shared" si="5"/>
        <v>emdsfdc1a-rb-07_End</v>
      </c>
      <c r="Q22" s="17">
        <f>VLOOKUP(P22,I:J,2,FALSE)</f>
        <v>803</v>
      </c>
    </row>
    <row r="23" spans="1:17" x14ac:dyDescent="0.25">
      <c r="A23" s="39" t="str">
        <f t="shared" si="3"/>
        <v>40770_cmdsfdc1a-jd-01</v>
      </c>
      <c r="B23" s="47">
        <v>40770</v>
      </c>
      <c r="C23" s="39" t="s">
        <v>14</v>
      </c>
      <c r="D23" s="11">
        <f>VLOOKUP($A23,Pivot_Switch!$H$5:$N$5000,COLUMN(D23),FALSE)</f>
        <v>144</v>
      </c>
      <c r="E23" s="11">
        <f>VLOOKUP($A23,Pivot_Switch!$H$5:$N$5000,COLUMN(E23),FALSE)</f>
        <v>124</v>
      </c>
      <c r="F23" s="11">
        <f>VLOOKUP($A23,Pivot_Switch!$H$5:$N$5000,COLUMN(F23),FALSE)</f>
        <v>20</v>
      </c>
      <c r="G23" s="11">
        <f>VLOOKUP($A23,Pivot_Switch!$H$5:$N$5000,COLUMN(G23),FALSE)</f>
        <v>1</v>
      </c>
      <c r="L23" s="18"/>
      <c r="M23" s="16" t="s">
        <v>92</v>
      </c>
      <c r="N23" s="16" t="str">
        <f t="shared" si="4"/>
        <v>emdsfdc1a-rb-08_Start</v>
      </c>
      <c r="O23" s="17">
        <f>VLOOKUP(N23,I:J,2,FALSE)</f>
        <v>804</v>
      </c>
      <c r="P23" s="18" t="str">
        <f t="shared" si="5"/>
        <v>emdsfdc1a-rb-08_End</v>
      </c>
      <c r="Q23" s="17">
        <f>VLOOKUP(P23,I:J,2,FALSE)</f>
        <v>843</v>
      </c>
    </row>
    <row r="24" spans="1:17" x14ac:dyDescent="0.25">
      <c r="A24" s="39" t="str">
        <f t="shared" si="3"/>
        <v>40777_cmdsfdc1a-jd-01</v>
      </c>
      <c r="B24" s="47">
        <v>40777</v>
      </c>
      <c r="C24" s="39" t="s">
        <v>14</v>
      </c>
      <c r="D24" s="11">
        <f>VLOOKUP($A24,Pivot_Switch!$H$5:$N$5000,COLUMN(D24),FALSE)</f>
        <v>144</v>
      </c>
      <c r="E24" s="11">
        <f>VLOOKUP($A24,Pivot_Switch!$H$5:$N$5000,COLUMN(E24),FALSE)</f>
        <v>124</v>
      </c>
      <c r="F24" s="11">
        <f>VLOOKUP($A24,Pivot_Switch!$H$5:$N$5000,COLUMN(F24),FALSE)</f>
        <v>20</v>
      </c>
      <c r="G24" s="11">
        <f>VLOOKUP($A24,Pivot_Switch!$H$5:$N$5000,COLUMN(G24),FALSE)</f>
        <v>1</v>
      </c>
      <c r="L24" s="18"/>
      <c r="M24" s="16" t="s">
        <v>95</v>
      </c>
      <c r="N24" s="16" t="str">
        <f t="shared" si="4"/>
        <v>emdsfdc1a-rb-11_Start</v>
      </c>
      <c r="O24" s="17">
        <f>VLOOKUP(N24,I:J,2,FALSE)</f>
        <v>844</v>
      </c>
      <c r="P24" s="18" t="str">
        <f t="shared" si="5"/>
        <v>emdsfdc1a-rb-11_End</v>
      </c>
      <c r="Q24" s="17">
        <f>VLOOKUP(P24,I:J,2,FALSE)</f>
        <v>883</v>
      </c>
    </row>
    <row r="25" spans="1:17" x14ac:dyDescent="0.25">
      <c r="A25" s="39" t="str">
        <f t="shared" si="3"/>
        <v>40785_cmdsfdc1a-jd-01</v>
      </c>
      <c r="B25" s="47">
        <v>40785</v>
      </c>
      <c r="C25" s="39" t="s">
        <v>14</v>
      </c>
      <c r="D25" s="11">
        <f>VLOOKUP($A25,Pivot_Switch!$H$5:$N$5000,COLUMN(D25),FALSE)</f>
        <v>144</v>
      </c>
      <c r="E25" s="11">
        <f>VLOOKUP($A25,Pivot_Switch!$H$5:$N$5000,COLUMN(E25),FALSE)</f>
        <v>124</v>
      </c>
      <c r="F25" s="11">
        <f>VLOOKUP($A25,Pivot_Switch!$H$5:$N$5000,COLUMN(F25),FALSE)</f>
        <v>20</v>
      </c>
      <c r="G25" s="11">
        <f>VLOOKUP($A25,Pivot_Switch!$H$5:$N$5000,COLUMN(G25),FALSE)</f>
        <v>1</v>
      </c>
      <c r="L25" s="18"/>
      <c r="M25" s="16" t="s">
        <v>56</v>
      </c>
      <c r="N25" s="16" t="str">
        <f t="shared" si="4"/>
        <v>emdsfdc1b-jd-10_Start</v>
      </c>
      <c r="O25" s="17">
        <f>VLOOKUP(N25,I:J,2,FALSE)</f>
        <v>884</v>
      </c>
      <c r="P25" s="18" t="str">
        <f t="shared" si="5"/>
        <v>emdsfdc1b-jd-10_End</v>
      </c>
      <c r="Q25" s="17">
        <f>VLOOKUP(P25,I:J,2,FALSE)</f>
        <v>923</v>
      </c>
    </row>
    <row r="26" spans="1:17" x14ac:dyDescent="0.25">
      <c r="A26" s="39" t="str">
        <f t="shared" si="3"/>
        <v>40790_cmdsfdc1a-jd-01</v>
      </c>
      <c r="B26" s="47">
        <v>40790</v>
      </c>
      <c r="C26" s="39" t="s">
        <v>14</v>
      </c>
      <c r="D26" s="11">
        <f>VLOOKUP($A26,Pivot_Switch!$H$5:$N$5000,COLUMN(D26),FALSE)</f>
        <v>144</v>
      </c>
      <c r="E26" s="11">
        <f>VLOOKUP($A26,Pivot_Switch!$H$5:$N$5000,COLUMN(E26),FALSE)</f>
        <v>124</v>
      </c>
      <c r="F26" s="11">
        <f>VLOOKUP($A26,Pivot_Switch!$H$5:$N$5000,COLUMN(F26),FALSE)</f>
        <v>20</v>
      </c>
      <c r="G26" s="11">
        <f>VLOOKUP($A26,Pivot_Switch!$H$5:$N$5000,COLUMN(G26),FALSE)</f>
        <v>1</v>
      </c>
      <c r="M26" s="16" t="s">
        <v>98</v>
      </c>
      <c r="N26" s="16" t="str">
        <f t="shared" si="4"/>
        <v>emdsfdc1b-rb-10_Start</v>
      </c>
      <c r="O26" s="17">
        <f>VLOOKUP(N26,I:J,2,FALSE)</f>
        <v>924</v>
      </c>
      <c r="P26" s="18" t="str">
        <f t="shared" si="5"/>
        <v>emdsfdc1b-rb-10_End</v>
      </c>
      <c r="Q26" s="17">
        <f>VLOOKUP(P26,I:J,2,FALSE)</f>
        <v>963</v>
      </c>
    </row>
    <row r="27" spans="1:17" x14ac:dyDescent="0.25">
      <c r="A27" s="39" t="str">
        <f t="shared" si="3"/>
        <v>40798_cmdsfdc1a-jd-01</v>
      </c>
      <c r="B27" s="47">
        <v>40798</v>
      </c>
      <c r="C27" s="39" t="s">
        <v>14</v>
      </c>
      <c r="D27" s="11">
        <f>VLOOKUP($A27,Pivot_Switch!$H$5:$N$5000,COLUMN(D27),FALSE)</f>
        <v>144</v>
      </c>
      <c r="E27" s="11">
        <f>VLOOKUP($A27,Pivot_Switch!$H$5:$N$5000,COLUMN(E27),FALSE)</f>
        <v>124</v>
      </c>
      <c r="F27" s="11">
        <f>VLOOKUP($A27,Pivot_Switch!$H$5:$N$5000,COLUMN(F27),FALSE)</f>
        <v>20</v>
      </c>
      <c r="G27" s="11">
        <f>VLOOKUP($A27,Pivot_Switch!$H$5:$N$5000,COLUMN(G27),FALSE)</f>
        <v>1</v>
      </c>
      <c r="L27" s="18"/>
      <c r="M27" s="16" t="s">
        <v>147</v>
      </c>
      <c r="N27" s="16" t="str">
        <f t="shared" si="4"/>
        <v>rmdsfdc1a-gl-01_Start</v>
      </c>
      <c r="O27" s="17">
        <f>VLOOKUP(N27,I:J,2,FALSE)</f>
        <v>964</v>
      </c>
      <c r="P27" s="18" t="str">
        <f t="shared" si="5"/>
        <v>rmdsfdc1a-gl-01_End</v>
      </c>
      <c r="Q27" s="17">
        <f>VLOOKUP(P27,I:J,2,FALSE)</f>
        <v>1003</v>
      </c>
    </row>
    <row r="28" spans="1:17" x14ac:dyDescent="0.25">
      <c r="A28" s="39" t="str">
        <f t="shared" si="3"/>
        <v>40869_cmdsfdc1a-jd-01</v>
      </c>
      <c r="B28" s="47">
        <v>40869</v>
      </c>
      <c r="C28" s="39" t="s">
        <v>14</v>
      </c>
      <c r="D28" s="11">
        <f>VLOOKUP($A28,Pivot_Switch!$H$5:$N$5000,COLUMN(D28),FALSE)</f>
        <v>144</v>
      </c>
      <c r="E28" s="11">
        <f>VLOOKUP($A28,Pivot_Switch!$H$5:$N$5000,COLUMN(E28),FALSE)</f>
        <v>124</v>
      </c>
      <c r="F28" s="11">
        <f>VLOOKUP($A28,Pivot_Switch!$H$5:$N$5000,COLUMN(F28),FALSE)</f>
        <v>20</v>
      </c>
      <c r="G28" s="11">
        <f>VLOOKUP($A28,Pivot_Switch!$H$5:$N$5000,COLUMN(G28),FALSE)</f>
        <v>1</v>
      </c>
      <c r="L28" s="18"/>
      <c r="M28" s="16" t="s">
        <v>164</v>
      </c>
      <c r="N28" s="16" t="str">
        <f t="shared" si="4"/>
        <v>rmdsfdc1a-sl-01_Start</v>
      </c>
      <c r="O28" s="17">
        <f>VLOOKUP(N28,I:J,2,FALSE)</f>
        <v>1004</v>
      </c>
      <c r="P28" s="18" t="str">
        <f t="shared" si="5"/>
        <v>rmdsfdc1a-sl-01_End</v>
      </c>
      <c r="Q28" s="17">
        <f>VLOOKUP(P28,I:J,2,FALSE)</f>
        <v>1043</v>
      </c>
    </row>
    <row r="29" spans="1:17" x14ac:dyDescent="0.25">
      <c r="A29" s="39" t="str">
        <f t="shared" si="3"/>
        <v>40885_cmdsfdc1a-jd-01</v>
      </c>
      <c r="B29" s="47">
        <v>40885</v>
      </c>
      <c r="C29" s="39" t="s">
        <v>14</v>
      </c>
      <c r="D29" s="11">
        <f>VLOOKUP($A29,Pivot_Switch!$H$5:$N$5000,COLUMN(D29),FALSE)</f>
        <v>144</v>
      </c>
      <c r="E29" s="11">
        <f>VLOOKUP($A29,Pivot_Switch!$H$5:$N$5000,COLUMN(E29),FALSE)</f>
        <v>121</v>
      </c>
      <c r="F29" s="11">
        <f>VLOOKUP($A29,Pivot_Switch!$H$5:$N$5000,COLUMN(F29),FALSE)</f>
        <v>23</v>
      </c>
      <c r="G29" s="11">
        <f>VLOOKUP($A29,Pivot_Switch!$H$5:$N$5000,COLUMN(G29),FALSE)</f>
        <v>1</v>
      </c>
      <c r="L29" s="18"/>
      <c r="M29" s="30" t="s">
        <v>906</v>
      </c>
      <c r="N29" s="16" t="str">
        <f t="shared" ref="N29:N32" si="6">CONCATENATE(M29,"_Start")</f>
        <v>cmdsfdc1a-jd-12_Start</v>
      </c>
      <c r="O29" s="17">
        <f>VLOOKUP(N29,I:J,2,FALSE)</f>
        <v>1044</v>
      </c>
      <c r="P29" s="18" t="str">
        <f t="shared" ref="P29:P32" si="7">CONCATENATE(M29,"_End")</f>
        <v>cmdsfdc1a-jd-12_End</v>
      </c>
      <c r="Q29" s="17">
        <f>VLOOKUP(P29,I:J,2,FALSE)</f>
        <v>1056</v>
      </c>
    </row>
    <row r="30" spans="1:17" x14ac:dyDescent="0.25">
      <c r="A30" s="39" t="str">
        <f t="shared" si="3"/>
        <v>40917_cmdsfdc1a-jd-01</v>
      </c>
      <c r="B30" s="47">
        <v>40917</v>
      </c>
      <c r="C30" s="39" t="s">
        <v>14</v>
      </c>
      <c r="D30" s="11">
        <f>VLOOKUP($A30,Pivot_Switch!$H$5:$N$5000,COLUMN(D30),FALSE)</f>
        <v>144</v>
      </c>
      <c r="E30" s="11">
        <f>VLOOKUP($A30,Pivot_Switch!$H$5:$N$5000,COLUMN(E30),FALSE)</f>
        <v>126</v>
      </c>
      <c r="F30" s="11">
        <f>VLOOKUP($A30,Pivot_Switch!$H$5:$N$5000,COLUMN(F30),FALSE)</f>
        <v>18</v>
      </c>
      <c r="G30" s="11">
        <f>VLOOKUP($A30,Pivot_Switch!$H$5:$N$5000,COLUMN(G30),FALSE)</f>
        <v>1</v>
      </c>
      <c r="L30" s="18"/>
      <c r="M30" s="30" t="s">
        <v>909</v>
      </c>
      <c r="N30" s="16" t="str">
        <f t="shared" si="6"/>
        <v>cmdsfdc1a-rb-12_Start</v>
      </c>
      <c r="O30" s="17">
        <f>VLOOKUP(N30,I:J,2,FALSE)</f>
        <v>1057</v>
      </c>
      <c r="P30" s="18" t="str">
        <f t="shared" si="7"/>
        <v>cmdsfdc1a-rb-12_End</v>
      </c>
      <c r="Q30" s="17">
        <f>VLOOKUP(P30,I:J,2,FALSE)</f>
        <v>1069</v>
      </c>
    </row>
    <row r="31" spans="1:17" x14ac:dyDescent="0.25">
      <c r="A31" s="39" t="str">
        <f t="shared" si="3"/>
        <v>40948_cmdsfdc1a-jd-01</v>
      </c>
      <c r="B31" s="47">
        <v>40948</v>
      </c>
      <c r="C31" s="39" t="s">
        <v>14</v>
      </c>
      <c r="D31" s="11">
        <f>VLOOKUP($A31,Pivot_Switch!$H$5:$N$5000,COLUMN(D31),FALSE)</f>
        <v>144</v>
      </c>
      <c r="E31" s="11">
        <f>VLOOKUP($A31,Pivot_Switch!$H$5:$N$5000,COLUMN(E31),FALSE)</f>
        <v>127</v>
      </c>
      <c r="F31" s="11">
        <f>VLOOKUP($A31,Pivot_Switch!$H$5:$N$5000,COLUMN(F31),FALSE)</f>
        <v>17</v>
      </c>
      <c r="G31" s="11">
        <f>VLOOKUP($A31,Pivot_Switch!$H$5:$N$5000,COLUMN(G31),FALSE)</f>
        <v>1</v>
      </c>
      <c r="M31" s="30" t="s">
        <v>977</v>
      </c>
      <c r="N31" s="16" t="str">
        <f t="shared" si="6"/>
        <v>emdsfdc1a-rb-13_Start</v>
      </c>
      <c r="O31" s="17">
        <f>VLOOKUP(N31,I:J,2,FALSE)</f>
        <v>1070</v>
      </c>
      <c r="P31" s="18" t="str">
        <f t="shared" si="7"/>
        <v>emdsfdc1a-rb-13_End</v>
      </c>
      <c r="Q31" s="17">
        <f>VLOOKUP(P31,I:J,2,FALSE)</f>
        <v>1082</v>
      </c>
    </row>
    <row r="32" spans="1:17" ht="15.75" thickBot="1" x14ac:dyDescent="0.3">
      <c r="A32" s="39" t="str">
        <f t="shared" si="3"/>
        <v>40989_cmdsfdc1a-jd-01</v>
      </c>
      <c r="B32" s="47">
        <v>40989</v>
      </c>
      <c r="C32" s="39" t="s">
        <v>14</v>
      </c>
      <c r="D32" s="11">
        <f>VLOOKUP($A32,Pivot_Switch!$H$5:$N$5000,COLUMN(D32),FALSE)</f>
        <v>144</v>
      </c>
      <c r="E32" s="11">
        <f>VLOOKUP($A32,Pivot_Switch!$H$5:$N$5000,COLUMN(E32),FALSE)</f>
        <v>132</v>
      </c>
      <c r="F32" s="11">
        <f>VLOOKUP($A32,Pivot_Switch!$H$5:$N$5000,COLUMN(F32),FALSE)</f>
        <v>12</v>
      </c>
      <c r="G32" s="11">
        <f>VLOOKUP($A32,Pivot_Switch!$H$5:$N$5000,COLUMN(G32),FALSE)</f>
        <v>1</v>
      </c>
      <c r="M32" s="65" t="s">
        <v>955</v>
      </c>
      <c r="N32" s="21" t="str">
        <f t="shared" si="6"/>
        <v>emdsfdc1a-jd-13_Start</v>
      </c>
      <c r="O32" s="22">
        <f>VLOOKUP(N32,I:J,2,FALSE)</f>
        <v>1083</v>
      </c>
      <c r="P32" s="23" t="str">
        <f t="shared" si="7"/>
        <v>emdsfdc1a-jd-13_End</v>
      </c>
      <c r="Q32" s="22">
        <f>VLOOKUP(P32,I:J,2,FALSE)</f>
        <v>1095</v>
      </c>
    </row>
    <row r="33" spans="1:17" x14ac:dyDescent="0.25">
      <c r="A33" s="39" t="str">
        <f t="shared" si="3"/>
        <v>41016_cmdsfdc1a-jd-01</v>
      </c>
      <c r="B33" s="47">
        <v>41016</v>
      </c>
      <c r="C33" s="39" t="s">
        <v>14</v>
      </c>
      <c r="D33" s="11">
        <f>VLOOKUP($A33,Pivot_Switch!$H$5:$N$5000,COLUMN(D33),FALSE)</f>
        <v>144</v>
      </c>
      <c r="E33" s="11">
        <f>VLOOKUP($A33,Pivot_Switch!$H$5:$N$5000,COLUMN(E33),FALSE)</f>
        <v>132</v>
      </c>
      <c r="F33" s="11">
        <f>VLOOKUP($A33,Pivot_Switch!$H$5:$N$5000,COLUMN(F33),FALSE)</f>
        <v>12</v>
      </c>
      <c r="G33" s="11">
        <f>VLOOKUP($A33,Pivot_Switch!$H$5:$N$5000,COLUMN(G33),FALSE)</f>
        <v>1</v>
      </c>
      <c r="M33" s="18"/>
      <c r="O33" s="34"/>
      <c r="P33" s="18"/>
      <c r="Q33" s="34"/>
    </row>
    <row r="34" spans="1:17" x14ac:dyDescent="0.25">
      <c r="A34" s="39" t="str">
        <f t="shared" si="3"/>
        <v>41037_cmdsfdc1a-jd-01</v>
      </c>
      <c r="B34" s="47">
        <v>41037</v>
      </c>
      <c r="C34" s="39" t="s">
        <v>14</v>
      </c>
      <c r="D34" s="11">
        <f>VLOOKUP($A34,Pivot_Switch!$H$5:$N$5000,COLUMN(D34),FALSE)</f>
        <v>144</v>
      </c>
      <c r="E34" s="11">
        <f>VLOOKUP($A34,Pivot_Switch!$H$5:$N$5000,COLUMN(E34),FALSE)</f>
        <v>132</v>
      </c>
      <c r="F34" s="11">
        <f>VLOOKUP($A34,Pivot_Switch!$H$5:$N$5000,COLUMN(F34),FALSE)</f>
        <v>12</v>
      </c>
      <c r="G34" s="11">
        <f>VLOOKUP($A34,Pivot_Switch!$H$5:$N$5000,COLUMN(G34),FALSE)</f>
        <v>1</v>
      </c>
      <c r="M34" s="18"/>
      <c r="O34" s="34"/>
      <c r="P34" s="18"/>
      <c r="Q34" s="34"/>
    </row>
    <row r="35" spans="1:17" s="26" customFormat="1" x14ac:dyDescent="0.25">
      <c r="A35" s="39" t="str">
        <f t="shared" si="3"/>
        <v>41071_cmdsfdc1a-jd-01</v>
      </c>
      <c r="B35" s="47">
        <v>41071</v>
      </c>
      <c r="C35" s="39" t="s">
        <v>14</v>
      </c>
      <c r="D35" s="11">
        <f>VLOOKUP($A35,Pivot_Switch!$H$5:$N$5000,COLUMN(D35),FALSE)</f>
        <v>144</v>
      </c>
      <c r="E35" s="11">
        <f>VLOOKUP($A35,Pivot_Switch!$H$5:$N$5000,COLUMN(E35),FALSE)</f>
        <v>132</v>
      </c>
      <c r="F35" s="11">
        <f>VLOOKUP($A35,Pivot_Switch!$H$5:$N$5000,COLUMN(F35),FALSE)</f>
        <v>12</v>
      </c>
      <c r="G35" s="11">
        <f>VLOOKUP($A35,Pivot_Switch!$H$5:$N$5000,COLUMN(G35),FALSE)</f>
        <v>1</v>
      </c>
      <c r="H35" s="39"/>
      <c r="I35" s="39"/>
      <c r="J35" s="39"/>
      <c r="K35" s="10"/>
      <c r="L35" s="10"/>
    </row>
    <row r="36" spans="1:17" x14ac:dyDescent="0.25">
      <c r="A36" s="39" t="str">
        <f t="shared" si="3"/>
        <v>41107_cmdsfdc1a-jd-01</v>
      </c>
      <c r="B36" s="47">
        <v>41107</v>
      </c>
      <c r="C36" s="39" t="s">
        <v>14</v>
      </c>
      <c r="D36" s="11">
        <f>VLOOKUP($A36,Pivot_Switch!$H$5:$N$5000,COLUMN(D36),FALSE)</f>
        <v>144</v>
      </c>
      <c r="E36" s="11">
        <f>VLOOKUP($A36,Pivot_Switch!$H$5:$N$5000,COLUMN(E36),FALSE)</f>
        <v>131</v>
      </c>
      <c r="F36" s="11">
        <f>VLOOKUP($A36,Pivot_Switch!$H$5:$N$5000,COLUMN(F36),FALSE)</f>
        <v>13</v>
      </c>
      <c r="G36" s="11">
        <f>VLOOKUP($A36,Pivot_Switch!$H$5:$N$5000,COLUMN(G36),FALSE)</f>
        <v>1</v>
      </c>
      <c r="M36" s="18"/>
      <c r="O36" s="34"/>
      <c r="P36" s="18"/>
      <c r="Q36" s="34"/>
    </row>
    <row r="37" spans="1:17" x14ac:dyDescent="0.25">
      <c r="A37" s="39" t="str">
        <f t="shared" si="3"/>
        <v>41122_cmdsfdc1a-jd-01</v>
      </c>
      <c r="B37" s="47">
        <v>41122</v>
      </c>
      <c r="C37" s="39" t="s">
        <v>14</v>
      </c>
      <c r="D37" s="11">
        <f>VLOOKUP($A37,Pivot_Switch!$H$5:$N$5000,COLUMN(D37),FALSE)</f>
        <v>144</v>
      </c>
      <c r="E37" s="11">
        <f>VLOOKUP($A37,Pivot_Switch!$H$5:$N$5000,COLUMN(E37),FALSE)</f>
        <v>131</v>
      </c>
      <c r="F37" s="11">
        <f>VLOOKUP($A37,Pivot_Switch!$H$5:$N$5000,COLUMN(F37),FALSE)</f>
        <v>13</v>
      </c>
      <c r="G37" s="11">
        <f>VLOOKUP($A37,Pivot_Switch!$H$5:$N$5000,COLUMN(G37),FALSE)</f>
        <v>1</v>
      </c>
      <c r="M37" s="18"/>
      <c r="O37" s="34"/>
      <c r="P37" s="18"/>
      <c r="Q37" s="34"/>
    </row>
    <row r="38" spans="1:17" x14ac:dyDescent="0.25">
      <c r="A38" s="39" t="str">
        <f t="shared" si="3"/>
        <v>41162_cmdsfdc1a-jd-01</v>
      </c>
      <c r="B38" s="47">
        <v>41162</v>
      </c>
      <c r="C38" s="39" t="s">
        <v>14</v>
      </c>
      <c r="D38" s="11">
        <f>VLOOKUP($A38,Pivot_Switch!$H$5:$N$5000,COLUMN(D38),FALSE)</f>
        <v>144</v>
      </c>
      <c r="E38" s="11">
        <f>VLOOKUP($A38,Pivot_Switch!$H$5:$N$5000,COLUMN(E38),FALSE)</f>
        <v>131</v>
      </c>
      <c r="F38" s="11">
        <f>VLOOKUP($A38,Pivot_Switch!$H$5:$N$5000,COLUMN(F38),FALSE)</f>
        <v>13</v>
      </c>
      <c r="G38" s="11">
        <f>VLOOKUP($A38,Pivot_Switch!$H$5:$N$5000,COLUMN(G38),FALSE)</f>
        <v>1</v>
      </c>
      <c r="M38" s="18"/>
      <c r="O38" s="34"/>
      <c r="P38" s="18"/>
      <c r="Q38" s="34"/>
    </row>
    <row r="39" spans="1:17" x14ac:dyDescent="0.25">
      <c r="A39" s="39" t="str">
        <f t="shared" si="3"/>
        <v>41192_cmdsfdc1a-jd-01</v>
      </c>
      <c r="B39" s="47">
        <v>41192</v>
      </c>
      <c r="C39" s="39" t="s">
        <v>14</v>
      </c>
      <c r="D39" s="11">
        <f>VLOOKUP($A39,Pivot_Switch!$H$5:$N$5000,COLUMN(D39),FALSE)</f>
        <v>144</v>
      </c>
      <c r="E39" s="11">
        <f>VLOOKUP($A39,Pivot_Switch!$H$5:$N$5000,COLUMN(E39),FALSE)</f>
        <v>131</v>
      </c>
      <c r="F39" s="11">
        <f>VLOOKUP($A39,Pivot_Switch!$H$5:$N$5000,COLUMN(F39),FALSE)</f>
        <v>13</v>
      </c>
      <c r="G39" s="11">
        <f>VLOOKUP($A39,Pivot_Switch!$H$5:$N$5000,COLUMN(G39),FALSE)</f>
        <v>1</v>
      </c>
      <c r="M39" s="18"/>
      <c r="O39" s="34"/>
      <c r="P39" s="18"/>
      <c r="Q39" s="34"/>
    </row>
    <row r="40" spans="1:17" x14ac:dyDescent="0.25">
      <c r="A40" s="39" t="str">
        <f t="shared" si="3"/>
        <v>41347_cmdsfdc1a-jd-01</v>
      </c>
      <c r="B40" s="47">
        <v>41347</v>
      </c>
      <c r="C40" s="39" t="s">
        <v>14</v>
      </c>
      <c r="D40" s="11">
        <f>VLOOKUP($A40,Pivot_Switch!$H$5:$N$5000,COLUMN(D40),FALSE)</f>
        <v>144</v>
      </c>
      <c r="E40" s="11">
        <f>VLOOKUP($A40,Pivot_Switch!$H$5:$N$5000,COLUMN(E40),FALSE)</f>
        <v>131</v>
      </c>
      <c r="F40" s="11">
        <f>VLOOKUP($A40,Pivot_Switch!$H$5:$N$5000,COLUMN(F40),FALSE)</f>
        <v>13</v>
      </c>
      <c r="G40" s="11">
        <f>VLOOKUP($A40,Pivot_Switch!$H$5:$N$5000,COLUMN(G40),FALSE)</f>
        <v>1</v>
      </c>
      <c r="M40" s="18"/>
      <c r="O40" s="34"/>
      <c r="P40" s="18"/>
      <c r="Q40" s="34"/>
    </row>
    <row r="41" spans="1:17" x14ac:dyDescent="0.25">
      <c r="A41" s="39" t="str">
        <f t="shared" si="2"/>
        <v>41439_cmdsfdc1a-jd-01</v>
      </c>
      <c r="B41" s="47">
        <v>41439</v>
      </c>
      <c r="C41" s="39" t="s">
        <v>14</v>
      </c>
      <c r="D41" s="11">
        <f>VLOOKUP($A41,Pivot_Switch!$H$5:$N$5000,COLUMN(D41),FALSE)</f>
        <v>144</v>
      </c>
      <c r="E41" s="11">
        <f>VLOOKUP($A41,Pivot_Switch!$H$5:$N$5000,COLUMN(E41),FALSE)</f>
        <v>131</v>
      </c>
      <c r="F41" s="11">
        <f>VLOOKUP($A41,Pivot_Switch!$H$5:$N$5000,COLUMN(F41),FALSE)</f>
        <v>13</v>
      </c>
      <c r="G41" s="11">
        <f>VLOOKUP($A41,Pivot_Switch!$H$5:$N$5000,COLUMN(G41),FALSE)</f>
        <v>1</v>
      </c>
      <c r="M41" s="18"/>
      <c r="O41" s="34"/>
      <c r="P41" s="18"/>
      <c r="Q41" s="34"/>
    </row>
    <row r="42" spans="1:17" x14ac:dyDescent="0.25">
      <c r="L42" s="18"/>
      <c r="M42" s="18"/>
      <c r="O42" s="34"/>
      <c r="P42" s="18"/>
      <c r="Q42" s="34"/>
    </row>
    <row r="43" spans="1:17" x14ac:dyDescent="0.25">
      <c r="A43" s="42" t="s">
        <v>881</v>
      </c>
      <c r="B43" s="42"/>
      <c r="C43" s="42"/>
      <c r="D43" s="25"/>
      <c r="E43" s="25"/>
      <c r="F43" s="25"/>
      <c r="G43" s="25"/>
      <c r="H43" s="42" t="str">
        <f>C4</f>
        <v>cmdsfdc1a-jd-01</v>
      </c>
      <c r="I43" s="43" t="str">
        <f>CONCATENATE(H43,"_End")</f>
        <v>cmdsfdc1a-jd-01_End</v>
      </c>
      <c r="J43" s="43">
        <f>ROW(I43)</f>
        <v>43</v>
      </c>
      <c r="K43" s="26"/>
      <c r="M43" s="18"/>
      <c r="O43" s="34"/>
      <c r="P43" s="18"/>
      <c r="Q43" s="34"/>
    </row>
    <row r="44" spans="1:17" x14ac:dyDescent="0.25">
      <c r="A44" s="39" t="str">
        <f t="shared" ref="A44:A81" si="8">CONCATENATE(B44,"_",C44)</f>
        <v>40598_cmdsfdc1a-jd-02</v>
      </c>
      <c r="B44" s="47">
        <v>40598</v>
      </c>
      <c r="C44" s="39" t="s">
        <v>23</v>
      </c>
      <c r="D44" s="11">
        <f>VLOOKUP($A44,Pivot_Switch!$H$5:$N$5000,COLUMN(D44),FALSE)</f>
        <v>144</v>
      </c>
      <c r="E44" s="11">
        <f>VLOOKUP($A44,Pivot_Switch!$H$5:$N$5000,COLUMN(E44),FALSE)</f>
        <v>118</v>
      </c>
      <c r="F44" s="11">
        <f>VLOOKUP($A44,Pivot_Switch!$H$5:$N$5000,COLUMN(F44),FALSE)</f>
        <v>26</v>
      </c>
      <c r="G44" s="11">
        <f>VLOOKUP($A44,Pivot_Switch!$H$5:$N$5000,COLUMN(G44),FALSE)</f>
        <v>1</v>
      </c>
      <c r="H44" s="39" t="str">
        <f>C44</f>
        <v>cmdsfdc1a-jd-02</v>
      </c>
      <c r="I44" s="39" t="str">
        <f>CONCATENATE(H44,"_Start")</f>
        <v>cmdsfdc1a-jd-02_Start</v>
      </c>
      <c r="J44" s="41">
        <f>ROW(I44)</f>
        <v>44</v>
      </c>
      <c r="L44" s="26"/>
      <c r="M44" s="18"/>
      <c r="O44" s="34"/>
      <c r="P44" s="18"/>
      <c r="Q44" s="34"/>
    </row>
    <row r="45" spans="1:17" x14ac:dyDescent="0.25">
      <c r="A45" s="39" t="str">
        <f t="shared" si="8"/>
        <v>40606_cmdsfdc1a-jd-02</v>
      </c>
      <c r="B45" s="47">
        <v>40606</v>
      </c>
      <c r="C45" s="39" t="s">
        <v>23</v>
      </c>
      <c r="D45" s="11">
        <f>VLOOKUP($A45,Pivot_Switch!$H$5:$N$5000,COLUMN(D45),FALSE)</f>
        <v>144</v>
      </c>
      <c r="E45" s="11">
        <f>VLOOKUP($A45,Pivot_Switch!$H$5:$N$5000,COLUMN(E45),FALSE)</f>
        <v>118</v>
      </c>
      <c r="F45" s="11">
        <f>VLOOKUP($A45,Pivot_Switch!$H$5:$N$5000,COLUMN(F45),FALSE)</f>
        <v>26</v>
      </c>
      <c r="G45" s="11">
        <f>VLOOKUP($A45,Pivot_Switch!$H$5:$N$5000,COLUMN(G45),FALSE)</f>
        <v>1</v>
      </c>
      <c r="H45" s="44"/>
      <c r="M45" s="18"/>
      <c r="O45" s="34"/>
      <c r="P45" s="18"/>
      <c r="Q45" s="34"/>
    </row>
    <row r="46" spans="1:17" x14ac:dyDescent="0.25">
      <c r="A46" s="39" t="str">
        <f t="shared" si="8"/>
        <v>40609_cmdsfdc1a-jd-02</v>
      </c>
      <c r="B46" s="47">
        <v>40609</v>
      </c>
      <c r="C46" s="39" t="s">
        <v>23</v>
      </c>
      <c r="D46" s="11">
        <f>VLOOKUP($A46,Pivot_Switch!$H$5:$N$5000,COLUMN(D46),FALSE)</f>
        <v>144</v>
      </c>
      <c r="E46" s="11">
        <f>VLOOKUP($A46,Pivot_Switch!$H$5:$N$5000,COLUMN(E46),FALSE)</f>
        <v>118</v>
      </c>
      <c r="F46" s="11">
        <f>VLOOKUP($A46,Pivot_Switch!$H$5:$N$5000,COLUMN(F46),FALSE)</f>
        <v>26</v>
      </c>
      <c r="G46" s="11">
        <f>VLOOKUP($A46,Pivot_Switch!$H$5:$N$5000,COLUMN(G46),FALSE)</f>
        <v>1</v>
      </c>
      <c r="H46" s="44"/>
      <c r="M46" s="18"/>
      <c r="O46" s="34"/>
      <c r="P46" s="18"/>
      <c r="Q46" s="34"/>
    </row>
    <row r="47" spans="1:17" x14ac:dyDescent="0.25">
      <c r="A47" s="39" t="str">
        <f t="shared" si="8"/>
        <v>40637_cmdsfdc1a-jd-02</v>
      </c>
      <c r="B47" s="47">
        <v>40637</v>
      </c>
      <c r="C47" s="39" t="s">
        <v>23</v>
      </c>
      <c r="D47" s="11">
        <f>VLOOKUP($A47,Pivot_Switch!$H$5:$N$5000,COLUMN(D47),FALSE)</f>
        <v>144</v>
      </c>
      <c r="E47" s="11">
        <f>VLOOKUP($A47,Pivot_Switch!$H$5:$N$5000,COLUMN(E47),FALSE)</f>
        <v>123</v>
      </c>
      <c r="F47" s="11">
        <f>VLOOKUP($A47,Pivot_Switch!$H$5:$N$5000,COLUMN(F47),FALSE)</f>
        <v>21</v>
      </c>
      <c r="G47" s="11">
        <f>VLOOKUP($A47,Pivot_Switch!$H$5:$N$5000,COLUMN(G47),FALSE)</f>
        <v>1</v>
      </c>
      <c r="H47" s="44"/>
      <c r="M47" s="18"/>
      <c r="O47" s="34"/>
      <c r="P47" s="18"/>
      <c r="Q47" s="34"/>
    </row>
    <row r="48" spans="1:17" x14ac:dyDescent="0.25">
      <c r="A48" s="39" t="str">
        <f t="shared" si="8"/>
        <v>40646_cmdsfdc1a-jd-02</v>
      </c>
      <c r="B48" s="47">
        <v>40646</v>
      </c>
      <c r="C48" s="39" t="s">
        <v>23</v>
      </c>
      <c r="D48" s="11">
        <f>VLOOKUP($A48,Pivot_Switch!$H$5:$N$5000,COLUMN(D48),FALSE)</f>
        <v>144</v>
      </c>
      <c r="E48" s="11">
        <f>VLOOKUP($A48,Pivot_Switch!$H$5:$N$5000,COLUMN(E48),FALSE)</f>
        <v>123</v>
      </c>
      <c r="F48" s="11">
        <f>VLOOKUP($A48,Pivot_Switch!$H$5:$N$5000,COLUMN(F48),FALSE)</f>
        <v>21</v>
      </c>
      <c r="G48" s="11">
        <f>VLOOKUP($A48,Pivot_Switch!$H$5:$N$5000,COLUMN(G48),FALSE)</f>
        <v>1</v>
      </c>
      <c r="H48" s="44"/>
      <c r="M48" s="18"/>
      <c r="O48" s="34"/>
      <c r="P48" s="18"/>
      <c r="Q48" s="34"/>
    </row>
    <row r="49" spans="1:17" x14ac:dyDescent="0.25">
      <c r="A49" s="39" t="str">
        <f t="shared" si="8"/>
        <v>40652_cmdsfdc1a-jd-02</v>
      </c>
      <c r="B49" s="47">
        <v>40652</v>
      </c>
      <c r="C49" s="39" t="s">
        <v>23</v>
      </c>
      <c r="D49" s="11">
        <f>VLOOKUP($A49,Pivot_Switch!$H$5:$N$5000,COLUMN(D49),FALSE)</f>
        <v>144</v>
      </c>
      <c r="E49" s="11">
        <f>VLOOKUP($A49,Pivot_Switch!$H$5:$N$5000,COLUMN(E49),FALSE)</f>
        <v>123</v>
      </c>
      <c r="F49" s="11">
        <f>VLOOKUP($A49,Pivot_Switch!$H$5:$N$5000,COLUMN(F49),FALSE)</f>
        <v>21</v>
      </c>
      <c r="G49" s="11">
        <f>VLOOKUP($A49,Pivot_Switch!$H$5:$N$5000,COLUMN(G49),FALSE)</f>
        <v>1</v>
      </c>
      <c r="H49" s="44"/>
      <c r="M49" s="18"/>
      <c r="O49" s="34"/>
      <c r="P49" s="18"/>
      <c r="Q49" s="34"/>
    </row>
    <row r="50" spans="1:17" x14ac:dyDescent="0.25">
      <c r="A50" s="39" t="str">
        <f t="shared" si="8"/>
        <v>40659_cmdsfdc1a-jd-02</v>
      </c>
      <c r="B50" s="47">
        <v>40659</v>
      </c>
      <c r="C50" s="39" t="s">
        <v>23</v>
      </c>
      <c r="D50" s="11">
        <f>VLOOKUP($A50,Pivot_Switch!$H$5:$N$5000,COLUMN(D50),FALSE)</f>
        <v>144</v>
      </c>
      <c r="E50" s="11">
        <f>VLOOKUP($A50,Pivot_Switch!$H$5:$N$5000,COLUMN(E50),FALSE)</f>
        <v>123</v>
      </c>
      <c r="F50" s="11">
        <f>VLOOKUP($A50,Pivot_Switch!$H$5:$N$5000,COLUMN(F50),FALSE)</f>
        <v>21</v>
      </c>
      <c r="G50" s="11">
        <f>VLOOKUP($A50,Pivot_Switch!$H$5:$N$5000,COLUMN(G50),FALSE)</f>
        <v>1</v>
      </c>
      <c r="H50" s="44"/>
      <c r="M50" s="18"/>
      <c r="O50" s="34"/>
      <c r="P50" s="18"/>
      <c r="Q50" s="34"/>
    </row>
    <row r="51" spans="1:17" s="26" customFormat="1" x14ac:dyDescent="0.25">
      <c r="A51" s="39" t="str">
        <f t="shared" si="8"/>
        <v>40666_cmdsfdc1a-jd-02</v>
      </c>
      <c r="B51" s="47">
        <v>40666</v>
      </c>
      <c r="C51" s="39" t="s">
        <v>23</v>
      </c>
      <c r="D51" s="11">
        <f>VLOOKUP($A51,Pivot_Switch!$H$5:$N$5000,COLUMN(D51),FALSE)</f>
        <v>144</v>
      </c>
      <c r="E51" s="11">
        <f>VLOOKUP($A51,Pivot_Switch!$H$5:$N$5000,COLUMN(E51),FALSE)</f>
        <v>123</v>
      </c>
      <c r="F51" s="11">
        <f>VLOOKUP($A51,Pivot_Switch!$H$5:$N$5000,COLUMN(F51),FALSE)</f>
        <v>21</v>
      </c>
      <c r="G51" s="11">
        <f>VLOOKUP($A51,Pivot_Switch!$H$5:$N$5000,COLUMN(G51),FALSE)</f>
        <v>1</v>
      </c>
      <c r="H51" s="44"/>
      <c r="I51" s="39"/>
      <c r="J51" s="39"/>
      <c r="K51" s="10"/>
      <c r="L51" s="10"/>
      <c r="M51" s="18"/>
    </row>
    <row r="52" spans="1:17" x14ac:dyDescent="0.25">
      <c r="A52" s="39" t="str">
        <f t="shared" si="8"/>
        <v>40679_cmdsfdc1a-jd-02</v>
      </c>
      <c r="B52" s="47">
        <v>40679</v>
      </c>
      <c r="C52" s="39" t="s">
        <v>23</v>
      </c>
      <c r="D52" s="11">
        <f>VLOOKUP($A52,Pivot_Switch!$H$5:$N$5000,COLUMN(D52),FALSE)</f>
        <v>144</v>
      </c>
      <c r="E52" s="11">
        <f>VLOOKUP($A52,Pivot_Switch!$H$5:$N$5000,COLUMN(E52),FALSE)</f>
        <v>123</v>
      </c>
      <c r="F52" s="11">
        <f>VLOOKUP($A52,Pivot_Switch!$H$5:$N$5000,COLUMN(F52),FALSE)</f>
        <v>21</v>
      </c>
      <c r="G52" s="11">
        <f>VLOOKUP($A52,Pivot_Switch!$H$5:$N$5000,COLUMN(G52),FALSE)</f>
        <v>1</v>
      </c>
      <c r="H52" s="44"/>
      <c r="M52" s="18"/>
      <c r="O52" s="34"/>
      <c r="P52" s="18"/>
      <c r="Q52" s="34"/>
    </row>
    <row r="53" spans="1:17" x14ac:dyDescent="0.25">
      <c r="A53" s="39" t="str">
        <f t="shared" si="8"/>
        <v>40686_cmdsfdc1a-jd-02</v>
      </c>
      <c r="B53" s="47">
        <v>40686</v>
      </c>
      <c r="C53" s="39" t="s">
        <v>23</v>
      </c>
      <c r="D53" s="11">
        <f>VLOOKUP($A53,Pivot_Switch!$H$5:$N$5000,COLUMN(D53),FALSE)</f>
        <v>144</v>
      </c>
      <c r="E53" s="11">
        <f>VLOOKUP($A53,Pivot_Switch!$H$5:$N$5000,COLUMN(E53),FALSE)</f>
        <v>123</v>
      </c>
      <c r="F53" s="11">
        <f>VLOOKUP($A53,Pivot_Switch!$H$5:$N$5000,COLUMN(F53),FALSE)</f>
        <v>21</v>
      </c>
      <c r="G53" s="11">
        <f>VLOOKUP($A53,Pivot_Switch!$H$5:$N$5000,COLUMN(G53),FALSE)</f>
        <v>1</v>
      </c>
      <c r="H53" s="44"/>
      <c r="M53" s="18"/>
      <c r="O53" s="34"/>
      <c r="P53" s="18"/>
      <c r="Q53" s="34"/>
    </row>
    <row r="54" spans="1:17" x14ac:dyDescent="0.25">
      <c r="A54" s="39" t="str">
        <f t="shared" si="8"/>
        <v>40690_cmdsfdc1a-jd-02</v>
      </c>
      <c r="B54" s="47">
        <v>40690</v>
      </c>
      <c r="C54" s="39" t="s">
        <v>23</v>
      </c>
      <c r="D54" s="11">
        <f>VLOOKUP($A54,Pivot_Switch!$H$5:$N$5000,COLUMN(D54),FALSE)</f>
        <v>144</v>
      </c>
      <c r="E54" s="11">
        <f>VLOOKUP($A54,Pivot_Switch!$H$5:$N$5000,COLUMN(E54),FALSE)</f>
        <v>123</v>
      </c>
      <c r="F54" s="11">
        <f>VLOOKUP($A54,Pivot_Switch!$H$5:$N$5000,COLUMN(F54),FALSE)</f>
        <v>21</v>
      </c>
      <c r="G54" s="11">
        <f>VLOOKUP($A54,Pivot_Switch!$H$5:$N$5000,COLUMN(G54),FALSE)</f>
        <v>1</v>
      </c>
      <c r="H54" s="44"/>
      <c r="M54" s="18"/>
      <c r="O54" s="34"/>
      <c r="P54" s="18"/>
      <c r="Q54" s="34"/>
    </row>
    <row r="55" spans="1:17" x14ac:dyDescent="0.25">
      <c r="A55" s="39" t="str">
        <f t="shared" si="8"/>
        <v>40700_cmdsfdc1a-jd-02</v>
      </c>
      <c r="B55" s="47">
        <v>40700</v>
      </c>
      <c r="C55" s="39" t="s">
        <v>23</v>
      </c>
      <c r="D55" s="11">
        <f>VLOOKUP($A55,Pivot_Switch!$H$5:$N$5000,COLUMN(D55),FALSE)</f>
        <v>144</v>
      </c>
      <c r="E55" s="11">
        <f>VLOOKUP($A55,Pivot_Switch!$H$5:$N$5000,COLUMN(E55),FALSE)</f>
        <v>123</v>
      </c>
      <c r="F55" s="11">
        <f>VLOOKUP($A55,Pivot_Switch!$H$5:$N$5000,COLUMN(F55),FALSE)</f>
        <v>21</v>
      </c>
      <c r="G55" s="11">
        <f>VLOOKUP($A55,Pivot_Switch!$H$5:$N$5000,COLUMN(G55),FALSE)</f>
        <v>1</v>
      </c>
      <c r="H55" s="44"/>
      <c r="M55" s="18"/>
      <c r="O55" s="34"/>
      <c r="P55" s="18"/>
      <c r="Q55" s="34"/>
    </row>
    <row r="56" spans="1:17" x14ac:dyDescent="0.25">
      <c r="A56" s="39" t="str">
        <f t="shared" si="8"/>
        <v>40707_cmdsfdc1a-jd-02</v>
      </c>
      <c r="B56" s="47">
        <v>40707</v>
      </c>
      <c r="C56" s="39" t="s">
        <v>23</v>
      </c>
      <c r="D56" s="11">
        <f>VLOOKUP($A56,Pivot_Switch!$H$5:$N$5000,COLUMN(D56),FALSE)</f>
        <v>144</v>
      </c>
      <c r="E56" s="11">
        <f>VLOOKUP($A56,Pivot_Switch!$H$5:$N$5000,COLUMN(E56),FALSE)</f>
        <v>123</v>
      </c>
      <c r="F56" s="11">
        <f>VLOOKUP($A56,Pivot_Switch!$H$5:$N$5000,COLUMN(F56),FALSE)</f>
        <v>21</v>
      </c>
      <c r="G56" s="11">
        <f>VLOOKUP($A56,Pivot_Switch!$H$5:$N$5000,COLUMN(G56),FALSE)</f>
        <v>1</v>
      </c>
      <c r="H56" s="44"/>
      <c r="M56" s="18"/>
      <c r="O56" s="34"/>
      <c r="P56" s="18"/>
      <c r="Q56" s="34"/>
    </row>
    <row r="57" spans="1:17" x14ac:dyDescent="0.25">
      <c r="A57" s="39" t="str">
        <f t="shared" ref="A57:A80" si="9">CONCATENATE(B57,"_",C57)</f>
        <v>40714_cmdsfdc1a-jd-02</v>
      </c>
      <c r="B57" s="47">
        <v>40714</v>
      </c>
      <c r="C57" s="39" t="s">
        <v>23</v>
      </c>
      <c r="D57" s="11">
        <f>VLOOKUP($A57,Pivot_Switch!$H$5:$N$5000,COLUMN(D57),FALSE)</f>
        <v>144</v>
      </c>
      <c r="E57" s="11">
        <f>VLOOKUP($A57,Pivot_Switch!$H$5:$N$5000,COLUMN(E57),FALSE)</f>
        <v>123</v>
      </c>
      <c r="F57" s="11">
        <f>VLOOKUP($A57,Pivot_Switch!$H$5:$N$5000,COLUMN(F57),FALSE)</f>
        <v>21</v>
      </c>
      <c r="G57" s="11">
        <f>VLOOKUP($A57,Pivot_Switch!$H$5:$N$5000,COLUMN(G57),FALSE)</f>
        <v>1</v>
      </c>
      <c r="H57" s="44"/>
      <c r="M57" s="18"/>
      <c r="O57" s="34"/>
      <c r="P57" s="18"/>
      <c r="Q57" s="34"/>
    </row>
    <row r="58" spans="1:17" x14ac:dyDescent="0.25">
      <c r="A58" s="39" t="str">
        <f t="shared" si="9"/>
        <v>40721_cmdsfdc1a-jd-02</v>
      </c>
      <c r="B58" s="47">
        <v>40721</v>
      </c>
      <c r="C58" s="39" t="s">
        <v>23</v>
      </c>
      <c r="D58" s="11">
        <f>VLOOKUP($A58,Pivot_Switch!$H$5:$N$5000,COLUMN(D58),FALSE)</f>
        <v>144</v>
      </c>
      <c r="E58" s="11">
        <f>VLOOKUP($A58,Pivot_Switch!$H$5:$N$5000,COLUMN(E58),FALSE)</f>
        <v>123</v>
      </c>
      <c r="F58" s="11">
        <f>VLOOKUP($A58,Pivot_Switch!$H$5:$N$5000,COLUMN(F58),FALSE)</f>
        <v>21</v>
      </c>
      <c r="G58" s="11">
        <f>VLOOKUP($A58,Pivot_Switch!$H$5:$N$5000,COLUMN(G58),FALSE)</f>
        <v>1</v>
      </c>
      <c r="H58" s="44"/>
      <c r="M58" s="18"/>
      <c r="O58" s="34"/>
      <c r="P58" s="18"/>
      <c r="Q58" s="34"/>
    </row>
    <row r="59" spans="1:17" x14ac:dyDescent="0.25">
      <c r="A59" s="39" t="str">
        <f t="shared" si="9"/>
        <v>40728_cmdsfdc1a-jd-02</v>
      </c>
      <c r="B59" s="47">
        <v>40728</v>
      </c>
      <c r="C59" s="39" t="s">
        <v>23</v>
      </c>
      <c r="D59" s="11">
        <f>VLOOKUP($A59,Pivot_Switch!$H$5:$N$5000,COLUMN(D59),FALSE)</f>
        <v>144</v>
      </c>
      <c r="E59" s="11">
        <f>VLOOKUP($A59,Pivot_Switch!$H$5:$N$5000,COLUMN(E59),FALSE)</f>
        <v>123</v>
      </c>
      <c r="F59" s="11">
        <f>VLOOKUP($A59,Pivot_Switch!$H$5:$N$5000,COLUMN(F59),FALSE)</f>
        <v>21</v>
      </c>
      <c r="G59" s="11">
        <f>VLOOKUP($A59,Pivot_Switch!$H$5:$N$5000,COLUMN(G59),FALSE)</f>
        <v>1</v>
      </c>
      <c r="H59" s="44"/>
      <c r="M59" s="18"/>
      <c r="O59" s="34"/>
      <c r="P59" s="18"/>
      <c r="Q59" s="34"/>
    </row>
    <row r="60" spans="1:17" x14ac:dyDescent="0.25">
      <c r="A60" s="39" t="str">
        <f t="shared" si="9"/>
        <v>40735_cmdsfdc1a-jd-02</v>
      </c>
      <c r="B60" s="47">
        <v>40735</v>
      </c>
      <c r="C60" s="39" t="s">
        <v>23</v>
      </c>
      <c r="D60" s="11">
        <f>VLOOKUP($A60,Pivot_Switch!$H$5:$N$5000,COLUMN(D60),FALSE)</f>
        <v>144</v>
      </c>
      <c r="E60" s="11">
        <f>VLOOKUP($A60,Pivot_Switch!$H$5:$N$5000,COLUMN(E60),FALSE)</f>
        <v>123</v>
      </c>
      <c r="F60" s="11">
        <f>VLOOKUP($A60,Pivot_Switch!$H$5:$N$5000,COLUMN(F60),FALSE)</f>
        <v>21</v>
      </c>
      <c r="G60" s="11">
        <f>VLOOKUP($A60,Pivot_Switch!$H$5:$N$5000,COLUMN(G60),FALSE)</f>
        <v>1</v>
      </c>
      <c r="H60" s="44"/>
      <c r="M60" s="18"/>
      <c r="N60" s="18"/>
      <c r="O60" s="34"/>
      <c r="P60" s="18"/>
      <c r="Q60" s="34"/>
    </row>
    <row r="61" spans="1:17" x14ac:dyDescent="0.25">
      <c r="A61" s="39" t="str">
        <f t="shared" si="9"/>
        <v>40743_cmdsfdc1a-jd-02</v>
      </c>
      <c r="B61" s="47">
        <v>40743</v>
      </c>
      <c r="C61" s="39" t="s">
        <v>23</v>
      </c>
      <c r="D61" s="11">
        <f>VLOOKUP($A61,Pivot_Switch!$H$5:$N$5000,COLUMN(D61),FALSE)</f>
        <v>144</v>
      </c>
      <c r="E61" s="11">
        <f>VLOOKUP($A61,Pivot_Switch!$H$5:$N$5000,COLUMN(E61),FALSE)</f>
        <v>123</v>
      </c>
      <c r="F61" s="11">
        <f>VLOOKUP($A61,Pivot_Switch!$H$5:$N$5000,COLUMN(F61),FALSE)</f>
        <v>21</v>
      </c>
      <c r="G61" s="11">
        <f>VLOOKUP($A61,Pivot_Switch!$H$5:$N$5000,COLUMN(G61),FALSE)</f>
        <v>1</v>
      </c>
      <c r="H61" s="44"/>
      <c r="M61" s="18"/>
      <c r="N61" s="18"/>
      <c r="O61" s="34"/>
      <c r="P61" s="18"/>
      <c r="Q61" s="34"/>
    </row>
    <row r="62" spans="1:17" x14ac:dyDescent="0.25">
      <c r="A62" s="39" t="str">
        <f t="shared" si="9"/>
        <v>40749_cmdsfdc1a-jd-02</v>
      </c>
      <c r="B62" s="47">
        <v>40749</v>
      </c>
      <c r="C62" s="39" t="s">
        <v>23</v>
      </c>
      <c r="D62" s="11">
        <f>VLOOKUP($A62,Pivot_Switch!$H$5:$N$5000,COLUMN(D62),FALSE)</f>
        <v>144</v>
      </c>
      <c r="E62" s="11">
        <f>VLOOKUP($A62,Pivot_Switch!$H$5:$N$5000,COLUMN(E62),FALSE)</f>
        <v>123</v>
      </c>
      <c r="F62" s="11">
        <f>VLOOKUP($A62,Pivot_Switch!$H$5:$N$5000,COLUMN(F62),FALSE)</f>
        <v>21</v>
      </c>
      <c r="G62" s="11">
        <f>VLOOKUP($A62,Pivot_Switch!$H$5:$N$5000,COLUMN(G62),FALSE)</f>
        <v>1</v>
      </c>
      <c r="H62" s="44"/>
      <c r="M62" s="18"/>
      <c r="N62" s="18"/>
      <c r="O62" s="34"/>
      <c r="P62" s="18"/>
      <c r="Q62" s="34"/>
    </row>
    <row r="63" spans="1:17" x14ac:dyDescent="0.25">
      <c r="A63" s="39" t="str">
        <f t="shared" si="9"/>
        <v>40770_cmdsfdc1a-jd-02</v>
      </c>
      <c r="B63" s="47">
        <v>40770</v>
      </c>
      <c r="C63" s="39" t="s">
        <v>23</v>
      </c>
      <c r="D63" s="11">
        <f>VLOOKUP($A63,Pivot_Switch!$H$5:$N$5000,COLUMN(D63),FALSE)</f>
        <v>144</v>
      </c>
      <c r="E63" s="11">
        <f>VLOOKUP($A63,Pivot_Switch!$H$5:$N$5000,COLUMN(E63),FALSE)</f>
        <v>123</v>
      </c>
      <c r="F63" s="11">
        <f>VLOOKUP($A63,Pivot_Switch!$H$5:$N$5000,COLUMN(F63),FALSE)</f>
        <v>21</v>
      </c>
      <c r="G63" s="11">
        <f>VLOOKUP($A63,Pivot_Switch!$H$5:$N$5000,COLUMN(G63),FALSE)</f>
        <v>1</v>
      </c>
      <c r="H63" s="44"/>
      <c r="M63" s="18"/>
      <c r="N63" s="18"/>
      <c r="O63" s="34"/>
      <c r="P63" s="18"/>
      <c r="Q63" s="34"/>
    </row>
    <row r="64" spans="1:17" x14ac:dyDescent="0.25">
      <c r="A64" s="39" t="str">
        <f t="shared" si="9"/>
        <v>40777_cmdsfdc1a-jd-02</v>
      </c>
      <c r="B64" s="47">
        <v>40777</v>
      </c>
      <c r="C64" s="39" t="s">
        <v>23</v>
      </c>
      <c r="D64" s="11">
        <f>VLOOKUP($A64,Pivot_Switch!$H$5:$N$5000,COLUMN(D64),FALSE)</f>
        <v>144</v>
      </c>
      <c r="E64" s="11">
        <f>VLOOKUP($A64,Pivot_Switch!$H$5:$N$5000,COLUMN(E64),FALSE)</f>
        <v>123</v>
      </c>
      <c r="F64" s="11">
        <f>VLOOKUP($A64,Pivot_Switch!$H$5:$N$5000,COLUMN(F64),FALSE)</f>
        <v>21</v>
      </c>
      <c r="G64" s="11">
        <f>VLOOKUP($A64,Pivot_Switch!$H$5:$N$5000,COLUMN(G64),FALSE)</f>
        <v>1</v>
      </c>
      <c r="H64" s="44"/>
      <c r="M64" s="18"/>
      <c r="N64" s="18"/>
      <c r="O64" s="34"/>
      <c r="P64" s="18"/>
      <c r="Q64" s="34"/>
    </row>
    <row r="65" spans="1:17" x14ac:dyDescent="0.25">
      <c r="A65" s="39" t="str">
        <f t="shared" si="9"/>
        <v>40785_cmdsfdc1a-jd-02</v>
      </c>
      <c r="B65" s="47">
        <v>40785</v>
      </c>
      <c r="C65" s="39" t="s">
        <v>23</v>
      </c>
      <c r="D65" s="11">
        <f>VLOOKUP($A65,Pivot_Switch!$H$5:$N$5000,COLUMN(D65),FALSE)</f>
        <v>144</v>
      </c>
      <c r="E65" s="11">
        <f>VLOOKUP($A65,Pivot_Switch!$H$5:$N$5000,COLUMN(E65),FALSE)</f>
        <v>123</v>
      </c>
      <c r="F65" s="11">
        <f>VLOOKUP($A65,Pivot_Switch!$H$5:$N$5000,COLUMN(F65),FALSE)</f>
        <v>21</v>
      </c>
      <c r="G65" s="11">
        <f>VLOOKUP($A65,Pivot_Switch!$H$5:$N$5000,COLUMN(G65),FALSE)</f>
        <v>1</v>
      </c>
      <c r="H65" s="44"/>
      <c r="M65" s="18"/>
      <c r="N65" s="18"/>
      <c r="O65" s="34"/>
      <c r="P65" s="18"/>
      <c r="Q65" s="34"/>
    </row>
    <row r="66" spans="1:17" x14ac:dyDescent="0.25">
      <c r="A66" s="39" t="str">
        <f t="shared" si="9"/>
        <v>40790_cmdsfdc1a-jd-02</v>
      </c>
      <c r="B66" s="47">
        <v>40790</v>
      </c>
      <c r="C66" s="39" t="s">
        <v>23</v>
      </c>
      <c r="D66" s="11">
        <f>VLOOKUP($A66,Pivot_Switch!$H$5:$N$5000,COLUMN(D66),FALSE)</f>
        <v>144</v>
      </c>
      <c r="E66" s="11">
        <f>VLOOKUP($A66,Pivot_Switch!$H$5:$N$5000,COLUMN(E66),FALSE)</f>
        <v>123</v>
      </c>
      <c r="F66" s="11">
        <f>VLOOKUP($A66,Pivot_Switch!$H$5:$N$5000,COLUMN(F66),FALSE)</f>
        <v>21</v>
      </c>
      <c r="G66" s="11">
        <f>VLOOKUP($A66,Pivot_Switch!$H$5:$N$5000,COLUMN(G66),FALSE)</f>
        <v>1</v>
      </c>
      <c r="H66" s="44"/>
      <c r="M66" s="18"/>
      <c r="N66" s="18"/>
      <c r="O66" s="34"/>
      <c r="P66" s="18"/>
      <c r="Q66" s="34"/>
    </row>
    <row r="67" spans="1:17" s="26" customFormat="1" x14ac:dyDescent="0.25">
      <c r="A67" s="39" t="str">
        <f t="shared" si="9"/>
        <v>40798_cmdsfdc1a-jd-02</v>
      </c>
      <c r="B67" s="47">
        <v>40798</v>
      </c>
      <c r="C67" s="39" t="s">
        <v>23</v>
      </c>
      <c r="D67" s="11">
        <f>VLOOKUP($A67,Pivot_Switch!$H$5:$N$5000,COLUMN(D67),FALSE)</f>
        <v>144</v>
      </c>
      <c r="E67" s="11">
        <f>VLOOKUP($A67,Pivot_Switch!$H$5:$N$5000,COLUMN(E67),FALSE)</f>
        <v>123</v>
      </c>
      <c r="F67" s="11">
        <f>VLOOKUP($A67,Pivot_Switch!$H$5:$N$5000,COLUMN(F67),FALSE)</f>
        <v>21</v>
      </c>
      <c r="G67" s="11">
        <f>VLOOKUP($A67,Pivot_Switch!$H$5:$N$5000,COLUMN(G67),FALSE)</f>
        <v>1</v>
      </c>
      <c r="H67" s="44"/>
      <c r="I67" s="39"/>
      <c r="J67" s="39"/>
      <c r="K67" s="10"/>
      <c r="L67" s="10"/>
    </row>
    <row r="68" spans="1:17" x14ac:dyDescent="0.25">
      <c r="A68" s="39" t="str">
        <f t="shared" si="9"/>
        <v>40869_cmdsfdc1a-jd-02</v>
      </c>
      <c r="B68" s="47">
        <v>40869</v>
      </c>
      <c r="C68" s="39" t="s">
        <v>23</v>
      </c>
      <c r="D68" s="11">
        <f>VLOOKUP($A68,Pivot_Switch!$H$5:$N$5000,COLUMN(D68),FALSE)</f>
        <v>144</v>
      </c>
      <c r="E68" s="11">
        <f>VLOOKUP($A68,Pivot_Switch!$H$5:$N$5000,COLUMN(E68),FALSE)</f>
        <v>122</v>
      </c>
      <c r="F68" s="11">
        <f>VLOOKUP($A68,Pivot_Switch!$H$5:$N$5000,COLUMN(F68),FALSE)</f>
        <v>22</v>
      </c>
      <c r="G68" s="11">
        <f>VLOOKUP($A68,Pivot_Switch!$H$5:$N$5000,COLUMN(G68),FALSE)</f>
        <v>1</v>
      </c>
      <c r="H68" s="44"/>
      <c r="M68" s="18"/>
      <c r="N68" s="18"/>
      <c r="O68" s="34"/>
      <c r="P68" s="18"/>
      <c r="Q68" s="34"/>
    </row>
    <row r="69" spans="1:17" x14ac:dyDescent="0.25">
      <c r="A69" s="39" t="str">
        <f t="shared" si="9"/>
        <v>40885_cmdsfdc1a-jd-02</v>
      </c>
      <c r="B69" s="47">
        <v>40885</v>
      </c>
      <c r="C69" s="39" t="s">
        <v>23</v>
      </c>
      <c r="D69" s="11">
        <f>VLOOKUP($A69,Pivot_Switch!$H$5:$N$5000,COLUMN(D69),FALSE)</f>
        <v>144</v>
      </c>
      <c r="E69" s="11">
        <f>VLOOKUP($A69,Pivot_Switch!$H$5:$N$5000,COLUMN(E69),FALSE)</f>
        <v>118</v>
      </c>
      <c r="F69" s="11">
        <f>VLOOKUP($A69,Pivot_Switch!$H$5:$N$5000,COLUMN(F69),FALSE)</f>
        <v>26</v>
      </c>
      <c r="G69" s="11">
        <f>VLOOKUP($A69,Pivot_Switch!$H$5:$N$5000,COLUMN(G69),FALSE)</f>
        <v>1</v>
      </c>
      <c r="H69" s="44"/>
      <c r="M69" s="18"/>
      <c r="N69" s="18"/>
      <c r="O69" s="34"/>
      <c r="P69" s="18"/>
      <c r="Q69" s="34"/>
    </row>
    <row r="70" spans="1:17" x14ac:dyDescent="0.25">
      <c r="A70" s="39" t="str">
        <f t="shared" si="9"/>
        <v>40917_cmdsfdc1a-jd-02</v>
      </c>
      <c r="B70" s="47">
        <v>40917</v>
      </c>
      <c r="C70" s="39" t="s">
        <v>23</v>
      </c>
      <c r="D70" s="11">
        <f>VLOOKUP($A70,Pivot_Switch!$H$5:$N$5000,COLUMN(D70),FALSE)</f>
        <v>144</v>
      </c>
      <c r="E70" s="11">
        <f>VLOOKUP($A70,Pivot_Switch!$H$5:$N$5000,COLUMN(E70),FALSE)</f>
        <v>125</v>
      </c>
      <c r="F70" s="11">
        <f>VLOOKUP($A70,Pivot_Switch!$H$5:$N$5000,COLUMN(F70),FALSE)</f>
        <v>19</v>
      </c>
      <c r="G70" s="11">
        <f>VLOOKUP($A70,Pivot_Switch!$H$5:$N$5000,COLUMN(G70),FALSE)</f>
        <v>1</v>
      </c>
      <c r="H70" s="44"/>
      <c r="M70" s="18"/>
      <c r="N70" s="18"/>
      <c r="O70" s="34"/>
      <c r="P70" s="18"/>
      <c r="Q70" s="34"/>
    </row>
    <row r="71" spans="1:17" x14ac:dyDescent="0.25">
      <c r="A71" s="39" t="str">
        <f t="shared" si="9"/>
        <v>40948_cmdsfdc1a-jd-02</v>
      </c>
      <c r="B71" s="47">
        <v>40948</v>
      </c>
      <c r="C71" s="39" t="s">
        <v>23</v>
      </c>
      <c r="D71" s="11">
        <f>VLOOKUP($A71,Pivot_Switch!$H$5:$N$5000,COLUMN(D71),FALSE)</f>
        <v>144</v>
      </c>
      <c r="E71" s="11">
        <f>VLOOKUP($A71,Pivot_Switch!$H$5:$N$5000,COLUMN(E71),FALSE)</f>
        <v>125</v>
      </c>
      <c r="F71" s="11">
        <f>VLOOKUP($A71,Pivot_Switch!$H$5:$N$5000,COLUMN(F71),FALSE)</f>
        <v>19</v>
      </c>
      <c r="G71" s="11">
        <f>VLOOKUP($A71,Pivot_Switch!$H$5:$N$5000,COLUMN(G71),FALSE)</f>
        <v>1</v>
      </c>
      <c r="H71" s="44"/>
      <c r="M71" s="18"/>
      <c r="N71" s="18"/>
      <c r="O71" s="18"/>
      <c r="P71" s="18"/>
      <c r="Q71" s="18"/>
    </row>
    <row r="72" spans="1:17" x14ac:dyDescent="0.25">
      <c r="A72" s="39" t="str">
        <f t="shared" si="9"/>
        <v>40989_cmdsfdc1a-jd-02</v>
      </c>
      <c r="B72" s="47">
        <v>40989</v>
      </c>
      <c r="C72" s="39" t="s">
        <v>23</v>
      </c>
      <c r="D72" s="11">
        <f>VLOOKUP($A72,Pivot_Switch!$H$5:$N$5000,COLUMN(D72),FALSE)</f>
        <v>144</v>
      </c>
      <c r="E72" s="11">
        <f>VLOOKUP($A72,Pivot_Switch!$H$5:$N$5000,COLUMN(E72),FALSE)</f>
        <v>130</v>
      </c>
      <c r="F72" s="11">
        <f>VLOOKUP($A72,Pivot_Switch!$H$5:$N$5000,COLUMN(F72),FALSE)</f>
        <v>14</v>
      </c>
      <c r="G72" s="11">
        <f>VLOOKUP($A72,Pivot_Switch!$H$5:$N$5000,COLUMN(G72),FALSE)</f>
        <v>1</v>
      </c>
      <c r="H72" s="44"/>
      <c r="L72" s="26"/>
      <c r="M72" s="18"/>
      <c r="N72" s="18"/>
      <c r="O72" s="18"/>
      <c r="P72" s="18"/>
      <c r="Q72" s="18"/>
    </row>
    <row r="73" spans="1:17" x14ac:dyDescent="0.25">
      <c r="A73" s="39" t="str">
        <f t="shared" si="9"/>
        <v>41016_cmdsfdc1a-jd-02</v>
      </c>
      <c r="B73" s="47">
        <v>41016</v>
      </c>
      <c r="C73" s="39" t="s">
        <v>23</v>
      </c>
      <c r="D73" s="11">
        <f>VLOOKUP($A73,Pivot_Switch!$H$5:$N$5000,COLUMN(D73),FALSE)</f>
        <v>144</v>
      </c>
      <c r="E73" s="11">
        <f>VLOOKUP($A73,Pivot_Switch!$H$5:$N$5000,COLUMN(E73),FALSE)</f>
        <v>130</v>
      </c>
      <c r="F73" s="11">
        <f>VLOOKUP($A73,Pivot_Switch!$H$5:$N$5000,COLUMN(F73),FALSE)</f>
        <v>14</v>
      </c>
      <c r="G73" s="11">
        <f>VLOOKUP($A73,Pivot_Switch!$H$5:$N$5000,COLUMN(G73),FALSE)</f>
        <v>1</v>
      </c>
      <c r="H73" s="44"/>
      <c r="L73" s="26"/>
      <c r="M73" s="18"/>
      <c r="N73" s="18"/>
      <c r="O73" s="18"/>
      <c r="P73" s="18"/>
      <c r="Q73" s="18"/>
    </row>
    <row r="74" spans="1:17" x14ac:dyDescent="0.25">
      <c r="A74" s="39" t="str">
        <f t="shared" si="9"/>
        <v>41037_cmdsfdc1a-jd-02</v>
      </c>
      <c r="B74" s="47">
        <v>41037</v>
      </c>
      <c r="C74" s="39" t="s">
        <v>23</v>
      </c>
      <c r="D74" s="11">
        <f>VLOOKUP($A74,Pivot_Switch!$H$5:$N$5000,COLUMN(D74),FALSE)</f>
        <v>144</v>
      </c>
      <c r="E74" s="11">
        <f>VLOOKUP($A74,Pivot_Switch!$H$5:$N$5000,COLUMN(E74),FALSE)</f>
        <v>130</v>
      </c>
      <c r="F74" s="11">
        <f>VLOOKUP($A74,Pivot_Switch!$H$5:$N$5000,COLUMN(F74),FALSE)</f>
        <v>14</v>
      </c>
      <c r="G74" s="11">
        <f>VLOOKUP($A74,Pivot_Switch!$H$5:$N$5000,COLUMN(G74),FALSE)</f>
        <v>1</v>
      </c>
      <c r="H74" s="44"/>
      <c r="L74" s="26"/>
      <c r="M74" s="18"/>
      <c r="N74" s="18"/>
      <c r="O74" s="18"/>
      <c r="P74" s="18"/>
      <c r="Q74" s="18"/>
    </row>
    <row r="75" spans="1:17" x14ac:dyDescent="0.25">
      <c r="A75" s="39" t="str">
        <f t="shared" si="9"/>
        <v>41071_cmdsfdc1a-jd-02</v>
      </c>
      <c r="B75" s="47">
        <v>41071</v>
      </c>
      <c r="C75" s="39" t="s">
        <v>23</v>
      </c>
      <c r="D75" s="11">
        <f>VLOOKUP($A75,Pivot_Switch!$H$5:$N$5000,COLUMN(D75),FALSE)</f>
        <v>144</v>
      </c>
      <c r="E75" s="11">
        <f>VLOOKUP($A75,Pivot_Switch!$H$5:$N$5000,COLUMN(E75),FALSE)</f>
        <v>130</v>
      </c>
      <c r="F75" s="11">
        <f>VLOOKUP($A75,Pivot_Switch!$H$5:$N$5000,COLUMN(F75),FALSE)</f>
        <v>14</v>
      </c>
      <c r="G75" s="11">
        <f>VLOOKUP($A75,Pivot_Switch!$H$5:$N$5000,COLUMN(G75),FALSE)</f>
        <v>1</v>
      </c>
      <c r="H75" s="44"/>
      <c r="L75" s="26"/>
      <c r="M75" s="18"/>
      <c r="N75" s="18"/>
      <c r="O75" s="18"/>
      <c r="P75" s="18"/>
      <c r="Q75" s="18"/>
    </row>
    <row r="76" spans="1:17" x14ac:dyDescent="0.25">
      <c r="A76" s="39" t="str">
        <f t="shared" si="9"/>
        <v>41107_cmdsfdc1a-jd-02</v>
      </c>
      <c r="B76" s="47">
        <v>41107</v>
      </c>
      <c r="C76" s="39" t="s">
        <v>23</v>
      </c>
      <c r="D76" s="11">
        <f>VLOOKUP($A76,Pivot_Switch!$H$5:$N$5000,COLUMN(D76),FALSE)</f>
        <v>144</v>
      </c>
      <c r="E76" s="11">
        <f>VLOOKUP($A76,Pivot_Switch!$H$5:$N$5000,COLUMN(E76),FALSE)</f>
        <v>130</v>
      </c>
      <c r="F76" s="11">
        <f>VLOOKUP($A76,Pivot_Switch!$H$5:$N$5000,COLUMN(F76),FALSE)</f>
        <v>14</v>
      </c>
      <c r="G76" s="11">
        <f>VLOOKUP($A76,Pivot_Switch!$H$5:$N$5000,COLUMN(G76),FALSE)</f>
        <v>1</v>
      </c>
      <c r="H76" s="44"/>
      <c r="L76" s="26"/>
      <c r="M76" s="18"/>
      <c r="N76" s="18"/>
      <c r="O76" s="18"/>
      <c r="P76" s="18"/>
      <c r="Q76" s="18"/>
    </row>
    <row r="77" spans="1:17" x14ac:dyDescent="0.25">
      <c r="A77" s="39" t="str">
        <f t="shared" si="9"/>
        <v>41122_cmdsfdc1a-jd-02</v>
      </c>
      <c r="B77" s="47">
        <v>41122</v>
      </c>
      <c r="C77" s="39" t="s">
        <v>23</v>
      </c>
      <c r="D77" s="11">
        <f>VLOOKUP($A77,Pivot_Switch!$H$5:$N$5000,COLUMN(D77),FALSE)</f>
        <v>144</v>
      </c>
      <c r="E77" s="11">
        <f>VLOOKUP($A77,Pivot_Switch!$H$5:$N$5000,COLUMN(E77),FALSE)</f>
        <v>130</v>
      </c>
      <c r="F77" s="11">
        <f>VLOOKUP($A77,Pivot_Switch!$H$5:$N$5000,COLUMN(F77),FALSE)</f>
        <v>14</v>
      </c>
      <c r="G77" s="11">
        <f>VLOOKUP($A77,Pivot_Switch!$H$5:$N$5000,COLUMN(G77),FALSE)</f>
        <v>1</v>
      </c>
      <c r="H77" s="44"/>
      <c r="L77" s="26"/>
      <c r="M77" s="18"/>
      <c r="N77" s="18"/>
      <c r="O77" s="18"/>
      <c r="P77" s="18"/>
      <c r="Q77" s="18"/>
    </row>
    <row r="78" spans="1:17" x14ac:dyDescent="0.25">
      <c r="A78" s="39" t="str">
        <f t="shared" si="9"/>
        <v>41162_cmdsfdc1a-jd-02</v>
      </c>
      <c r="B78" s="47">
        <v>41162</v>
      </c>
      <c r="C78" s="39" t="s">
        <v>23</v>
      </c>
      <c r="D78" s="11">
        <f>VLOOKUP($A78,Pivot_Switch!$H$5:$N$5000,COLUMN(D78),FALSE)</f>
        <v>144</v>
      </c>
      <c r="E78" s="11">
        <f>VLOOKUP($A78,Pivot_Switch!$H$5:$N$5000,COLUMN(E78),FALSE)</f>
        <v>130</v>
      </c>
      <c r="F78" s="11">
        <f>VLOOKUP($A78,Pivot_Switch!$H$5:$N$5000,COLUMN(F78),FALSE)</f>
        <v>14</v>
      </c>
      <c r="G78" s="11">
        <f>VLOOKUP($A78,Pivot_Switch!$H$5:$N$5000,COLUMN(G78),FALSE)</f>
        <v>1</v>
      </c>
      <c r="H78" s="44"/>
      <c r="L78" s="26"/>
      <c r="M78" s="18"/>
      <c r="N78" s="18"/>
      <c r="O78" s="18"/>
      <c r="P78" s="18"/>
      <c r="Q78" s="18"/>
    </row>
    <row r="79" spans="1:17" x14ac:dyDescent="0.25">
      <c r="A79" s="39" t="str">
        <f t="shared" si="9"/>
        <v>41192_cmdsfdc1a-jd-02</v>
      </c>
      <c r="B79" s="47">
        <v>41192</v>
      </c>
      <c r="C79" s="39" t="s">
        <v>23</v>
      </c>
      <c r="D79" s="11">
        <f>VLOOKUP($A79,Pivot_Switch!$H$5:$N$5000,COLUMN(D79),FALSE)</f>
        <v>144</v>
      </c>
      <c r="E79" s="11">
        <f>VLOOKUP($A79,Pivot_Switch!$H$5:$N$5000,COLUMN(E79),FALSE)</f>
        <v>130</v>
      </c>
      <c r="F79" s="11">
        <f>VLOOKUP($A79,Pivot_Switch!$H$5:$N$5000,COLUMN(F79),FALSE)</f>
        <v>14</v>
      </c>
      <c r="G79" s="11">
        <f>VLOOKUP($A79,Pivot_Switch!$H$5:$N$5000,COLUMN(G79),FALSE)</f>
        <v>1</v>
      </c>
      <c r="H79" s="44"/>
      <c r="L79" s="26"/>
      <c r="M79" s="18"/>
      <c r="N79" s="18"/>
      <c r="O79" s="18"/>
      <c r="P79" s="18"/>
      <c r="Q79" s="18"/>
    </row>
    <row r="80" spans="1:17" x14ac:dyDescent="0.25">
      <c r="A80" s="39" t="str">
        <f t="shared" si="9"/>
        <v>41347_cmdsfdc1a-jd-02</v>
      </c>
      <c r="B80" s="47">
        <v>41347</v>
      </c>
      <c r="C80" s="39" t="s">
        <v>23</v>
      </c>
      <c r="D80" s="11">
        <f>VLOOKUP($A80,Pivot_Switch!$H$5:$N$5000,COLUMN(D80),FALSE)</f>
        <v>144</v>
      </c>
      <c r="E80" s="11">
        <f>VLOOKUP($A80,Pivot_Switch!$H$5:$N$5000,COLUMN(E80),FALSE)</f>
        <v>130</v>
      </c>
      <c r="F80" s="11">
        <f>VLOOKUP($A80,Pivot_Switch!$H$5:$N$5000,COLUMN(F80),FALSE)</f>
        <v>14</v>
      </c>
      <c r="G80" s="11">
        <f>VLOOKUP($A80,Pivot_Switch!$H$5:$N$5000,COLUMN(G80),FALSE)</f>
        <v>1</v>
      </c>
      <c r="H80" s="44"/>
      <c r="L80" s="26"/>
      <c r="M80" s="18"/>
      <c r="N80" s="18"/>
      <c r="O80" s="18"/>
      <c r="P80" s="18"/>
      <c r="Q80" s="18"/>
    </row>
    <row r="81" spans="1:17" x14ac:dyDescent="0.25">
      <c r="A81" s="39" t="str">
        <f t="shared" si="8"/>
        <v>41439_cmdsfdc1a-jd-02</v>
      </c>
      <c r="B81" s="47">
        <v>41439</v>
      </c>
      <c r="C81" s="39" t="s">
        <v>23</v>
      </c>
      <c r="D81" s="11">
        <f>VLOOKUP($A81,Pivot_Switch!$H$5:$N$5000,COLUMN(D81),FALSE)</f>
        <v>144</v>
      </c>
      <c r="E81" s="11">
        <f>VLOOKUP($A81,Pivot_Switch!$H$5:$N$5000,COLUMN(E81),FALSE)</f>
        <v>130</v>
      </c>
      <c r="F81" s="11">
        <f>VLOOKUP($A81,Pivot_Switch!$H$5:$N$5000,COLUMN(F81),FALSE)</f>
        <v>14</v>
      </c>
      <c r="G81" s="11">
        <f>VLOOKUP($A81,Pivot_Switch!$H$5:$N$5000,COLUMN(G81),FALSE)</f>
        <v>1</v>
      </c>
      <c r="H81" s="44"/>
      <c r="L81" s="26"/>
      <c r="M81" s="18"/>
      <c r="N81" s="18"/>
      <c r="O81" s="18"/>
      <c r="P81" s="18"/>
      <c r="Q81" s="18"/>
    </row>
    <row r="82" spans="1:17" x14ac:dyDescent="0.25">
      <c r="M82" s="18"/>
      <c r="N82" s="18"/>
      <c r="O82" s="18"/>
      <c r="P82" s="18"/>
      <c r="Q82" s="18"/>
    </row>
    <row r="83" spans="1:17" s="26" customFormat="1" x14ac:dyDescent="0.25">
      <c r="A83" s="42" t="s">
        <v>881</v>
      </c>
      <c r="B83" s="42"/>
      <c r="C83" s="42"/>
      <c r="D83" s="25"/>
      <c r="E83" s="25"/>
      <c r="F83" s="25"/>
      <c r="G83" s="25"/>
      <c r="H83" s="42" t="str">
        <f>C44</f>
        <v>cmdsfdc1a-jd-02</v>
      </c>
      <c r="I83" s="43" t="str">
        <f>CONCATENATE(H83,"_End")</f>
        <v>cmdsfdc1a-jd-02_End</v>
      </c>
      <c r="J83" s="43">
        <f>ROW(I83)</f>
        <v>83</v>
      </c>
      <c r="L83" s="10"/>
      <c r="M83" s="35"/>
      <c r="N83" s="35"/>
      <c r="O83" s="35"/>
      <c r="P83" s="35"/>
      <c r="Q83" s="35"/>
    </row>
    <row r="84" spans="1:17" x14ac:dyDescent="0.25">
      <c r="A84" s="39" t="str">
        <f t="shared" ref="A84:A121" si="10">CONCATENATE(B84,"_",C84)</f>
        <v>40598_cmdsfdc1a-jd-09</v>
      </c>
      <c r="B84" s="47">
        <v>40598</v>
      </c>
      <c r="C84" s="39" t="s">
        <v>26</v>
      </c>
      <c r="D84" s="11">
        <f>VLOOKUP($A84,Pivot_Switch!$H$5:$N$5000,COLUMN(D84),FALSE)</f>
        <v>132</v>
      </c>
      <c r="E84" s="11">
        <f>VLOOKUP($A84,Pivot_Switch!$H$5:$N$5000,COLUMN(E84),FALSE)</f>
        <v>57</v>
      </c>
      <c r="F84" s="11">
        <f>VLOOKUP($A84,Pivot_Switch!$H$5:$N$5000,COLUMN(F84),FALSE)</f>
        <v>75</v>
      </c>
      <c r="G84" s="11">
        <f>VLOOKUP($A84,Pivot_Switch!$H$5:$N$5000,COLUMN(G84),FALSE)</f>
        <v>1</v>
      </c>
      <c r="H84" s="39" t="str">
        <f>C84</f>
        <v>cmdsfdc1a-jd-09</v>
      </c>
      <c r="I84" s="39" t="str">
        <f>CONCATENATE(H84,"_Start")</f>
        <v>cmdsfdc1a-jd-09_Start</v>
      </c>
      <c r="J84" s="41">
        <f>ROW(I84)</f>
        <v>84</v>
      </c>
      <c r="M84" s="18"/>
      <c r="N84" s="18"/>
      <c r="O84" s="18"/>
      <c r="P84" s="18"/>
      <c r="Q84" s="18"/>
    </row>
    <row r="85" spans="1:17" x14ac:dyDescent="0.25">
      <c r="A85" s="39" t="str">
        <f t="shared" si="10"/>
        <v>40606_cmdsfdc1a-jd-09</v>
      </c>
      <c r="B85" s="47">
        <v>40606</v>
      </c>
      <c r="C85" s="39" t="s">
        <v>26</v>
      </c>
      <c r="D85" s="11">
        <f>VLOOKUP($A85,Pivot_Switch!$H$5:$N$5000,COLUMN(D85),FALSE)</f>
        <v>132</v>
      </c>
      <c r="E85" s="11">
        <f>VLOOKUP($A85,Pivot_Switch!$H$5:$N$5000,COLUMN(E85),FALSE)</f>
        <v>57</v>
      </c>
      <c r="F85" s="11">
        <f>VLOOKUP($A85,Pivot_Switch!$H$5:$N$5000,COLUMN(F85),FALSE)</f>
        <v>75</v>
      </c>
      <c r="G85" s="11">
        <f>VLOOKUP($A85,Pivot_Switch!$H$5:$N$5000,COLUMN(G85),FALSE)</f>
        <v>1</v>
      </c>
      <c r="M85" s="18"/>
      <c r="N85" s="18"/>
      <c r="O85" s="18"/>
      <c r="P85" s="18"/>
      <c r="Q85" s="18"/>
    </row>
    <row r="86" spans="1:17" x14ac:dyDescent="0.25">
      <c r="A86" s="39" t="str">
        <f t="shared" si="10"/>
        <v>40609_cmdsfdc1a-jd-09</v>
      </c>
      <c r="B86" s="47">
        <v>40609</v>
      </c>
      <c r="C86" s="39" t="s">
        <v>26</v>
      </c>
      <c r="D86" s="11">
        <f>VLOOKUP($A86,Pivot_Switch!$H$5:$N$5000,COLUMN(D86),FALSE)</f>
        <v>132</v>
      </c>
      <c r="E86" s="11">
        <f>VLOOKUP($A86,Pivot_Switch!$H$5:$N$5000,COLUMN(E86),FALSE)</f>
        <v>57</v>
      </c>
      <c r="F86" s="11">
        <f>VLOOKUP($A86,Pivot_Switch!$H$5:$N$5000,COLUMN(F86),FALSE)</f>
        <v>75</v>
      </c>
      <c r="G86" s="11">
        <f>VLOOKUP($A86,Pivot_Switch!$H$5:$N$5000,COLUMN(G86),FALSE)</f>
        <v>1</v>
      </c>
      <c r="M86" s="18"/>
      <c r="N86" s="18"/>
      <c r="O86" s="18"/>
      <c r="P86" s="18"/>
      <c r="Q86" s="18"/>
    </row>
    <row r="87" spans="1:17" x14ac:dyDescent="0.25">
      <c r="A87" s="39" t="str">
        <f t="shared" si="10"/>
        <v>40637_cmdsfdc1a-jd-09</v>
      </c>
      <c r="B87" s="47">
        <v>40637</v>
      </c>
      <c r="C87" s="39" t="s">
        <v>26</v>
      </c>
      <c r="D87" s="11">
        <f>VLOOKUP($A87,Pivot_Switch!$H$5:$N$5000,COLUMN(D87),FALSE)</f>
        <v>132</v>
      </c>
      <c r="E87" s="11">
        <f>VLOOKUP($A87,Pivot_Switch!$H$5:$N$5000,COLUMN(E87),FALSE)</f>
        <v>91</v>
      </c>
      <c r="F87" s="11">
        <f>VLOOKUP($A87,Pivot_Switch!$H$5:$N$5000,COLUMN(F87),FALSE)</f>
        <v>41</v>
      </c>
      <c r="G87" s="11">
        <f>VLOOKUP($A87,Pivot_Switch!$H$5:$N$5000,COLUMN(G87),FALSE)</f>
        <v>1</v>
      </c>
      <c r="M87" s="18"/>
      <c r="N87" s="18"/>
      <c r="O87" s="18"/>
      <c r="P87" s="18"/>
      <c r="Q87" s="18"/>
    </row>
    <row r="88" spans="1:17" x14ac:dyDescent="0.25">
      <c r="A88" s="39" t="str">
        <f t="shared" si="10"/>
        <v>40646_cmdsfdc1a-jd-09</v>
      </c>
      <c r="B88" s="47">
        <v>40646</v>
      </c>
      <c r="C88" s="39" t="s">
        <v>26</v>
      </c>
      <c r="D88" s="11">
        <f>VLOOKUP($A88,Pivot_Switch!$H$5:$N$5000,COLUMN(D88),FALSE)</f>
        <v>132</v>
      </c>
      <c r="E88" s="11">
        <f>VLOOKUP($A88,Pivot_Switch!$H$5:$N$5000,COLUMN(E88),FALSE)</f>
        <v>91</v>
      </c>
      <c r="F88" s="11">
        <f>VLOOKUP($A88,Pivot_Switch!$H$5:$N$5000,COLUMN(F88),FALSE)</f>
        <v>41</v>
      </c>
      <c r="G88" s="11">
        <f>VLOOKUP($A88,Pivot_Switch!$H$5:$N$5000,COLUMN(G88),FALSE)</f>
        <v>1</v>
      </c>
      <c r="M88" s="18"/>
      <c r="N88" s="18"/>
      <c r="O88" s="18"/>
      <c r="P88" s="18"/>
      <c r="Q88" s="18"/>
    </row>
    <row r="89" spans="1:17" x14ac:dyDescent="0.25">
      <c r="A89" s="39" t="str">
        <f t="shared" si="10"/>
        <v>40652_cmdsfdc1a-jd-09</v>
      </c>
      <c r="B89" s="47">
        <v>40652</v>
      </c>
      <c r="C89" s="39" t="s">
        <v>26</v>
      </c>
      <c r="D89" s="11">
        <f>VLOOKUP($A89,Pivot_Switch!$H$5:$N$5000,COLUMN(D89),FALSE)</f>
        <v>132</v>
      </c>
      <c r="E89" s="11">
        <f>VLOOKUP($A89,Pivot_Switch!$H$5:$N$5000,COLUMN(E89),FALSE)</f>
        <v>91</v>
      </c>
      <c r="F89" s="11">
        <f>VLOOKUP($A89,Pivot_Switch!$H$5:$N$5000,COLUMN(F89),FALSE)</f>
        <v>41</v>
      </c>
      <c r="G89" s="11">
        <f>VLOOKUP($A89,Pivot_Switch!$H$5:$N$5000,COLUMN(G89),FALSE)</f>
        <v>1</v>
      </c>
      <c r="M89" s="18"/>
      <c r="N89" s="18"/>
      <c r="O89" s="18"/>
      <c r="P89" s="18"/>
      <c r="Q89" s="18"/>
    </row>
    <row r="90" spans="1:17" x14ac:dyDescent="0.25">
      <c r="A90" s="39" t="str">
        <f t="shared" si="10"/>
        <v>40659_cmdsfdc1a-jd-09</v>
      </c>
      <c r="B90" s="47">
        <v>40659</v>
      </c>
      <c r="C90" s="39" t="s">
        <v>26</v>
      </c>
      <c r="D90" s="11">
        <f>VLOOKUP($A90,Pivot_Switch!$H$5:$N$5000,COLUMN(D90),FALSE)</f>
        <v>132</v>
      </c>
      <c r="E90" s="11">
        <f>VLOOKUP($A90,Pivot_Switch!$H$5:$N$5000,COLUMN(E90),FALSE)</f>
        <v>91</v>
      </c>
      <c r="F90" s="11">
        <f>VLOOKUP($A90,Pivot_Switch!$H$5:$N$5000,COLUMN(F90),FALSE)</f>
        <v>41</v>
      </c>
      <c r="G90" s="11">
        <f>VLOOKUP($A90,Pivot_Switch!$H$5:$N$5000,COLUMN(G90),FALSE)</f>
        <v>1</v>
      </c>
      <c r="M90" s="18"/>
      <c r="N90" s="18"/>
      <c r="O90" s="18"/>
      <c r="P90" s="18"/>
      <c r="Q90" s="18"/>
    </row>
    <row r="91" spans="1:17" x14ac:dyDescent="0.25">
      <c r="A91" s="39" t="str">
        <f t="shared" si="10"/>
        <v>40666_cmdsfdc1a-jd-09</v>
      </c>
      <c r="B91" s="47">
        <v>40666</v>
      </c>
      <c r="C91" s="39" t="s">
        <v>26</v>
      </c>
      <c r="D91" s="11">
        <f>VLOOKUP($A91,Pivot_Switch!$H$5:$N$5000,COLUMN(D91),FALSE)</f>
        <v>132</v>
      </c>
      <c r="E91" s="11">
        <f>VLOOKUP($A91,Pivot_Switch!$H$5:$N$5000,COLUMN(E91),FALSE)</f>
        <v>91</v>
      </c>
      <c r="F91" s="11">
        <f>VLOOKUP($A91,Pivot_Switch!$H$5:$N$5000,COLUMN(F91),FALSE)</f>
        <v>41</v>
      </c>
      <c r="G91" s="11">
        <f>VLOOKUP($A91,Pivot_Switch!$H$5:$N$5000,COLUMN(G91),FALSE)</f>
        <v>1</v>
      </c>
      <c r="M91" s="18"/>
      <c r="N91" s="18"/>
      <c r="O91" s="18"/>
      <c r="P91" s="18"/>
      <c r="Q91" s="18"/>
    </row>
    <row r="92" spans="1:17" x14ac:dyDescent="0.25">
      <c r="A92" s="39" t="str">
        <f t="shared" si="10"/>
        <v>40679_cmdsfdc1a-jd-09</v>
      </c>
      <c r="B92" s="47">
        <v>40679</v>
      </c>
      <c r="C92" s="39" t="s">
        <v>26</v>
      </c>
      <c r="D92" s="11">
        <f>VLOOKUP($A92,Pivot_Switch!$H$5:$N$5000,COLUMN(D92),FALSE)</f>
        <v>132</v>
      </c>
      <c r="E92" s="11">
        <f>VLOOKUP($A92,Pivot_Switch!$H$5:$N$5000,COLUMN(E92),FALSE)</f>
        <v>91</v>
      </c>
      <c r="F92" s="11">
        <f>VLOOKUP($A92,Pivot_Switch!$H$5:$N$5000,COLUMN(F92),FALSE)</f>
        <v>41</v>
      </c>
      <c r="G92" s="11">
        <f>VLOOKUP($A92,Pivot_Switch!$H$5:$N$5000,COLUMN(G92),FALSE)</f>
        <v>1</v>
      </c>
      <c r="M92" s="18"/>
      <c r="N92" s="18"/>
      <c r="O92" s="18"/>
      <c r="P92" s="18"/>
      <c r="Q92" s="18"/>
    </row>
    <row r="93" spans="1:17" x14ac:dyDescent="0.25">
      <c r="A93" s="39" t="str">
        <f t="shared" si="10"/>
        <v>40686_cmdsfdc1a-jd-09</v>
      </c>
      <c r="B93" s="47">
        <v>40686</v>
      </c>
      <c r="C93" s="39" t="s">
        <v>26</v>
      </c>
      <c r="D93" s="11">
        <f>VLOOKUP($A93,Pivot_Switch!$H$5:$N$5000,COLUMN(D93),FALSE)</f>
        <v>132</v>
      </c>
      <c r="E93" s="11">
        <f>VLOOKUP($A93,Pivot_Switch!$H$5:$N$5000,COLUMN(E93),FALSE)</f>
        <v>91</v>
      </c>
      <c r="F93" s="11">
        <f>VLOOKUP($A93,Pivot_Switch!$H$5:$N$5000,COLUMN(F93),FALSE)</f>
        <v>41</v>
      </c>
      <c r="G93" s="11">
        <f>VLOOKUP($A93,Pivot_Switch!$H$5:$N$5000,COLUMN(G93),FALSE)</f>
        <v>1</v>
      </c>
      <c r="M93" s="18"/>
      <c r="N93" s="18"/>
      <c r="O93" s="18"/>
      <c r="P93" s="18"/>
      <c r="Q93" s="18"/>
    </row>
    <row r="94" spans="1:17" x14ac:dyDescent="0.25">
      <c r="A94" s="39" t="str">
        <f t="shared" si="10"/>
        <v>40690_cmdsfdc1a-jd-09</v>
      </c>
      <c r="B94" s="47">
        <v>40690</v>
      </c>
      <c r="C94" s="39" t="s">
        <v>26</v>
      </c>
      <c r="D94" s="11">
        <f>VLOOKUP($A94,Pivot_Switch!$H$5:$N$5000,COLUMN(D94),FALSE)</f>
        <v>132</v>
      </c>
      <c r="E94" s="11">
        <f>VLOOKUP($A94,Pivot_Switch!$H$5:$N$5000,COLUMN(E94),FALSE)</f>
        <v>91</v>
      </c>
      <c r="F94" s="11">
        <f>VLOOKUP($A94,Pivot_Switch!$H$5:$N$5000,COLUMN(F94),FALSE)</f>
        <v>41</v>
      </c>
      <c r="G94" s="11">
        <f>VLOOKUP($A94,Pivot_Switch!$H$5:$N$5000,COLUMN(G94),FALSE)</f>
        <v>1</v>
      </c>
      <c r="M94" s="18"/>
      <c r="N94" s="18"/>
      <c r="O94" s="18"/>
      <c r="P94" s="18"/>
      <c r="Q94" s="18"/>
    </row>
    <row r="95" spans="1:17" x14ac:dyDescent="0.25">
      <c r="A95" s="39" t="str">
        <f t="shared" si="10"/>
        <v>40700_cmdsfdc1a-jd-09</v>
      </c>
      <c r="B95" s="47">
        <v>40700</v>
      </c>
      <c r="C95" s="39" t="s">
        <v>26</v>
      </c>
      <c r="D95" s="11">
        <f>VLOOKUP($A95,Pivot_Switch!$H$5:$N$5000,COLUMN(D95),FALSE)</f>
        <v>132</v>
      </c>
      <c r="E95" s="11">
        <f>VLOOKUP($A95,Pivot_Switch!$H$5:$N$5000,COLUMN(E95),FALSE)</f>
        <v>91</v>
      </c>
      <c r="F95" s="11">
        <f>VLOOKUP($A95,Pivot_Switch!$H$5:$N$5000,COLUMN(F95),FALSE)</f>
        <v>41</v>
      </c>
      <c r="G95" s="11">
        <f>VLOOKUP($A95,Pivot_Switch!$H$5:$N$5000,COLUMN(G95),FALSE)</f>
        <v>1</v>
      </c>
      <c r="M95" s="18"/>
      <c r="N95" s="18"/>
      <c r="O95" s="18"/>
      <c r="P95" s="18"/>
      <c r="Q95" s="18"/>
    </row>
    <row r="96" spans="1:17" x14ac:dyDescent="0.25">
      <c r="A96" s="39" t="str">
        <f t="shared" si="10"/>
        <v>40707_cmdsfdc1a-jd-09</v>
      </c>
      <c r="B96" s="47">
        <v>40707</v>
      </c>
      <c r="C96" s="39" t="s">
        <v>26</v>
      </c>
      <c r="D96" s="11">
        <f>VLOOKUP($A96,Pivot_Switch!$H$5:$N$5000,COLUMN(D96),FALSE)</f>
        <v>132</v>
      </c>
      <c r="E96" s="11">
        <f>VLOOKUP($A96,Pivot_Switch!$H$5:$N$5000,COLUMN(E96),FALSE)</f>
        <v>93</v>
      </c>
      <c r="F96" s="11">
        <f>VLOOKUP($A96,Pivot_Switch!$H$5:$N$5000,COLUMN(F96),FALSE)</f>
        <v>39</v>
      </c>
      <c r="G96" s="11">
        <f>VLOOKUP($A96,Pivot_Switch!$H$5:$N$5000,COLUMN(G96),FALSE)</f>
        <v>1</v>
      </c>
      <c r="M96" s="18"/>
      <c r="N96" s="18"/>
      <c r="O96" s="18"/>
      <c r="P96" s="18"/>
      <c r="Q96" s="18"/>
    </row>
    <row r="97" spans="1:17" x14ac:dyDescent="0.25">
      <c r="A97" s="39" t="str">
        <f t="shared" ref="A97:A120" si="11">CONCATENATE(B97,"_",C97)</f>
        <v>40714_cmdsfdc1a-jd-09</v>
      </c>
      <c r="B97" s="47">
        <v>40714</v>
      </c>
      <c r="C97" s="39" t="s">
        <v>26</v>
      </c>
      <c r="D97" s="11">
        <f>VLOOKUP($A97,Pivot_Switch!$H$5:$N$5000,COLUMN(D97),FALSE)</f>
        <v>132</v>
      </c>
      <c r="E97" s="11">
        <f>VLOOKUP($A97,Pivot_Switch!$H$5:$N$5000,COLUMN(E97),FALSE)</f>
        <v>93</v>
      </c>
      <c r="F97" s="11">
        <f>VLOOKUP($A97,Pivot_Switch!$H$5:$N$5000,COLUMN(F97),FALSE)</f>
        <v>39</v>
      </c>
      <c r="G97" s="11">
        <f>VLOOKUP($A97,Pivot_Switch!$H$5:$N$5000,COLUMN(G97),FALSE)</f>
        <v>1</v>
      </c>
      <c r="M97" s="18"/>
      <c r="N97" s="18"/>
      <c r="O97" s="18"/>
      <c r="P97" s="18"/>
      <c r="Q97" s="18"/>
    </row>
    <row r="98" spans="1:17" x14ac:dyDescent="0.25">
      <c r="A98" s="39" t="str">
        <f t="shared" si="11"/>
        <v>40721_cmdsfdc1a-jd-09</v>
      </c>
      <c r="B98" s="47">
        <v>40721</v>
      </c>
      <c r="C98" s="39" t="s">
        <v>26</v>
      </c>
      <c r="D98" s="11">
        <f>VLOOKUP($A98,Pivot_Switch!$H$5:$N$5000,COLUMN(D98),FALSE)</f>
        <v>132</v>
      </c>
      <c r="E98" s="11">
        <f>VLOOKUP($A98,Pivot_Switch!$H$5:$N$5000,COLUMN(E98),FALSE)</f>
        <v>93</v>
      </c>
      <c r="F98" s="11">
        <f>VLOOKUP($A98,Pivot_Switch!$H$5:$N$5000,COLUMN(F98),FALSE)</f>
        <v>39</v>
      </c>
      <c r="G98" s="11">
        <f>VLOOKUP($A98,Pivot_Switch!$H$5:$N$5000,COLUMN(G98),FALSE)</f>
        <v>1</v>
      </c>
      <c r="M98" s="18"/>
      <c r="N98" s="18"/>
      <c r="O98" s="18"/>
      <c r="P98" s="18"/>
      <c r="Q98" s="18"/>
    </row>
    <row r="99" spans="1:17" s="26" customFormat="1" x14ac:dyDescent="0.25">
      <c r="A99" s="39" t="str">
        <f t="shared" si="11"/>
        <v>40728_cmdsfdc1a-jd-09</v>
      </c>
      <c r="B99" s="47">
        <v>40728</v>
      </c>
      <c r="C99" s="39" t="s">
        <v>26</v>
      </c>
      <c r="D99" s="11">
        <f>VLOOKUP($A99,Pivot_Switch!$H$5:$N$5000,COLUMN(D99),FALSE)</f>
        <v>132</v>
      </c>
      <c r="E99" s="11">
        <f>VLOOKUP($A99,Pivot_Switch!$H$5:$N$5000,COLUMN(E99),FALSE)</f>
        <v>93</v>
      </c>
      <c r="F99" s="11">
        <f>VLOOKUP($A99,Pivot_Switch!$H$5:$N$5000,COLUMN(F99),FALSE)</f>
        <v>39</v>
      </c>
      <c r="G99" s="11">
        <f>VLOOKUP($A99,Pivot_Switch!$H$5:$N$5000,COLUMN(G99),FALSE)</f>
        <v>1</v>
      </c>
      <c r="H99" s="39"/>
      <c r="I99" s="39"/>
      <c r="J99" s="39"/>
      <c r="K99" s="10"/>
      <c r="L99" s="10"/>
      <c r="M99" s="35"/>
      <c r="N99" s="35"/>
      <c r="O99" s="35"/>
      <c r="P99" s="35"/>
      <c r="Q99" s="35"/>
    </row>
    <row r="100" spans="1:17" x14ac:dyDescent="0.25">
      <c r="A100" s="39" t="str">
        <f t="shared" si="11"/>
        <v>40735_cmdsfdc1a-jd-09</v>
      </c>
      <c r="B100" s="47">
        <v>40735</v>
      </c>
      <c r="C100" s="39" t="s">
        <v>26</v>
      </c>
      <c r="D100" s="11">
        <f>VLOOKUP($A100,Pivot_Switch!$H$5:$N$5000,COLUMN(D100),FALSE)</f>
        <v>132</v>
      </c>
      <c r="E100" s="11">
        <f>VLOOKUP($A100,Pivot_Switch!$H$5:$N$5000,COLUMN(E100),FALSE)</f>
        <v>93</v>
      </c>
      <c r="F100" s="11">
        <f>VLOOKUP($A100,Pivot_Switch!$H$5:$N$5000,COLUMN(F100),FALSE)</f>
        <v>39</v>
      </c>
      <c r="G100" s="11">
        <f>VLOOKUP($A100,Pivot_Switch!$H$5:$N$5000,COLUMN(G100),FALSE)</f>
        <v>1</v>
      </c>
      <c r="M100" s="18"/>
      <c r="N100" s="18"/>
      <c r="O100" s="18"/>
      <c r="P100" s="18"/>
      <c r="Q100" s="18"/>
    </row>
    <row r="101" spans="1:17" x14ac:dyDescent="0.25">
      <c r="A101" s="39" t="str">
        <f t="shared" si="11"/>
        <v>40743_cmdsfdc1a-jd-09</v>
      </c>
      <c r="B101" s="47">
        <v>40743</v>
      </c>
      <c r="C101" s="39" t="s">
        <v>26</v>
      </c>
      <c r="D101" s="11">
        <f>VLOOKUP($A101,Pivot_Switch!$H$5:$N$5000,COLUMN(D101),FALSE)</f>
        <v>132</v>
      </c>
      <c r="E101" s="11">
        <f>VLOOKUP($A101,Pivot_Switch!$H$5:$N$5000,COLUMN(E101),FALSE)</f>
        <v>93</v>
      </c>
      <c r="F101" s="11">
        <f>VLOOKUP($A101,Pivot_Switch!$H$5:$N$5000,COLUMN(F101),FALSE)</f>
        <v>39</v>
      </c>
      <c r="G101" s="11">
        <f>VLOOKUP($A101,Pivot_Switch!$H$5:$N$5000,COLUMN(G101),FALSE)</f>
        <v>1</v>
      </c>
      <c r="M101" s="18"/>
      <c r="N101" s="18"/>
      <c r="O101" s="18"/>
      <c r="P101" s="18"/>
      <c r="Q101" s="18"/>
    </row>
    <row r="102" spans="1:17" x14ac:dyDescent="0.25">
      <c r="A102" s="39" t="str">
        <f t="shared" si="11"/>
        <v>40749_cmdsfdc1a-jd-09</v>
      </c>
      <c r="B102" s="47">
        <v>40749</v>
      </c>
      <c r="C102" s="39" t="s">
        <v>26</v>
      </c>
      <c r="D102" s="11">
        <f>VLOOKUP($A102,Pivot_Switch!$H$5:$N$5000,COLUMN(D102),FALSE)</f>
        <v>132</v>
      </c>
      <c r="E102" s="11">
        <f>VLOOKUP($A102,Pivot_Switch!$H$5:$N$5000,COLUMN(E102),FALSE)</f>
        <v>93</v>
      </c>
      <c r="F102" s="11">
        <f>VLOOKUP($A102,Pivot_Switch!$H$5:$N$5000,COLUMN(F102),FALSE)</f>
        <v>39</v>
      </c>
      <c r="G102" s="11">
        <f>VLOOKUP($A102,Pivot_Switch!$H$5:$N$5000,COLUMN(G102),FALSE)</f>
        <v>1</v>
      </c>
      <c r="M102" s="18"/>
      <c r="N102" s="18"/>
      <c r="O102" s="18"/>
      <c r="P102" s="18"/>
      <c r="Q102" s="18"/>
    </row>
    <row r="103" spans="1:17" x14ac:dyDescent="0.25">
      <c r="A103" s="39" t="str">
        <f t="shared" si="11"/>
        <v>40770_cmdsfdc1a-jd-09</v>
      </c>
      <c r="B103" s="47">
        <v>40770</v>
      </c>
      <c r="C103" s="39" t="s">
        <v>26</v>
      </c>
      <c r="D103" s="11">
        <f>VLOOKUP($A103,Pivot_Switch!$H$5:$N$5000,COLUMN(D103),FALSE)</f>
        <v>132</v>
      </c>
      <c r="E103" s="11">
        <f>VLOOKUP($A103,Pivot_Switch!$H$5:$N$5000,COLUMN(E103),FALSE)</f>
        <v>93</v>
      </c>
      <c r="F103" s="11">
        <f>VLOOKUP($A103,Pivot_Switch!$H$5:$N$5000,COLUMN(F103),FALSE)</f>
        <v>39</v>
      </c>
      <c r="G103" s="11">
        <f>VLOOKUP($A103,Pivot_Switch!$H$5:$N$5000,COLUMN(G103),FALSE)</f>
        <v>1</v>
      </c>
      <c r="M103" s="18"/>
      <c r="N103" s="18"/>
      <c r="O103" s="18"/>
      <c r="P103" s="18"/>
      <c r="Q103" s="18"/>
    </row>
    <row r="104" spans="1:17" x14ac:dyDescent="0.25">
      <c r="A104" s="39" t="str">
        <f t="shared" si="11"/>
        <v>40777_cmdsfdc1a-jd-09</v>
      </c>
      <c r="B104" s="47">
        <v>40777</v>
      </c>
      <c r="C104" s="39" t="s">
        <v>26</v>
      </c>
      <c r="D104" s="11">
        <f>VLOOKUP($A104,Pivot_Switch!$H$5:$N$5000,COLUMN(D104),FALSE)</f>
        <v>132</v>
      </c>
      <c r="E104" s="11">
        <f>VLOOKUP($A104,Pivot_Switch!$H$5:$N$5000,COLUMN(E104),FALSE)</f>
        <v>93</v>
      </c>
      <c r="F104" s="11">
        <f>VLOOKUP($A104,Pivot_Switch!$H$5:$N$5000,COLUMN(F104),FALSE)</f>
        <v>39</v>
      </c>
      <c r="G104" s="11">
        <f>VLOOKUP($A104,Pivot_Switch!$H$5:$N$5000,COLUMN(G104),FALSE)</f>
        <v>1</v>
      </c>
      <c r="M104" s="18"/>
      <c r="N104" s="18"/>
      <c r="O104" s="18"/>
      <c r="P104" s="18"/>
      <c r="Q104" s="18"/>
    </row>
    <row r="105" spans="1:17" x14ac:dyDescent="0.25">
      <c r="A105" s="39" t="str">
        <f t="shared" si="11"/>
        <v>40785_cmdsfdc1a-jd-09</v>
      </c>
      <c r="B105" s="47">
        <v>40785</v>
      </c>
      <c r="C105" s="39" t="s">
        <v>26</v>
      </c>
      <c r="D105" s="11">
        <f>VLOOKUP($A105,Pivot_Switch!$H$5:$N$5000,COLUMN(D105),FALSE)</f>
        <v>132</v>
      </c>
      <c r="E105" s="11">
        <f>VLOOKUP($A105,Pivot_Switch!$H$5:$N$5000,COLUMN(E105),FALSE)</f>
        <v>93</v>
      </c>
      <c r="F105" s="11">
        <f>VLOOKUP($A105,Pivot_Switch!$H$5:$N$5000,COLUMN(F105),FALSE)</f>
        <v>39</v>
      </c>
      <c r="G105" s="11">
        <f>VLOOKUP($A105,Pivot_Switch!$H$5:$N$5000,COLUMN(G105),FALSE)</f>
        <v>1</v>
      </c>
      <c r="M105" s="18"/>
      <c r="N105" s="18"/>
      <c r="O105" s="18"/>
      <c r="P105" s="18"/>
      <c r="Q105" s="18"/>
    </row>
    <row r="106" spans="1:17" x14ac:dyDescent="0.25">
      <c r="A106" s="39" t="str">
        <f t="shared" si="11"/>
        <v>40790_cmdsfdc1a-jd-09</v>
      </c>
      <c r="B106" s="47">
        <v>40790</v>
      </c>
      <c r="C106" s="39" t="s">
        <v>26</v>
      </c>
      <c r="D106" s="11">
        <f>VLOOKUP($A106,Pivot_Switch!$H$5:$N$5000,COLUMN(D106),FALSE)</f>
        <v>132</v>
      </c>
      <c r="E106" s="11">
        <f>VLOOKUP($A106,Pivot_Switch!$H$5:$N$5000,COLUMN(E106),FALSE)</f>
        <v>93</v>
      </c>
      <c r="F106" s="11">
        <f>VLOOKUP($A106,Pivot_Switch!$H$5:$N$5000,COLUMN(F106),FALSE)</f>
        <v>39</v>
      </c>
      <c r="G106" s="11">
        <f>VLOOKUP($A106,Pivot_Switch!$H$5:$N$5000,COLUMN(G106),FALSE)</f>
        <v>1</v>
      </c>
      <c r="M106" s="18"/>
      <c r="N106" s="18"/>
      <c r="O106" s="18"/>
      <c r="P106" s="18"/>
      <c r="Q106" s="18"/>
    </row>
    <row r="107" spans="1:17" x14ac:dyDescent="0.25">
      <c r="A107" s="39" t="str">
        <f t="shared" si="11"/>
        <v>40798_cmdsfdc1a-jd-09</v>
      </c>
      <c r="B107" s="47">
        <v>40798</v>
      </c>
      <c r="C107" s="39" t="s">
        <v>26</v>
      </c>
      <c r="D107" s="11">
        <f>VLOOKUP($A107,Pivot_Switch!$H$5:$N$5000,COLUMN(D107),FALSE)</f>
        <v>132</v>
      </c>
      <c r="E107" s="11">
        <f>VLOOKUP($A107,Pivot_Switch!$H$5:$N$5000,COLUMN(E107),FALSE)</f>
        <v>93</v>
      </c>
      <c r="F107" s="11">
        <f>VLOOKUP($A107,Pivot_Switch!$H$5:$N$5000,COLUMN(F107),FALSE)</f>
        <v>39</v>
      </c>
      <c r="G107" s="11">
        <f>VLOOKUP($A107,Pivot_Switch!$H$5:$N$5000,COLUMN(G107),FALSE)</f>
        <v>1</v>
      </c>
      <c r="M107" s="18"/>
      <c r="N107" s="18"/>
      <c r="O107" s="18"/>
      <c r="P107" s="18"/>
      <c r="Q107" s="18"/>
    </row>
    <row r="108" spans="1:17" x14ac:dyDescent="0.25">
      <c r="A108" s="39" t="str">
        <f t="shared" si="11"/>
        <v>40869_cmdsfdc1a-jd-09</v>
      </c>
      <c r="B108" s="47">
        <v>40869</v>
      </c>
      <c r="C108" s="39" t="s">
        <v>26</v>
      </c>
      <c r="D108" s="11">
        <f>VLOOKUP($A108,Pivot_Switch!$H$5:$N$5000,COLUMN(D108),FALSE)</f>
        <v>132</v>
      </c>
      <c r="E108" s="11">
        <f>VLOOKUP($A108,Pivot_Switch!$H$5:$N$5000,COLUMN(E108),FALSE)</f>
        <v>93</v>
      </c>
      <c r="F108" s="11">
        <f>VLOOKUP($A108,Pivot_Switch!$H$5:$N$5000,COLUMN(F108),FALSE)</f>
        <v>39</v>
      </c>
      <c r="G108" s="11">
        <f>VLOOKUP($A108,Pivot_Switch!$H$5:$N$5000,COLUMN(G108),FALSE)</f>
        <v>1</v>
      </c>
      <c r="M108" s="18"/>
      <c r="N108" s="18"/>
      <c r="O108" s="18"/>
      <c r="P108" s="18"/>
      <c r="Q108" s="18"/>
    </row>
    <row r="109" spans="1:17" x14ac:dyDescent="0.25">
      <c r="A109" s="39" t="str">
        <f t="shared" si="11"/>
        <v>40885_cmdsfdc1a-jd-09</v>
      </c>
      <c r="B109" s="47">
        <v>40885</v>
      </c>
      <c r="C109" s="39" t="s">
        <v>26</v>
      </c>
      <c r="D109" s="11">
        <f>VLOOKUP($A109,Pivot_Switch!$H$5:$N$5000,COLUMN(D109),FALSE)</f>
        <v>132</v>
      </c>
      <c r="E109" s="11">
        <f>VLOOKUP($A109,Pivot_Switch!$H$5:$N$5000,COLUMN(E109),FALSE)</f>
        <v>96</v>
      </c>
      <c r="F109" s="11">
        <f>VLOOKUP($A109,Pivot_Switch!$H$5:$N$5000,COLUMN(F109),FALSE)</f>
        <v>36</v>
      </c>
      <c r="G109" s="11">
        <f>VLOOKUP($A109,Pivot_Switch!$H$5:$N$5000,COLUMN(G109),FALSE)</f>
        <v>1</v>
      </c>
      <c r="M109" s="18"/>
      <c r="N109" s="18"/>
      <c r="O109" s="18"/>
      <c r="P109" s="18"/>
      <c r="Q109" s="18"/>
    </row>
    <row r="110" spans="1:17" x14ac:dyDescent="0.25">
      <c r="A110" s="39" t="str">
        <f t="shared" si="11"/>
        <v>40917_cmdsfdc1a-jd-09</v>
      </c>
      <c r="B110" s="47">
        <v>40917</v>
      </c>
      <c r="C110" s="39" t="s">
        <v>26</v>
      </c>
      <c r="D110" s="11">
        <f>VLOOKUP($A110,Pivot_Switch!$H$5:$N$5000,COLUMN(D110),FALSE)</f>
        <v>132</v>
      </c>
      <c r="E110" s="11">
        <f>VLOOKUP($A110,Pivot_Switch!$H$5:$N$5000,COLUMN(E110),FALSE)</f>
        <v>101</v>
      </c>
      <c r="F110" s="11">
        <f>VLOOKUP($A110,Pivot_Switch!$H$5:$N$5000,COLUMN(F110),FALSE)</f>
        <v>31</v>
      </c>
      <c r="G110" s="11">
        <f>VLOOKUP($A110,Pivot_Switch!$H$5:$N$5000,COLUMN(G110),FALSE)</f>
        <v>1</v>
      </c>
      <c r="M110" s="18"/>
      <c r="N110" s="18"/>
      <c r="O110" s="18"/>
      <c r="P110" s="18"/>
      <c r="Q110" s="18"/>
    </row>
    <row r="111" spans="1:17" x14ac:dyDescent="0.25">
      <c r="A111" s="39" t="str">
        <f t="shared" si="11"/>
        <v>40948_cmdsfdc1a-jd-09</v>
      </c>
      <c r="B111" s="47">
        <v>40948</v>
      </c>
      <c r="C111" s="39" t="s">
        <v>26</v>
      </c>
      <c r="D111" s="11">
        <f>VLOOKUP($A111,Pivot_Switch!$H$5:$N$5000,COLUMN(D111),FALSE)</f>
        <v>132</v>
      </c>
      <c r="E111" s="11">
        <f>VLOOKUP($A111,Pivot_Switch!$H$5:$N$5000,COLUMN(E111),FALSE)</f>
        <v>101</v>
      </c>
      <c r="F111" s="11">
        <f>VLOOKUP($A111,Pivot_Switch!$H$5:$N$5000,COLUMN(F111),FALSE)</f>
        <v>31</v>
      </c>
      <c r="G111" s="11">
        <f>VLOOKUP($A111,Pivot_Switch!$H$5:$N$5000,COLUMN(G111),FALSE)</f>
        <v>1</v>
      </c>
      <c r="M111" s="18"/>
      <c r="N111" s="18"/>
      <c r="O111" s="18"/>
      <c r="P111" s="18"/>
      <c r="Q111" s="18"/>
    </row>
    <row r="112" spans="1:17" x14ac:dyDescent="0.25">
      <c r="A112" s="39" t="str">
        <f t="shared" si="11"/>
        <v>40989_cmdsfdc1a-jd-09</v>
      </c>
      <c r="B112" s="47">
        <v>40989</v>
      </c>
      <c r="C112" s="39" t="s">
        <v>26</v>
      </c>
      <c r="D112" s="11">
        <f>VLOOKUP($A112,Pivot_Switch!$H$5:$N$5000,COLUMN(D112),FALSE)</f>
        <v>132</v>
      </c>
      <c r="E112" s="11">
        <f>VLOOKUP($A112,Pivot_Switch!$H$5:$N$5000,COLUMN(E112),FALSE)</f>
        <v>106</v>
      </c>
      <c r="F112" s="11">
        <f>VLOOKUP($A112,Pivot_Switch!$H$5:$N$5000,COLUMN(F112),FALSE)</f>
        <v>26</v>
      </c>
      <c r="G112" s="11">
        <f>VLOOKUP($A112,Pivot_Switch!$H$5:$N$5000,COLUMN(G112),FALSE)</f>
        <v>1</v>
      </c>
      <c r="L112" s="26"/>
      <c r="M112" s="18"/>
      <c r="N112" s="18"/>
      <c r="O112" s="18"/>
      <c r="P112" s="18"/>
      <c r="Q112" s="18"/>
    </row>
    <row r="113" spans="1:17" x14ac:dyDescent="0.25">
      <c r="A113" s="39" t="str">
        <f t="shared" si="11"/>
        <v>41016_cmdsfdc1a-jd-09</v>
      </c>
      <c r="B113" s="47">
        <v>41016</v>
      </c>
      <c r="C113" s="39" t="s">
        <v>26</v>
      </c>
      <c r="D113" s="11">
        <f>VLOOKUP($A113,Pivot_Switch!$H$5:$N$5000,COLUMN(D113),FALSE)</f>
        <v>132</v>
      </c>
      <c r="E113" s="11">
        <f>VLOOKUP($A113,Pivot_Switch!$H$5:$N$5000,COLUMN(E113),FALSE)</f>
        <v>106</v>
      </c>
      <c r="F113" s="11">
        <f>VLOOKUP($A113,Pivot_Switch!$H$5:$N$5000,COLUMN(F113),FALSE)</f>
        <v>26</v>
      </c>
      <c r="G113" s="11">
        <f>VLOOKUP($A113,Pivot_Switch!$H$5:$N$5000,COLUMN(G113),FALSE)</f>
        <v>1</v>
      </c>
      <c r="L113" s="26"/>
      <c r="M113" s="18"/>
      <c r="N113" s="18"/>
      <c r="O113" s="18"/>
      <c r="P113" s="18"/>
      <c r="Q113" s="18"/>
    </row>
    <row r="114" spans="1:17" x14ac:dyDescent="0.25">
      <c r="A114" s="39" t="str">
        <f t="shared" si="11"/>
        <v>41037_cmdsfdc1a-jd-09</v>
      </c>
      <c r="B114" s="47">
        <v>41037</v>
      </c>
      <c r="C114" s="39" t="s">
        <v>26</v>
      </c>
      <c r="D114" s="11">
        <f>VLOOKUP($A114,Pivot_Switch!$H$5:$N$5000,COLUMN(D114),FALSE)</f>
        <v>132</v>
      </c>
      <c r="E114" s="11">
        <f>VLOOKUP($A114,Pivot_Switch!$H$5:$N$5000,COLUMN(E114),FALSE)</f>
        <v>106</v>
      </c>
      <c r="F114" s="11">
        <f>VLOOKUP($A114,Pivot_Switch!$H$5:$N$5000,COLUMN(F114),FALSE)</f>
        <v>26</v>
      </c>
      <c r="G114" s="11">
        <f>VLOOKUP($A114,Pivot_Switch!$H$5:$N$5000,COLUMN(G114),FALSE)</f>
        <v>1</v>
      </c>
      <c r="L114" s="26"/>
      <c r="M114" s="18"/>
      <c r="N114" s="18"/>
      <c r="O114" s="18"/>
      <c r="P114" s="18"/>
      <c r="Q114" s="18"/>
    </row>
    <row r="115" spans="1:17" s="26" customFormat="1" x14ac:dyDescent="0.25">
      <c r="A115" s="39" t="str">
        <f t="shared" si="11"/>
        <v>41071_cmdsfdc1a-jd-09</v>
      </c>
      <c r="B115" s="47">
        <v>41071</v>
      </c>
      <c r="C115" s="39" t="s">
        <v>26</v>
      </c>
      <c r="D115" s="11">
        <f>VLOOKUP($A115,Pivot_Switch!$H$5:$N$5000,COLUMN(D115),FALSE)</f>
        <v>132</v>
      </c>
      <c r="E115" s="11">
        <f>VLOOKUP($A115,Pivot_Switch!$H$5:$N$5000,COLUMN(E115),FALSE)</f>
        <v>106</v>
      </c>
      <c r="F115" s="11">
        <f>VLOOKUP($A115,Pivot_Switch!$H$5:$N$5000,COLUMN(F115),FALSE)</f>
        <v>26</v>
      </c>
      <c r="G115" s="11">
        <f>VLOOKUP($A115,Pivot_Switch!$H$5:$N$5000,COLUMN(G115),FALSE)</f>
        <v>1</v>
      </c>
      <c r="H115" s="39"/>
      <c r="I115" s="39"/>
      <c r="J115" s="39"/>
      <c r="K115" s="10"/>
      <c r="N115" s="35"/>
      <c r="O115" s="35"/>
      <c r="P115" s="35"/>
      <c r="Q115" s="35"/>
    </row>
    <row r="116" spans="1:17" x14ac:dyDescent="0.25">
      <c r="A116" s="39" t="str">
        <f t="shared" si="11"/>
        <v>41107_cmdsfdc1a-jd-09</v>
      </c>
      <c r="B116" s="47">
        <v>41107</v>
      </c>
      <c r="C116" s="39" t="s">
        <v>26</v>
      </c>
      <c r="D116" s="11">
        <f>VLOOKUP($A116,Pivot_Switch!$H$5:$N$5000,COLUMN(D116),FALSE)</f>
        <v>132</v>
      </c>
      <c r="E116" s="11">
        <f>VLOOKUP($A116,Pivot_Switch!$H$5:$N$5000,COLUMN(E116),FALSE)</f>
        <v>111</v>
      </c>
      <c r="F116" s="11">
        <f>VLOOKUP($A116,Pivot_Switch!$H$5:$N$5000,COLUMN(F116),FALSE)</f>
        <v>21</v>
      </c>
      <c r="G116" s="11">
        <f>VLOOKUP($A116,Pivot_Switch!$H$5:$N$5000,COLUMN(G116),FALSE)</f>
        <v>1</v>
      </c>
      <c r="L116" s="26"/>
      <c r="M116" s="18"/>
      <c r="N116" s="18"/>
      <c r="O116" s="18"/>
      <c r="P116" s="18"/>
      <c r="Q116" s="18"/>
    </row>
    <row r="117" spans="1:17" x14ac:dyDescent="0.25">
      <c r="A117" s="39" t="str">
        <f t="shared" si="11"/>
        <v>41122_cmdsfdc1a-jd-09</v>
      </c>
      <c r="B117" s="47">
        <v>41122</v>
      </c>
      <c r="C117" s="39" t="s">
        <v>26</v>
      </c>
      <c r="D117" s="11">
        <f>VLOOKUP($A117,Pivot_Switch!$H$5:$N$5000,COLUMN(D117),FALSE)</f>
        <v>132</v>
      </c>
      <c r="E117" s="11">
        <f>VLOOKUP($A117,Pivot_Switch!$H$5:$N$5000,COLUMN(E117),FALSE)</f>
        <v>111</v>
      </c>
      <c r="F117" s="11">
        <f>VLOOKUP($A117,Pivot_Switch!$H$5:$N$5000,COLUMN(F117),FALSE)</f>
        <v>21</v>
      </c>
      <c r="G117" s="11">
        <f>VLOOKUP($A117,Pivot_Switch!$H$5:$N$5000,COLUMN(G117),FALSE)</f>
        <v>1</v>
      </c>
      <c r="L117" s="26"/>
      <c r="M117" s="18"/>
      <c r="N117" s="18"/>
      <c r="O117" s="18"/>
      <c r="P117" s="18"/>
      <c r="Q117" s="18"/>
    </row>
    <row r="118" spans="1:17" x14ac:dyDescent="0.25">
      <c r="A118" s="39" t="str">
        <f t="shared" si="11"/>
        <v>41162_cmdsfdc1a-jd-09</v>
      </c>
      <c r="B118" s="47">
        <v>41162</v>
      </c>
      <c r="C118" s="39" t="s">
        <v>26</v>
      </c>
      <c r="D118" s="11">
        <f>VLOOKUP($A118,Pivot_Switch!$H$5:$N$5000,COLUMN(D118),FALSE)</f>
        <v>132</v>
      </c>
      <c r="E118" s="11">
        <f>VLOOKUP($A118,Pivot_Switch!$H$5:$N$5000,COLUMN(E118),FALSE)</f>
        <v>111</v>
      </c>
      <c r="F118" s="11">
        <f>VLOOKUP($A118,Pivot_Switch!$H$5:$N$5000,COLUMN(F118),FALSE)</f>
        <v>21</v>
      </c>
      <c r="G118" s="11">
        <f>VLOOKUP($A118,Pivot_Switch!$H$5:$N$5000,COLUMN(G118),FALSE)</f>
        <v>1</v>
      </c>
      <c r="L118" s="26"/>
      <c r="M118" s="18"/>
      <c r="N118" s="18"/>
      <c r="O118" s="18"/>
      <c r="P118" s="18"/>
      <c r="Q118" s="18"/>
    </row>
    <row r="119" spans="1:17" x14ac:dyDescent="0.25">
      <c r="A119" s="39" t="str">
        <f t="shared" si="11"/>
        <v>41192_cmdsfdc1a-jd-09</v>
      </c>
      <c r="B119" s="47">
        <v>41192</v>
      </c>
      <c r="C119" s="39" t="s">
        <v>26</v>
      </c>
      <c r="D119" s="11">
        <f>VLOOKUP($A119,Pivot_Switch!$H$5:$N$5000,COLUMN(D119),FALSE)</f>
        <v>132</v>
      </c>
      <c r="E119" s="11">
        <f>VLOOKUP($A119,Pivot_Switch!$H$5:$N$5000,COLUMN(E119),FALSE)</f>
        <v>111</v>
      </c>
      <c r="F119" s="11">
        <f>VLOOKUP($A119,Pivot_Switch!$H$5:$N$5000,COLUMN(F119),FALSE)</f>
        <v>21</v>
      </c>
      <c r="G119" s="11">
        <f>VLOOKUP($A119,Pivot_Switch!$H$5:$N$5000,COLUMN(G119),FALSE)</f>
        <v>1</v>
      </c>
      <c r="L119" s="26"/>
      <c r="M119" s="18"/>
      <c r="N119" s="18"/>
      <c r="O119" s="18"/>
      <c r="P119" s="18"/>
      <c r="Q119" s="18"/>
    </row>
    <row r="120" spans="1:17" x14ac:dyDescent="0.25">
      <c r="A120" s="39" t="str">
        <f t="shared" si="11"/>
        <v>41347_cmdsfdc1a-jd-09</v>
      </c>
      <c r="B120" s="47">
        <v>41347</v>
      </c>
      <c r="C120" s="39" t="s">
        <v>26</v>
      </c>
      <c r="D120" s="11">
        <f>VLOOKUP($A120,Pivot_Switch!$H$5:$N$5000,COLUMN(D120),FALSE)</f>
        <v>132</v>
      </c>
      <c r="E120" s="11">
        <f>VLOOKUP($A120,Pivot_Switch!$H$5:$N$5000,COLUMN(E120),FALSE)</f>
        <v>113</v>
      </c>
      <c r="F120" s="11">
        <f>VLOOKUP($A120,Pivot_Switch!$H$5:$N$5000,COLUMN(F120),FALSE)</f>
        <v>19</v>
      </c>
      <c r="G120" s="11">
        <f>VLOOKUP($A120,Pivot_Switch!$H$5:$N$5000,COLUMN(G120),FALSE)</f>
        <v>1</v>
      </c>
      <c r="L120" s="26"/>
      <c r="M120" s="18"/>
      <c r="N120" s="18"/>
      <c r="O120" s="18"/>
      <c r="P120" s="18"/>
      <c r="Q120" s="18"/>
    </row>
    <row r="121" spans="1:17" x14ac:dyDescent="0.25">
      <c r="A121" s="39" t="str">
        <f t="shared" si="10"/>
        <v>41439_cmdsfdc1a-jd-09</v>
      </c>
      <c r="B121" s="47">
        <v>41439</v>
      </c>
      <c r="C121" s="39" t="s">
        <v>26</v>
      </c>
      <c r="D121" s="11">
        <f>VLOOKUP($A121,Pivot_Switch!$H$5:$N$5000,COLUMN(D121),FALSE)</f>
        <v>132</v>
      </c>
      <c r="E121" s="11">
        <f>VLOOKUP($A121,Pivot_Switch!$H$5:$N$5000,COLUMN(E121),FALSE)</f>
        <v>113</v>
      </c>
      <c r="F121" s="11">
        <f>VLOOKUP($A121,Pivot_Switch!$H$5:$N$5000,COLUMN(F121),FALSE)</f>
        <v>19</v>
      </c>
      <c r="G121" s="11">
        <f>VLOOKUP($A121,Pivot_Switch!$H$5:$N$5000,COLUMN(G121),FALSE)</f>
        <v>1</v>
      </c>
      <c r="L121" s="26"/>
      <c r="M121" s="18"/>
      <c r="N121" s="18"/>
      <c r="O121" s="18"/>
      <c r="P121" s="18"/>
      <c r="Q121" s="18"/>
    </row>
    <row r="122" spans="1:17" x14ac:dyDescent="0.25">
      <c r="M122" s="18"/>
      <c r="N122" s="18"/>
      <c r="O122" s="18"/>
      <c r="P122" s="18"/>
      <c r="Q122" s="18"/>
    </row>
    <row r="123" spans="1:17" x14ac:dyDescent="0.25">
      <c r="A123" s="42" t="s">
        <v>881</v>
      </c>
      <c r="B123" s="42"/>
      <c r="C123" s="42"/>
      <c r="D123" s="25"/>
      <c r="E123" s="25"/>
      <c r="F123" s="25"/>
      <c r="G123" s="25"/>
      <c r="H123" s="42" t="str">
        <f>C84</f>
        <v>cmdsfdc1a-jd-09</v>
      </c>
      <c r="I123" s="43" t="str">
        <f>CONCATENATE(H123,"_End")</f>
        <v>cmdsfdc1a-jd-09_End</v>
      </c>
      <c r="J123" s="43">
        <f>ROW(I123)</f>
        <v>123</v>
      </c>
      <c r="K123" s="26"/>
      <c r="M123" s="18"/>
      <c r="N123" s="18"/>
      <c r="O123" s="18"/>
      <c r="P123" s="18"/>
      <c r="Q123" s="18"/>
    </row>
    <row r="124" spans="1:17" x14ac:dyDescent="0.25">
      <c r="A124" s="39" t="str">
        <f t="shared" ref="A124:A161" si="12">CONCATENATE(B124,"_",C124)</f>
        <v>40598_cmdsfdc1a-rb-01</v>
      </c>
      <c r="B124" s="47">
        <v>40598</v>
      </c>
      <c r="C124" s="39" t="s">
        <v>61</v>
      </c>
      <c r="D124" s="11">
        <f>VLOOKUP($A124,Pivot_Switch!$H$5:$N$5000,COLUMN(D124),FALSE)</f>
        <v>144</v>
      </c>
      <c r="E124" s="11">
        <f>VLOOKUP($A124,Pivot_Switch!$H$5:$N$5000,COLUMN(E124),FALSE)</f>
        <v>126</v>
      </c>
      <c r="F124" s="11">
        <f>VLOOKUP($A124,Pivot_Switch!$H$5:$N$5000,COLUMN(F124),FALSE)</f>
        <v>18</v>
      </c>
      <c r="G124" s="11">
        <f>VLOOKUP($A124,Pivot_Switch!$H$5:$N$5000,COLUMN(G124),FALSE)</f>
        <v>1</v>
      </c>
      <c r="H124" s="39" t="str">
        <f>C124</f>
        <v>cmdsfdc1a-rb-01</v>
      </c>
      <c r="I124" s="39" t="str">
        <f>CONCATENATE(H124,"_Start")</f>
        <v>cmdsfdc1a-rb-01_Start</v>
      </c>
      <c r="J124" s="41">
        <f>ROW(I124)</f>
        <v>124</v>
      </c>
      <c r="M124" s="18"/>
      <c r="N124" s="18"/>
      <c r="O124" s="18"/>
      <c r="P124" s="18"/>
      <c r="Q124" s="18"/>
    </row>
    <row r="125" spans="1:17" x14ac:dyDescent="0.25">
      <c r="A125" s="39" t="str">
        <f t="shared" si="12"/>
        <v>40606_cmdsfdc1a-rb-01</v>
      </c>
      <c r="B125" s="47">
        <v>40606</v>
      </c>
      <c r="C125" s="39" t="s">
        <v>61</v>
      </c>
      <c r="D125" s="11">
        <f>VLOOKUP($A125,Pivot_Switch!$H$5:$N$5000,COLUMN(D125),FALSE)</f>
        <v>144</v>
      </c>
      <c r="E125" s="11">
        <f>VLOOKUP($A125,Pivot_Switch!$H$5:$N$5000,COLUMN(E125),FALSE)</f>
        <v>126</v>
      </c>
      <c r="F125" s="11">
        <f>VLOOKUP($A125,Pivot_Switch!$H$5:$N$5000,COLUMN(F125),FALSE)</f>
        <v>18</v>
      </c>
      <c r="G125" s="11">
        <f>VLOOKUP($A125,Pivot_Switch!$H$5:$N$5000,COLUMN(G125),FALSE)</f>
        <v>1</v>
      </c>
      <c r="J125" s="41"/>
      <c r="M125" s="18"/>
      <c r="N125" s="18"/>
      <c r="O125" s="18"/>
      <c r="P125" s="18"/>
      <c r="Q125" s="18"/>
    </row>
    <row r="126" spans="1:17" x14ac:dyDescent="0.25">
      <c r="A126" s="39" t="str">
        <f t="shared" si="12"/>
        <v>40609_cmdsfdc1a-rb-01</v>
      </c>
      <c r="B126" s="47">
        <v>40609</v>
      </c>
      <c r="C126" s="39" t="s">
        <v>61</v>
      </c>
      <c r="D126" s="11">
        <f>VLOOKUP($A126,Pivot_Switch!$H$5:$N$5000,COLUMN(D126),FALSE)</f>
        <v>144</v>
      </c>
      <c r="E126" s="11">
        <f>VLOOKUP($A126,Pivot_Switch!$H$5:$N$5000,COLUMN(E126),FALSE)</f>
        <v>126</v>
      </c>
      <c r="F126" s="11">
        <f>VLOOKUP($A126,Pivot_Switch!$H$5:$N$5000,COLUMN(F126),FALSE)</f>
        <v>18</v>
      </c>
      <c r="G126" s="11">
        <f>VLOOKUP($A126,Pivot_Switch!$H$5:$N$5000,COLUMN(G126),FALSE)</f>
        <v>1</v>
      </c>
      <c r="J126" s="41"/>
      <c r="M126" s="18"/>
      <c r="N126" s="18"/>
      <c r="O126" s="18"/>
      <c r="P126" s="18"/>
      <c r="Q126" s="18"/>
    </row>
    <row r="127" spans="1:17" x14ac:dyDescent="0.25">
      <c r="A127" s="39" t="str">
        <f t="shared" si="12"/>
        <v>40637_cmdsfdc1a-rb-01</v>
      </c>
      <c r="B127" s="47">
        <v>40637</v>
      </c>
      <c r="C127" s="39" t="s">
        <v>61</v>
      </c>
      <c r="D127" s="11">
        <f>VLOOKUP($A127,Pivot_Switch!$H$5:$N$5000,COLUMN(D127),FALSE)</f>
        <v>144</v>
      </c>
      <c r="E127" s="11">
        <f>VLOOKUP($A127,Pivot_Switch!$H$5:$N$5000,COLUMN(E127),FALSE)</f>
        <v>128</v>
      </c>
      <c r="F127" s="11">
        <f>VLOOKUP($A127,Pivot_Switch!$H$5:$N$5000,COLUMN(F127),FALSE)</f>
        <v>16</v>
      </c>
      <c r="G127" s="11">
        <f>VLOOKUP($A127,Pivot_Switch!$H$5:$N$5000,COLUMN(G127),FALSE)</f>
        <v>1</v>
      </c>
      <c r="J127" s="41"/>
      <c r="M127" s="18"/>
      <c r="N127" s="18"/>
      <c r="O127" s="18"/>
      <c r="P127" s="18"/>
      <c r="Q127" s="18"/>
    </row>
    <row r="128" spans="1:17" x14ac:dyDescent="0.25">
      <c r="A128" s="39" t="str">
        <f t="shared" si="12"/>
        <v>40646_cmdsfdc1a-rb-01</v>
      </c>
      <c r="B128" s="47">
        <v>40646</v>
      </c>
      <c r="C128" s="39" t="s">
        <v>61</v>
      </c>
      <c r="D128" s="11">
        <f>VLOOKUP($A128,Pivot_Switch!$H$5:$N$5000,COLUMN(D128),FALSE)</f>
        <v>144</v>
      </c>
      <c r="E128" s="11">
        <f>VLOOKUP($A128,Pivot_Switch!$H$5:$N$5000,COLUMN(E128),FALSE)</f>
        <v>128</v>
      </c>
      <c r="F128" s="11">
        <f>VLOOKUP($A128,Pivot_Switch!$H$5:$N$5000,COLUMN(F128),FALSE)</f>
        <v>16</v>
      </c>
      <c r="G128" s="11">
        <f>VLOOKUP($A128,Pivot_Switch!$H$5:$N$5000,COLUMN(G128),FALSE)</f>
        <v>1</v>
      </c>
      <c r="J128" s="41"/>
      <c r="M128" s="18"/>
      <c r="N128" s="18"/>
      <c r="O128" s="18"/>
      <c r="P128" s="18"/>
      <c r="Q128" s="18"/>
    </row>
    <row r="129" spans="1:17" x14ac:dyDescent="0.25">
      <c r="A129" s="39" t="str">
        <f t="shared" si="12"/>
        <v>40652_cmdsfdc1a-rb-01</v>
      </c>
      <c r="B129" s="47">
        <v>40652</v>
      </c>
      <c r="C129" s="39" t="s">
        <v>61</v>
      </c>
      <c r="D129" s="11">
        <f>VLOOKUP($A129,Pivot_Switch!$H$5:$N$5000,COLUMN(D129),FALSE)</f>
        <v>144</v>
      </c>
      <c r="E129" s="11">
        <f>VLOOKUP($A129,Pivot_Switch!$H$5:$N$5000,COLUMN(E129),FALSE)</f>
        <v>128</v>
      </c>
      <c r="F129" s="11">
        <f>VLOOKUP($A129,Pivot_Switch!$H$5:$N$5000,COLUMN(F129),FALSE)</f>
        <v>16</v>
      </c>
      <c r="G129" s="11">
        <f>VLOOKUP($A129,Pivot_Switch!$H$5:$N$5000,COLUMN(G129),FALSE)</f>
        <v>1</v>
      </c>
      <c r="J129" s="41"/>
      <c r="M129" s="18"/>
      <c r="N129" s="18"/>
      <c r="O129" s="18"/>
      <c r="P129" s="18"/>
      <c r="Q129" s="18"/>
    </row>
    <row r="130" spans="1:17" x14ac:dyDescent="0.25">
      <c r="A130" s="39" t="str">
        <f t="shared" si="12"/>
        <v>40659_cmdsfdc1a-rb-01</v>
      </c>
      <c r="B130" s="47">
        <v>40659</v>
      </c>
      <c r="C130" s="39" t="s">
        <v>61</v>
      </c>
      <c r="D130" s="11">
        <f>VLOOKUP($A130,Pivot_Switch!$H$5:$N$5000,COLUMN(D130),FALSE)</f>
        <v>144</v>
      </c>
      <c r="E130" s="11">
        <f>VLOOKUP($A130,Pivot_Switch!$H$5:$N$5000,COLUMN(E130),FALSE)</f>
        <v>128</v>
      </c>
      <c r="F130" s="11">
        <f>VLOOKUP($A130,Pivot_Switch!$H$5:$N$5000,COLUMN(F130),FALSE)</f>
        <v>16</v>
      </c>
      <c r="G130" s="11">
        <f>VLOOKUP($A130,Pivot_Switch!$H$5:$N$5000,COLUMN(G130),FALSE)</f>
        <v>1</v>
      </c>
      <c r="J130" s="41"/>
      <c r="M130" s="18"/>
      <c r="N130" s="18"/>
      <c r="O130" s="18"/>
      <c r="P130" s="18"/>
      <c r="Q130" s="18"/>
    </row>
    <row r="131" spans="1:17" s="26" customFormat="1" x14ac:dyDescent="0.25">
      <c r="A131" s="39" t="str">
        <f t="shared" si="12"/>
        <v>40666_cmdsfdc1a-rb-01</v>
      </c>
      <c r="B131" s="47">
        <v>40666</v>
      </c>
      <c r="C131" s="39" t="s">
        <v>61</v>
      </c>
      <c r="D131" s="11">
        <f>VLOOKUP($A131,Pivot_Switch!$H$5:$N$5000,COLUMN(D131),FALSE)</f>
        <v>144</v>
      </c>
      <c r="E131" s="11">
        <f>VLOOKUP($A131,Pivot_Switch!$H$5:$N$5000,COLUMN(E131),FALSE)</f>
        <v>128</v>
      </c>
      <c r="F131" s="11">
        <f>VLOOKUP($A131,Pivot_Switch!$H$5:$N$5000,COLUMN(F131),FALSE)</f>
        <v>16</v>
      </c>
      <c r="G131" s="11">
        <f>VLOOKUP($A131,Pivot_Switch!$H$5:$N$5000,COLUMN(G131),FALSE)</f>
        <v>1</v>
      </c>
      <c r="H131" s="39"/>
      <c r="I131" s="39"/>
      <c r="J131" s="41"/>
      <c r="K131" s="10"/>
      <c r="L131" s="10"/>
      <c r="M131" s="35"/>
      <c r="N131" s="35"/>
      <c r="O131" s="35"/>
      <c r="P131" s="35"/>
      <c r="Q131" s="35"/>
    </row>
    <row r="132" spans="1:17" x14ac:dyDescent="0.25">
      <c r="A132" s="39" t="str">
        <f t="shared" si="12"/>
        <v>40679_cmdsfdc1a-rb-01</v>
      </c>
      <c r="B132" s="47">
        <v>40679</v>
      </c>
      <c r="C132" s="39" t="s">
        <v>61</v>
      </c>
      <c r="D132" s="11">
        <f>VLOOKUP($A132,Pivot_Switch!$H$5:$N$5000,COLUMN(D132),FALSE)</f>
        <v>144</v>
      </c>
      <c r="E132" s="11">
        <f>VLOOKUP($A132,Pivot_Switch!$H$5:$N$5000,COLUMN(E132),FALSE)</f>
        <v>128</v>
      </c>
      <c r="F132" s="11">
        <f>VLOOKUP($A132,Pivot_Switch!$H$5:$N$5000,COLUMN(F132),FALSE)</f>
        <v>16</v>
      </c>
      <c r="G132" s="11">
        <f>VLOOKUP($A132,Pivot_Switch!$H$5:$N$5000,COLUMN(G132),FALSE)</f>
        <v>1</v>
      </c>
      <c r="J132" s="41"/>
      <c r="M132" s="18"/>
      <c r="N132" s="18"/>
      <c r="O132" s="18"/>
      <c r="P132" s="18"/>
      <c r="Q132" s="18"/>
    </row>
    <row r="133" spans="1:17" x14ac:dyDescent="0.25">
      <c r="A133" s="39" t="str">
        <f t="shared" si="12"/>
        <v>40686_cmdsfdc1a-rb-01</v>
      </c>
      <c r="B133" s="47">
        <v>40686</v>
      </c>
      <c r="C133" s="39" t="s">
        <v>61</v>
      </c>
      <c r="D133" s="11">
        <f>VLOOKUP($A133,Pivot_Switch!$H$5:$N$5000,COLUMN(D133),FALSE)</f>
        <v>144</v>
      </c>
      <c r="E133" s="11">
        <f>VLOOKUP($A133,Pivot_Switch!$H$5:$N$5000,COLUMN(E133),FALSE)</f>
        <v>128</v>
      </c>
      <c r="F133" s="11">
        <f>VLOOKUP($A133,Pivot_Switch!$H$5:$N$5000,COLUMN(F133),FALSE)</f>
        <v>16</v>
      </c>
      <c r="G133" s="11">
        <f>VLOOKUP($A133,Pivot_Switch!$H$5:$N$5000,COLUMN(G133),FALSE)</f>
        <v>1</v>
      </c>
      <c r="J133" s="41"/>
      <c r="M133" s="18"/>
      <c r="N133" s="18"/>
      <c r="O133" s="18"/>
      <c r="P133" s="18"/>
      <c r="Q133" s="18"/>
    </row>
    <row r="134" spans="1:17" x14ac:dyDescent="0.25">
      <c r="A134" s="39" t="str">
        <f t="shared" si="12"/>
        <v>40690_cmdsfdc1a-rb-01</v>
      </c>
      <c r="B134" s="47">
        <v>40690</v>
      </c>
      <c r="C134" s="39" t="s">
        <v>61</v>
      </c>
      <c r="D134" s="11">
        <f>VLOOKUP($A134,Pivot_Switch!$H$5:$N$5000,COLUMN(D134),FALSE)</f>
        <v>144</v>
      </c>
      <c r="E134" s="11">
        <f>VLOOKUP($A134,Pivot_Switch!$H$5:$N$5000,COLUMN(E134),FALSE)</f>
        <v>128</v>
      </c>
      <c r="F134" s="11">
        <f>VLOOKUP($A134,Pivot_Switch!$H$5:$N$5000,COLUMN(F134),FALSE)</f>
        <v>16</v>
      </c>
      <c r="G134" s="11">
        <f>VLOOKUP($A134,Pivot_Switch!$H$5:$N$5000,COLUMN(G134),FALSE)</f>
        <v>1</v>
      </c>
      <c r="J134" s="41"/>
      <c r="M134" s="18"/>
      <c r="N134" s="18"/>
      <c r="O134" s="18"/>
      <c r="P134" s="18"/>
      <c r="Q134" s="18"/>
    </row>
    <row r="135" spans="1:17" x14ac:dyDescent="0.25">
      <c r="A135" s="39" t="str">
        <f t="shared" si="12"/>
        <v>40700_cmdsfdc1a-rb-01</v>
      </c>
      <c r="B135" s="47">
        <v>40700</v>
      </c>
      <c r="C135" s="39" t="s">
        <v>61</v>
      </c>
      <c r="D135" s="11">
        <f>VLOOKUP($A135,Pivot_Switch!$H$5:$N$5000,COLUMN(D135),FALSE)</f>
        <v>144</v>
      </c>
      <c r="E135" s="11">
        <f>VLOOKUP($A135,Pivot_Switch!$H$5:$N$5000,COLUMN(E135),FALSE)</f>
        <v>128</v>
      </c>
      <c r="F135" s="11">
        <f>VLOOKUP($A135,Pivot_Switch!$H$5:$N$5000,COLUMN(F135),FALSE)</f>
        <v>16</v>
      </c>
      <c r="G135" s="11">
        <f>VLOOKUP($A135,Pivot_Switch!$H$5:$N$5000,COLUMN(G135),FALSE)</f>
        <v>1</v>
      </c>
      <c r="J135" s="41"/>
      <c r="M135" s="18"/>
      <c r="N135" s="18"/>
      <c r="O135" s="18"/>
      <c r="P135" s="18"/>
      <c r="Q135" s="18"/>
    </row>
    <row r="136" spans="1:17" x14ac:dyDescent="0.25">
      <c r="A136" s="39" t="str">
        <f t="shared" si="12"/>
        <v>40707_cmdsfdc1a-rb-01</v>
      </c>
      <c r="B136" s="47">
        <v>40707</v>
      </c>
      <c r="C136" s="39" t="s">
        <v>61</v>
      </c>
      <c r="D136" s="11">
        <f>VLOOKUP($A136,Pivot_Switch!$H$5:$N$5000,COLUMN(D136),FALSE)</f>
        <v>144</v>
      </c>
      <c r="E136" s="11">
        <f>VLOOKUP($A136,Pivot_Switch!$H$5:$N$5000,COLUMN(E136),FALSE)</f>
        <v>128</v>
      </c>
      <c r="F136" s="11">
        <f>VLOOKUP($A136,Pivot_Switch!$H$5:$N$5000,COLUMN(F136),FALSE)</f>
        <v>16</v>
      </c>
      <c r="G136" s="11">
        <f>VLOOKUP($A136,Pivot_Switch!$H$5:$N$5000,COLUMN(G136),FALSE)</f>
        <v>1</v>
      </c>
      <c r="J136" s="41"/>
      <c r="M136" s="18"/>
      <c r="N136" s="18"/>
      <c r="O136" s="18"/>
      <c r="P136" s="18"/>
      <c r="Q136" s="18"/>
    </row>
    <row r="137" spans="1:17" x14ac:dyDescent="0.25">
      <c r="A137" s="39" t="str">
        <f t="shared" ref="A137:A160" si="13">CONCATENATE(B137,"_",C137)</f>
        <v>40714_cmdsfdc1a-rb-01</v>
      </c>
      <c r="B137" s="47">
        <v>40714</v>
      </c>
      <c r="C137" s="39" t="s">
        <v>61</v>
      </c>
      <c r="D137" s="11">
        <f>VLOOKUP($A137,Pivot_Switch!$H$5:$N$5000,COLUMN(D137),FALSE)</f>
        <v>144</v>
      </c>
      <c r="E137" s="11">
        <f>VLOOKUP($A137,Pivot_Switch!$H$5:$N$5000,COLUMN(E137),FALSE)</f>
        <v>128</v>
      </c>
      <c r="F137" s="11">
        <f>VLOOKUP($A137,Pivot_Switch!$H$5:$N$5000,COLUMN(F137),FALSE)</f>
        <v>16</v>
      </c>
      <c r="G137" s="11">
        <f>VLOOKUP($A137,Pivot_Switch!$H$5:$N$5000,COLUMN(G137),FALSE)</f>
        <v>1</v>
      </c>
      <c r="J137" s="41"/>
      <c r="M137" s="18"/>
      <c r="N137" s="18"/>
      <c r="O137" s="18"/>
      <c r="P137" s="18"/>
      <c r="Q137" s="18"/>
    </row>
    <row r="138" spans="1:17" x14ac:dyDescent="0.25">
      <c r="A138" s="39" t="str">
        <f t="shared" si="13"/>
        <v>40721_cmdsfdc1a-rb-01</v>
      </c>
      <c r="B138" s="47">
        <v>40721</v>
      </c>
      <c r="C138" s="39" t="s">
        <v>61</v>
      </c>
      <c r="D138" s="11">
        <f>VLOOKUP($A138,Pivot_Switch!$H$5:$N$5000,COLUMN(D138),FALSE)</f>
        <v>144</v>
      </c>
      <c r="E138" s="11">
        <f>VLOOKUP($A138,Pivot_Switch!$H$5:$N$5000,COLUMN(E138),FALSE)</f>
        <v>128</v>
      </c>
      <c r="F138" s="11">
        <f>VLOOKUP($A138,Pivot_Switch!$H$5:$N$5000,COLUMN(F138),FALSE)</f>
        <v>16</v>
      </c>
      <c r="G138" s="11">
        <f>VLOOKUP($A138,Pivot_Switch!$H$5:$N$5000,COLUMN(G138),FALSE)</f>
        <v>1</v>
      </c>
      <c r="J138" s="41"/>
      <c r="M138" s="18"/>
      <c r="N138" s="18"/>
      <c r="O138" s="18"/>
      <c r="P138" s="18"/>
      <c r="Q138" s="18"/>
    </row>
    <row r="139" spans="1:17" x14ac:dyDescent="0.25">
      <c r="A139" s="39" t="str">
        <f t="shared" si="13"/>
        <v>40728_cmdsfdc1a-rb-01</v>
      </c>
      <c r="B139" s="47">
        <v>40728</v>
      </c>
      <c r="C139" s="39" t="s">
        <v>61</v>
      </c>
      <c r="D139" s="11">
        <f>VLOOKUP($A139,Pivot_Switch!$H$5:$N$5000,COLUMN(D139),FALSE)</f>
        <v>144</v>
      </c>
      <c r="E139" s="11">
        <f>VLOOKUP($A139,Pivot_Switch!$H$5:$N$5000,COLUMN(E139),FALSE)</f>
        <v>128</v>
      </c>
      <c r="F139" s="11">
        <f>VLOOKUP($A139,Pivot_Switch!$H$5:$N$5000,COLUMN(F139),FALSE)</f>
        <v>16</v>
      </c>
      <c r="G139" s="11">
        <f>VLOOKUP($A139,Pivot_Switch!$H$5:$N$5000,COLUMN(G139),FALSE)</f>
        <v>1</v>
      </c>
      <c r="J139" s="41"/>
      <c r="M139" s="18"/>
      <c r="N139" s="18"/>
      <c r="O139" s="18"/>
      <c r="P139" s="18"/>
      <c r="Q139" s="18"/>
    </row>
    <row r="140" spans="1:17" x14ac:dyDescent="0.25">
      <c r="A140" s="39" t="str">
        <f t="shared" si="13"/>
        <v>40735_cmdsfdc1a-rb-01</v>
      </c>
      <c r="B140" s="47">
        <v>40735</v>
      </c>
      <c r="C140" s="39" t="s">
        <v>61</v>
      </c>
      <c r="D140" s="11">
        <f>VLOOKUP($A140,Pivot_Switch!$H$5:$N$5000,COLUMN(D140),FALSE)</f>
        <v>144</v>
      </c>
      <c r="E140" s="11">
        <f>VLOOKUP($A140,Pivot_Switch!$H$5:$N$5000,COLUMN(E140),FALSE)</f>
        <v>128</v>
      </c>
      <c r="F140" s="11">
        <f>VLOOKUP($A140,Pivot_Switch!$H$5:$N$5000,COLUMN(F140),FALSE)</f>
        <v>16</v>
      </c>
      <c r="G140" s="11">
        <f>VLOOKUP($A140,Pivot_Switch!$H$5:$N$5000,COLUMN(G140),FALSE)</f>
        <v>1</v>
      </c>
      <c r="J140" s="41"/>
      <c r="M140" s="18"/>
      <c r="N140" s="18"/>
      <c r="O140" s="18"/>
      <c r="P140" s="18"/>
      <c r="Q140" s="18"/>
    </row>
    <row r="141" spans="1:17" x14ac:dyDescent="0.25">
      <c r="A141" s="39" t="str">
        <f t="shared" si="13"/>
        <v>40743_cmdsfdc1a-rb-01</v>
      </c>
      <c r="B141" s="47">
        <v>40743</v>
      </c>
      <c r="C141" s="39" t="s">
        <v>61</v>
      </c>
      <c r="D141" s="11">
        <f>VLOOKUP($A141,Pivot_Switch!$H$5:$N$5000,COLUMN(D141),FALSE)</f>
        <v>144</v>
      </c>
      <c r="E141" s="11">
        <f>VLOOKUP($A141,Pivot_Switch!$H$5:$N$5000,COLUMN(E141),FALSE)</f>
        <v>128</v>
      </c>
      <c r="F141" s="11">
        <f>VLOOKUP($A141,Pivot_Switch!$H$5:$N$5000,COLUMN(F141),FALSE)</f>
        <v>16</v>
      </c>
      <c r="G141" s="11">
        <f>VLOOKUP($A141,Pivot_Switch!$H$5:$N$5000,COLUMN(G141),FALSE)</f>
        <v>1</v>
      </c>
      <c r="J141" s="41"/>
      <c r="M141" s="18"/>
      <c r="N141" s="18"/>
      <c r="O141" s="18"/>
      <c r="P141" s="18"/>
      <c r="Q141" s="18"/>
    </row>
    <row r="142" spans="1:17" x14ac:dyDescent="0.25">
      <c r="A142" s="39" t="str">
        <f t="shared" si="13"/>
        <v>40749_cmdsfdc1a-rb-01</v>
      </c>
      <c r="B142" s="47">
        <v>40749</v>
      </c>
      <c r="C142" s="39" t="s">
        <v>61</v>
      </c>
      <c r="D142" s="11">
        <f>VLOOKUP($A142,Pivot_Switch!$H$5:$N$5000,COLUMN(D142),FALSE)</f>
        <v>144</v>
      </c>
      <c r="E142" s="11">
        <f>VLOOKUP($A142,Pivot_Switch!$H$5:$N$5000,COLUMN(E142),FALSE)</f>
        <v>128</v>
      </c>
      <c r="F142" s="11">
        <f>VLOOKUP($A142,Pivot_Switch!$H$5:$N$5000,COLUMN(F142),FALSE)</f>
        <v>16</v>
      </c>
      <c r="G142" s="11">
        <f>VLOOKUP($A142,Pivot_Switch!$H$5:$N$5000,COLUMN(G142),FALSE)</f>
        <v>1</v>
      </c>
      <c r="J142" s="41"/>
      <c r="M142" s="18"/>
      <c r="N142" s="18"/>
      <c r="O142" s="18"/>
      <c r="P142" s="18"/>
      <c r="Q142" s="18"/>
    </row>
    <row r="143" spans="1:17" x14ac:dyDescent="0.25">
      <c r="A143" s="39" t="str">
        <f t="shared" si="13"/>
        <v>40770_cmdsfdc1a-rb-01</v>
      </c>
      <c r="B143" s="47">
        <v>40770</v>
      </c>
      <c r="C143" s="39" t="s">
        <v>61</v>
      </c>
      <c r="D143" s="11">
        <f>VLOOKUP($A143,Pivot_Switch!$H$5:$N$5000,COLUMN(D143),FALSE)</f>
        <v>144</v>
      </c>
      <c r="E143" s="11">
        <f>VLOOKUP($A143,Pivot_Switch!$H$5:$N$5000,COLUMN(E143),FALSE)</f>
        <v>128</v>
      </c>
      <c r="F143" s="11">
        <f>VLOOKUP($A143,Pivot_Switch!$H$5:$N$5000,COLUMN(F143),FALSE)</f>
        <v>16</v>
      </c>
      <c r="G143" s="11">
        <f>VLOOKUP($A143,Pivot_Switch!$H$5:$N$5000,COLUMN(G143),FALSE)</f>
        <v>1</v>
      </c>
      <c r="J143" s="41"/>
      <c r="M143" s="18"/>
      <c r="N143" s="18"/>
      <c r="O143" s="18"/>
      <c r="P143" s="18"/>
      <c r="Q143" s="18"/>
    </row>
    <row r="144" spans="1:17" x14ac:dyDescent="0.25">
      <c r="A144" s="39" t="str">
        <f t="shared" si="13"/>
        <v>40777_cmdsfdc1a-rb-01</v>
      </c>
      <c r="B144" s="47">
        <v>40777</v>
      </c>
      <c r="C144" s="39" t="s">
        <v>61</v>
      </c>
      <c r="D144" s="11">
        <f>VLOOKUP($A144,Pivot_Switch!$H$5:$N$5000,COLUMN(D144),FALSE)</f>
        <v>144</v>
      </c>
      <c r="E144" s="11">
        <f>VLOOKUP($A144,Pivot_Switch!$H$5:$N$5000,COLUMN(E144),FALSE)</f>
        <v>128</v>
      </c>
      <c r="F144" s="11">
        <f>VLOOKUP($A144,Pivot_Switch!$H$5:$N$5000,COLUMN(F144),FALSE)</f>
        <v>16</v>
      </c>
      <c r="G144" s="11">
        <f>VLOOKUP($A144,Pivot_Switch!$H$5:$N$5000,COLUMN(G144),FALSE)</f>
        <v>1</v>
      </c>
      <c r="J144" s="41"/>
      <c r="M144" s="18"/>
      <c r="N144" s="18"/>
      <c r="O144" s="18"/>
      <c r="P144" s="18"/>
      <c r="Q144" s="18"/>
    </row>
    <row r="145" spans="1:17" x14ac:dyDescent="0.25">
      <c r="A145" s="39" t="str">
        <f t="shared" si="13"/>
        <v>40785_cmdsfdc1a-rb-01</v>
      </c>
      <c r="B145" s="47">
        <v>40785</v>
      </c>
      <c r="C145" s="39" t="s">
        <v>61</v>
      </c>
      <c r="D145" s="11">
        <f>VLOOKUP($A145,Pivot_Switch!$H$5:$N$5000,COLUMN(D145),FALSE)</f>
        <v>144</v>
      </c>
      <c r="E145" s="11">
        <f>VLOOKUP($A145,Pivot_Switch!$H$5:$N$5000,COLUMN(E145),FALSE)</f>
        <v>128</v>
      </c>
      <c r="F145" s="11">
        <f>VLOOKUP($A145,Pivot_Switch!$H$5:$N$5000,COLUMN(F145),FALSE)</f>
        <v>16</v>
      </c>
      <c r="G145" s="11">
        <f>VLOOKUP($A145,Pivot_Switch!$H$5:$N$5000,COLUMN(G145),FALSE)</f>
        <v>1</v>
      </c>
      <c r="J145" s="41"/>
      <c r="M145" s="18"/>
      <c r="N145" s="18"/>
      <c r="O145" s="18"/>
      <c r="P145" s="18"/>
      <c r="Q145" s="18"/>
    </row>
    <row r="146" spans="1:17" x14ac:dyDescent="0.25">
      <c r="A146" s="39" t="str">
        <f t="shared" si="13"/>
        <v>40790_cmdsfdc1a-rb-01</v>
      </c>
      <c r="B146" s="47">
        <v>40790</v>
      </c>
      <c r="C146" s="39" t="s">
        <v>61</v>
      </c>
      <c r="D146" s="11">
        <f>VLOOKUP($A146,Pivot_Switch!$H$5:$N$5000,COLUMN(D146),FALSE)</f>
        <v>144</v>
      </c>
      <c r="E146" s="11">
        <f>VLOOKUP($A146,Pivot_Switch!$H$5:$N$5000,COLUMN(E146),FALSE)</f>
        <v>128</v>
      </c>
      <c r="F146" s="11">
        <f>VLOOKUP($A146,Pivot_Switch!$H$5:$N$5000,COLUMN(F146),FALSE)</f>
        <v>16</v>
      </c>
      <c r="G146" s="11">
        <f>VLOOKUP($A146,Pivot_Switch!$H$5:$N$5000,COLUMN(G146),FALSE)</f>
        <v>1</v>
      </c>
      <c r="J146" s="41"/>
      <c r="M146" s="18"/>
      <c r="N146" s="18"/>
      <c r="O146" s="18"/>
      <c r="P146" s="18"/>
      <c r="Q146" s="18"/>
    </row>
    <row r="147" spans="1:17" s="26" customFormat="1" x14ac:dyDescent="0.25">
      <c r="A147" s="39" t="str">
        <f t="shared" si="13"/>
        <v>40798_cmdsfdc1a-rb-01</v>
      </c>
      <c r="B147" s="47">
        <v>40798</v>
      </c>
      <c r="C147" s="39" t="s">
        <v>61</v>
      </c>
      <c r="D147" s="11">
        <f>VLOOKUP($A147,Pivot_Switch!$H$5:$N$5000,COLUMN(D147),FALSE)</f>
        <v>144</v>
      </c>
      <c r="E147" s="11">
        <f>VLOOKUP($A147,Pivot_Switch!$H$5:$N$5000,COLUMN(E147),FALSE)</f>
        <v>128</v>
      </c>
      <c r="F147" s="11">
        <f>VLOOKUP($A147,Pivot_Switch!$H$5:$N$5000,COLUMN(F147),FALSE)</f>
        <v>16</v>
      </c>
      <c r="G147" s="11">
        <f>VLOOKUP($A147,Pivot_Switch!$H$5:$N$5000,COLUMN(G147),FALSE)</f>
        <v>1</v>
      </c>
      <c r="H147" s="39"/>
      <c r="I147" s="39"/>
      <c r="J147" s="41"/>
      <c r="K147" s="10"/>
      <c r="L147" s="10"/>
      <c r="N147" s="35"/>
      <c r="O147" s="35"/>
      <c r="P147" s="35"/>
      <c r="Q147" s="35"/>
    </row>
    <row r="148" spans="1:17" x14ac:dyDescent="0.25">
      <c r="A148" s="39" t="str">
        <f t="shared" si="13"/>
        <v>40869_cmdsfdc1a-rb-01</v>
      </c>
      <c r="B148" s="47">
        <v>40869</v>
      </c>
      <c r="C148" s="39" t="s">
        <v>61</v>
      </c>
      <c r="D148" s="11">
        <f>VLOOKUP($A148,Pivot_Switch!$H$5:$N$5000,COLUMN(D148),FALSE)</f>
        <v>144</v>
      </c>
      <c r="E148" s="11">
        <f>VLOOKUP($A148,Pivot_Switch!$H$5:$N$5000,COLUMN(E148),FALSE)</f>
        <v>128</v>
      </c>
      <c r="F148" s="11">
        <f>VLOOKUP($A148,Pivot_Switch!$H$5:$N$5000,COLUMN(F148),FALSE)</f>
        <v>16</v>
      </c>
      <c r="G148" s="11">
        <f>VLOOKUP($A148,Pivot_Switch!$H$5:$N$5000,COLUMN(G148),FALSE)</f>
        <v>1</v>
      </c>
      <c r="J148" s="41"/>
      <c r="M148" s="18"/>
      <c r="N148" s="18"/>
      <c r="O148" s="18"/>
      <c r="P148" s="18"/>
      <c r="Q148" s="18"/>
    </row>
    <row r="149" spans="1:17" x14ac:dyDescent="0.25">
      <c r="A149" s="39" t="str">
        <f t="shared" si="13"/>
        <v>40885_cmdsfdc1a-rb-01</v>
      </c>
      <c r="B149" s="47">
        <v>40885</v>
      </c>
      <c r="C149" s="39" t="s">
        <v>61</v>
      </c>
      <c r="D149" s="11">
        <f>VLOOKUP($A149,Pivot_Switch!$H$5:$N$5000,COLUMN(D149),FALSE)</f>
        <v>144</v>
      </c>
      <c r="E149" s="11">
        <f>VLOOKUP($A149,Pivot_Switch!$H$5:$N$5000,COLUMN(E149),FALSE)</f>
        <v>123</v>
      </c>
      <c r="F149" s="11">
        <f>VLOOKUP($A149,Pivot_Switch!$H$5:$N$5000,COLUMN(F149),FALSE)</f>
        <v>21</v>
      </c>
      <c r="G149" s="11">
        <f>VLOOKUP($A149,Pivot_Switch!$H$5:$N$5000,COLUMN(G149),FALSE)</f>
        <v>1</v>
      </c>
      <c r="J149" s="41"/>
      <c r="M149" s="18"/>
      <c r="N149" s="18"/>
      <c r="O149" s="18"/>
      <c r="P149" s="18"/>
      <c r="Q149" s="18"/>
    </row>
    <row r="150" spans="1:17" x14ac:dyDescent="0.25">
      <c r="A150" s="39" t="str">
        <f t="shared" si="13"/>
        <v>40917_cmdsfdc1a-rb-01</v>
      </c>
      <c r="B150" s="47">
        <v>40917</v>
      </c>
      <c r="C150" s="39" t="s">
        <v>61</v>
      </c>
      <c r="D150" s="11">
        <f>VLOOKUP($A150,Pivot_Switch!$H$5:$N$5000,COLUMN(D150),FALSE)</f>
        <v>144</v>
      </c>
      <c r="E150" s="11">
        <f>VLOOKUP($A150,Pivot_Switch!$H$5:$N$5000,COLUMN(E150),FALSE)</f>
        <v>128</v>
      </c>
      <c r="F150" s="11">
        <f>VLOOKUP($A150,Pivot_Switch!$H$5:$N$5000,COLUMN(F150),FALSE)</f>
        <v>16</v>
      </c>
      <c r="G150" s="11">
        <f>VLOOKUP($A150,Pivot_Switch!$H$5:$N$5000,COLUMN(G150),FALSE)</f>
        <v>1</v>
      </c>
      <c r="J150" s="41"/>
      <c r="M150" s="18"/>
      <c r="N150" s="18"/>
      <c r="O150" s="18"/>
      <c r="P150" s="18"/>
      <c r="Q150" s="18"/>
    </row>
    <row r="151" spans="1:17" x14ac:dyDescent="0.25">
      <c r="A151" s="39" t="str">
        <f t="shared" si="13"/>
        <v>40948_cmdsfdc1a-rb-01</v>
      </c>
      <c r="B151" s="47">
        <v>40948</v>
      </c>
      <c r="C151" s="39" t="s">
        <v>61</v>
      </c>
      <c r="D151" s="11">
        <f>VLOOKUP($A151,Pivot_Switch!$H$5:$N$5000,COLUMN(D151),FALSE)</f>
        <v>144</v>
      </c>
      <c r="E151" s="11">
        <f>VLOOKUP($A151,Pivot_Switch!$H$5:$N$5000,COLUMN(E151),FALSE)</f>
        <v>128</v>
      </c>
      <c r="F151" s="11">
        <f>VLOOKUP($A151,Pivot_Switch!$H$5:$N$5000,COLUMN(F151),FALSE)</f>
        <v>16</v>
      </c>
      <c r="G151" s="11">
        <f>VLOOKUP($A151,Pivot_Switch!$H$5:$N$5000,COLUMN(G151),FALSE)</f>
        <v>1</v>
      </c>
      <c r="J151" s="41"/>
      <c r="M151" s="18"/>
      <c r="N151" s="18"/>
      <c r="O151" s="18"/>
      <c r="P151" s="18"/>
      <c r="Q151" s="18"/>
    </row>
    <row r="152" spans="1:17" x14ac:dyDescent="0.25">
      <c r="A152" s="39" t="str">
        <f t="shared" si="13"/>
        <v>40989_cmdsfdc1a-rb-01</v>
      </c>
      <c r="B152" s="47">
        <v>40989</v>
      </c>
      <c r="C152" s="39" t="s">
        <v>61</v>
      </c>
      <c r="D152" s="11">
        <f>VLOOKUP($A152,Pivot_Switch!$H$5:$N$5000,COLUMN(D152),FALSE)</f>
        <v>144</v>
      </c>
      <c r="E152" s="11">
        <f>VLOOKUP($A152,Pivot_Switch!$H$5:$N$5000,COLUMN(E152),FALSE)</f>
        <v>133</v>
      </c>
      <c r="F152" s="11">
        <f>VLOOKUP($A152,Pivot_Switch!$H$5:$N$5000,COLUMN(F152),FALSE)</f>
        <v>11</v>
      </c>
      <c r="G152" s="11">
        <f>VLOOKUP($A152,Pivot_Switch!$H$5:$N$5000,COLUMN(G152),FALSE)</f>
        <v>1</v>
      </c>
      <c r="J152" s="41"/>
      <c r="L152" s="26"/>
      <c r="M152" s="18"/>
      <c r="N152" s="18"/>
      <c r="O152" s="18"/>
      <c r="P152" s="18"/>
      <c r="Q152" s="18"/>
    </row>
    <row r="153" spans="1:17" x14ac:dyDescent="0.25">
      <c r="A153" s="39" t="str">
        <f t="shared" si="13"/>
        <v>41016_cmdsfdc1a-rb-01</v>
      </c>
      <c r="B153" s="47">
        <v>41016</v>
      </c>
      <c r="C153" s="39" t="s">
        <v>61</v>
      </c>
      <c r="D153" s="11">
        <f>VLOOKUP($A153,Pivot_Switch!$H$5:$N$5000,COLUMN(D153),FALSE)</f>
        <v>144</v>
      </c>
      <c r="E153" s="11">
        <f>VLOOKUP($A153,Pivot_Switch!$H$5:$N$5000,COLUMN(E153),FALSE)</f>
        <v>133</v>
      </c>
      <c r="F153" s="11">
        <f>VLOOKUP($A153,Pivot_Switch!$H$5:$N$5000,COLUMN(F153),FALSE)</f>
        <v>11</v>
      </c>
      <c r="G153" s="11">
        <f>VLOOKUP($A153,Pivot_Switch!$H$5:$N$5000,COLUMN(G153),FALSE)</f>
        <v>1</v>
      </c>
      <c r="J153" s="41"/>
      <c r="L153" s="26"/>
      <c r="M153" s="18"/>
      <c r="N153" s="18"/>
      <c r="O153" s="18"/>
      <c r="P153" s="18"/>
      <c r="Q153" s="18"/>
    </row>
    <row r="154" spans="1:17" x14ac:dyDescent="0.25">
      <c r="A154" s="39" t="str">
        <f t="shared" si="13"/>
        <v>41037_cmdsfdc1a-rb-01</v>
      </c>
      <c r="B154" s="47">
        <v>41037</v>
      </c>
      <c r="C154" s="39" t="s">
        <v>61</v>
      </c>
      <c r="D154" s="11">
        <f>VLOOKUP($A154,Pivot_Switch!$H$5:$N$5000,COLUMN(D154),FALSE)</f>
        <v>144</v>
      </c>
      <c r="E154" s="11">
        <f>VLOOKUP($A154,Pivot_Switch!$H$5:$N$5000,COLUMN(E154),FALSE)</f>
        <v>133</v>
      </c>
      <c r="F154" s="11">
        <f>VLOOKUP($A154,Pivot_Switch!$H$5:$N$5000,COLUMN(F154),FALSE)</f>
        <v>11</v>
      </c>
      <c r="G154" s="11">
        <f>VLOOKUP($A154,Pivot_Switch!$H$5:$N$5000,COLUMN(G154),FALSE)</f>
        <v>1</v>
      </c>
      <c r="J154" s="41"/>
      <c r="L154" s="26"/>
      <c r="M154" s="18"/>
      <c r="N154" s="18"/>
      <c r="O154" s="18"/>
      <c r="P154" s="18"/>
      <c r="Q154" s="18"/>
    </row>
    <row r="155" spans="1:17" x14ac:dyDescent="0.25">
      <c r="A155" s="39" t="str">
        <f t="shared" si="13"/>
        <v>41071_cmdsfdc1a-rb-01</v>
      </c>
      <c r="B155" s="47">
        <v>41071</v>
      </c>
      <c r="C155" s="39" t="s">
        <v>61</v>
      </c>
      <c r="D155" s="11">
        <f>VLOOKUP($A155,Pivot_Switch!$H$5:$N$5000,COLUMN(D155),FALSE)</f>
        <v>144</v>
      </c>
      <c r="E155" s="11">
        <f>VLOOKUP($A155,Pivot_Switch!$H$5:$N$5000,COLUMN(E155),FALSE)</f>
        <v>133</v>
      </c>
      <c r="F155" s="11">
        <f>VLOOKUP($A155,Pivot_Switch!$H$5:$N$5000,COLUMN(F155),FALSE)</f>
        <v>11</v>
      </c>
      <c r="G155" s="11">
        <f>VLOOKUP($A155,Pivot_Switch!$H$5:$N$5000,COLUMN(G155),FALSE)</f>
        <v>1</v>
      </c>
      <c r="J155" s="41"/>
      <c r="L155" s="26"/>
      <c r="M155" s="18"/>
      <c r="N155" s="18"/>
      <c r="O155" s="18"/>
      <c r="P155" s="18"/>
      <c r="Q155" s="18"/>
    </row>
    <row r="156" spans="1:17" x14ac:dyDescent="0.25">
      <c r="A156" s="39" t="str">
        <f t="shared" si="13"/>
        <v>41107_cmdsfdc1a-rb-01</v>
      </c>
      <c r="B156" s="47">
        <v>41107</v>
      </c>
      <c r="C156" s="39" t="s">
        <v>61</v>
      </c>
      <c r="D156" s="11">
        <f>VLOOKUP($A156,Pivot_Switch!$H$5:$N$5000,COLUMN(D156),FALSE)</f>
        <v>144</v>
      </c>
      <c r="E156" s="11">
        <f>VLOOKUP($A156,Pivot_Switch!$H$5:$N$5000,COLUMN(E156),FALSE)</f>
        <v>133</v>
      </c>
      <c r="F156" s="11">
        <f>VLOOKUP($A156,Pivot_Switch!$H$5:$N$5000,COLUMN(F156),FALSE)</f>
        <v>11</v>
      </c>
      <c r="G156" s="11">
        <f>VLOOKUP($A156,Pivot_Switch!$H$5:$N$5000,COLUMN(G156),FALSE)</f>
        <v>1</v>
      </c>
      <c r="J156" s="41"/>
      <c r="L156" s="26"/>
      <c r="M156" s="18"/>
      <c r="N156" s="18"/>
      <c r="O156" s="18"/>
      <c r="P156" s="18"/>
      <c r="Q156" s="18"/>
    </row>
    <row r="157" spans="1:17" x14ac:dyDescent="0.25">
      <c r="A157" s="39" t="str">
        <f t="shared" si="13"/>
        <v>41122_cmdsfdc1a-rb-01</v>
      </c>
      <c r="B157" s="47">
        <v>41122</v>
      </c>
      <c r="C157" s="39" t="s">
        <v>61</v>
      </c>
      <c r="D157" s="11">
        <f>VLOOKUP($A157,Pivot_Switch!$H$5:$N$5000,COLUMN(D157),FALSE)</f>
        <v>144</v>
      </c>
      <c r="E157" s="11">
        <f>VLOOKUP($A157,Pivot_Switch!$H$5:$N$5000,COLUMN(E157),FALSE)</f>
        <v>133</v>
      </c>
      <c r="F157" s="11">
        <f>VLOOKUP($A157,Pivot_Switch!$H$5:$N$5000,COLUMN(F157),FALSE)</f>
        <v>11</v>
      </c>
      <c r="G157" s="11">
        <f>VLOOKUP($A157,Pivot_Switch!$H$5:$N$5000,COLUMN(G157),FALSE)</f>
        <v>1</v>
      </c>
      <c r="J157" s="41"/>
      <c r="L157" s="26"/>
      <c r="M157" s="18"/>
      <c r="N157" s="18"/>
      <c r="O157" s="18"/>
      <c r="P157" s="18"/>
      <c r="Q157" s="18"/>
    </row>
    <row r="158" spans="1:17" x14ac:dyDescent="0.25">
      <c r="A158" s="39" t="str">
        <f t="shared" si="13"/>
        <v>41162_cmdsfdc1a-rb-01</v>
      </c>
      <c r="B158" s="47">
        <v>41162</v>
      </c>
      <c r="C158" s="39" t="s">
        <v>61</v>
      </c>
      <c r="D158" s="11">
        <f>VLOOKUP($A158,Pivot_Switch!$H$5:$N$5000,COLUMN(D158),FALSE)</f>
        <v>144</v>
      </c>
      <c r="E158" s="11">
        <f>VLOOKUP($A158,Pivot_Switch!$H$5:$N$5000,COLUMN(E158),FALSE)</f>
        <v>133</v>
      </c>
      <c r="F158" s="11">
        <f>VLOOKUP($A158,Pivot_Switch!$H$5:$N$5000,COLUMN(F158),FALSE)</f>
        <v>11</v>
      </c>
      <c r="G158" s="11">
        <f>VLOOKUP($A158,Pivot_Switch!$H$5:$N$5000,COLUMN(G158),FALSE)</f>
        <v>1</v>
      </c>
      <c r="J158" s="41"/>
      <c r="L158" s="26"/>
      <c r="M158" s="18"/>
      <c r="N158" s="18"/>
      <c r="O158" s="18"/>
      <c r="P158" s="18"/>
      <c r="Q158" s="18"/>
    </row>
    <row r="159" spans="1:17" x14ac:dyDescent="0.25">
      <c r="A159" s="39" t="str">
        <f t="shared" si="13"/>
        <v>41192_cmdsfdc1a-rb-01</v>
      </c>
      <c r="B159" s="47">
        <v>41192</v>
      </c>
      <c r="C159" s="39" t="s">
        <v>61</v>
      </c>
      <c r="D159" s="11">
        <f>VLOOKUP($A159,Pivot_Switch!$H$5:$N$5000,COLUMN(D159),FALSE)</f>
        <v>144</v>
      </c>
      <c r="E159" s="11">
        <f>VLOOKUP($A159,Pivot_Switch!$H$5:$N$5000,COLUMN(E159),FALSE)</f>
        <v>133</v>
      </c>
      <c r="F159" s="11">
        <f>VLOOKUP($A159,Pivot_Switch!$H$5:$N$5000,COLUMN(F159),FALSE)</f>
        <v>11</v>
      </c>
      <c r="G159" s="11">
        <f>VLOOKUP($A159,Pivot_Switch!$H$5:$N$5000,COLUMN(G159),FALSE)</f>
        <v>1</v>
      </c>
      <c r="J159" s="41"/>
      <c r="L159" s="26"/>
      <c r="M159" s="18"/>
      <c r="N159" s="18"/>
      <c r="O159" s="18"/>
      <c r="P159" s="18"/>
      <c r="Q159" s="18"/>
    </row>
    <row r="160" spans="1:17" x14ac:dyDescent="0.25">
      <c r="A160" s="39" t="str">
        <f t="shared" si="13"/>
        <v>41347_cmdsfdc1a-rb-01</v>
      </c>
      <c r="B160" s="47">
        <v>41347</v>
      </c>
      <c r="C160" s="39" t="s">
        <v>61</v>
      </c>
      <c r="D160" s="11">
        <f>VLOOKUP($A160,Pivot_Switch!$H$5:$N$5000,COLUMN(D160),FALSE)</f>
        <v>144</v>
      </c>
      <c r="E160" s="11">
        <f>VLOOKUP($A160,Pivot_Switch!$H$5:$N$5000,COLUMN(E160),FALSE)</f>
        <v>133</v>
      </c>
      <c r="F160" s="11">
        <f>VLOOKUP($A160,Pivot_Switch!$H$5:$N$5000,COLUMN(F160),FALSE)</f>
        <v>11</v>
      </c>
      <c r="G160" s="11">
        <f>VLOOKUP($A160,Pivot_Switch!$H$5:$N$5000,COLUMN(G160),FALSE)</f>
        <v>1</v>
      </c>
      <c r="J160" s="41"/>
      <c r="L160" s="26"/>
      <c r="M160" s="18"/>
      <c r="N160" s="18"/>
      <c r="O160" s="18"/>
      <c r="P160" s="18"/>
      <c r="Q160" s="18"/>
    </row>
    <row r="161" spans="1:17" x14ac:dyDescent="0.25">
      <c r="A161" s="39" t="str">
        <f t="shared" si="12"/>
        <v>41439_cmdsfdc1a-rb-01</v>
      </c>
      <c r="B161" s="47">
        <v>41439</v>
      </c>
      <c r="C161" s="39" t="s">
        <v>61</v>
      </c>
      <c r="D161" s="11">
        <f>VLOOKUP($A161,Pivot_Switch!$H$5:$N$5000,COLUMN(D161),FALSE)</f>
        <v>144</v>
      </c>
      <c r="E161" s="11">
        <f>VLOOKUP($A161,Pivot_Switch!$H$5:$N$5000,COLUMN(E161),FALSE)</f>
        <v>0</v>
      </c>
      <c r="F161" s="11">
        <f>VLOOKUP($A161,Pivot_Switch!$H$5:$N$5000,COLUMN(F161),FALSE)</f>
        <v>144</v>
      </c>
      <c r="G161" s="11">
        <f>VLOOKUP($A161,Pivot_Switch!$H$5:$N$5000,COLUMN(G161),FALSE)</f>
        <v>1</v>
      </c>
      <c r="J161" s="41"/>
      <c r="L161" s="26"/>
      <c r="M161" s="18"/>
      <c r="N161" s="18"/>
      <c r="O161" s="18"/>
      <c r="P161" s="18"/>
      <c r="Q161" s="18"/>
    </row>
    <row r="162" spans="1:17" x14ac:dyDescent="0.25">
      <c r="M162" s="18"/>
      <c r="N162" s="18"/>
      <c r="O162" s="18"/>
      <c r="P162" s="18"/>
      <c r="Q162" s="18"/>
    </row>
    <row r="163" spans="1:17" s="26" customFormat="1" x14ac:dyDescent="0.25">
      <c r="A163" s="42" t="s">
        <v>881</v>
      </c>
      <c r="B163" s="42"/>
      <c r="C163" s="42"/>
      <c r="D163" s="25"/>
      <c r="E163" s="25"/>
      <c r="F163" s="25"/>
      <c r="G163" s="25"/>
      <c r="H163" s="42" t="str">
        <f>C124</f>
        <v>cmdsfdc1a-rb-01</v>
      </c>
      <c r="I163" s="43" t="str">
        <f>CONCATENATE(H163,"_End")</f>
        <v>cmdsfdc1a-rb-01_End</v>
      </c>
      <c r="J163" s="43">
        <f>ROW(I163)</f>
        <v>163</v>
      </c>
      <c r="L163" s="10"/>
      <c r="N163" s="35"/>
      <c r="O163" s="35"/>
      <c r="P163" s="35"/>
      <c r="Q163" s="35"/>
    </row>
    <row r="164" spans="1:17" x14ac:dyDescent="0.25">
      <c r="A164" s="39" t="str">
        <f t="shared" ref="A164:A201" si="14">CONCATENATE(B164,"_",C164)</f>
        <v>40598_cmdsfdc1a-rb-02</v>
      </c>
      <c r="B164" s="47">
        <v>40598</v>
      </c>
      <c r="C164" s="39" t="s">
        <v>64</v>
      </c>
      <c r="D164" s="11">
        <f>VLOOKUP($A164,Pivot_Switch!$H$5:$N$5000,COLUMN(D164),FALSE)</f>
        <v>144</v>
      </c>
      <c r="E164" s="11">
        <f>VLOOKUP($A164,Pivot_Switch!$H$5:$N$5000,COLUMN(E164),FALSE)</f>
        <v>123</v>
      </c>
      <c r="F164" s="11">
        <f>VLOOKUP($A164,Pivot_Switch!$H$5:$N$5000,COLUMN(F164),FALSE)</f>
        <v>21</v>
      </c>
      <c r="G164" s="11">
        <f>VLOOKUP($A164,Pivot_Switch!$H$5:$N$5000,COLUMN(G164),FALSE)</f>
        <v>1</v>
      </c>
      <c r="H164" s="39" t="str">
        <f>C164</f>
        <v>cmdsfdc1a-rb-02</v>
      </c>
      <c r="I164" s="39" t="str">
        <f>CONCATENATE(H164,"_Start")</f>
        <v>cmdsfdc1a-rb-02_Start</v>
      </c>
      <c r="J164" s="41">
        <f>ROW(I164)</f>
        <v>164</v>
      </c>
      <c r="M164" s="18"/>
      <c r="N164" s="18"/>
      <c r="O164" s="18"/>
      <c r="P164" s="18"/>
      <c r="Q164" s="18"/>
    </row>
    <row r="165" spans="1:17" x14ac:dyDescent="0.25">
      <c r="A165" s="39" t="str">
        <f t="shared" si="14"/>
        <v>40606_cmdsfdc1a-rb-02</v>
      </c>
      <c r="B165" s="47">
        <v>40606</v>
      </c>
      <c r="C165" s="39" t="s">
        <v>64</v>
      </c>
      <c r="D165" s="11">
        <f>VLOOKUP($A165,Pivot_Switch!$H$5:$N$5000,COLUMN(D165),FALSE)</f>
        <v>144</v>
      </c>
      <c r="E165" s="11">
        <f>VLOOKUP($A165,Pivot_Switch!$H$5:$N$5000,COLUMN(E165),FALSE)</f>
        <v>123</v>
      </c>
      <c r="F165" s="11">
        <f>VLOOKUP($A165,Pivot_Switch!$H$5:$N$5000,COLUMN(F165),FALSE)</f>
        <v>21</v>
      </c>
      <c r="G165" s="11">
        <f>VLOOKUP($A165,Pivot_Switch!$H$5:$N$5000,COLUMN(G165),FALSE)</f>
        <v>1</v>
      </c>
      <c r="N165" s="18"/>
      <c r="O165" s="18"/>
      <c r="P165" s="18"/>
      <c r="Q165" s="18"/>
    </row>
    <row r="166" spans="1:17" x14ac:dyDescent="0.25">
      <c r="A166" s="39" t="str">
        <f t="shared" si="14"/>
        <v>40609_cmdsfdc1a-rb-02</v>
      </c>
      <c r="B166" s="47">
        <v>40609</v>
      </c>
      <c r="C166" s="39" t="s">
        <v>64</v>
      </c>
      <c r="D166" s="11">
        <f>VLOOKUP($A166,Pivot_Switch!$H$5:$N$5000,COLUMN(D166),FALSE)</f>
        <v>144</v>
      </c>
      <c r="E166" s="11">
        <f>VLOOKUP($A166,Pivot_Switch!$H$5:$N$5000,COLUMN(E166),FALSE)</f>
        <v>123</v>
      </c>
      <c r="F166" s="11">
        <f>VLOOKUP($A166,Pivot_Switch!$H$5:$N$5000,COLUMN(F166),FALSE)</f>
        <v>21</v>
      </c>
      <c r="G166" s="11">
        <f>VLOOKUP($A166,Pivot_Switch!$H$5:$N$5000,COLUMN(G166),FALSE)</f>
        <v>1</v>
      </c>
      <c r="N166" s="18"/>
      <c r="O166" s="18"/>
      <c r="P166" s="18"/>
      <c r="Q166" s="18"/>
    </row>
    <row r="167" spans="1:17" x14ac:dyDescent="0.25">
      <c r="A167" s="39" t="str">
        <f t="shared" si="14"/>
        <v>40637_cmdsfdc1a-rb-02</v>
      </c>
      <c r="B167" s="47">
        <v>40637</v>
      </c>
      <c r="C167" s="39" t="s">
        <v>64</v>
      </c>
      <c r="D167" s="11">
        <f>VLOOKUP($A167,Pivot_Switch!$H$5:$N$5000,COLUMN(D167),FALSE)</f>
        <v>144</v>
      </c>
      <c r="E167" s="11">
        <f>VLOOKUP($A167,Pivot_Switch!$H$5:$N$5000,COLUMN(E167),FALSE)</f>
        <v>126</v>
      </c>
      <c r="F167" s="11">
        <f>VLOOKUP($A167,Pivot_Switch!$H$5:$N$5000,COLUMN(F167),FALSE)</f>
        <v>18</v>
      </c>
      <c r="G167" s="11">
        <f>VLOOKUP($A167,Pivot_Switch!$H$5:$N$5000,COLUMN(G167),FALSE)</f>
        <v>1</v>
      </c>
      <c r="N167" s="18"/>
      <c r="O167" s="18"/>
      <c r="P167" s="18"/>
      <c r="Q167" s="18"/>
    </row>
    <row r="168" spans="1:17" x14ac:dyDescent="0.25">
      <c r="A168" s="39" t="str">
        <f t="shared" si="14"/>
        <v>40646_cmdsfdc1a-rb-02</v>
      </c>
      <c r="B168" s="47">
        <v>40646</v>
      </c>
      <c r="C168" s="39" t="s">
        <v>64</v>
      </c>
      <c r="D168" s="11">
        <f>VLOOKUP($A168,Pivot_Switch!$H$5:$N$5000,COLUMN(D168),FALSE)</f>
        <v>144</v>
      </c>
      <c r="E168" s="11">
        <f>VLOOKUP($A168,Pivot_Switch!$H$5:$N$5000,COLUMN(E168),FALSE)</f>
        <v>126</v>
      </c>
      <c r="F168" s="11">
        <f>VLOOKUP($A168,Pivot_Switch!$H$5:$N$5000,COLUMN(F168),FALSE)</f>
        <v>18</v>
      </c>
      <c r="G168" s="11">
        <f>VLOOKUP($A168,Pivot_Switch!$H$5:$N$5000,COLUMN(G168),FALSE)</f>
        <v>1</v>
      </c>
      <c r="N168" s="18"/>
      <c r="O168" s="18"/>
      <c r="P168" s="18"/>
      <c r="Q168" s="18"/>
    </row>
    <row r="169" spans="1:17" x14ac:dyDescent="0.25">
      <c r="A169" s="39" t="str">
        <f t="shared" si="14"/>
        <v>40652_cmdsfdc1a-rb-02</v>
      </c>
      <c r="B169" s="47">
        <v>40652</v>
      </c>
      <c r="C169" s="39" t="s">
        <v>64</v>
      </c>
      <c r="D169" s="11">
        <f>VLOOKUP($A169,Pivot_Switch!$H$5:$N$5000,COLUMN(D169),FALSE)</f>
        <v>144</v>
      </c>
      <c r="E169" s="11">
        <f>VLOOKUP($A169,Pivot_Switch!$H$5:$N$5000,COLUMN(E169),FALSE)</f>
        <v>126</v>
      </c>
      <c r="F169" s="11">
        <f>VLOOKUP($A169,Pivot_Switch!$H$5:$N$5000,COLUMN(F169),FALSE)</f>
        <v>18</v>
      </c>
      <c r="G169" s="11">
        <f>VLOOKUP($A169,Pivot_Switch!$H$5:$N$5000,COLUMN(G169),FALSE)</f>
        <v>1</v>
      </c>
      <c r="N169" s="18"/>
      <c r="O169" s="18"/>
      <c r="P169" s="18"/>
      <c r="Q169" s="18"/>
    </row>
    <row r="170" spans="1:17" x14ac:dyDescent="0.25">
      <c r="A170" s="39" t="str">
        <f t="shared" si="14"/>
        <v>40659_cmdsfdc1a-rb-02</v>
      </c>
      <c r="B170" s="47">
        <v>40659</v>
      </c>
      <c r="C170" s="39" t="s">
        <v>64</v>
      </c>
      <c r="D170" s="11">
        <f>VLOOKUP($A170,Pivot_Switch!$H$5:$N$5000,COLUMN(D170),FALSE)</f>
        <v>144</v>
      </c>
      <c r="E170" s="11">
        <f>VLOOKUP($A170,Pivot_Switch!$H$5:$N$5000,COLUMN(E170),FALSE)</f>
        <v>126</v>
      </c>
      <c r="F170" s="11">
        <f>VLOOKUP($A170,Pivot_Switch!$H$5:$N$5000,COLUMN(F170),FALSE)</f>
        <v>18</v>
      </c>
      <c r="G170" s="11">
        <f>VLOOKUP($A170,Pivot_Switch!$H$5:$N$5000,COLUMN(G170),FALSE)</f>
        <v>1</v>
      </c>
      <c r="N170" s="18"/>
      <c r="O170" s="18"/>
      <c r="P170" s="18"/>
      <c r="Q170" s="18"/>
    </row>
    <row r="171" spans="1:17" x14ac:dyDescent="0.25">
      <c r="A171" s="39" t="str">
        <f t="shared" si="14"/>
        <v>40666_cmdsfdc1a-rb-02</v>
      </c>
      <c r="B171" s="47">
        <v>40666</v>
      </c>
      <c r="C171" s="39" t="s">
        <v>64</v>
      </c>
      <c r="D171" s="11">
        <f>VLOOKUP($A171,Pivot_Switch!$H$5:$N$5000,COLUMN(D171),FALSE)</f>
        <v>144</v>
      </c>
      <c r="E171" s="11">
        <f>VLOOKUP($A171,Pivot_Switch!$H$5:$N$5000,COLUMN(E171),FALSE)</f>
        <v>126</v>
      </c>
      <c r="F171" s="11">
        <f>VLOOKUP($A171,Pivot_Switch!$H$5:$N$5000,COLUMN(F171),FALSE)</f>
        <v>18</v>
      </c>
      <c r="G171" s="11">
        <f>VLOOKUP($A171,Pivot_Switch!$H$5:$N$5000,COLUMN(G171),FALSE)</f>
        <v>1</v>
      </c>
      <c r="N171" s="18"/>
      <c r="O171" s="18"/>
      <c r="P171" s="18"/>
      <c r="Q171" s="18"/>
    </row>
    <row r="172" spans="1:17" x14ac:dyDescent="0.25">
      <c r="A172" s="39" t="str">
        <f t="shared" si="14"/>
        <v>40679_cmdsfdc1a-rb-02</v>
      </c>
      <c r="B172" s="47">
        <v>40679</v>
      </c>
      <c r="C172" s="39" t="s">
        <v>64</v>
      </c>
      <c r="D172" s="11">
        <f>VLOOKUP($A172,Pivot_Switch!$H$5:$N$5000,COLUMN(D172),FALSE)</f>
        <v>144</v>
      </c>
      <c r="E172" s="11">
        <f>VLOOKUP($A172,Pivot_Switch!$H$5:$N$5000,COLUMN(E172),FALSE)</f>
        <v>126</v>
      </c>
      <c r="F172" s="11">
        <f>VLOOKUP($A172,Pivot_Switch!$H$5:$N$5000,COLUMN(F172),FALSE)</f>
        <v>18</v>
      </c>
      <c r="G172" s="11">
        <f>VLOOKUP($A172,Pivot_Switch!$H$5:$N$5000,COLUMN(G172),FALSE)</f>
        <v>1</v>
      </c>
      <c r="N172" s="18"/>
      <c r="O172" s="18"/>
      <c r="P172" s="18"/>
      <c r="Q172" s="18"/>
    </row>
    <row r="173" spans="1:17" x14ac:dyDescent="0.25">
      <c r="A173" s="39" t="str">
        <f t="shared" si="14"/>
        <v>40686_cmdsfdc1a-rb-02</v>
      </c>
      <c r="B173" s="47">
        <v>40686</v>
      </c>
      <c r="C173" s="39" t="s">
        <v>64</v>
      </c>
      <c r="D173" s="11">
        <f>VLOOKUP($A173,Pivot_Switch!$H$5:$N$5000,COLUMN(D173),FALSE)</f>
        <v>144</v>
      </c>
      <c r="E173" s="11">
        <f>VLOOKUP($A173,Pivot_Switch!$H$5:$N$5000,COLUMN(E173),FALSE)</f>
        <v>126</v>
      </c>
      <c r="F173" s="11">
        <f>VLOOKUP($A173,Pivot_Switch!$H$5:$N$5000,COLUMN(F173),FALSE)</f>
        <v>18</v>
      </c>
      <c r="G173" s="11">
        <f>VLOOKUP($A173,Pivot_Switch!$H$5:$N$5000,COLUMN(G173),FALSE)</f>
        <v>1</v>
      </c>
      <c r="N173" s="18"/>
      <c r="O173" s="18"/>
      <c r="P173" s="18"/>
      <c r="Q173" s="18"/>
    </row>
    <row r="174" spans="1:17" x14ac:dyDescent="0.25">
      <c r="A174" s="39" t="str">
        <f t="shared" si="14"/>
        <v>40690_cmdsfdc1a-rb-02</v>
      </c>
      <c r="B174" s="47">
        <v>40690</v>
      </c>
      <c r="C174" s="39" t="s">
        <v>64</v>
      </c>
      <c r="D174" s="11">
        <f>VLOOKUP($A174,Pivot_Switch!$H$5:$N$5000,COLUMN(D174),FALSE)</f>
        <v>144</v>
      </c>
      <c r="E174" s="11">
        <f>VLOOKUP($A174,Pivot_Switch!$H$5:$N$5000,COLUMN(E174),FALSE)</f>
        <v>126</v>
      </c>
      <c r="F174" s="11">
        <f>VLOOKUP($A174,Pivot_Switch!$H$5:$N$5000,COLUMN(F174),FALSE)</f>
        <v>18</v>
      </c>
      <c r="G174" s="11">
        <f>VLOOKUP($A174,Pivot_Switch!$H$5:$N$5000,COLUMN(G174),FALSE)</f>
        <v>1</v>
      </c>
      <c r="N174" s="18"/>
      <c r="O174" s="18"/>
      <c r="P174" s="18"/>
      <c r="Q174" s="18"/>
    </row>
    <row r="175" spans="1:17" x14ac:dyDescent="0.25">
      <c r="A175" s="39" t="str">
        <f t="shared" si="14"/>
        <v>40700_cmdsfdc1a-rb-02</v>
      </c>
      <c r="B175" s="47">
        <v>40700</v>
      </c>
      <c r="C175" s="39" t="s">
        <v>64</v>
      </c>
      <c r="D175" s="11">
        <f>VLOOKUP($A175,Pivot_Switch!$H$5:$N$5000,COLUMN(D175),FALSE)</f>
        <v>144</v>
      </c>
      <c r="E175" s="11">
        <f>VLOOKUP($A175,Pivot_Switch!$H$5:$N$5000,COLUMN(E175),FALSE)</f>
        <v>126</v>
      </c>
      <c r="F175" s="11">
        <f>VLOOKUP($A175,Pivot_Switch!$H$5:$N$5000,COLUMN(F175),FALSE)</f>
        <v>18</v>
      </c>
      <c r="G175" s="11">
        <f>VLOOKUP($A175,Pivot_Switch!$H$5:$N$5000,COLUMN(G175),FALSE)</f>
        <v>1</v>
      </c>
      <c r="N175" s="18"/>
      <c r="O175" s="18"/>
      <c r="P175" s="18"/>
      <c r="Q175" s="18"/>
    </row>
    <row r="176" spans="1:17" x14ac:dyDescent="0.25">
      <c r="A176" s="39" t="str">
        <f t="shared" si="14"/>
        <v>40707_cmdsfdc1a-rb-02</v>
      </c>
      <c r="B176" s="47">
        <v>40707</v>
      </c>
      <c r="C176" s="39" t="s">
        <v>64</v>
      </c>
      <c r="D176" s="11">
        <f>VLOOKUP($A176,Pivot_Switch!$H$5:$N$5000,COLUMN(D176),FALSE)</f>
        <v>144</v>
      </c>
      <c r="E176" s="11">
        <f>VLOOKUP($A176,Pivot_Switch!$H$5:$N$5000,COLUMN(E176),FALSE)</f>
        <v>126</v>
      </c>
      <c r="F176" s="11">
        <f>VLOOKUP($A176,Pivot_Switch!$H$5:$N$5000,COLUMN(F176),FALSE)</f>
        <v>18</v>
      </c>
      <c r="G176" s="11">
        <f>VLOOKUP($A176,Pivot_Switch!$H$5:$N$5000,COLUMN(G176),FALSE)</f>
        <v>1</v>
      </c>
      <c r="N176" s="18"/>
      <c r="O176" s="18"/>
      <c r="P176" s="18"/>
      <c r="Q176" s="18"/>
    </row>
    <row r="177" spans="1:17" x14ac:dyDescent="0.25">
      <c r="A177" s="39" t="str">
        <f t="shared" ref="A177:A200" si="15">CONCATENATE(B177,"_",C177)</f>
        <v>40714_cmdsfdc1a-rb-02</v>
      </c>
      <c r="B177" s="47">
        <v>40714</v>
      </c>
      <c r="C177" s="39" t="s">
        <v>64</v>
      </c>
      <c r="D177" s="11">
        <f>VLOOKUP($A177,Pivot_Switch!$H$5:$N$5000,COLUMN(D177),FALSE)</f>
        <v>144</v>
      </c>
      <c r="E177" s="11">
        <f>VLOOKUP($A177,Pivot_Switch!$H$5:$N$5000,COLUMN(E177),FALSE)</f>
        <v>126</v>
      </c>
      <c r="F177" s="11">
        <f>VLOOKUP($A177,Pivot_Switch!$H$5:$N$5000,COLUMN(F177),FALSE)</f>
        <v>18</v>
      </c>
      <c r="G177" s="11">
        <f>VLOOKUP($A177,Pivot_Switch!$H$5:$N$5000,COLUMN(G177),FALSE)</f>
        <v>1</v>
      </c>
      <c r="N177" s="18"/>
      <c r="O177" s="18"/>
      <c r="P177" s="18"/>
      <c r="Q177" s="18"/>
    </row>
    <row r="178" spans="1:17" x14ac:dyDescent="0.25">
      <c r="A178" s="39" t="str">
        <f t="shared" si="15"/>
        <v>40721_cmdsfdc1a-rb-02</v>
      </c>
      <c r="B178" s="47">
        <v>40721</v>
      </c>
      <c r="C178" s="39" t="s">
        <v>64</v>
      </c>
      <c r="D178" s="11">
        <f>VLOOKUP($A178,Pivot_Switch!$H$5:$N$5000,COLUMN(D178),FALSE)</f>
        <v>144</v>
      </c>
      <c r="E178" s="11">
        <f>VLOOKUP($A178,Pivot_Switch!$H$5:$N$5000,COLUMN(E178),FALSE)</f>
        <v>126</v>
      </c>
      <c r="F178" s="11">
        <f>VLOOKUP($A178,Pivot_Switch!$H$5:$N$5000,COLUMN(F178),FALSE)</f>
        <v>18</v>
      </c>
      <c r="G178" s="11">
        <f>VLOOKUP($A178,Pivot_Switch!$H$5:$N$5000,COLUMN(G178),FALSE)</f>
        <v>1</v>
      </c>
      <c r="N178" s="18"/>
      <c r="O178" s="18"/>
      <c r="P178" s="18"/>
      <c r="Q178" s="18"/>
    </row>
    <row r="179" spans="1:17" s="26" customFormat="1" x14ac:dyDescent="0.25">
      <c r="A179" s="39" t="str">
        <f t="shared" si="15"/>
        <v>40728_cmdsfdc1a-rb-02</v>
      </c>
      <c r="B179" s="47">
        <v>40728</v>
      </c>
      <c r="C179" s="39" t="s">
        <v>64</v>
      </c>
      <c r="D179" s="11">
        <f>VLOOKUP($A179,Pivot_Switch!$H$5:$N$5000,COLUMN(D179),FALSE)</f>
        <v>144</v>
      </c>
      <c r="E179" s="11">
        <f>VLOOKUP($A179,Pivot_Switch!$H$5:$N$5000,COLUMN(E179),FALSE)</f>
        <v>126</v>
      </c>
      <c r="F179" s="11">
        <f>VLOOKUP($A179,Pivot_Switch!$H$5:$N$5000,COLUMN(F179),FALSE)</f>
        <v>18</v>
      </c>
      <c r="G179" s="11">
        <f>VLOOKUP($A179,Pivot_Switch!$H$5:$N$5000,COLUMN(G179),FALSE)</f>
        <v>1</v>
      </c>
      <c r="H179" s="39"/>
      <c r="I179" s="39"/>
      <c r="J179" s="39"/>
      <c r="K179" s="10"/>
      <c r="L179" s="10"/>
      <c r="M179" s="35"/>
      <c r="N179" s="35"/>
      <c r="O179" s="35"/>
      <c r="P179" s="35"/>
      <c r="Q179" s="35"/>
    </row>
    <row r="180" spans="1:17" x14ac:dyDescent="0.25">
      <c r="A180" s="39" t="str">
        <f t="shared" si="15"/>
        <v>40735_cmdsfdc1a-rb-02</v>
      </c>
      <c r="B180" s="47">
        <v>40735</v>
      </c>
      <c r="C180" s="39" t="s">
        <v>64</v>
      </c>
      <c r="D180" s="11">
        <f>VLOOKUP($A180,Pivot_Switch!$H$5:$N$5000,COLUMN(D180),FALSE)</f>
        <v>144</v>
      </c>
      <c r="E180" s="11">
        <f>VLOOKUP($A180,Pivot_Switch!$H$5:$N$5000,COLUMN(E180),FALSE)</f>
        <v>126</v>
      </c>
      <c r="F180" s="11">
        <f>VLOOKUP($A180,Pivot_Switch!$H$5:$N$5000,COLUMN(F180),FALSE)</f>
        <v>18</v>
      </c>
      <c r="G180" s="11">
        <f>VLOOKUP($A180,Pivot_Switch!$H$5:$N$5000,COLUMN(G180),FALSE)</f>
        <v>1</v>
      </c>
      <c r="N180" s="18"/>
      <c r="O180" s="18"/>
      <c r="P180" s="18"/>
      <c r="Q180" s="18"/>
    </row>
    <row r="181" spans="1:17" x14ac:dyDescent="0.25">
      <c r="A181" s="39" t="str">
        <f t="shared" si="15"/>
        <v>40743_cmdsfdc1a-rb-02</v>
      </c>
      <c r="B181" s="47">
        <v>40743</v>
      </c>
      <c r="C181" s="39" t="s">
        <v>64</v>
      </c>
      <c r="D181" s="11">
        <f>VLOOKUP($A181,Pivot_Switch!$H$5:$N$5000,COLUMN(D181),FALSE)</f>
        <v>144</v>
      </c>
      <c r="E181" s="11">
        <f>VLOOKUP($A181,Pivot_Switch!$H$5:$N$5000,COLUMN(E181),FALSE)</f>
        <v>126</v>
      </c>
      <c r="F181" s="11">
        <f>VLOOKUP($A181,Pivot_Switch!$H$5:$N$5000,COLUMN(F181),FALSE)</f>
        <v>18</v>
      </c>
      <c r="G181" s="11">
        <f>VLOOKUP($A181,Pivot_Switch!$H$5:$N$5000,COLUMN(G181),FALSE)</f>
        <v>1</v>
      </c>
      <c r="M181" s="18"/>
      <c r="N181" s="18"/>
      <c r="O181" s="18"/>
      <c r="P181" s="18"/>
      <c r="Q181" s="18"/>
    </row>
    <row r="182" spans="1:17" x14ac:dyDescent="0.25">
      <c r="A182" s="39" t="str">
        <f t="shared" si="15"/>
        <v>40749_cmdsfdc1a-rb-02</v>
      </c>
      <c r="B182" s="47">
        <v>40749</v>
      </c>
      <c r="C182" s="39" t="s">
        <v>64</v>
      </c>
      <c r="D182" s="11">
        <f>VLOOKUP($A182,Pivot_Switch!$H$5:$N$5000,COLUMN(D182),FALSE)</f>
        <v>144</v>
      </c>
      <c r="E182" s="11">
        <f>VLOOKUP($A182,Pivot_Switch!$H$5:$N$5000,COLUMN(E182),FALSE)</f>
        <v>126</v>
      </c>
      <c r="F182" s="11">
        <f>VLOOKUP($A182,Pivot_Switch!$H$5:$N$5000,COLUMN(F182),FALSE)</f>
        <v>18</v>
      </c>
      <c r="G182" s="11">
        <f>VLOOKUP($A182,Pivot_Switch!$H$5:$N$5000,COLUMN(G182),FALSE)</f>
        <v>1</v>
      </c>
      <c r="M182" s="18"/>
      <c r="N182" s="18"/>
      <c r="O182" s="18"/>
      <c r="P182" s="18"/>
      <c r="Q182" s="18"/>
    </row>
    <row r="183" spans="1:17" x14ac:dyDescent="0.25">
      <c r="A183" s="39" t="str">
        <f t="shared" si="15"/>
        <v>40770_cmdsfdc1a-rb-02</v>
      </c>
      <c r="B183" s="47">
        <v>40770</v>
      </c>
      <c r="C183" s="39" t="s">
        <v>64</v>
      </c>
      <c r="D183" s="11">
        <f>VLOOKUP($A183,Pivot_Switch!$H$5:$N$5000,COLUMN(D183),FALSE)</f>
        <v>144</v>
      </c>
      <c r="E183" s="11">
        <f>VLOOKUP($A183,Pivot_Switch!$H$5:$N$5000,COLUMN(E183),FALSE)</f>
        <v>126</v>
      </c>
      <c r="F183" s="11">
        <f>VLOOKUP($A183,Pivot_Switch!$H$5:$N$5000,COLUMN(F183),FALSE)</f>
        <v>18</v>
      </c>
      <c r="G183" s="11">
        <f>VLOOKUP($A183,Pivot_Switch!$H$5:$N$5000,COLUMN(G183),FALSE)</f>
        <v>1</v>
      </c>
      <c r="M183" s="18"/>
      <c r="N183" s="18"/>
      <c r="O183" s="18"/>
      <c r="P183" s="18"/>
      <c r="Q183" s="18"/>
    </row>
    <row r="184" spans="1:17" x14ac:dyDescent="0.25">
      <c r="A184" s="39" t="str">
        <f t="shared" si="15"/>
        <v>40777_cmdsfdc1a-rb-02</v>
      </c>
      <c r="B184" s="47">
        <v>40777</v>
      </c>
      <c r="C184" s="39" t="s">
        <v>64</v>
      </c>
      <c r="D184" s="11">
        <f>VLOOKUP($A184,Pivot_Switch!$H$5:$N$5000,COLUMN(D184),FALSE)</f>
        <v>144</v>
      </c>
      <c r="E184" s="11">
        <f>VLOOKUP($A184,Pivot_Switch!$H$5:$N$5000,COLUMN(E184),FALSE)</f>
        <v>126</v>
      </c>
      <c r="F184" s="11">
        <f>VLOOKUP($A184,Pivot_Switch!$H$5:$N$5000,COLUMN(F184),FALSE)</f>
        <v>18</v>
      </c>
      <c r="G184" s="11">
        <f>VLOOKUP($A184,Pivot_Switch!$H$5:$N$5000,COLUMN(G184),FALSE)</f>
        <v>1</v>
      </c>
      <c r="M184" s="18"/>
      <c r="N184" s="18"/>
      <c r="O184" s="18"/>
      <c r="P184" s="18"/>
      <c r="Q184" s="18"/>
    </row>
    <row r="185" spans="1:17" x14ac:dyDescent="0.25">
      <c r="A185" s="39" t="str">
        <f t="shared" si="15"/>
        <v>40785_cmdsfdc1a-rb-02</v>
      </c>
      <c r="B185" s="47">
        <v>40785</v>
      </c>
      <c r="C185" s="39" t="s">
        <v>64</v>
      </c>
      <c r="D185" s="11">
        <f>VLOOKUP($A185,Pivot_Switch!$H$5:$N$5000,COLUMN(D185),FALSE)</f>
        <v>144</v>
      </c>
      <c r="E185" s="11">
        <f>VLOOKUP($A185,Pivot_Switch!$H$5:$N$5000,COLUMN(E185),FALSE)</f>
        <v>126</v>
      </c>
      <c r="F185" s="11">
        <f>VLOOKUP($A185,Pivot_Switch!$H$5:$N$5000,COLUMN(F185),FALSE)</f>
        <v>18</v>
      </c>
      <c r="G185" s="11">
        <f>VLOOKUP($A185,Pivot_Switch!$H$5:$N$5000,COLUMN(G185),FALSE)</f>
        <v>1</v>
      </c>
      <c r="M185" s="18"/>
      <c r="N185" s="18"/>
      <c r="O185" s="18"/>
      <c r="P185" s="18"/>
      <c r="Q185" s="18"/>
    </row>
    <row r="186" spans="1:17" x14ac:dyDescent="0.25">
      <c r="A186" s="39" t="str">
        <f t="shared" si="15"/>
        <v>40790_cmdsfdc1a-rb-02</v>
      </c>
      <c r="B186" s="47">
        <v>40790</v>
      </c>
      <c r="C186" s="39" t="s">
        <v>64</v>
      </c>
      <c r="D186" s="11">
        <f>VLOOKUP($A186,Pivot_Switch!$H$5:$N$5000,COLUMN(D186),FALSE)</f>
        <v>144</v>
      </c>
      <c r="E186" s="11">
        <f>VLOOKUP($A186,Pivot_Switch!$H$5:$N$5000,COLUMN(E186),FALSE)</f>
        <v>126</v>
      </c>
      <c r="F186" s="11">
        <f>VLOOKUP($A186,Pivot_Switch!$H$5:$N$5000,COLUMN(F186),FALSE)</f>
        <v>18</v>
      </c>
      <c r="G186" s="11">
        <f>VLOOKUP($A186,Pivot_Switch!$H$5:$N$5000,COLUMN(G186),FALSE)</f>
        <v>1</v>
      </c>
      <c r="M186" s="18"/>
      <c r="N186" s="18"/>
      <c r="O186" s="18"/>
      <c r="P186" s="18"/>
      <c r="Q186" s="18"/>
    </row>
    <row r="187" spans="1:17" x14ac:dyDescent="0.25">
      <c r="A187" s="39" t="str">
        <f t="shared" si="15"/>
        <v>40798_cmdsfdc1a-rb-02</v>
      </c>
      <c r="B187" s="47">
        <v>40798</v>
      </c>
      <c r="C187" s="39" t="s">
        <v>64</v>
      </c>
      <c r="D187" s="11">
        <f>VLOOKUP($A187,Pivot_Switch!$H$5:$N$5000,COLUMN(D187),FALSE)</f>
        <v>144</v>
      </c>
      <c r="E187" s="11">
        <f>VLOOKUP($A187,Pivot_Switch!$H$5:$N$5000,COLUMN(E187),FALSE)</f>
        <v>126</v>
      </c>
      <c r="F187" s="11">
        <f>VLOOKUP($A187,Pivot_Switch!$H$5:$N$5000,COLUMN(F187),FALSE)</f>
        <v>18</v>
      </c>
      <c r="G187" s="11">
        <f>VLOOKUP($A187,Pivot_Switch!$H$5:$N$5000,COLUMN(G187),FALSE)</f>
        <v>1</v>
      </c>
      <c r="M187" s="18"/>
      <c r="N187" s="18"/>
      <c r="O187" s="18"/>
      <c r="P187" s="18"/>
      <c r="Q187" s="18"/>
    </row>
    <row r="188" spans="1:17" x14ac:dyDescent="0.25">
      <c r="A188" s="39" t="str">
        <f t="shared" si="15"/>
        <v>40869_cmdsfdc1a-rb-02</v>
      </c>
      <c r="B188" s="47">
        <v>40869</v>
      </c>
      <c r="C188" s="39" t="s">
        <v>64</v>
      </c>
      <c r="D188" s="11">
        <f>VLOOKUP($A188,Pivot_Switch!$H$5:$N$5000,COLUMN(D188),FALSE)</f>
        <v>144</v>
      </c>
      <c r="E188" s="11">
        <f>VLOOKUP($A188,Pivot_Switch!$H$5:$N$5000,COLUMN(E188),FALSE)</f>
        <v>126</v>
      </c>
      <c r="F188" s="11">
        <f>VLOOKUP($A188,Pivot_Switch!$H$5:$N$5000,COLUMN(F188),FALSE)</f>
        <v>18</v>
      </c>
      <c r="G188" s="11">
        <f>VLOOKUP($A188,Pivot_Switch!$H$5:$N$5000,COLUMN(G188),FALSE)</f>
        <v>1</v>
      </c>
      <c r="M188" s="18"/>
      <c r="N188" s="18"/>
      <c r="O188" s="18"/>
      <c r="P188" s="18"/>
      <c r="Q188" s="18"/>
    </row>
    <row r="189" spans="1:17" x14ac:dyDescent="0.25">
      <c r="A189" s="39" t="str">
        <f t="shared" si="15"/>
        <v>40885_cmdsfdc1a-rb-02</v>
      </c>
      <c r="B189" s="47">
        <v>40885</v>
      </c>
      <c r="C189" s="39" t="s">
        <v>64</v>
      </c>
      <c r="D189" s="11">
        <f>VLOOKUP($A189,Pivot_Switch!$H$5:$N$5000,COLUMN(D189),FALSE)</f>
        <v>144</v>
      </c>
      <c r="E189" s="11">
        <f>VLOOKUP($A189,Pivot_Switch!$H$5:$N$5000,COLUMN(E189),FALSE)</f>
        <v>118</v>
      </c>
      <c r="F189" s="11">
        <f>VLOOKUP($A189,Pivot_Switch!$H$5:$N$5000,COLUMN(F189),FALSE)</f>
        <v>26</v>
      </c>
      <c r="G189" s="11">
        <f>VLOOKUP($A189,Pivot_Switch!$H$5:$N$5000,COLUMN(G189),FALSE)</f>
        <v>1</v>
      </c>
      <c r="M189" s="18"/>
      <c r="N189" s="18"/>
      <c r="O189" s="18"/>
      <c r="P189" s="18"/>
      <c r="Q189" s="18"/>
    </row>
    <row r="190" spans="1:17" x14ac:dyDescent="0.25">
      <c r="A190" s="39" t="str">
        <f t="shared" si="15"/>
        <v>40917_cmdsfdc1a-rb-02</v>
      </c>
      <c r="B190" s="47">
        <v>40917</v>
      </c>
      <c r="C190" s="39" t="s">
        <v>64</v>
      </c>
      <c r="D190" s="11">
        <f>VLOOKUP($A190,Pivot_Switch!$H$5:$N$5000,COLUMN(D190),FALSE)</f>
        <v>144</v>
      </c>
      <c r="E190" s="11">
        <f>VLOOKUP($A190,Pivot_Switch!$H$5:$N$5000,COLUMN(E190),FALSE)</f>
        <v>125</v>
      </c>
      <c r="F190" s="11">
        <f>VLOOKUP($A190,Pivot_Switch!$H$5:$N$5000,COLUMN(F190),FALSE)</f>
        <v>19</v>
      </c>
      <c r="G190" s="11">
        <f>VLOOKUP($A190,Pivot_Switch!$H$5:$N$5000,COLUMN(G190),FALSE)</f>
        <v>1</v>
      </c>
      <c r="M190" s="18"/>
      <c r="N190" s="18"/>
      <c r="O190" s="18"/>
      <c r="P190" s="18"/>
      <c r="Q190" s="18"/>
    </row>
    <row r="191" spans="1:17" x14ac:dyDescent="0.25">
      <c r="A191" s="39" t="str">
        <f t="shared" si="15"/>
        <v>40948_cmdsfdc1a-rb-02</v>
      </c>
      <c r="B191" s="47">
        <v>40948</v>
      </c>
      <c r="C191" s="39" t="s">
        <v>64</v>
      </c>
      <c r="D191" s="11">
        <f>VLOOKUP($A191,Pivot_Switch!$H$5:$N$5000,COLUMN(D191),FALSE)</f>
        <v>144</v>
      </c>
      <c r="E191" s="11">
        <f>VLOOKUP($A191,Pivot_Switch!$H$5:$N$5000,COLUMN(E191),FALSE)</f>
        <v>125</v>
      </c>
      <c r="F191" s="11">
        <f>VLOOKUP($A191,Pivot_Switch!$H$5:$N$5000,COLUMN(F191),FALSE)</f>
        <v>19</v>
      </c>
      <c r="G191" s="11">
        <f>VLOOKUP($A191,Pivot_Switch!$H$5:$N$5000,COLUMN(G191),FALSE)</f>
        <v>1</v>
      </c>
      <c r="M191" s="18"/>
      <c r="N191" s="18"/>
      <c r="O191" s="18"/>
      <c r="P191" s="18"/>
      <c r="Q191" s="18"/>
    </row>
    <row r="192" spans="1:17" x14ac:dyDescent="0.25">
      <c r="A192" s="39" t="str">
        <f t="shared" si="15"/>
        <v>40989_cmdsfdc1a-rb-02</v>
      </c>
      <c r="B192" s="47">
        <v>40989</v>
      </c>
      <c r="C192" s="39" t="s">
        <v>64</v>
      </c>
      <c r="D192" s="11">
        <f>VLOOKUP($A192,Pivot_Switch!$H$5:$N$5000,COLUMN(D192),FALSE)</f>
        <v>144</v>
      </c>
      <c r="E192" s="11">
        <f>VLOOKUP($A192,Pivot_Switch!$H$5:$N$5000,COLUMN(E192),FALSE)</f>
        <v>130</v>
      </c>
      <c r="F192" s="11">
        <f>VLOOKUP($A192,Pivot_Switch!$H$5:$N$5000,COLUMN(F192),FALSE)</f>
        <v>14</v>
      </c>
      <c r="G192" s="11">
        <f>VLOOKUP($A192,Pivot_Switch!$H$5:$N$5000,COLUMN(G192),FALSE)</f>
        <v>1</v>
      </c>
      <c r="L192" s="26"/>
      <c r="M192" s="18"/>
      <c r="N192" s="18"/>
      <c r="O192" s="18"/>
      <c r="P192" s="18"/>
      <c r="Q192" s="18"/>
    </row>
    <row r="193" spans="1:17" x14ac:dyDescent="0.25">
      <c r="A193" s="39" t="str">
        <f t="shared" si="15"/>
        <v>41016_cmdsfdc1a-rb-02</v>
      </c>
      <c r="B193" s="47">
        <v>41016</v>
      </c>
      <c r="C193" s="39" t="s">
        <v>64</v>
      </c>
      <c r="D193" s="11">
        <f>VLOOKUP($A193,Pivot_Switch!$H$5:$N$5000,COLUMN(D193),FALSE)</f>
        <v>144</v>
      </c>
      <c r="E193" s="11">
        <f>VLOOKUP($A193,Pivot_Switch!$H$5:$N$5000,COLUMN(E193),FALSE)</f>
        <v>130</v>
      </c>
      <c r="F193" s="11">
        <f>VLOOKUP($A193,Pivot_Switch!$H$5:$N$5000,COLUMN(F193),FALSE)</f>
        <v>14</v>
      </c>
      <c r="G193" s="11">
        <f>VLOOKUP($A193,Pivot_Switch!$H$5:$N$5000,COLUMN(G193),FALSE)</f>
        <v>1</v>
      </c>
      <c r="L193" s="26"/>
      <c r="M193" s="18"/>
      <c r="N193" s="18"/>
      <c r="O193" s="18"/>
      <c r="P193" s="18"/>
      <c r="Q193" s="18"/>
    </row>
    <row r="194" spans="1:17" x14ac:dyDescent="0.25">
      <c r="A194" s="39" t="str">
        <f t="shared" si="15"/>
        <v>41037_cmdsfdc1a-rb-02</v>
      </c>
      <c r="B194" s="47">
        <v>41037</v>
      </c>
      <c r="C194" s="39" t="s">
        <v>64</v>
      </c>
      <c r="D194" s="11">
        <f>VLOOKUP($A194,Pivot_Switch!$H$5:$N$5000,COLUMN(D194),FALSE)</f>
        <v>144</v>
      </c>
      <c r="E194" s="11">
        <f>VLOOKUP($A194,Pivot_Switch!$H$5:$N$5000,COLUMN(E194),FALSE)</f>
        <v>130</v>
      </c>
      <c r="F194" s="11">
        <f>VLOOKUP($A194,Pivot_Switch!$H$5:$N$5000,COLUMN(F194),FALSE)</f>
        <v>14</v>
      </c>
      <c r="G194" s="11">
        <f>VLOOKUP($A194,Pivot_Switch!$H$5:$N$5000,COLUMN(G194),FALSE)</f>
        <v>1</v>
      </c>
      <c r="L194" s="26"/>
      <c r="M194" s="18"/>
      <c r="N194" s="18"/>
      <c r="O194" s="18"/>
      <c r="P194" s="18"/>
      <c r="Q194" s="18"/>
    </row>
    <row r="195" spans="1:17" s="26" customFormat="1" x14ac:dyDescent="0.25">
      <c r="A195" s="39" t="str">
        <f t="shared" si="15"/>
        <v>41071_cmdsfdc1a-rb-02</v>
      </c>
      <c r="B195" s="47">
        <v>41071</v>
      </c>
      <c r="C195" s="39" t="s">
        <v>64</v>
      </c>
      <c r="D195" s="11">
        <f>VLOOKUP($A195,Pivot_Switch!$H$5:$N$5000,COLUMN(D195),FALSE)</f>
        <v>144</v>
      </c>
      <c r="E195" s="11">
        <f>VLOOKUP($A195,Pivot_Switch!$H$5:$N$5000,COLUMN(E195),FALSE)</f>
        <v>130</v>
      </c>
      <c r="F195" s="11">
        <f>VLOOKUP($A195,Pivot_Switch!$H$5:$N$5000,COLUMN(F195),FALSE)</f>
        <v>14</v>
      </c>
      <c r="G195" s="11">
        <f>VLOOKUP($A195,Pivot_Switch!$H$5:$N$5000,COLUMN(G195),FALSE)</f>
        <v>1</v>
      </c>
      <c r="H195" s="39"/>
      <c r="I195" s="39"/>
      <c r="J195" s="39"/>
      <c r="K195" s="10"/>
      <c r="N195" s="35"/>
      <c r="O195" s="35"/>
      <c r="P195" s="35"/>
      <c r="Q195" s="35"/>
    </row>
    <row r="196" spans="1:17" x14ac:dyDescent="0.25">
      <c r="A196" s="39" t="str">
        <f t="shared" si="15"/>
        <v>41107_cmdsfdc1a-rb-02</v>
      </c>
      <c r="B196" s="47">
        <v>41107</v>
      </c>
      <c r="C196" s="39" t="s">
        <v>64</v>
      </c>
      <c r="D196" s="11">
        <f>VLOOKUP($A196,Pivot_Switch!$H$5:$N$5000,COLUMN(D196),FALSE)</f>
        <v>144</v>
      </c>
      <c r="E196" s="11">
        <f>VLOOKUP($A196,Pivot_Switch!$H$5:$N$5000,COLUMN(E196),FALSE)</f>
        <v>130</v>
      </c>
      <c r="F196" s="11">
        <f>VLOOKUP($A196,Pivot_Switch!$H$5:$N$5000,COLUMN(F196),FALSE)</f>
        <v>14</v>
      </c>
      <c r="G196" s="11">
        <f>VLOOKUP($A196,Pivot_Switch!$H$5:$N$5000,COLUMN(G196),FALSE)</f>
        <v>1</v>
      </c>
      <c r="L196" s="26"/>
      <c r="M196" s="18"/>
      <c r="N196" s="18"/>
      <c r="O196" s="18"/>
      <c r="P196" s="18"/>
      <c r="Q196" s="18"/>
    </row>
    <row r="197" spans="1:17" x14ac:dyDescent="0.25">
      <c r="A197" s="39" t="str">
        <f t="shared" si="15"/>
        <v>41122_cmdsfdc1a-rb-02</v>
      </c>
      <c r="B197" s="47">
        <v>41122</v>
      </c>
      <c r="C197" s="39" t="s">
        <v>64</v>
      </c>
      <c r="D197" s="11">
        <f>VLOOKUP($A197,Pivot_Switch!$H$5:$N$5000,COLUMN(D197),FALSE)</f>
        <v>144</v>
      </c>
      <c r="E197" s="11">
        <f>VLOOKUP($A197,Pivot_Switch!$H$5:$N$5000,COLUMN(E197),FALSE)</f>
        <v>130</v>
      </c>
      <c r="F197" s="11">
        <f>VLOOKUP($A197,Pivot_Switch!$H$5:$N$5000,COLUMN(F197),FALSE)</f>
        <v>14</v>
      </c>
      <c r="G197" s="11">
        <f>VLOOKUP($A197,Pivot_Switch!$H$5:$N$5000,COLUMN(G197),FALSE)</f>
        <v>1</v>
      </c>
      <c r="L197" s="26"/>
      <c r="M197" s="18"/>
      <c r="N197" s="18"/>
      <c r="O197" s="18"/>
      <c r="P197" s="18"/>
      <c r="Q197" s="18"/>
    </row>
    <row r="198" spans="1:17" x14ac:dyDescent="0.25">
      <c r="A198" s="39" t="str">
        <f t="shared" si="15"/>
        <v>41162_cmdsfdc1a-rb-02</v>
      </c>
      <c r="B198" s="47">
        <v>41162</v>
      </c>
      <c r="C198" s="39" t="s">
        <v>64</v>
      </c>
      <c r="D198" s="11">
        <f>VLOOKUP($A198,Pivot_Switch!$H$5:$N$5000,COLUMN(D198),FALSE)</f>
        <v>144</v>
      </c>
      <c r="E198" s="11">
        <f>VLOOKUP($A198,Pivot_Switch!$H$5:$N$5000,COLUMN(E198),FALSE)</f>
        <v>130</v>
      </c>
      <c r="F198" s="11">
        <f>VLOOKUP($A198,Pivot_Switch!$H$5:$N$5000,COLUMN(F198),FALSE)</f>
        <v>14</v>
      </c>
      <c r="G198" s="11">
        <f>VLOOKUP($A198,Pivot_Switch!$H$5:$N$5000,COLUMN(G198),FALSE)</f>
        <v>1</v>
      </c>
      <c r="L198" s="26"/>
      <c r="M198" s="18"/>
      <c r="N198" s="18"/>
      <c r="O198" s="18"/>
      <c r="P198" s="18"/>
      <c r="Q198" s="18"/>
    </row>
    <row r="199" spans="1:17" x14ac:dyDescent="0.25">
      <c r="A199" s="39" t="str">
        <f t="shared" si="15"/>
        <v>41192_cmdsfdc1a-rb-02</v>
      </c>
      <c r="B199" s="47">
        <v>41192</v>
      </c>
      <c r="C199" s="39" t="s">
        <v>64</v>
      </c>
      <c r="D199" s="11">
        <f>VLOOKUP($A199,Pivot_Switch!$H$5:$N$5000,COLUMN(D199),FALSE)</f>
        <v>144</v>
      </c>
      <c r="E199" s="11">
        <f>VLOOKUP($A199,Pivot_Switch!$H$5:$N$5000,COLUMN(E199),FALSE)</f>
        <v>130</v>
      </c>
      <c r="F199" s="11">
        <f>VLOOKUP($A199,Pivot_Switch!$H$5:$N$5000,COLUMN(F199),FALSE)</f>
        <v>14</v>
      </c>
      <c r="G199" s="11">
        <f>VLOOKUP($A199,Pivot_Switch!$H$5:$N$5000,COLUMN(G199),FALSE)</f>
        <v>1</v>
      </c>
      <c r="L199" s="26"/>
      <c r="M199" s="18"/>
      <c r="N199" s="18"/>
      <c r="O199" s="18"/>
      <c r="P199" s="18"/>
      <c r="Q199" s="18"/>
    </row>
    <row r="200" spans="1:17" x14ac:dyDescent="0.25">
      <c r="A200" s="39" t="str">
        <f t="shared" si="15"/>
        <v>41347_cmdsfdc1a-rb-02</v>
      </c>
      <c r="B200" s="47">
        <v>41347</v>
      </c>
      <c r="C200" s="39" t="s">
        <v>64</v>
      </c>
      <c r="D200" s="11">
        <f>VLOOKUP($A200,Pivot_Switch!$H$5:$N$5000,COLUMN(D200),FALSE)</f>
        <v>144</v>
      </c>
      <c r="E200" s="11">
        <f>VLOOKUP($A200,Pivot_Switch!$H$5:$N$5000,COLUMN(E200),FALSE)</f>
        <v>130</v>
      </c>
      <c r="F200" s="11">
        <f>VLOOKUP($A200,Pivot_Switch!$H$5:$N$5000,COLUMN(F200),FALSE)</f>
        <v>14</v>
      </c>
      <c r="G200" s="11">
        <f>VLOOKUP($A200,Pivot_Switch!$H$5:$N$5000,COLUMN(G200),FALSE)</f>
        <v>1</v>
      </c>
      <c r="L200" s="26"/>
      <c r="M200" s="18"/>
      <c r="N200" s="18"/>
      <c r="O200" s="18"/>
      <c r="P200" s="18"/>
      <c r="Q200" s="18"/>
    </row>
    <row r="201" spans="1:17" x14ac:dyDescent="0.25">
      <c r="A201" s="39" t="str">
        <f t="shared" si="14"/>
        <v>41439_cmdsfdc1a-rb-02</v>
      </c>
      <c r="B201" s="47">
        <v>41439</v>
      </c>
      <c r="C201" s="39" t="s">
        <v>64</v>
      </c>
      <c r="D201" s="11">
        <f>VLOOKUP($A201,Pivot_Switch!$H$5:$N$5000,COLUMN(D201),FALSE)</f>
        <v>144</v>
      </c>
      <c r="E201" s="11">
        <f>VLOOKUP($A201,Pivot_Switch!$H$5:$N$5000,COLUMN(E201),FALSE)</f>
        <v>0</v>
      </c>
      <c r="F201" s="11">
        <f>VLOOKUP($A201,Pivot_Switch!$H$5:$N$5000,COLUMN(F201),FALSE)</f>
        <v>144</v>
      </c>
      <c r="G201" s="11">
        <f>VLOOKUP($A201,Pivot_Switch!$H$5:$N$5000,COLUMN(G201),FALSE)</f>
        <v>1</v>
      </c>
      <c r="L201" s="26"/>
      <c r="M201" s="18"/>
      <c r="N201" s="18"/>
      <c r="O201" s="18"/>
      <c r="P201" s="18"/>
      <c r="Q201" s="18"/>
    </row>
    <row r="202" spans="1:17" x14ac:dyDescent="0.25">
      <c r="M202" s="18"/>
      <c r="N202" s="18"/>
      <c r="O202" s="18"/>
      <c r="P202" s="18"/>
      <c r="Q202" s="18"/>
    </row>
    <row r="203" spans="1:17" x14ac:dyDescent="0.25">
      <c r="A203" s="42" t="s">
        <v>881</v>
      </c>
      <c r="B203" s="42"/>
      <c r="C203" s="42"/>
      <c r="D203" s="25"/>
      <c r="E203" s="25"/>
      <c r="F203" s="25"/>
      <c r="G203" s="25"/>
      <c r="H203" s="42" t="str">
        <f>C164</f>
        <v>cmdsfdc1a-rb-02</v>
      </c>
      <c r="I203" s="43" t="str">
        <f>CONCATENATE(H203,"_End")</f>
        <v>cmdsfdc1a-rb-02_End</v>
      </c>
      <c r="J203" s="43">
        <f>ROW(I203)</f>
        <v>203</v>
      </c>
      <c r="K203" s="26"/>
      <c r="M203" s="18"/>
      <c r="N203" s="18"/>
      <c r="O203" s="18"/>
      <c r="P203" s="18"/>
      <c r="Q203" s="18"/>
    </row>
    <row r="204" spans="1:17" x14ac:dyDescent="0.25">
      <c r="A204" s="39" t="str">
        <f t="shared" ref="A204:A241" si="16">CONCATENATE(B204,"_",C204)</f>
        <v>40598_cmdsfdc1a-rb-09</v>
      </c>
      <c r="B204" s="47">
        <v>40598</v>
      </c>
      <c r="C204" s="39" t="s">
        <v>67</v>
      </c>
      <c r="D204" s="11">
        <f>VLOOKUP($A204,Pivot_Switch!$H$5:$N$5000,COLUMN(D204),FALSE)</f>
        <v>132</v>
      </c>
      <c r="E204" s="11">
        <f>VLOOKUP($A204,Pivot_Switch!$H$5:$N$5000,COLUMN(E204),FALSE)</f>
        <v>57</v>
      </c>
      <c r="F204" s="11">
        <f>VLOOKUP($A204,Pivot_Switch!$H$5:$N$5000,COLUMN(F204),FALSE)</f>
        <v>75</v>
      </c>
      <c r="G204" s="11">
        <f>VLOOKUP($A204,Pivot_Switch!$H$5:$N$5000,COLUMN(G204),FALSE)</f>
        <v>1</v>
      </c>
      <c r="H204" s="39" t="str">
        <f>C204</f>
        <v>cmdsfdc1a-rb-09</v>
      </c>
      <c r="I204" s="39" t="str">
        <f>CONCATENATE(H204,"_Start")</f>
        <v>cmdsfdc1a-rb-09_Start</v>
      </c>
      <c r="J204" s="41">
        <f>ROW(I204)</f>
        <v>204</v>
      </c>
      <c r="M204" s="18"/>
      <c r="N204" s="18"/>
      <c r="O204" s="18"/>
      <c r="P204" s="18"/>
      <c r="Q204" s="18"/>
    </row>
    <row r="205" spans="1:17" x14ac:dyDescent="0.25">
      <c r="A205" s="39" t="str">
        <f t="shared" si="16"/>
        <v>40606_cmdsfdc1a-rb-09</v>
      </c>
      <c r="B205" s="47">
        <v>40606</v>
      </c>
      <c r="C205" s="39" t="s">
        <v>67</v>
      </c>
      <c r="D205" s="11">
        <f>VLOOKUP($A205,Pivot_Switch!$H$5:$N$5000,COLUMN(D205),FALSE)</f>
        <v>132</v>
      </c>
      <c r="E205" s="11">
        <f>VLOOKUP($A205,Pivot_Switch!$H$5:$N$5000,COLUMN(E205),FALSE)</f>
        <v>57</v>
      </c>
      <c r="F205" s="11">
        <f>VLOOKUP($A205,Pivot_Switch!$H$5:$N$5000,COLUMN(F205),FALSE)</f>
        <v>75</v>
      </c>
      <c r="G205" s="11">
        <f>VLOOKUP($A205,Pivot_Switch!$H$5:$N$5000,COLUMN(G205),FALSE)</f>
        <v>1</v>
      </c>
      <c r="M205" s="18"/>
      <c r="N205" s="18"/>
      <c r="O205" s="18"/>
      <c r="P205" s="18"/>
      <c r="Q205" s="18"/>
    </row>
    <row r="206" spans="1:17" x14ac:dyDescent="0.25">
      <c r="A206" s="39" t="str">
        <f t="shared" si="16"/>
        <v>40609_cmdsfdc1a-rb-09</v>
      </c>
      <c r="B206" s="47">
        <v>40609</v>
      </c>
      <c r="C206" s="39" t="s">
        <v>67</v>
      </c>
      <c r="D206" s="11">
        <f>VLOOKUP($A206,Pivot_Switch!$H$5:$N$5000,COLUMN(D206),FALSE)</f>
        <v>132</v>
      </c>
      <c r="E206" s="11">
        <f>VLOOKUP($A206,Pivot_Switch!$H$5:$N$5000,COLUMN(E206),FALSE)</f>
        <v>57</v>
      </c>
      <c r="F206" s="11">
        <f>VLOOKUP($A206,Pivot_Switch!$H$5:$N$5000,COLUMN(F206),FALSE)</f>
        <v>75</v>
      </c>
      <c r="G206" s="11">
        <f>VLOOKUP($A206,Pivot_Switch!$H$5:$N$5000,COLUMN(G206),FALSE)</f>
        <v>1</v>
      </c>
      <c r="M206" s="18"/>
      <c r="N206" s="18"/>
      <c r="O206" s="18"/>
      <c r="P206" s="18"/>
      <c r="Q206" s="18"/>
    </row>
    <row r="207" spans="1:17" x14ac:dyDescent="0.25">
      <c r="A207" s="39" t="str">
        <f t="shared" si="16"/>
        <v>40637_cmdsfdc1a-rb-09</v>
      </c>
      <c r="B207" s="47">
        <v>40637</v>
      </c>
      <c r="C207" s="39" t="s">
        <v>67</v>
      </c>
      <c r="D207" s="11">
        <f>VLOOKUP($A207,Pivot_Switch!$H$5:$N$5000,COLUMN(D207),FALSE)</f>
        <v>132</v>
      </c>
      <c r="E207" s="11">
        <f>VLOOKUP($A207,Pivot_Switch!$H$5:$N$5000,COLUMN(E207),FALSE)</f>
        <v>91</v>
      </c>
      <c r="F207" s="11">
        <f>VLOOKUP($A207,Pivot_Switch!$H$5:$N$5000,COLUMN(F207),FALSE)</f>
        <v>41</v>
      </c>
      <c r="G207" s="11">
        <f>VLOOKUP($A207,Pivot_Switch!$H$5:$N$5000,COLUMN(G207),FALSE)</f>
        <v>1</v>
      </c>
      <c r="M207" s="18"/>
      <c r="N207" s="18"/>
      <c r="O207" s="18"/>
      <c r="P207" s="18"/>
      <c r="Q207" s="18"/>
    </row>
    <row r="208" spans="1:17" x14ac:dyDescent="0.25">
      <c r="A208" s="39" t="str">
        <f t="shared" si="16"/>
        <v>40646_cmdsfdc1a-rb-09</v>
      </c>
      <c r="B208" s="47">
        <v>40646</v>
      </c>
      <c r="C208" s="39" t="s">
        <v>67</v>
      </c>
      <c r="D208" s="11">
        <f>VLOOKUP($A208,Pivot_Switch!$H$5:$N$5000,COLUMN(D208),FALSE)</f>
        <v>132</v>
      </c>
      <c r="E208" s="11">
        <f>VLOOKUP($A208,Pivot_Switch!$H$5:$N$5000,COLUMN(E208),FALSE)</f>
        <v>91</v>
      </c>
      <c r="F208" s="11">
        <f>VLOOKUP($A208,Pivot_Switch!$H$5:$N$5000,COLUMN(F208),FALSE)</f>
        <v>41</v>
      </c>
      <c r="G208" s="11">
        <f>VLOOKUP($A208,Pivot_Switch!$H$5:$N$5000,COLUMN(G208),FALSE)</f>
        <v>1</v>
      </c>
      <c r="M208" s="18"/>
      <c r="N208" s="18"/>
      <c r="O208" s="18"/>
      <c r="P208" s="18"/>
      <c r="Q208" s="18"/>
    </row>
    <row r="209" spans="1:17" x14ac:dyDescent="0.25">
      <c r="A209" s="39" t="str">
        <f t="shared" si="16"/>
        <v>40652_cmdsfdc1a-rb-09</v>
      </c>
      <c r="B209" s="47">
        <v>40652</v>
      </c>
      <c r="C209" s="39" t="s">
        <v>67</v>
      </c>
      <c r="D209" s="11">
        <f>VLOOKUP($A209,Pivot_Switch!$H$5:$N$5000,COLUMN(D209),FALSE)</f>
        <v>132</v>
      </c>
      <c r="E209" s="11">
        <f>VLOOKUP($A209,Pivot_Switch!$H$5:$N$5000,COLUMN(E209),FALSE)</f>
        <v>91</v>
      </c>
      <c r="F209" s="11">
        <f>VLOOKUP($A209,Pivot_Switch!$H$5:$N$5000,COLUMN(F209),FALSE)</f>
        <v>41</v>
      </c>
      <c r="G209" s="11">
        <f>VLOOKUP($A209,Pivot_Switch!$H$5:$N$5000,COLUMN(G209),FALSE)</f>
        <v>1</v>
      </c>
      <c r="M209" s="18"/>
      <c r="N209" s="18"/>
      <c r="O209" s="18"/>
      <c r="P209" s="18"/>
      <c r="Q209" s="18"/>
    </row>
    <row r="210" spans="1:17" x14ac:dyDescent="0.25">
      <c r="A210" s="39" t="str">
        <f t="shared" si="16"/>
        <v>40659_cmdsfdc1a-rb-09</v>
      </c>
      <c r="B210" s="47">
        <v>40659</v>
      </c>
      <c r="C210" s="39" t="s">
        <v>67</v>
      </c>
      <c r="D210" s="11">
        <f>VLOOKUP($A210,Pivot_Switch!$H$5:$N$5000,COLUMN(D210),FALSE)</f>
        <v>132</v>
      </c>
      <c r="E210" s="11">
        <f>VLOOKUP($A210,Pivot_Switch!$H$5:$N$5000,COLUMN(E210),FALSE)</f>
        <v>91</v>
      </c>
      <c r="F210" s="11">
        <f>VLOOKUP($A210,Pivot_Switch!$H$5:$N$5000,COLUMN(F210),FALSE)</f>
        <v>41</v>
      </c>
      <c r="G210" s="11">
        <f>VLOOKUP($A210,Pivot_Switch!$H$5:$N$5000,COLUMN(G210),FALSE)</f>
        <v>1</v>
      </c>
      <c r="M210" s="18"/>
      <c r="N210" s="18"/>
      <c r="O210" s="18"/>
      <c r="P210" s="18"/>
      <c r="Q210" s="18"/>
    </row>
    <row r="211" spans="1:17" s="26" customFormat="1" x14ac:dyDescent="0.25">
      <c r="A211" s="39" t="str">
        <f t="shared" si="16"/>
        <v>40666_cmdsfdc1a-rb-09</v>
      </c>
      <c r="B211" s="47">
        <v>40666</v>
      </c>
      <c r="C211" s="39" t="s">
        <v>67</v>
      </c>
      <c r="D211" s="11">
        <f>VLOOKUP($A211,Pivot_Switch!$H$5:$N$5000,COLUMN(D211),FALSE)</f>
        <v>132</v>
      </c>
      <c r="E211" s="11">
        <f>VLOOKUP($A211,Pivot_Switch!$H$5:$N$5000,COLUMN(E211),FALSE)</f>
        <v>91</v>
      </c>
      <c r="F211" s="11">
        <f>VLOOKUP($A211,Pivot_Switch!$H$5:$N$5000,COLUMN(F211),FALSE)</f>
        <v>41</v>
      </c>
      <c r="G211" s="11">
        <f>VLOOKUP($A211,Pivot_Switch!$H$5:$N$5000,COLUMN(G211),FALSE)</f>
        <v>1</v>
      </c>
      <c r="H211" s="39"/>
      <c r="I211" s="39"/>
      <c r="J211" s="39"/>
      <c r="K211" s="10"/>
      <c r="L211" s="10"/>
      <c r="N211" s="35"/>
      <c r="O211" s="35"/>
      <c r="P211" s="35"/>
      <c r="Q211" s="35"/>
    </row>
    <row r="212" spans="1:17" x14ac:dyDescent="0.25">
      <c r="A212" s="39" t="str">
        <f t="shared" si="16"/>
        <v>40679_cmdsfdc1a-rb-09</v>
      </c>
      <c r="B212" s="47">
        <v>40679</v>
      </c>
      <c r="C212" s="39" t="s">
        <v>67</v>
      </c>
      <c r="D212" s="11">
        <f>VLOOKUP($A212,Pivot_Switch!$H$5:$N$5000,COLUMN(D212),FALSE)</f>
        <v>132</v>
      </c>
      <c r="E212" s="11">
        <f>VLOOKUP($A212,Pivot_Switch!$H$5:$N$5000,COLUMN(E212),FALSE)</f>
        <v>91</v>
      </c>
      <c r="F212" s="11">
        <f>VLOOKUP($A212,Pivot_Switch!$H$5:$N$5000,COLUMN(F212),FALSE)</f>
        <v>41</v>
      </c>
      <c r="G212" s="11">
        <f>VLOOKUP($A212,Pivot_Switch!$H$5:$N$5000,COLUMN(G212),FALSE)</f>
        <v>1</v>
      </c>
      <c r="M212" s="18"/>
      <c r="N212" s="18"/>
      <c r="O212" s="18"/>
      <c r="P212" s="18"/>
      <c r="Q212" s="18"/>
    </row>
    <row r="213" spans="1:17" x14ac:dyDescent="0.25">
      <c r="A213" s="39" t="str">
        <f t="shared" si="16"/>
        <v>40686_cmdsfdc1a-rb-09</v>
      </c>
      <c r="B213" s="47">
        <v>40686</v>
      </c>
      <c r="C213" s="39" t="s">
        <v>67</v>
      </c>
      <c r="D213" s="11">
        <f>VLOOKUP($A213,Pivot_Switch!$H$5:$N$5000,COLUMN(D213),FALSE)</f>
        <v>132</v>
      </c>
      <c r="E213" s="11">
        <f>VLOOKUP($A213,Pivot_Switch!$H$5:$N$5000,COLUMN(E213),FALSE)</f>
        <v>91</v>
      </c>
      <c r="F213" s="11">
        <f>VLOOKUP($A213,Pivot_Switch!$H$5:$N$5000,COLUMN(F213),FALSE)</f>
        <v>41</v>
      </c>
      <c r="G213" s="11">
        <f>VLOOKUP($A213,Pivot_Switch!$H$5:$N$5000,COLUMN(G213),FALSE)</f>
        <v>1</v>
      </c>
      <c r="M213" s="18"/>
      <c r="N213" s="18"/>
      <c r="O213" s="18"/>
      <c r="P213" s="18"/>
      <c r="Q213" s="18"/>
    </row>
    <row r="214" spans="1:17" x14ac:dyDescent="0.25">
      <c r="A214" s="39" t="str">
        <f t="shared" si="16"/>
        <v>40690_cmdsfdc1a-rb-09</v>
      </c>
      <c r="B214" s="47">
        <v>40690</v>
      </c>
      <c r="C214" s="39" t="s">
        <v>67</v>
      </c>
      <c r="D214" s="11">
        <f>VLOOKUP($A214,Pivot_Switch!$H$5:$N$5000,COLUMN(D214),FALSE)</f>
        <v>132</v>
      </c>
      <c r="E214" s="11">
        <f>VLOOKUP($A214,Pivot_Switch!$H$5:$N$5000,COLUMN(E214),FALSE)</f>
        <v>91</v>
      </c>
      <c r="F214" s="11">
        <f>VLOOKUP($A214,Pivot_Switch!$H$5:$N$5000,COLUMN(F214),FALSE)</f>
        <v>41</v>
      </c>
      <c r="G214" s="11">
        <f>VLOOKUP($A214,Pivot_Switch!$H$5:$N$5000,COLUMN(G214),FALSE)</f>
        <v>1</v>
      </c>
      <c r="M214" s="18"/>
      <c r="N214" s="18"/>
      <c r="O214" s="18"/>
      <c r="P214" s="18"/>
      <c r="Q214" s="18"/>
    </row>
    <row r="215" spans="1:17" x14ac:dyDescent="0.25">
      <c r="A215" s="39" t="str">
        <f t="shared" si="16"/>
        <v>40700_cmdsfdc1a-rb-09</v>
      </c>
      <c r="B215" s="47">
        <v>40700</v>
      </c>
      <c r="C215" s="39" t="s">
        <v>67</v>
      </c>
      <c r="D215" s="11">
        <f>VLOOKUP($A215,Pivot_Switch!$H$5:$N$5000,COLUMN(D215),FALSE)</f>
        <v>132</v>
      </c>
      <c r="E215" s="11">
        <f>VLOOKUP($A215,Pivot_Switch!$H$5:$N$5000,COLUMN(E215),FALSE)</f>
        <v>91</v>
      </c>
      <c r="F215" s="11">
        <f>VLOOKUP($A215,Pivot_Switch!$H$5:$N$5000,COLUMN(F215),FALSE)</f>
        <v>41</v>
      </c>
      <c r="G215" s="11">
        <f>VLOOKUP($A215,Pivot_Switch!$H$5:$N$5000,COLUMN(G215),FALSE)</f>
        <v>1</v>
      </c>
      <c r="M215" s="18"/>
      <c r="N215" s="18"/>
      <c r="O215" s="18"/>
      <c r="P215" s="18"/>
      <c r="Q215" s="18"/>
    </row>
    <row r="216" spans="1:17" x14ac:dyDescent="0.25">
      <c r="A216" s="39" t="str">
        <f t="shared" si="16"/>
        <v>40707_cmdsfdc1a-rb-09</v>
      </c>
      <c r="B216" s="47">
        <v>40707</v>
      </c>
      <c r="C216" s="39" t="s">
        <v>67</v>
      </c>
      <c r="D216" s="11">
        <f>VLOOKUP($A216,Pivot_Switch!$H$5:$N$5000,COLUMN(D216),FALSE)</f>
        <v>132</v>
      </c>
      <c r="E216" s="11">
        <f>VLOOKUP($A216,Pivot_Switch!$H$5:$N$5000,COLUMN(E216),FALSE)</f>
        <v>92</v>
      </c>
      <c r="F216" s="11">
        <f>VLOOKUP($A216,Pivot_Switch!$H$5:$N$5000,COLUMN(F216),FALSE)</f>
        <v>40</v>
      </c>
      <c r="G216" s="11">
        <f>VLOOKUP($A216,Pivot_Switch!$H$5:$N$5000,COLUMN(G216),FALSE)</f>
        <v>1</v>
      </c>
      <c r="M216" s="18"/>
      <c r="N216" s="18"/>
      <c r="O216" s="18"/>
      <c r="P216" s="18"/>
      <c r="Q216" s="18"/>
    </row>
    <row r="217" spans="1:17" x14ac:dyDescent="0.25">
      <c r="A217" s="39" t="str">
        <f t="shared" ref="A217:A240" si="17">CONCATENATE(B217,"_",C217)</f>
        <v>40714_cmdsfdc1a-rb-09</v>
      </c>
      <c r="B217" s="47">
        <v>40714</v>
      </c>
      <c r="C217" s="39" t="s">
        <v>67</v>
      </c>
      <c r="D217" s="11">
        <f>VLOOKUP($A217,Pivot_Switch!$H$5:$N$5000,COLUMN(D217),FALSE)</f>
        <v>132</v>
      </c>
      <c r="E217" s="11">
        <f>VLOOKUP($A217,Pivot_Switch!$H$5:$N$5000,COLUMN(E217),FALSE)</f>
        <v>93</v>
      </c>
      <c r="F217" s="11">
        <f>VLOOKUP($A217,Pivot_Switch!$H$5:$N$5000,COLUMN(F217),FALSE)</f>
        <v>39</v>
      </c>
      <c r="G217" s="11">
        <f>VLOOKUP($A217,Pivot_Switch!$H$5:$N$5000,COLUMN(G217),FALSE)</f>
        <v>1</v>
      </c>
      <c r="M217" s="18"/>
      <c r="N217" s="18"/>
      <c r="O217" s="18"/>
      <c r="P217" s="18"/>
      <c r="Q217" s="18"/>
    </row>
    <row r="218" spans="1:17" x14ac:dyDescent="0.25">
      <c r="A218" s="39" t="str">
        <f t="shared" si="17"/>
        <v>40721_cmdsfdc1a-rb-09</v>
      </c>
      <c r="B218" s="47">
        <v>40721</v>
      </c>
      <c r="C218" s="39" t="s">
        <v>67</v>
      </c>
      <c r="D218" s="11">
        <f>VLOOKUP($A218,Pivot_Switch!$H$5:$N$5000,COLUMN(D218),FALSE)</f>
        <v>132</v>
      </c>
      <c r="E218" s="11">
        <f>VLOOKUP($A218,Pivot_Switch!$H$5:$N$5000,COLUMN(E218),FALSE)</f>
        <v>93</v>
      </c>
      <c r="F218" s="11">
        <f>VLOOKUP($A218,Pivot_Switch!$H$5:$N$5000,COLUMN(F218),FALSE)</f>
        <v>39</v>
      </c>
      <c r="G218" s="11">
        <f>VLOOKUP($A218,Pivot_Switch!$H$5:$N$5000,COLUMN(G218),FALSE)</f>
        <v>1</v>
      </c>
      <c r="M218" s="18"/>
      <c r="N218" s="18"/>
      <c r="O218" s="18"/>
      <c r="P218" s="18"/>
      <c r="Q218" s="18"/>
    </row>
    <row r="219" spans="1:17" x14ac:dyDescent="0.25">
      <c r="A219" s="39" t="str">
        <f t="shared" si="17"/>
        <v>40728_cmdsfdc1a-rb-09</v>
      </c>
      <c r="B219" s="47">
        <v>40728</v>
      </c>
      <c r="C219" s="39" t="s">
        <v>67</v>
      </c>
      <c r="D219" s="11">
        <f>VLOOKUP($A219,Pivot_Switch!$H$5:$N$5000,COLUMN(D219),FALSE)</f>
        <v>132</v>
      </c>
      <c r="E219" s="11">
        <f>VLOOKUP($A219,Pivot_Switch!$H$5:$N$5000,COLUMN(E219),FALSE)</f>
        <v>93</v>
      </c>
      <c r="F219" s="11">
        <f>VLOOKUP($A219,Pivot_Switch!$H$5:$N$5000,COLUMN(F219),FALSE)</f>
        <v>39</v>
      </c>
      <c r="G219" s="11">
        <f>VLOOKUP($A219,Pivot_Switch!$H$5:$N$5000,COLUMN(G219),FALSE)</f>
        <v>1</v>
      </c>
      <c r="M219" s="18"/>
      <c r="N219" s="18"/>
      <c r="O219" s="18"/>
      <c r="P219" s="18"/>
      <c r="Q219" s="18"/>
    </row>
    <row r="220" spans="1:17" x14ac:dyDescent="0.25">
      <c r="A220" s="39" t="str">
        <f t="shared" si="17"/>
        <v>40735_cmdsfdc1a-rb-09</v>
      </c>
      <c r="B220" s="47">
        <v>40735</v>
      </c>
      <c r="C220" s="39" t="s">
        <v>67</v>
      </c>
      <c r="D220" s="11">
        <f>VLOOKUP($A220,Pivot_Switch!$H$5:$N$5000,COLUMN(D220),FALSE)</f>
        <v>132</v>
      </c>
      <c r="E220" s="11">
        <f>VLOOKUP($A220,Pivot_Switch!$H$5:$N$5000,COLUMN(E220),FALSE)</f>
        <v>93</v>
      </c>
      <c r="F220" s="11">
        <f>VLOOKUP($A220,Pivot_Switch!$H$5:$N$5000,COLUMN(F220),FALSE)</f>
        <v>39</v>
      </c>
      <c r="G220" s="11">
        <f>VLOOKUP($A220,Pivot_Switch!$H$5:$N$5000,COLUMN(G220),FALSE)</f>
        <v>1</v>
      </c>
      <c r="M220" s="18"/>
      <c r="N220" s="18"/>
      <c r="O220" s="18"/>
      <c r="P220" s="18"/>
      <c r="Q220" s="18"/>
    </row>
    <row r="221" spans="1:17" x14ac:dyDescent="0.25">
      <c r="A221" s="39" t="str">
        <f t="shared" si="17"/>
        <v>40743_cmdsfdc1a-rb-09</v>
      </c>
      <c r="B221" s="47">
        <v>40743</v>
      </c>
      <c r="C221" s="39" t="s">
        <v>67</v>
      </c>
      <c r="D221" s="11">
        <f>VLOOKUP($A221,Pivot_Switch!$H$5:$N$5000,COLUMN(D221),FALSE)</f>
        <v>132</v>
      </c>
      <c r="E221" s="11">
        <f>VLOOKUP($A221,Pivot_Switch!$H$5:$N$5000,COLUMN(E221),FALSE)</f>
        <v>93</v>
      </c>
      <c r="F221" s="11">
        <f>VLOOKUP($A221,Pivot_Switch!$H$5:$N$5000,COLUMN(F221),FALSE)</f>
        <v>39</v>
      </c>
      <c r="G221" s="11">
        <f>VLOOKUP($A221,Pivot_Switch!$H$5:$N$5000,COLUMN(G221),FALSE)</f>
        <v>1</v>
      </c>
      <c r="M221" s="18"/>
      <c r="N221" s="18"/>
      <c r="O221" s="18"/>
      <c r="P221" s="18"/>
      <c r="Q221" s="18"/>
    </row>
    <row r="222" spans="1:17" x14ac:dyDescent="0.25">
      <c r="A222" s="39" t="str">
        <f t="shared" si="17"/>
        <v>40749_cmdsfdc1a-rb-09</v>
      </c>
      <c r="B222" s="47">
        <v>40749</v>
      </c>
      <c r="C222" s="39" t="s">
        <v>67</v>
      </c>
      <c r="D222" s="11">
        <f>VLOOKUP($A222,Pivot_Switch!$H$5:$N$5000,COLUMN(D222),FALSE)</f>
        <v>132</v>
      </c>
      <c r="E222" s="11">
        <f>VLOOKUP($A222,Pivot_Switch!$H$5:$N$5000,COLUMN(E222),FALSE)</f>
        <v>93</v>
      </c>
      <c r="F222" s="11">
        <f>VLOOKUP($A222,Pivot_Switch!$H$5:$N$5000,COLUMN(F222),FALSE)</f>
        <v>39</v>
      </c>
      <c r="G222" s="11">
        <f>VLOOKUP($A222,Pivot_Switch!$H$5:$N$5000,COLUMN(G222),FALSE)</f>
        <v>1</v>
      </c>
      <c r="M222" s="18"/>
      <c r="N222" s="18"/>
      <c r="O222" s="18"/>
      <c r="P222" s="18"/>
      <c r="Q222" s="18"/>
    </row>
    <row r="223" spans="1:17" x14ac:dyDescent="0.25">
      <c r="A223" s="39" t="str">
        <f t="shared" si="17"/>
        <v>40770_cmdsfdc1a-rb-09</v>
      </c>
      <c r="B223" s="47">
        <v>40770</v>
      </c>
      <c r="C223" s="39" t="s">
        <v>67</v>
      </c>
      <c r="D223" s="11">
        <f>VLOOKUP($A223,Pivot_Switch!$H$5:$N$5000,COLUMN(D223),FALSE)</f>
        <v>132</v>
      </c>
      <c r="E223" s="11">
        <f>VLOOKUP($A223,Pivot_Switch!$H$5:$N$5000,COLUMN(E223),FALSE)</f>
        <v>93</v>
      </c>
      <c r="F223" s="11">
        <f>VLOOKUP($A223,Pivot_Switch!$H$5:$N$5000,COLUMN(F223),FALSE)</f>
        <v>39</v>
      </c>
      <c r="G223" s="11">
        <f>VLOOKUP($A223,Pivot_Switch!$H$5:$N$5000,COLUMN(G223),FALSE)</f>
        <v>1</v>
      </c>
      <c r="M223" s="18"/>
      <c r="N223" s="18"/>
      <c r="O223" s="18"/>
      <c r="P223" s="18"/>
      <c r="Q223" s="18"/>
    </row>
    <row r="224" spans="1:17" x14ac:dyDescent="0.25">
      <c r="A224" s="39" t="str">
        <f t="shared" si="17"/>
        <v>40777_cmdsfdc1a-rb-09</v>
      </c>
      <c r="B224" s="47">
        <v>40777</v>
      </c>
      <c r="C224" s="39" t="s">
        <v>67</v>
      </c>
      <c r="D224" s="11">
        <f>VLOOKUP($A224,Pivot_Switch!$H$5:$N$5000,COLUMN(D224),FALSE)</f>
        <v>132</v>
      </c>
      <c r="E224" s="11">
        <f>VLOOKUP($A224,Pivot_Switch!$H$5:$N$5000,COLUMN(E224),FALSE)</f>
        <v>93</v>
      </c>
      <c r="F224" s="11">
        <f>VLOOKUP($A224,Pivot_Switch!$H$5:$N$5000,COLUMN(F224),FALSE)</f>
        <v>39</v>
      </c>
      <c r="G224" s="11">
        <f>VLOOKUP($A224,Pivot_Switch!$H$5:$N$5000,COLUMN(G224),FALSE)</f>
        <v>1</v>
      </c>
      <c r="M224" s="18"/>
      <c r="N224" s="18"/>
      <c r="O224" s="18"/>
      <c r="P224" s="18"/>
      <c r="Q224" s="18"/>
    </row>
    <row r="225" spans="1:17" x14ac:dyDescent="0.25">
      <c r="A225" s="39" t="str">
        <f t="shared" si="17"/>
        <v>40785_cmdsfdc1a-rb-09</v>
      </c>
      <c r="B225" s="47">
        <v>40785</v>
      </c>
      <c r="C225" s="39" t="s">
        <v>67</v>
      </c>
      <c r="D225" s="11">
        <f>VLOOKUP($A225,Pivot_Switch!$H$5:$N$5000,COLUMN(D225),FALSE)</f>
        <v>132</v>
      </c>
      <c r="E225" s="11">
        <f>VLOOKUP($A225,Pivot_Switch!$H$5:$N$5000,COLUMN(E225),FALSE)</f>
        <v>93</v>
      </c>
      <c r="F225" s="11">
        <f>VLOOKUP($A225,Pivot_Switch!$H$5:$N$5000,COLUMN(F225),FALSE)</f>
        <v>39</v>
      </c>
      <c r="G225" s="11">
        <f>VLOOKUP($A225,Pivot_Switch!$H$5:$N$5000,COLUMN(G225),FALSE)</f>
        <v>1</v>
      </c>
      <c r="M225" s="18"/>
      <c r="N225" s="18"/>
      <c r="O225" s="18"/>
      <c r="P225" s="18"/>
      <c r="Q225" s="18"/>
    </row>
    <row r="226" spans="1:17" x14ac:dyDescent="0.25">
      <c r="A226" s="39" t="str">
        <f t="shared" si="17"/>
        <v>40790_cmdsfdc1a-rb-09</v>
      </c>
      <c r="B226" s="47">
        <v>40790</v>
      </c>
      <c r="C226" s="39" t="s">
        <v>67</v>
      </c>
      <c r="D226" s="11">
        <f>VLOOKUP($A226,Pivot_Switch!$H$5:$N$5000,COLUMN(D226),FALSE)</f>
        <v>132</v>
      </c>
      <c r="E226" s="11">
        <f>VLOOKUP($A226,Pivot_Switch!$H$5:$N$5000,COLUMN(E226),FALSE)</f>
        <v>93</v>
      </c>
      <c r="F226" s="11">
        <f>VLOOKUP($A226,Pivot_Switch!$H$5:$N$5000,COLUMN(F226),FALSE)</f>
        <v>39</v>
      </c>
      <c r="G226" s="11">
        <f>VLOOKUP($A226,Pivot_Switch!$H$5:$N$5000,COLUMN(G226),FALSE)</f>
        <v>1</v>
      </c>
      <c r="M226" s="18"/>
      <c r="N226" s="18"/>
      <c r="O226" s="18"/>
      <c r="P226" s="18"/>
      <c r="Q226" s="18"/>
    </row>
    <row r="227" spans="1:17" s="26" customFormat="1" x14ac:dyDescent="0.25">
      <c r="A227" s="39" t="str">
        <f t="shared" si="17"/>
        <v>40798_cmdsfdc1a-rb-09</v>
      </c>
      <c r="B227" s="47">
        <v>40798</v>
      </c>
      <c r="C227" s="39" t="s">
        <v>67</v>
      </c>
      <c r="D227" s="11">
        <f>VLOOKUP($A227,Pivot_Switch!$H$5:$N$5000,COLUMN(D227),FALSE)</f>
        <v>132</v>
      </c>
      <c r="E227" s="11">
        <f>VLOOKUP($A227,Pivot_Switch!$H$5:$N$5000,COLUMN(E227),FALSE)</f>
        <v>93</v>
      </c>
      <c r="F227" s="11">
        <f>VLOOKUP($A227,Pivot_Switch!$H$5:$N$5000,COLUMN(F227),FALSE)</f>
        <v>39</v>
      </c>
      <c r="G227" s="11">
        <f>VLOOKUP($A227,Pivot_Switch!$H$5:$N$5000,COLUMN(G227),FALSE)</f>
        <v>1</v>
      </c>
      <c r="H227" s="39"/>
      <c r="I227" s="39"/>
      <c r="J227" s="39"/>
      <c r="K227" s="10"/>
      <c r="L227" s="10"/>
      <c r="N227" s="35"/>
      <c r="O227" s="35"/>
      <c r="P227" s="35"/>
      <c r="Q227" s="35"/>
    </row>
    <row r="228" spans="1:17" x14ac:dyDescent="0.25">
      <c r="A228" s="39" t="str">
        <f t="shared" si="17"/>
        <v>40869_cmdsfdc1a-rb-09</v>
      </c>
      <c r="B228" s="47">
        <v>40869</v>
      </c>
      <c r="C228" s="39" t="s">
        <v>67</v>
      </c>
      <c r="D228" s="11">
        <f>VLOOKUP($A228,Pivot_Switch!$H$5:$N$5000,COLUMN(D228),FALSE)</f>
        <v>132</v>
      </c>
      <c r="E228" s="11">
        <f>VLOOKUP($A228,Pivot_Switch!$H$5:$N$5000,COLUMN(E228),FALSE)</f>
        <v>93</v>
      </c>
      <c r="F228" s="11">
        <f>VLOOKUP($A228,Pivot_Switch!$H$5:$N$5000,COLUMN(F228),FALSE)</f>
        <v>39</v>
      </c>
      <c r="G228" s="11">
        <f>VLOOKUP($A228,Pivot_Switch!$H$5:$N$5000,COLUMN(G228),FALSE)</f>
        <v>1</v>
      </c>
      <c r="M228" s="18"/>
      <c r="N228" s="18"/>
      <c r="O228" s="18"/>
      <c r="P228" s="18"/>
      <c r="Q228" s="18"/>
    </row>
    <row r="229" spans="1:17" x14ac:dyDescent="0.25">
      <c r="A229" s="39" t="str">
        <f t="shared" si="17"/>
        <v>40885_cmdsfdc1a-rb-09</v>
      </c>
      <c r="B229" s="47">
        <v>40885</v>
      </c>
      <c r="C229" s="39" t="s">
        <v>67</v>
      </c>
      <c r="D229" s="11">
        <f>VLOOKUP($A229,Pivot_Switch!$H$5:$N$5000,COLUMN(D229),FALSE)</f>
        <v>132</v>
      </c>
      <c r="E229" s="11">
        <f>VLOOKUP($A229,Pivot_Switch!$H$5:$N$5000,COLUMN(E229),FALSE)</f>
        <v>96</v>
      </c>
      <c r="F229" s="11">
        <f>VLOOKUP($A229,Pivot_Switch!$H$5:$N$5000,COLUMN(F229),FALSE)</f>
        <v>36</v>
      </c>
      <c r="G229" s="11">
        <f>VLOOKUP($A229,Pivot_Switch!$H$5:$N$5000,COLUMN(G229),FALSE)</f>
        <v>1</v>
      </c>
      <c r="M229" s="18"/>
      <c r="N229" s="18"/>
      <c r="O229" s="18"/>
      <c r="P229" s="18"/>
      <c r="Q229" s="18"/>
    </row>
    <row r="230" spans="1:17" x14ac:dyDescent="0.25">
      <c r="A230" s="39" t="str">
        <f t="shared" si="17"/>
        <v>40917_cmdsfdc1a-rb-09</v>
      </c>
      <c r="B230" s="47">
        <v>40917</v>
      </c>
      <c r="C230" s="39" t="s">
        <v>67</v>
      </c>
      <c r="D230" s="11">
        <f>VLOOKUP($A230,Pivot_Switch!$H$5:$N$5000,COLUMN(D230),FALSE)</f>
        <v>132</v>
      </c>
      <c r="E230" s="11">
        <f>VLOOKUP($A230,Pivot_Switch!$H$5:$N$5000,COLUMN(E230),FALSE)</f>
        <v>101</v>
      </c>
      <c r="F230" s="11">
        <f>VLOOKUP($A230,Pivot_Switch!$H$5:$N$5000,COLUMN(F230),FALSE)</f>
        <v>31</v>
      </c>
      <c r="G230" s="11">
        <f>VLOOKUP($A230,Pivot_Switch!$H$5:$N$5000,COLUMN(G230),FALSE)</f>
        <v>1</v>
      </c>
      <c r="M230" s="18"/>
      <c r="N230" s="18"/>
      <c r="O230" s="18"/>
      <c r="P230" s="18"/>
      <c r="Q230" s="18"/>
    </row>
    <row r="231" spans="1:17" x14ac:dyDescent="0.25">
      <c r="A231" s="39" t="str">
        <f t="shared" si="17"/>
        <v>40948_cmdsfdc1a-rb-09</v>
      </c>
      <c r="B231" s="47">
        <v>40948</v>
      </c>
      <c r="C231" s="39" t="s">
        <v>67</v>
      </c>
      <c r="D231" s="11">
        <f>VLOOKUP($A231,Pivot_Switch!$H$5:$N$5000,COLUMN(D231),FALSE)</f>
        <v>132</v>
      </c>
      <c r="E231" s="11">
        <f>VLOOKUP($A231,Pivot_Switch!$H$5:$N$5000,COLUMN(E231),FALSE)</f>
        <v>101</v>
      </c>
      <c r="F231" s="11">
        <f>VLOOKUP($A231,Pivot_Switch!$H$5:$N$5000,COLUMN(F231),FALSE)</f>
        <v>31</v>
      </c>
      <c r="G231" s="11">
        <f>VLOOKUP($A231,Pivot_Switch!$H$5:$N$5000,COLUMN(G231),FALSE)</f>
        <v>1</v>
      </c>
      <c r="M231" s="18"/>
      <c r="N231" s="18"/>
      <c r="O231" s="18"/>
      <c r="P231" s="18"/>
      <c r="Q231" s="18"/>
    </row>
    <row r="232" spans="1:17" x14ac:dyDescent="0.25">
      <c r="A232" s="39" t="str">
        <f t="shared" si="17"/>
        <v>40989_cmdsfdc1a-rb-09</v>
      </c>
      <c r="B232" s="47">
        <v>40989</v>
      </c>
      <c r="C232" s="39" t="s">
        <v>67</v>
      </c>
      <c r="D232" s="11">
        <f>VLOOKUP($A232,Pivot_Switch!$H$5:$N$5000,COLUMN(D232),FALSE)</f>
        <v>132</v>
      </c>
      <c r="E232" s="11">
        <f>VLOOKUP($A232,Pivot_Switch!$H$5:$N$5000,COLUMN(E232),FALSE)</f>
        <v>106</v>
      </c>
      <c r="F232" s="11">
        <f>VLOOKUP($A232,Pivot_Switch!$H$5:$N$5000,COLUMN(F232),FALSE)</f>
        <v>26</v>
      </c>
      <c r="G232" s="11">
        <f>VLOOKUP($A232,Pivot_Switch!$H$5:$N$5000,COLUMN(G232),FALSE)</f>
        <v>1</v>
      </c>
      <c r="L232" s="26"/>
      <c r="M232" s="18"/>
      <c r="N232" s="18"/>
      <c r="O232" s="18"/>
      <c r="P232" s="18"/>
      <c r="Q232" s="18"/>
    </row>
    <row r="233" spans="1:17" x14ac:dyDescent="0.25">
      <c r="A233" s="39" t="str">
        <f t="shared" si="17"/>
        <v>41016_cmdsfdc1a-rb-09</v>
      </c>
      <c r="B233" s="47">
        <v>41016</v>
      </c>
      <c r="C233" s="39" t="s">
        <v>67</v>
      </c>
      <c r="D233" s="11">
        <f>VLOOKUP($A233,Pivot_Switch!$H$5:$N$5000,COLUMN(D233),FALSE)</f>
        <v>132</v>
      </c>
      <c r="E233" s="11">
        <f>VLOOKUP($A233,Pivot_Switch!$H$5:$N$5000,COLUMN(E233),FALSE)</f>
        <v>106</v>
      </c>
      <c r="F233" s="11">
        <f>VLOOKUP($A233,Pivot_Switch!$H$5:$N$5000,COLUMN(F233),FALSE)</f>
        <v>26</v>
      </c>
      <c r="G233" s="11">
        <f>VLOOKUP($A233,Pivot_Switch!$H$5:$N$5000,COLUMN(G233),FALSE)</f>
        <v>1</v>
      </c>
      <c r="L233" s="26"/>
      <c r="M233" s="18"/>
      <c r="N233" s="18"/>
      <c r="O233" s="18"/>
      <c r="P233" s="18"/>
      <c r="Q233" s="18"/>
    </row>
    <row r="234" spans="1:17" x14ac:dyDescent="0.25">
      <c r="A234" s="39" t="str">
        <f t="shared" si="17"/>
        <v>41037_cmdsfdc1a-rb-09</v>
      </c>
      <c r="B234" s="47">
        <v>41037</v>
      </c>
      <c r="C234" s="39" t="s">
        <v>67</v>
      </c>
      <c r="D234" s="11">
        <f>VLOOKUP($A234,Pivot_Switch!$H$5:$N$5000,COLUMN(D234),FALSE)</f>
        <v>132</v>
      </c>
      <c r="E234" s="11">
        <f>VLOOKUP($A234,Pivot_Switch!$H$5:$N$5000,COLUMN(E234),FALSE)</f>
        <v>106</v>
      </c>
      <c r="F234" s="11">
        <f>VLOOKUP($A234,Pivot_Switch!$H$5:$N$5000,COLUMN(F234),FALSE)</f>
        <v>26</v>
      </c>
      <c r="G234" s="11">
        <f>VLOOKUP($A234,Pivot_Switch!$H$5:$N$5000,COLUMN(G234),FALSE)</f>
        <v>1</v>
      </c>
      <c r="L234" s="26"/>
      <c r="M234" s="18"/>
      <c r="N234" s="18"/>
      <c r="O234" s="18"/>
      <c r="P234" s="18"/>
      <c r="Q234" s="18"/>
    </row>
    <row r="235" spans="1:17" x14ac:dyDescent="0.25">
      <c r="A235" s="39" t="str">
        <f t="shared" si="17"/>
        <v>41071_cmdsfdc1a-rb-09</v>
      </c>
      <c r="B235" s="47">
        <v>41071</v>
      </c>
      <c r="C235" s="39" t="s">
        <v>67</v>
      </c>
      <c r="D235" s="11">
        <f>VLOOKUP($A235,Pivot_Switch!$H$5:$N$5000,COLUMN(D235),FALSE)</f>
        <v>132</v>
      </c>
      <c r="E235" s="11">
        <f>VLOOKUP($A235,Pivot_Switch!$H$5:$N$5000,COLUMN(E235),FALSE)</f>
        <v>106</v>
      </c>
      <c r="F235" s="11">
        <f>VLOOKUP($A235,Pivot_Switch!$H$5:$N$5000,COLUMN(F235),FALSE)</f>
        <v>26</v>
      </c>
      <c r="G235" s="11">
        <f>VLOOKUP($A235,Pivot_Switch!$H$5:$N$5000,COLUMN(G235),FALSE)</f>
        <v>1</v>
      </c>
      <c r="L235" s="26"/>
      <c r="M235" s="18"/>
      <c r="N235" s="18"/>
      <c r="O235" s="18"/>
      <c r="P235" s="18"/>
      <c r="Q235" s="18"/>
    </row>
    <row r="236" spans="1:17" x14ac:dyDescent="0.25">
      <c r="A236" s="39" t="str">
        <f t="shared" si="17"/>
        <v>41107_cmdsfdc1a-rb-09</v>
      </c>
      <c r="B236" s="47">
        <v>41107</v>
      </c>
      <c r="C236" s="39" t="s">
        <v>67</v>
      </c>
      <c r="D236" s="11">
        <f>VLOOKUP($A236,Pivot_Switch!$H$5:$N$5000,COLUMN(D236),FALSE)</f>
        <v>132</v>
      </c>
      <c r="E236" s="11">
        <f>VLOOKUP($A236,Pivot_Switch!$H$5:$N$5000,COLUMN(E236),FALSE)</f>
        <v>111</v>
      </c>
      <c r="F236" s="11">
        <f>VLOOKUP($A236,Pivot_Switch!$H$5:$N$5000,COLUMN(F236),FALSE)</f>
        <v>21</v>
      </c>
      <c r="G236" s="11">
        <f>VLOOKUP($A236,Pivot_Switch!$H$5:$N$5000,COLUMN(G236),FALSE)</f>
        <v>1</v>
      </c>
      <c r="L236" s="26"/>
      <c r="M236" s="18"/>
      <c r="N236" s="18"/>
      <c r="O236" s="18"/>
      <c r="P236" s="18"/>
      <c r="Q236" s="18"/>
    </row>
    <row r="237" spans="1:17" x14ac:dyDescent="0.25">
      <c r="A237" s="39" t="str">
        <f t="shared" si="17"/>
        <v>41122_cmdsfdc1a-rb-09</v>
      </c>
      <c r="B237" s="47">
        <v>41122</v>
      </c>
      <c r="C237" s="39" t="s">
        <v>67</v>
      </c>
      <c r="D237" s="11">
        <f>VLOOKUP($A237,Pivot_Switch!$H$5:$N$5000,COLUMN(D237),FALSE)</f>
        <v>132</v>
      </c>
      <c r="E237" s="11">
        <f>VLOOKUP($A237,Pivot_Switch!$H$5:$N$5000,COLUMN(E237),FALSE)</f>
        <v>111</v>
      </c>
      <c r="F237" s="11">
        <f>VLOOKUP($A237,Pivot_Switch!$H$5:$N$5000,COLUMN(F237),FALSE)</f>
        <v>21</v>
      </c>
      <c r="G237" s="11">
        <f>VLOOKUP($A237,Pivot_Switch!$H$5:$N$5000,COLUMN(G237),FALSE)</f>
        <v>1</v>
      </c>
      <c r="L237" s="26"/>
      <c r="M237" s="18"/>
      <c r="N237" s="18"/>
      <c r="O237" s="18"/>
      <c r="P237" s="18"/>
      <c r="Q237" s="18"/>
    </row>
    <row r="238" spans="1:17" x14ac:dyDescent="0.25">
      <c r="A238" s="39" t="str">
        <f t="shared" si="17"/>
        <v>41162_cmdsfdc1a-rb-09</v>
      </c>
      <c r="B238" s="47">
        <v>41162</v>
      </c>
      <c r="C238" s="39" t="s">
        <v>67</v>
      </c>
      <c r="D238" s="11">
        <f>VLOOKUP($A238,Pivot_Switch!$H$5:$N$5000,COLUMN(D238),FALSE)</f>
        <v>132</v>
      </c>
      <c r="E238" s="11">
        <f>VLOOKUP($A238,Pivot_Switch!$H$5:$N$5000,COLUMN(E238),FALSE)</f>
        <v>111</v>
      </c>
      <c r="F238" s="11">
        <f>VLOOKUP($A238,Pivot_Switch!$H$5:$N$5000,COLUMN(F238),FALSE)</f>
        <v>21</v>
      </c>
      <c r="G238" s="11">
        <f>VLOOKUP($A238,Pivot_Switch!$H$5:$N$5000,COLUMN(G238),FALSE)</f>
        <v>1</v>
      </c>
      <c r="L238" s="26"/>
      <c r="M238" s="18"/>
      <c r="N238" s="18"/>
      <c r="O238" s="18"/>
      <c r="P238" s="18"/>
      <c r="Q238" s="18"/>
    </row>
    <row r="239" spans="1:17" x14ac:dyDescent="0.25">
      <c r="A239" s="39" t="str">
        <f t="shared" si="17"/>
        <v>41192_cmdsfdc1a-rb-09</v>
      </c>
      <c r="B239" s="47">
        <v>41192</v>
      </c>
      <c r="C239" s="39" t="s">
        <v>67</v>
      </c>
      <c r="D239" s="11">
        <f>VLOOKUP($A239,Pivot_Switch!$H$5:$N$5000,COLUMN(D239),FALSE)</f>
        <v>132</v>
      </c>
      <c r="E239" s="11">
        <f>VLOOKUP($A239,Pivot_Switch!$H$5:$N$5000,COLUMN(E239),FALSE)</f>
        <v>111</v>
      </c>
      <c r="F239" s="11">
        <f>VLOOKUP($A239,Pivot_Switch!$H$5:$N$5000,COLUMN(F239),FALSE)</f>
        <v>21</v>
      </c>
      <c r="G239" s="11">
        <f>VLOOKUP($A239,Pivot_Switch!$H$5:$N$5000,COLUMN(G239),FALSE)</f>
        <v>1</v>
      </c>
      <c r="L239" s="26"/>
      <c r="M239" s="18"/>
      <c r="N239" s="18"/>
      <c r="O239" s="18"/>
      <c r="P239" s="18"/>
      <c r="Q239" s="18"/>
    </row>
    <row r="240" spans="1:17" x14ac:dyDescent="0.25">
      <c r="A240" s="39" t="str">
        <f t="shared" si="17"/>
        <v>41347_cmdsfdc1a-rb-09</v>
      </c>
      <c r="B240" s="47">
        <v>41347</v>
      </c>
      <c r="C240" s="39" t="s">
        <v>67</v>
      </c>
      <c r="D240" s="11">
        <f>VLOOKUP($A240,Pivot_Switch!$H$5:$N$5000,COLUMN(D240),FALSE)</f>
        <v>132</v>
      </c>
      <c r="E240" s="11">
        <f>VLOOKUP($A240,Pivot_Switch!$H$5:$N$5000,COLUMN(E240),FALSE)</f>
        <v>113</v>
      </c>
      <c r="F240" s="11">
        <f>VLOOKUP($A240,Pivot_Switch!$H$5:$N$5000,COLUMN(F240),FALSE)</f>
        <v>19</v>
      </c>
      <c r="G240" s="11">
        <f>VLOOKUP($A240,Pivot_Switch!$H$5:$N$5000,COLUMN(G240),FALSE)</f>
        <v>1</v>
      </c>
      <c r="L240" s="26"/>
      <c r="M240" s="18"/>
      <c r="N240" s="18"/>
      <c r="O240" s="18"/>
      <c r="P240" s="18"/>
      <c r="Q240" s="18"/>
    </row>
    <row r="241" spans="1:17" x14ac:dyDescent="0.25">
      <c r="A241" s="39" t="str">
        <f t="shared" si="16"/>
        <v>41439_cmdsfdc1a-rb-09</v>
      </c>
      <c r="B241" s="47">
        <v>41439</v>
      </c>
      <c r="C241" s="39" t="s">
        <v>67</v>
      </c>
      <c r="D241" s="11">
        <f>VLOOKUP($A241,Pivot_Switch!$H$5:$N$5000,COLUMN(D241),FALSE)</f>
        <v>132</v>
      </c>
      <c r="E241" s="11">
        <f>VLOOKUP($A241,Pivot_Switch!$H$5:$N$5000,COLUMN(E241),FALSE)</f>
        <v>0</v>
      </c>
      <c r="F241" s="11">
        <f>VLOOKUP($A241,Pivot_Switch!$H$5:$N$5000,COLUMN(F241),FALSE)</f>
        <v>132</v>
      </c>
      <c r="G241" s="11">
        <f>VLOOKUP($A241,Pivot_Switch!$H$5:$N$5000,COLUMN(G241),FALSE)</f>
        <v>1</v>
      </c>
      <c r="L241" s="26"/>
      <c r="M241" s="18"/>
      <c r="N241" s="18"/>
      <c r="O241" s="18"/>
      <c r="P241" s="18"/>
      <c r="Q241" s="18"/>
    </row>
    <row r="242" spans="1:17" x14ac:dyDescent="0.25">
      <c r="M242" s="18"/>
      <c r="N242" s="18"/>
      <c r="O242" s="18"/>
      <c r="P242" s="18"/>
      <c r="Q242" s="18"/>
    </row>
    <row r="243" spans="1:17" s="26" customFormat="1" x14ac:dyDescent="0.25">
      <c r="A243" s="42" t="s">
        <v>881</v>
      </c>
      <c r="B243" s="42"/>
      <c r="C243" s="42"/>
      <c r="D243" s="25"/>
      <c r="E243" s="25"/>
      <c r="F243" s="25"/>
      <c r="G243" s="25"/>
      <c r="H243" s="42" t="str">
        <f>C204</f>
        <v>cmdsfdc1a-rb-09</v>
      </c>
      <c r="I243" s="43" t="str">
        <f>CONCATENATE(H243,"_End")</f>
        <v>cmdsfdc1a-rb-09_End</v>
      </c>
      <c r="J243" s="43">
        <f>ROW(I243)</f>
        <v>243</v>
      </c>
      <c r="L243" s="10"/>
      <c r="N243" s="35"/>
      <c r="O243" s="35"/>
      <c r="P243" s="35"/>
      <c r="Q243" s="35"/>
    </row>
    <row r="244" spans="1:17" x14ac:dyDescent="0.25">
      <c r="A244" s="39" t="str">
        <f t="shared" ref="A244:A281" si="18">CONCATENATE(B244,"_",C244)</f>
        <v>40598_cmdsfdc1b-ct-01</v>
      </c>
      <c r="B244" s="47">
        <v>40598</v>
      </c>
      <c r="C244" s="39" t="s">
        <v>71</v>
      </c>
      <c r="D244" s="11">
        <f>VLOOKUP($A244,Pivot_Switch!$H$5:$N$5000,COLUMN(D244),FALSE)</f>
        <v>108</v>
      </c>
      <c r="E244" s="11">
        <f>VLOOKUP($A244,Pivot_Switch!$H$5:$N$5000,COLUMN(E244),FALSE)</f>
        <v>90</v>
      </c>
      <c r="F244" s="11">
        <f>VLOOKUP($A244,Pivot_Switch!$H$5:$N$5000,COLUMN(F244),FALSE)</f>
        <v>18</v>
      </c>
      <c r="G244" s="11">
        <f>VLOOKUP($A244,Pivot_Switch!$H$5:$N$5000,COLUMN(G244),FALSE)</f>
        <v>1</v>
      </c>
      <c r="H244" s="39" t="str">
        <f>C244</f>
        <v>cmdsfdc1b-ct-01</v>
      </c>
      <c r="I244" s="39" t="str">
        <f>CONCATENATE(H244,"_Start")</f>
        <v>cmdsfdc1b-ct-01_Start</v>
      </c>
      <c r="J244" s="41">
        <f>ROW(I244)</f>
        <v>244</v>
      </c>
      <c r="M244" s="18"/>
      <c r="N244" s="18"/>
      <c r="O244" s="18"/>
      <c r="P244" s="18"/>
      <c r="Q244" s="18"/>
    </row>
    <row r="245" spans="1:17" x14ac:dyDescent="0.25">
      <c r="A245" s="39" t="str">
        <f t="shared" si="18"/>
        <v>40606_cmdsfdc1b-ct-01</v>
      </c>
      <c r="B245" s="47">
        <v>40606</v>
      </c>
      <c r="C245" s="39" t="s">
        <v>71</v>
      </c>
      <c r="D245" s="11">
        <f>VLOOKUP($A245,Pivot_Switch!$H$5:$N$5000,COLUMN(D245),FALSE)</f>
        <v>108</v>
      </c>
      <c r="E245" s="11">
        <f>VLOOKUP($A245,Pivot_Switch!$H$5:$N$5000,COLUMN(E245),FALSE)</f>
        <v>90</v>
      </c>
      <c r="F245" s="11">
        <f>VLOOKUP($A245,Pivot_Switch!$H$5:$N$5000,COLUMN(F245),FALSE)</f>
        <v>18</v>
      </c>
      <c r="G245" s="11">
        <f>VLOOKUP($A245,Pivot_Switch!$H$5:$N$5000,COLUMN(G245),FALSE)</f>
        <v>1</v>
      </c>
      <c r="J245" s="41"/>
      <c r="N245" s="18"/>
      <c r="O245" s="18"/>
      <c r="P245" s="18"/>
      <c r="Q245" s="18"/>
    </row>
    <row r="246" spans="1:17" x14ac:dyDescent="0.25">
      <c r="A246" s="39" t="str">
        <f t="shared" si="18"/>
        <v>40609_cmdsfdc1b-ct-01</v>
      </c>
      <c r="B246" s="47">
        <v>40609</v>
      </c>
      <c r="C246" s="39" t="s">
        <v>71</v>
      </c>
      <c r="D246" s="11">
        <f>VLOOKUP($A246,Pivot_Switch!$H$5:$N$5000,COLUMN(D246),FALSE)</f>
        <v>108</v>
      </c>
      <c r="E246" s="11">
        <f>VLOOKUP($A246,Pivot_Switch!$H$5:$N$5000,COLUMN(E246),FALSE)</f>
        <v>90</v>
      </c>
      <c r="F246" s="11">
        <f>VLOOKUP($A246,Pivot_Switch!$H$5:$N$5000,COLUMN(F246),FALSE)</f>
        <v>18</v>
      </c>
      <c r="G246" s="11">
        <f>VLOOKUP($A246,Pivot_Switch!$H$5:$N$5000,COLUMN(G246),FALSE)</f>
        <v>1</v>
      </c>
      <c r="J246" s="41"/>
      <c r="N246" s="18"/>
      <c r="O246" s="18"/>
      <c r="P246" s="18"/>
      <c r="Q246" s="18"/>
    </row>
    <row r="247" spans="1:17" x14ac:dyDescent="0.25">
      <c r="A247" s="39" t="str">
        <f t="shared" si="18"/>
        <v>40637_cmdsfdc1b-ct-01</v>
      </c>
      <c r="B247" s="47">
        <v>40637</v>
      </c>
      <c r="C247" s="39" t="s">
        <v>71</v>
      </c>
      <c r="D247" s="11">
        <f>VLOOKUP($A247,Pivot_Switch!$H$5:$N$5000,COLUMN(D247),FALSE)</f>
        <v>108</v>
      </c>
      <c r="E247" s="11">
        <f>VLOOKUP($A247,Pivot_Switch!$H$5:$N$5000,COLUMN(E247),FALSE)</f>
        <v>95</v>
      </c>
      <c r="F247" s="11">
        <f>VLOOKUP($A247,Pivot_Switch!$H$5:$N$5000,COLUMN(F247),FALSE)</f>
        <v>13</v>
      </c>
      <c r="G247" s="11">
        <f>VLOOKUP($A247,Pivot_Switch!$H$5:$N$5000,COLUMN(G247),FALSE)</f>
        <v>1</v>
      </c>
      <c r="J247" s="41"/>
      <c r="N247" s="18"/>
      <c r="O247" s="18"/>
      <c r="P247" s="18"/>
      <c r="Q247" s="18"/>
    </row>
    <row r="248" spans="1:17" x14ac:dyDescent="0.25">
      <c r="A248" s="39" t="str">
        <f t="shared" si="18"/>
        <v>40646_cmdsfdc1b-ct-01</v>
      </c>
      <c r="B248" s="47">
        <v>40646</v>
      </c>
      <c r="C248" s="39" t="s">
        <v>71</v>
      </c>
      <c r="D248" s="11">
        <f>VLOOKUP($A248,Pivot_Switch!$H$5:$N$5000,COLUMN(D248),FALSE)</f>
        <v>108</v>
      </c>
      <c r="E248" s="11">
        <f>VLOOKUP($A248,Pivot_Switch!$H$5:$N$5000,COLUMN(E248),FALSE)</f>
        <v>95</v>
      </c>
      <c r="F248" s="11">
        <f>VLOOKUP($A248,Pivot_Switch!$H$5:$N$5000,COLUMN(F248),FALSE)</f>
        <v>13</v>
      </c>
      <c r="G248" s="11">
        <f>VLOOKUP($A248,Pivot_Switch!$H$5:$N$5000,COLUMN(G248),FALSE)</f>
        <v>1</v>
      </c>
      <c r="J248" s="41"/>
      <c r="N248" s="18"/>
      <c r="O248" s="18"/>
      <c r="P248" s="18"/>
      <c r="Q248" s="18"/>
    </row>
    <row r="249" spans="1:17" x14ac:dyDescent="0.25">
      <c r="A249" s="39" t="str">
        <f t="shared" si="18"/>
        <v>40652_cmdsfdc1b-ct-01</v>
      </c>
      <c r="B249" s="47">
        <v>40652</v>
      </c>
      <c r="C249" s="39" t="s">
        <v>71</v>
      </c>
      <c r="D249" s="11">
        <f>VLOOKUP($A249,Pivot_Switch!$H$5:$N$5000,COLUMN(D249),FALSE)</f>
        <v>108</v>
      </c>
      <c r="E249" s="11">
        <f>VLOOKUP($A249,Pivot_Switch!$H$5:$N$5000,COLUMN(E249),FALSE)</f>
        <v>95</v>
      </c>
      <c r="F249" s="11">
        <f>VLOOKUP($A249,Pivot_Switch!$H$5:$N$5000,COLUMN(F249),FALSE)</f>
        <v>13</v>
      </c>
      <c r="G249" s="11">
        <f>VLOOKUP($A249,Pivot_Switch!$H$5:$N$5000,COLUMN(G249),FALSE)</f>
        <v>1</v>
      </c>
      <c r="J249" s="41"/>
      <c r="N249" s="18"/>
      <c r="O249" s="18"/>
      <c r="P249" s="18"/>
      <c r="Q249" s="18"/>
    </row>
    <row r="250" spans="1:17" x14ac:dyDescent="0.25">
      <c r="A250" s="39" t="str">
        <f t="shared" si="18"/>
        <v>40659_cmdsfdc1b-ct-01</v>
      </c>
      <c r="B250" s="47">
        <v>40659</v>
      </c>
      <c r="C250" s="39" t="s">
        <v>71</v>
      </c>
      <c r="D250" s="11">
        <f>VLOOKUP($A250,Pivot_Switch!$H$5:$N$5000,COLUMN(D250),FALSE)</f>
        <v>108</v>
      </c>
      <c r="E250" s="11">
        <f>VLOOKUP($A250,Pivot_Switch!$H$5:$N$5000,COLUMN(E250),FALSE)</f>
        <v>95</v>
      </c>
      <c r="F250" s="11">
        <f>VLOOKUP($A250,Pivot_Switch!$H$5:$N$5000,COLUMN(F250),FALSE)</f>
        <v>13</v>
      </c>
      <c r="G250" s="11">
        <f>VLOOKUP($A250,Pivot_Switch!$H$5:$N$5000,COLUMN(G250),FALSE)</f>
        <v>1</v>
      </c>
      <c r="J250" s="41"/>
      <c r="N250" s="18"/>
      <c r="O250" s="18"/>
      <c r="P250" s="18"/>
      <c r="Q250" s="18"/>
    </row>
    <row r="251" spans="1:17" x14ac:dyDescent="0.25">
      <c r="A251" s="39" t="str">
        <f t="shared" si="18"/>
        <v>40666_cmdsfdc1b-ct-01</v>
      </c>
      <c r="B251" s="47">
        <v>40666</v>
      </c>
      <c r="C251" s="39" t="s">
        <v>71</v>
      </c>
      <c r="D251" s="11">
        <f>VLOOKUP($A251,Pivot_Switch!$H$5:$N$5000,COLUMN(D251),FALSE)</f>
        <v>108</v>
      </c>
      <c r="E251" s="11">
        <f>VLOOKUP($A251,Pivot_Switch!$H$5:$N$5000,COLUMN(E251),FALSE)</f>
        <v>95</v>
      </c>
      <c r="F251" s="11">
        <f>VLOOKUP($A251,Pivot_Switch!$H$5:$N$5000,COLUMN(F251),FALSE)</f>
        <v>13</v>
      </c>
      <c r="G251" s="11">
        <f>VLOOKUP($A251,Pivot_Switch!$H$5:$N$5000,COLUMN(G251),FALSE)</f>
        <v>1</v>
      </c>
      <c r="J251" s="41"/>
      <c r="N251" s="18"/>
      <c r="O251" s="18"/>
      <c r="P251" s="18"/>
      <c r="Q251" s="18"/>
    </row>
    <row r="252" spans="1:17" x14ac:dyDescent="0.25">
      <c r="A252" s="39" t="str">
        <f t="shared" si="18"/>
        <v>40679_cmdsfdc1b-ct-01</v>
      </c>
      <c r="B252" s="47">
        <v>40679</v>
      </c>
      <c r="C252" s="39" t="s">
        <v>71</v>
      </c>
      <c r="D252" s="11">
        <f>VLOOKUP($A252,Pivot_Switch!$H$5:$N$5000,COLUMN(D252),FALSE)</f>
        <v>108</v>
      </c>
      <c r="E252" s="11">
        <f>VLOOKUP($A252,Pivot_Switch!$H$5:$N$5000,COLUMN(E252),FALSE)</f>
        <v>97</v>
      </c>
      <c r="F252" s="11">
        <f>VLOOKUP($A252,Pivot_Switch!$H$5:$N$5000,COLUMN(F252),FALSE)</f>
        <v>11</v>
      </c>
      <c r="G252" s="11">
        <f>VLOOKUP($A252,Pivot_Switch!$H$5:$N$5000,COLUMN(G252),FALSE)</f>
        <v>1</v>
      </c>
      <c r="J252" s="41"/>
      <c r="N252" s="18"/>
      <c r="O252" s="18"/>
      <c r="P252" s="18"/>
      <c r="Q252" s="18"/>
    </row>
    <row r="253" spans="1:17" x14ac:dyDescent="0.25">
      <c r="A253" s="39" t="str">
        <f t="shared" si="18"/>
        <v>40686_cmdsfdc1b-ct-01</v>
      </c>
      <c r="B253" s="47">
        <v>40686</v>
      </c>
      <c r="C253" s="39" t="s">
        <v>71</v>
      </c>
      <c r="D253" s="11">
        <f>VLOOKUP($A253,Pivot_Switch!$H$5:$N$5000,COLUMN(D253),FALSE)</f>
        <v>108</v>
      </c>
      <c r="E253" s="11">
        <f>VLOOKUP($A253,Pivot_Switch!$H$5:$N$5000,COLUMN(E253),FALSE)</f>
        <v>97</v>
      </c>
      <c r="F253" s="11">
        <f>VLOOKUP($A253,Pivot_Switch!$H$5:$N$5000,COLUMN(F253),FALSE)</f>
        <v>11</v>
      </c>
      <c r="G253" s="11">
        <f>VLOOKUP($A253,Pivot_Switch!$H$5:$N$5000,COLUMN(G253),FALSE)</f>
        <v>1</v>
      </c>
      <c r="J253" s="41"/>
      <c r="N253" s="18"/>
      <c r="O253" s="18"/>
      <c r="P253" s="18"/>
      <c r="Q253" s="18"/>
    </row>
    <row r="254" spans="1:17" x14ac:dyDescent="0.25">
      <c r="A254" s="39" t="str">
        <f t="shared" si="18"/>
        <v>40690_cmdsfdc1b-ct-01</v>
      </c>
      <c r="B254" s="47">
        <v>40690</v>
      </c>
      <c r="C254" s="39" t="s">
        <v>71</v>
      </c>
      <c r="D254" s="11">
        <f>VLOOKUP($A254,Pivot_Switch!$H$5:$N$5000,COLUMN(D254),FALSE)</f>
        <v>108</v>
      </c>
      <c r="E254" s="11">
        <f>VLOOKUP($A254,Pivot_Switch!$H$5:$N$5000,COLUMN(E254),FALSE)</f>
        <v>97</v>
      </c>
      <c r="F254" s="11">
        <f>VLOOKUP($A254,Pivot_Switch!$H$5:$N$5000,COLUMN(F254),FALSE)</f>
        <v>11</v>
      </c>
      <c r="G254" s="11">
        <f>VLOOKUP($A254,Pivot_Switch!$H$5:$N$5000,COLUMN(G254),FALSE)</f>
        <v>1</v>
      </c>
      <c r="J254" s="41"/>
      <c r="N254" s="18"/>
      <c r="O254" s="18"/>
      <c r="P254" s="18"/>
      <c r="Q254" s="18"/>
    </row>
    <row r="255" spans="1:17" x14ac:dyDescent="0.25">
      <c r="A255" s="39" t="str">
        <f t="shared" si="18"/>
        <v>40700_cmdsfdc1b-ct-01</v>
      </c>
      <c r="B255" s="47">
        <v>40700</v>
      </c>
      <c r="C255" s="39" t="s">
        <v>71</v>
      </c>
      <c r="D255" s="11">
        <f>VLOOKUP($A255,Pivot_Switch!$H$5:$N$5000,COLUMN(D255),FALSE)</f>
        <v>108</v>
      </c>
      <c r="E255" s="11">
        <f>VLOOKUP($A255,Pivot_Switch!$H$5:$N$5000,COLUMN(E255),FALSE)</f>
        <v>98</v>
      </c>
      <c r="F255" s="11">
        <f>VLOOKUP($A255,Pivot_Switch!$H$5:$N$5000,COLUMN(F255),FALSE)</f>
        <v>10</v>
      </c>
      <c r="G255" s="11">
        <f>VLOOKUP($A255,Pivot_Switch!$H$5:$N$5000,COLUMN(G255),FALSE)</f>
        <v>1</v>
      </c>
      <c r="J255" s="41"/>
      <c r="N255" s="18"/>
      <c r="O255" s="18"/>
      <c r="P255" s="18"/>
      <c r="Q255" s="18"/>
    </row>
    <row r="256" spans="1:17" x14ac:dyDescent="0.25">
      <c r="A256" s="39" t="str">
        <f t="shared" si="18"/>
        <v>40707_cmdsfdc1b-ct-01</v>
      </c>
      <c r="B256" s="47">
        <v>40707</v>
      </c>
      <c r="C256" s="39" t="s">
        <v>71</v>
      </c>
      <c r="D256" s="11">
        <f>VLOOKUP($A256,Pivot_Switch!$H$5:$N$5000,COLUMN(D256),FALSE)</f>
        <v>108</v>
      </c>
      <c r="E256" s="11">
        <f>VLOOKUP($A256,Pivot_Switch!$H$5:$N$5000,COLUMN(E256),FALSE)</f>
        <v>98</v>
      </c>
      <c r="F256" s="11">
        <f>VLOOKUP($A256,Pivot_Switch!$H$5:$N$5000,COLUMN(F256),FALSE)</f>
        <v>10</v>
      </c>
      <c r="G256" s="11">
        <f>VLOOKUP($A256,Pivot_Switch!$H$5:$N$5000,COLUMN(G256),FALSE)</f>
        <v>1</v>
      </c>
      <c r="J256" s="41"/>
      <c r="N256" s="18"/>
      <c r="O256" s="18"/>
      <c r="P256" s="18"/>
      <c r="Q256" s="18"/>
    </row>
    <row r="257" spans="1:17" x14ac:dyDescent="0.25">
      <c r="A257" s="39" t="str">
        <f t="shared" ref="A257:A280" si="19">CONCATENATE(B257,"_",C257)</f>
        <v>40714_cmdsfdc1b-ct-01</v>
      </c>
      <c r="B257" s="47">
        <v>40714</v>
      </c>
      <c r="C257" s="39" t="s">
        <v>71</v>
      </c>
      <c r="D257" s="11">
        <f>VLOOKUP($A257,Pivot_Switch!$H$5:$N$5000,COLUMN(D257),FALSE)</f>
        <v>108</v>
      </c>
      <c r="E257" s="11">
        <f>VLOOKUP($A257,Pivot_Switch!$H$5:$N$5000,COLUMN(E257),FALSE)</f>
        <v>99</v>
      </c>
      <c r="F257" s="11">
        <f>VLOOKUP($A257,Pivot_Switch!$H$5:$N$5000,COLUMN(F257),FALSE)</f>
        <v>9</v>
      </c>
      <c r="G257" s="11">
        <f>VLOOKUP($A257,Pivot_Switch!$H$5:$N$5000,COLUMN(G257),FALSE)</f>
        <v>1</v>
      </c>
      <c r="J257" s="41"/>
      <c r="N257" s="18"/>
      <c r="O257" s="18"/>
      <c r="P257" s="18"/>
      <c r="Q257" s="18"/>
    </row>
    <row r="258" spans="1:17" x14ac:dyDescent="0.25">
      <c r="A258" s="39" t="str">
        <f t="shared" si="19"/>
        <v>40721_cmdsfdc1b-ct-01</v>
      </c>
      <c r="B258" s="47">
        <v>40721</v>
      </c>
      <c r="C258" s="39" t="s">
        <v>71</v>
      </c>
      <c r="D258" s="11">
        <f>VLOOKUP($A258,Pivot_Switch!$H$5:$N$5000,COLUMN(D258),FALSE)</f>
        <v>108</v>
      </c>
      <c r="E258" s="11">
        <f>VLOOKUP($A258,Pivot_Switch!$H$5:$N$5000,COLUMN(E258),FALSE)</f>
        <v>99</v>
      </c>
      <c r="F258" s="11">
        <f>VLOOKUP($A258,Pivot_Switch!$H$5:$N$5000,COLUMN(F258),FALSE)</f>
        <v>9</v>
      </c>
      <c r="G258" s="11">
        <f>VLOOKUP($A258,Pivot_Switch!$H$5:$N$5000,COLUMN(G258),FALSE)</f>
        <v>1</v>
      </c>
      <c r="J258" s="41"/>
      <c r="N258" s="18"/>
      <c r="O258" s="18"/>
      <c r="P258" s="18"/>
      <c r="Q258" s="18"/>
    </row>
    <row r="259" spans="1:17" s="26" customFormat="1" x14ac:dyDescent="0.25">
      <c r="A259" s="39" t="str">
        <f t="shared" si="19"/>
        <v>40728_cmdsfdc1b-ct-01</v>
      </c>
      <c r="B259" s="47">
        <v>40728</v>
      </c>
      <c r="C259" s="39" t="s">
        <v>71</v>
      </c>
      <c r="D259" s="11">
        <f>VLOOKUP($A259,Pivot_Switch!$H$5:$N$5000,COLUMN(D259),FALSE)</f>
        <v>108</v>
      </c>
      <c r="E259" s="11">
        <f>VLOOKUP($A259,Pivot_Switch!$H$5:$N$5000,COLUMN(E259),FALSE)</f>
        <v>99</v>
      </c>
      <c r="F259" s="11">
        <f>VLOOKUP($A259,Pivot_Switch!$H$5:$N$5000,COLUMN(F259),FALSE)</f>
        <v>9</v>
      </c>
      <c r="G259" s="11">
        <f>VLOOKUP($A259,Pivot_Switch!$H$5:$N$5000,COLUMN(G259),FALSE)</f>
        <v>1</v>
      </c>
      <c r="H259" s="39"/>
      <c r="I259" s="39"/>
      <c r="J259" s="41"/>
      <c r="K259" s="10"/>
      <c r="L259" s="10"/>
      <c r="M259" s="35"/>
      <c r="N259" s="35"/>
      <c r="O259" s="35"/>
      <c r="P259" s="35"/>
      <c r="Q259" s="35"/>
    </row>
    <row r="260" spans="1:17" x14ac:dyDescent="0.25">
      <c r="A260" s="39" t="str">
        <f t="shared" si="19"/>
        <v>40735_cmdsfdc1b-ct-01</v>
      </c>
      <c r="B260" s="47">
        <v>40735</v>
      </c>
      <c r="C260" s="39" t="s">
        <v>71</v>
      </c>
      <c r="D260" s="11">
        <f>VLOOKUP($A260,Pivot_Switch!$H$5:$N$5000,COLUMN(D260),FALSE)</f>
        <v>108</v>
      </c>
      <c r="E260" s="11">
        <f>VLOOKUP($A260,Pivot_Switch!$H$5:$N$5000,COLUMN(E260),FALSE)</f>
        <v>99</v>
      </c>
      <c r="F260" s="11">
        <f>VLOOKUP($A260,Pivot_Switch!$H$5:$N$5000,COLUMN(F260),FALSE)</f>
        <v>9</v>
      </c>
      <c r="G260" s="11">
        <f>VLOOKUP($A260,Pivot_Switch!$H$5:$N$5000,COLUMN(G260),FALSE)</f>
        <v>1</v>
      </c>
      <c r="J260" s="41"/>
      <c r="N260" s="18"/>
      <c r="O260" s="18"/>
      <c r="P260" s="18"/>
      <c r="Q260" s="18"/>
    </row>
    <row r="261" spans="1:17" x14ac:dyDescent="0.25">
      <c r="A261" s="39" t="str">
        <f t="shared" si="19"/>
        <v>40743_cmdsfdc1b-ct-01</v>
      </c>
      <c r="B261" s="47">
        <v>40743</v>
      </c>
      <c r="C261" s="39" t="s">
        <v>71</v>
      </c>
      <c r="D261" s="11">
        <f>VLOOKUP($A261,Pivot_Switch!$H$5:$N$5000,COLUMN(D261),FALSE)</f>
        <v>108</v>
      </c>
      <c r="E261" s="11">
        <f>VLOOKUP($A261,Pivot_Switch!$H$5:$N$5000,COLUMN(E261),FALSE)</f>
        <v>99</v>
      </c>
      <c r="F261" s="11">
        <f>VLOOKUP($A261,Pivot_Switch!$H$5:$N$5000,COLUMN(F261),FALSE)</f>
        <v>9</v>
      </c>
      <c r="G261" s="11">
        <f>VLOOKUP($A261,Pivot_Switch!$H$5:$N$5000,COLUMN(G261),FALSE)</f>
        <v>1</v>
      </c>
      <c r="J261" s="41"/>
      <c r="M261" s="18"/>
      <c r="N261" s="18"/>
      <c r="O261" s="18"/>
      <c r="P261" s="18"/>
      <c r="Q261" s="18"/>
    </row>
    <row r="262" spans="1:17" x14ac:dyDescent="0.25">
      <c r="A262" s="39" t="str">
        <f t="shared" si="19"/>
        <v>40749_cmdsfdc1b-ct-01</v>
      </c>
      <c r="B262" s="47">
        <v>40749</v>
      </c>
      <c r="C262" s="39" t="s">
        <v>71</v>
      </c>
      <c r="D262" s="11">
        <f>VLOOKUP($A262,Pivot_Switch!$H$5:$N$5000,COLUMN(D262),FALSE)</f>
        <v>108</v>
      </c>
      <c r="E262" s="11">
        <f>VLOOKUP($A262,Pivot_Switch!$H$5:$N$5000,COLUMN(E262),FALSE)</f>
        <v>99</v>
      </c>
      <c r="F262" s="11">
        <f>VLOOKUP($A262,Pivot_Switch!$H$5:$N$5000,COLUMN(F262),FALSE)</f>
        <v>9</v>
      </c>
      <c r="G262" s="11">
        <f>VLOOKUP($A262,Pivot_Switch!$H$5:$N$5000,COLUMN(G262),FALSE)</f>
        <v>1</v>
      </c>
      <c r="J262" s="41"/>
      <c r="M262" s="18"/>
      <c r="N262" s="18"/>
      <c r="O262" s="18"/>
      <c r="P262" s="18"/>
      <c r="Q262" s="18"/>
    </row>
    <row r="263" spans="1:17" x14ac:dyDescent="0.25">
      <c r="A263" s="39" t="str">
        <f t="shared" si="19"/>
        <v>40770_cmdsfdc1b-ct-01</v>
      </c>
      <c r="B263" s="47">
        <v>40770</v>
      </c>
      <c r="C263" s="39" t="s">
        <v>71</v>
      </c>
      <c r="D263" s="11">
        <f>VLOOKUP($A263,Pivot_Switch!$H$5:$N$5000,COLUMN(D263),FALSE)</f>
        <v>108</v>
      </c>
      <c r="E263" s="11">
        <f>VLOOKUP($A263,Pivot_Switch!$H$5:$N$5000,COLUMN(E263),FALSE)</f>
        <v>99</v>
      </c>
      <c r="F263" s="11">
        <f>VLOOKUP($A263,Pivot_Switch!$H$5:$N$5000,COLUMN(F263),FALSE)</f>
        <v>9</v>
      </c>
      <c r="G263" s="11">
        <f>VLOOKUP($A263,Pivot_Switch!$H$5:$N$5000,COLUMN(G263),FALSE)</f>
        <v>1</v>
      </c>
      <c r="J263" s="41"/>
      <c r="M263" s="18"/>
      <c r="N263" s="18"/>
      <c r="O263" s="18"/>
      <c r="P263" s="18"/>
      <c r="Q263" s="18"/>
    </row>
    <row r="264" spans="1:17" x14ac:dyDescent="0.25">
      <c r="A264" s="39" t="str">
        <f t="shared" si="19"/>
        <v>40777_cmdsfdc1b-ct-01</v>
      </c>
      <c r="B264" s="47">
        <v>40777</v>
      </c>
      <c r="C264" s="39" t="s">
        <v>71</v>
      </c>
      <c r="D264" s="11">
        <f>VLOOKUP($A264,Pivot_Switch!$H$5:$N$5000,COLUMN(D264),FALSE)</f>
        <v>108</v>
      </c>
      <c r="E264" s="11">
        <f>VLOOKUP($A264,Pivot_Switch!$H$5:$N$5000,COLUMN(E264),FALSE)</f>
        <v>99</v>
      </c>
      <c r="F264" s="11">
        <f>VLOOKUP($A264,Pivot_Switch!$H$5:$N$5000,COLUMN(F264),FALSE)</f>
        <v>9</v>
      </c>
      <c r="G264" s="11">
        <f>VLOOKUP($A264,Pivot_Switch!$H$5:$N$5000,COLUMN(G264),FALSE)</f>
        <v>1</v>
      </c>
      <c r="J264" s="41"/>
      <c r="M264" s="18"/>
      <c r="N264" s="18"/>
      <c r="O264" s="18"/>
      <c r="P264" s="18"/>
      <c r="Q264" s="18"/>
    </row>
    <row r="265" spans="1:17" x14ac:dyDescent="0.25">
      <c r="A265" s="39" t="str">
        <f t="shared" si="19"/>
        <v>40785_cmdsfdc1b-ct-01</v>
      </c>
      <c r="B265" s="47">
        <v>40785</v>
      </c>
      <c r="C265" s="39" t="s">
        <v>71</v>
      </c>
      <c r="D265" s="11">
        <f>VLOOKUP($A265,Pivot_Switch!$H$5:$N$5000,COLUMN(D265),FALSE)</f>
        <v>108</v>
      </c>
      <c r="E265" s="11">
        <f>VLOOKUP($A265,Pivot_Switch!$H$5:$N$5000,COLUMN(E265),FALSE)</f>
        <v>99</v>
      </c>
      <c r="F265" s="11">
        <f>VLOOKUP($A265,Pivot_Switch!$H$5:$N$5000,COLUMN(F265),FALSE)</f>
        <v>9</v>
      </c>
      <c r="G265" s="11">
        <f>VLOOKUP($A265,Pivot_Switch!$H$5:$N$5000,COLUMN(G265),FALSE)</f>
        <v>1</v>
      </c>
      <c r="J265" s="41"/>
      <c r="M265" s="18"/>
      <c r="N265" s="18"/>
      <c r="O265" s="18"/>
      <c r="P265" s="18"/>
      <c r="Q265" s="18"/>
    </row>
    <row r="266" spans="1:17" x14ac:dyDescent="0.25">
      <c r="A266" s="39" t="str">
        <f t="shared" si="19"/>
        <v>40790_cmdsfdc1b-ct-01</v>
      </c>
      <c r="B266" s="47">
        <v>40790</v>
      </c>
      <c r="C266" s="39" t="s">
        <v>71</v>
      </c>
      <c r="D266" s="11">
        <f>VLOOKUP($A266,Pivot_Switch!$H$5:$N$5000,COLUMN(D266),FALSE)</f>
        <v>108</v>
      </c>
      <c r="E266" s="11">
        <f>VLOOKUP($A266,Pivot_Switch!$H$5:$N$5000,COLUMN(E266),FALSE)</f>
        <v>99</v>
      </c>
      <c r="F266" s="11">
        <f>VLOOKUP($A266,Pivot_Switch!$H$5:$N$5000,COLUMN(F266),FALSE)</f>
        <v>9</v>
      </c>
      <c r="G266" s="11">
        <f>VLOOKUP($A266,Pivot_Switch!$H$5:$N$5000,COLUMN(G266),FALSE)</f>
        <v>1</v>
      </c>
      <c r="J266" s="41"/>
      <c r="M266" s="18"/>
      <c r="N266" s="18"/>
      <c r="O266" s="18"/>
      <c r="P266" s="18"/>
      <c r="Q266" s="18"/>
    </row>
    <row r="267" spans="1:17" x14ac:dyDescent="0.25">
      <c r="A267" s="39" t="str">
        <f t="shared" si="19"/>
        <v>40798_cmdsfdc1b-ct-01</v>
      </c>
      <c r="B267" s="47">
        <v>40798</v>
      </c>
      <c r="C267" s="39" t="s">
        <v>71</v>
      </c>
      <c r="D267" s="11">
        <f>VLOOKUP($A267,Pivot_Switch!$H$5:$N$5000,COLUMN(D267),FALSE)</f>
        <v>108</v>
      </c>
      <c r="E267" s="11">
        <f>VLOOKUP($A267,Pivot_Switch!$H$5:$N$5000,COLUMN(E267),FALSE)</f>
        <v>99</v>
      </c>
      <c r="F267" s="11">
        <f>VLOOKUP($A267,Pivot_Switch!$H$5:$N$5000,COLUMN(F267),FALSE)</f>
        <v>9</v>
      </c>
      <c r="G267" s="11">
        <f>VLOOKUP($A267,Pivot_Switch!$H$5:$N$5000,COLUMN(G267),FALSE)</f>
        <v>1</v>
      </c>
      <c r="J267" s="41"/>
      <c r="M267" s="18"/>
      <c r="N267" s="18"/>
      <c r="O267" s="18"/>
      <c r="P267" s="18"/>
      <c r="Q267" s="18"/>
    </row>
    <row r="268" spans="1:17" x14ac:dyDescent="0.25">
      <c r="A268" s="39" t="str">
        <f t="shared" si="19"/>
        <v>40869_cmdsfdc1b-ct-01</v>
      </c>
      <c r="B268" s="47">
        <v>40869</v>
      </c>
      <c r="C268" s="39" t="s">
        <v>71</v>
      </c>
      <c r="D268" s="11">
        <f>VLOOKUP($A268,Pivot_Switch!$H$5:$N$5000,COLUMN(D268),FALSE)</f>
        <v>108</v>
      </c>
      <c r="E268" s="11">
        <f>VLOOKUP($A268,Pivot_Switch!$H$5:$N$5000,COLUMN(E268),FALSE)</f>
        <v>99</v>
      </c>
      <c r="F268" s="11">
        <f>VLOOKUP($A268,Pivot_Switch!$H$5:$N$5000,COLUMN(F268),FALSE)</f>
        <v>9</v>
      </c>
      <c r="G268" s="11">
        <f>VLOOKUP($A268,Pivot_Switch!$H$5:$N$5000,COLUMN(G268),FALSE)</f>
        <v>1</v>
      </c>
      <c r="J268" s="41"/>
      <c r="M268" s="18"/>
      <c r="N268" s="18"/>
      <c r="O268" s="18"/>
      <c r="P268" s="18"/>
      <c r="Q268" s="18"/>
    </row>
    <row r="269" spans="1:17" x14ac:dyDescent="0.25">
      <c r="A269" s="39" t="str">
        <f t="shared" si="19"/>
        <v>40885_cmdsfdc1b-ct-01</v>
      </c>
      <c r="B269" s="47">
        <v>40885</v>
      </c>
      <c r="C269" s="39" t="s">
        <v>71</v>
      </c>
      <c r="D269" s="11">
        <f>VLOOKUP($A269,Pivot_Switch!$H$5:$N$5000,COLUMN(D269),FALSE)</f>
        <v>120</v>
      </c>
      <c r="E269" s="11">
        <f>VLOOKUP($A269,Pivot_Switch!$H$5:$N$5000,COLUMN(E269),FALSE)</f>
        <v>108</v>
      </c>
      <c r="F269" s="11">
        <f>VLOOKUP($A269,Pivot_Switch!$H$5:$N$5000,COLUMN(F269),FALSE)</f>
        <v>12</v>
      </c>
      <c r="G269" s="11">
        <f>VLOOKUP($A269,Pivot_Switch!$H$5:$N$5000,COLUMN(G269),FALSE)</f>
        <v>1</v>
      </c>
      <c r="J269" s="41"/>
      <c r="M269" s="18"/>
      <c r="N269" s="18"/>
      <c r="O269" s="18"/>
      <c r="P269" s="18"/>
      <c r="Q269" s="18"/>
    </row>
    <row r="270" spans="1:17" x14ac:dyDescent="0.25">
      <c r="A270" s="39" t="str">
        <f t="shared" si="19"/>
        <v>40917_cmdsfdc1b-ct-01</v>
      </c>
      <c r="B270" s="47">
        <v>40917</v>
      </c>
      <c r="C270" s="39" t="s">
        <v>71</v>
      </c>
      <c r="D270" s="11">
        <f>VLOOKUP($A270,Pivot_Switch!$H$5:$N$5000,COLUMN(D270),FALSE)</f>
        <v>120</v>
      </c>
      <c r="E270" s="11">
        <f>VLOOKUP($A270,Pivot_Switch!$H$5:$N$5000,COLUMN(E270),FALSE)</f>
        <v>97</v>
      </c>
      <c r="F270" s="11">
        <f>VLOOKUP($A270,Pivot_Switch!$H$5:$N$5000,COLUMN(F270),FALSE)</f>
        <v>23</v>
      </c>
      <c r="G270" s="11">
        <f>VLOOKUP($A270,Pivot_Switch!$H$5:$N$5000,COLUMN(G270),FALSE)</f>
        <v>1</v>
      </c>
      <c r="J270" s="41"/>
      <c r="M270" s="18"/>
      <c r="N270" s="18"/>
      <c r="O270" s="18"/>
      <c r="P270" s="18"/>
      <c r="Q270" s="18"/>
    </row>
    <row r="271" spans="1:17" x14ac:dyDescent="0.25">
      <c r="A271" s="39" t="str">
        <f t="shared" si="19"/>
        <v>40948_cmdsfdc1b-ct-01</v>
      </c>
      <c r="B271" s="47">
        <v>40948</v>
      </c>
      <c r="C271" s="39" t="s">
        <v>71</v>
      </c>
      <c r="D271" s="11">
        <f>VLOOKUP($A271,Pivot_Switch!$H$5:$N$5000,COLUMN(D271),FALSE)</f>
        <v>120</v>
      </c>
      <c r="E271" s="11">
        <f>VLOOKUP($A271,Pivot_Switch!$H$5:$N$5000,COLUMN(E271),FALSE)</f>
        <v>110</v>
      </c>
      <c r="F271" s="11">
        <f>VLOOKUP($A271,Pivot_Switch!$H$5:$N$5000,COLUMN(F271),FALSE)</f>
        <v>10</v>
      </c>
      <c r="G271" s="11">
        <f>VLOOKUP($A271,Pivot_Switch!$H$5:$N$5000,COLUMN(G271),FALSE)</f>
        <v>1</v>
      </c>
      <c r="J271" s="41"/>
      <c r="M271" s="18"/>
      <c r="N271" s="18"/>
      <c r="O271" s="18"/>
      <c r="P271" s="18"/>
      <c r="Q271" s="18"/>
    </row>
    <row r="272" spans="1:17" x14ac:dyDescent="0.25">
      <c r="A272" s="39" t="str">
        <f t="shared" si="19"/>
        <v>40989_cmdsfdc1b-ct-01</v>
      </c>
      <c r="B272" s="47">
        <v>40989</v>
      </c>
      <c r="C272" s="39" t="s">
        <v>71</v>
      </c>
      <c r="D272" s="11">
        <f>VLOOKUP($A272,Pivot_Switch!$H$5:$N$5000,COLUMN(D272),FALSE)</f>
        <v>120</v>
      </c>
      <c r="E272" s="11">
        <f>VLOOKUP($A272,Pivot_Switch!$H$5:$N$5000,COLUMN(E272),FALSE)</f>
        <v>110</v>
      </c>
      <c r="F272" s="11">
        <f>VLOOKUP($A272,Pivot_Switch!$H$5:$N$5000,COLUMN(F272),FALSE)</f>
        <v>10</v>
      </c>
      <c r="G272" s="11">
        <f>VLOOKUP($A272,Pivot_Switch!$H$5:$N$5000,COLUMN(G272),FALSE)</f>
        <v>1</v>
      </c>
      <c r="J272" s="41"/>
      <c r="L272" s="26"/>
      <c r="M272" s="18"/>
      <c r="N272" s="18"/>
      <c r="O272" s="18"/>
      <c r="P272" s="18"/>
      <c r="Q272" s="18"/>
    </row>
    <row r="273" spans="1:17" x14ac:dyDescent="0.25">
      <c r="A273" s="39" t="str">
        <f t="shared" si="19"/>
        <v>41016_cmdsfdc1b-ct-01</v>
      </c>
      <c r="B273" s="47">
        <v>41016</v>
      </c>
      <c r="C273" s="39" t="s">
        <v>71</v>
      </c>
      <c r="D273" s="11">
        <f>VLOOKUP($A273,Pivot_Switch!$H$5:$N$5000,COLUMN(D273),FALSE)</f>
        <v>120</v>
      </c>
      <c r="E273" s="11">
        <f>VLOOKUP($A273,Pivot_Switch!$H$5:$N$5000,COLUMN(E273),FALSE)</f>
        <v>110</v>
      </c>
      <c r="F273" s="11">
        <f>VLOOKUP($A273,Pivot_Switch!$H$5:$N$5000,COLUMN(F273),FALSE)</f>
        <v>10</v>
      </c>
      <c r="G273" s="11">
        <f>VLOOKUP($A273,Pivot_Switch!$H$5:$N$5000,COLUMN(G273),FALSE)</f>
        <v>1</v>
      </c>
      <c r="J273" s="41"/>
      <c r="L273" s="26"/>
      <c r="M273" s="18"/>
      <c r="N273" s="18"/>
      <c r="O273" s="18"/>
      <c r="P273" s="18"/>
      <c r="Q273" s="18"/>
    </row>
    <row r="274" spans="1:17" x14ac:dyDescent="0.25">
      <c r="A274" s="39" t="str">
        <f t="shared" si="19"/>
        <v>41037_cmdsfdc1b-ct-01</v>
      </c>
      <c r="B274" s="47">
        <v>41037</v>
      </c>
      <c r="C274" s="39" t="s">
        <v>71</v>
      </c>
      <c r="D274" s="11">
        <f>VLOOKUP($A274,Pivot_Switch!$H$5:$N$5000,COLUMN(D274),FALSE)</f>
        <v>120</v>
      </c>
      <c r="E274" s="11">
        <f>VLOOKUP($A274,Pivot_Switch!$H$5:$N$5000,COLUMN(E274),FALSE)</f>
        <v>110</v>
      </c>
      <c r="F274" s="11">
        <f>VLOOKUP($A274,Pivot_Switch!$H$5:$N$5000,COLUMN(F274),FALSE)</f>
        <v>10</v>
      </c>
      <c r="G274" s="11">
        <f>VLOOKUP($A274,Pivot_Switch!$H$5:$N$5000,COLUMN(G274),FALSE)</f>
        <v>1</v>
      </c>
      <c r="J274" s="41"/>
      <c r="L274" s="26"/>
      <c r="M274" s="18"/>
      <c r="N274" s="18"/>
      <c r="O274" s="18"/>
      <c r="P274" s="18"/>
      <c r="Q274" s="18"/>
    </row>
    <row r="275" spans="1:17" s="26" customFormat="1" x14ac:dyDescent="0.25">
      <c r="A275" s="39" t="str">
        <f t="shared" si="19"/>
        <v>41071_cmdsfdc1b-ct-01</v>
      </c>
      <c r="B275" s="47">
        <v>41071</v>
      </c>
      <c r="C275" s="39" t="s">
        <v>71</v>
      </c>
      <c r="D275" s="11">
        <f>VLOOKUP($A275,Pivot_Switch!$H$5:$N$5000,COLUMN(D275),FALSE)</f>
        <v>120</v>
      </c>
      <c r="E275" s="11">
        <f>VLOOKUP($A275,Pivot_Switch!$H$5:$N$5000,COLUMN(E275),FALSE)</f>
        <v>101</v>
      </c>
      <c r="F275" s="11">
        <f>VLOOKUP($A275,Pivot_Switch!$H$5:$N$5000,COLUMN(F275),FALSE)</f>
        <v>19</v>
      </c>
      <c r="G275" s="11">
        <f>VLOOKUP($A275,Pivot_Switch!$H$5:$N$5000,COLUMN(G275),FALSE)</f>
        <v>1</v>
      </c>
      <c r="H275" s="39"/>
      <c r="I275" s="39"/>
      <c r="J275" s="41"/>
      <c r="K275" s="10"/>
      <c r="N275" s="35"/>
      <c r="O275" s="35"/>
      <c r="P275" s="35"/>
      <c r="Q275" s="35"/>
    </row>
    <row r="276" spans="1:17" x14ac:dyDescent="0.25">
      <c r="A276" s="39" t="str">
        <f t="shared" si="19"/>
        <v>41107_cmdsfdc1b-ct-01</v>
      </c>
      <c r="B276" s="47">
        <v>41107</v>
      </c>
      <c r="C276" s="39" t="s">
        <v>71</v>
      </c>
      <c r="D276" s="11">
        <f>VLOOKUP($A276,Pivot_Switch!$H$5:$N$5000,COLUMN(D276),FALSE)</f>
        <v>120</v>
      </c>
      <c r="E276" s="11">
        <f>VLOOKUP($A276,Pivot_Switch!$H$5:$N$5000,COLUMN(E276),FALSE)</f>
        <v>110</v>
      </c>
      <c r="F276" s="11">
        <f>VLOOKUP($A276,Pivot_Switch!$H$5:$N$5000,COLUMN(F276),FALSE)</f>
        <v>10</v>
      </c>
      <c r="G276" s="11">
        <f>VLOOKUP($A276,Pivot_Switch!$H$5:$N$5000,COLUMN(G276),FALSE)</f>
        <v>1</v>
      </c>
      <c r="J276" s="41"/>
      <c r="L276" s="26"/>
      <c r="M276" s="18"/>
      <c r="N276" s="18"/>
      <c r="O276" s="18"/>
      <c r="P276" s="18"/>
      <c r="Q276" s="18"/>
    </row>
    <row r="277" spans="1:17" x14ac:dyDescent="0.25">
      <c r="A277" s="39" t="str">
        <f t="shared" si="19"/>
        <v>41122_cmdsfdc1b-ct-01</v>
      </c>
      <c r="B277" s="47">
        <v>41122</v>
      </c>
      <c r="C277" s="39" t="s">
        <v>71</v>
      </c>
      <c r="D277" s="11">
        <f>VLOOKUP($A277,Pivot_Switch!$H$5:$N$5000,COLUMN(D277),FALSE)</f>
        <v>120</v>
      </c>
      <c r="E277" s="11">
        <f>VLOOKUP($A277,Pivot_Switch!$H$5:$N$5000,COLUMN(E277),FALSE)</f>
        <v>110</v>
      </c>
      <c r="F277" s="11">
        <f>VLOOKUP($A277,Pivot_Switch!$H$5:$N$5000,COLUMN(F277),FALSE)</f>
        <v>10</v>
      </c>
      <c r="G277" s="11">
        <f>VLOOKUP($A277,Pivot_Switch!$H$5:$N$5000,COLUMN(G277),FALSE)</f>
        <v>1</v>
      </c>
      <c r="J277" s="41"/>
      <c r="L277" s="26"/>
      <c r="M277" s="18"/>
      <c r="N277" s="18"/>
      <c r="O277" s="18"/>
      <c r="P277" s="18"/>
      <c r="Q277" s="18"/>
    </row>
    <row r="278" spans="1:17" x14ac:dyDescent="0.25">
      <c r="A278" s="39" t="str">
        <f t="shared" si="19"/>
        <v>41162_cmdsfdc1b-ct-01</v>
      </c>
      <c r="B278" s="47">
        <v>41162</v>
      </c>
      <c r="C278" s="39" t="s">
        <v>71</v>
      </c>
      <c r="D278" s="11">
        <f>VLOOKUP($A278,Pivot_Switch!$H$5:$N$5000,COLUMN(D278),FALSE)</f>
        <v>120</v>
      </c>
      <c r="E278" s="11">
        <f>VLOOKUP($A278,Pivot_Switch!$H$5:$N$5000,COLUMN(E278),FALSE)</f>
        <v>110</v>
      </c>
      <c r="F278" s="11">
        <f>VLOOKUP($A278,Pivot_Switch!$H$5:$N$5000,COLUMN(F278),FALSE)</f>
        <v>10</v>
      </c>
      <c r="G278" s="11">
        <f>VLOOKUP($A278,Pivot_Switch!$H$5:$N$5000,COLUMN(G278),FALSE)</f>
        <v>1</v>
      </c>
      <c r="J278" s="41"/>
      <c r="L278" s="26"/>
      <c r="M278" s="18"/>
      <c r="N278" s="18"/>
      <c r="O278" s="18"/>
      <c r="P278" s="18"/>
      <c r="Q278" s="18"/>
    </row>
    <row r="279" spans="1:17" x14ac:dyDescent="0.25">
      <c r="A279" s="39" t="str">
        <f t="shared" si="19"/>
        <v>41192_cmdsfdc1b-ct-01</v>
      </c>
      <c r="B279" s="47">
        <v>41192</v>
      </c>
      <c r="C279" s="39" t="s">
        <v>71</v>
      </c>
      <c r="D279" s="11">
        <f>VLOOKUP($A279,Pivot_Switch!$H$5:$N$5000,COLUMN(D279),FALSE)</f>
        <v>120</v>
      </c>
      <c r="E279" s="11">
        <f>VLOOKUP($A279,Pivot_Switch!$H$5:$N$5000,COLUMN(E279),FALSE)</f>
        <v>110</v>
      </c>
      <c r="F279" s="11">
        <f>VLOOKUP($A279,Pivot_Switch!$H$5:$N$5000,COLUMN(F279),FALSE)</f>
        <v>10</v>
      </c>
      <c r="G279" s="11">
        <f>VLOOKUP($A279,Pivot_Switch!$H$5:$N$5000,COLUMN(G279),FALSE)</f>
        <v>1</v>
      </c>
      <c r="J279" s="41"/>
      <c r="L279" s="26"/>
      <c r="M279" s="18"/>
      <c r="N279" s="18"/>
      <c r="O279" s="18"/>
      <c r="P279" s="18"/>
      <c r="Q279" s="18"/>
    </row>
    <row r="280" spans="1:17" x14ac:dyDescent="0.25">
      <c r="A280" s="39" t="str">
        <f t="shared" si="19"/>
        <v>41347_cmdsfdc1b-ct-01</v>
      </c>
      <c r="B280" s="47">
        <v>41347</v>
      </c>
      <c r="C280" s="39" t="s">
        <v>71</v>
      </c>
      <c r="D280" s="11">
        <f>VLOOKUP($A280,Pivot_Switch!$H$5:$N$5000,COLUMN(D280),FALSE)</f>
        <v>120</v>
      </c>
      <c r="E280" s="11">
        <f>VLOOKUP($A280,Pivot_Switch!$H$5:$N$5000,COLUMN(E280),FALSE)</f>
        <v>110</v>
      </c>
      <c r="F280" s="11">
        <f>VLOOKUP($A280,Pivot_Switch!$H$5:$N$5000,COLUMN(F280),FALSE)</f>
        <v>10</v>
      </c>
      <c r="G280" s="11">
        <f>VLOOKUP($A280,Pivot_Switch!$H$5:$N$5000,COLUMN(G280),FALSE)</f>
        <v>1</v>
      </c>
      <c r="J280" s="41"/>
      <c r="L280" s="26"/>
      <c r="M280" s="18"/>
      <c r="N280" s="18"/>
      <c r="O280" s="18"/>
      <c r="P280" s="18"/>
      <c r="Q280" s="18"/>
    </row>
    <row r="281" spans="1:17" x14ac:dyDescent="0.25">
      <c r="A281" s="39" t="str">
        <f t="shared" si="18"/>
        <v>41439_cmdsfdc1b-ct-01</v>
      </c>
      <c r="B281" s="47">
        <v>41439</v>
      </c>
      <c r="C281" s="39" t="s">
        <v>71</v>
      </c>
      <c r="D281" s="11">
        <f>VLOOKUP($A281,Pivot_Switch!$H$5:$N$5000,COLUMN(D281),FALSE)</f>
        <v>120</v>
      </c>
      <c r="E281" s="11">
        <f>VLOOKUP($A281,Pivot_Switch!$H$5:$N$5000,COLUMN(E281),FALSE)</f>
        <v>0</v>
      </c>
      <c r="F281" s="11">
        <f>VLOOKUP($A281,Pivot_Switch!$H$5:$N$5000,COLUMN(F281),FALSE)</f>
        <v>120</v>
      </c>
      <c r="G281" s="11">
        <f>VLOOKUP($A281,Pivot_Switch!$H$5:$N$5000,COLUMN(G281),FALSE)</f>
        <v>1</v>
      </c>
      <c r="J281" s="41"/>
      <c r="L281" s="26"/>
      <c r="M281" s="18"/>
      <c r="N281" s="18"/>
      <c r="O281" s="18"/>
      <c r="P281" s="18"/>
      <c r="Q281" s="18"/>
    </row>
    <row r="282" spans="1:17" x14ac:dyDescent="0.25">
      <c r="M282" s="18"/>
      <c r="N282" s="18"/>
      <c r="O282" s="18"/>
      <c r="P282" s="18"/>
      <c r="Q282" s="18"/>
    </row>
    <row r="283" spans="1:17" x14ac:dyDescent="0.25">
      <c r="A283" s="42" t="s">
        <v>881</v>
      </c>
      <c r="B283" s="42"/>
      <c r="C283" s="42"/>
      <c r="D283" s="25"/>
      <c r="E283" s="25"/>
      <c r="F283" s="25"/>
      <c r="G283" s="25"/>
      <c r="H283" s="42" t="str">
        <f>C244</f>
        <v>cmdsfdc1b-ct-01</v>
      </c>
      <c r="I283" s="43" t="str">
        <f>CONCATENATE(H283,"_End")</f>
        <v>cmdsfdc1b-ct-01_End</v>
      </c>
      <c r="J283" s="43">
        <f>ROW(I283)</f>
        <v>283</v>
      </c>
      <c r="K283" s="26"/>
      <c r="M283" s="18"/>
      <c r="N283" s="18"/>
      <c r="O283" s="18"/>
      <c r="P283" s="18"/>
      <c r="Q283" s="18"/>
    </row>
    <row r="284" spans="1:17" x14ac:dyDescent="0.25">
      <c r="A284" s="39" t="str">
        <f t="shared" ref="A284:A321" si="20">CONCATENATE(B284,"_",C284)</f>
        <v>40598_cmdsfdc1b-dg-01</v>
      </c>
      <c r="B284" s="47">
        <v>40598</v>
      </c>
      <c r="C284" s="39" t="s">
        <v>29</v>
      </c>
      <c r="D284" s="11">
        <f>VLOOKUP($A284,Pivot_Switch!$H$5:$N$5000,COLUMN(D284),FALSE)</f>
        <v>108</v>
      </c>
      <c r="E284" s="11">
        <f>VLOOKUP($A284,Pivot_Switch!$H$5:$N$5000,COLUMN(E284),FALSE)</f>
        <v>89</v>
      </c>
      <c r="F284" s="11">
        <f>VLOOKUP($A284,Pivot_Switch!$H$5:$N$5000,COLUMN(F284),FALSE)</f>
        <v>19</v>
      </c>
      <c r="G284" s="11">
        <f>VLOOKUP($A284,Pivot_Switch!$H$5:$N$5000,COLUMN(G284),FALSE)</f>
        <v>1</v>
      </c>
      <c r="H284" s="39" t="str">
        <f>C284</f>
        <v>cmdsfdc1b-dg-01</v>
      </c>
      <c r="I284" s="39" t="str">
        <f>CONCATENATE(H284,"_Start")</f>
        <v>cmdsfdc1b-dg-01_Start</v>
      </c>
      <c r="J284" s="41">
        <f>ROW(I284)</f>
        <v>284</v>
      </c>
      <c r="M284" s="18"/>
      <c r="N284" s="18"/>
      <c r="O284" s="18"/>
      <c r="P284" s="18"/>
      <c r="Q284" s="18"/>
    </row>
    <row r="285" spans="1:17" x14ac:dyDescent="0.25">
      <c r="A285" s="39" t="str">
        <f t="shared" si="20"/>
        <v>40606_cmdsfdc1b-dg-01</v>
      </c>
      <c r="B285" s="47">
        <v>40606</v>
      </c>
      <c r="C285" s="39" t="s">
        <v>29</v>
      </c>
      <c r="D285" s="11">
        <f>VLOOKUP($A285,Pivot_Switch!$H$5:$N$5000,COLUMN(D285),FALSE)</f>
        <v>108</v>
      </c>
      <c r="E285" s="11">
        <f>VLOOKUP($A285,Pivot_Switch!$H$5:$N$5000,COLUMN(E285),FALSE)</f>
        <v>89</v>
      </c>
      <c r="F285" s="11">
        <f>VLOOKUP($A285,Pivot_Switch!$H$5:$N$5000,COLUMN(F285),FALSE)</f>
        <v>19</v>
      </c>
      <c r="G285" s="11">
        <f>VLOOKUP($A285,Pivot_Switch!$H$5:$N$5000,COLUMN(G285),FALSE)</f>
        <v>1</v>
      </c>
      <c r="M285" s="18"/>
      <c r="N285" s="18"/>
      <c r="O285" s="18"/>
      <c r="P285" s="18"/>
      <c r="Q285" s="18"/>
    </row>
    <row r="286" spans="1:17" x14ac:dyDescent="0.25">
      <c r="A286" s="39" t="str">
        <f t="shared" si="20"/>
        <v>40609_cmdsfdc1b-dg-01</v>
      </c>
      <c r="B286" s="47">
        <v>40609</v>
      </c>
      <c r="C286" s="39" t="s">
        <v>29</v>
      </c>
      <c r="D286" s="11">
        <f>VLOOKUP($A286,Pivot_Switch!$H$5:$N$5000,COLUMN(D286),FALSE)</f>
        <v>108</v>
      </c>
      <c r="E286" s="11">
        <f>VLOOKUP($A286,Pivot_Switch!$H$5:$N$5000,COLUMN(E286),FALSE)</f>
        <v>89</v>
      </c>
      <c r="F286" s="11">
        <f>VLOOKUP($A286,Pivot_Switch!$H$5:$N$5000,COLUMN(F286),FALSE)</f>
        <v>19</v>
      </c>
      <c r="G286" s="11">
        <f>VLOOKUP($A286,Pivot_Switch!$H$5:$N$5000,COLUMN(G286),FALSE)</f>
        <v>1</v>
      </c>
      <c r="M286" s="18"/>
      <c r="N286" s="18"/>
      <c r="O286" s="18"/>
      <c r="P286" s="18"/>
      <c r="Q286" s="18"/>
    </row>
    <row r="287" spans="1:17" x14ac:dyDescent="0.25">
      <c r="A287" s="39" t="str">
        <f t="shared" si="20"/>
        <v>40637_cmdsfdc1b-dg-01</v>
      </c>
      <c r="B287" s="47">
        <v>40637</v>
      </c>
      <c r="C287" s="39" t="s">
        <v>29</v>
      </c>
      <c r="D287" s="11">
        <f>VLOOKUP($A287,Pivot_Switch!$H$5:$N$5000,COLUMN(D287),FALSE)</f>
        <v>108</v>
      </c>
      <c r="E287" s="11">
        <f>VLOOKUP($A287,Pivot_Switch!$H$5:$N$5000,COLUMN(E287),FALSE)</f>
        <v>96</v>
      </c>
      <c r="F287" s="11">
        <f>VLOOKUP($A287,Pivot_Switch!$H$5:$N$5000,COLUMN(F287),FALSE)</f>
        <v>12</v>
      </c>
      <c r="G287" s="11">
        <f>VLOOKUP($A287,Pivot_Switch!$H$5:$N$5000,COLUMN(G287),FALSE)</f>
        <v>1</v>
      </c>
      <c r="M287" s="18"/>
      <c r="N287" s="18"/>
      <c r="O287" s="18"/>
      <c r="P287" s="18"/>
      <c r="Q287" s="18"/>
    </row>
    <row r="288" spans="1:17" x14ac:dyDescent="0.25">
      <c r="A288" s="39" t="str">
        <f t="shared" si="20"/>
        <v>40646_cmdsfdc1b-dg-01</v>
      </c>
      <c r="B288" s="47">
        <v>40646</v>
      </c>
      <c r="C288" s="39" t="s">
        <v>29</v>
      </c>
      <c r="D288" s="11">
        <f>VLOOKUP($A288,Pivot_Switch!$H$5:$N$5000,COLUMN(D288),FALSE)</f>
        <v>108</v>
      </c>
      <c r="E288" s="11">
        <f>VLOOKUP($A288,Pivot_Switch!$H$5:$N$5000,COLUMN(E288),FALSE)</f>
        <v>96</v>
      </c>
      <c r="F288" s="11">
        <f>VLOOKUP($A288,Pivot_Switch!$H$5:$N$5000,COLUMN(F288),FALSE)</f>
        <v>12</v>
      </c>
      <c r="G288" s="11">
        <f>VLOOKUP($A288,Pivot_Switch!$H$5:$N$5000,COLUMN(G288),FALSE)</f>
        <v>1</v>
      </c>
      <c r="M288" s="18"/>
      <c r="N288" s="18"/>
      <c r="O288" s="18"/>
      <c r="P288" s="18"/>
      <c r="Q288" s="18"/>
    </row>
    <row r="289" spans="1:17" x14ac:dyDescent="0.25">
      <c r="A289" s="39" t="str">
        <f t="shared" si="20"/>
        <v>40652_cmdsfdc1b-dg-01</v>
      </c>
      <c r="B289" s="47">
        <v>40652</v>
      </c>
      <c r="C289" s="39" t="s">
        <v>29</v>
      </c>
      <c r="D289" s="11">
        <f>VLOOKUP($A289,Pivot_Switch!$H$5:$N$5000,COLUMN(D289),FALSE)</f>
        <v>108</v>
      </c>
      <c r="E289" s="11">
        <f>VLOOKUP($A289,Pivot_Switch!$H$5:$N$5000,COLUMN(E289),FALSE)</f>
        <v>96</v>
      </c>
      <c r="F289" s="11">
        <f>VLOOKUP($A289,Pivot_Switch!$H$5:$N$5000,COLUMN(F289),FALSE)</f>
        <v>12</v>
      </c>
      <c r="G289" s="11">
        <f>VLOOKUP($A289,Pivot_Switch!$H$5:$N$5000,COLUMN(G289),FALSE)</f>
        <v>1</v>
      </c>
      <c r="M289" s="18"/>
      <c r="N289" s="18"/>
      <c r="O289" s="18"/>
      <c r="P289" s="18"/>
      <c r="Q289" s="18"/>
    </row>
    <row r="290" spans="1:17" x14ac:dyDescent="0.25">
      <c r="A290" s="39" t="str">
        <f t="shared" si="20"/>
        <v>40659_cmdsfdc1b-dg-01</v>
      </c>
      <c r="B290" s="47">
        <v>40659</v>
      </c>
      <c r="C290" s="39" t="s">
        <v>29</v>
      </c>
      <c r="D290" s="11">
        <f>VLOOKUP($A290,Pivot_Switch!$H$5:$N$5000,COLUMN(D290),FALSE)</f>
        <v>108</v>
      </c>
      <c r="E290" s="11">
        <f>VLOOKUP($A290,Pivot_Switch!$H$5:$N$5000,COLUMN(E290),FALSE)</f>
        <v>96</v>
      </c>
      <c r="F290" s="11">
        <f>VLOOKUP($A290,Pivot_Switch!$H$5:$N$5000,COLUMN(F290),FALSE)</f>
        <v>12</v>
      </c>
      <c r="G290" s="11">
        <f>VLOOKUP($A290,Pivot_Switch!$H$5:$N$5000,COLUMN(G290),FALSE)</f>
        <v>1</v>
      </c>
      <c r="M290" s="18"/>
      <c r="N290" s="18"/>
      <c r="O290" s="18"/>
      <c r="P290" s="18"/>
      <c r="Q290" s="18"/>
    </row>
    <row r="291" spans="1:17" s="26" customFormat="1" x14ac:dyDescent="0.25">
      <c r="A291" s="39" t="str">
        <f t="shared" si="20"/>
        <v>40666_cmdsfdc1b-dg-01</v>
      </c>
      <c r="B291" s="47">
        <v>40666</v>
      </c>
      <c r="C291" s="39" t="s">
        <v>29</v>
      </c>
      <c r="D291" s="11">
        <f>VLOOKUP($A291,Pivot_Switch!$H$5:$N$5000,COLUMN(D291),FALSE)</f>
        <v>108</v>
      </c>
      <c r="E291" s="11">
        <f>VLOOKUP($A291,Pivot_Switch!$H$5:$N$5000,COLUMN(E291),FALSE)</f>
        <v>96</v>
      </c>
      <c r="F291" s="11">
        <f>VLOOKUP($A291,Pivot_Switch!$H$5:$N$5000,COLUMN(F291),FALSE)</f>
        <v>12</v>
      </c>
      <c r="G291" s="11">
        <f>VLOOKUP($A291,Pivot_Switch!$H$5:$N$5000,COLUMN(G291),FALSE)</f>
        <v>1</v>
      </c>
      <c r="H291" s="39"/>
      <c r="I291" s="39"/>
      <c r="J291" s="39"/>
      <c r="K291" s="10"/>
      <c r="L291" s="10"/>
      <c r="N291" s="35"/>
      <c r="O291" s="35"/>
      <c r="P291" s="35"/>
      <c r="Q291" s="35"/>
    </row>
    <row r="292" spans="1:17" x14ac:dyDescent="0.25">
      <c r="A292" s="39" t="str">
        <f t="shared" si="20"/>
        <v>40679_cmdsfdc1b-dg-01</v>
      </c>
      <c r="B292" s="47">
        <v>40679</v>
      </c>
      <c r="C292" s="39" t="s">
        <v>29</v>
      </c>
      <c r="D292" s="11">
        <f>VLOOKUP($A292,Pivot_Switch!$H$5:$N$5000,COLUMN(D292),FALSE)</f>
        <v>108</v>
      </c>
      <c r="E292" s="11">
        <f>VLOOKUP($A292,Pivot_Switch!$H$5:$N$5000,COLUMN(E292),FALSE)</f>
        <v>96</v>
      </c>
      <c r="F292" s="11">
        <f>VLOOKUP($A292,Pivot_Switch!$H$5:$N$5000,COLUMN(F292),FALSE)</f>
        <v>12</v>
      </c>
      <c r="G292" s="11">
        <f>VLOOKUP($A292,Pivot_Switch!$H$5:$N$5000,COLUMN(G292),FALSE)</f>
        <v>1</v>
      </c>
      <c r="M292" s="18"/>
      <c r="N292" s="18"/>
      <c r="O292" s="18"/>
      <c r="P292" s="18"/>
      <c r="Q292" s="18"/>
    </row>
    <row r="293" spans="1:17" x14ac:dyDescent="0.25">
      <c r="A293" s="39" t="str">
        <f t="shared" si="20"/>
        <v>40686_cmdsfdc1b-dg-01</v>
      </c>
      <c r="B293" s="47">
        <v>40686</v>
      </c>
      <c r="C293" s="39" t="s">
        <v>29</v>
      </c>
      <c r="D293" s="11">
        <f>VLOOKUP($A293,Pivot_Switch!$H$5:$N$5000,COLUMN(D293),FALSE)</f>
        <v>108</v>
      </c>
      <c r="E293" s="11">
        <f>VLOOKUP($A293,Pivot_Switch!$H$5:$N$5000,COLUMN(E293),FALSE)</f>
        <v>96</v>
      </c>
      <c r="F293" s="11">
        <f>VLOOKUP($A293,Pivot_Switch!$H$5:$N$5000,COLUMN(F293),FALSE)</f>
        <v>12</v>
      </c>
      <c r="G293" s="11">
        <f>VLOOKUP($A293,Pivot_Switch!$H$5:$N$5000,COLUMN(G293),FALSE)</f>
        <v>1</v>
      </c>
      <c r="M293" s="18"/>
      <c r="N293" s="18"/>
      <c r="O293" s="18"/>
      <c r="P293" s="18"/>
      <c r="Q293" s="18"/>
    </row>
    <row r="294" spans="1:17" x14ac:dyDescent="0.25">
      <c r="A294" s="39" t="str">
        <f t="shared" si="20"/>
        <v>40690_cmdsfdc1b-dg-01</v>
      </c>
      <c r="B294" s="47">
        <v>40690</v>
      </c>
      <c r="C294" s="39" t="s">
        <v>29</v>
      </c>
      <c r="D294" s="11">
        <f>VLOOKUP($A294,Pivot_Switch!$H$5:$N$5000,COLUMN(D294),FALSE)</f>
        <v>108</v>
      </c>
      <c r="E294" s="11">
        <f>VLOOKUP($A294,Pivot_Switch!$H$5:$N$5000,COLUMN(E294),FALSE)</f>
        <v>96</v>
      </c>
      <c r="F294" s="11">
        <f>VLOOKUP($A294,Pivot_Switch!$H$5:$N$5000,COLUMN(F294),FALSE)</f>
        <v>12</v>
      </c>
      <c r="G294" s="11">
        <f>VLOOKUP($A294,Pivot_Switch!$H$5:$N$5000,COLUMN(G294),FALSE)</f>
        <v>1</v>
      </c>
      <c r="M294" s="18"/>
      <c r="N294" s="18"/>
      <c r="O294" s="18"/>
      <c r="P294" s="18"/>
      <c r="Q294" s="18"/>
    </row>
    <row r="295" spans="1:17" x14ac:dyDescent="0.25">
      <c r="A295" s="39" t="str">
        <f t="shared" si="20"/>
        <v>40700_cmdsfdc1b-dg-01</v>
      </c>
      <c r="B295" s="47">
        <v>40700</v>
      </c>
      <c r="C295" s="39" t="s">
        <v>29</v>
      </c>
      <c r="D295" s="11">
        <f>VLOOKUP($A295,Pivot_Switch!$H$5:$N$5000,COLUMN(D295),FALSE)</f>
        <v>108</v>
      </c>
      <c r="E295" s="11">
        <f>VLOOKUP($A295,Pivot_Switch!$H$5:$N$5000,COLUMN(E295),FALSE)</f>
        <v>97</v>
      </c>
      <c r="F295" s="11">
        <f>VLOOKUP($A295,Pivot_Switch!$H$5:$N$5000,COLUMN(F295),FALSE)</f>
        <v>11</v>
      </c>
      <c r="G295" s="11">
        <f>VLOOKUP($A295,Pivot_Switch!$H$5:$N$5000,COLUMN(G295),FALSE)</f>
        <v>1</v>
      </c>
      <c r="M295" s="18"/>
      <c r="N295" s="18"/>
      <c r="O295" s="18"/>
      <c r="P295" s="18"/>
      <c r="Q295" s="18"/>
    </row>
    <row r="296" spans="1:17" x14ac:dyDescent="0.25">
      <c r="A296" s="39" t="str">
        <f t="shared" si="20"/>
        <v>40707_cmdsfdc1b-dg-01</v>
      </c>
      <c r="B296" s="47">
        <v>40707</v>
      </c>
      <c r="C296" s="39" t="s">
        <v>29</v>
      </c>
      <c r="D296" s="11">
        <f>VLOOKUP($A296,Pivot_Switch!$H$5:$N$5000,COLUMN(D296),FALSE)</f>
        <v>108</v>
      </c>
      <c r="E296" s="11">
        <f>VLOOKUP($A296,Pivot_Switch!$H$5:$N$5000,COLUMN(E296),FALSE)</f>
        <v>97</v>
      </c>
      <c r="F296" s="11">
        <f>VLOOKUP($A296,Pivot_Switch!$H$5:$N$5000,COLUMN(F296),FALSE)</f>
        <v>11</v>
      </c>
      <c r="G296" s="11">
        <f>VLOOKUP($A296,Pivot_Switch!$H$5:$N$5000,COLUMN(G296),FALSE)</f>
        <v>1</v>
      </c>
      <c r="M296" s="18"/>
      <c r="N296" s="18"/>
      <c r="O296" s="18"/>
      <c r="P296" s="18"/>
      <c r="Q296" s="18"/>
    </row>
    <row r="297" spans="1:17" x14ac:dyDescent="0.25">
      <c r="A297" s="39" t="str">
        <f t="shared" ref="A297:A320" si="21">CONCATENATE(B297,"_",C297)</f>
        <v>40714_cmdsfdc1b-dg-01</v>
      </c>
      <c r="B297" s="47">
        <v>40714</v>
      </c>
      <c r="C297" s="39" t="s">
        <v>29</v>
      </c>
      <c r="D297" s="11">
        <f>VLOOKUP($A297,Pivot_Switch!$H$5:$N$5000,COLUMN(D297),FALSE)</f>
        <v>108</v>
      </c>
      <c r="E297" s="11">
        <f>VLOOKUP($A297,Pivot_Switch!$H$5:$N$5000,COLUMN(E297),FALSE)</f>
        <v>98</v>
      </c>
      <c r="F297" s="11">
        <f>VLOOKUP($A297,Pivot_Switch!$H$5:$N$5000,COLUMN(F297),FALSE)</f>
        <v>10</v>
      </c>
      <c r="G297" s="11">
        <f>VLOOKUP($A297,Pivot_Switch!$H$5:$N$5000,COLUMN(G297),FALSE)</f>
        <v>1</v>
      </c>
      <c r="M297" s="18"/>
      <c r="N297" s="18"/>
      <c r="O297" s="18"/>
      <c r="P297" s="18"/>
      <c r="Q297" s="18"/>
    </row>
    <row r="298" spans="1:17" x14ac:dyDescent="0.25">
      <c r="A298" s="39" t="str">
        <f t="shared" si="21"/>
        <v>40721_cmdsfdc1b-dg-01</v>
      </c>
      <c r="B298" s="47">
        <v>40721</v>
      </c>
      <c r="C298" s="39" t="s">
        <v>29</v>
      </c>
      <c r="D298" s="11">
        <f>VLOOKUP($A298,Pivot_Switch!$H$5:$N$5000,COLUMN(D298),FALSE)</f>
        <v>108</v>
      </c>
      <c r="E298" s="11">
        <f>VLOOKUP($A298,Pivot_Switch!$H$5:$N$5000,COLUMN(E298),FALSE)</f>
        <v>98</v>
      </c>
      <c r="F298" s="11">
        <f>VLOOKUP($A298,Pivot_Switch!$H$5:$N$5000,COLUMN(F298),FALSE)</f>
        <v>10</v>
      </c>
      <c r="G298" s="11">
        <f>VLOOKUP($A298,Pivot_Switch!$H$5:$N$5000,COLUMN(G298),FALSE)</f>
        <v>1</v>
      </c>
      <c r="M298" s="18"/>
      <c r="N298" s="18"/>
      <c r="O298" s="18"/>
      <c r="P298" s="18"/>
      <c r="Q298" s="18"/>
    </row>
    <row r="299" spans="1:17" x14ac:dyDescent="0.25">
      <c r="A299" s="39" t="str">
        <f t="shared" si="21"/>
        <v>40728_cmdsfdc1b-dg-01</v>
      </c>
      <c r="B299" s="47">
        <v>40728</v>
      </c>
      <c r="C299" s="39" t="s">
        <v>29</v>
      </c>
      <c r="D299" s="11">
        <f>VLOOKUP($A299,Pivot_Switch!$H$5:$N$5000,COLUMN(D299),FALSE)</f>
        <v>108</v>
      </c>
      <c r="E299" s="11">
        <f>VLOOKUP($A299,Pivot_Switch!$H$5:$N$5000,COLUMN(E299),FALSE)</f>
        <v>98</v>
      </c>
      <c r="F299" s="11">
        <f>VLOOKUP($A299,Pivot_Switch!$H$5:$N$5000,COLUMN(F299),FALSE)</f>
        <v>10</v>
      </c>
      <c r="G299" s="11">
        <f>VLOOKUP($A299,Pivot_Switch!$H$5:$N$5000,COLUMN(G299),FALSE)</f>
        <v>1</v>
      </c>
      <c r="M299" s="18"/>
      <c r="N299" s="18"/>
      <c r="O299" s="18"/>
      <c r="P299" s="18"/>
      <c r="Q299" s="18"/>
    </row>
    <row r="300" spans="1:17" x14ac:dyDescent="0.25">
      <c r="A300" s="39" t="str">
        <f t="shared" si="21"/>
        <v>40735_cmdsfdc1b-dg-01</v>
      </c>
      <c r="B300" s="47">
        <v>40735</v>
      </c>
      <c r="C300" s="39" t="s">
        <v>29</v>
      </c>
      <c r="D300" s="11">
        <f>VLOOKUP($A300,Pivot_Switch!$H$5:$N$5000,COLUMN(D300),FALSE)</f>
        <v>108</v>
      </c>
      <c r="E300" s="11">
        <f>VLOOKUP($A300,Pivot_Switch!$H$5:$N$5000,COLUMN(E300),FALSE)</f>
        <v>98</v>
      </c>
      <c r="F300" s="11">
        <f>VLOOKUP($A300,Pivot_Switch!$H$5:$N$5000,COLUMN(F300),FALSE)</f>
        <v>10</v>
      </c>
      <c r="G300" s="11">
        <f>VLOOKUP($A300,Pivot_Switch!$H$5:$N$5000,COLUMN(G300),FALSE)</f>
        <v>1</v>
      </c>
      <c r="M300" s="18"/>
      <c r="N300" s="18"/>
      <c r="O300" s="18"/>
      <c r="P300" s="18"/>
      <c r="Q300" s="18"/>
    </row>
    <row r="301" spans="1:17" x14ac:dyDescent="0.25">
      <c r="A301" s="39" t="str">
        <f t="shared" si="21"/>
        <v>40743_cmdsfdc1b-dg-01</v>
      </c>
      <c r="B301" s="47">
        <v>40743</v>
      </c>
      <c r="C301" s="39" t="s">
        <v>29</v>
      </c>
      <c r="D301" s="11">
        <f>VLOOKUP($A301,Pivot_Switch!$H$5:$N$5000,COLUMN(D301),FALSE)</f>
        <v>108</v>
      </c>
      <c r="E301" s="11">
        <f>VLOOKUP($A301,Pivot_Switch!$H$5:$N$5000,COLUMN(E301),FALSE)</f>
        <v>98</v>
      </c>
      <c r="F301" s="11">
        <f>VLOOKUP($A301,Pivot_Switch!$H$5:$N$5000,COLUMN(F301),FALSE)</f>
        <v>10</v>
      </c>
      <c r="G301" s="11">
        <f>VLOOKUP($A301,Pivot_Switch!$H$5:$N$5000,COLUMN(G301),FALSE)</f>
        <v>1</v>
      </c>
      <c r="M301" s="18"/>
      <c r="N301" s="18"/>
      <c r="O301" s="18"/>
      <c r="P301" s="18"/>
      <c r="Q301" s="18"/>
    </row>
    <row r="302" spans="1:17" x14ac:dyDescent="0.25">
      <c r="A302" s="39" t="str">
        <f t="shared" si="21"/>
        <v>40749_cmdsfdc1b-dg-01</v>
      </c>
      <c r="B302" s="47">
        <v>40749</v>
      </c>
      <c r="C302" s="39" t="s">
        <v>29</v>
      </c>
      <c r="D302" s="11">
        <f>VLOOKUP($A302,Pivot_Switch!$H$5:$N$5000,COLUMN(D302),FALSE)</f>
        <v>108</v>
      </c>
      <c r="E302" s="11">
        <f>VLOOKUP($A302,Pivot_Switch!$H$5:$N$5000,COLUMN(E302),FALSE)</f>
        <v>98</v>
      </c>
      <c r="F302" s="11">
        <f>VLOOKUP($A302,Pivot_Switch!$H$5:$N$5000,COLUMN(F302),FALSE)</f>
        <v>10</v>
      </c>
      <c r="G302" s="11">
        <f>VLOOKUP($A302,Pivot_Switch!$H$5:$N$5000,COLUMN(G302),FALSE)</f>
        <v>1</v>
      </c>
      <c r="M302" s="18"/>
      <c r="N302" s="18"/>
      <c r="O302" s="18"/>
      <c r="P302" s="18"/>
      <c r="Q302" s="18"/>
    </row>
    <row r="303" spans="1:17" x14ac:dyDescent="0.25">
      <c r="A303" s="39" t="str">
        <f t="shared" si="21"/>
        <v>40770_cmdsfdc1b-dg-01</v>
      </c>
      <c r="B303" s="47">
        <v>40770</v>
      </c>
      <c r="C303" s="39" t="s">
        <v>29</v>
      </c>
      <c r="D303" s="11">
        <f>VLOOKUP($A303,Pivot_Switch!$H$5:$N$5000,COLUMN(D303),FALSE)</f>
        <v>108</v>
      </c>
      <c r="E303" s="11">
        <f>VLOOKUP($A303,Pivot_Switch!$H$5:$N$5000,COLUMN(E303),FALSE)</f>
        <v>98</v>
      </c>
      <c r="F303" s="11">
        <f>VLOOKUP($A303,Pivot_Switch!$H$5:$N$5000,COLUMN(F303),FALSE)</f>
        <v>10</v>
      </c>
      <c r="G303" s="11">
        <f>VLOOKUP($A303,Pivot_Switch!$H$5:$N$5000,COLUMN(G303),FALSE)</f>
        <v>1</v>
      </c>
      <c r="M303" s="18"/>
      <c r="N303" s="18"/>
      <c r="O303" s="18"/>
      <c r="P303" s="18"/>
      <c r="Q303" s="18"/>
    </row>
    <row r="304" spans="1:17" x14ac:dyDescent="0.25">
      <c r="A304" s="39" t="str">
        <f t="shared" si="21"/>
        <v>40777_cmdsfdc1b-dg-01</v>
      </c>
      <c r="B304" s="47">
        <v>40777</v>
      </c>
      <c r="C304" s="39" t="s">
        <v>29</v>
      </c>
      <c r="D304" s="11">
        <f>VLOOKUP($A304,Pivot_Switch!$H$5:$N$5000,COLUMN(D304),FALSE)</f>
        <v>108</v>
      </c>
      <c r="E304" s="11">
        <f>VLOOKUP($A304,Pivot_Switch!$H$5:$N$5000,COLUMN(E304),FALSE)</f>
        <v>98</v>
      </c>
      <c r="F304" s="11">
        <f>VLOOKUP($A304,Pivot_Switch!$H$5:$N$5000,COLUMN(F304),FALSE)</f>
        <v>10</v>
      </c>
      <c r="G304" s="11">
        <f>VLOOKUP($A304,Pivot_Switch!$H$5:$N$5000,COLUMN(G304),FALSE)</f>
        <v>1</v>
      </c>
      <c r="M304" s="18"/>
      <c r="N304" s="18"/>
      <c r="O304" s="18"/>
      <c r="P304" s="18"/>
      <c r="Q304" s="18"/>
    </row>
    <row r="305" spans="1:17" x14ac:dyDescent="0.25">
      <c r="A305" s="39" t="str">
        <f t="shared" si="21"/>
        <v>40785_cmdsfdc1b-dg-01</v>
      </c>
      <c r="B305" s="47">
        <v>40785</v>
      </c>
      <c r="C305" s="39" t="s">
        <v>29</v>
      </c>
      <c r="D305" s="11">
        <f>VLOOKUP($A305,Pivot_Switch!$H$5:$N$5000,COLUMN(D305),FALSE)</f>
        <v>108</v>
      </c>
      <c r="E305" s="11">
        <f>VLOOKUP($A305,Pivot_Switch!$H$5:$N$5000,COLUMN(E305),FALSE)</f>
        <v>98</v>
      </c>
      <c r="F305" s="11">
        <f>VLOOKUP($A305,Pivot_Switch!$H$5:$N$5000,COLUMN(F305),FALSE)</f>
        <v>10</v>
      </c>
      <c r="G305" s="11">
        <f>VLOOKUP($A305,Pivot_Switch!$H$5:$N$5000,COLUMN(G305),FALSE)</f>
        <v>1</v>
      </c>
      <c r="M305" s="18"/>
      <c r="N305" s="18"/>
      <c r="O305" s="18"/>
      <c r="P305" s="18"/>
      <c r="Q305" s="18"/>
    </row>
    <row r="306" spans="1:17" x14ac:dyDescent="0.25">
      <c r="A306" s="39" t="str">
        <f t="shared" si="21"/>
        <v>40790_cmdsfdc1b-dg-01</v>
      </c>
      <c r="B306" s="47">
        <v>40790</v>
      </c>
      <c r="C306" s="39" t="s">
        <v>29</v>
      </c>
      <c r="D306" s="11">
        <f>VLOOKUP($A306,Pivot_Switch!$H$5:$N$5000,COLUMN(D306),FALSE)</f>
        <v>108</v>
      </c>
      <c r="E306" s="11">
        <f>VLOOKUP($A306,Pivot_Switch!$H$5:$N$5000,COLUMN(E306),FALSE)</f>
        <v>98</v>
      </c>
      <c r="F306" s="11">
        <f>VLOOKUP($A306,Pivot_Switch!$H$5:$N$5000,COLUMN(F306),FALSE)</f>
        <v>10</v>
      </c>
      <c r="G306" s="11">
        <f>VLOOKUP($A306,Pivot_Switch!$H$5:$N$5000,COLUMN(G306),FALSE)</f>
        <v>1</v>
      </c>
      <c r="M306" s="18"/>
      <c r="N306" s="18"/>
      <c r="O306" s="18"/>
      <c r="P306" s="18"/>
      <c r="Q306" s="18"/>
    </row>
    <row r="307" spans="1:17" s="26" customFormat="1" x14ac:dyDescent="0.25">
      <c r="A307" s="39" t="str">
        <f t="shared" si="21"/>
        <v>40798_cmdsfdc1b-dg-01</v>
      </c>
      <c r="B307" s="47">
        <v>40798</v>
      </c>
      <c r="C307" s="39" t="s">
        <v>29</v>
      </c>
      <c r="D307" s="11">
        <f>VLOOKUP($A307,Pivot_Switch!$H$5:$N$5000,COLUMN(D307),FALSE)</f>
        <v>108</v>
      </c>
      <c r="E307" s="11">
        <f>VLOOKUP($A307,Pivot_Switch!$H$5:$N$5000,COLUMN(E307),FALSE)</f>
        <v>98</v>
      </c>
      <c r="F307" s="11">
        <f>VLOOKUP($A307,Pivot_Switch!$H$5:$N$5000,COLUMN(F307),FALSE)</f>
        <v>10</v>
      </c>
      <c r="G307" s="11">
        <f>VLOOKUP($A307,Pivot_Switch!$H$5:$N$5000,COLUMN(G307),FALSE)</f>
        <v>1</v>
      </c>
      <c r="H307" s="39"/>
      <c r="I307" s="39"/>
      <c r="J307" s="39"/>
      <c r="K307" s="10"/>
      <c r="L307" s="10"/>
      <c r="N307" s="35"/>
      <c r="O307" s="35"/>
      <c r="P307" s="35"/>
      <c r="Q307" s="35"/>
    </row>
    <row r="308" spans="1:17" x14ac:dyDescent="0.25">
      <c r="A308" s="39" t="str">
        <f t="shared" si="21"/>
        <v>40869_cmdsfdc1b-dg-01</v>
      </c>
      <c r="B308" s="47">
        <v>40869</v>
      </c>
      <c r="C308" s="39" t="s">
        <v>29</v>
      </c>
      <c r="D308" s="11">
        <f>VLOOKUP($A308,Pivot_Switch!$H$5:$N$5000,COLUMN(D308),FALSE)</f>
        <v>108</v>
      </c>
      <c r="E308" s="11">
        <f>VLOOKUP($A308,Pivot_Switch!$H$5:$N$5000,COLUMN(E308),FALSE)</f>
        <v>98</v>
      </c>
      <c r="F308" s="11">
        <f>VLOOKUP($A308,Pivot_Switch!$H$5:$N$5000,COLUMN(F308),FALSE)</f>
        <v>10</v>
      </c>
      <c r="G308" s="11">
        <f>VLOOKUP($A308,Pivot_Switch!$H$5:$N$5000,COLUMN(G308),FALSE)</f>
        <v>1</v>
      </c>
      <c r="M308" s="18"/>
      <c r="N308" s="18"/>
      <c r="O308" s="18"/>
      <c r="P308" s="18"/>
      <c r="Q308" s="18"/>
    </row>
    <row r="309" spans="1:17" x14ac:dyDescent="0.25">
      <c r="A309" s="39" t="str">
        <f t="shared" si="21"/>
        <v>40885_cmdsfdc1b-dg-01</v>
      </c>
      <c r="B309" s="47">
        <v>40885</v>
      </c>
      <c r="C309" s="39" t="s">
        <v>29</v>
      </c>
      <c r="D309" s="11">
        <f>VLOOKUP($A309,Pivot_Switch!$H$5:$N$5000,COLUMN(D309),FALSE)</f>
        <v>120</v>
      </c>
      <c r="E309" s="11">
        <f>VLOOKUP($A309,Pivot_Switch!$H$5:$N$5000,COLUMN(E309),FALSE)</f>
        <v>105</v>
      </c>
      <c r="F309" s="11">
        <f>VLOOKUP($A309,Pivot_Switch!$H$5:$N$5000,COLUMN(F309),FALSE)</f>
        <v>15</v>
      </c>
      <c r="G309" s="11">
        <f>VLOOKUP($A309,Pivot_Switch!$H$5:$N$5000,COLUMN(G309),FALSE)</f>
        <v>1</v>
      </c>
      <c r="M309" s="18"/>
      <c r="N309" s="18"/>
      <c r="O309" s="18"/>
      <c r="P309" s="18"/>
      <c r="Q309" s="18"/>
    </row>
    <row r="310" spans="1:17" x14ac:dyDescent="0.25">
      <c r="A310" s="39" t="str">
        <f t="shared" si="21"/>
        <v>40917_cmdsfdc1b-dg-01</v>
      </c>
      <c r="B310" s="47">
        <v>40917</v>
      </c>
      <c r="C310" s="39" t="s">
        <v>29</v>
      </c>
      <c r="D310" s="11">
        <f>VLOOKUP($A310,Pivot_Switch!$H$5:$N$5000,COLUMN(D310),FALSE)</f>
        <v>120</v>
      </c>
      <c r="E310" s="11">
        <f>VLOOKUP($A310,Pivot_Switch!$H$5:$N$5000,COLUMN(E310),FALSE)</f>
        <v>107</v>
      </c>
      <c r="F310" s="11">
        <f>VLOOKUP($A310,Pivot_Switch!$H$5:$N$5000,COLUMN(F310),FALSE)</f>
        <v>13</v>
      </c>
      <c r="G310" s="11">
        <f>VLOOKUP($A310,Pivot_Switch!$H$5:$N$5000,COLUMN(G310),FALSE)</f>
        <v>1</v>
      </c>
      <c r="M310" s="18"/>
      <c r="N310" s="18"/>
      <c r="O310" s="18"/>
      <c r="P310" s="18"/>
      <c r="Q310" s="18"/>
    </row>
    <row r="311" spans="1:17" x14ac:dyDescent="0.25">
      <c r="A311" s="39" t="str">
        <f t="shared" si="21"/>
        <v>40948_cmdsfdc1b-dg-01</v>
      </c>
      <c r="B311" s="47">
        <v>40948</v>
      </c>
      <c r="C311" s="39" t="s">
        <v>29</v>
      </c>
      <c r="D311" s="11">
        <f>VLOOKUP($A311,Pivot_Switch!$H$5:$N$5000,COLUMN(D311),FALSE)</f>
        <v>120</v>
      </c>
      <c r="E311" s="11">
        <f>VLOOKUP($A311,Pivot_Switch!$H$5:$N$5000,COLUMN(E311),FALSE)</f>
        <v>107</v>
      </c>
      <c r="F311" s="11">
        <f>VLOOKUP($A311,Pivot_Switch!$H$5:$N$5000,COLUMN(F311),FALSE)</f>
        <v>13</v>
      </c>
      <c r="G311" s="11">
        <f>VLOOKUP($A311,Pivot_Switch!$H$5:$N$5000,COLUMN(G311),FALSE)</f>
        <v>1</v>
      </c>
      <c r="M311" s="18"/>
      <c r="N311" s="18"/>
      <c r="O311" s="18"/>
      <c r="P311" s="18"/>
      <c r="Q311" s="18"/>
    </row>
    <row r="312" spans="1:17" x14ac:dyDescent="0.25">
      <c r="A312" s="39" t="str">
        <f t="shared" si="21"/>
        <v>40989_cmdsfdc1b-dg-01</v>
      </c>
      <c r="B312" s="47">
        <v>40989</v>
      </c>
      <c r="C312" s="39" t="s">
        <v>29</v>
      </c>
      <c r="D312" s="11">
        <f>VLOOKUP($A312,Pivot_Switch!$H$5:$N$5000,COLUMN(D312),FALSE)</f>
        <v>120</v>
      </c>
      <c r="E312" s="11">
        <f>VLOOKUP($A312,Pivot_Switch!$H$5:$N$5000,COLUMN(E312),FALSE)</f>
        <v>108</v>
      </c>
      <c r="F312" s="11">
        <f>VLOOKUP($A312,Pivot_Switch!$H$5:$N$5000,COLUMN(F312),FALSE)</f>
        <v>12</v>
      </c>
      <c r="G312" s="11">
        <f>VLOOKUP($A312,Pivot_Switch!$H$5:$N$5000,COLUMN(G312),FALSE)</f>
        <v>1</v>
      </c>
      <c r="L312" s="26"/>
      <c r="M312" s="18"/>
      <c r="N312" s="18"/>
      <c r="O312" s="18"/>
      <c r="P312" s="18"/>
      <c r="Q312" s="18"/>
    </row>
    <row r="313" spans="1:17" x14ac:dyDescent="0.25">
      <c r="A313" s="39" t="str">
        <f t="shared" si="21"/>
        <v>41016_cmdsfdc1b-dg-01</v>
      </c>
      <c r="B313" s="47">
        <v>41016</v>
      </c>
      <c r="C313" s="39" t="s">
        <v>29</v>
      </c>
      <c r="D313" s="11">
        <f>VLOOKUP($A313,Pivot_Switch!$H$5:$N$5000,COLUMN(D313),FALSE)</f>
        <v>120</v>
      </c>
      <c r="E313" s="11">
        <f>VLOOKUP($A313,Pivot_Switch!$H$5:$N$5000,COLUMN(E313),FALSE)</f>
        <v>108</v>
      </c>
      <c r="F313" s="11">
        <f>VLOOKUP($A313,Pivot_Switch!$H$5:$N$5000,COLUMN(F313),FALSE)</f>
        <v>12</v>
      </c>
      <c r="G313" s="11">
        <f>VLOOKUP($A313,Pivot_Switch!$H$5:$N$5000,COLUMN(G313),FALSE)</f>
        <v>1</v>
      </c>
      <c r="L313" s="26"/>
      <c r="M313" s="18"/>
      <c r="N313" s="18"/>
      <c r="O313" s="18"/>
      <c r="P313" s="18"/>
      <c r="Q313" s="18"/>
    </row>
    <row r="314" spans="1:17" x14ac:dyDescent="0.25">
      <c r="A314" s="39" t="str">
        <f t="shared" si="21"/>
        <v>41037_cmdsfdc1b-dg-01</v>
      </c>
      <c r="B314" s="47">
        <v>41037</v>
      </c>
      <c r="C314" s="39" t="s">
        <v>29</v>
      </c>
      <c r="D314" s="11">
        <f>VLOOKUP($A314,Pivot_Switch!$H$5:$N$5000,COLUMN(D314),FALSE)</f>
        <v>120</v>
      </c>
      <c r="E314" s="11">
        <f>VLOOKUP($A314,Pivot_Switch!$H$5:$N$5000,COLUMN(E314),FALSE)</f>
        <v>108</v>
      </c>
      <c r="F314" s="11">
        <f>VLOOKUP($A314,Pivot_Switch!$H$5:$N$5000,COLUMN(F314),FALSE)</f>
        <v>12</v>
      </c>
      <c r="G314" s="11">
        <f>VLOOKUP($A314,Pivot_Switch!$H$5:$N$5000,COLUMN(G314),FALSE)</f>
        <v>1</v>
      </c>
      <c r="L314" s="26"/>
      <c r="M314" s="18"/>
      <c r="N314" s="18"/>
      <c r="O314" s="18"/>
      <c r="P314" s="18"/>
      <c r="Q314" s="18"/>
    </row>
    <row r="315" spans="1:17" x14ac:dyDescent="0.25">
      <c r="A315" s="39" t="str">
        <f t="shared" si="21"/>
        <v>41071_cmdsfdc1b-dg-01</v>
      </c>
      <c r="B315" s="47">
        <v>41071</v>
      </c>
      <c r="C315" s="39" t="s">
        <v>29</v>
      </c>
      <c r="D315" s="11">
        <f>VLOOKUP($A315,Pivot_Switch!$H$5:$N$5000,COLUMN(D315),FALSE)</f>
        <v>120</v>
      </c>
      <c r="E315" s="11">
        <f>VLOOKUP($A315,Pivot_Switch!$H$5:$N$5000,COLUMN(E315),FALSE)</f>
        <v>108</v>
      </c>
      <c r="F315" s="11">
        <f>VLOOKUP($A315,Pivot_Switch!$H$5:$N$5000,COLUMN(F315),FALSE)</f>
        <v>12</v>
      </c>
      <c r="G315" s="11">
        <f>VLOOKUP($A315,Pivot_Switch!$H$5:$N$5000,COLUMN(G315),FALSE)</f>
        <v>1</v>
      </c>
      <c r="L315" s="26"/>
      <c r="M315" s="18"/>
      <c r="N315" s="18"/>
      <c r="O315" s="18"/>
      <c r="P315" s="18"/>
      <c r="Q315" s="18"/>
    </row>
    <row r="316" spans="1:17" x14ac:dyDescent="0.25">
      <c r="A316" s="39" t="str">
        <f t="shared" si="21"/>
        <v>41107_cmdsfdc1b-dg-01</v>
      </c>
      <c r="B316" s="47">
        <v>41107</v>
      </c>
      <c r="C316" s="39" t="s">
        <v>29</v>
      </c>
      <c r="D316" s="11">
        <f>VLOOKUP($A316,Pivot_Switch!$H$5:$N$5000,COLUMN(D316),FALSE)</f>
        <v>120</v>
      </c>
      <c r="E316" s="11">
        <f>VLOOKUP($A316,Pivot_Switch!$H$5:$N$5000,COLUMN(E316),FALSE)</f>
        <v>108</v>
      </c>
      <c r="F316" s="11">
        <f>VLOOKUP($A316,Pivot_Switch!$H$5:$N$5000,COLUMN(F316),FALSE)</f>
        <v>12</v>
      </c>
      <c r="G316" s="11">
        <f>VLOOKUP($A316,Pivot_Switch!$H$5:$N$5000,COLUMN(G316),FALSE)</f>
        <v>1</v>
      </c>
      <c r="L316" s="26"/>
      <c r="M316" s="18"/>
      <c r="N316" s="18"/>
      <c r="O316" s="18"/>
      <c r="P316" s="18"/>
      <c r="Q316" s="18"/>
    </row>
    <row r="317" spans="1:17" x14ac:dyDescent="0.25">
      <c r="A317" s="39" t="str">
        <f t="shared" si="21"/>
        <v>41122_cmdsfdc1b-dg-01</v>
      </c>
      <c r="B317" s="47">
        <v>41122</v>
      </c>
      <c r="C317" s="39" t="s">
        <v>29</v>
      </c>
      <c r="D317" s="11">
        <f>VLOOKUP($A317,Pivot_Switch!$H$5:$N$5000,COLUMN(D317),FALSE)</f>
        <v>120</v>
      </c>
      <c r="E317" s="11">
        <f>VLOOKUP($A317,Pivot_Switch!$H$5:$N$5000,COLUMN(E317),FALSE)</f>
        <v>109</v>
      </c>
      <c r="F317" s="11">
        <f>VLOOKUP($A317,Pivot_Switch!$H$5:$N$5000,COLUMN(F317),FALSE)</f>
        <v>11</v>
      </c>
      <c r="G317" s="11">
        <f>VLOOKUP($A317,Pivot_Switch!$H$5:$N$5000,COLUMN(G317),FALSE)</f>
        <v>1</v>
      </c>
      <c r="L317" s="26"/>
      <c r="M317" s="18"/>
      <c r="N317" s="18"/>
      <c r="O317" s="18"/>
      <c r="P317" s="18"/>
      <c r="Q317" s="18"/>
    </row>
    <row r="318" spans="1:17" x14ac:dyDescent="0.25">
      <c r="A318" s="39" t="str">
        <f t="shared" si="21"/>
        <v>41162_cmdsfdc1b-dg-01</v>
      </c>
      <c r="B318" s="47">
        <v>41162</v>
      </c>
      <c r="C318" s="39" t="s">
        <v>29</v>
      </c>
      <c r="D318" s="11">
        <f>VLOOKUP($A318,Pivot_Switch!$H$5:$N$5000,COLUMN(D318),FALSE)</f>
        <v>120</v>
      </c>
      <c r="E318" s="11">
        <f>VLOOKUP($A318,Pivot_Switch!$H$5:$N$5000,COLUMN(E318),FALSE)</f>
        <v>109</v>
      </c>
      <c r="F318" s="11">
        <f>VLOOKUP($A318,Pivot_Switch!$H$5:$N$5000,COLUMN(F318),FALSE)</f>
        <v>11</v>
      </c>
      <c r="G318" s="11">
        <f>VLOOKUP($A318,Pivot_Switch!$H$5:$N$5000,COLUMN(G318),FALSE)</f>
        <v>1</v>
      </c>
      <c r="L318" s="26"/>
      <c r="M318" s="18"/>
      <c r="N318" s="18"/>
      <c r="O318" s="18"/>
      <c r="P318" s="18"/>
      <c r="Q318" s="18"/>
    </row>
    <row r="319" spans="1:17" x14ac:dyDescent="0.25">
      <c r="A319" s="39" t="str">
        <f t="shared" si="21"/>
        <v>41192_cmdsfdc1b-dg-01</v>
      </c>
      <c r="B319" s="47">
        <v>41192</v>
      </c>
      <c r="C319" s="39" t="s">
        <v>29</v>
      </c>
      <c r="D319" s="11">
        <f>VLOOKUP($A319,Pivot_Switch!$H$5:$N$5000,COLUMN(D319),FALSE)</f>
        <v>120</v>
      </c>
      <c r="E319" s="11">
        <f>VLOOKUP($A319,Pivot_Switch!$H$5:$N$5000,COLUMN(E319),FALSE)</f>
        <v>113</v>
      </c>
      <c r="F319" s="11">
        <f>VLOOKUP($A319,Pivot_Switch!$H$5:$N$5000,COLUMN(F319),FALSE)</f>
        <v>7</v>
      </c>
      <c r="G319" s="11">
        <f>VLOOKUP($A319,Pivot_Switch!$H$5:$N$5000,COLUMN(G319),FALSE)</f>
        <v>1</v>
      </c>
      <c r="L319" s="26"/>
      <c r="M319" s="18"/>
      <c r="N319" s="18"/>
      <c r="O319" s="18"/>
      <c r="P319" s="18"/>
      <c r="Q319" s="18"/>
    </row>
    <row r="320" spans="1:17" x14ac:dyDescent="0.25">
      <c r="A320" s="39" t="str">
        <f t="shared" si="21"/>
        <v>41347_cmdsfdc1b-dg-01</v>
      </c>
      <c r="B320" s="47">
        <v>41347</v>
      </c>
      <c r="C320" s="39" t="s">
        <v>29</v>
      </c>
      <c r="D320" s="11">
        <f>VLOOKUP($A320,Pivot_Switch!$H$5:$N$5000,COLUMN(D320),FALSE)</f>
        <v>120</v>
      </c>
      <c r="E320" s="11">
        <f>VLOOKUP($A320,Pivot_Switch!$H$5:$N$5000,COLUMN(E320),FALSE)</f>
        <v>113</v>
      </c>
      <c r="F320" s="11">
        <f>VLOOKUP($A320,Pivot_Switch!$H$5:$N$5000,COLUMN(F320),FALSE)</f>
        <v>7</v>
      </c>
      <c r="G320" s="11">
        <f>VLOOKUP($A320,Pivot_Switch!$H$5:$N$5000,COLUMN(G320),FALSE)</f>
        <v>1</v>
      </c>
      <c r="L320" s="26"/>
      <c r="M320" s="18"/>
      <c r="N320" s="18"/>
      <c r="O320" s="18"/>
      <c r="P320" s="18"/>
      <c r="Q320" s="18"/>
    </row>
    <row r="321" spans="1:17" x14ac:dyDescent="0.25">
      <c r="A321" s="39" t="str">
        <f t="shared" si="20"/>
        <v>41439_cmdsfdc1b-dg-01</v>
      </c>
      <c r="B321" s="47">
        <v>41439</v>
      </c>
      <c r="C321" s="39" t="s">
        <v>29</v>
      </c>
      <c r="D321" s="11">
        <f>VLOOKUP($A321,Pivot_Switch!$H$5:$N$5000,COLUMN(D321),FALSE)</f>
        <v>120</v>
      </c>
      <c r="E321" s="11">
        <f>VLOOKUP($A321,Pivot_Switch!$H$5:$N$5000,COLUMN(E321),FALSE)</f>
        <v>109</v>
      </c>
      <c r="F321" s="11">
        <f>VLOOKUP($A321,Pivot_Switch!$H$5:$N$5000,COLUMN(F321),FALSE)</f>
        <v>11</v>
      </c>
      <c r="G321" s="11">
        <f>VLOOKUP($A321,Pivot_Switch!$H$5:$N$5000,COLUMN(G321),FALSE)</f>
        <v>1</v>
      </c>
      <c r="L321" s="26"/>
      <c r="M321" s="18"/>
      <c r="N321" s="18"/>
      <c r="O321" s="18"/>
      <c r="P321" s="18"/>
      <c r="Q321" s="18"/>
    </row>
    <row r="322" spans="1:17" x14ac:dyDescent="0.25">
      <c r="M322" s="18"/>
      <c r="N322" s="18"/>
      <c r="O322" s="18"/>
      <c r="P322" s="18"/>
      <c r="Q322" s="18"/>
    </row>
    <row r="323" spans="1:17" s="26" customFormat="1" x14ac:dyDescent="0.25">
      <c r="A323" s="42" t="s">
        <v>881</v>
      </c>
      <c r="B323" s="42"/>
      <c r="C323" s="42"/>
      <c r="D323" s="25"/>
      <c r="E323" s="25"/>
      <c r="F323" s="25"/>
      <c r="G323" s="25"/>
      <c r="H323" s="42" t="str">
        <f>C284</f>
        <v>cmdsfdc1b-dg-01</v>
      </c>
      <c r="I323" s="43" t="str">
        <f>CONCATENATE(H323,"_End")</f>
        <v>cmdsfdc1b-dg-01_End</v>
      </c>
      <c r="J323" s="43">
        <f>ROW(I323)</f>
        <v>323</v>
      </c>
      <c r="L323" s="10"/>
      <c r="N323" s="35"/>
      <c r="O323" s="35"/>
      <c r="P323" s="35"/>
      <c r="Q323" s="35"/>
    </row>
    <row r="324" spans="1:17" x14ac:dyDescent="0.25">
      <c r="A324" s="39" t="str">
        <f t="shared" ref="A324:A361" si="22">CONCATENATE(B324,"_",C324)</f>
        <v>40598_emdsfdc1a-jd-03</v>
      </c>
      <c r="B324" s="47">
        <v>40598</v>
      </c>
      <c r="C324" s="39" t="s">
        <v>35</v>
      </c>
      <c r="D324" s="11">
        <f>VLOOKUP($A324,Pivot_Switch!$H$5:$N$5000,COLUMN(D324),FALSE)</f>
        <v>240</v>
      </c>
      <c r="E324" s="11">
        <f>VLOOKUP($A324,Pivot_Switch!$H$5:$N$5000,COLUMN(E324),FALSE)</f>
        <v>231</v>
      </c>
      <c r="F324" s="11">
        <f>VLOOKUP($A324,Pivot_Switch!$H$5:$N$5000,COLUMN(F324),FALSE)</f>
        <v>9</v>
      </c>
      <c r="G324" s="11">
        <f>VLOOKUP($A324,Pivot_Switch!$H$5:$N$5000,COLUMN(G324),FALSE)</f>
        <v>1</v>
      </c>
      <c r="H324" s="39" t="str">
        <f>C324</f>
        <v>emdsfdc1a-jd-03</v>
      </c>
      <c r="I324" s="39" t="str">
        <f>CONCATENATE(H324,"_Start")</f>
        <v>emdsfdc1a-jd-03_Start</v>
      </c>
      <c r="J324" s="41">
        <f>ROW(I324)</f>
        <v>324</v>
      </c>
      <c r="M324" s="18"/>
      <c r="N324" s="18"/>
      <c r="O324" s="18"/>
      <c r="P324" s="18"/>
      <c r="Q324" s="18"/>
    </row>
    <row r="325" spans="1:17" x14ac:dyDescent="0.25">
      <c r="A325" s="39" t="str">
        <f t="shared" si="22"/>
        <v>40606_emdsfdc1a-jd-03</v>
      </c>
      <c r="B325" s="47">
        <v>40606</v>
      </c>
      <c r="C325" s="39" t="s">
        <v>35</v>
      </c>
      <c r="D325" s="11">
        <f>VLOOKUP($A325,Pivot_Switch!$H$5:$N$5000,COLUMN(D325),FALSE)</f>
        <v>240</v>
      </c>
      <c r="E325" s="11">
        <f>VLOOKUP($A325,Pivot_Switch!$H$5:$N$5000,COLUMN(E325),FALSE)</f>
        <v>231</v>
      </c>
      <c r="F325" s="11">
        <f>VLOOKUP($A325,Pivot_Switch!$H$5:$N$5000,COLUMN(F325),FALSE)</f>
        <v>9</v>
      </c>
      <c r="G325" s="11">
        <f>VLOOKUP($A325,Pivot_Switch!$H$5:$N$5000,COLUMN(G325),FALSE)</f>
        <v>1</v>
      </c>
      <c r="J325" s="41"/>
      <c r="N325" s="18"/>
      <c r="O325" s="18"/>
      <c r="P325" s="18"/>
      <c r="Q325" s="18"/>
    </row>
    <row r="326" spans="1:17" x14ac:dyDescent="0.25">
      <c r="A326" s="39" t="str">
        <f t="shared" si="22"/>
        <v>40609_emdsfdc1a-jd-03</v>
      </c>
      <c r="B326" s="47">
        <v>40609</v>
      </c>
      <c r="C326" s="39" t="s">
        <v>35</v>
      </c>
      <c r="D326" s="11">
        <f>VLOOKUP($A326,Pivot_Switch!$H$5:$N$5000,COLUMN(D326),FALSE)</f>
        <v>240</v>
      </c>
      <c r="E326" s="11">
        <f>VLOOKUP($A326,Pivot_Switch!$H$5:$N$5000,COLUMN(E326),FALSE)</f>
        <v>231</v>
      </c>
      <c r="F326" s="11">
        <f>VLOOKUP($A326,Pivot_Switch!$H$5:$N$5000,COLUMN(F326),FALSE)</f>
        <v>9</v>
      </c>
      <c r="G326" s="11">
        <f>VLOOKUP($A326,Pivot_Switch!$H$5:$N$5000,COLUMN(G326),FALSE)</f>
        <v>1</v>
      </c>
      <c r="J326" s="41"/>
      <c r="N326" s="18"/>
      <c r="O326" s="18"/>
      <c r="P326" s="18"/>
      <c r="Q326" s="18"/>
    </row>
    <row r="327" spans="1:17" x14ac:dyDescent="0.25">
      <c r="A327" s="39" t="str">
        <f t="shared" si="22"/>
        <v>40637_emdsfdc1a-jd-03</v>
      </c>
      <c r="B327" s="47">
        <v>40637</v>
      </c>
      <c r="C327" s="39" t="s">
        <v>35</v>
      </c>
      <c r="D327" s="11">
        <f>VLOOKUP($A327,Pivot_Switch!$H$5:$N$5000,COLUMN(D327),FALSE)</f>
        <v>240</v>
      </c>
      <c r="E327" s="11">
        <f>VLOOKUP($A327,Pivot_Switch!$H$5:$N$5000,COLUMN(E327),FALSE)</f>
        <v>231</v>
      </c>
      <c r="F327" s="11">
        <f>VLOOKUP($A327,Pivot_Switch!$H$5:$N$5000,COLUMN(F327),FALSE)</f>
        <v>9</v>
      </c>
      <c r="G327" s="11">
        <f>VLOOKUP($A327,Pivot_Switch!$H$5:$N$5000,COLUMN(G327),FALSE)</f>
        <v>1</v>
      </c>
      <c r="J327" s="41"/>
      <c r="N327" s="18"/>
      <c r="O327" s="18"/>
      <c r="P327" s="18"/>
      <c r="Q327" s="18"/>
    </row>
    <row r="328" spans="1:17" x14ac:dyDescent="0.25">
      <c r="A328" s="39" t="str">
        <f t="shared" si="22"/>
        <v>40646_emdsfdc1a-jd-03</v>
      </c>
      <c r="B328" s="47">
        <v>40646</v>
      </c>
      <c r="C328" s="39" t="s">
        <v>35</v>
      </c>
      <c r="D328" s="11">
        <f>VLOOKUP($A328,Pivot_Switch!$H$5:$N$5000,COLUMN(D328),FALSE)</f>
        <v>240</v>
      </c>
      <c r="E328" s="11">
        <f>VLOOKUP($A328,Pivot_Switch!$H$5:$N$5000,COLUMN(E328),FALSE)</f>
        <v>231</v>
      </c>
      <c r="F328" s="11">
        <f>VLOOKUP($A328,Pivot_Switch!$H$5:$N$5000,COLUMN(F328),FALSE)</f>
        <v>9</v>
      </c>
      <c r="G328" s="11">
        <f>VLOOKUP($A328,Pivot_Switch!$H$5:$N$5000,COLUMN(G328),FALSE)</f>
        <v>1</v>
      </c>
      <c r="J328" s="41"/>
      <c r="N328" s="18"/>
      <c r="O328" s="18"/>
      <c r="P328" s="18"/>
      <c r="Q328" s="18"/>
    </row>
    <row r="329" spans="1:17" x14ac:dyDescent="0.25">
      <c r="A329" s="39" t="str">
        <f t="shared" si="22"/>
        <v>40652_emdsfdc1a-jd-03</v>
      </c>
      <c r="B329" s="47">
        <v>40652</v>
      </c>
      <c r="C329" s="39" t="s">
        <v>35</v>
      </c>
      <c r="D329" s="11">
        <f>VLOOKUP($A329,Pivot_Switch!$H$5:$N$5000,COLUMN(D329),FALSE)</f>
        <v>240</v>
      </c>
      <c r="E329" s="11">
        <f>VLOOKUP($A329,Pivot_Switch!$H$5:$N$5000,COLUMN(E329),FALSE)</f>
        <v>231</v>
      </c>
      <c r="F329" s="11">
        <f>VLOOKUP($A329,Pivot_Switch!$H$5:$N$5000,COLUMN(F329),FALSE)</f>
        <v>9</v>
      </c>
      <c r="G329" s="11">
        <f>VLOOKUP($A329,Pivot_Switch!$H$5:$N$5000,COLUMN(G329),FALSE)</f>
        <v>1</v>
      </c>
      <c r="J329" s="41"/>
      <c r="N329" s="18"/>
      <c r="O329" s="18"/>
      <c r="P329" s="18"/>
      <c r="Q329" s="18"/>
    </row>
    <row r="330" spans="1:17" x14ac:dyDescent="0.25">
      <c r="A330" s="39" t="str">
        <f t="shared" si="22"/>
        <v>40659_emdsfdc1a-jd-03</v>
      </c>
      <c r="B330" s="47">
        <v>40659</v>
      </c>
      <c r="C330" s="39" t="s">
        <v>35</v>
      </c>
      <c r="D330" s="11">
        <f>VLOOKUP($A330,Pivot_Switch!$H$5:$N$5000,COLUMN(D330),FALSE)</f>
        <v>240</v>
      </c>
      <c r="E330" s="11">
        <f>VLOOKUP($A330,Pivot_Switch!$H$5:$N$5000,COLUMN(E330),FALSE)</f>
        <v>231</v>
      </c>
      <c r="F330" s="11">
        <f>VLOOKUP($A330,Pivot_Switch!$H$5:$N$5000,COLUMN(F330),FALSE)</f>
        <v>9</v>
      </c>
      <c r="G330" s="11">
        <f>VLOOKUP($A330,Pivot_Switch!$H$5:$N$5000,COLUMN(G330),FALSE)</f>
        <v>1</v>
      </c>
      <c r="J330" s="41"/>
      <c r="N330" s="18"/>
      <c r="O330" s="18"/>
      <c r="P330" s="18"/>
      <c r="Q330" s="18"/>
    </row>
    <row r="331" spans="1:17" x14ac:dyDescent="0.25">
      <c r="A331" s="39" t="str">
        <f t="shared" si="22"/>
        <v>40666_emdsfdc1a-jd-03</v>
      </c>
      <c r="B331" s="47">
        <v>40666</v>
      </c>
      <c r="C331" s="39" t="s">
        <v>35</v>
      </c>
      <c r="D331" s="11">
        <f>VLOOKUP($A331,Pivot_Switch!$H$5:$N$5000,COLUMN(D331),FALSE)</f>
        <v>240</v>
      </c>
      <c r="E331" s="11">
        <f>VLOOKUP($A331,Pivot_Switch!$H$5:$N$5000,COLUMN(E331),FALSE)</f>
        <v>231</v>
      </c>
      <c r="F331" s="11">
        <f>VLOOKUP($A331,Pivot_Switch!$H$5:$N$5000,COLUMN(F331),FALSE)</f>
        <v>9</v>
      </c>
      <c r="G331" s="11">
        <f>VLOOKUP($A331,Pivot_Switch!$H$5:$N$5000,COLUMN(G331),FALSE)</f>
        <v>1</v>
      </c>
      <c r="J331" s="41"/>
      <c r="N331" s="18"/>
      <c r="O331" s="18"/>
      <c r="P331" s="18"/>
      <c r="Q331" s="18"/>
    </row>
    <row r="332" spans="1:17" x14ac:dyDescent="0.25">
      <c r="A332" s="39" t="str">
        <f t="shared" si="22"/>
        <v>40679_emdsfdc1a-jd-03</v>
      </c>
      <c r="B332" s="47">
        <v>40679</v>
      </c>
      <c r="C332" s="39" t="s">
        <v>35</v>
      </c>
      <c r="D332" s="11">
        <f>VLOOKUP($A332,Pivot_Switch!$H$5:$N$5000,COLUMN(D332),FALSE)</f>
        <v>240</v>
      </c>
      <c r="E332" s="11">
        <f>VLOOKUP($A332,Pivot_Switch!$H$5:$N$5000,COLUMN(E332),FALSE)</f>
        <v>231</v>
      </c>
      <c r="F332" s="11">
        <f>VLOOKUP($A332,Pivot_Switch!$H$5:$N$5000,COLUMN(F332),FALSE)</f>
        <v>9</v>
      </c>
      <c r="G332" s="11">
        <f>VLOOKUP($A332,Pivot_Switch!$H$5:$N$5000,COLUMN(G332),FALSE)</f>
        <v>1</v>
      </c>
      <c r="J332" s="41"/>
      <c r="N332" s="18"/>
      <c r="O332" s="18"/>
      <c r="P332" s="18"/>
      <c r="Q332" s="18"/>
    </row>
    <row r="333" spans="1:17" x14ac:dyDescent="0.25">
      <c r="A333" s="39" t="str">
        <f t="shared" si="22"/>
        <v>40686_emdsfdc1a-jd-03</v>
      </c>
      <c r="B333" s="47">
        <v>40686</v>
      </c>
      <c r="C333" s="39" t="s">
        <v>35</v>
      </c>
      <c r="D333" s="11">
        <f>VLOOKUP($A333,Pivot_Switch!$H$5:$N$5000,COLUMN(D333),FALSE)</f>
        <v>240</v>
      </c>
      <c r="E333" s="11">
        <f>VLOOKUP($A333,Pivot_Switch!$H$5:$N$5000,COLUMN(E333),FALSE)</f>
        <v>231</v>
      </c>
      <c r="F333" s="11">
        <f>VLOOKUP($A333,Pivot_Switch!$H$5:$N$5000,COLUMN(F333),FALSE)</f>
        <v>9</v>
      </c>
      <c r="G333" s="11">
        <f>VLOOKUP($A333,Pivot_Switch!$H$5:$N$5000,COLUMN(G333),FALSE)</f>
        <v>1</v>
      </c>
      <c r="J333" s="41"/>
      <c r="N333" s="18"/>
      <c r="O333" s="18"/>
      <c r="P333" s="18"/>
      <c r="Q333" s="18"/>
    </row>
    <row r="334" spans="1:17" x14ac:dyDescent="0.25">
      <c r="A334" s="39" t="str">
        <f t="shared" si="22"/>
        <v>40690_emdsfdc1a-jd-03</v>
      </c>
      <c r="B334" s="47">
        <v>40690</v>
      </c>
      <c r="C334" s="39" t="s">
        <v>35</v>
      </c>
      <c r="D334" s="11">
        <f>VLOOKUP($A334,Pivot_Switch!$H$5:$N$5000,COLUMN(D334),FALSE)</f>
        <v>240</v>
      </c>
      <c r="E334" s="11">
        <f>VLOOKUP($A334,Pivot_Switch!$H$5:$N$5000,COLUMN(E334),FALSE)</f>
        <v>231</v>
      </c>
      <c r="F334" s="11">
        <f>VLOOKUP($A334,Pivot_Switch!$H$5:$N$5000,COLUMN(F334),FALSE)</f>
        <v>9</v>
      </c>
      <c r="G334" s="11">
        <f>VLOOKUP($A334,Pivot_Switch!$H$5:$N$5000,COLUMN(G334),FALSE)</f>
        <v>1</v>
      </c>
      <c r="J334" s="41"/>
      <c r="N334" s="18"/>
      <c r="O334" s="18"/>
      <c r="P334" s="18"/>
      <c r="Q334" s="18"/>
    </row>
    <row r="335" spans="1:17" x14ac:dyDescent="0.25">
      <c r="A335" s="39" t="str">
        <f t="shared" si="22"/>
        <v>40700_emdsfdc1a-jd-03</v>
      </c>
      <c r="B335" s="47">
        <v>40700</v>
      </c>
      <c r="C335" s="39" t="s">
        <v>35</v>
      </c>
      <c r="D335" s="11">
        <f>VLOOKUP($A335,Pivot_Switch!$H$5:$N$5000,COLUMN(D335),FALSE)</f>
        <v>240</v>
      </c>
      <c r="E335" s="11">
        <f>VLOOKUP($A335,Pivot_Switch!$H$5:$N$5000,COLUMN(E335),FALSE)</f>
        <v>231</v>
      </c>
      <c r="F335" s="11">
        <f>VLOOKUP($A335,Pivot_Switch!$H$5:$N$5000,COLUMN(F335),FALSE)</f>
        <v>9</v>
      </c>
      <c r="G335" s="11">
        <f>VLOOKUP($A335,Pivot_Switch!$H$5:$N$5000,COLUMN(G335),FALSE)</f>
        <v>1</v>
      </c>
      <c r="J335" s="41"/>
      <c r="N335" s="18"/>
      <c r="O335" s="18"/>
      <c r="P335" s="18"/>
      <c r="Q335" s="18"/>
    </row>
    <row r="336" spans="1:17" x14ac:dyDescent="0.25">
      <c r="A336" s="39" t="str">
        <f t="shared" si="22"/>
        <v>40707_emdsfdc1a-jd-03</v>
      </c>
      <c r="B336" s="47">
        <v>40707</v>
      </c>
      <c r="C336" s="39" t="s">
        <v>35</v>
      </c>
      <c r="D336" s="11">
        <f>VLOOKUP($A336,Pivot_Switch!$H$5:$N$5000,COLUMN(D336),FALSE)</f>
        <v>240</v>
      </c>
      <c r="E336" s="11">
        <f>VLOOKUP($A336,Pivot_Switch!$H$5:$N$5000,COLUMN(E336),FALSE)</f>
        <v>231</v>
      </c>
      <c r="F336" s="11">
        <f>VLOOKUP($A336,Pivot_Switch!$H$5:$N$5000,COLUMN(F336),FALSE)</f>
        <v>9</v>
      </c>
      <c r="G336" s="11">
        <f>VLOOKUP($A336,Pivot_Switch!$H$5:$N$5000,COLUMN(G336),FALSE)</f>
        <v>1</v>
      </c>
      <c r="J336" s="41"/>
      <c r="N336" s="18"/>
      <c r="O336" s="18"/>
      <c r="P336" s="18"/>
      <c r="Q336" s="18"/>
    </row>
    <row r="337" spans="1:17" x14ac:dyDescent="0.25">
      <c r="A337" s="39" t="str">
        <f t="shared" ref="A337:A360" si="23">CONCATENATE(B337,"_",C337)</f>
        <v>40714_emdsfdc1a-jd-03</v>
      </c>
      <c r="B337" s="47">
        <v>40714</v>
      </c>
      <c r="C337" s="39" t="s">
        <v>35</v>
      </c>
      <c r="D337" s="11">
        <f>VLOOKUP($A337,Pivot_Switch!$H$5:$N$5000,COLUMN(D337),FALSE)</f>
        <v>240</v>
      </c>
      <c r="E337" s="11">
        <f>VLOOKUP($A337,Pivot_Switch!$H$5:$N$5000,COLUMN(E337),FALSE)</f>
        <v>231</v>
      </c>
      <c r="F337" s="11">
        <f>VLOOKUP($A337,Pivot_Switch!$H$5:$N$5000,COLUMN(F337),FALSE)</f>
        <v>9</v>
      </c>
      <c r="G337" s="11">
        <f>VLOOKUP($A337,Pivot_Switch!$H$5:$N$5000,COLUMN(G337),FALSE)</f>
        <v>1</v>
      </c>
      <c r="J337" s="41"/>
      <c r="N337" s="18"/>
      <c r="O337" s="18"/>
      <c r="P337" s="18"/>
      <c r="Q337" s="18"/>
    </row>
    <row r="338" spans="1:17" x14ac:dyDescent="0.25">
      <c r="A338" s="39" t="str">
        <f t="shared" si="23"/>
        <v>40721_emdsfdc1a-jd-03</v>
      </c>
      <c r="B338" s="47">
        <v>40721</v>
      </c>
      <c r="C338" s="39" t="s">
        <v>35</v>
      </c>
      <c r="D338" s="11">
        <f>VLOOKUP($A338,Pivot_Switch!$H$5:$N$5000,COLUMN(D338),FALSE)</f>
        <v>240</v>
      </c>
      <c r="E338" s="11">
        <f>VLOOKUP($A338,Pivot_Switch!$H$5:$N$5000,COLUMN(E338),FALSE)</f>
        <v>231</v>
      </c>
      <c r="F338" s="11">
        <f>VLOOKUP($A338,Pivot_Switch!$H$5:$N$5000,COLUMN(F338),FALSE)</f>
        <v>9</v>
      </c>
      <c r="G338" s="11">
        <f>VLOOKUP($A338,Pivot_Switch!$H$5:$N$5000,COLUMN(G338),FALSE)</f>
        <v>1</v>
      </c>
      <c r="J338" s="41"/>
      <c r="N338" s="18"/>
      <c r="O338" s="18"/>
      <c r="P338" s="18"/>
      <c r="Q338" s="18"/>
    </row>
    <row r="339" spans="1:17" s="26" customFormat="1" x14ac:dyDescent="0.25">
      <c r="A339" s="39" t="str">
        <f t="shared" si="23"/>
        <v>40728_emdsfdc1a-jd-03</v>
      </c>
      <c r="B339" s="47">
        <v>40728</v>
      </c>
      <c r="C339" s="39" t="s">
        <v>35</v>
      </c>
      <c r="D339" s="11">
        <f>VLOOKUP($A339,Pivot_Switch!$H$5:$N$5000,COLUMN(D339),FALSE)</f>
        <v>240</v>
      </c>
      <c r="E339" s="11">
        <f>VLOOKUP($A339,Pivot_Switch!$H$5:$N$5000,COLUMN(E339),FALSE)</f>
        <v>231</v>
      </c>
      <c r="F339" s="11">
        <f>VLOOKUP($A339,Pivot_Switch!$H$5:$N$5000,COLUMN(F339),FALSE)</f>
        <v>9</v>
      </c>
      <c r="G339" s="11">
        <f>VLOOKUP($A339,Pivot_Switch!$H$5:$N$5000,COLUMN(G339),FALSE)</f>
        <v>1</v>
      </c>
      <c r="H339" s="39"/>
      <c r="I339" s="39"/>
      <c r="J339" s="41"/>
      <c r="K339" s="10"/>
      <c r="L339" s="10"/>
      <c r="M339" s="35"/>
      <c r="N339" s="35"/>
      <c r="O339" s="35"/>
      <c r="P339" s="35"/>
      <c r="Q339" s="35"/>
    </row>
    <row r="340" spans="1:17" x14ac:dyDescent="0.25">
      <c r="A340" s="39" t="str">
        <f t="shared" si="23"/>
        <v>40735_emdsfdc1a-jd-03</v>
      </c>
      <c r="B340" s="47">
        <v>40735</v>
      </c>
      <c r="C340" s="39" t="s">
        <v>35</v>
      </c>
      <c r="D340" s="11">
        <f>VLOOKUP($A340,Pivot_Switch!$H$5:$N$5000,COLUMN(D340),FALSE)</f>
        <v>240</v>
      </c>
      <c r="E340" s="11">
        <f>VLOOKUP($A340,Pivot_Switch!$H$5:$N$5000,COLUMN(E340),FALSE)</f>
        <v>231</v>
      </c>
      <c r="F340" s="11">
        <f>VLOOKUP($A340,Pivot_Switch!$H$5:$N$5000,COLUMN(F340),FALSE)</f>
        <v>9</v>
      </c>
      <c r="G340" s="11">
        <f>VLOOKUP($A340,Pivot_Switch!$H$5:$N$5000,COLUMN(G340),FALSE)</f>
        <v>1</v>
      </c>
      <c r="J340" s="41"/>
      <c r="N340" s="18"/>
      <c r="O340" s="18"/>
      <c r="P340" s="18"/>
      <c r="Q340" s="18"/>
    </row>
    <row r="341" spans="1:17" x14ac:dyDescent="0.25">
      <c r="A341" s="39" t="str">
        <f t="shared" si="23"/>
        <v>40743_emdsfdc1a-jd-03</v>
      </c>
      <c r="B341" s="47">
        <v>40743</v>
      </c>
      <c r="C341" s="39" t="s">
        <v>35</v>
      </c>
      <c r="D341" s="11">
        <f>VLOOKUP($A341,Pivot_Switch!$H$5:$N$5000,COLUMN(D341),FALSE)</f>
        <v>240</v>
      </c>
      <c r="E341" s="11">
        <f>VLOOKUP($A341,Pivot_Switch!$H$5:$N$5000,COLUMN(E341),FALSE)</f>
        <v>231</v>
      </c>
      <c r="F341" s="11">
        <f>VLOOKUP($A341,Pivot_Switch!$H$5:$N$5000,COLUMN(F341),FALSE)</f>
        <v>9</v>
      </c>
      <c r="G341" s="11">
        <f>VLOOKUP($A341,Pivot_Switch!$H$5:$N$5000,COLUMN(G341),FALSE)</f>
        <v>1</v>
      </c>
      <c r="J341" s="41"/>
      <c r="M341" s="18"/>
      <c r="N341" s="18"/>
      <c r="O341" s="18"/>
      <c r="P341" s="18"/>
      <c r="Q341" s="18"/>
    </row>
    <row r="342" spans="1:17" x14ac:dyDescent="0.25">
      <c r="A342" s="39" t="str">
        <f t="shared" si="23"/>
        <v>40749_emdsfdc1a-jd-03</v>
      </c>
      <c r="B342" s="47">
        <v>40749</v>
      </c>
      <c r="C342" s="39" t="s">
        <v>35</v>
      </c>
      <c r="D342" s="11">
        <f>VLOOKUP($A342,Pivot_Switch!$H$5:$N$5000,COLUMN(D342),FALSE)</f>
        <v>240</v>
      </c>
      <c r="E342" s="11">
        <f>VLOOKUP($A342,Pivot_Switch!$H$5:$N$5000,COLUMN(E342),FALSE)</f>
        <v>231</v>
      </c>
      <c r="F342" s="11">
        <f>VLOOKUP($A342,Pivot_Switch!$H$5:$N$5000,COLUMN(F342),FALSE)</f>
        <v>9</v>
      </c>
      <c r="G342" s="11">
        <f>VLOOKUP($A342,Pivot_Switch!$H$5:$N$5000,COLUMN(G342),FALSE)</f>
        <v>1</v>
      </c>
      <c r="J342" s="41"/>
      <c r="M342" s="18"/>
      <c r="N342" s="18"/>
      <c r="O342" s="18"/>
      <c r="P342" s="18"/>
      <c r="Q342" s="18"/>
    </row>
    <row r="343" spans="1:17" x14ac:dyDescent="0.25">
      <c r="A343" s="39" t="str">
        <f t="shared" si="23"/>
        <v>40770_emdsfdc1a-jd-03</v>
      </c>
      <c r="B343" s="47">
        <v>40770</v>
      </c>
      <c r="C343" s="39" t="s">
        <v>35</v>
      </c>
      <c r="D343" s="11">
        <f>VLOOKUP($A343,Pivot_Switch!$H$5:$N$5000,COLUMN(D343),FALSE)</f>
        <v>240</v>
      </c>
      <c r="E343" s="11">
        <f>VLOOKUP($A343,Pivot_Switch!$H$5:$N$5000,COLUMN(E343),FALSE)</f>
        <v>231</v>
      </c>
      <c r="F343" s="11">
        <f>VLOOKUP($A343,Pivot_Switch!$H$5:$N$5000,COLUMN(F343),FALSE)</f>
        <v>9</v>
      </c>
      <c r="G343" s="11">
        <f>VLOOKUP($A343,Pivot_Switch!$H$5:$N$5000,COLUMN(G343),FALSE)</f>
        <v>1</v>
      </c>
      <c r="J343" s="41"/>
      <c r="M343" s="18"/>
      <c r="N343" s="18"/>
      <c r="O343" s="18"/>
      <c r="P343" s="18"/>
      <c r="Q343" s="18"/>
    </row>
    <row r="344" spans="1:17" x14ac:dyDescent="0.25">
      <c r="A344" s="39" t="str">
        <f t="shared" si="23"/>
        <v>40777_emdsfdc1a-jd-03</v>
      </c>
      <c r="B344" s="47">
        <v>40777</v>
      </c>
      <c r="C344" s="39" t="s">
        <v>35</v>
      </c>
      <c r="D344" s="11">
        <f>VLOOKUP($A344,Pivot_Switch!$H$5:$N$5000,COLUMN(D344),FALSE)</f>
        <v>240</v>
      </c>
      <c r="E344" s="11">
        <f>VLOOKUP($A344,Pivot_Switch!$H$5:$N$5000,COLUMN(E344),FALSE)</f>
        <v>231</v>
      </c>
      <c r="F344" s="11">
        <f>VLOOKUP($A344,Pivot_Switch!$H$5:$N$5000,COLUMN(F344),FALSE)</f>
        <v>9</v>
      </c>
      <c r="G344" s="11">
        <f>VLOOKUP($A344,Pivot_Switch!$H$5:$N$5000,COLUMN(G344),FALSE)</f>
        <v>1</v>
      </c>
      <c r="J344" s="41"/>
      <c r="M344" s="18"/>
      <c r="N344" s="18"/>
      <c r="O344" s="18"/>
      <c r="P344" s="18"/>
      <c r="Q344" s="18"/>
    </row>
    <row r="345" spans="1:17" x14ac:dyDescent="0.25">
      <c r="A345" s="39" t="str">
        <f t="shared" si="23"/>
        <v>40785_emdsfdc1a-jd-03</v>
      </c>
      <c r="B345" s="47">
        <v>40785</v>
      </c>
      <c r="C345" s="39" t="s">
        <v>35</v>
      </c>
      <c r="D345" s="11">
        <f>VLOOKUP($A345,Pivot_Switch!$H$5:$N$5000,COLUMN(D345),FALSE)</f>
        <v>240</v>
      </c>
      <c r="E345" s="11">
        <f>VLOOKUP($A345,Pivot_Switch!$H$5:$N$5000,COLUMN(E345),FALSE)</f>
        <v>231</v>
      </c>
      <c r="F345" s="11">
        <f>VLOOKUP($A345,Pivot_Switch!$H$5:$N$5000,COLUMN(F345),FALSE)</f>
        <v>9</v>
      </c>
      <c r="G345" s="11">
        <f>VLOOKUP($A345,Pivot_Switch!$H$5:$N$5000,COLUMN(G345),FALSE)</f>
        <v>1</v>
      </c>
      <c r="J345" s="41"/>
      <c r="M345" s="18"/>
      <c r="N345" s="18"/>
      <c r="O345" s="18"/>
      <c r="P345" s="18"/>
      <c r="Q345" s="18"/>
    </row>
    <row r="346" spans="1:17" x14ac:dyDescent="0.25">
      <c r="A346" s="39" t="str">
        <f t="shared" si="23"/>
        <v>40790_emdsfdc1a-jd-03</v>
      </c>
      <c r="B346" s="47">
        <v>40790</v>
      </c>
      <c r="C346" s="39" t="s">
        <v>35</v>
      </c>
      <c r="D346" s="11">
        <f>VLOOKUP($A346,Pivot_Switch!$H$5:$N$5000,COLUMN(D346),FALSE)</f>
        <v>240</v>
      </c>
      <c r="E346" s="11">
        <f>VLOOKUP($A346,Pivot_Switch!$H$5:$N$5000,COLUMN(E346),FALSE)</f>
        <v>231</v>
      </c>
      <c r="F346" s="11">
        <f>VLOOKUP($A346,Pivot_Switch!$H$5:$N$5000,COLUMN(F346),FALSE)</f>
        <v>9</v>
      </c>
      <c r="G346" s="11">
        <f>VLOOKUP($A346,Pivot_Switch!$H$5:$N$5000,COLUMN(G346),FALSE)</f>
        <v>1</v>
      </c>
      <c r="J346" s="41"/>
      <c r="M346" s="18"/>
      <c r="N346" s="18"/>
      <c r="O346" s="18"/>
      <c r="P346" s="18"/>
      <c r="Q346" s="18"/>
    </row>
    <row r="347" spans="1:17" x14ac:dyDescent="0.25">
      <c r="A347" s="39" t="str">
        <f t="shared" si="23"/>
        <v>40798_emdsfdc1a-jd-03</v>
      </c>
      <c r="B347" s="47">
        <v>40798</v>
      </c>
      <c r="C347" s="39" t="s">
        <v>35</v>
      </c>
      <c r="D347" s="11">
        <f>VLOOKUP($A347,Pivot_Switch!$H$5:$N$5000,COLUMN(D347),FALSE)</f>
        <v>240</v>
      </c>
      <c r="E347" s="11">
        <f>VLOOKUP($A347,Pivot_Switch!$H$5:$N$5000,COLUMN(E347),FALSE)</f>
        <v>231</v>
      </c>
      <c r="F347" s="11">
        <f>VLOOKUP($A347,Pivot_Switch!$H$5:$N$5000,COLUMN(F347),FALSE)</f>
        <v>9</v>
      </c>
      <c r="G347" s="11">
        <f>VLOOKUP($A347,Pivot_Switch!$H$5:$N$5000,COLUMN(G347),FALSE)</f>
        <v>1</v>
      </c>
      <c r="J347" s="41"/>
      <c r="M347" s="18"/>
      <c r="N347" s="18"/>
      <c r="O347" s="18"/>
      <c r="P347" s="18"/>
      <c r="Q347" s="18"/>
    </row>
    <row r="348" spans="1:17" x14ac:dyDescent="0.25">
      <c r="A348" s="39" t="str">
        <f t="shared" si="23"/>
        <v>40869_emdsfdc1a-jd-03</v>
      </c>
      <c r="B348" s="47">
        <v>40869</v>
      </c>
      <c r="C348" s="39" t="s">
        <v>35</v>
      </c>
      <c r="D348" s="11">
        <f>VLOOKUP($A348,Pivot_Switch!$H$5:$N$5000,COLUMN(D348),FALSE)</f>
        <v>240</v>
      </c>
      <c r="E348" s="11">
        <f>VLOOKUP($A348,Pivot_Switch!$H$5:$N$5000,COLUMN(E348),FALSE)</f>
        <v>231</v>
      </c>
      <c r="F348" s="11">
        <f>VLOOKUP($A348,Pivot_Switch!$H$5:$N$5000,COLUMN(F348),FALSE)</f>
        <v>9</v>
      </c>
      <c r="G348" s="11">
        <f>VLOOKUP($A348,Pivot_Switch!$H$5:$N$5000,COLUMN(G348),FALSE)</f>
        <v>1</v>
      </c>
      <c r="J348" s="41"/>
      <c r="M348" s="18"/>
      <c r="N348" s="18"/>
      <c r="O348" s="18"/>
      <c r="P348" s="18"/>
      <c r="Q348" s="18"/>
    </row>
    <row r="349" spans="1:17" x14ac:dyDescent="0.25">
      <c r="A349" s="39" t="str">
        <f t="shared" si="23"/>
        <v>40885_emdsfdc1a-jd-03</v>
      </c>
      <c r="B349" s="47">
        <v>40885</v>
      </c>
      <c r="C349" s="39" t="s">
        <v>35</v>
      </c>
      <c r="D349" s="11">
        <f>VLOOKUP($A349,Pivot_Switch!$H$5:$N$5000,COLUMN(D349),FALSE)</f>
        <v>240</v>
      </c>
      <c r="E349" s="11">
        <f>VLOOKUP($A349,Pivot_Switch!$H$5:$N$5000,COLUMN(E349),FALSE)</f>
        <v>211</v>
      </c>
      <c r="F349" s="11">
        <f>VLOOKUP($A349,Pivot_Switch!$H$5:$N$5000,COLUMN(F349),FALSE)</f>
        <v>29</v>
      </c>
      <c r="G349" s="11">
        <f>VLOOKUP($A349,Pivot_Switch!$H$5:$N$5000,COLUMN(G349),FALSE)</f>
        <v>1</v>
      </c>
      <c r="J349" s="41"/>
      <c r="M349" s="18"/>
      <c r="N349" s="18"/>
      <c r="O349" s="18"/>
      <c r="P349" s="18"/>
      <c r="Q349" s="18"/>
    </row>
    <row r="350" spans="1:17" x14ac:dyDescent="0.25">
      <c r="A350" s="39" t="str">
        <f t="shared" si="23"/>
        <v>40917_emdsfdc1a-jd-03</v>
      </c>
      <c r="B350" s="47">
        <v>40917</v>
      </c>
      <c r="C350" s="39" t="s">
        <v>35</v>
      </c>
      <c r="D350" s="11">
        <f>VLOOKUP($A350,Pivot_Switch!$H$5:$N$5000,COLUMN(D350),FALSE)</f>
        <v>240</v>
      </c>
      <c r="E350" s="11">
        <f>VLOOKUP($A350,Pivot_Switch!$H$5:$N$5000,COLUMN(E350),FALSE)</f>
        <v>211</v>
      </c>
      <c r="F350" s="11">
        <f>VLOOKUP($A350,Pivot_Switch!$H$5:$N$5000,COLUMN(F350),FALSE)</f>
        <v>29</v>
      </c>
      <c r="G350" s="11">
        <f>VLOOKUP($A350,Pivot_Switch!$H$5:$N$5000,COLUMN(G350),FALSE)</f>
        <v>1</v>
      </c>
      <c r="J350" s="41"/>
      <c r="M350" s="18"/>
      <c r="N350" s="18"/>
      <c r="O350" s="18"/>
      <c r="P350" s="18"/>
      <c r="Q350" s="18"/>
    </row>
    <row r="351" spans="1:17" x14ac:dyDescent="0.25">
      <c r="A351" s="39" t="str">
        <f t="shared" si="23"/>
        <v>40948_emdsfdc1a-jd-03</v>
      </c>
      <c r="B351" s="47">
        <v>40948</v>
      </c>
      <c r="C351" s="39" t="s">
        <v>35</v>
      </c>
      <c r="D351" s="11">
        <f>VLOOKUP($A351,Pivot_Switch!$H$5:$N$5000,COLUMN(D351),FALSE)</f>
        <v>240</v>
      </c>
      <c r="E351" s="11">
        <f>VLOOKUP($A351,Pivot_Switch!$H$5:$N$5000,COLUMN(E351),FALSE)</f>
        <v>211</v>
      </c>
      <c r="F351" s="11">
        <f>VLOOKUP($A351,Pivot_Switch!$H$5:$N$5000,COLUMN(F351),FALSE)</f>
        <v>29</v>
      </c>
      <c r="G351" s="11">
        <f>VLOOKUP($A351,Pivot_Switch!$H$5:$N$5000,COLUMN(G351),FALSE)</f>
        <v>1</v>
      </c>
      <c r="J351" s="41"/>
      <c r="M351" s="18"/>
      <c r="N351" s="18"/>
      <c r="O351" s="18"/>
      <c r="P351" s="18"/>
      <c r="Q351" s="18"/>
    </row>
    <row r="352" spans="1:17" x14ac:dyDescent="0.25">
      <c r="A352" s="39" t="str">
        <f t="shared" si="23"/>
        <v>40989_emdsfdc1a-jd-03</v>
      </c>
      <c r="B352" s="47">
        <v>40989</v>
      </c>
      <c r="C352" s="39" t="s">
        <v>35</v>
      </c>
      <c r="D352" s="11">
        <f>VLOOKUP($A352,Pivot_Switch!$H$5:$N$5000,COLUMN(D352),FALSE)</f>
        <v>240</v>
      </c>
      <c r="E352" s="11">
        <f>VLOOKUP($A352,Pivot_Switch!$H$5:$N$5000,COLUMN(E352),FALSE)</f>
        <v>210</v>
      </c>
      <c r="F352" s="11">
        <f>VLOOKUP($A352,Pivot_Switch!$H$5:$N$5000,COLUMN(F352),FALSE)</f>
        <v>30</v>
      </c>
      <c r="G352" s="11">
        <f>VLOOKUP($A352,Pivot_Switch!$H$5:$N$5000,COLUMN(G352),FALSE)</f>
        <v>1</v>
      </c>
      <c r="J352" s="41"/>
      <c r="L352" s="26"/>
      <c r="M352" s="18"/>
      <c r="N352" s="18"/>
      <c r="O352" s="18"/>
      <c r="P352" s="18"/>
      <c r="Q352" s="18"/>
    </row>
    <row r="353" spans="1:17" x14ac:dyDescent="0.25">
      <c r="A353" s="39" t="str">
        <f t="shared" si="23"/>
        <v>41016_emdsfdc1a-jd-03</v>
      </c>
      <c r="B353" s="47">
        <v>41016</v>
      </c>
      <c r="C353" s="39" t="s">
        <v>35</v>
      </c>
      <c r="D353" s="11">
        <f>VLOOKUP($A353,Pivot_Switch!$H$5:$N$5000,COLUMN(D353),FALSE)</f>
        <v>240</v>
      </c>
      <c r="E353" s="11">
        <f>VLOOKUP($A353,Pivot_Switch!$H$5:$N$5000,COLUMN(E353),FALSE)</f>
        <v>210</v>
      </c>
      <c r="F353" s="11">
        <f>VLOOKUP($A353,Pivot_Switch!$H$5:$N$5000,COLUMN(F353),FALSE)</f>
        <v>30</v>
      </c>
      <c r="G353" s="11">
        <f>VLOOKUP($A353,Pivot_Switch!$H$5:$N$5000,COLUMN(G353),FALSE)</f>
        <v>1</v>
      </c>
      <c r="J353" s="41"/>
      <c r="L353" s="26"/>
      <c r="M353" s="18"/>
      <c r="N353" s="18"/>
      <c r="O353" s="18"/>
      <c r="P353" s="18"/>
      <c r="Q353" s="18"/>
    </row>
    <row r="354" spans="1:17" x14ac:dyDescent="0.25">
      <c r="A354" s="39" t="str">
        <f t="shared" si="23"/>
        <v>41037_emdsfdc1a-jd-03</v>
      </c>
      <c r="B354" s="47">
        <v>41037</v>
      </c>
      <c r="C354" s="39" t="s">
        <v>35</v>
      </c>
      <c r="D354" s="11">
        <f>VLOOKUP($A354,Pivot_Switch!$H$5:$N$5000,COLUMN(D354),FALSE)</f>
        <v>240</v>
      </c>
      <c r="E354" s="11">
        <f>VLOOKUP($A354,Pivot_Switch!$H$5:$N$5000,COLUMN(E354),FALSE)</f>
        <v>210</v>
      </c>
      <c r="F354" s="11">
        <f>VLOOKUP($A354,Pivot_Switch!$H$5:$N$5000,COLUMN(F354),FALSE)</f>
        <v>30</v>
      </c>
      <c r="G354" s="11">
        <f>VLOOKUP($A354,Pivot_Switch!$H$5:$N$5000,COLUMN(G354),FALSE)</f>
        <v>1</v>
      </c>
      <c r="J354" s="41"/>
      <c r="L354" s="26"/>
      <c r="M354" s="18"/>
      <c r="N354" s="18"/>
      <c r="O354" s="18"/>
      <c r="P354" s="18"/>
      <c r="Q354" s="18"/>
    </row>
    <row r="355" spans="1:17" s="26" customFormat="1" x14ac:dyDescent="0.25">
      <c r="A355" s="39" t="str">
        <f t="shared" si="23"/>
        <v>41071_emdsfdc1a-jd-03</v>
      </c>
      <c r="B355" s="47">
        <v>41071</v>
      </c>
      <c r="C355" s="39" t="s">
        <v>35</v>
      </c>
      <c r="D355" s="11">
        <f>VLOOKUP($A355,Pivot_Switch!$H$5:$N$5000,COLUMN(D355),FALSE)</f>
        <v>240</v>
      </c>
      <c r="E355" s="11">
        <f>VLOOKUP($A355,Pivot_Switch!$H$5:$N$5000,COLUMN(E355),FALSE)</f>
        <v>210</v>
      </c>
      <c r="F355" s="11">
        <f>VLOOKUP($A355,Pivot_Switch!$H$5:$N$5000,COLUMN(F355),FALSE)</f>
        <v>30</v>
      </c>
      <c r="G355" s="11">
        <f>VLOOKUP($A355,Pivot_Switch!$H$5:$N$5000,COLUMN(G355),FALSE)</f>
        <v>1</v>
      </c>
      <c r="H355" s="39"/>
      <c r="I355" s="39"/>
      <c r="J355" s="41"/>
      <c r="K355" s="10"/>
      <c r="N355" s="35"/>
      <c r="O355" s="35"/>
      <c r="P355" s="35"/>
      <c r="Q355" s="35"/>
    </row>
    <row r="356" spans="1:17" x14ac:dyDescent="0.25">
      <c r="A356" s="39" t="str">
        <f t="shared" si="23"/>
        <v>41107_emdsfdc1a-jd-03</v>
      </c>
      <c r="B356" s="47">
        <v>41107</v>
      </c>
      <c r="C356" s="39" t="s">
        <v>35</v>
      </c>
      <c r="D356" s="11">
        <f>VLOOKUP($A356,Pivot_Switch!$H$5:$N$5000,COLUMN(D356),FALSE)</f>
        <v>240</v>
      </c>
      <c r="E356" s="11">
        <f>VLOOKUP($A356,Pivot_Switch!$H$5:$N$5000,COLUMN(E356),FALSE)</f>
        <v>205</v>
      </c>
      <c r="F356" s="11">
        <f>VLOOKUP($A356,Pivot_Switch!$H$5:$N$5000,COLUMN(F356),FALSE)</f>
        <v>35</v>
      </c>
      <c r="G356" s="11">
        <f>VLOOKUP($A356,Pivot_Switch!$H$5:$N$5000,COLUMN(G356),FALSE)</f>
        <v>1</v>
      </c>
      <c r="J356" s="41"/>
      <c r="L356" s="26"/>
      <c r="M356" s="18"/>
      <c r="N356" s="18"/>
      <c r="O356" s="18"/>
      <c r="P356" s="18"/>
      <c r="Q356" s="18"/>
    </row>
    <row r="357" spans="1:17" x14ac:dyDescent="0.25">
      <c r="A357" s="39" t="str">
        <f t="shared" si="23"/>
        <v>41122_emdsfdc1a-jd-03</v>
      </c>
      <c r="B357" s="47">
        <v>41122</v>
      </c>
      <c r="C357" s="39" t="s">
        <v>35</v>
      </c>
      <c r="D357" s="11">
        <f>VLOOKUP($A357,Pivot_Switch!$H$5:$N$5000,COLUMN(D357),FALSE)</f>
        <v>240</v>
      </c>
      <c r="E357" s="11">
        <f>VLOOKUP($A357,Pivot_Switch!$H$5:$N$5000,COLUMN(E357),FALSE)</f>
        <v>204</v>
      </c>
      <c r="F357" s="11">
        <f>VLOOKUP($A357,Pivot_Switch!$H$5:$N$5000,COLUMN(F357),FALSE)</f>
        <v>36</v>
      </c>
      <c r="G357" s="11">
        <f>VLOOKUP($A357,Pivot_Switch!$H$5:$N$5000,COLUMN(G357),FALSE)</f>
        <v>1</v>
      </c>
      <c r="J357" s="41"/>
      <c r="L357" s="26"/>
      <c r="M357" s="18"/>
      <c r="N357" s="18"/>
      <c r="O357" s="18"/>
      <c r="P357" s="18"/>
      <c r="Q357" s="18"/>
    </row>
    <row r="358" spans="1:17" x14ac:dyDescent="0.25">
      <c r="A358" s="39" t="str">
        <f t="shared" si="23"/>
        <v>41162_emdsfdc1a-jd-03</v>
      </c>
      <c r="B358" s="47">
        <v>41162</v>
      </c>
      <c r="C358" s="39" t="s">
        <v>35</v>
      </c>
      <c r="D358" s="11">
        <f>VLOOKUP($A358,Pivot_Switch!$H$5:$N$5000,COLUMN(D358),FALSE)</f>
        <v>240</v>
      </c>
      <c r="E358" s="11">
        <f>VLOOKUP($A358,Pivot_Switch!$H$5:$N$5000,COLUMN(E358),FALSE)</f>
        <v>204</v>
      </c>
      <c r="F358" s="11">
        <f>VLOOKUP($A358,Pivot_Switch!$H$5:$N$5000,COLUMN(F358),FALSE)</f>
        <v>36</v>
      </c>
      <c r="G358" s="11">
        <f>VLOOKUP($A358,Pivot_Switch!$H$5:$N$5000,COLUMN(G358),FALSE)</f>
        <v>1</v>
      </c>
      <c r="J358" s="41"/>
      <c r="L358" s="26"/>
      <c r="M358" s="18"/>
      <c r="N358" s="18"/>
      <c r="O358" s="18"/>
      <c r="P358" s="18"/>
      <c r="Q358" s="18"/>
    </row>
    <row r="359" spans="1:17" x14ac:dyDescent="0.25">
      <c r="A359" s="39" t="str">
        <f t="shared" si="23"/>
        <v>41192_emdsfdc1a-jd-03</v>
      </c>
      <c r="B359" s="47">
        <v>41192</v>
      </c>
      <c r="C359" s="39" t="s">
        <v>35</v>
      </c>
      <c r="D359" s="11">
        <f>VLOOKUP($A359,Pivot_Switch!$H$5:$N$5000,COLUMN(D359),FALSE)</f>
        <v>240</v>
      </c>
      <c r="E359" s="11">
        <f>VLOOKUP($A359,Pivot_Switch!$H$5:$N$5000,COLUMN(E359),FALSE)</f>
        <v>204</v>
      </c>
      <c r="F359" s="11">
        <f>VLOOKUP($A359,Pivot_Switch!$H$5:$N$5000,COLUMN(F359),FALSE)</f>
        <v>36</v>
      </c>
      <c r="G359" s="11">
        <f>VLOOKUP($A359,Pivot_Switch!$H$5:$N$5000,COLUMN(G359),FALSE)</f>
        <v>1</v>
      </c>
      <c r="J359" s="41"/>
      <c r="L359" s="26"/>
      <c r="M359" s="18"/>
      <c r="N359" s="18"/>
      <c r="O359" s="18"/>
      <c r="P359" s="18"/>
      <c r="Q359" s="18"/>
    </row>
    <row r="360" spans="1:17" x14ac:dyDescent="0.25">
      <c r="A360" s="39" t="str">
        <f t="shared" si="23"/>
        <v>41347_emdsfdc1a-jd-03</v>
      </c>
      <c r="B360" s="47">
        <v>41347</v>
      </c>
      <c r="C360" s="39" t="s">
        <v>35</v>
      </c>
      <c r="D360" s="11">
        <f>VLOOKUP($A360,Pivot_Switch!$H$5:$N$5000,COLUMN(D360),FALSE)</f>
        <v>240</v>
      </c>
      <c r="E360" s="11">
        <f>VLOOKUP($A360,Pivot_Switch!$H$5:$N$5000,COLUMN(E360),FALSE)</f>
        <v>209</v>
      </c>
      <c r="F360" s="11">
        <f>VLOOKUP($A360,Pivot_Switch!$H$5:$N$5000,COLUMN(F360),FALSE)</f>
        <v>31</v>
      </c>
      <c r="G360" s="11">
        <f>VLOOKUP($A360,Pivot_Switch!$H$5:$N$5000,COLUMN(G360),FALSE)</f>
        <v>1</v>
      </c>
      <c r="J360" s="41"/>
      <c r="L360" s="26"/>
      <c r="M360" s="18"/>
      <c r="N360" s="18"/>
      <c r="O360" s="18"/>
      <c r="P360" s="18"/>
      <c r="Q360" s="18"/>
    </row>
    <row r="361" spans="1:17" x14ac:dyDescent="0.25">
      <c r="A361" s="39" t="str">
        <f t="shared" si="22"/>
        <v>41439_emdsfdc1a-jd-03</v>
      </c>
      <c r="B361" s="47">
        <v>41439</v>
      </c>
      <c r="C361" s="39" t="s">
        <v>35</v>
      </c>
      <c r="D361" s="11">
        <f>VLOOKUP($A361,Pivot_Switch!$H$5:$N$5000,COLUMN(D361),FALSE)</f>
        <v>240</v>
      </c>
      <c r="E361" s="11">
        <f>VLOOKUP($A361,Pivot_Switch!$H$5:$N$5000,COLUMN(E361),FALSE)</f>
        <v>202</v>
      </c>
      <c r="F361" s="11">
        <f>VLOOKUP($A361,Pivot_Switch!$H$5:$N$5000,COLUMN(F361),FALSE)</f>
        <v>38</v>
      </c>
      <c r="G361" s="11">
        <f>VLOOKUP($A361,Pivot_Switch!$H$5:$N$5000,COLUMN(G361),FALSE)</f>
        <v>1</v>
      </c>
      <c r="J361" s="41"/>
      <c r="L361" s="26"/>
      <c r="M361" s="18"/>
      <c r="N361" s="18"/>
      <c r="O361" s="18"/>
      <c r="P361" s="18"/>
      <c r="Q361" s="18"/>
    </row>
    <row r="362" spans="1:17" x14ac:dyDescent="0.25">
      <c r="M362" s="18"/>
      <c r="N362" s="18"/>
      <c r="O362" s="18"/>
      <c r="P362" s="18"/>
      <c r="Q362" s="18"/>
    </row>
    <row r="363" spans="1:17" x14ac:dyDescent="0.25">
      <c r="A363" s="42" t="s">
        <v>881</v>
      </c>
      <c r="B363" s="42"/>
      <c r="C363" s="42"/>
      <c r="D363" s="25"/>
      <c r="E363" s="25"/>
      <c r="F363" s="25"/>
      <c r="G363" s="25"/>
      <c r="H363" s="42" t="str">
        <f>C324</f>
        <v>emdsfdc1a-jd-03</v>
      </c>
      <c r="I363" s="43" t="str">
        <f>CONCATENATE(H363,"_End")</f>
        <v>emdsfdc1a-jd-03_End</v>
      </c>
      <c r="J363" s="43">
        <f>ROW(I363)</f>
        <v>363</v>
      </c>
      <c r="K363" s="26"/>
      <c r="M363" s="18"/>
      <c r="N363" s="18"/>
      <c r="O363" s="18"/>
      <c r="P363" s="18"/>
      <c r="Q363" s="18"/>
    </row>
    <row r="364" spans="1:17" x14ac:dyDescent="0.25">
      <c r="A364" s="39" t="str">
        <f t="shared" ref="A364:A401" si="24">CONCATENATE(B364,"_",C364)</f>
        <v>40598_emdsfdc1a-jd-04</v>
      </c>
      <c r="B364" s="47">
        <v>40598</v>
      </c>
      <c r="C364" s="39" t="s">
        <v>38</v>
      </c>
      <c r="D364" s="11">
        <f>VLOOKUP($A364,Pivot_Switch!$H$5:$N$5000,COLUMN(D364),FALSE)</f>
        <v>120</v>
      </c>
      <c r="E364" s="11">
        <f>VLOOKUP($A364,Pivot_Switch!$H$5:$N$5000,COLUMN(E364),FALSE)</f>
        <v>101</v>
      </c>
      <c r="F364" s="11">
        <f>VLOOKUP($A364,Pivot_Switch!$H$5:$N$5000,COLUMN(F364),FALSE)</f>
        <v>19</v>
      </c>
      <c r="G364" s="11">
        <f>VLOOKUP($A364,Pivot_Switch!$H$5:$N$5000,COLUMN(G364),FALSE)</f>
        <v>1</v>
      </c>
      <c r="H364" s="39" t="str">
        <f>C364</f>
        <v>emdsfdc1a-jd-04</v>
      </c>
      <c r="I364" s="39" t="str">
        <f>CONCATENATE(H364,"_Start")</f>
        <v>emdsfdc1a-jd-04_Start</v>
      </c>
      <c r="J364" s="41">
        <f>ROW(I364)</f>
        <v>364</v>
      </c>
      <c r="M364" s="18"/>
      <c r="N364" s="18"/>
      <c r="O364" s="18"/>
      <c r="P364" s="18"/>
      <c r="Q364" s="18"/>
    </row>
    <row r="365" spans="1:17" x14ac:dyDescent="0.25">
      <c r="A365" s="39" t="str">
        <f t="shared" si="24"/>
        <v>40606_emdsfdc1a-jd-04</v>
      </c>
      <c r="B365" s="47">
        <v>40606</v>
      </c>
      <c r="C365" s="39" t="s">
        <v>38</v>
      </c>
      <c r="D365" s="11">
        <f>VLOOKUP($A365,Pivot_Switch!$H$5:$N$5000,COLUMN(D365),FALSE)</f>
        <v>120</v>
      </c>
      <c r="E365" s="11">
        <f>VLOOKUP($A365,Pivot_Switch!$H$5:$N$5000,COLUMN(E365),FALSE)</f>
        <v>101</v>
      </c>
      <c r="F365" s="11">
        <f>VLOOKUP($A365,Pivot_Switch!$H$5:$N$5000,COLUMN(F365),FALSE)</f>
        <v>19</v>
      </c>
      <c r="G365" s="11">
        <f>VLOOKUP($A365,Pivot_Switch!$H$5:$N$5000,COLUMN(G365),FALSE)</f>
        <v>1</v>
      </c>
      <c r="J365" s="41"/>
      <c r="M365" s="18"/>
      <c r="N365" s="18"/>
      <c r="O365" s="18"/>
      <c r="P365" s="18"/>
      <c r="Q365" s="18"/>
    </row>
    <row r="366" spans="1:17" x14ac:dyDescent="0.25">
      <c r="A366" s="39" t="str">
        <f t="shared" si="24"/>
        <v>40609_emdsfdc1a-jd-04</v>
      </c>
      <c r="B366" s="47">
        <v>40609</v>
      </c>
      <c r="C366" s="39" t="s">
        <v>38</v>
      </c>
      <c r="D366" s="11">
        <f>VLOOKUP($A366,Pivot_Switch!$H$5:$N$5000,COLUMN(D366),FALSE)</f>
        <v>120</v>
      </c>
      <c r="E366" s="11">
        <f>VLOOKUP($A366,Pivot_Switch!$H$5:$N$5000,COLUMN(E366),FALSE)</f>
        <v>101</v>
      </c>
      <c r="F366" s="11">
        <f>VLOOKUP($A366,Pivot_Switch!$H$5:$N$5000,COLUMN(F366),FALSE)</f>
        <v>19</v>
      </c>
      <c r="G366" s="11">
        <f>VLOOKUP($A366,Pivot_Switch!$H$5:$N$5000,COLUMN(G366),FALSE)</f>
        <v>1</v>
      </c>
      <c r="J366" s="41"/>
      <c r="M366" s="18"/>
      <c r="N366" s="18"/>
      <c r="O366" s="18"/>
      <c r="P366" s="18"/>
      <c r="Q366" s="18"/>
    </row>
    <row r="367" spans="1:17" x14ac:dyDescent="0.25">
      <c r="A367" s="39" t="str">
        <f t="shared" si="24"/>
        <v>40637_emdsfdc1a-jd-04</v>
      </c>
      <c r="B367" s="47">
        <v>40637</v>
      </c>
      <c r="C367" s="39" t="s">
        <v>38</v>
      </c>
      <c r="D367" s="11">
        <f>VLOOKUP($A367,Pivot_Switch!$H$5:$N$5000,COLUMN(D367),FALSE)</f>
        <v>120</v>
      </c>
      <c r="E367" s="11">
        <f>VLOOKUP($A367,Pivot_Switch!$H$5:$N$5000,COLUMN(E367),FALSE)</f>
        <v>101</v>
      </c>
      <c r="F367" s="11">
        <f>VLOOKUP($A367,Pivot_Switch!$H$5:$N$5000,COLUMN(F367),FALSE)</f>
        <v>19</v>
      </c>
      <c r="G367" s="11">
        <f>VLOOKUP($A367,Pivot_Switch!$H$5:$N$5000,COLUMN(G367),FALSE)</f>
        <v>1</v>
      </c>
      <c r="J367" s="41"/>
      <c r="M367" s="18"/>
      <c r="N367" s="18"/>
      <c r="O367" s="18"/>
      <c r="P367" s="18"/>
      <c r="Q367" s="18"/>
    </row>
    <row r="368" spans="1:17" x14ac:dyDescent="0.25">
      <c r="A368" s="39" t="str">
        <f t="shared" si="24"/>
        <v>40646_emdsfdc1a-jd-04</v>
      </c>
      <c r="B368" s="47">
        <v>40646</v>
      </c>
      <c r="C368" s="39" t="s">
        <v>38</v>
      </c>
      <c r="D368" s="11">
        <f>VLOOKUP($A368,Pivot_Switch!$H$5:$N$5000,COLUMN(D368),FALSE)</f>
        <v>120</v>
      </c>
      <c r="E368" s="11">
        <f>VLOOKUP($A368,Pivot_Switch!$H$5:$N$5000,COLUMN(E368),FALSE)</f>
        <v>101</v>
      </c>
      <c r="F368" s="11">
        <f>VLOOKUP($A368,Pivot_Switch!$H$5:$N$5000,COLUMN(F368),FALSE)</f>
        <v>19</v>
      </c>
      <c r="G368" s="11">
        <f>VLOOKUP($A368,Pivot_Switch!$H$5:$N$5000,COLUMN(G368),FALSE)</f>
        <v>1</v>
      </c>
      <c r="J368" s="41"/>
      <c r="M368" s="18"/>
      <c r="N368" s="18"/>
      <c r="O368" s="18"/>
      <c r="P368" s="18"/>
      <c r="Q368" s="18"/>
    </row>
    <row r="369" spans="1:17" x14ac:dyDescent="0.25">
      <c r="A369" s="39" t="str">
        <f t="shared" si="24"/>
        <v>40652_emdsfdc1a-jd-04</v>
      </c>
      <c r="B369" s="47">
        <v>40652</v>
      </c>
      <c r="C369" s="39" t="s">
        <v>38</v>
      </c>
      <c r="D369" s="11">
        <f>VLOOKUP($A369,Pivot_Switch!$H$5:$N$5000,COLUMN(D369),FALSE)</f>
        <v>120</v>
      </c>
      <c r="E369" s="11">
        <f>VLOOKUP($A369,Pivot_Switch!$H$5:$N$5000,COLUMN(E369),FALSE)</f>
        <v>101</v>
      </c>
      <c r="F369" s="11">
        <f>VLOOKUP($A369,Pivot_Switch!$H$5:$N$5000,COLUMN(F369),FALSE)</f>
        <v>19</v>
      </c>
      <c r="G369" s="11">
        <f>VLOOKUP($A369,Pivot_Switch!$H$5:$N$5000,COLUMN(G369),FALSE)</f>
        <v>1</v>
      </c>
      <c r="J369" s="41"/>
      <c r="M369" s="18"/>
      <c r="N369" s="18"/>
      <c r="O369" s="18"/>
      <c r="P369" s="18"/>
      <c r="Q369" s="18"/>
    </row>
    <row r="370" spans="1:17" x14ac:dyDescent="0.25">
      <c r="A370" s="39" t="str">
        <f t="shared" si="24"/>
        <v>40659_emdsfdc1a-jd-04</v>
      </c>
      <c r="B370" s="47">
        <v>40659</v>
      </c>
      <c r="C370" s="39" t="s">
        <v>38</v>
      </c>
      <c r="D370" s="11">
        <f>VLOOKUP($A370,Pivot_Switch!$H$5:$N$5000,COLUMN(D370),FALSE)</f>
        <v>120</v>
      </c>
      <c r="E370" s="11">
        <f>VLOOKUP($A370,Pivot_Switch!$H$5:$N$5000,COLUMN(E370),FALSE)</f>
        <v>101</v>
      </c>
      <c r="F370" s="11">
        <f>VLOOKUP($A370,Pivot_Switch!$H$5:$N$5000,COLUMN(F370),FALSE)</f>
        <v>19</v>
      </c>
      <c r="G370" s="11">
        <f>VLOOKUP($A370,Pivot_Switch!$H$5:$N$5000,COLUMN(G370),FALSE)</f>
        <v>1</v>
      </c>
      <c r="J370" s="41"/>
      <c r="M370" s="18"/>
      <c r="N370" s="18"/>
      <c r="O370" s="18"/>
      <c r="P370" s="18"/>
      <c r="Q370" s="18"/>
    </row>
    <row r="371" spans="1:17" s="26" customFormat="1" x14ac:dyDescent="0.25">
      <c r="A371" s="39" t="str">
        <f t="shared" si="24"/>
        <v>40666_emdsfdc1a-jd-04</v>
      </c>
      <c r="B371" s="47">
        <v>40666</v>
      </c>
      <c r="C371" s="39" t="s">
        <v>38</v>
      </c>
      <c r="D371" s="11">
        <f>VLOOKUP($A371,Pivot_Switch!$H$5:$N$5000,COLUMN(D371),FALSE)</f>
        <v>120</v>
      </c>
      <c r="E371" s="11">
        <f>VLOOKUP($A371,Pivot_Switch!$H$5:$N$5000,COLUMN(E371),FALSE)</f>
        <v>101</v>
      </c>
      <c r="F371" s="11">
        <f>VLOOKUP($A371,Pivot_Switch!$H$5:$N$5000,COLUMN(F371),FALSE)</f>
        <v>19</v>
      </c>
      <c r="G371" s="11">
        <f>VLOOKUP($A371,Pivot_Switch!$H$5:$N$5000,COLUMN(G371),FALSE)</f>
        <v>1</v>
      </c>
      <c r="H371" s="39"/>
      <c r="I371" s="39"/>
      <c r="J371" s="41"/>
      <c r="K371" s="10"/>
      <c r="L371" s="10"/>
      <c r="N371" s="35"/>
      <c r="O371" s="35"/>
      <c r="P371" s="35"/>
      <c r="Q371" s="35"/>
    </row>
    <row r="372" spans="1:17" x14ac:dyDescent="0.25">
      <c r="A372" s="39" t="str">
        <f t="shared" si="24"/>
        <v>40679_emdsfdc1a-jd-04</v>
      </c>
      <c r="B372" s="47">
        <v>40679</v>
      </c>
      <c r="C372" s="39" t="s">
        <v>38</v>
      </c>
      <c r="D372" s="11">
        <f>VLOOKUP($A372,Pivot_Switch!$H$5:$N$5000,COLUMN(D372),FALSE)</f>
        <v>120</v>
      </c>
      <c r="E372" s="11">
        <f>VLOOKUP($A372,Pivot_Switch!$H$5:$N$5000,COLUMN(E372),FALSE)</f>
        <v>101</v>
      </c>
      <c r="F372" s="11">
        <f>VLOOKUP($A372,Pivot_Switch!$H$5:$N$5000,COLUMN(F372),FALSE)</f>
        <v>19</v>
      </c>
      <c r="G372" s="11">
        <f>VLOOKUP($A372,Pivot_Switch!$H$5:$N$5000,COLUMN(G372),FALSE)</f>
        <v>1</v>
      </c>
      <c r="J372" s="41"/>
      <c r="M372" s="18"/>
      <c r="N372" s="18"/>
      <c r="O372" s="18"/>
      <c r="P372" s="18"/>
      <c r="Q372" s="18"/>
    </row>
    <row r="373" spans="1:17" x14ac:dyDescent="0.25">
      <c r="A373" s="39" t="str">
        <f t="shared" si="24"/>
        <v>40686_emdsfdc1a-jd-04</v>
      </c>
      <c r="B373" s="47">
        <v>40686</v>
      </c>
      <c r="C373" s="39" t="s">
        <v>38</v>
      </c>
      <c r="D373" s="11">
        <f>VLOOKUP($A373,Pivot_Switch!$H$5:$N$5000,COLUMN(D373),FALSE)</f>
        <v>120</v>
      </c>
      <c r="E373" s="11">
        <f>VLOOKUP($A373,Pivot_Switch!$H$5:$N$5000,COLUMN(E373),FALSE)</f>
        <v>101</v>
      </c>
      <c r="F373" s="11">
        <f>VLOOKUP($A373,Pivot_Switch!$H$5:$N$5000,COLUMN(F373),FALSE)</f>
        <v>19</v>
      </c>
      <c r="G373" s="11">
        <f>VLOOKUP($A373,Pivot_Switch!$H$5:$N$5000,COLUMN(G373),FALSE)</f>
        <v>1</v>
      </c>
      <c r="J373" s="41"/>
      <c r="M373" s="18"/>
      <c r="N373" s="18"/>
      <c r="O373" s="18"/>
      <c r="P373" s="18"/>
      <c r="Q373" s="18"/>
    </row>
    <row r="374" spans="1:17" x14ac:dyDescent="0.25">
      <c r="A374" s="39" t="str">
        <f t="shared" si="24"/>
        <v>40690_emdsfdc1a-jd-04</v>
      </c>
      <c r="B374" s="47">
        <v>40690</v>
      </c>
      <c r="C374" s="39" t="s">
        <v>38</v>
      </c>
      <c r="D374" s="11">
        <f>VLOOKUP($A374,Pivot_Switch!$H$5:$N$5000,COLUMN(D374),FALSE)</f>
        <v>120</v>
      </c>
      <c r="E374" s="11">
        <f>VLOOKUP($A374,Pivot_Switch!$H$5:$N$5000,COLUMN(E374),FALSE)</f>
        <v>101</v>
      </c>
      <c r="F374" s="11">
        <f>VLOOKUP($A374,Pivot_Switch!$H$5:$N$5000,COLUMN(F374),FALSE)</f>
        <v>19</v>
      </c>
      <c r="G374" s="11">
        <f>VLOOKUP($A374,Pivot_Switch!$H$5:$N$5000,COLUMN(G374),FALSE)</f>
        <v>1</v>
      </c>
      <c r="J374" s="41"/>
      <c r="M374" s="18"/>
      <c r="N374" s="18"/>
      <c r="O374" s="18"/>
      <c r="P374" s="18"/>
      <c r="Q374" s="18"/>
    </row>
    <row r="375" spans="1:17" x14ac:dyDescent="0.25">
      <c r="A375" s="39" t="str">
        <f t="shared" si="24"/>
        <v>40700_emdsfdc1a-jd-04</v>
      </c>
      <c r="B375" s="47">
        <v>40700</v>
      </c>
      <c r="C375" s="39" t="s">
        <v>38</v>
      </c>
      <c r="D375" s="11">
        <f>VLOOKUP($A375,Pivot_Switch!$H$5:$N$5000,COLUMN(D375),FALSE)</f>
        <v>120</v>
      </c>
      <c r="E375" s="11">
        <f>VLOOKUP($A375,Pivot_Switch!$H$5:$N$5000,COLUMN(E375),FALSE)</f>
        <v>101</v>
      </c>
      <c r="F375" s="11">
        <f>VLOOKUP($A375,Pivot_Switch!$H$5:$N$5000,COLUMN(F375),FALSE)</f>
        <v>19</v>
      </c>
      <c r="G375" s="11">
        <f>VLOOKUP($A375,Pivot_Switch!$H$5:$N$5000,COLUMN(G375),FALSE)</f>
        <v>1</v>
      </c>
      <c r="J375" s="41"/>
      <c r="M375" s="18"/>
      <c r="N375" s="18"/>
      <c r="O375" s="18"/>
      <c r="P375" s="18"/>
      <c r="Q375" s="18"/>
    </row>
    <row r="376" spans="1:17" x14ac:dyDescent="0.25">
      <c r="A376" s="39" t="str">
        <f t="shared" si="24"/>
        <v>40707_emdsfdc1a-jd-04</v>
      </c>
      <c r="B376" s="47">
        <v>40707</v>
      </c>
      <c r="C376" s="39" t="s">
        <v>38</v>
      </c>
      <c r="D376" s="11">
        <f>VLOOKUP($A376,Pivot_Switch!$H$5:$N$5000,COLUMN(D376),FALSE)</f>
        <v>120</v>
      </c>
      <c r="E376" s="11">
        <f>VLOOKUP($A376,Pivot_Switch!$H$5:$N$5000,COLUMN(E376),FALSE)</f>
        <v>101</v>
      </c>
      <c r="F376" s="11">
        <f>VLOOKUP($A376,Pivot_Switch!$H$5:$N$5000,COLUMN(F376),FALSE)</f>
        <v>19</v>
      </c>
      <c r="G376" s="11">
        <f>VLOOKUP($A376,Pivot_Switch!$H$5:$N$5000,COLUMN(G376),FALSE)</f>
        <v>1</v>
      </c>
      <c r="J376" s="41"/>
      <c r="M376" s="18"/>
      <c r="N376" s="18"/>
      <c r="O376" s="18"/>
      <c r="P376" s="18"/>
      <c r="Q376" s="18"/>
    </row>
    <row r="377" spans="1:17" x14ac:dyDescent="0.25">
      <c r="A377" s="39" t="str">
        <f t="shared" ref="A377:A400" si="25">CONCATENATE(B377,"_",C377)</f>
        <v>40714_emdsfdc1a-jd-04</v>
      </c>
      <c r="B377" s="47">
        <v>40714</v>
      </c>
      <c r="C377" s="39" t="s">
        <v>38</v>
      </c>
      <c r="D377" s="11">
        <f>VLOOKUP($A377,Pivot_Switch!$H$5:$N$5000,COLUMN(D377),FALSE)</f>
        <v>120</v>
      </c>
      <c r="E377" s="11">
        <f>VLOOKUP($A377,Pivot_Switch!$H$5:$N$5000,COLUMN(E377),FALSE)</f>
        <v>101</v>
      </c>
      <c r="F377" s="11">
        <f>VLOOKUP($A377,Pivot_Switch!$H$5:$N$5000,COLUMN(F377),FALSE)</f>
        <v>19</v>
      </c>
      <c r="G377" s="11">
        <f>VLOOKUP($A377,Pivot_Switch!$H$5:$N$5000,COLUMN(G377),FALSE)</f>
        <v>1</v>
      </c>
      <c r="J377" s="41"/>
      <c r="M377" s="18"/>
      <c r="N377" s="18"/>
      <c r="O377" s="18"/>
      <c r="P377" s="18"/>
      <c r="Q377" s="18"/>
    </row>
    <row r="378" spans="1:17" x14ac:dyDescent="0.25">
      <c r="A378" s="39" t="str">
        <f t="shared" si="25"/>
        <v>40721_emdsfdc1a-jd-04</v>
      </c>
      <c r="B378" s="47">
        <v>40721</v>
      </c>
      <c r="C378" s="39" t="s">
        <v>38</v>
      </c>
      <c r="D378" s="11">
        <f>VLOOKUP($A378,Pivot_Switch!$H$5:$N$5000,COLUMN(D378),FALSE)</f>
        <v>120</v>
      </c>
      <c r="E378" s="11">
        <f>VLOOKUP($A378,Pivot_Switch!$H$5:$N$5000,COLUMN(E378),FALSE)</f>
        <v>101</v>
      </c>
      <c r="F378" s="11">
        <f>VLOOKUP($A378,Pivot_Switch!$H$5:$N$5000,COLUMN(F378),FALSE)</f>
        <v>19</v>
      </c>
      <c r="G378" s="11">
        <f>VLOOKUP($A378,Pivot_Switch!$H$5:$N$5000,COLUMN(G378),FALSE)</f>
        <v>1</v>
      </c>
      <c r="J378" s="41"/>
      <c r="M378" s="18"/>
      <c r="N378" s="18"/>
      <c r="O378" s="18"/>
      <c r="P378" s="18"/>
      <c r="Q378" s="18"/>
    </row>
    <row r="379" spans="1:17" x14ac:dyDescent="0.25">
      <c r="A379" s="39" t="str">
        <f t="shared" si="25"/>
        <v>40728_emdsfdc1a-jd-04</v>
      </c>
      <c r="B379" s="47">
        <v>40728</v>
      </c>
      <c r="C379" s="39" t="s">
        <v>38</v>
      </c>
      <c r="D379" s="11">
        <f>VLOOKUP($A379,Pivot_Switch!$H$5:$N$5000,COLUMN(D379),FALSE)</f>
        <v>120</v>
      </c>
      <c r="E379" s="11">
        <f>VLOOKUP($A379,Pivot_Switch!$H$5:$N$5000,COLUMN(E379),FALSE)</f>
        <v>101</v>
      </c>
      <c r="F379" s="11">
        <f>VLOOKUP($A379,Pivot_Switch!$H$5:$N$5000,COLUMN(F379),FALSE)</f>
        <v>19</v>
      </c>
      <c r="G379" s="11">
        <f>VLOOKUP($A379,Pivot_Switch!$H$5:$N$5000,COLUMN(G379),FALSE)</f>
        <v>1</v>
      </c>
      <c r="J379" s="41"/>
      <c r="M379" s="18"/>
      <c r="N379" s="18"/>
      <c r="O379" s="18"/>
      <c r="P379" s="18"/>
      <c r="Q379" s="18"/>
    </row>
    <row r="380" spans="1:17" x14ac:dyDescent="0.25">
      <c r="A380" s="39" t="str">
        <f t="shared" si="25"/>
        <v>40735_emdsfdc1a-jd-04</v>
      </c>
      <c r="B380" s="47">
        <v>40735</v>
      </c>
      <c r="C380" s="39" t="s">
        <v>38</v>
      </c>
      <c r="D380" s="11">
        <f>VLOOKUP($A380,Pivot_Switch!$H$5:$N$5000,COLUMN(D380),FALSE)</f>
        <v>120</v>
      </c>
      <c r="E380" s="11">
        <f>VLOOKUP($A380,Pivot_Switch!$H$5:$N$5000,COLUMN(E380),FALSE)</f>
        <v>101</v>
      </c>
      <c r="F380" s="11">
        <f>VLOOKUP($A380,Pivot_Switch!$H$5:$N$5000,COLUMN(F380),FALSE)</f>
        <v>19</v>
      </c>
      <c r="G380" s="11">
        <f>VLOOKUP($A380,Pivot_Switch!$H$5:$N$5000,COLUMN(G380),FALSE)</f>
        <v>1</v>
      </c>
      <c r="J380" s="41"/>
      <c r="M380" s="18"/>
      <c r="N380" s="18"/>
      <c r="O380" s="18"/>
      <c r="P380" s="18"/>
      <c r="Q380" s="18"/>
    </row>
    <row r="381" spans="1:17" x14ac:dyDescent="0.25">
      <c r="A381" s="39" t="str">
        <f t="shared" si="25"/>
        <v>40743_emdsfdc1a-jd-04</v>
      </c>
      <c r="B381" s="47">
        <v>40743</v>
      </c>
      <c r="C381" s="39" t="s">
        <v>38</v>
      </c>
      <c r="D381" s="11">
        <f>VLOOKUP($A381,Pivot_Switch!$H$5:$N$5000,COLUMN(D381),FALSE)</f>
        <v>120</v>
      </c>
      <c r="E381" s="11">
        <f>VLOOKUP($A381,Pivot_Switch!$H$5:$N$5000,COLUMN(E381),FALSE)</f>
        <v>101</v>
      </c>
      <c r="F381" s="11">
        <f>VLOOKUP($A381,Pivot_Switch!$H$5:$N$5000,COLUMN(F381),FALSE)</f>
        <v>19</v>
      </c>
      <c r="G381" s="11">
        <f>VLOOKUP($A381,Pivot_Switch!$H$5:$N$5000,COLUMN(G381),FALSE)</f>
        <v>1</v>
      </c>
      <c r="J381" s="41"/>
      <c r="M381" s="18"/>
      <c r="N381" s="18"/>
      <c r="O381" s="18"/>
      <c r="P381" s="18"/>
      <c r="Q381" s="18"/>
    </row>
    <row r="382" spans="1:17" x14ac:dyDescent="0.25">
      <c r="A382" s="39" t="str">
        <f t="shared" si="25"/>
        <v>40749_emdsfdc1a-jd-04</v>
      </c>
      <c r="B382" s="47">
        <v>40749</v>
      </c>
      <c r="C382" s="39" t="s">
        <v>38</v>
      </c>
      <c r="D382" s="11">
        <f>VLOOKUP($A382,Pivot_Switch!$H$5:$N$5000,COLUMN(D382),FALSE)</f>
        <v>120</v>
      </c>
      <c r="E382" s="11">
        <f>VLOOKUP($A382,Pivot_Switch!$H$5:$N$5000,COLUMN(E382),FALSE)</f>
        <v>101</v>
      </c>
      <c r="F382" s="11">
        <f>VLOOKUP($A382,Pivot_Switch!$H$5:$N$5000,COLUMN(F382),FALSE)</f>
        <v>19</v>
      </c>
      <c r="G382" s="11">
        <f>VLOOKUP($A382,Pivot_Switch!$H$5:$N$5000,COLUMN(G382),FALSE)</f>
        <v>1</v>
      </c>
      <c r="J382" s="41"/>
      <c r="M382" s="18"/>
      <c r="N382" s="18"/>
      <c r="O382" s="18"/>
      <c r="P382" s="18"/>
      <c r="Q382" s="18"/>
    </row>
    <row r="383" spans="1:17" x14ac:dyDescent="0.25">
      <c r="A383" s="39" t="str">
        <f t="shared" si="25"/>
        <v>40770_emdsfdc1a-jd-04</v>
      </c>
      <c r="B383" s="47">
        <v>40770</v>
      </c>
      <c r="C383" s="39" t="s">
        <v>38</v>
      </c>
      <c r="D383" s="11">
        <f>VLOOKUP($A383,Pivot_Switch!$H$5:$N$5000,COLUMN(D383),FALSE)</f>
        <v>120</v>
      </c>
      <c r="E383" s="11">
        <f>VLOOKUP($A383,Pivot_Switch!$H$5:$N$5000,COLUMN(E383),FALSE)</f>
        <v>101</v>
      </c>
      <c r="F383" s="11">
        <f>VLOOKUP($A383,Pivot_Switch!$H$5:$N$5000,COLUMN(F383),FALSE)</f>
        <v>19</v>
      </c>
      <c r="G383" s="11">
        <f>VLOOKUP($A383,Pivot_Switch!$H$5:$N$5000,COLUMN(G383),FALSE)</f>
        <v>1</v>
      </c>
      <c r="J383" s="41"/>
      <c r="M383" s="18"/>
      <c r="N383" s="18"/>
      <c r="O383" s="18"/>
      <c r="P383" s="18"/>
      <c r="Q383" s="18"/>
    </row>
    <row r="384" spans="1:17" x14ac:dyDescent="0.25">
      <c r="A384" s="39" t="str">
        <f t="shared" si="25"/>
        <v>40777_emdsfdc1a-jd-04</v>
      </c>
      <c r="B384" s="47">
        <v>40777</v>
      </c>
      <c r="C384" s="39" t="s">
        <v>38</v>
      </c>
      <c r="D384" s="11">
        <f>VLOOKUP($A384,Pivot_Switch!$H$5:$N$5000,COLUMN(D384),FALSE)</f>
        <v>120</v>
      </c>
      <c r="E384" s="11">
        <f>VLOOKUP($A384,Pivot_Switch!$H$5:$N$5000,COLUMN(E384),FALSE)</f>
        <v>101</v>
      </c>
      <c r="F384" s="11">
        <f>VLOOKUP($A384,Pivot_Switch!$H$5:$N$5000,COLUMN(F384),FALSE)</f>
        <v>19</v>
      </c>
      <c r="G384" s="11">
        <f>VLOOKUP($A384,Pivot_Switch!$H$5:$N$5000,COLUMN(G384),FALSE)</f>
        <v>1</v>
      </c>
      <c r="J384" s="41"/>
      <c r="M384" s="18"/>
      <c r="N384" s="18"/>
      <c r="O384" s="18"/>
      <c r="P384" s="18"/>
      <c r="Q384" s="18"/>
    </row>
    <row r="385" spans="1:17" x14ac:dyDescent="0.25">
      <c r="A385" s="39" t="str">
        <f t="shared" si="25"/>
        <v>40785_emdsfdc1a-jd-04</v>
      </c>
      <c r="B385" s="47">
        <v>40785</v>
      </c>
      <c r="C385" s="39" t="s">
        <v>38</v>
      </c>
      <c r="D385" s="11">
        <f>VLOOKUP($A385,Pivot_Switch!$H$5:$N$5000,COLUMN(D385),FALSE)</f>
        <v>120</v>
      </c>
      <c r="E385" s="11">
        <f>VLOOKUP($A385,Pivot_Switch!$H$5:$N$5000,COLUMN(E385),FALSE)</f>
        <v>101</v>
      </c>
      <c r="F385" s="11">
        <f>VLOOKUP($A385,Pivot_Switch!$H$5:$N$5000,COLUMN(F385),FALSE)</f>
        <v>19</v>
      </c>
      <c r="G385" s="11">
        <f>VLOOKUP($A385,Pivot_Switch!$H$5:$N$5000,COLUMN(G385),FALSE)</f>
        <v>1</v>
      </c>
      <c r="J385" s="41"/>
      <c r="M385" s="18"/>
      <c r="N385" s="18"/>
      <c r="O385" s="18"/>
      <c r="P385" s="18"/>
      <c r="Q385" s="18"/>
    </row>
    <row r="386" spans="1:17" x14ac:dyDescent="0.25">
      <c r="A386" s="39" t="str">
        <f t="shared" si="25"/>
        <v>40790_emdsfdc1a-jd-04</v>
      </c>
      <c r="B386" s="47">
        <v>40790</v>
      </c>
      <c r="C386" s="39" t="s">
        <v>38</v>
      </c>
      <c r="D386" s="11">
        <f>VLOOKUP($A386,Pivot_Switch!$H$5:$N$5000,COLUMN(D386),FALSE)</f>
        <v>120</v>
      </c>
      <c r="E386" s="11">
        <f>VLOOKUP($A386,Pivot_Switch!$H$5:$N$5000,COLUMN(E386),FALSE)</f>
        <v>101</v>
      </c>
      <c r="F386" s="11">
        <f>VLOOKUP($A386,Pivot_Switch!$H$5:$N$5000,COLUMN(F386),FALSE)</f>
        <v>19</v>
      </c>
      <c r="G386" s="11">
        <f>VLOOKUP($A386,Pivot_Switch!$H$5:$N$5000,COLUMN(G386),FALSE)</f>
        <v>1</v>
      </c>
      <c r="J386" s="41"/>
      <c r="M386" s="18"/>
      <c r="N386" s="18"/>
      <c r="O386" s="18"/>
      <c r="P386" s="18"/>
      <c r="Q386" s="18"/>
    </row>
    <row r="387" spans="1:17" s="26" customFormat="1" x14ac:dyDescent="0.25">
      <c r="A387" s="39" t="str">
        <f t="shared" si="25"/>
        <v>40798_emdsfdc1a-jd-04</v>
      </c>
      <c r="B387" s="47">
        <v>40798</v>
      </c>
      <c r="C387" s="39" t="s">
        <v>38</v>
      </c>
      <c r="D387" s="11">
        <f>VLOOKUP($A387,Pivot_Switch!$H$5:$N$5000,COLUMN(D387),FALSE)</f>
        <v>120</v>
      </c>
      <c r="E387" s="11">
        <f>VLOOKUP($A387,Pivot_Switch!$H$5:$N$5000,COLUMN(E387),FALSE)</f>
        <v>101</v>
      </c>
      <c r="F387" s="11">
        <f>VLOOKUP($A387,Pivot_Switch!$H$5:$N$5000,COLUMN(F387),FALSE)</f>
        <v>19</v>
      </c>
      <c r="G387" s="11">
        <f>VLOOKUP($A387,Pivot_Switch!$H$5:$N$5000,COLUMN(G387),FALSE)</f>
        <v>1</v>
      </c>
      <c r="H387" s="39"/>
      <c r="I387" s="39"/>
      <c r="J387" s="41"/>
      <c r="K387" s="10"/>
      <c r="L387" s="10"/>
      <c r="N387" s="35"/>
      <c r="O387" s="35"/>
      <c r="P387" s="35"/>
      <c r="Q387" s="35"/>
    </row>
    <row r="388" spans="1:17" x14ac:dyDescent="0.25">
      <c r="A388" s="39" t="str">
        <f t="shared" si="25"/>
        <v>40869_emdsfdc1a-jd-04</v>
      </c>
      <c r="B388" s="47">
        <v>40869</v>
      </c>
      <c r="C388" s="39" t="s">
        <v>38</v>
      </c>
      <c r="D388" s="11">
        <f>VLOOKUP($A388,Pivot_Switch!$H$5:$N$5000,COLUMN(D388),FALSE)</f>
        <v>120</v>
      </c>
      <c r="E388" s="11">
        <f>VLOOKUP($A388,Pivot_Switch!$H$5:$N$5000,COLUMN(E388),FALSE)</f>
        <v>101</v>
      </c>
      <c r="F388" s="11">
        <f>VLOOKUP($A388,Pivot_Switch!$H$5:$N$5000,COLUMN(F388),FALSE)</f>
        <v>19</v>
      </c>
      <c r="G388" s="11">
        <f>VLOOKUP($A388,Pivot_Switch!$H$5:$N$5000,COLUMN(G388),FALSE)</f>
        <v>1</v>
      </c>
      <c r="J388" s="41"/>
      <c r="M388" s="18"/>
      <c r="N388" s="18"/>
      <c r="O388" s="18"/>
      <c r="P388" s="18"/>
      <c r="Q388" s="18"/>
    </row>
    <row r="389" spans="1:17" x14ac:dyDescent="0.25">
      <c r="A389" s="39" t="str">
        <f t="shared" si="25"/>
        <v>40885_emdsfdc1a-jd-04</v>
      </c>
      <c r="B389" s="47">
        <v>40885</v>
      </c>
      <c r="C389" s="39" t="s">
        <v>38</v>
      </c>
      <c r="D389" s="11">
        <f>VLOOKUP($A389,Pivot_Switch!$H$5:$N$5000,COLUMN(D389),FALSE)</f>
        <v>264</v>
      </c>
      <c r="E389" s="11">
        <f>VLOOKUP($A389,Pivot_Switch!$H$5:$N$5000,COLUMN(E389),FALSE)</f>
        <v>171</v>
      </c>
      <c r="F389" s="11">
        <f>VLOOKUP($A389,Pivot_Switch!$H$5:$N$5000,COLUMN(F389),FALSE)</f>
        <v>93</v>
      </c>
      <c r="G389" s="11">
        <f>VLOOKUP($A389,Pivot_Switch!$H$5:$N$5000,COLUMN(G389),FALSE)</f>
        <v>1</v>
      </c>
      <c r="J389" s="41"/>
      <c r="M389" s="18"/>
      <c r="N389" s="18"/>
      <c r="O389" s="18"/>
      <c r="P389" s="18"/>
      <c r="Q389" s="18"/>
    </row>
    <row r="390" spans="1:17" x14ac:dyDescent="0.25">
      <c r="A390" s="39" t="str">
        <f t="shared" si="25"/>
        <v>40917_emdsfdc1a-jd-04</v>
      </c>
      <c r="B390" s="47">
        <v>40917</v>
      </c>
      <c r="C390" s="39" t="s">
        <v>38</v>
      </c>
      <c r="D390" s="11">
        <f>VLOOKUP($A390,Pivot_Switch!$H$5:$N$5000,COLUMN(D390),FALSE)</f>
        <v>264</v>
      </c>
      <c r="E390" s="11">
        <f>VLOOKUP($A390,Pivot_Switch!$H$5:$N$5000,COLUMN(E390),FALSE)</f>
        <v>171</v>
      </c>
      <c r="F390" s="11">
        <f>VLOOKUP($A390,Pivot_Switch!$H$5:$N$5000,COLUMN(F390),FALSE)</f>
        <v>93</v>
      </c>
      <c r="G390" s="11">
        <f>VLOOKUP($A390,Pivot_Switch!$H$5:$N$5000,COLUMN(G390),FALSE)</f>
        <v>1</v>
      </c>
      <c r="J390" s="41"/>
      <c r="M390" s="18"/>
      <c r="N390" s="18"/>
      <c r="O390" s="18"/>
      <c r="P390" s="18"/>
      <c r="Q390" s="18"/>
    </row>
    <row r="391" spans="1:17" x14ac:dyDescent="0.25">
      <c r="A391" s="39" t="str">
        <f t="shared" si="25"/>
        <v>40948_emdsfdc1a-jd-04</v>
      </c>
      <c r="B391" s="47">
        <v>40948</v>
      </c>
      <c r="C391" s="39" t="s">
        <v>38</v>
      </c>
      <c r="D391" s="11">
        <f>VLOOKUP($A391,Pivot_Switch!$H$5:$N$5000,COLUMN(D391),FALSE)</f>
        <v>264</v>
      </c>
      <c r="E391" s="11">
        <f>VLOOKUP($A391,Pivot_Switch!$H$5:$N$5000,COLUMN(E391),FALSE)</f>
        <v>190</v>
      </c>
      <c r="F391" s="11">
        <f>VLOOKUP($A391,Pivot_Switch!$H$5:$N$5000,COLUMN(F391),FALSE)</f>
        <v>74</v>
      </c>
      <c r="G391" s="11">
        <f>VLOOKUP($A391,Pivot_Switch!$H$5:$N$5000,COLUMN(G391),FALSE)</f>
        <v>1</v>
      </c>
      <c r="J391" s="41"/>
      <c r="M391" s="18"/>
      <c r="N391" s="18"/>
      <c r="O391" s="18"/>
      <c r="P391" s="18"/>
      <c r="Q391" s="18"/>
    </row>
    <row r="392" spans="1:17" x14ac:dyDescent="0.25">
      <c r="A392" s="39" t="str">
        <f t="shared" si="25"/>
        <v>40989_emdsfdc1a-jd-04</v>
      </c>
      <c r="B392" s="47">
        <v>40989</v>
      </c>
      <c r="C392" s="39" t="s">
        <v>38</v>
      </c>
      <c r="D392" s="11">
        <f>VLOOKUP($A392,Pivot_Switch!$H$5:$N$5000,COLUMN(D392),FALSE)</f>
        <v>264</v>
      </c>
      <c r="E392" s="11">
        <f>VLOOKUP($A392,Pivot_Switch!$H$5:$N$5000,COLUMN(E392),FALSE)</f>
        <v>196</v>
      </c>
      <c r="F392" s="11">
        <f>VLOOKUP($A392,Pivot_Switch!$H$5:$N$5000,COLUMN(F392),FALSE)</f>
        <v>68</v>
      </c>
      <c r="G392" s="11">
        <f>VLOOKUP($A392,Pivot_Switch!$H$5:$N$5000,COLUMN(G392),FALSE)</f>
        <v>1</v>
      </c>
      <c r="J392" s="41"/>
      <c r="L392" s="26"/>
      <c r="M392" s="18"/>
      <c r="N392" s="18"/>
      <c r="O392" s="18"/>
      <c r="P392" s="18"/>
      <c r="Q392" s="18"/>
    </row>
    <row r="393" spans="1:17" x14ac:dyDescent="0.25">
      <c r="A393" s="39" t="str">
        <f t="shared" si="25"/>
        <v>41016_emdsfdc1a-jd-04</v>
      </c>
      <c r="B393" s="47">
        <v>41016</v>
      </c>
      <c r="C393" s="39" t="s">
        <v>38</v>
      </c>
      <c r="D393" s="11">
        <f>VLOOKUP($A393,Pivot_Switch!$H$5:$N$5000,COLUMN(D393),FALSE)</f>
        <v>264</v>
      </c>
      <c r="E393" s="11">
        <f>VLOOKUP($A393,Pivot_Switch!$H$5:$N$5000,COLUMN(E393),FALSE)</f>
        <v>196</v>
      </c>
      <c r="F393" s="11">
        <f>VLOOKUP($A393,Pivot_Switch!$H$5:$N$5000,COLUMN(F393),FALSE)</f>
        <v>68</v>
      </c>
      <c r="G393" s="11">
        <f>VLOOKUP($A393,Pivot_Switch!$H$5:$N$5000,COLUMN(G393),FALSE)</f>
        <v>1</v>
      </c>
      <c r="J393" s="41"/>
      <c r="L393" s="26"/>
      <c r="M393" s="18"/>
      <c r="N393" s="18"/>
      <c r="O393" s="18"/>
      <c r="P393" s="18"/>
      <c r="Q393" s="18"/>
    </row>
    <row r="394" spans="1:17" x14ac:dyDescent="0.25">
      <c r="A394" s="39" t="str">
        <f t="shared" si="25"/>
        <v>41037_emdsfdc1a-jd-04</v>
      </c>
      <c r="B394" s="47">
        <v>41037</v>
      </c>
      <c r="C394" s="39" t="s">
        <v>38</v>
      </c>
      <c r="D394" s="11">
        <f>VLOOKUP($A394,Pivot_Switch!$H$5:$N$5000,COLUMN(D394),FALSE)</f>
        <v>264</v>
      </c>
      <c r="E394" s="11">
        <f>VLOOKUP($A394,Pivot_Switch!$H$5:$N$5000,COLUMN(E394),FALSE)</f>
        <v>197</v>
      </c>
      <c r="F394" s="11">
        <f>VLOOKUP($A394,Pivot_Switch!$H$5:$N$5000,COLUMN(F394),FALSE)</f>
        <v>67</v>
      </c>
      <c r="G394" s="11">
        <f>VLOOKUP($A394,Pivot_Switch!$H$5:$N$5000,COLUMN(G394),FALSE)</f>
        <v>1</v>
      </c>
      <c r="J394" s="41"/>
      <c r="L394" s="26"/>
      <c r="M394" s="18"/>
      <c r="N394" s="18"/>
      <c r="O394" s="18"/>
      <c r="P394" s="18"/>
      <c r="Q394" s="18"/>
    </row>
    <row r="395" spans="1:17" x14ac:dyDescent="0.25">
      <c r="A395" s="39" t="str">
        <f t="shared" si="25"/>
        <v>41071_emdsfdc1a-jd-04</v>
      </c>
      <c r="B395" s="47">
        <v>41071</v>
      </c>
      <c r="C395" s="39" t="s">
        <v>38</v>
      </c>
      <c r="D395" s="11">
        <f>VLOOKUP($A395,Pivot_Switch!$H$5:$N$5000,COLUMN(D395),FALSE)</f>
        <v>264</v>
      </c>
      <c r="E395" s="11">
        <f>VLOOKUP($A395,Pivot_Switch!$H$5:$N$5000,COLUMN(E395),FALSE)</f>
        <v>197</v>
      </c>
      <c r="F395" s="11">
        <f>VLOOKUP($A395,Pivot_Switch!$H$5:$N$5000,COLUMN(F395),FALSE)</f>
        <v>67</v>
      </c>
      <c r="G395" s="11">
        <f>VLOOKUP($A395,Pivot_Switch!$H$5:$N$5000,COLUMN(G395),FALSE)</f>
        <v>1</v>
      </c>
      <c r="J395" s="41"/>
      <c r="L395" s="26"/>
      <c r="M395" s="18"/>
      <c r="N395" s="18"/>
      <c r="O395" s="18"/>
      <c r="P395" s="18"/>
      <c r="Q395" s="18"/>
    </row>
    <row r="396" spans="1:17" x14ac:dyDescent="0.25">
      <c r="A396" s="39" t="str">
        <f t="shared" si="25"/>
        <v>41107_emdsfdc1a-jd-04</v>
      </c>
      <c r="B396" s="47">
        <v>41107</v>
      </c>
      <c r="C396" s="39" t="s">
        <v>38</v>
      </c>
      <c r="D396" s="11">
        <f>VLOOKUP($A396,Pivot_Switch!$H$5:$N$5000,COLUMN(D396),FALSE)</f>
        <v>264</v>
      </c>
      <c r="E396" s="11">
        <f>VLOOKUP($A396,Pivot_Switch!$H$5:$N$5000,COLUMN(E396),FALSE)</f>
        <v>197</v>
      </c>
      <c r="F396" s="11">
        <f>VLOOKUP($A396,Pivot_Switch!$H$5:$N$5000,COLUMN(F396),FALSE)</f>
        <v>67</v>
      </c>
      <c r="G396" s="11">
        <f>VLOOKUP($A396,Pivot_Switch!$H$5:$N$5000,COLUMN(G396),FALSE)</f>
        <v>1</v>
      </c>
      <c r="J396" s="41"/>
      <c r="L396" s="26"/>
      <c r="M396" s="18"/>
      <c r="N396" s="18"/>
      <c r="O396" s="18"/>
      <c r="P396" s="18"/>
      <c r="Q396" s="18"/>
    </row>
    <row r="397" spans="1:17" x14ac:dyDescent="0.25">
      <c r="A397" s="39" t="str">
        <f t="shared" si="25"/>
        <v>41122_emdsfdc1a-jd-04</v>
      </c>
      <c r="B397" s="47">
        <v>41122</v>
      </c>
      <c r="C397" s="39" t="s">
        <v>38</v>
      </c>
      <c r="D397" s="11">
        <f>VLOOKUP($A397,Pivot_Switch!$H$5:$N$5000,COLUMN(D397),FALSE)</f>
        <v>264</v>
      </c>
      <c r="E397" s="11">
        <f>VLOOKUP($A397,Pivot_Switch!$H$5:$N$5000,COLUMN(E397),FALSE)</f>
        <v>185</v>
      </c>
      <c r="F397" s="11">
        <f>VLOOKUP($A397,Pivot_Switch!$H$5:$N$5000,COLUMN(F397),FALSE)</f>
        <v>79</v>
      </c>
      <c r="G397" s="11">
        <f>VLOOKUP($A397,Pivot_Switch!$H$5:$N$5000,COLUMN(G397),FALSE)</f>
        <v>1</v>
      </c>
      <c r="J397" s="41"/>
      <c r="L397" s="26"/>
      <c r="M397" s="18"/>
      <c r="N397" s="18"/>
      <c r="O397" s="18"/>
      <c r="P397" s="18"/>
      <c r="Q397" s="18"/>
    </row>
    <row r="398" spans="1:17" x14ac:dyDescent="0.25">
      <c r="A398" s="39" t="str">
        <f t="shared" si="25"/>
        <v>41162_emdsfdc1a-jd-04</v>
      </c>
      <c r="B398" s="47">
        <v>41162</v>
      </c>
      <c r="C398" s="39" t="s">
        <v>38</v>
      </c>
      <c r="D398" s="11">
        <f>VLOOKUP($A398,Pivot_Switch!$H$5:$N$5000,COLUMN(D398),FALSE)</f>
        <v>264</v>
      </c>
      <c r="E398" s="11">
        <f>VLOOKUP($A398,Pivot_Switch!$H$5:$N$5000,COLUMN(E398),FALSE)</f>
        <v>205</v>
      </c>
      <c r="F398" s="11">
        <f>VLOOKUP($A398,Pivot_Switch!$H$5:$N$5000,COLUMN(F398),FALSE)</f>
        <v>59</v>
      </c>
      <c r="G398" s="11">
        <f>VLOOKUP($A398,Pivot_Switch!$H$5:$N$5000,COLUMN(G398),FALSE)</f>
        <v>1</v>
      </c>
      <c r="J398" s="41"/>
      <c r="L398" s="26"/>
      <c r="M398" s="18"/>
      <c r="N398" s="18"/>
      <c r="O398" s="18"/>
      <c r="P398" s="18"/>
      <c r="Q398" s="18"/>
    </row>
    <row r="399" spans="1:17" x14ac:dyDescent="0.25">
      <c r="A399" s="39" t="str">
        <f t="shared" si="25"/>
        <v>41192_emdsfdc1a-jd-04</v>
      </c>
      <c r="B399" s="47">
        <v>41192</v>
      </c>
      <c r="C399" s="39" t="s">
        <v>38</v>
      </c>
      <c r="D399" s="11">
        <f>VLOOKUP($A399,Pivot_Switch!$H$5:$N$5000,COLUMN(D399),FALSE)</f>
        <v>264</v>
      </c>
      <c r="E399" s="11">
        <f>VLOOKUP($A399,Pivot_Switch!$H$5:$N$5000,COLUMN(E399),FALSE)</f>
        <v>206</v>
      </c>
      <c r="F399" s="11">
        <f>VLOOKUP($A399,Pivot_Switch!$H$5:$N$5000,COLUMN(F399),FALSE)</f>
        <v>58</v>
      </c>
      <c r="G399" s="11">
        <f>VLOOKUP($A399,Pivot_Switch!$H$5:$N$5000,COLUMN(G399),FALSE)</f>
        <v>1</v>
      </c>
      <c r="J399" s="41"/>
      <c r="L399" s="26"/>
      <c r="M399" s="18"/>
      <c r="N399" s="18"/>
      <c r="O399" s="18"/>
      <c r="P399" s="18"/>
      <c r="Q399" s="18"/>
    </row>
    <row r="400" spans="1:17" x14ac:dyDescent="0.25">
      <c r="A400" s="39" t="str">
        <f t="shared" si="25"/>
        <v>41347_emdsfdc1a-jd-04</v>
      </c>
      <c r="B400" s="47">
        <v>41347</v>
      </c>
      <c r="C400" s="39" t="s">
        <v>38</v>
      </c>
      <c r="D400" s="11">
        <f>VLOOKUP($A400,Pivot_Switch!$H$5:$N$5000,COLUMN(D400),FALSE)</f>
        <v>264</v>
      </c>
      <c r="E400" s="11">
        <f>VLOOKUP($A400,Pivot_Switch!$H$5:$N$5000,COLUMN(E400),FALSE)</f>
        <v>213</v>
      </c>
      <c r="F400" s="11">
        <f>VLOOKUP($A400,Pivot_Switch!$H$5:$N$5000,COLUMN(F400),FALSE)</f>
        <v>51</v>
      </c>
      <c r="G400" s="11">
        <f>VLOOKUP($A400,Pivot_Switch!$H$5:$N$5000,COLUMN(G400),FALSE)</f>
        <v>1</v>
      </c>
      <c r="J400" s="41"/>
      <c r="L400" s="26"/>
      <c r="M400" s="18"/>
      <c r="N400" s="18"/>
      <c r="O400" s="18"/>
      <c r="P400" s="18"/>
      <c r="Q400" s="18"/>
    </row>
    <row r="401" spans="1:17" x14ac:dyDescent="0.25">
      <c r="A401" s="39" t="str">
        <f t="shared" si="24"/>
        <v>41439_emdsfdc1a-jd-04</v>
      </c>
      <c r="B401" s="47">
        <v>41439</v>
      </c>
      <c r="C401" s="39" t="s">
        <v>38</v>
      </c>
      <c r="D401" s="11">
        <f>VLOOKUP($A401,Pivot_Switch!$H$5:$N$5000,COLUMN(D401),FALSE)</f>
        <v>264</v>
      </c>
      <c r="E401" s="11">
        <f>VLOOKUP($A401,Pivot_Switch!$H$5:$N$5000,COLUMN(E401),FALSE)</f>
        <v>209</v>
      </c>
      <c r="F401" s="11">
        <f>VLOOKUP($A401,Pivot_Switch!$H$5:$N$5000,COLUMN(F401),FALSE)</f>
        <v>55</v>
      </c>
      <c r="G401" s="11">
        <f>VLOOKUP($A401,Pivot_Switch!$H$5:$N$5000,COLUMN(G401),FALSE)</f>
        <v>1</v>
      </c>
      <c r="J401" s="41"/>
      <c r="L401" s="26"/>
      <c r="M401" s="18"/>
      <c r="N401" s="18"/>
      <c r="O401" s="18"/>
      <c r="P401" s="18"/>
      <c r="Q401" s="18"/>
    </row>
    <row r="402" spans="1:17" x14ac:dyDescent="0.25">
      <c r="M402" s="18"/>
      <c r="N402" s="18"/>
      <c r="O402" s="18"/>
      <c r="P402" s="18"/>
      <c r="Q402" s="18"/>
    </row>
    <row r="403" spans="1:17" s="26" customFormat="1" x14ac:dyDescent="0.25">
      <c r="A403" s="42" t="s">
        <v>881</v>
      </c>
      <c r="B403" s="42"/>
      <c r="C403" s="42"/>
      <c r="D403" s="25"/>
      <c r="E403" s="25"/>
      <c r="F403" s="25"/>
      <c r="G403" s="25"/>
      <c r="H403" s="42" t="str">
        <f>C364</f>
        <v>emdsfdc1a-jd-04</v>
      </c>
      <c r="I403" s="43" t="str">
        <f>CONCATENATE(H403,"_End")</f>
        <v>emdsfdc1a-jd-04_End</v>
      </c>
      <c r="J403" s="43">
        <f>ROW(I403)</f>
        <v>403</v>
      </c>
      <c r="L403" s="10"/>
      <c r="N403" s="35"/>
      <c r="O403" s="35"/>
      <c r="P403" s="35"/>
      <c r="Q403" s="35"/>
    </row>
    <row r="404" spans="1:17" x14ac:dyDescent="0.25">
      <c r="A404" s="39" t="str">
        <f t="shared" ref="A404:A441" si="26">CONCATENATE(B404,"_",C404)</f>
        <v>40598_emdsfdc1a-jd-05</v>
      </c>
      <c r="B404" s="47">
        <v>40598</v>
      </c>
      <c r="C404" s="39" t="s">
        <v>41</v>
      </c>
      <c r="D404" s="11">
        <f>VLOOKUP($A404,Pivot_Switch!$H$5:$N$5000,COLUMN(D404),FALSE)</f>
        <v>120</v>
      </c>
      <c r="E404" s="11">
        <f>VLOOKUP($A404,Pivot_Switch!$H$5:$N$5000,COLUMN(E404),FALSE)</f>
        <v>102</v>
      </c>
      <c r="F404" s="11">
        <f>VLOOKUP($A404,Pivot_Switch!$H$5:$N$5000,COLUMN(F404),FALSE)</f>
        <v>18</v>
      </c>
      <c r="G404" s="11">
        <f>VLOOKUP($A404,Pivot_Switch!$H$5:$N$5000,COLUMN(G404),FALSE)</f>
        <v>1</v>
      </c>
      <c r="H404" s="39" t="str">
        <f>C404</f>
        <v>emdsfdc1a-jd-05</v>
      </c>
      <c r="I404" s="39" t="str">
        <f>CONCATENATE(H404,"_Start")</f>
        <v>emdsfdc1a-jd-05_Start</v>
      </c>
      <c r="J404" s="41">
        <f>ROW(I404)</f>
        <v>404</v>
      </c>
      <c r="M404" s="18"/>
      <c r="N404" s="18"/>
      <c r="O404" s="18"/>
      <c r="P404" s="18"/>
      <c r="Q404" s="18"/>
    </row>
    <row r="405" spans="1:17" x14ac:dyDescent="0.25">
      <c r="A405" s="39" t="str">
        <f t="shared" si="26"/>
        <v>40606_emdsfdc1a-jd-05</v>
      </c>
      <c r="B405" s="47">
        <v>40606</v>
      </c>
      <c r="C405" s="39" t="s">
        <v>41</v>
      </c>
      <c r="D405" s="11">
        <f>VLOOKUP($A405,Pivot_Switch!$H$5:$N$5000,COLUMN(D405),FALSE)</f>
        <v>120</v>
      </c>
      <c r="E405" s="11">
        <f>VLOOKUP($A405,Pivot_Switch!$H$5:$N$5000,COLUMN(E405),FALSE)</f>
        <v>102</v>
      </c>
      <c r="F405" s="11">
        <f>VLOOKUP($A405,Pivot_Switch!$H$5:$N$5000,COLUMN(F405),FALSE)</f>
        <v>18</v>
      </c>
      <c r="G405" s="11">
        <f>VLOOKUP($A405,Pivot_Switch!$H$5:$N$5000,COLUMN(G405),FALSE)</f>
        <v>1</v>
      </c>
      <c r="J405" s="41"/>
      <c r="M405" s="18"/>
      <c r="N405" s="18"/>
      <c r="O405" s="18"/>
      <c r="P405" s="18"/>
      <c r="Q405" s="18"/>
    </row>
    <row r="406" spans="1:17" x14ac:dyDescent="0.25">
      <c r="A406" s="39" t="str">
        <f t="shared" si="26"/>
        <v>40609_emdsfdc1a-jd-05</v>
      </c>
      <c r="B406" s="47">
        <v>40609</v>
      </c>
      <c r="C406" s="39" t="s">
        <v>41</v>
      </c>
      <c r="D406" s="11">
        <f>VLOOKUP($A406,Pivot_Switch!$H$5:$N$5000,COLUMN(D406),FALSE)</f>
        <v>120</v>
      </c>
      <c r="E406" s="11">
        <f>VLOOKUP($A406,Pivot_Switch!$H$5:$N$5000,COLUMN(E406),FALSE)</f>
        <v>102</v>
      </c>
      <c r="F406" s="11">
        <f>VLOOKUP($A406,Pivot_Switch!$H$5:$N$5000,COLUMN(F406),FALSE)</f>
        <v>18</v>
      </c>
      <c r="G406" s="11">
        <f>VLOOKUP($A406,Pivot_Switch!$H$5:$N$5000,COLUMN(G406),FALSE)</f>
        <v>1</v>
      </c>
      <c r="J406" s="41"/>
      <c r="M406" s="18"/>
      <c r="N406" s="18"/>
      <c r="O406" s="18"/>
      <c r="P406" s="18"/>
      <c r="Q406" s="18"/>
    </row>
    <row r="407" spans="1:17" x14ac:dyDescent="0.25">
      <c r="A407" s="39" t="str">
        <f t="shared" si="26"/>
        <v>40637_emdsfdc1a-jd-05</v>
      </c>
      <c r="B407" s="47">
        <v>40637</v>
      </c>
      <c r="C407" s="39" t="s">
        <v>41</v>
      </c>
      <c r="D407" s="11">
        <f>VLOOKUP($A407,Pivot_Switch!$H$5:$N$5000,COLUMN(D407),FALSE)</f>
        <v>120</v>
      </c>
      <c r="E407" s="11">
        <f>VLOOKUP($A407,Pivot_Switch!$H$5:$N$5000,COLUMN(E407),FALSE)</f>
        <v>102</v>
      </c>
      <c r="F407" s="11">
        <f>VLOOKUP($A407,Pivot_Switch!$H$5:$N$5000,COLUMN(F407),FALSE)</f>
        <v>18</v>
      </c>
      <c r="G407" s="11">
        <f>VLOOKUP($A407,Pivot_Switch!$H$5:$N$5000,COLUMN(G407),FALSE)</f>
        <v>1</v>
      </c>
      <c r="J407" s="41"/>
      <c r="M407" s="18"/>
      <c r="N407" s="18"/>
      <c r="O407" s="18"/>
      <c r="P407" s="18"/>
      <c r="Q407" s="18"/>
    </row>
    <row r="408" spans="1:17" x14ac:dyDescent="0.25">
      <c r="A408" s="39" t="str">
        <f t="shared" si="26"/>
        <v>40646_emdsfdc1a-jd-05</v>
      </c>
      <c r="B408" s="47">
        <v>40646</v>
      </c>
      <c r="C408" s="39" t="s">
        <v>41</v>
      </c>
      <c r="D408" s="11">
        <f>VLOOKUP($A408,Pivot_Switch!$H$5:$N$5000,COLUMN(D408),FALSE)</f>
        <v>120</v>
      </c>
      <c r="E408" s="11">
        <f>VLOOKUP($A408,Pivot_Switch!$H$5:$N$5000,COLUMN(E408),FALSE)</f>
        <v>102</v>
      </c>
      <c r="F408" s="11">
        <f>VLOOKUP($A408,Pivot_Switch!$H$5:$N$5000,COLUMN(F408),FALSE)</f>
        <v>18</v>
      </c>
      <c r="G408" s="11">
        <f>VLOOKUP($A408,Pivot_Switch!$H$5:$N$5000,COLUMN(G408),FALSE)</f>
        <v>1</v>
      </c>
      <c r="J408" s="41"/>
      <c r="M408" s="18"/>
      <c r="N408" s="18"/>
      <c r="O408" s="18"/>
      <c r="P408" s="18"/>
      <c r="Q408" s="18"/>
    </row>
    <row r="409" spans="1:17" x14ac:dyDescent="0.25">
      <c r="A409" s="39" t="str">
        <f t="shared" si="26"/>
        <v>40652_emdsfdc1a-jd-05</v>
      </c>
      <c r="B409" s="47">
        <v>40652</v>
      </c>
      <c r="C409" s="39" t="s">
        <v>41</v>
      </c>
      <c r="D409" s="11">
        <f>VLOOKUP($A409,Pivot_Switch!$H$5:$N$5000,COLUMN(D409),FALSE)</f>
        <v>120</v>
      </c>
      <c r="E409" s="11">
        <f>VLOOKUP($A409,Pivot_Switch!$H$5:$N$5000,COLUMN(E409),FALSE)</f>
        <v>102</v>
      </c>
      <c r="F409" s="11">
        <f>VLOOKUP($A409,Pivot_Switch!$H$5:$N$5000,COLUMN(F409),FALSE)</f>
        <v>18</v>
      </c>
      <c r="G409" s="11">
        <f>VLOOKUP($A409,Pivot_Switch!$H$5:$N$5000,COLUMN(G409),FALSE)</f>
        <v>1</v>
      </c>
      <c r="J409" s="41"/>
      <c r="M409" s="18"/>
      <c r="N409" s="18"/>
      <c r="O409" s="18"/>
      <c r="P409" s="18"/>
      <c r="Q409" s="18"/>
    </row>
    <row r="410" spans="1:17" x14ac:dyDescent="0.25">
      <c r="A410" s="39" t="str">
        <f t="shared" si="26"/>
        <v>40659_emdsfdc1a-jd-05</v>
      </c>
      <c r="B410" s="47">
        <v>40659</v>
      </c>
      <c r="C410" s="39" t="s">
        <v>41</v>
      </c>
      <c r="D410" s="11">
        <f>VLOOKUP($A410,Pivot_Switch!$H$5:$N$5000,COLUMN(D410),FALSE)</f>
        <v>120</v>
      </c>
      <c r="E410" s="11">
        <f>VLOOKUP($A410,Pivot_Switch!$H$5:$N$5000,COLUMN(E410),FALSE)</f>
        <v>102</v>
      </c>
      <c r="F410" s="11">
        <f>VLOOKUP($A410,Pivot_Switch!$H$5:$N$5000,COLUMN(F410),FALSE)</f>
        <v>18</v>
      </c>
      <c r="G410" s="11">
        <f>VLOOKUP($A410,Pivot_Switch!$H$5:$N$5000,COLUMN(G410),FALSE)</f>
        <v>1</v>
      </c>
      <c r="J410" s="41"/>
      <c r="M410" s="18"/>
      <c r="N410" s="18"/>
      <c r="O410" s="18"/>
      <c r="P410" s="18"/>
      <c r="Q410" s="18"/>
    </row>
    <row r="411" spans="1:17" x14ac:dyDescent="0.25">
      <c r="A411" s="39" t="str">
        <f t="shared" si="26"/>
        <v>40666_emdsfdc1a-jd-05</v>
      </c>
      <c r="B411" s="47">
        <v>40666</v>
      </c>
      <c r="C411" s="39" t="s">
        <v>41</v>
      </c>
      <c r="D411" s="11">
        <f>VLOOKUP($A411,Pivot_Switch!$H$5:$N$5000,COLUMN(D411),FALSE)</f>
        <v>120</v>
      </c>
      <c r="E411" s="11">
        <f>VLOOKUP($A411,Pivot_Switch!$H$5:$N$5000,COLUMN(E411),FALSE)</f>
        <v>102</v>
      </c>
      <c r="F411" s="11">
        <f>VLOOKUP($A411,Pivot_Switch!$H$5:$N$5000,COLUMN(F411),FALSE)</f>
        <v>18</v>
      </c>
      <c r="G411" s="11">
        <f>VLOOKUP($A411,Pivot_Switch!$H$5:$N$5000,COLUMN(G411),FALSE)</f>
        <v>1</v>
      </c>
      <c r="J411" s="41"/>
      <c r="M411" s="18"/>
      <c r="N411" s="18"/>
      <c r="O411" s="18"/>
      <c r="P411" s="18"/>
      <c r="Q411" s="18"/>
    </row>
    <row r="412" spans="1:17" x14ac:dyDescent="0.25">
      <c r="A412" s="39" t="str">
        <f t="shared" si="26"/>
        <v>40679_emdsfdc1a-jd-05</v>
      </c>
      <c r="B412" s="47">
        <v>40679</v>
      </c>
      <c r="C412" s="39" t="s">
        <v>41</v>
      </c>
      <c r="D412" s="11">
        <f>VLOOKUP($A412,Pivot_Switch!$H$5:$N$5000,COLUMN(D412),FALSE)</f>
        <v>120</v>
      </c>
      <c r="E412" s="11">
        <f>VLOOKUP($A412,Pivot_Switch!$H$5:$N$5000,COLUMN(E412),FALSE)</f>
        <v>102</v>
      </c>
      <c r="F412" s="11">
        <f>VLOOKUP($A412,Pivot_Switch!$H$5:$N$5000,COLUMN(F412),FALSE)</f>
        <v>18</v>
      </c>
      <c r="G412" s="11">
        <f>VLOOKUP($A412,Pivot_Switch!$H$5:$N$5000,COLUMN(G412),FALSE)</f>
        <v>1</v>
      </c>
      <c r="J412" s="41"/>
      <c r="M412" s="18"/>
      <c r="N412" s="18"/>
      <c r="O412" s="18"/>
      <c r="P412" s="18"/>
      <c r="Q412" s="18"/>
    </row>
    <row r="413" spans="1:17" x14ac:dyDescent="0.25">
      <c r="A413" s="39" t="str">
        <f t="shared" si="26"/>
        <v>40686_emdsfdc1a-jd-05</v>
      </c>
      <c r="B413" s="47">
        <v>40686</v>
      </c>
      <c r="C413" s="39" t="s">
        <v>41</v>
      </c>
      <c r="D413" s="11">
        <f>VLOOKUP($A413,Pivot_Switch!$H$5:$N$5000,COLUMN(D413),FALSE)</f>
        <v>120</v>
      </c>
      <c r="E413" s="11">
        <f>VLOOKUP($A413,Pivot_Switch!$H$5:$N$5000,COLUMN(E413),FALSE)</f>
        <v>102</v>
      </c>
      <c r="F413" s="11">
        <f>VLOOKUP($A413,Pivot_Switch!$H$5:$N$5000,COLUMN(F413),FALSE)</f>
        <v>18</v>
      </c>
      <c r="G413" s="11">
        <f>VLOOKUP($A413,Pivot_Switch!$H$5:$N$5000,COLUMN(G413),FALSE)</f>
        <v>1</v>
      </c>
      <c r="J413" s="41"/>
      <c r="M413" s="18"/>
      <c r="N413" s="18"/>
      <c r="O413" s="18"/>
      <c r="P413" s="18"/>
      <c r="Q413" s="18"/>
    </row>
    <row r="414" spans="1:17" x14ac:dyDescent="0.25">
      <c r="A414" s="39" t="str">
        <f t="shared" si="26"/>
        <v>40690_emdsfdc1a-jd-05</v>
      </c>
      <c r="B414" s="47">
        <v>40690</v>
      </c>
      <c r="C414" s="39" t="s">
        <v>41</v>
      </c>
      <c r="D414" s="11">
        <f>VLOOKUP($A414,Pivot_Switch!$H$5:$N$5000,COLUMN(D414),FALSE)</f>
        <v>120</v>
      </c>
      <c r="E414" s="11">
        <f>VLOOKUP($A414,Pivot_Switch!$H$5:$N$5000,COLUMN(E414),FALSE)</f>
        <v>102</v>
      </c>
      <c r="F414" s="11">
        <f>VLOOKUP($A414,Pivot_Switch!$H$5:$N$5000,COLUMN(F414),FALSE)</f>
        <v>18</v>
      </c>
      <c r="G414" s="11">
        <f>VLOOKUP($A414,Pivot_Switch!$H$5:$N$5000,COLUMN(G414),FALSE)</f>
        <v>1</v>
      </c>
      <c r="J414" s="41"/>
      <c r="M414" s="18"/>
      <c r="N414" s="18"/>
      <c r="O414" s="18"/>
      <c r="P414" s="18"/>
      <c r="Q414" s="18"/>
    </row>
    <row r="415" spans="1:17" x14ac:dyDescent="0.25">
      <c r="A415" s="39" t="str">
        <f t="shared" si="26"/>
        <v>40700_emdsfdc1a-jd-05</v>
      </c>
      <c r="B415" s="47">
        <v>40700</v>
      </c>
      <c r="C415" s="39" t="s">
        <v>41</v>
      </c>
      <c r="D415" s="11">
        <f>VLOOKUP($A415,Pivot_Switch!$H$5:$N$5000,COLUMN(D415),FALSE)</f>
        <v>120</v>
      </c>
      <c r="E415" s="11">
        <f>VLOOKUP($A415,Pivot_Switch!$H$5:$N$5000,COLUMN(E415),FALSE)</f>
        <v>102</v>
      </c>
      <c r="F415" s="11">
        <f>VLOOKUP($A415,Pivot_Switch!$H$5:$N$5000,COLUMN(F415),FALSE)</f>
        <v>18</v>
      </c>
      <c r="G415" s="11">
        <f>VLOOKUP($A415,Pivot_Switch!$H$5:$N$5000,COLUMN(G415),FALSE)</f>
        <v>1</v>
      </c>
      <c r="J415" s="41"/>
      <c r="M415" s="18"/>
      <c r="N415" s="18"/>
      <c r="O415" s="18"/>
      <c r="P415" s="18"/>
      <c r="Q415" s="18"/>
    </row>
    <row r="416" spans="1:17" x14ac:dyDescent="0.25">
      <c r="A416" s="39" t="str">
        <f t="shared" si="26"/>
        <v>40707_emdsfdc1a-jd-05</v>
      </c>
      <c r="B416" s="47">
        <v>40707</v>
      </c>
      <c r="C416" s="39" t="s">
        <v>41</v>
      </c>
      <c r="D416" s="11">
        <f>VLOOKUP($A416,Pivot_Switch!$H$5:$N$5000,COLUMN(D416),FALSE)</f>
        <v>120</v>
      </c>
      <c r="E416" s="11">
        <f>VLOOKUP($A416,Pivot_Switch!$H$5:$N$5000,COLUMN(E416),FALSE)</f>
        <v>102</v>
      </c>
      <c r="F416" s="11">
        <f>VLOOKUP($A416,Pivot_Switch!$H$5:$N$5000,COLUMN(F416),FALSE)</f>
        <v>18</v>
      </c>
      <c r="G416" s="11">
        <f>VLOOKUP($A416,Pivot_Switch!$H$5:$N$5000,COLUMN(G416),FALSE)</f>
        <v>1</v>
      </c>
      <c r="J416" s="41"/>
      <c r="M416" s="18"/>
      <c r="N416" s="18"/>
      <c r="O416" s="18"/>
      <c r="P416" s="18"/>
      <c r="Q416" s="18"/>
    </row>
    <row r="417" spans="1:17" x14ac:dyDescent="0.25">
      <c r="A417" s="39" t="str">
        <f t="shared" ref="A417:A440" si="27">CONCATENATE(B417,"_",C417)</f>
        <v>40714_emdsfdc1a-jd-05</v>
      </c>
      <c r="B417" s="47">
        <v>40714</v>
      </c>
      <c r="C417" s="39" t="s">
        <v>41</v>
      </c>
      <c r="D417" s="11">
        <f>VLOOKUP($A417,Pivot_Switch!$H$5:$N$5000,COLUMN(D417),FALSE)</f>
        <v>120</v>
      </c>
      <c r="E417" s="11">
        <f>VLOOKUP($A417,Pivot_Switch!$H$5:$N$5000,COLUMN(E417),FALSE)</f>
        <v>102</v>
      </c>
      <c r="F417" s="11">
        <f>VLOOKUP($A417,Pivot_Switch!$H$5:$N$5000,COLUMN(F417),FALSE)</f>
        <v>18</v>
      </c>
      <c r="G417" s="11">
        <f>VLOOKUP($A417,Pivot_Switch!$H$5:$N$5000,COLUMN(G417),FALSE)</f>
        <v>1</v>
      </c>
      <c r="J417" s="41"/>
      <c r="M417" s="18"/>
      <c r="N417" s="18"/>
      <c r="O417" s="18"/>
      <c r="P417" s="18"/>
      <c r="Q417" s="18"/>
    </row>
    <row r="418" spans="1:17" x14ac:dyDescent="0.25">
      <c r="A418" s="39" t="str">
        <f t="shared" si="27"/>
        <v>40721_emdsfdc1a-jd-05</v>
      </c>
      <c r="B418" s="47">
        <v>40721</v>
      </c>
      <c r="C418" s="39" t="s">
        <v>41</v>
      </c>
      <c r="D418" s="11">
        <f>VLOOKUP($A418,Pivot_Switch!$H$5:$N$5000,COLUMN(D418),FALSE)</f>
        <v>120</v>
      </c>
      <c r="E418" s="11">
        <f>VLOOKUP($A418,Pivot_Switch!$H$5:$N$5000,COLUMN(E418),FALSE)</f>
        <v>102</v>
      </c>
      <c r="F418" s="11">
        <f>VLOOKUP($A418,Pivot_Switch!$H$5:$N$5000,COLUMN(F418),FALSE)</f>
        <v>18</v>
      </c>
      <c r="G418" s="11">
        <f>VLOOKUP($A418,Pivot_Switch!$H$5:$N$5000,COLUMN(G418),FALSE)</f>
        <v>1</v>
      </c>
      <c r="J418" s="41"/>
      <c r="M418" s="18"/>
      <c r="N418" s="18"/>
      <c r="O418" s="18"/>
      <c r="P418" s="18"/>
      <c r="Q418" s="18"/>
    </row>
    <row r="419" spans="1:17" s="26" customFormat="1" x14ac:dyDescent="0.25">
      <c r="A419" s="39" t="str">
        <f t="shared" si="27"/>
        <v>40728_emdsfdc1a-jd-05</v>
      </c>
      <c r="B419" s="47">
        <v>40728</v>
      </c>
      <c r="C419" s="39" t="s">
        <v>41</v>
      </c>
      <c r="D419" s="11">
        <f>VLOOKUP($A419,Pivot_Switch!$H$5:$N$5000,COLUMN(D419),FALSE)</f>
        <v>120</v>
      </c>
      <c r="E419" s="11">
        <f>VLOOKUP($A419,Pivot_Switch!$H$5:$N$5000,COLUMN(E419),FALSE)</f>
        <v>102</v>
      </c>
      <c r="F419" s="11">
        <f>VLOOKUP($A419,Pivot_Switch!$H$5:$N$5000,COLUMN(F419),FALSE)</f>
        <v>18</v>
      </c>
      <c r="G419" s="11">
        <f>VLOOKUP($A419,Pivot_Switch!$H$5:$N$5000,COLUMN(G419),FALSE)</f>
        <v>1</v>
      </c>
      <c r="H419" s="39"/>
      <c r="I419" s="39"/>
      <c r="J419" s="41"/>
      <c r="K419" s="10"/>
      <c r="L419" s="10"/>
      <c r="N419" s="35"/>
      <c r="O419" s="35"/>
      <c r="P419" s="35"/>
      <c r="Q419" s="35"/>
    </row>
    <row r="420" spans="1:17" x14ac:dyDescent="0.25">
      <c r="A420" s="39" t="str">
        <f t="shared" si="27"/>
        <v>40735_emdsfdc1a-jd-05</v>
      </c>
      <c r="B420" s="47">
        <v>40735</v>
      </c>
      <c r="C420" s="39" t="s">
        <v>41</v>
      </c>
      <c r="D420" s="11">
        <f>VLOOKUP($A420,Pivot_Switch!$H$5:$N$5000,COLUMN(D420),FALSE)</f>
        <v>120</v>
      </c>
      <c r="E420" s="11">
        <f>VLOOKUP($A420,Pivot_Switch!$H$5:$N$5000,COLUMN(E420),FALSE)</f>
        <v>102</v>
      </c>
      <c r="F420" s="11">
        <f>VLOOKUP($A420,Pivot_Switch!$H$5:$N$5000,COLUMN(F420),FALSE)</f>
        <v>18</v>
      </c>
      <c r="G420" s="11">
        <f>VLOOKUP($A420,Pivot_Switch!$H$5:$N$5000,COLUMN(G420),FALSE)</f>
        <v>1</v>
      </c>
      <c r="J420" s="41"/>
      <c r="M420" s="18"/>
      <c r="N420" s="18"/>
      <c r="O420" s="18"/>
      <c r="P420" s="18"/>
      <c r="Q420" s="18"/>
    </row>
    <row r="421" spans="1:17" x14ac:dyDescent="0.25">
      <c r="A421" s="39" t="str">
        <f t="shared" si="27"/>
        <v>40743_emdsfdc1a-jd-05</v>
      </c>
      <c r="B421" s="47">
        <v>40743</v>
      </c>
      <c r="C421" s="39" t="s">
        <v>41</v>
      </c>
      <c r="D421" s="11">
        <f>VLOOKUP($A421,Pivot_Switch!$H$5:$N$5000,COLUMN(D421),FALSE)</f>
        <v>120</v>
      </c>
      <c r="E421" s="11">
        <f>VLOOKUP($A421,Pivot_Switch!$H$5:$N$5000,COLUMN(E421),FALSE)</f>
        <v>102</v>
      </c>
      <c r="F421" s="11">
        <f>VLOOKUP($A421,Pivot_Switch!$H$5:$N$5000,COLUMN(F421),FALSE)</f>
        <v>18</v>
      </c>
      <c r="G421" s="11">
        <f>VLOOKUP($A421,Pivot_Switch!$H$5:$N$5000,COLUMN(G421),FALSE)</f>
        <v>1</v>
      </c>
      <c r="J421" s="41"/>
      <c r="M421" s="18"/>
      <c r="N421" s="18"/>
      <c r="O421" s="18"/>
      <c r="P421" s="18"/>
      <c r="Q421" s="18"/>
    </row>
    <row r="422" spans="1:17" x14ac:dyDescent="0.25">
      <c r="A422" s="39" t="str">
        <f t="shared" si="27"/>
        <v>40749_emdsfdc1a-jd-05</v>
      </c>
      <c r="B422" s="47">
        <v>40749</v>
      </c>
      <c r="C422" s="39" t="s">
        <v>41</v>
      </c>
      <c r="D422" s="11">
        <f>VLOOKUP($A422,Pivot_Switch!$H$5:$N$5000,COLUMN(D422),FALSE)</f>
        <v>120</v>
      </c>
      <c r="E422" s="11">
        <f>VLOOKUP($A422,Pivot_Switch!$H$5:$N$5000,COLUMN(E422),FALSE)</f>
        <v>102</v>
      </c>
      <c r="F422" s="11">
        <f>VLOOKUP($A422,Pivot_Switch!$H$5:$N$5000,COLUMN(F422),FALSE)</f>
        <v>18</v>
      </c>
      <c r="G422" s="11">
        <f>VLOOKUP($A422,Pivot_Switch!$H$5:$N$5000,COLUMN(G422),FALSE)</f>
        <v>1</v>
      </c>
      <c r="J422" s="41"/>
      <c r="M422" s="18"/>
      <c r="N422" s="18"/>
      <c r="O422" s="18"/>
      <c r="P422" s="18"/>
      <c r="Q422" s="18"/>
    </row>
    <row r="423" spans="1:17" x14ac:dyDescent="0.25">
      <c r="A423" s="39" t="str">
        <f t="shared" si="27"/>
        <v>40770_emdsfdc1a-jd-05</v>
      </c>
      <c r="B423" s="47">
        <v>40770</v>
      </c>
      <c r="C423" s="39" t="s">
        <v>41</v>
      </c>
      <c r="D423" s="11">
        <f>VLOOKUP($A423,Pivot_Switch!$H$5:$N$5000,COLUMN(D423),FALSE)</f>
        <v>120</v>
      </c>
      <c r="E423" s="11">
        <f>VLOOKUP($A423,Pivot_Switch!$H$5:$N$5000,COLUMN(E423),FALSE)</f>
        <v>102</v>
      </c>
      <c r="F423" s="11">
        <f>VLOOKUP($A423,Pivot_Switch!$H$5:$N$5000,COLUMN(F423),FALSE)</f>
        <v>18</v>
      </c>
      <c r="G423" s="11">
        <f>VLOOKUP($A423,Pivot_Switch!$H$5:$N$5000,COLUMN(G423),FALSE)</f>
        <v>1</v>
      </c>
      <c r="J423" s="41"/>
      <c r="M423" s="18"/>
      <c r="N423" s="18"/>
      <c r="O423" s="18"/>
      <c r="P423" s="18"/>
      <c r="Q423" s="18"/>
    </row>
    <row r="424" spans="1:17" x14ac:dyDescent="0.25">
      <c r="A424" s="39" t="str">
        <f t="shared" si="27"/>
        <v>40777_emdsfdc1a-jd-05</v>
      </c>
      <c r="B424" s="47">
        <v>40777</v>
      </c>
      <c r="C424" s="39" t="s">
        <v>41</v>
      </c>
      <c r="D424" s="11">
        <f>VLOOKUP($A424,Pivot_Switch!$H$5:$N$5000,COLUMN(D424),FALSE)</f>
        <v>120</v>
      </c>
      <c r="E424" s="11">
        <f>VLOOKUP($A424,Pivot_Switch!$H$5:$N$5000,COLUMN(E424),FALSE)</f>
        <v>102</v>
      </c>
      <c r="F424" s="11">
        <f>VLOOKUP($A424,Pivot_Switch!$H$5:$N$5000,COLUMN(F424),FALSE)</f>
        <v>18</v>
      </c>
      <c r="G424" s="11">
        <f>VLOOKUP($A424,Pivot_Switch!$H$5:$N$5000,COLUMN(G424),FALSE)</f>
        <v>1</v>
      </c>
      <c r="J424" s="41"/>
      <c r="M424" s="18"/>
      <c r="N424" s="18"/>
      <c r="O424" s="18"/>
      <c r="P424" s="18"/>
      <c r="Q424" s="18"/>
    </row>
    <row r="425" spans="1:17" x14ac:dyDescent="0.25">
      <c r="A425" s="39" t="str">
        <f t="shared" si="27"/>
        <v>40785_emdsfdc1a-jd-05</v>
      </c>
      <c r="B425" s="47">
        <v>40785</v>
      </c>
      <c r="C425" s="39" t="s">
        <v>41</v>
      </c>
      <c r="D425" s="11">
        <f>VLOOKUP($A425,Pivot_Switch!$H$5:$N$5000,COLUMN(D425),FALSE)</f>
        <v>120</v>
      </c>
      <c r="E425" s="11">
        <f>VLOOKUP($A425,Pivot_Switch!$H$5:$N$5000,COLUMN(E425),FALSE)</f>
        <v>102</v>
      </c>
      <c r="F425" s="11">
        <f>VLOOKUP($A425,Pivot_Switch!$H$5:$N$5000,COLUMN(F425),FALSE)</f>
        <v>18</v>
      </c>
      <c r="G425" s="11">
        <f>VLOOKUP($A425,Pivot_Switch!$H$5:$N$5000,COLUMN(G425),FALSE)</f>
        <v>1</v>
      </c>
      <c r="J425" s="41"/>
      <c r="M425" s="18"/>
      <c r="N425" s="18"/>
      <c r="O425" s="18"/>
      <c r="P425" s="18"/>
      <c r="Q425" s="18"/>
    </row>
    <row r="426" spans="1:17" x14ac:dyDescent="0.25">
      <c r="A426" s="39" t="str">
        <f t="shared" si="27"/>
        <v>40790_emdsfdc1a-jd-05</v>
      </c>
      <c r="B426" s="47">
        <v>40790</v>
      </c>
      <c r="C426" s="39" t="s">
        <v>41</v>
      </c>
      <c r="D426" s="11">
        <f>VLOOKUP($A426,Pivot_Switch!$H$5:$N$5000,COLUMN(D426),FALSE)</f>
        <v>120</v>
      </c>
      <c r="E426" s="11">
        <f>VLOOKUP($A426,Pivot_Switch!$H$5:$N$5000,COLUMN(E426),FALSE)</f>
        <v>102</v>
      </c>
      <c r="F426" s="11">
        <f>VLOOKUP($A426,Pivot_Switch!$H$5:$N$5000,COLUMN(F426),FALSE)</f>
        <v>18</v>
      </c>
      <c r="G426" s="11">
        <f>VLOOKUP($A426,Pivot_Switch!$H$5:$N$5000,COLUMN(G426),FALSE)</f>
        <v>1</v>
      </c>
      <c r="J426" s="41"/>
      <c r="M426" s="18"/>
      <c r="N426" s="18"/>
      <c r="O426" s="18"/>
      <c r="P426" s="18"/>
      <c r="Q426" s="18"/>
    </row>
    <row r="427" spans="1:17" x14ac:dyDescent="0.25">
      <c r="A427" s="39" t="str">
        <f t="shared" si="27"/>
        <v>40798_emdsfdc1a-jd-05</v>
      </c>
      <c r="B427" s="47">
        <v>40798</v>
      </c>
      <c r="C427" s="39" t="s">
        <v>41</v>
      </c>
      <c r="D427" s="11">
        <f>VLOOKUP($A427,Pivot_Switch!$H$5:$N$5000,COLUMN(D427),FALSE)</f>
        <v>120</v>
      </c>
      <c r="E427" s="11">
        <f>VLOOKUP($A427,Pivot_Switch!$H$5:$N$5000,COLUMN(E427),FALSE)</f>
        <v>102</v>
      </c>
      <c r="F427" s="11">
        <f>VLOOKUP($A427,Pivot_Switch!$H$5:$N$5000,COLUMN(F427),FALSE)</f>
        <v>18</v>
      </c>
      <c r="G427" s="11">
        <f>VLOOKUP($A427,Pivot_Switch!$H$5:$N$5000,COLUMN(G427),FALSE)</f>
        <v>1</v>
      </c>
      <c r="J427" s="41"/>
      <c r="M427" s="18"/>
      <c r="N427" s="18"/>
      <c r="O427" s="18"/>
      <c r="P427" s="18"/>
      <c r="Q427" s="18"/>
    </row>
    <row r="428" spans="1:17" x14ac:dyDescent="0.25">
      <c r="A428" s="39" t="str">
        <f t="shared" si="27"/>
        <v>40869_emdsfdc1a-jd-05</v>
      </c>
      <c r="B428" s="47">
        <v>40869</v>
      </c>
      <c r="C428" s="39" t="s">
        <v>41</v>
      </c>
      <c r="D428" s="11">
        <f>VLOOKUP($A428,Pivot_Switch!$H$5:$N$5000,COLUMN(D428),FALSE)</f>
        <v>120</v>
      </c>
      <c r="E428" s="11">
        <f>VLOOKUP($A428,Pivot_Switch!$H$5:$N$5000,COLUMN(E428),FALSE)</f>
        <v>102</v>
      </c>
      <c r="F428" s="11">
        <f>VLOOKUP($A428,Pivot_Switch!$H$5:$N$5000,COLUMN(F428),FALSE)</f>
        <v>18</v>
      </c>
      <c r="G428" s="11">
        <f>VLOOKUP($A428,Pivot_Switch!$H$5:$N$5000,COLUMN(G428),FALSE)</f>
        <v>1</v>
      </c>
      <c r="J428" s="41"/>
      <c r="M428" s="18"/>
      <c r="N428" s="18"/>
      <c r="O428" s="18"/>
      <c r="P428" s="18"/>
      <c r="Q428" s="18"/>
    </row>
    <row r="429" spans="1:17" x14ac:dyDescent="0.25">
      <c r="A429" s="39" t="str">
        <f t="shared" si="27"/>
        <v>40885_emdsfdc1a-jd-05</v>
      </c>
      <c r="B429" s="47">
        <v>40885</v>
      </c>
      <c r="C429" s="39" t="s">
        <v>41</v>
      </c>
      <c r="D429" s="11" t="e">
        <f>VLOOKUP($A429,Pivot_Switch!$H$5:$N$5000,COLUMN(D429),FALSE)</f>
        <v>#N/A</v>
      </c>
      <c r="E429" s="11" t="e">
        <f>VLOOKUP($A429,Pivot_Switch!$H$5:$N$5000,COLUMN(E429),FALSE)</f>
        <v>#N/A</v>
      </c>
      <c r="F429" s="11" t="e">
        <f>VLOOKUP($A429,Pivot_Switch!$H$5:$N$5000,COLUMN(F429),FALSE)</f>
        <v>#N/A</v>
      </c>
      <c r="G429" s="11" t="e">
        <f>VLOOKUP($A429,Pivot_Switch!$H$5:$N$5000,COLUMN(G429),FALSE)</f>
        <v>#N/A</v>
      </c>
      <c r="J429" s="41"/>
      <c r="M429" s="18"/>
      <c r="N429" s="18"/>
      <c r="O429" s="18"/>
      <c r="P429" s="18"/>
      <c r="Q429" s="18"/>
    </row>
    <row r="430" spans="1:17" x14ac:dyDescent="0.25">
      <c r="A430" s="39" t="str">
        <f t="shared" si="27"/>
        <v>40917_emdsfdc1a-jd-05</v>
      </c>
      <c r="B430" s="47">
        <v>40917</v>
      </c>
      <c r="C430" s="39" t="s">
        <v>41</v>
      </c>
      <c r="D430" s="11" t="e">
        <f>VLOOKUP($A430,Pivot_Switch!$H$5:$N$5000,COLUMN(D430),FALSE)</f>
        <v>#N/A</v>
      </c>
      <c r="E430" s="11" t="e">
        <f>VLOOKUP($A430,Pivot_Switch!$H$5:$N$5000,COLUMN(E430),FALSE)</f>
        <v>#N/A</v>
      </c>
      <c r="F430" s="11" t="e">
        <f>VLOOKUP($A430,Pivot_Switch!$H$5:$N$5000,COLUMN(F430),FALSE)</f>
        <v>#N/A</v>
      </c>
      <c r="G430" s="11" t="e">
        <f>VLOOKUP($A430,Pivot_Switch!$H$5:$N$5000,COLUMN(G430),FALSE)</f>
        <v>#N/A</v>
      </c>
      <c r="J430" s="41"/>
      <c r="M430" s="18"/>
      <c r="N430" s="18"/>
      <c r="O430" s="18"/>
      <c r="P430" s="18"/>
      <c r="Q430" s="18"/>
    </row>
    <row r="431" spans="1:17" x14ac:dyDescent="0.25">
      <c r="A431" s="39" t="str">
        <f t="shared" si="27"/>
        <v>40948_emdsfdc1a-jd-05</v>
      </c>
      <c r="B431" s="47">
        <v>40948</v>
      </c>
      <c r="C431" s="39" t="s">
        <v>41</v>
      </c>
      <c r="D431" s="11" t="e">
        <f>VLOOKUP($A431,Pivot_Switch!$H$5:$N$5000,COLUMN(D431),FALSE)</f>
        <v>#N/A</v>
      </c>
      <c r="E431" s="11" t="e">
        <f>VLOOKUP($A431,Pivot_Switch!$H$5:$N$5000,COLUMN(E431),FALSE)</f>
        <v>#N/A</v>
      </c>
      <c r="F431" s="11" t="e">
        <f>VLOOKUP($A431,Pivot_Switch!$H$5:$N$5000,COLUMN(F431),FALSE)</f>
        <v>#N/A</v>
      </c>
      <c r="G431" s="11" t="e">
        <f>VLOOKUP($A431,Pivot_Switch!$H$5:$N$5000,COLUMN(G431),FALSE)</f>
        <v>#N/A</v>
      </c>
      <c r="J431" s="41"/>
      <c r="M431" s="18"/>
      <c r="N431" s="18"/>
      <c r="O431" s="18"/>
      <c r="P431" s="18"/>
      <c r="Q431" s="18"/>
    </row>
    <row r="432" spans="1:17" x14ac:dyDescent="0.25">
      <c r="A432" s="39" t="str">
        <f t="shared" si="27"/>
        <v>40989_emdsfdc1a-jd-05</v>
      </c>
      <c r="B432" s="47">
        <v>40989</v>
      </c>
      <c r="C432" s="39" t="s">
        <v>41</v>
      </c>
      <c r="D432" s="11" t="e">
        <f>VLOOKUP($A432,Pivot_Switch!$H$5:$N$5000,COLUMN(D432),FALSE)</f>
        <v>#N/A</v>
      </c>
      <c r="E432" s="11" t="e">
        <f>VLOOKUP($A432,Pivot_Switch!$H$5:$N$5000,COLUMN(E432),FALSE)</f>
        <v>#N/A</v>
      </c>
      <c r="F432" s="11" t="e">
        <f>VLOOKUP($A432,Pivot_Switch!$H$5:$N$5000,COLUMN(F432),FALSE)</f>
        <v>#N/A</v>
      </c>
      <c r="G432" s="11" t="e">
        <f>VLOOKUP($A432,Pivot_Switch!$H$5:$N$5000,COLUMN(G432),FALSE)</f>
        <v>#N/A</v>
      </c>
      <c r="J432" s="41"/>
      <c r="L432" s="26"/>
      <c r="M432" s="18"/>
      <c r="N432" s="18"/>
      <c r="O432" s="18"/>
      <c r="P432" s="18"/>
      <c r="Q432" s="18"/>
    </row>
    <row r="433" spans="1:17" x14ac:dyDescent="0.25">
      <c r="A433" s="39" t="str">
        <f t="shared" si="27"/>
        <v>41016_emdsfdc1a-jd-05</v>
      </c>
      <c r="B433" s="47">
        <v>41016</v>
      </c>
      <c r="C433" s="39" t="s">
        <v>41</v>
      </c>
      <c r="D433" s="11" t="e">
        <f>VLOOKUP($A433,Pivot_Switch!$H$5:$N$5000,COLUMN(D433),FALSE)</f>
        <v>#N/A</v>
      </c>
      <c r="E433" s="11" t="e">
        <f>VLOOKUP($A433,Pivot_Switch!$H$5:$N$5000,COLUMN(E433),FALSE)</f>
        <v>#N/A</v>
      </c>
      <c r="F433" s="11" t="e">
        <f>VLOOKUP($A433,Pivot_Switch!$H$5:$N$5000,COLUMN(F433),FALSE)</f>
        <v>#N/A</v>
      </c>
      <c r="G433" s="11" t="e">
        <f>VLOOKUP($A433,Pivot_Switch!$H$5:$N$5000,COLUMN(G433),FALSE)</f>
        <v>#N/A</v>
      </c>
      <c r="J433" s="41"/>
      <c r="L433" s="26"/>
      <c r="M433" s="18"/>
      <c r="N433" s="18"/>
      <c r="O433" s="18"/>
      <c r="P433" s="18"/>
      <c r="Q433" s="18"/>
    </row>
    <row r="434" spans="1:17" x14ac:dyDescent="0.25">
      <c r="A434" s="39" t="str">
        <f t="shared" si="27"/>
        <v>41037_emdsfdc1a-jd-05</v>
      </c>
      <c r="B434" s="47">
        <v>41037</v>
      </c>
      <c r="C434" s="39" t="s">
        <v>41</v>
      </c>
      <c r="D434" s="11" t="e">
        <f>VLOOKUP($A434,Pivot_Switch!$H$5:$N$5000,COLUMN(D434),FALSE)</f>
        <v>#N/A</v>
      </c>
      <c r="E434" s="11" t="e">
        <f>VLOOKUP($A434,Pivot_Switch!$H$5:$N$5000,COLUMN(E434),FALSE)</f>
        <v>#N/A</v>
      </c>
      <c r="F434" s="11" t="e">
        <f>VLOOKUP($A434,Pivot_Switch!$H$5:$N$5000,COLUMN(F434),FALSE)</f>
        <v>#N/A</v>
      </c>
      <c r="G434" s="11" t="e">
        <f>VLOOKUP($A434,Pivot_Switch!$H$5:$N$5000,COLUMN(G434),FALSE)</f>
        <v>#N/A</v>
      </c>
      <c r="J434" s="41"/>
      <c r="L434" s="26"/>
    </row>
    <row r="435" spans="1:17" x14ac:dyDescent="0.25">
      <c r="A435" s="39" t="str">
        <f t="shared" si="27"/>
        <v>41071_emdsfdc1a-jd-05</v>
      </c>
      <c r="B435" s="47">
        <v>41071</v>
      </c>
      <c r="C435" s="39" t="s">
        <v>41</v>
      </c>
      <c r="D435" s="11" t="e">
        <f>VLOOKUP($A435,Pivot_Switch!$H$5:$N$5000,COLUMN(D435),FALSE)</f>
        <v>#N/A</v>
      </c>
      <c r="E435" s="11" t="e">
        <f>VLOOKUP($A435,Pivot_Switch!$H$5:$N$5000,COLUMN(E435),FALSE)</f>
        <v>#N/A</v>
      </c>
      <c r="F435" s="11" t="e">
        <f>VLOOKUP($A435,Pivot_Switch!$H$5:$N$5000,COLUMN(F435),FALSE)</f>
        <v>#N/A</v>
      </c>
      <c r="G435" s="11" t="e">
        <f>VLOOKUP($A435,Pivot_Switch!$H$5:$N$5000,COLUMN(G435),FALSE)</f>
        <v>#N/A</v>
      </c>
      <c r="J435" s="41"/>
      <c r="L435" s="26"/>
    </row>
    <row r="436" spans="1:17" x14ac:dyDescent="0.25">
      <c r="A436" s="39" t="str">
        <f t="shared" si="27"/>
        <v>41107_emdsfdc1a-jd-05</v>
      </c>
      <c r="B436" s="47">
        <v>41107</v>
      </c>
      <c r="C436" s="39" t="s">
        <v>41</v>
      </c>
      <c r="D436" s="11" t="e">
        <f>VLOOKUP($A436,Pivot_Switch!$H$5:$N$5000,COLUMN(D436),FALSE)</f>
        <v>#N/A</v>
      </c>
      <c r="E436" s="11" t="e">
        <f>VLOOKUP($A436,Pivot_Switch!$H$5:$N$5000,COLUMN(E436),FALSE)</f>
        <v>#N/A</v>
      </c>
      <c r="F436" s="11" t="e">
        <f>VLOOKUP($A436,Pivot_Switch!$H$5:$N$5000,COLUMN(F436),FALSE)</f>
        <v>#N/A</v>
      </c>
      <c r="G436" s="11" t="e">
        <f>VLOOKUP($A436,Pivot_Switch!$H$5:$N$5000,COLUMN(G436),FALSE)</f>
        <v>#N/A</v>
      </c>
      <c r="J436" s="41"/>
      <c r="L436" s="26"/>
    </row>
    <row r="437" spans="1:17" x14ac:dyDescent="0.25">
      <c r="A437" s="39" t="str">
        <f t="shared" si="27"/>
        <v>41122_emdsfdc1a-jd-05</v>
      </c>
      <c r="B437" s="47">
        <v>41122</v>
      </c>
      <c r="C437" s="39" t="s">
        <v>41</v>
      </c>
      <c r="D437" s="11" t="e">
        <f>VLOOKUP($A437,Pivot_Switch!$H$5:$N$5000,COLUMN(D437),FALSE)</f>
        <v>#N/A</v>
      </c>
      <c r="E437" s="11" t="e">
        <f>VLOOKUP($A437,Pivot_Switch!$H$5:$N$5000,COLUMN(E437),FALSE)</f>
        <v>#N/A</v>
      </c>
      <c r="F437" s="11" t="e">
        <f>VLOOKUP($A437,Pivot_Switch!$H$5:$N$5000,COLUMN(F437),FALSE)</f>
        <v>#N/A</v>
      </c>
      <c r="G437" s="11" t="e">
        <f>VLOOKUP($A437,Pivot_Switch!$H$5:$N$5000,COLUMN(G437),FALSE)</f>
        <v>#N/A</v>
      </c>
      <c r="J437" s="41"/>
      <c r="L437" s="26"/>
    </row>
    <row r="438" spans="1:17" x14ac:dyDescent="0.25">
      <c r="A438" s="39" t="str">
        <f t="shared" si="27"/>
        <v>41162_emdsfdc1a-jd-05</v>
      </c>
      <c r="B438" s="47">
        <v>41162</v>
      </c>
      <c r="C438" s="39" t="s">
        <v>41</v>
      </c>
      <c r="D438" s="11" t="e">
        <f>VLOOKUP($A438,Pivot_Switch!$H$5:$N$5000,COLUMN(D438),FALSE)</f>
        <v>#N/A</v>
      </c>
      <c r="E438" s="11" t="e">
        <f>VLOOKUP($A438,Pivot_Switch!$H$5:$N$5000,COLUMN(E438),FALSE)</f>
        <v>#N/A</v>
      </c>
      <c r="F438" s="11" t="e">
        <f>VLOOKUP($A438,Pivot_Switch!$H$5:$N$5000,COLUMN(F438),FALSE)</f>
        <v>#N/A</v>
      </c>
      <c r="G438" s="11" t="e">
        <f>VLOOKUP($A438,Pivot_Switch!$H$5:$N$5000,COLUMN(G438),FALSE)</f>
        <v>#N/A</v>
      </c>
      <c r="J438" s="41"/>
      <c r="L438" s="26"/>
    </row>
    <row r="439" spans="1:17" x14ac:dyDescent="0.25">
      <c r="A439" s="39" t="str">
        <f t="shared" si="27"/>
        <v>41192_emdsfdc1a-jd-05</v>
      </c>
      <c r="B439" s="47">
        <v>41192</v>
      </c>
      <c r="C439" s="39" t="s">
        <v>41</v>
      </c>
      <c r="D439" s="11" t="e">
        <f>VLOOKUP($A439,Pivot_Switch!$H$5:$N$5000,COLUMN(D439),FALSE)</f>
        <v>#N/A</v>
      </c>
      <c r="E439" s="11" t="e">
        <f>VLOOKUP($A439,Pivot_Switch!$H$5:$N$5000,COLUMN(E439),FALSE)</f>
        <v>#N/A</v>
      </c>
      <c r="F439" s="11" t="e">
        <f>VLOOKUP($A439,Pivot_Switch!$H$5:$N$5000,COLUMN(F439),FALSE)</f>
        <v>#N/A</v>
      </c>
      <c r="G439" s="11" t="e">
        <f>VLOOKUP($A439,Pivot_Switch!$H$5:$N$5000,COLUMN(G439),FALSE)</f>
        <v>#N/A</v>
      </c>
      <c r="J439" s="41"/>
      <c r="L439" s="26"/>
    </row>
    <row r="440" spans="1:17" x14ac:dyDescent="0.25">
      <c r="A440" s="39" t="str">
        <f t="shared" si="27"/>
        <v>41347_emdsfdc1a-jd-05</v>
      </c>
      <c r="B440" s="47">
        <v>41347</v>
      </c>
      <c r="C440" s="39" t="s">
        <v>41</v>
      </c>
      <c r="D440" s="11" t="e">
        <f>VLOOKUP($A440,Pivot_Switch!$H$5:$N$5000,COLUMN(D440),FALSE)</f>
        <v>#N/A</v>
      </c>
      <c r="E440" s="11" t="e">
        <f>VLOOKUP($A440,Pivot_Switch!$H$5:$N$5000,COLUMN(E440),FALSE)</f>
        <v>#N/A</v>
      </c>
      <c r="F440" s="11" t="e">
        <f>VLOOKUP($A440,Pivot_Switch!$H$5:$N$5000,COLUMN(F440),FALSE)</f>
        <v>#N/A</v>
      </c>
      <c r="G440" s="11" t="e">
        <f>VLOOKUP($A440,Pivot_Switch!$H$5:$N$5000,COLUMN(G440),FALSE)</f>
        <v>#N/A</v>
      </c>
      <c r="J440" s="41"/>
      <c r="L440" s="26"/>
    </row>
    <row r="441" spans="1:17" x14ac:dyDescent="0.25">
      <c r="A441" s="39" t="str">
        <f t="shared" si="26"/>
        <v>41439_emdsfdc1a-jd-05</v>
      </c>
      <c r="B441" s="47">
        <v>41439</v>
      </c>
      <c r="C441" s="39" t="s">
        <v>41</v>
      </c>
      <c r="D441" s="11" t="e">
        <f>VLOOKUP($A441,Pivot_Switch!$H$5:$N$5000,COLUMN(D441),FALSE)</f>
        <v>#N/A</v>
      </c>
      <c r="E441" s="11" t="e">
        <f>VLOOKUP($A441,Pivot_Switch!$H$5:$N$5000,COLUMN(E441),FALSE)</f>
        <v>#N/A</v>
      </c>
      <c r="F441" s="11" t="e">
        <f>VLOOKUP($A441,Pivot_Switch!$H$5:$N$5000,COLUMN(F441),FALSE)</f>
        <v>#N/A</v>
      </c>
      <c r="G441" s="11" t="e">
        <f>VLOOKUP($A441,Pivot_Switch!$H$5:$N$5000,COLUMN(G441),FALSE)</f>
        <v>#N/A</v>
      </c>
      <c r="J441" s="41"/>
      <c r="L441" s="26"/>
    </row>
    <row r="443" spans="1:17" x14ac:dyDescent="0.25">
      <c r="A443" s="42" t="s">
        <v>881</v>
      </c>
      <c r="B443" s="42"/>
      <c r="C443" s="42"/>
      <c r="D443" s="25"/>
      <c r="E443" s="25"/>
      <c r="F443" s="25"/>
      <c r="G443" s="25"/>
      <c r="H443" s="42" t="str">
        <f>C404</f>
        <v>emdsfdc1a-jd-05</v>
      </c>
      <c r="I443" s="43" t="str">
        <f>CONCATENATE(H443,"_End")</f>
        <v>emdsfdc1a-jd-05_End</v>
      </c>
      <c r="J443" s="43">
        <f>ROW(I443)</f>
        <v>443</v>
      </c>
      <c r="K443" s="26"/>
    </row>
    <row r="444" spans="1:17" x14ac:dyDescent="0.25">
      <c r="A444" s="39" t="str">
        <f t="shared" ref="A444:A481" si="28">CONCATENATE(B444,"_",C444)</f>
        <v>40598_emdsfdc1a-jd-06</v>
      </c>
      <c r="B444" s="47">
        <v>40598</v>
      </c>
      <c r="C444" s="39" t="s">
        <v>44</v>
      </c>
      <c r="D444" s="11">
        <f>VLOOKUP($A444,Pivot_Switch!$H$5:$N$5000,COLUMN(D444),FALSE)</f>
        <v>168</v>
      </c>
      <c r="E444" s="11">
        <f>VLOOKUP($A444,Pivot_Switch!$H$5:$N$5000,COLUMN(E444),FALSE)</f>
        <v>133</v>
      </c>
      <c r="F444" s="11">
        <f>VLOOKUP($A444,Pivot_Switch!$H$5:$N$5000,COLUMN(F444),FALSE)</f>
        <v>35</v>
      </c>
      <c r="G444" s="11">
        <f>VLOOKUP($A444,Pivot_Switch!$H$5:$N$5000,COLUMN(G444),FALSE)</f>
        <v>1</v>
      </c>
      <c r="H444" s="39" t="str">
        <f>C444</f>
        <v>emdsfdc1a-jd-06</v>
      </c>
      <c r="I444" s="39" t="str">
        <f>CONCATENATE(H444,"_Start")</f>
        <v>emdsfdc1a-jd-06_Start</v>
      </c>
      <c r="J444" s="41">
        <f>ROW(I444)</f>
        <v>444</v>
      </c>
    </row>
    <row r="445" spans="1:17" x14ac:dyDescent="0.25">
      <c r="A445" s="39" t="str">
        <f t="shared" si="28"/>
        <v>40606_emdsfdc1a-jd-06</v>
      </c>
      <c r="B445" s="47">
        <v>40606</v>
      </c>
      <c r="C445" s="39" t="s">
        <v>44</v>
      </c>
      <c r="D445" s="11">
        <f>VLOOKUP($A445,Pivot_Switch!$H$5:$N$5000,COLUMN(D445),FALSE)</f>
        <v>168</v>
      </c>
      <c r="E445" s="11">
        <f>VLOOKUP($A445,Pivot_Switch!$H$5:$N$5000,COLUMN(E445),FALSE)</f>
        <v>133</v>
      </c>
      <c r="F445" s="11">
        <f>VLOOKUP($A445,Pivot_Switch!$H$5:$N$5000,COLUMN(F445),FALSE)</f>
        <v>35</v>
      </c>
      <c r="G445" s="11">
        <f>VLOOKUP($A445,Pivot_Switch!$H$5:$N$5000,COLUMN(G445),FALSE)</f>
        <v>1</v>
      </c>
      <c r="J445" s="41"/>
    </row>
    <row r="446" spans="1:17" x14ac:dyDescent="0.25">
      <c r="A446" s="39" t="str">
        <f t="shared" si="28"/>
        <v>40609_emdsfdc1a-jd-06</v>
      </c>
      <c r="B446" s="47">
        <v>40609</v>
      </c>
      <c r="C446" s="39" t="s">
        <v>44</v>
      </c>
      <c r="D446" s="11">
        <f>VLOOKUP($A446,Pivot_Switch!$H$5:$N$5000,COLUMN(D446),FALSE)</f>
        <v>168</v>
      </c>
      <c r="E446" s="11">
        <f>VLOOKUP($A446,Pivot_Switch!$H$5:$N$5000,COLUMN(E446),FALSE)</f>
        <v>133</v>
      </c>
      <c r="F446" s="11">
        <f>VLOOKUP($A446,Pivot_Switch!$H$5:$N$5000,COLUMN(F446),FALSE)</f>
        <v>35</v>
      </c>
      <c r="G446" s="11">
        <f>VLOOKUP($A446,Pivot_Switch!$H$5:$N$5000,COLUMN(G446),FALSE)</f>
        <v>1</v>
      </c>
      <c r="J446" s="41"/>
    </row>
    <row r="447" spans="1:17" x14ac:dyDescent="0.25">
      <c r="A447" s="39" t="str">
        <f t="shared" si="28"/>
        <v>40637_emdsfdc1a-jd-06</v>
      </c>
      <c r="B447" s="47">
        <v>40637</v>
      </c>
      <c r="C447" s="39" t="s">
        <v>44</v>
      </c>
      <c r="D447" s="11">
        <f>VLOOKUP($A447,Pivot_Switch!$H$5:$N$5000,COLUMN(D447),FALSE)</f>
        <v>168</v>
      </c>
      <c r="E447" s="11">
        <f>VLOOKUP($A447,Pivot_Switch!$H$5:$N$5000,COLUMN(E447),FALSE)</f>
        <v>133</v>
      </c>
      <c r="F447" s="11">
        <f>VLOOKUP($A447,Pivot_Switch!$H$5:$N$5000,COLUMN(F447),FALSE)</f>
        <v>35</v>
      </c>
      <c r="G447" s="11">
        <f>VLOOKUP($A447,Pivot_Switch!$H$5:$N$5000,COLUMN(G447),FALSE)</f>
        <v>1</v>
      </c>
      <c r="J447" s="41"/>
    </row>
    <row r="448" spans="1:17" x14ac:dyDescent="0.25">
      <c r="A448" s="39" t="str">
        <f t="shared" si="28"/>
        <v>40646_emdsfdc1a-jd-06</v>
      </c>
      <c r="B448" s="47">
        <v>40646</v>
      </c>
      <c r="C448" s="39" t="s">
        <v>44</v>
      </c>
      <c r="D448" s="11">
        <f>VLOOKUP($A448,Pivot_Switch!$H$5:$N$5000,COLUMN(D448),FALSE)</f>
        <v>168</v>
      </c>
      <c r="E448" s="11">
        <f>VLOOKUP($A448,Pivot_Switch!$H$5:$N$5000,COLUMN(E448),FALSE)</f>
        <v>133</v>
      </c>
      <c r="F448" s="11">
        <f>VLOOKUP($A448,Pivot_Switch!$H$5:$N$5000,COLUMN(F448),FALSE)</f>
        <v>35</v>
      </c>
      <c r="G448" s="11">
        <f>VLOOKUP($A448,Pivot_Switch!$H$5:$N$5000,COLUMN(G448),FALSE)</f>
        <v>1</v>
      </c>
      <c r="J448" s="41"/>
    </row>
    <row r="449" spans="1:10" x14ac:dyDescent="0.25">
      <c r="A449" s="39" t="str">
        <f t="shared" si="28"/>
        <v>40652_emdsfdc1a-jd-06</v>
      </c>
      <c r="B449" s="47">
        <v>40652</v>
      </c>
      <c r="C449" s="39" t="s">
        <v>44</v>
      </c>
      <c r="D449" s="11">
        <f>VLOOKUP($A449,Pivot_Switch!$H$5:$N$5000,COLUMN(D449),FALSE)</f>
        <v>168</v>
      </c>
      <c r="E449" s="11">
        <f>VLOOKUP($A449,Pivot_Switch!$H$5:$N$5000,COLUMN(E449),FALSE)</f>
        <v>133</v>
      </c>
      <c r="F449" s="11">
        <f>VLOOKUP($A449,Pivot_Switch!$H$5:$N$5000,COLUMN(F449),FALSE)</f>
        <v>35</v>
      </c>
      <c r="G449" s="11">
        <f>VLOOKUP($A449,Pivot_Switch!$H$5:$N$5000,COLUMN(G449),FALSE)</f>
        <v>1</v>
      </c>
      <c r="J449" s="41"/>
    </row>
    <row r="450" spans="1:10" x14ac:dyDescent="0.25">
      <c r="A450" s="39" t="str">
        <f t="shared" si="28"/>
        <v>40659_emdsfdc1a-jd-06</v>
      </c>
      <c r="B450" s="47">
        <v>40659</v>
      </c>
      <c r="C450" s="39" t="s">
        <v>44</v>
      </c>
      <c r="D450" s="11">
        <f>VLOOKUP($A450,Pivot_Switch!$H$5:$N$5000,COLUMN(D450),FALSE)</f>
        <v>168</v>
      </c>
      <c r="E450" s="11">
        <f>VLOOKUP($A450,Pivot_Switch!$H$5:$N$5000,COLUMN(E450),FALSE)</f>
        <v>133</v>
      </c>
      <c r="F450" s="11">
        <f>VLOOKUP($A450,Pivot_Switch!$H$5:$N$5000,COLUMN(F450),FALSE)</f>
        <v>35</v>
      </c>
      <c r="G450" s="11">
        <f>VLOOKUP($A450,Pivot_Switch!$H$5:$N$5000,COLUMN(G450),FALSE)</f>
        <v>1</v>
      </c>
      <c r="J450" s="41"/>
    </row>
    <row r="451" spans="1:10" x14ac:dyDescent="0.25">
      <c r="A451" s="39" t="str">
        <f t="shared" si="28"/>
        <v>40666_emdsfdc1a-jd-06</v>
      </c>
      <c r="B451" s="47">
        <v>40666</v>
      </c>
      <c r="C451" s="39" t="s">
        <v>44</v>
      </c>
      <c r="D451" s="11">
        <f>VLOOKUP($A451,Pivot_Switch!$H$5:$N$5000,COLUMN(D451),FALSE)</f>
        <v>168</v>
      </c>
      <c r="E451" s="11">
        <f>VLOOKUP($A451,Pivot_Switch!$H$5:$N$5000,COLUMN(E451),FALSE)</f>
        <v>133</v>
      </c>
      <c r="F451" s="11">
        <f>VLOOKUP($A451,Pivot_Switch!$H$5:$N$5000,COLUMN(F451),FALSE)</f>
        <v>35</v>
      </c>
      <c r="G451" s="11">
        <f>VLOOKUP($A451,Pivot_Switch!$H$5:$N$5000,COLUMN(G451),FALSE)</f>
        <v>1</v>
      </c>
      <c r="J451" s="41"/>
    </row>
    <row r="452" spans="1:10" x14ac:dyDescent="0.25">
      <c r="A452" s="39" t="str">
        <f t="shared" si="28"/>
        <v>40679_emdsfdc1a-jd-06</v>
      </c>
      <c r="B452" s="47">
        <v>40679</v>
      </c>
      <c r="C452" s="39" t="s">
        <v>44</v>
      </c>
      <c r="D452" s="11">
        <f>VLOOKUP($A452,Pivot_Switch!$H$5:$N$5000,COLUMN(D452),FALSE)</f>
        <v>168</v>
      </c>
      <c r="E452" s="11">
        <f>VLOOKUP($A452,Pivot_Switch!$H$5:$N$5000,COLUMN(E452),FALSE)</f>
        <v>133</v>
      </c>
      <c r="F452" s="11">
        <f>VLOOKUP($A452,Pivot_Switch!$H$5:$N$5000,COLUMN(F452),FALSE)</f>
        <v>35</v>
      </c>
      <c r="G452" s="11">
        <f>VLOOKUP($A452,Pivot_Switch!$H$5:$N$5000,COLUMN(G452),FALSE)</f>
        <v>1</v>
      </c>
      <c r="J452" s="41"/>
    </row>
    <row r="453" spans="1:10" x14ac:dyDescent="0.25">
      <c r="A453" s="39" t="str">
        <f t="shared" si="28"/>
        <v>40686_emdsfdc1a-jd-06</v>
      </c>
      <c r="B453" s="47">
        <v>40686</v>
      </c>
      <c r="C453" s="39" t="s">
        <v>44</v>
      </c>
      <c r="D453" s="11">
        <f>VLOOKUP($A453,Pivot_Switch!$H$5:$N$5000,COLUMN(D453),FALSE)</f>
        <v>168</v>
      </c>
      <c r="E453" s="11">
        <f>VLOOKUP($A453,Pivot_Switch!$H$5:$N$5000,COLUMN(E453),FALSE)</f>
        <v>133</v>
      </c>
      <c r="F453" s="11">
        <f>VLOOKUP($A453,Pivot_Switch!$H$5:$N$5000,COLUMN(F453),FALSE)</f>
        <v>35</v>
      </c>
      <c r="G453" s="11">
        <f>VLOOKUP($A453,Pivot_Switch!$H$5:$N$5000,COLUMN(G453),FALSE)</f>
        <v>1</v>
      </c>
      <c r="J453" s="41"/>
    </row>
    <row r="454" spans="1:10" x14ac:dyDescent="0.25">
      <c r="A454" s="39" t="str">
        <f t="shared" si="28"/>
        <v>40690_emdsfdc1a-jd-06</v>
      </c>
      <c r="B454" s="47">
        <v>40690</v>
      </c>
      <c r="C454" s="39" t="s">
        <v>44</v>
      </c>
      <c r="D454" s="11">
        <f>VLOOKUP($A454,Pivot_Switch!$H$5:$N$5000,COLUMN(D454),FALSE)</f>
        <v>168</v>
      </c>
      <c r="E454" s="11">
        <f>VLOOKUP($A454,Pivot_Switch!$H$5:$N$5000,COLUMN(E454),FALSE)</f>
        <v>133</v>
      </c>
      <c r="F454" s="11">
        <f>VLOOKUP($A454,Pivot_Switch!$H$5:$N$5000,COLUMN(F454),FALSE)</f>
        <v>35</v>
      </c>
      <c r="G454" s="11">
        <f>VLOOKUP($A454,Pivot_Switch!$H$5:$N$5000,COLUMN(G454),FALSE)</f>
        <v>1</v>
      </c>
      <c r="J454" s="41"/>
    </row>
    <row r="455" spans="1:10" x14ac:dyDescent="0.25">
      <c r="A455" s="39" t="str">
        <f t="shared" si="28"/>
        <v>40700_emdsfdc1a-jd-06</v>
      </c>
      <c r="B455" s="47">
        <v>40700</v>
      </c>
      <c r="C455" s="39" t="s">
        <v>44</v>
      </c>
      <c r="D455" s="11">
        <f>VLOOKUP($A455,Pivot_Switch!$H$5:$N$5000,COLUMN(D455),FALSE)</f>
        <v>168</v>
      </c>
      <c r="E455" s="11">
        <f>VLOOKUP($A455,Pivot_Switch!$H$5:$N$5000,COLUMN(E455),FALSE)</f>
        <v>133</v>
      </c>
      <c r="F455" s="11">
        <f>VLOOKUP($A455,Pivot_Switch!$H$5:$N$5000,COLUMN(F455),FALSE)</f>
        <v>35</v>
      </c>
      <c r="G455" s="11">
        <f>VLOOKUP($A455,Pivot_Switch!$H$5:$N$5000,COLUMN(G455),FALSE)</f>
        <v>1</v>
      </c>
      <c r="J455" s="41"/>
    </row>
    <row r="456" spans="1:10" x14ac:dyDescent="0.25">
      <c r="A456" s="39" t="str">
        <f t="shared" si="28"/>
        <v>40707_emdsfdc1a-jd-06</v>
      </c>
      <c r="B456" s="47">
        <v>40707</v>
      </c>
      <c r="C456" s="39" t="s">
        <v>44</v>
      </c>
      <c r="D456" s="11">
        <f>VLOOKUP($A456,Pivot_Switch!$H$5:$N$5000,COLUMN(D456),FALSE)</f>
        <v>168</v>
      </c>
      <c r="E456" s="11">
        <f>VLOOKUP($A456,Pivot_Switch!$H$5:$N$5000,COLUMN(E456),FALSE)</f>
        <v>133</v>
      </c>
      <c r="F456" s="11">
        <f>VLOOKUP($A456,Pivot_Switch!$H$5:$N$5000,COLUMN(F456),FALSE)</f>
        <v>35</v>
      </c>
      <c r="G456" s="11">
        <f>VLOOKUP($A456,Pivot_Switch!$H$5:$N$5000,COLUMN(G456),FALSE)</f>
        <v>1</v>
      </c>
      <c r="J456" s="41"/>
    </row>
    <row r="457" spans="1:10" x14ac:dyDescent="0.25">
      <c r="A457" s="39" t="str">
        <f t="shared" ref="A457:A480" si="29">CONCATENATE(B457,"_",C457)</f>
        <v>40714_emdsfdc1a-jd-06</v>
      </c>
      <c r="B457" s="47">
        <v>40714</v>
      </c>
      <c r="C457" s="39" t="s">
        <v>44</v>
      </c>
      <c r="D457" s="11">
        <f>VLOOKUP($A457,Pivot_Switch!$H$5:$N$5000,COLUMN(D457),FALSE)</f>
        <v>168</v>
      </c>
      <c r="E457" s="11">
        <f>VLOOKUP($A457,Pivot_Switch!$H$5:$N$5000,COLUMN(E457),FALSE)</f>
        <v>133</v>
      </c>
      <c r="F457" s="11">
        <f>VLOOKUP($A457,Pivot_Switch!$H$5:$N$5000,COLUMN(F457),FALSE)</f>
        <v>35</v>
      </c>
      <c r="G457" s="11">
        <f>VLOOKUP($A457,Pivot_Switch!$H$5:$N$5000,COLUMN(G457),FALSE)</f>
        <v>1</v>
      </c>
      <c r="J457" s="41"/>
    </row>
    <row r="458" spans="1:10" x14ac:dyDescent="0.25">
      <c r="A458" s="39" t="str">
        <f t="shared" si="29"/>
        <v>40721_emdsfdc1a-jd-06</v>
      </c>
      <c r="B458" s="47">
        <v>40721</v>
      </c>
      <c r="C458" s="39" t="s">
        <v>44</v>
      </c>
      <c r="D458" s="11">
        <f>VLOOKUP($A458,Pivot_Switch!$H$5:$N$5000,COLUMN(D458),FALSE)</f>
        <v>168</v>
      </c>
      <c r="E458" s="11">
        <f>VLOOKUP($A458,Pivot_Switch!$H$5:$N$5000,COLUMN(E458),FALSE)</f>
        <v>133</v>
      </c>
      <c r="F458" s="11">
        <f>VLOOKUP($A458,Pivot_Switch!$H$5:$N$5000,COLUMN(F458),FALSE)</f>
        <v>35</v>
      </c>
      <c r="G458" s="11">
        <f>VLOOKUP($A458,Pivot_Switch!$H$5:$N$5000,COLUMN(G458),FALSE)</f>
        <v>1</v>
      </c>
      <c r="J458" s="41"/>
    </row>
    <row r="459" spans="1:10" x14ac:dyDescent="0.25">
      <c r="A459" s="39" t="str">
        <f t="shared" si="29"/>
        <v>40728_emdsfdc1a-jd-06</v>
      </c>
      <c r="B459" s="47">
        <v>40728</v>
      </c>
      <c r="C459" s="39" t="s">
        <v>44</v>
      </c>
      <c r="D459" s="11">
        <f>VLOOKUP($A459,Pivot_Switch!$H$5:$N$5000,COLUMN(D459),FALSE)</f>
        <v>168</v>
      </c>
      <c r="E459" s="11">
        <f>VLOOKUP($A459,Pivot_Switch!$H$5:$N$5000,COLUMN(E459),FALSE)</f>
        <v>133</v>
      </c>
      <c r="F459" s="11">
        <f>VLOOKUP($A459,Pivot_Switch!$H$5:$N$5000,COLUMN(F459),FALSE)</f>
        <v>35</v>
      </c>
      <c r="G459" s="11">
        <f>VLOOKUP($A459,Pivot_Switch!$H$5:$N$5000,COLUMN(G459),FALSE)</f>
        <v>1</v>
      </c>
      <c r="J459" s="41"/>
    </row>
    <row r="460" spans="1:10" x14ac:dyDescent="0.25">
      <c r="A460" s="39" t="str">
        <f t="shared" si="29"/>
        <v>40735_emdsfdc1a-jd-06</v>
      </c>
      <c r="B460" s="47">
        <v>40735</v>
      </c>
      <c r="C460" s="39" t="s">
        <v>44</v>
      </c>
      <c r="D460" s="11">
        <f>VLOOKUP($A460,Pivot_Switch!$H$5:$N$5000,COLUMN(D460),FALSE)</f>
        <v>168</v>
      </c>
      <c r="E460" s="11">
        <f>VLOOKUP($A460,Pivot_Switch!$H$5:$N$5000,COLUMN(E460),FALSE)</f>
        <v>133</v>
      </c>
      <c r="F460" s="11">
        <f>VLOOKUP($A460,Pivot_Switch!$H$5:$N$5000,COLUMN(F460),FALSE)</f>
        <v>35</v>
      </c>
      <c r="G460" s="11">
        <f>VLOOKUP($A460,Pivot_Switch!$H$5:$N$5000,COLUMN(G460),FALSE)</f>
        <v>1</v>
      </c>
      <c r="J460" s="41"/>
    </row>
    <row r="461" spans="1:10" x14ac:dyDescent="0.25">
      <c r="A461" s="39" t="str">
        <f t="shared" si="29"/>
        <v>40743_emdsfdc1a-jd-06</v>
      </c>
      <c r="B461" s="47">
        <v>40743</v>
      </c>
      <c r="C461" s="39" t="s">
        <v>44</v>
      </c>
      <c r="D461" s="11">
        <f>VLOOKUP($A461,Pivot_Switch!$H$5:$N$5000,COLUMN(D461),FALSE)</f>
        <v>168</v>
      </c>
      <c r="E461" s="11">
        <f>VLOOKUP($A461,Pivot_Switch!$H$5:$N$5000,COLUMN(E461),FALSE)</f>
        <v>133</v>
      </c>
      <c r="F461" s="11">
        <f>VLOOKUP($A461,Pivot_Switch!$H$5:$N$5000,COLUMN(F461),FALSE)</f>
        <v>35</v>
      </c>
      <c r="G461" s="11">
        <f>VLOOKUP($A461,Pivot_Switch!$H$5:$N$5000,COLUMN(G461),FALSE)</f>
        <v>1</v>
      </c>
      <c r="J461" s="41"/>
    </row>
    <row r="462" spans="1:10" x14ac:dyDescent="0.25">
      <c r="A462" s="39" t="str">
        <f t="shared" si="29"/>
        <v>40749_emdsfdc1a-jd-06</v>
      </c>
      <c r="B462" s="47">
        <v>40749</v>
      </c>
      <c r="C462" s="39" t="s">
        <v>44</v>
      </c>
      <c r="D462" s="11">
        <f>VLOOKUP($A462,Pivot_Switch!$H$5:$N$5000,COLUMN(D462),FALSE)</f>
        <v>168</v>
      </c>
      <c r="E462" s="11">
        <f>VLOOKUP($A462,Pivot_Switch!$H$5:$N$5000,COLUMN(E462),FALSE)</f>
        <v>133</v>
      </c>
      <c r="F462" s="11">
        <f>VLOOKUP($A462,Pivot_Switch!$H$5:$N$5000,COLUMN(F462),FALSE)</f>
        <v>35</v>
      </c>
      <c r="G462" s="11">
        <f>VLOOKUP($A462,Pivot_Switch!$H$5:$N$5000,COLUMN(G462),FALSE)</f>
        <v>1</v>
      </c>
      <c r="J462" s="41"/>
    </row>
    <row r="463" spans="1:10" x14ac:dyDescent="0.25">
      <c r="A463" s="39" t="str">
        <f t="shared" si="29"/>
        <v>40770_emdsfdc1a-jd-06</v>
      </c>
      <c r="B463" s="47">
        <v>40770</v>
      </c>
      <c r="C463" s="39" t="s">
        <v>44</v>
      </c>
      <c r="D463" s="11">
        <f>VLOOKUP($A463,Pivot_Switch!$H$5:$N$5000,COLUMN(D463),FALSE)</f>
        <v>168</v>
      </c>
      <c r="E463" s="11">
        <f>VLOOKUP($A463,Pivot_Switch!$H$5:$N$5000,COLUMN(E463),FALSE)</f>
        <v>133</v>
      </c>
      <c r="F463" s="11">
        <f>VLOOKUP($A463,Pivot_Switch!$H$5:$N$5000,COLUMN(F463),FALSE)</f>
        <v>35</v>
      </c>
      <c r="G463" s="11">
        <f>VLOOKUP($A463,Pivot_Switch!$H$5:$N$5000,COLUMN(G463),FALSE)</f>
        <v>1</v>
      </c>
      <c r="J463" s="41"/>
    </row>
    <row r="464" spans="1:10" x14ac:dyDescent="0.25">
      <c r="A464" s="39" t="str">
        <f t="shared" si="29"/>
        <v>40777_emdsfdc1a-jd-06</v>
      </c>
      <c r="B464" s="47">
        <v>40777</v>
      </c>
      <c r="C464" s="39" t="s">
        <v>44</v>
      </c>
      <c r="D464" s="11">
        <f>VLOOKUP($A464,Pivot_Switch!$H$5:$N$5000,COLUMN(D464),FALSE)</f>
        <v>168</v>
      </c>
      <c r="E464" s="11">
        <f>VLOOKUP($A464,Pivot_Switch!$H$5:$N$5000,COLUMN(E464),FALSE)</f>
        <v>133</v>
      </c>
      <c r="F464" s="11">
        <f>VLOOKUP($A464,Pivot_Switch!$H$5:$N$5000,COLUMN(F464),FALSE)</f>
        <v>35</v>
      </c>
      <c r="G464" s="11">
        <f>VLOOKUP($A464,Pivot_Switch!$H$5:$N$5000,COLUMN(G464),FALSE)</f>
        <v>1</v>
      </c>
      <c r="J464" s="41"/>
    </row>
    <row r="465" spans="1:12" x14ac:dyDescent="0.25">
      <c r="A465" s="39" t="str">
        <f t="shared" si="29"/>
        <v>40785_emdsfdc1a-jd-06</v>
      </c>
      <c r="B465" s="47">
        <v>40785</v>
      </c>
      <c r="C465" s="39" t="s">
        <v>44</v>
      </c>
      <c r="D465" s="11">
        <f>VLOOKUP($A465,Pivot_Switch!$H$5:$N$5000,COLUMN(D465),FALSE)</f>
        <v>168</v>
      </c>
      <c r="E465" s="11">
        <f>VLOOKUP($A465,Pivot_Switch!$H$5:$N$5000,COLUMN(E465),FALSE)</f>
        <v>133</v>
      </c>
      <c r="F465" s="11">
        <f>VLOOKUP($A465,Pivot_Switch!$H$5:$N$5000,COLUMN(F465),FALSE)</f>
        <v>35</v>
      </c>
      <c r="G465" s="11">
        <f>VLOOKUP($A465,Pivot_Switch!$H$5:$N$5000,COLUMN(G465),FALSE)</f>
        <v>1</v>
      </c>
      <c r="J465" s="41"/>
    </row>
    <row r="466" spans="1:12" x14ac:dyDescent="0.25">
      <c r="A466" s="39" t="str">
        <f t="shared" si="29"/>
        <v>40790_emdsfdc1a-jd-06</v>
      </c>
      <c r="B466" s="47">
        <v>40790</v>
      </c>
      <c r="C466" s="39" t="s">
        <v>44</v>
      </c>
      <c r="D466" s="11">
        <f>VLOOKUP($A466,Pivot_Switch!$H$5:$N$5000,COLUMN(D466),FALSE)</f>
        <v>168</v>
      </c>
      <c r="E466" s="11">
        <f>VLOOKUP($A466,Pivot_Switch!$H$5:$N$5000,COLUMN(E466),FALSE)</f>
        <v>133</v>
      </c>
      <c r="F466" s="11">
        <f>VLOOKUP($A466,Pivot_Switch!$H$5:$N$5000,COLUMN(F466),FALSE)</f>
        <v>35</v>
      </c>
      <c r="G466" s="11">
        <f>VLOOKUP($A466,Pivot_Switch!$H$5:$N$5000,COLUMN(G466),FALSE)</f>
        <v>1</v>
      </c>
      <c r="J466" s="41"/>
    </row>
    <row r="467" spans="1:12" x14ac:dyDescent="0.25">
      <c r="A467" s="39" t="str">
        <f t="shared" si="29"/>
        <v>40798_emdsfdc1a-jd-06</v>
      </c>
      <c r="B467" s="47">
        <v>40798</v>
      </c>
      <c r="C467" s="39" t="s">
        <v>44</v>
      </c>
      <c r="D467" s="11">
        <f>VLOOKUP($A467,Pivot_Switch!$H$5:$N$5000,COLUMN(D467),FALSE)</f>
        <v>168</v>
      </c>
      <c r="E467" s="11">
        <f>VLOOKUP($A467,Pivot_Switch!$H$5:$N$5000,COLUMN(E467),FALSE)</f>
        <v>133</v>
      </c>
      <c r="F467" s="11">
        <f>VLOOKUP($A467,Pivot_Switch!$H$5:$N$5000,COLUMN(F467),FALSE)</f>
        <v>35</v>
      </c>
      <c r="G467" s="11">
        <f>VLOOKUP($A467,Pivot_Switch!$H$5:$N$5000,COLUMN(G467),FALSE)</f>
        <v>1</v>
      </c>
      <c r="J467" s="41"/>
    </row>
    <row r="468" spans="1:12" x14ac:dyDescent="0.25">
      <c r="A468" s="39" t="str">
        <f t="shared" si="29"/>
        <v>40869_emdsfdc1a-jd-06</v>
      </c>
      <c r="B468" s="47">
        <v>40869</v>
      </c>
      <c r="C468" s="39" t="s">
        <v>44</v>
      </c>
      <c r="D468" s="11">
        <f>VLOOKUP($A468,Pivot_Switch!$H$5:$N$5000,COLUMN(D468),FALSE)</f>
        <v>168</v>
      </c>
      <c r="E468" s="11">
        <f>VLOOKUP($A468,Pivot_Switch!$H$5:$N$5000,COLUMN(E468),FALSE)</f>
        <v>133</v>
      </c>
      <c r="F468" s="11">
        <f>VLOOKUP($A468,Pivot_Switch!$H$5:$N$5000,COLUMN(F468),FALSE)</f>
        <v>35</v>
      </c>
      <c r="G468" s="11">
        <f>VLOOKUP($A468,Pivot_Switch!$H$5:$N$5000,COLUMN(G468),FALSE)</f>
        <v>1</v>
      </c>
      <c r="J468" s="41"/>
    </row>
    <row r="469" spans="1:12" x14ac:dyDescent="0.25">
      <c r="A469" s="39" t="str">
        <f t="shared" si="29"/>
        <v>40885_emdsfdc1a-jd-06</v>
      </c>
      <c r="B469" s="47">
        <v>40885</v>
      </c>
      <c r="C469" s="39" t="s">
        <v>44</v>
      </c>
      <c r="D469" s="11">
        <f>VLOOKUP($A469,Pivot_Switch!$H$5:$N$5000,COLUMN(D469),FALSE)</f>
        <v>168</v>
      </c>
      <c r="E469" s="11">
        <f>VLOOKUP($A469,Pivot_Switch!$H$5:$N$5000,COLUMN(E469),FALSE)</f>
        <v>120</v>
      </c>
      <c r="F469" s="11">
        <f>VLOOKUP($A469,Pivot_Switch!$H$5:$N$5000,COLUMN(F469),FALSE)</f>
        <v>48</v>
      </c>
      <c r="G469" s="11">
        <f>VLOOKUP($A469,Pivot_Switch!$H$5:$N$5000,COLUMN(G469),FALSE)</f>
        <v>1</v>
      </c>
      <c r="J469" s="41"/>
    </row>
    <row r="470" spans="1:12" x14ac:dyDescent="0.25">
      <c r="A470" s="39" t="str">
        <f t="shared" si="29"/>
        <v>40917_emdsfdc1a-jd-06</v>
      </c>
      <c r="B470" s="47">
        <v>40917</v>
      </c>
      <c r="C470" s="39" t="s">
        <v>44</v>
      </c>
      <c r="D470" s="11">
        <f>VLOOKUP($A470,Pivot_Switch!$H$5:$N$5000,COLUMN(D470),FALSE)</f>
        <v>168</v>
      </c>
      <c r="E470" s="11">
        <f>VLOOKUP($A470,Pivot_Switch!$H$5:$N$5000,COLUMN(E470),FALSE)</f>
        <v>120</v>
      </c>
      <c r="F470" s="11">
        <f>VLOOKUP($A470,Pivot_Switch!$H$5:$N$5000,COLUMN(F470),FALSE)</f>
        <v>48</v>
      </c>
      <c r="G470" s="11">
        <f>VLOOKUP($A470,Pivot_Switch!$H$5:$N$5000,COLUMN(G470),FALSE)</f>
        <v>1</v>
      </c>
      <c r="J470" s="41"/>
    </row>
    <row r="471" spans="1:12" x14ac:dyDescent="0.25">
      <c r="A471" s="39" t="str">
        <f t="shared" si="29"/>
        <v>40948_emdsfdc1a-jd-06</v>
      </c>
      <c r="B471" s="47">
        <v>40948</v>
      </c>
      <c r="C471" s="39" t="s">
        <v>44</v>
      </c>
      <c r="D471" s="11">
        <f>VLOOKUP($A471,Pivot_Switch!$H$5:$N$5000,COLUMN(D471),FALSE)</f>
        <v>168</v>
      </c>
      <c r="E471" s="11">
        <f>VLOOKUP($A471,Pivot_Switch!$H$5:$N$5000,COLUMN(E471),FALSE)</f>
        <v>120</v>
      </c>
      <c r="F471" s="11">
        <f>VLOOKUP($A471,Pivot_Switch!$H$5:$N$5000,COLUMN(F471),FALSE)</f>
        <v>48</v>
      </c>
      <c r="G471" s="11">
        <f>VLOOKUP($A471,Pivot_Switch!$H$5:$N$5000,COLUMN(G471),FALSE)</f>
        <v>1</v>
      </c>
      <c r="J471" s="41"/>
    </row>
    <row r="472" spans="1:12" x14ac:dyDescent="0.25">
      <c r="A472" s="39" t="str">
        <f t="shared" si="29"/>
        <v>40989_emdsfdc1a-jd-06</v>
      </c>
      <c r="B472" s="47">
        <v>40989</v>
      </c>
      <c r="C472" s="39" t="s">
        <v>44</v>
      </c>
      <c r="D472" s="11">
        <f>VLOOKUP($A472,Pivot_Switch!$H$5:$N$5000,COLUMN(D472),FALSE)</f>
        <v>168</v>
      </c>
      <c r="E472" s="11">
        <f>VLOOKUP($A472,Pivot_Switch!$H$5:$N$5000,COLUMN(E472),FALSE)</f>
        <v>116</v>
      </c>
      <c r="F472" s="11">
        <f>VLOOKUP($A472,Pivot_Switch!$H$5:$N$5000,COLUMN(F472),FALSE)</f>
        <v>52</v>
      </c>
      <c r="G472" s="11">
        <f>VLOOKUP($A472,Pivot_Switch!$H$5:$N$5000,COLUMN(G472),FALSE)</f>
        <v>1</v>
      </c>
      <c r="J472" s="41"/>
      <c r="L472" s="26"/>
    </row>
    <row r="473" spans="1:12" x14ac:dyDescent="0.25">
      <c r="A473" s="39" t="str">
        <f t="shared" si="29"/>
        <v>41016_emdsfdc1a-jd-06</v>
      </c>
      <c r="B473" s="47">
        <v>41016</v>
      </c>
      <c r="C473" s="39" t="s">
        <v>44</v>
      </c>
      <c r="D473" s="11">
        <f>VLOOKUP($A473,Pivot_Switch!$H$5:$N$5000,COLUMN(D473),FALSE)</f>
        <v>168</v>
      </c>
      <c r="E473" s="11">
        <f>VLOOKUP($A473,Pivot_Switch!$H$5:$N$5000,COLUMN(E473),FALSE)</f>
        <v>117</v>
      </c>
      <c r="F473" s="11">
        <f>VLOOKUP($A473,Pivot_Switch!$H$5:$N$5000,COLUMN(F473),FALSE)</f>
        <v>51</v>
      </c>
      <c r="G473" s="11">
        <f>VLOOKUP($A473,Pivot_Switch!$H$5:$N$5000,COLUMN(G473),FALSE)</f>
        <v>1</v>
      </c>
      <c r="J473" s="41"/>
      <c r="L473" s="26"/>
    </row>
    <row r="474" spans="1:12" x14ac:dyDescent="0.25">
      <c r="A474" s="39" t="str">
        <f t="shared" si="29"/>
        <v>41037_emdsfdc1a-jd-06</v>
      </c>
      <c r="B474" s="47">
        <v>41037</v>
      </c>
      <c r="C474" s="39" t="s">
        <v>44</v>
      </c>
      <c r="D474" s="11">
        <f>VLOOKUP($A474,Pivot_Switch!$H$5:$N$5000,COLUMN(D474),FALSE)</f>
        <v>168</v>
      </c>
      <c r="E474" s="11">
        <f>VLOOKUP($A474,Pivot_Switch!$H$5:$N$5000,COLUMN(E474),FALSE)</f>
        <v>117</v>
      </c>
      <c r="F474" s="11">
        <f>VLOOKUP($A474,Pivot_Switch!$H$5:$N$5000,COLUMN(F474),FALSE)</f>
        <v>51</v>
      </c>
      <c r="G474" s="11">
        <f>VLOOKUP($A474,Pivot_Switch!$H$5:$N$5000,COLUMN(G474),FALSE)</f>
        <v>1</v>
      </c>
      <c r="J474" s="41"/>
      <c r="L474" s="26"/>
    </row>
    <row r="475" spans="1:12" x14ac:dyDescent="0.25">
      <c r="A475" s="39" t="str">
        <f t="shared" si="29"/>
        <v>41071_emdsfdc1a-jd-06</v>
      </c>
      <c r="B475" s="47">
        <v>41071</v>
      </c>
      <c r="C475" s="39" t="s">
        <v>44</v>
      </c>
      <c r="D475" s="11">
        <f>VLOOKUP($A475,Pivot_Switch!$H$5:$N$5000,COLUMN(D475),FALSE)</f>
        <v>168</v>
      </c>
      <c r="E475" s="11">
        <f>VLOOKUP($A475,Pivot_Switch!$H$5:$N$5000,COLUMN(E475),FALSE)</f>
        <v>117</v>
      </c>
      <c r="F475" s="11">
        <f>VLOOKUP($A475,Pivot_Switch!$H$5:$N$5000,COLUMN(F475),FALSE)</f>
        <v>51</v>
      </c>
      <c r="G475" s="11">
        <f>VLOOKUP($A475,Pivot_Switch!$H$5:$N$5000,COLUMN(G475),FALSE)</f>
        <v>1</v>
      </c>
      <c r="J475" s="41"/>
      <c r="L475" s="26"/>
    </row>
    <row r="476" spans="1:12" x14ac:dyDescent="0.25">
      <c r="A476" s="39" t="str">
        <f t="shared" si="29"/>
        <v>41107_emdsfdc1a-jd-06</v>
      </c>
      <c r="B476" s="47">
        <v>41107</v>
      </c>
      <c r="C476" s="39" t="s">
        <v>44</v>
      </c>
      <c r="D476" s="11">
        <f>VLOOKUP($A476,Pivot_Switch!$H$5:$N$5000,COLUMN(D476),FALSE)</f>
        <v>168</v>
      </c>
      <c r="E476" s="11">
        <f>VLOOKUP($A476,Pivot_Switch!$H$5:$N$5000,COLUMN(E476),FALSE)</f>
        <v>116</v>
      </c>
      <c r="F476" s="11">
        <f>VLOOKUP($A476,Pivot_Switch!$H$5:$N$5000,COLUMN(F476),FALSE)</f>
        <v>52</v>
      </c>
      <c r="G476" s="11">
        <f>VLOOKUP($A476,Pivot_Switch!$H$5:$N$5000,COLUMN(G476),FALSE)</f>
        <v>1</v>
      </c>
      <c r="J476" s="41"/>
      <c r="L476" s="26"/>
    </row>
    <row r="477" spans="1:12" x14ac:dyDescent="0.25">
      <c r="A477" s="39" t="str">
        <f t="shared" si="29"/>
        <v>41122_emdsfdc1a-jd-06</v>
      </c>
      <c r="B477" s="47">
        <v>41122</v>
      </c>
      <c r="C477" s="39" t="s">
        <v>44</v>
      </c>
      <c r="D477" s="11">
        <f>VLOOKUP($A477,Pivot_Switch!$H$5:$N$5000,COLUMN(D477),FALSE)</f>
        <v>168</v>
      </c>
      <c r="E477" s="11">
        <f>VLOOKUP($A477,Pivot_Switch!$H$5:$N$5000,COLUMN(E477),FALSE)</f>
        <v>113</v>
      </c>
      <c r="F477" s="11">
        <f>VLOOKUP($A477,Pivot_Switch!$H$5:$N$5000,COLUMN(F477),FALSE)</f>
        <v>55</v>
      </c>
      <c r="G477" s="11">
        <f>VLOOKUP($A477,Pivot_Switch!$H$5:$N$5000,COLUMN(G477),FALSE)</f>
        <v>1</v>
      </c>
      <c r="J477" s="41"/>
      <c r="L477" s="26"/>
    </row>
    <row r="478" spans="1:12" x14ac:dyDescent="0.25">
      <c r="A478" s="39" t="str">
        <f t="shared" si="29"/>
        <v>41162_emdsfdc1a-jd-06</v>
      </c>
      <c r="B478" s="47">
        <v>41162</v>
      </c>
      <c r="C478" s="39" t="s">
        <v>44</v>
      </c>
      <c r="D478" s="11">
        <f>VLOOKUP($A478,Pivot_Switch!$H$5:$N$5000,COLUMN(D478),FALSE)</f>
        <v>168</v>
      </c>
      <c r="E478" s="11">
        <f>VLOOKUP($A478,Pivot_Switch!$H$5:$N$5000,COLUMN(E478),FALSE)</f>
        <v>115</v>
      </c>
      <c r="F478" s="11">
        <f>VLOOKUP($A478,Pivot_Switch!$H$5:$N$5000,COLUMN(F478),FALSE)</f>
        <v>53</v>
      </c>
      <c r="G478" s="11">
        <f>VLOOKUP($A478,Pivot_Switch!$H$5:$N$5000,COLUMN(G478),FALSE)</f>
        <v>1</v>
      </c>
      <c r="J478" s="41"/>
      <c r="L478" s="26"/>
    </row>
    <row r="479" spans="1:12" x14ac:dyDescent="0.25">
      <c r="A479" s="39" t="str">
        <f t="shared" si="29"/>
        <v>41192_emdsfdc1a-jd-06</v>
      </c>
      <c r="B479" s="47">
        <v>41192</v>
      </c>
      <c r="C479" s="39" t="s">
        <v>44</v>
      </c>
      <c r="D479" s="11">
        <f>VLOOKUP($A479,Pivot_Switch!$H$5:$N$5000,COLUMN(D479),FALSE)</f>
        <v>168</v>
      </c>
      <c r="E479" s="11">
        <f>VLOOKUP($A479,Pivot_Switch!$H$5:$N$5000,COLUMN(E479),FALSE)</f>
        <v>117</v>
      </c>
      <c r="F479" s="11">
        <f>VLOOKUP($A479,Pivot_Switch!$H$5:$N$5000,COLUMN(F479),FALSE)</f>
        <v>51</v>
      </c>
      <c r="G479" s="11">
        <f>VLOOKUP($A479,Pivot_Switch!$H$5:$N$5000,COLUMN(G479),FALSE)</f>
        <v>1</v>
      </c>
      <c r="J479" s="41"/>
      <c r="L479" s="26"/>
    </row>
    <row r="480" spans="1:12" x14ac:dyDescent="0.25">
      <c r="A480" s="39" t="str">
        <f t="shared" si="29"/>
        <v>41347_emdsfdc1a-jd-06</v>
      </c>
      <c r="B480" s="47">
        <v>41347</v>
      </c>
      <c r="C480" s="39" t="s">
        <v>44</v>
      </c>
      <c r="D480" s="11">
        <f>VLOOKUP($A480,Pivot_Switch!$H$5:$N$5000,COLUMN(D480),FALSE)</f>
        <v>168</v>
      </c>
      <c r="E480" s="11">
        <f>VLOOKUP($A480,Pivot_Switch!$H$5:$N$5000,COLUMN(E480),FALSE)</f>
        <v>125</v>
      </c>
      <c r="F480" s="11">
        <f>VLOOKUP($A480,Pivot_Switch!$H$5:$N$5000,COLUMN(F480),FALSE)</f>
        <v>43</v>
      </c>
      <c r="G480" s="11">
        <f>VLOOKUP($A480,Pivot_Switch!$H$5:$N$5000,COLUMN(G480),FALSE)</f>
        <v>1</v>
      </c>
      <c r="J480" s="41"/>
      <c r="L480" s="26"/>
    </row>
    <row r="481" spans="1:12" x14ac:dyDescent="0.25">
      <c r="A481" s="39" t="str">
        <f t="shared" si="28"/>
        <v>41439_emdsfdc1a-jd-06</v>
      </c>
      <c r="B481" s="47">
        <v>41439</v>
      </c>
      <c r="C481" s="39" t="s">
        <v>44</v>
      </c>
      <c r="D481" s="11">
        <f>VLOOKUP($A481,Pivot_Switch!$H$5:$N$5000,COLUMN(D481),FALSE)</f>
        <v>168</v>
      </c>
      <c r="E481" s="11">
        <f>VLOOKUP($A481,Pivot_Switch!$H$5:$N$5000,COLUMN(E481),FALSE)</f>
        <v>119</v>
      </c>
      <c r="F481" s="11">
        <f>VLOOKUP($A481,Pivot_Switch!$H$5:$N$5000,COLUMN(F481),FALSE)</f>
        <v>49</v>
      </c>
      <c r="G481" s="11">
        <f>VLOOKUP($A481,Pivot_Switch!$H$5:$N$5000,COLUMN(G481),FALSE)</f>
        <v>1</v>
      </c>
      <c r="J481" s="41"/>
      <c r="L481" s="26"/>
    </row>
    <row r="483" spans="1:12" x14ac:dyDescent="0.25">
      <c r="A483" s="42" t="s">
        <v>881</v>
      </c>
      <c r="B483" s="42"/>
      <c r="C483" s="42"/>
      <c r="D483" s="25"/>
      <c r="E483" s="25"/>
      <c r="F483" s="25"/>
      <c r="G483" s="25"/>
      <c r="H483" s="42" t="str">
        <f>C444</f>
        <v>emdsfdc1a-jd-06</v>
      </c>
      <c r="I483" s="43" t="str">
        <f>CONCATENATE(H483,"_End")</f>
        <v>emdsfdc1a-jd-06_End</v>
      </c>
      <c r="J483" s="43">
        <f>ROW(I483)</f>
        <v>483</v>
      </c>
      <c r="K483" s="26"/>
    </row>
    <row r="484" spans="1:12" x14ac:dyDescent="0.25">
      <c r="A484" s="39" t="str">
        <f t="shared" ref="A484:A521" si="30">CONCATENATE(B484,"_",C484)</f>
        <v>40598_emdsfdc1a-jd-07</v>
      </c>
      <c r="B484" s="47">
        <v>40598</v>
      </c>
      <c r="C484" s="39" t="s">
        <v>47</v>
      </c>
      <c r="D484" s="11">
        <f>VLOOKUP($A484,Pivot_Switch!$H$5:$N$5000,COLUMN(D484),FALSE)</f>
        <v>192</v>
      </c>
      <c r="E484" s="11">
        <f>VLOOKUP($A484,Pivot_Switch!$H$5:$N$5000,COLUMN(E484),FALSE)</f>
        <v>146</v>
      </c>
      <c r="F484" s="11">
        <f>VLOOKUP($A484,Pivot_Switch!$H$5:$N$5000,COLUMN(F484),FALSE)</f>
        <v>46</v>
      </c>
      <c r="G484" s="11">
        <f>VLOOKUP($A484,Pivot_Switch!$H$5:$N$5000,COLUMN(G484),FALSE)</f>
        <v>1</v>
      </c>
      <c r="H484" s="39" t="str">
        <f>C484</f>
        <v>emdsfdc1a-jd-07</v>
      </c>
      <c r="I484" s="39" t="str">
        <f>CONCATENATE(H484,"_Start")</f>
        <v>emdsfdc1a-jd-07_Start</v>
      </c>
      <c r="J484" s="41">
        <f>ROW(I484)</f>
        <v>484</v>
      </c>
    </row>
    <row r="485" spans="1:12" x14ac:dyDescent="0.25">
      <c r="A485" s="39" t="str">
        <f t="shared" si="30"/>
        <v>40606_emdsfdc1a-jd-07</v>
      </c>
      <c r="B485" s="47">
        <v>40606</v>
      </c>
      <c r="C485" s="39" t="s">
        <v>47</v>
      </c>
      <c r="D485" s="11">
        <f>VLOOKUP($A485,Pivot_Switch!$H$5:$N$5000,COLUMN(D485),FALSE)</f>
        <v>192</v>
      </c>
      <c r="E485" s="11">
        <f>VLOOKUP($A485,Pivot_Switch!$H$5:$N$5000,COLUMN(E485),FALSE)</f>
        <v>147</v>
      </c>
      <c r="F485" s="11">
        <f>VLOOKUP($A485,Pivot_Switch!$H$5:$N$5000,COLUMN(F485),FALSE)</f>
        <v>45</v>
      </c>
      <c r="G485" s="11">
        <f>VLOOKUP($A485,Pivot_Switch!$H$5:$N$5000,COLUMN(G485),FALSE)</f>
        <v>1</v>
      </c>
      <c r="J485" s="41"/>
    </row>
    <row r="486" spans="1:12" x14ac:dyDescent="0.25">
      <c r="A486" s="39" t="str">
        <f t="shared" si="30"/>
        <v>40609_emdsfdc1a-jd-07</v>
      </c>
      <c r="B486" s="47">
        <v>40609</v>
      </c>
      <c r="C486" s="39" t="s">
        <v>47</v>
      </c>
      <c r="D486" s="11">
        <f>VLOOKUP($A486,Pivot_Switch!$H$5:$N$5000,COLUMN(D486),FALSE)</f>
        <v>192</v>
      </c>
      <c r="E486" s="11">
        <f>VLOOKUP($A486,Pivot_Switch!$H$5:$N$5000,COLUMN(E486),FALSE)</f>
        <v>147</v>
      </c>
      <c r="F486" s="11">
        <f>VLOOKUP($A486,Pivot_Switch!$H$5:$N$5000,COLUMN(F486),FALSE)</f>
        <v>45</v>
      </c>
      <c r="G486" s="11">
        <f>VLOOKUP($A486,Pivot_Switch!$H$5:$N$5000,COLUMN(G486),FALSE)</f>
        <v>1</v>
      </c>
      <c r="J486" s="41"/>
    </row>
    <row r="487" spans="1:12" x14ac:dyDescent="0.25">
      <c r="A487" s="39" t="str">
        <f t="shared" si="30"/>
        <v>40637_emdsfdc1a-jd-07</v>
      </c>
      <c r="B487" s="47">
        <v>40637</v>
      </c>
      <c r="C487" s="39" t="s">
        <v>47</v>
      </c>
      <c r="D487" s="11">
        <f>VLOOKUP($A487,Pivot_Switch!$H$5:$N$5000,COLUMN(D487),FALSE)</f>
        <v>192</v>
      </c>
      <c r="E487" s="11">
        <f>VLOOKUP($A487,Pivot_Switch!$H$5:$N$5000,COLUMN(E487),FALSE)</f>
        <v>147</v>
      </c>
      <c r="F487" s="11">
        <f>VLOOKUP($A487,Pivot_Switch!$H$5:$N$5000,COLUMN(F487),FALSE)</f>
        <v>45</v>
      </c>
      <c r="G487" s="11">
        <f>VLOOKUP($A487,Pivot_Switch!$H$5:$N$5000,COLUMN(G487),FALSE)</f>
        <v>1</v>
      </c>
      <c r="J487" s="41"/>
    </row>
    <row r="488" spans="1:12" x14ac:dyDescent="0.25">
      <c r="A488" s="39" t="str">
        <f t="shared" si="30"/>
        <v>40646_emdsfdc1a-jd-07</v>
      </c>
      <c r="B488" s="47">
        <v>40646</v>
      </c>
      <c r="C488" s="39" t="s">
        <v>47</v>
      </c>
      <c r="D488" s="11">
        <f>VLOOKUP($A488,Pivot_Switch!$H$5:$N$5000,COLUMN(D488),FALSE)</f>
        <v>192</v>
      </c>
      <c r="E488" s="11">
        <f>VLOOKUP($A488,Pivot_Switch!$H$5:$N$5000,COLUMN(E488),FALSE)</f>
        <v>147</v>
      </c>
      <c r="F488" s="11">
        <f>VLOOKUP($A488,Pivot_Switch!$H$5:$N$5000,COLUMN(F488),FALSE)</f>
        <v>45</v>
      </c>
      <c r="G488" s="11">
        <f>VLOOKUP($A488,Pivot_Switch!$H$5:$N$5000,COLUMN(G488),FALSE)</f>
        <v>1</v>
      </c>
      <c r="J488" s="41"/>
    </row>
    <row r="489" spans="1:12" x14ac:dyDescent="0.25">
      <c r="A489" s="39" t="str">
        <f t="shared" si="30"/>
        <v>40652_emdsfdc1a-jd-07</v>
      </c>
      <c r="B489" s="47">
        <v>40652</v>
      </c>
      <c r="C489" s="39" t="s">
        <v>47</v>
      </c>
      <c r="D489" s="11">
        <f>VLOOKUP($A489,Pivot_Switch!$H$5:$N$5000,COLUMN(D489),FALSE)</f>
        <v>192</v>
      </c>
      <c r="E489" s="11">
        <f>VLOOKUP($A489,Pivot_Switch!$H$5:$N$5000,COLUMN(E489),FALSE)</f>
        <v>147</v>
      </c>
      <c r="F489" s="11">
        <f>VLOOKUP($A489,Pivot_Switch!$H$5:$N$5000,COLUMN(F489),FALSE)</f>
        <v>45</v>
      </c>
      <c r="G489" s="11">
        <f>VLOOKUP($A489,Pivot_Switch!$H$5:$N$5000,COLUMN(G489),FALSE)</f>
        <v>1</v>
      </c>
      <c r="J489" s="41"/>
    </row>
    <row r="490" spans="1:12" x14ac:dyDescent="0.25">
      <c r="A490" s="39" t="str">
        <f t="shared" si="30"/>
        <v>40659_emdsfdc1a-jd-07</v>
      </c>
      <c r="B490" s="47">
        <v>40659</v>
      </c>
      <c r="C490" s="39" t="s">
        <v>47</v>
      </c>
      <c r="D490" s="11">
        <f>VLOOKUP($A490,Pivot_Switch!$H$5:$N$5000,COLUMN(D490),FALSE)</f>
        <v>192</v>
      </c>
      <c r="E490" s="11">
        <f>VLOOKUP($A490,Pivot_Switch!$H$5:$N$5000,COLUMN(E490),FALSE)</f>
        <v>147</v>
      </c>
      <c r="F490" s="11">
        <f>VLOOKUP($A490,Pivot_Switch!$H$5:$N$5000,COLUMN(F490),FALSE)</f>
        <v>45</v>
      </c>
      <c r="G490" s="11">
        <f>VLOOKUP($A490,Pivot_Switch!$H$5:$N$5000,COLUMN(G490),FALSE)</f>
        <v>1</v>
      </c>
      <c r="J490" s="41"/>
    </row>
    <row r="491" spans="1:12" x14ac:dyDescent="0.25">
      <c r="A491" s="39" t="str">
        <f t="shared" si="30"/>
        <v>40666_emdsfdc1a-jd-07</v>
      </c>
      <c r="B491" s="47">
        <v>40666</v>
      </c>
      <c r="C491" s="39" t="s">
        <v>47</v>
      </c>
      <c r="D491" s="11">
        <f>VLOOKUP($A491,Pivot_Switch!$H$5:$N$5000,COLUMN(D491),FALSE)</f>
        <v>192</v>
      </c>
      <c r="E491" s="11">
        <f>VLOOKUP($A491,Pivot_Switch!$H$5:$N$5000,COLUMN(E491),FALSE)</f>
        <v>147</v>
      </c>
      <c r="F491" s="11">
        <f>VLOOKUP($A491,Pivot_Switch!$H$5:$N$5000,COLUMN(F491),FALSE)</f>
        <v>45</v>
      </c>
      <c r="G491" s="11">
        <f>VLOOKUP($A491,Pivot_Switch!$H$5:$N$5000,COLUMN(G491),FALSE)</f>
        <v>1</v>
      </c>
      <c r="J491" s="41"/>
    </row>
    <row r="492" spans="1:12" x14ac:dyDescent="0.25">
      <c r="A492" s="39" t="str">
        <f t="shared" si="30"/>
        <v>40679_emdsfdc1a-jd-07</v>
      </c>
      <c r="B492" s="47">
        <v>40679</v>
      </c>
      <c r="C492" s="39" t="s">
        <v>47</v>
      </c>
      <c r="D492" s="11">
        <f>VLOOKUP($A492,Pivot_Switch!$H$5:$N$5000,COLUMN(D492),FALSE)</f>
        <v>192</v>
      </c>
      <c r="E492" s="11">
        <f>VLOOKUP($A492,Pivot_Switch!$H$5:$N$5000,COLUMN(E492),FALSE)</f>
        <v>148</v>
      </c>
      <c r="F492" s="11">
        <f>VLOOKUP($A492,Pivot_Switch!$H$5:$N$5000,COLUMN(F492),FALSE)</f>
        <v>44</v>
      </c>
      <c r="G492" s="11">
        <f>VLOOKUP($A492,Pivot_Switch!$H$5:$N$5000,COLUMN(G492),FALSE)</f>
        <v>1</v>
      </c>
      <c r="J492" s="41"/>
    </row>
    <row r="493" spans="1:12" x14ac:dyDescent="0.25">
      <c r="A493" s="39" t="str">
        <f t="shared" si="30"/>
        <v>40686_emdsfdc1a-jd-07</v>
      </c>
      <c r="B493" s="47">
        <v>40686</v>
      </c>
      <c r="C493" s="39" t="s">
        <v>47</v>
      </c>
      <c r="D493" s="11">
        <f>VLOOKUP($A493,Pivot_Switch!$H$5:$N$5000,COLUMN(D493),FALSE)</f>
        <v>192</v>
      </c>
      <c r="E493" s="11">
        <f>VLOOKUP($A493,Pivot_Switch!$H$5:$N$5000,COLUMN(E493),FALSE)</f>
        <v>148</v>
      </c>
      <c r="F493" s="11">
        <f>VLOOKUP($A493,Pivot_Switch!$H$5:$N$5000,COLUMN(F493),FALSE)</f>
        <v>44</v>
      </c>
      <c r="G493" s="11">
        <f>VLOOKUP($A493,Pivot_Switch!$H$5:$N$5000,COLUMN(G493),FALSE)</f>
        <v>1</v>
      </c>
      <c r="J493" s="41"/>
    </row>
    <row r="494" spans="1:12" x14ac:dyDescent="0.25">
      <c r="A494" s="39" t="str">
        <f t="shared" si="30"/>
        <v>40690_emdsfdc1a-jd-07</v>
      </c>
      <c r="B494" s="47">
        <v>40690</v>
      </c>
      <c r="C494" s="39" t="s">
        <v>47</v>
      </c>
      <c r="D494" s="11">
        <f>VLOOKUP($A494,Pivot_Switch!$H$5:$N$5000,COLUMN(D494),FALSE)</f>
        <v>192</v>
      </c>
      <c r="E494" s="11">
        <f>VLOOKUP($A494,Pivot_Switch!$H$5:$N$5000,COLUMN(E494),FALSE)</f>
        <v>148</v>
      </c>
      <c r="F494" s="11">
        <f>VLOOKUP($A494,Pivot_Switch!$H$5:$N$5000,COLUMN(F494),FALSE)</f>
        <v>44</v>
      </c>
      <c r="G494" s="11">
        <f>VLOOKUP($A494,Pivot_Switch!$H$5:$N$5000,COLUMN(G494),FALSE)</f>
        <v>1</v>
      </c>
      <c r="J494" s="41"/>
    </row>
    <row r="495" spans="1:12" x14ac:dyDescent="0.25">
      <c r="A495" s="39" t="str">
        <f t="shared" si="30"/>
        <v>40700_emdsfdc1a-jd-07</v>
      </c>
      <c r="B495" s="47">
        <v>40700</v>
      </c>
      <c r="C495" s="39" t="s">
        <v>47</v>
      </c>
      <c r="D495" s="11">
        <f>VLOOKUP($A495,Pivot_Switch!$H$5:$N$5000,COLUMN(D495),FALSE)</f>
        <v>192</v>
      </c>
      <c r="E495" s="11">
        <f>VLOOKUP($A495,Pivot_Switch!$H$5:$N$5000,COLUMN(E495),FALSE)</f>
        <v>148</v>
      </c>
      <c r="F495" s="11">
        <f>VLOOKUP($A495,Pivot_Switch!$H$5:$N$5000,COLUMN(F495),FALSE)</f>
        <v>44</v>
      </c>
      <c r="G495" s="11">
        <f>VLOOKUP($A495,Pivot_Switch!$H$5:$N$5000,COLUMN(G495),FALSE)</f>
        <v>1</v>
      </c>
      <c r="J495" s="41"/>
    </row>
    <row r="496" spans="1:12" x14ac:dyDescent="0.25">
      <c r="A496" s="39" t="str">
        <f t="shared" si="30"/>
        <v>40707_emdsfdc1a-jd-07</v>
      </c>
      <c r="B496" s="47">
        <v>40707</v>
      </c>
      <c r="C496" s="39" t="s">
        <v>47</v>
      </c>
      <c r="D496" s="11">
        <f>VLOOKUP($A496,Pivot_Switch!$H$5:$N$5000,COLUMN(D496),FALSE)</f>
        <v>192</v>
      </c>
      <c r="E496" s="11">
        <f>VLOOKUP($A496,Pivot_Switch!$H$5:$N$5000,COLUMN(E496),FALSE)</f>
        <v>148</v>
      </c>
      <c r="F496" s="11">
        <f>VLOOKUP($A496,Pivot_Switch!$H$5:$N$5000,COLUMN(F496),FALSE)</f>
        <v>44</v>
      </c>
      <c r="G496" s="11">
        <f>VLOOKUP($A496,Pivot_Switch!$H$5:$N$5000,COLUMN(G496),FALSE)</f>
        <v>1</v>
      </c>
      <c r="J496" s="41"/>
    </row>
    <row r="497" spans="1:17" x14ac:dyDescent="0.25">
      <c r="A497" s="39" t="str">
        <f t="shared" ref="A497:A520" si="31">CONCATENATE(B497,"_",C497)</f>
        <v>40714_emdsfdc1a-jd-07</v>
      </c>
      <c r="B497" s="47">
        <v>40714</v>
      </c>
      <c r="C497" s="39" t="s">
        <v>47</v>
      </c>
      <c r="D497" s="11">
        <f>VLOOKUP($A497,Pivot_Switch!$H$5:$N$5000,COLUMN(D497),FALSE)</f>
        <v>192</v>
      </c>
      <c r="E497" s="11">
        <f>VLOOKUP($A497,Pivot_Switch!$H$5:$N$5000,COLUMN(E497),FALSE)</f>
        <v>148</v>
      </c>
      <c r="F497" s="11">
        <f>VLOOKUP($A497,Pivot_Switch!$H$5:$N$5000,COLUMN(F497),FALSE)</f>
        <v>44</v>
      </c>
      <c r="G497" s="11">
        <f>VLOOKUP($A497,Pivot_Switch!$H$5:$N$5000,COLUMN(G497),FALSE)</f>
        <v>1</v>
      </c>
      <c r="J497" s="41"/>
    </row>
    <row r="498" spans="1:17" x14ac:dyDescent="0.25">
      <c r="A498" s="39" t="str">
        <f t="shared" si="31"/>
        <v>40721_emdsfdc1a-jd-07</v>
      </c>
      <c r="B498" s="47">
        <v>40721</v>
      </c>
      <c r="C498" s="39" t="s">
        <v>47</v>
      </c>
      <c r="D498" s="11">
        <f>VLOOKUP($A498,Pivot_Switch!$H$5:$N$5000,COLUMN(D498),FALSE)</f>
        <v>192</v>
      </c>
      <c r="E498" s="11">
        <f>VLOOKUP($A498,Pivot_Switch!$H$5:$N$5000,COLUMN(E498),FALSE)</f>
        <v>148</v>
      </c>
      <c r="F498" s="11">
        <f>VLOOKUP($A498,Pivot_Switch!$H$5:$N$5000,COLUMN(F498),FALSE)</f>
        <v>44</v>
      </c>
      <c r="G498" s="11">
        <f>VLOOKUP($A498,Pivot_Switch!$H$5:$N$5000,COLUMN(G498),FALSE)</f>
        <v>1</v>
      </c>
      <c r="J498" s="41"/>
    </row>
    <row r="499" spans="1:17" x14ac:dyDescent="0.25">
      <c r="A499" s="39" t="str">
        <f t="shared" si="31"/>
        <v>40728_emdsfdc1a-jd-07</v>
      </c>
      <c r="B499" s="47">
        <v>40728</v>
      </c>
      <c r="C499" s="39" t="s">
        <v>47</v>
      </c>
      <c r="D499" s="11">
        <f>VLOOKUP($A499,Pivot_Switch!$H$5:$N$5000,COLUMN(D499),FALSE)</f>
        <v>192</v>
      </c>
      <c r="E499" s="11">
        <f>VLOOKUP($A499,Pivot_Switch!$H$5:$N$5000,COLUMN(E499),FALSE)</f>
        <v>148</v>
      </c>
      <c r="F499" s="11">
        <f>VLOOKUP($A499,Pivot_Switch!$H$5:$N$5000,COLUMN(F499),FALSE)</f>
        <v>44</v>
      </c>
      <c r="G499" s="11">
        <f>VLOOKUP($A499,Pivot_Switch!$H$5:$N$5000,COLUMN(G499),FALSE)</f>
        <v>1</v>
      </c>
      <c r="J499" s="41"/>
    </row>
    <row r="500" spans="1:17" x14ac:dyDescent="0.25">
      <c r="A500" s="39" t="str">
        <f t="shared" si="31"/>
        <v>40735_emdsfdc1a-jd-07</v>
      </c>
      <c r="B500" s="47">
        <v>40735</v>
      </c>
      <c r="C500" s="39" t="s">
        <v>47</v>
      </c>
      <c r="D500" s="11">
        <f>VLOOKUP($A500,Pivot_Switch!$H$5:$N$5000,COLUMN(D500),FALSE)</f>
        <v>192</v>
      </c>
      <c r="E500" s="11">
        <f>VLOOKUP($A500,Pivot_Switch!$H$5:$N$5000,COLUMN(E500),FALSE)</f>
        <v>148</v>
      </c>
      <c r="F500" s="11">
        <f>VLOOKUP($A500,Pivot_Switch!$H$5:$N$5000,COLUMN(F500),FALSE)</f>
        <v>44</v>
      </c>
      <c r="G500" s="11">
        <f>VLOOKUP($A500,Pivot_Switch!$H$5:$N$5000,COLUMN(G500),FALSE)</f>
        <v>1</v>
      </c>
      <c r="J500" s="41"/>
    </row>
    <row r="501" spans="1:17" x14ac:dyDescent="0.25">
      <c r="A501" s="39" t="str">
        <f t="shared" si="31"/>
        <v>40743_emdsfdc1a-jd-07</v>
      </c>
      <c r="B501" s="47">
        <v>40743</v>
      </c>
      <c r="C501" s="39" t="s">
        <v>47</v>
      </c>
      <c r="D501" s="11">
        <f>VLOOKUP($A501,Pivot_Switch!$H$5:$N$5000,COLUMN(D501),FALSE)</f>
        <v>192</v>
      </c>
      <c r="E501" s="11">
        <f>VLOOKUP($A501,Pivot_Switch!$H$5:$N$5000,COLUMN(E501),FALSE)</f>
        <v>148</v>
      </c>
      <c r="F501" s="11">
        <f>VLOOKUP($A501,Pivot_Switch!$H$5:$N$5000,COLUMN(F501),FALSE)</f>
        <v>44</v>
      </c>
      <c r="G501" s="11">
        <f>VLOOKUP($A501,Pivot_Switch!$H$5:$N$5000,COLUMN(G501),FALSE)</f>
        <v>1</v>
      </c>
      <c r="J501" s="41"/>
    </row>
    <row r="502" spans="1:17" x14ac:dyDescent="0.25">
      <c r="A502" s="39" t="str">
        <f t="shared" si="31"/>
        <v>40749_emdsfdc1a-jd-07</v>
      </c>
      <c r="B502" s="47">
        <v>40749</v>
      </c>
      <c r="C502" s="39" t="s">
        <v>47</v>
      </c>
      <c r="D502" s="11">
        <f>VLOOKUP($A502,Pivot_Switch!$H$5:$N$5000,COLUMN(D502),FALSE)</f>
        <v>192</v>
      </c>
      <c r="E502" s="11">
        <f>VLOOKUP($A502,Pivot_Switch!$H$5:$N$5000,COLUMN(E502),FALSE)</f>
        <v>148</v>
      </c>
      <c r="F502" s="11">
        <f>VLOOKUP($A502,Pivot_Switch!$H$5:$N$5000,COLUMN(F502),FALSE)</f>
        <v>44</v>
      </c>
      <c r="G502" s="11">
        <f>VLOOKUP($A502,Pivot_Switch!$H$5:$N$5000,COLUMN(G502),FALSE)</f>
        <v>1</v>
      </c>
      <c r="J502" s="41"/>
    </row>
    <row r="503" spans="1:17" s="11" customFormat="1" x14ac:dyDescent="0.25">
      <c r="A503" s="39" t="str">
        <f t="shared" si="31"/>
        <v>40770_emdsfdc1a-jd-07</v>
      </c>
      <c r="B503" s="47">
        <v>40770</v>
      </c>
      <c r="C503" s="39" t="s">
        <v>47</v>
      </c>
      <c r="D503" s="11">
        <f>VLOOKUP($A503,Pivot_Switch!$H$5:$N$5000,COLUMN(D503),FALSE)</f>
        <v>192</v>
      </c>
      <c r="E503" s="11">
        <f>VLOOKUP($A503,Pivot_Switch!$H$5:$N$5000,COLUMN(E503),FALSE)</f>
        <v>148</v>
      </c>
      <c r="F503" s="11">
        <f>VLOOKUP($A503,Pivot_Switch!$H$5:$N$5000,COLUMN(F503),FALSE)</f>
        <v>44</v>
      </c>
      <c r="G503" s="11">
        <f>VLOOKUP($A503,Pivot_Switch!$H$5:$N$5000,COLUMN(G503),FALSE)</f>
        <v>1</v>
      </c>
      <c r="H503" s="39"/>
      <c r="I503" s="39"/>
      <c r="J503" s="41"/>
      <c r="K503" s="10"/>
      <c r="L503" s="10"/>
      <c r="M503" s="10"/>
      <c r="N503" s="10"/>
      <c r="O503" s="10"/>
      <c r="P503" s="10"/>
      <c r="Q503" s="10"/>
    </row>
    <row r="504" spans="1:17" s="11" customFormat="1" x14ac:dyDescent="0.25">
      <c r="A504" s="39" t="str">
        <f t="shared" si="31"/>
        <v>40777_emdsfdc1a-jd-07</v>
      </c>
      <c r="B504" s="47">
        <v>40777</v>
      </c>
      <c r="C504" s="39" t="s">
        <v>47</v>
      </c>
      <c r="D504" s="11">
        <f>VLOOKUP($A504,Pivot_Switch!$H$5:$N$5000,COLUMN(D504),FALSE)</f>
        <v>192</v>
      </c>
      <c r="E504" s="11">
        <f>VLOOKUP($A504,Pivot_Switch!$H$5:$N$5000,COLUMN(E504),FALSE)</f>
        <v>148</v>
      </c>
      <c r="F504" s="11">
        <f>VLOOKUP($A504,Pivot_Switch!$H$5:$N$5000,COLUMN(F504),FALSE)</f>
        <v>44</v>
      </c>
      <c r="G504" s="11">
        <f>VLOOKUP($A504,Pivot_Switch!$H$5:$N$5000,COLUMN(G504),FALSE)</f>
        <v>1</v>
      </c>
      <c r="H504" s="39"/>
      <c r="I504" s="39"/>
      <c r="J504" s="41"/>
      <c r="K504" s="10"/>
      <c r="L504" s="10"/>
      <c r="M504" s="10"/>
      <c r="N504" s="10"/>
      <c r="O504" s="10"/>
      <c r="P504" s="10"/>
      <c r="Q504" s="10"/>
    </row>
    <row r="505" spans="1:17" s="11" customFormat="1" x14ac:dyDescent="0.25">
      <c r="A505" s="39" t="str">
        <f t="shared" si="31"/>
        <v>40785_emdsfdc1a-jd-07</v>
      </c>
      <c r="B505" s="47">
        <v>40785</v>
      </c>
      <c r="C505" s="39" t="s">
        <v>47</v>
      </c>
      <c r="D505" s="11">
        <f>VLOOKUP($A505,Pivot_Switch!$H$5:$N$5000,COLUMN(D505),FALSE)</f>
        <v>192</v>
      </c>
      <c r="E505" s="11">
        <f>VLOOKUP($A505,Pivot_Switch!$H$5:$N$5000,COLUMN(E505),FALSE)</f>
        <v>148</v>
      </c>
      <c r="F505" s="11">
        <f>VLOOKUP($A505,Pivot_Switch!$H$5:$N$5000,COLUMN(F505),FALSE)</f>
        <v>44</v>
      </c>
      <c r="G505" s="11">
        <f>VLOOKUP($A505,Pivot_Switch!$H$5:$N$5000,COLUMN(G505),FALSE)</f>
        <v>1</v>
      </c>
      <c r="H505" s="39"/>
      <c r="I505" s="39"/>
      <c r="J505" s="41"/>
      <c r="K505" s="10"/>
      <c r="L505" s="10"/>
      <c r="M505" s="10"/>
      <c r="N505" s="10"/>
      <c r="O505" s="10"/>
      <c r="P505" s="10"/>
      <c r="Q505" s="10"/>
    </row>
    <row r="506" spans="1:17" s="11" customFormat="1" x14ac:dyDescent="0.25">
      <c r="A506" s="39" t="str">
        <f t="shared" si="31"/>
        <v>40790_emdsfdc1a-jd-07</v>
      </c>
      <c r="B506" s="47">
        <v>40790</v>
      </c>
      <c r="C506" s="39" t="s">
        <v>47</v>
      </c>
      <c r="D506" s="11">
        <f>VLOOKUP($A506,Pivot_Switch!$H$5:$N$5000,COLUMN(D506),FALSE)</f>
        <v>192</v>
      </c>
      <c r="E506" s="11">
        <f>VLOOKUP($A506,Pivot_Switch!$H$5:$N$5000,COLUMN(E506),FALSE)</f>
        <v>148</v>
      </c>
      <c r="F506" s="11">
        <f>VLOOKUP($A506,Pivot_Switch!$H$5:$N$5000,COLUMN(F506),FALSE)</f>
        <v>44</v>
      </c>
      <c r="G506" s="11">
        <f>VLOOKUP($A506,Pivot_Switch!$H$5:$N$5000,COLUMN(G506),FALSE)</f>
        <v>1</v>
      </c>
      <c r="H506" s="39"/>
      <c r="I506" s="39"/>
      <c r="J506" s="41"/>
      <c r="K506" s="10"/>
      <c r="L506" s="10"/>
      <c r="M506" s="10"/>
      <c r="N506" s="10"/>
      <c r="O506" s="10"/>
      <c r="P506" s="10"/>
      <c r="Q506" s="10"/>
    </row>
    <row r="507" spans="1:17" s="11" customFormat="1" x14ac:dyDescent="0.25">
      <c r="A507" s="39" t="str">
        <f t="shared" si="31"/>
        <v>40798_emdsfdc1a-jd-07</v>
      </c>
      <c r="B507" s="47">
        <v>40798</v>
      </c>
      <c r="C507" s="39" t="s">
        <v>47</v>
      </c>
      <c r="D507" s="11">
        <f>VLOOKUP($A507,Pivot_Switch!$H$5:$N$5000,COLUMN(D507),FALSE)</f>
        <v>192</v>
      </c>
      <c r="E507" s="11">
        <f>VLOOKUP($A507,Pivot_Switch!$H$5:$N$5000,COLUMN(E507),FALSE)</f>
        <v>148</v>
      </c>
      <c r="F507" s="11">
        <f>VLOOKUP($A507,Pivot_Switch!$H$5:$N$5000,COLUMN(F507),FALSE)</f>
        <v>44</v>
      </c>
      <c r="G507" s="11">
        <f>VLOOKUP($A507,Pivot_Switch!$H$5:$N$5000,COLUMN(G507),FALSE)</f>
        <v>1</v>
      </c>
      <c r="H507" s="39"/>
      <c r="I507" s="39"/>
      <c r="J507" s="41"/>
      <c r="K507" s="10"/>
      <c r="L507" s="10"/>
      <c r="M507" s="10"/>
      <c r="N507" s="10"/>
      <c r="O507" s="10"/>
      <c r="P507" s="10"/>
      <c r="Q507" s="10"/>
    </row>
    <row r="508" spans="1:17" s="11" customFormat="1" x14ac:dyDescent="0.25">
      <c r="A508" s="39" t="str">
        <f t="shared" si="31"/>
        <v>40869_emdsfdc1a-jd-07</v>
      </c>
      <c r="B508" s="47">
        <v>40869</v>
      </c>
      <c r="C508" s="39" t="s">
        <v>47</v>
      </c>
      <c r="D508" s="11">
        <f>VLOOKUP($A508,Pivot_Switch!$H$5:$N$5000,COLUMN(D508),FALSE)</f>
        <v>192</v>
      </c>
      <c r="E508" s="11">
        <f>VLOOKUP($A508,Pivot_Switch!$H$5:$N$5000,COLUMN(E508),FALSE)</f>
        <v>148</v>
      </c>
      <c r="F508" s="11">
        <f>VLOOKUP($A508,Pivot_Switch!$H$5:$N$5000,COLUMN(F508),FALSE)</f>
        <v>44</v>
      </c>
      <c r="G508" s="11">
        <f>VLOOKUP($A508,Pivot_Switch!$H$5:$N$5000,COLUMN(G508),FALSE)</f>
        <v>1</v>
      </c>
      <c r="H508" s="39"/>
      <c r="I508" s="39"/>
      <c r="J508" s="41"/>
      <c r="K508" s="10"/>
      <c r="L508" s="10"/>
      <c r="M508" s="10"/>
      <c r="N508" s="10"/>
      <c r="O508" s="10"/>
      <c r="P508" s="10"/>
      <c r="Q508" s="10"/>
    </row>
    <row r="509" spans="1:17" s="11" customFormat="1" x14ac:dyDescent="0.25">
      <c r="A509" s="39" t="str">
        <f t="shared" si="31"/>
        <v>40885_emdsfdc1a-jd-07</v>
      </c>
      <c r="B509" s="47">
        <v>40885</v>
      </c>
      <c r="C509" s="39" t="s">
        <v>47</v>
      </c>
      <c r="D509" s="11">
        <f>VLOOKUP($A509,Pivot_Switch!$H$5:$N$5000,COLUMN(D509),FALSE)</f>
        <v>192</v>
      </c>
      <c r="E509" s="11">
        <f>VLOOKUP($A509,Pivot_Switch!$H$5:$N$5000,COLUMN(E509),FALSE)</f>
        <v>143</v>
      </c>
      <c r="F509" s="11">
        <f>VLOOKUP($A509,Pivot_Switch!$H$5:$N$5000,COLUMN(F509),FALSE)</f>
        <v>49</v>
      </c>
      <c r="G509" s="11">
        <f>VLOOKUP($A509,Pivot_Switch!$H$5:$N$5000,COLUMN(G509),FALSE)</f>
        <v>1</v>
      </c>
      <c r="H509" s="39"/>
      <c r="I509" s="39"/>
      <c r="J509" s="41"/>
      <c r="K509" s="10"/>
      <c r="L509" s="10"/>
      <c r="M509" s="10"/>
      <c r="N509" s="10"/>
      <c r="O509" s="10"/>
      <c r="P509" s="10"/>
      <c r="Q509" s="10"/>
    </row>
    <row r="510" spans="1:17" s="11" customFormat="1" x14ac:dyDescent="0.25">
      <c r="A510" s="39" t="str">
        <f t="shared" si="31"/>
        <v>40917_emdsfdc1a-jd-07</v>
      </c>
      <c r="B510" s="47">
        <v>40917</v>
      </c>
      <c r="C510" s="39" t="s">
        <v>47</v>
      </c>
      <c r="D510" s="11">
        <f>VLOOKUP($A510,Pivot_Switch!$H$5:$N$5000,COLUMN(D510),FALSE)</f>
        <v>192</v>
      </c>
      <c r="E510" s="11">
        <f>VLOOKUP($A510,Pivot_Switch!$H$5:$N$5000,COLUMN(E510),FALSE)</f>
        <v>143</v>
      </c>
      <c r="F510" s="11">
        <f>VLOOKUP($A510,Pivot_Switch!$H$5:$N$5000,COLUMN(F510),FALSE)</f>
        <v>49</v>
      </c>
      <c r="G510" s="11">
        <f>VLOOKUP($A510,Pivot_Switch!$H$5:$N$5000,COLUMN(G510),FALSE)</f>
        <v>1</v>
      </c>
      <c r="H510" s="39"/>
      <c r="I510" s="39"/>
      <c r="J510" s="41"/>
      <c r="K510" s="10"/>
      <c r="L510" s="10"/>
      <c r="M510" s="10"/>
      <c r="N510" s="10"/>
      <c r="O510" s="10"/>
      <c r="P510" s="10"/>
      <c r="Q510" s="10"/>
    </row>
    <row r="511" spans="1:17" s="11" customFormat="1" x14ac:dyDescent="0.25">
      <c r="A511" s="39" t="str">
        <f t="shared" si="31"/>
        <v>40948_emdsfdc1a-jd-07</v>
      </c>
      <c r="B511" s="47">
        <v>40948</v>
      </c>
      <c r="C511" s="39" t="s">
        <v>47</v>
      </c>
      <c r="D511" s="11">
        <f>VLOOKUP($A511,Pivot_Switch!$H$5:$N$5000,COLUMN(D511),FALSE)</f>
        <v>192</v>
      </c>
      <c r="E511" s="11">
        <f>VLOOKUP($A511,Pivot_Switch!$H$5:$N$5000,COLUMN(E511),FALSE)</f>
        <v>143</v>
      </c>
      <c r="F511" s="11">
        <f>VLOOKUP($A511,Pivot_Switch!$H$5:$N$5000,COLUMN(F511),FALSE)</f>
        <v>49</v>
      </c>
      <c r="G511" s="11">
        <f>VLOOKUP($A511,Pivot_Switch!$H$5:$N$5000,COLUMN(G511),FALSE)</f>
        <v>1</v>
      </c>
      <c r="H511" s="39"/>
      <c r="I511" s="39"/>
      <c r="J511" s="41"/>
      <c r="K511" s="10"/>
      <c r="L511" s="10"/>
      <c r="M511" s="10"/>
      <c r="N511" s="10"/>
      <c r="O511" s="10"/>
      <c r="P511" s="10"/>
      <c r="Q511" s="10"/>
    </row>
    <row r="512" spans="1:17" s="11" customFormat="1" x14ac:dyDescent="0.25">
      <c r="A512" s="39" t="str">
        <f t="shared" si="31"/>
        <v>40989_emdsfdc1a-jd-07</v>
      </c>
      <c r="B512" s="47">
        <v>40989</v>
      </c>
      <c r="C512" s="39" t="s">
        <v>47</v>
      </c>
      <c r="D512" s="11">
        <f>VLOOKUP($A512,Pivot_Switch!$H$5:$N$5000,COLUMN(D512),FALSE)</f>
        <v>192</v>
      </c>
      <c r="E512" s="11">
        <f>VLOOKUP($A512,Pivot_Switch!$H$5:$N$5000,COLUMN(E512),FALSE)</f>
        <v>140</v>
      </c>
      <c r="F512" s="11">
        <f>VLOOKUP($A512,Pivot_Switch!$H$5:$N$5000,COLUMN(F512),FALSE)</f>
        <v>52</v>
      </c>
      <c r="G512" s="11">
        <f>VLOOKUP($A512,Pivot_Switch!$H$5:$N$5000,COLUMN(G512),FALSE)</f>
        <v>1</v>
      </c>
      <c r="H512" s="39"/>
      <c r="I512" s="39"/>
      <c r="J512" s="41"/>
      <c r="K512" s="10"/>
      <c r="L512" s="26"/>
      <c r="M512" s="10"/>
      <c r="N512" s="10"/>
      <c r="O512" s="10"/>
      <c r="P512" s="10"/>
      <c r="Q512" s="10"/>
    </row>
    <row r="513" spans="1:17" s="11" customFormat="1" x14ac:dyDescent="0.25">
      <c r="A513" s="39" t="str">
        <f t="shared" si="31"/>
        <v>41016_emdsfdc1a-jd-07</v>
      </c>
      <c r="B513" s="47">
        <v>41016</v>
      </c>
      <c r="C513" s="39" t="s">
        <v>47</v>
      </c>
      <c r="D513" s="11">
        <f>VLOOKUP($A513,Pivot_Switch!$H$5:$N$5000,COLUMN(D513),FALSE)</f>
        <v>192</v>
      </c>
      <c r="E513" s="11">
        <f>VLOOKUP($A513,Pivot_Switch!$H$5:$N$5000,COLUMN(E513),FALSE)</f>
        <v>140</v>
      </c>
      <c r="F513" s="11">
        <f>VLOOKUP($A513,Pivot_Switch!$H$5:$N$5000,COLUMN(F513),FALSE)</f>
        <v>52</v>
      </c>
      <c r="G513" s="11">
        <f>VLOOKUP($A513,Pivot_Switch!$H$5:$N$5000,COLUMN(G513),FALSE)</f>
        <v>1</v>
      </c>
      <c r="H513" s="39"/>
      <c r="I513" s="39"/>
      <c r="J513" s="41"/>
      <c r="K513" s="10"/>
      <c r="L513" s="26"/>
      <c r="M513" s="10"/>
      <c r="N513" s="10"/>
      <c r="O513" s="10"/>
      <c r="P513" s="10"/>
      <c r="Q513" s="10"/>
    </row>
    <row r="514" spans="1:17" s="11" customFormat="1" x14ac:dyDescent="0.25">
      <c r="A514" s="39" t="str">
        <f t="shared" si="31"/>
        <v>41037_emdsfdc1a-jd-07</v>
      </c>
      <c r="B514" s="47">
        <v>41037</v>
      </c>
      <c r="C514" s="39" t="s">
        <v>47</v>
      </c>
      <c r="D514" s="11">
        <f>VLOOKUP($A514,Pivot_Switch!$H$5:$N$5000,COLUMN(D514),FALSE)</f>
        <v>192</v>
      </c>
      <c r="E514" s="11">
        <f>VLOOKUP($A514,Pivot_Switch!$H$5:$N$5000,COLUMN(E514),FALSE)</f>
        <v>137</v>
      </c>
      <c r="F514" s="11">
        <f>VLOOKUP($A514,Pivot_Switch!$H$5:$N$5000,COLUMN(F514),FALSE)</f>
        <v>55</v>
      </c>
      <c r="G514" s="11">
        <f>VLOOKUP($A514,Pivot_Switch!$H$5:$N$5000,COLUMN(G514),FALSE)</f>
        <v>1</v>
      </c>
      <c r="H514" s="39"/>
      <c r="I514" s="39"/>
      <c r="J514" s="41"/>
      <c r="K514" s="10"/>
      <c r="L514" s="26"/>
      <c r="M514" s="10"/>
      <c r="N514" s="10"/>
      <c r="O514" s="10"/>
      <c r="P514" s="10"/>
      <c r="Q514" s="10"/>
    </row>
    <row r="515" spans="1:17" s="11" customFormat="1" x14ac:dyDescent="0.25">
      <c r="A515" s="39" t="str">
        <f t="shared" si="31"/>
        <v>41071_emdsfdc1a-jd-07</v>
      </c>
      <c r="B515" s="47">
        <v>41071</v>
      </c>
      <c r="C515" s="39" t="s">
        <v>47</v>
      </c>
      <c r="D515" s="11">
        <f>VLOOKUP($A515,Pivot_Switch!$H$5:$N$5000,COLUMN(D515),FALSE)</f>
        <v>192</v>
      </c>
      <c r="E515" s="11">
        <f>VLOOKUP($A515,Pivot_Switch!$H$5:$N$5000,COLUMN(E515),FALSE)</f>
        <v>137</v>
      </c>
      <c r="F515" s="11">
        <f>VLOOKUP($A515,Pivot_Switch!$H$5:$N$5000,COLUMN(F515),FALSE)</f>
        <v>55</v>
      </c>
      <c r="G515" s="11">
        <f>VLOOKUP($A515,Pivot_Switch!$H$5:$N$5000,COLUMN(G515),FALSE)</f>
        <v>1</v>
      </c>
      <c r="H515" s="39"/>
      <c r="I515" s="39"/>
      <c r="J515" s="41"/>
      <c r="K515" s="10"/>
      <c r="L515" s="26"/>
      <c r="M515" s="10"/>
      <c r="N515" s="10"/>
      <c r="O515" s="10"/>
      <c r="P515" s="10"/>
      <c r="Q515" s="10"/>
    </row>
    <row r="516" spans="1:17" s="11" customFormat="1" x14ac:dyDescent="0.25">
      <c r="A516" s="39" t="str">
        <f t="shared" si="31"/>
        <v>41107_emdsfdc1a-jd-07</v>
      </c>
      <c r="B516" s="47">
        <v>41107</v>
      </c>
      <c r="C516" s="39" t="s">
        <v>47</v>
      </c>
      <c r="D516" s="11">
        <f>VLOOKUP($A516,Pivot_Switch!$H$5:$N$5000,COLUMN(D516),FALSE)</f>
        <v>192</v>
      </c>
      <c r="E516" s="11">
        <f>VLOOKUP($A516,Pivot_Switch!$H$5:$N$5000,COLUMN(E516),FALSE)</f>
        <v>136</v>
      </c>
      <c r="F516" s="11">
        <f>VLOOKUP($A516,Pivot_Switch!$H$5:$N$5000,COLUMN(F516),FALSE)</f>
        <v>56</v>
      </c>
      <c r="G516" s="11">
        <f>VLOOKUP($A516,Pivot_Switch!$H$5:$N$5000,COLUMN(G516),FALSE)</f>
        <v>1</v>
      </c>
      <c r="H516" s="39"/>
      <c r="I516" s="39"/>
      <c r="J516" s="41"/>
      <c r="K516" s="10"/>
      <c r="L516" s="26"/>
      <c r="M516" s="10"/>
      <c r="N516" s="10"/>
      <c r="O516" s="10"/>
      <c r="P516" s="10"/>
      <c r="Q516" s="10"/>
    </row>
    <row r="517" spans="1:17" s="11" customFormat="1" x14ac:dyDescent="0.25">
      <c r="A517" s="39" t="str">
        <f t="shared" si="31"/>
        <v>41122_emdsfdc1a-jd-07</v>
      </c>
      <c r="B517" s="47">
        <v>41122</v>
      </c>
      <c r="C517" s="39" t="s">
        <v>47</v>
      </c>
      <c r="D517" s="11">
        <f>VLOOKUP($A517,Pivot_Switch!$H$5:$N$5000,COLUMN(D517),FALSE)</f>
        <v>192</v>
      </c>
      <c r="E517" s="11">
        <f>VLOOKUP($A517,Pivot_Switch!$H$5:$N$5000,COLUMN(E517),FALSE)</f>
        <v>134</v>
      </c>
      <c r="F517" s="11">
        <f>VLOOKUP($A517,Pivot_Switch!$H$5:$N$5000,COLUMN(F517),FALSE)</f>
        <v>58</v>
      </c>
      <c r="G517" s="11">
        <f>VLOOKUP($A517,Pivot_Switch!$H$5:$N$5000,COLUMN(G517),FALSE)</f>
        <v>1</v>
      </c>
      <c r="H517" s="39"/>
      <c r="I517" s="39"/>
      <c r="J517" s="41"/>
      <c r="K517" s="10"/>
      <c r="L517" s="26"/>
      <c r="M517" s="10"/>
      <c r="N517" s="10"/>
      <c r="O517" s="10"/>
      <c r="P517" s="10"/>
      <c r="Q517" s="10"/>
    </row>
    <row r="518" spans="1:17" s="11" customFormat="1" x14ac:dyDescent="0.25">
      <c r="A518" s="39" t="str">
        <f t="shared" si="31"/>
        <v>41162_emdsfdc1a-jd-07</v>
      </c>
      <c r="B518" s="47">
        <v>41162</v>
      </c>
      <c r="C518" s="39" t="s">
        <v>47</v>
      </c>
      <c r="D518" s="11">
        <f>VLOOKUP($A518,Pivot_Switch!$H$5:$N$5000,COLUMN(D518),FALSE)</f>
        <v>192</v>
      </c>
      <c r="E518" s="11">
        <f>VLOOKUP($A518,Pivot_Switch!$H$5:$N$5000,COLUMN(E518),FALSE)</f>
        <v>135</v>
      </c>
      <c r="F518" s="11">
        <f>VLOOKUP($A518,Pivot_Switch!$H$5:$N$5000,COLUMN(F518),FALSE)</f>
        <v>57</v>
      </c>
      <c r="G518" s="11">
        <f>VLOOKUP($A518,Pivot_Switch!$H$5:$N$5000,COLUMN(G518),FALSE)</f>
        <v>1</v>
      </c>
      <c r="H518" s="39"/>
      <c r="I518" s="39"/>
      <c r="J518" s="41"/>
      <c r="K518" s="10"/>
      <c r="L518" s="26"/>
      <c r="M518" s="10"/>
      <c r="N518" s="10"/>
      <c r="O518" s="10"/>
      <c r="P518" s="10"/>
      <c r="Q518" s="10"/>
    </row>
    <row r="519" spans="1:17" s="11" customFormat="1" x14ac:dyDescent="0.25">
      <c r="A519" s="39" t="str">
        <f t="shared" si="31"/>
        <v>41192_emdsfdc1a-jd-07</v>
      </c>
      <c r="B519" s="47">
        <v>41192</v>
      </c>
      <c r="C519" s="39" t="s">
        <v>47</v>
      </c>
      <c r="D519" s="11">
        <f>VLOOKUP($A519,Pivot_Switch!$H$5:$N$5000,COLUMN(D519),FALSE)</f>
        <v>192</v>
      </c>
      <c r="E519" s="11">
        <f>VLOOKUP($A519,Pivot_Switch!$H$5:$N$5000,COLUMN(E519),FALSE)</f>
        <v>141</v>
      </c>
      <c r="F519" s="11">
        <f>VLOOKUP($A519,Pivot_Switch!$H$5:$N$5000,COLUMN(F519),FALSE)</f>
        <v>51</v>
      </c>
      <c r="G519" s="11">
        <f>VLOOKUP($A519,Pivot_Switch!$H$5:$N$5000,COLUMN(G519),FALSE)</f>
        <v>1</v>
      </c>
      <c r="H519" s="39"/>
      <c r="I519" s="39"/>
      <c r="J519" s="41"/>
      <c r="K519" s="10"/>
      <c r="L519" s="26"/>
      <c r="M519" s="10"/>
      <c r="N519" s="10"/>
      <c r="O519" s="10"/>
      <c r="P519" s="10"/>
      <c r="Q519" s="10"/>
    </row>
    <row r="520" spans="1:17" s="11" customFormat="1" x14ac:dyDescent="0.25">
      <c r="A520" s="39" t="str">
        <f t="shared" si="31"/>
        <v>41347_emdsfdc1a-jd-07</v>
      </c>
      <c r="B520" s="47">
        <v>41347</v>
      </c>
      <c r="C520" s="39" t="s">
        <v>47</v>
      </c>
      <c r="D520" s="11">
        <f>VLOOKUP($A520,Pivot_Switch!$H$5:$N$5000,COLUMN(D520),FALSE)</f>
        <v>192</v>
      </c>
      <c r="E520" s="11">
        <f>VLOOKUP($A520,Pivot_Switch!$H$5:$N$5000,COLUMN(E520),FALSE)</f>
        <v>146</v>
      </c>
      <c r="F520" s="11">
        <f>VLOOKUP($A520,Pivot_Switch!$H$5:$N$5000,COLUMN(F520),FALSE)</f>
        <v>46</v>
      </c>
      <c r="G520" s="11">
        <f>VLOOKUP($A520,Pivot_Switch!$H$5:$N$5000,COLUMN(G520),FALSE)</f>
        <v>1</v>
      </c>
      <c r="H520" s="39"/>
      <c r="I520" s="39"/>
      <c r="J520" s="41"/>
      <c r="K520" s="10"/>
      <c r="L520" s="26"/>
      <c r="M520" s="10"/>
      <c r="N520" s="10"/>
      <c r="O520" s="10"/>
      <c r="P520" s="10"/>
      <c r="Q520" s="10"/>
    </row>
    <row r="521" spans="1:17" s="11" customFormat="1" x14ac:dyDescent="0.25">
      <c r="A521" s="39" t="str">
        <f t="shared" si="30"/>
        <v>41439_emdsfdc1a-jd-07</v>
      </c>
      <c r="B521" s="47">
        <v>41439</v>
      </c>
      <c r="C521" s="39" t="s">
        <v>47</v>
      </c>
      <c r="D521" s="11">
        <f>VLOOKUP($A521,Pivot_Switch!$H$5:$N$5000,COLUMN(D521),FALSE)</f>
        <v>192</v>
      </c>
      <c r="E521" s="11">
        <f>VLOOKUP($A521,Pivot_Switch!$H$5:$N$5000,COLUMN(E521),FALSE)</f>
        <v>135</v>
      </c>
      <c r="F521" s="11">
        <f>VLOOKUP($A521,Pivot_Switch!$H$5:$N$5000,COLUMN(F521),FALSE)</f>
        <v>57</v>
      </c>
      <c r="G521" s="11">
        <f>VLOOKUP($A521,Pivot_Switch!$H$5:$N$5000,COLUMN(G521),FALSE)</f>
        <v>1</v>
      </c>
      <c r="H521" s="39"/>
      <c r="I521" s="39"/>
      <c r="J521" s="41"/>
      <c r="K521" s="10"/>
      <c r="L521" s="26"/>
      <c r="M521" s="10"/>
      <c r="N521" s="10"/>
      <c r="O521" s="10"/>
      <c r="P521" s="10"/>
      <c r="Q521" s="10"/>
    </row>
    <row r="522" spans="1:17" s="11" customFormat="1" x14ac:dyDescent="0.25">
      <c r="A522" s="39"/>
      <c r="B522" s="44"/>
      <c r="C522" s="39"/>
      <c r="H522" s="39"/>
      <c r="I522" s="39"/>
      <c r="J522" s="39"/>
      <c r="K522" s="10"/>
      <c r="L522" s="10"/>
      <c r="M522" s="10"/>
      <c r="N522" s="10"/>
      <c r="O522" s="10"/>
      <c r="P522" s="10"/>
      <c r="Q522" s="10"/>
    </row>
    <row r="523" spans="1:17" s="11" customFormat="1" x14ac:dyDescent="0.25">
      <c r="A523" s="42" t="s">
        <v>881</v>
      </c>
      <c r="B523" s="42"/>
      <c r="C523" s="42"/>
      <c r="D523" s="25"/>
      <c r="E523" s="25"/>
      <c r="F523" s="25"/>
      <c r="G523" s="25"/>
      <c r="H523" s="42" t="str">
        <f>C484</f>
        <v>emdsfdc1a-jd-07</v>
      </c>
      <c r="I523" s="43" t="str">
        <f>CONCATENATE(H523,"_End")</f>
        <v>emdsfdc1a-jd-07_End</v>
      </c>
      <c r="J523" s="43">
        <f>ROW(I523)</f>
        <v>523</v>
      </c>
      <c r="K523" s="26"/>
      <c r="L523" s="10"/>
      <c r="M523" s="10"/>
      <c r="N523" s="10"/>
      <c r="O523" s="10"/>
      <c r="P523" s="10"/>
      <c r="Q523" s="10"/>
    </row>
    <row r="524" spans="1:17" s="11" customFormat="1" x14ac:dyDescent="0.25">
      <c r="A524" s="39" t="str">
        <f t="shared" ref="A524:A561" si="32">CONCATENATE(B524,"_",C524)</f>
        <v>40598_emdsfdc1a-jd-08</v>
      </c>
      <c r="B524" s="47">
        <v>40598</v>
      </c>
      <c r="C524" s="39" t="s">
        <v>50</v>
      </c>
      <c r="D524" s="11">
        <f>VLOOKUP($A524,Pivot_Switch!$H$5:$N$5000,COLUMN(D524),FALSE)</f>
        <v>240</v>
      </c>
      <c r="E524" s="11">
        <f>VLOOKUP($A524,Pivot_Switch!$H$5:$N$5000,COLUMN(E524),FALSE)</f>
        <v>230</v>
      </c>
      <c r="F524" s="11">
        <f>VLOOKUP($A524,Pivot_Switch!$H$5:$N$5000,COLUMN(F524),FALSE)</f>
        <v>10</v>
      </c>
      <c r="G524" s="11">
        <f>VLOOKUP($A524,Pivot_Switch!$H$5:$N$5000,COLUMN(G524),FALSE)</f>
        <v>1</v>
      </c>
      <c r="H524" s="39" t="str">
        <f>C524</f>
        <v>emdsfdc1a-jd-08</v>
      </c>
      <c r="I524" s="39" t="str">
        <f>CONCATENATE(H524,"_Start")</f>
        <v>emdsfdc1a-jd-08_Start</v>
      </c>
      <c r="J524" s="41">
        <f>ROW(I524)</f>
        <v>524</v>
      </c>
      <c r="K524" s="10"/>
      <c r="L524" s="10"/>
      <c r="M524" s="10"/>
      <c r="N524" s="10"/>
      <c r="O524" s="10"/>
      <c r="P524" s="10"/>
      <c r="Q524" s="10"/>
    </row>
    <row r="525" spans="1:17" s="11" customFormat="1" x14ac:dyDescent="0.25">
      <c r="A525" s="39" t="str">
        <f t="shared" si="32"/>
        <v>40606_emdsfdc1a-jd-08</v>
      </c>
      <c r="B525" s="47">
        <v>40606</v>
      </c>
      <c r="C525" s="39" t="s">
        <v>50</v>
      </c>
      <c r="D525" s="11">
        <f>VLOOKUP($A525,Pivot_Switch!$H$5:$N$5000,COLUMN(D525),FALSE)</f>
        <v>240</v>
      </c>
      <c r="E525" s="11">
        <f>VLOOKUP($A525,Pivot_Switch!$H$5:$N$5000,COLUMN(E525),FALSE)</f>
        <v>229</v>
      </c>
      <c r="F525" s="11">
        <f>VLOOKUP($A525,Pivot_Switch!$H$5:$N$5000,COLUMN(F525),FALSE)</f>
        <v>11</v>
      </c>
      <c r="G525" s="11">
        <f>VLOOKUP($A525,Pivot_Switch!$H$5:$N$5000,COLUMN(G525),FALSE)</f>
        <v>1</v>
      </c>
      <c r="H525" s="39"/>
      <c r="I525" s="39"/>
      <c r="J525" s="41"/>
      <c r="K525" s="10"/>
      <c r="L525" s="10"/>
      <c r="M525" s="10"/>
      <c r="N525" s="10"/>
      <c r="O525" s="10"/>
      <c r="P525" s="10"/>
      <c r="Q525" s="10"/>
    </row>
    <row r="526" spans="1:17" s="11" customFormat="1" x14ac:dyDescent="0.25">
      <c r="A526" s="39" t="str">
        <f t="shared" si="32"/>
        <v>40609_emdsfdc1a-jd-08</v>
      </c>
      <c r="B526" s="47">
        <v>40609</v>
      </c>
      <c r="C526" s="39" t="s">
        <v>50</v>
      </c>
      <c r="D526" s="11">
        <f>VLOOKUP($A526,Pivot_Switch!$H$5:$N$5000,COLUMN(D526),FALSE)</f>
        <v>240</v>
      </c>
      <c r="E526" s="11">
        <f>VLOOKUP($A526,Pivot_Switch!$H$5:$N$5000,COLUMN(E526),FALSE)</f>
        <v>229</v>
      </c>
      <c r="F526" s="11">
        <f>VLOOKUP($A526,Pivot_Switch!$H$5:$N$5000,COLUMN(F526),FALSE)</f>
        <v>11</v>
      </c>
      <c r="G526" s="11">
        <f>VLOOKUP($A526,Pivot_Switch!$H$5:$N$5000,COLUMN(G526),FALSE)</f>
        <v>1</v>
      </c>
      <c r="H526" s="39"/>
      <c r="I526" s="39"/>
      <c r="J526" s="41"/>
      <c r="K526" s="10"/>
      <c r="L526" s="10"/>
      <c r="M526" s="10"/>
      <c r="N526" s="10"/>
      <c r="O526" s="10"/>
      <c r="P526" s="10"/>
      <c r="Q526" s="10"/>
    </row>
    <row r="527" spans="1:17" s="11" customFormat="1" x14ac:dyDescent="0.25">
      <c r="A527" s="39" t="str">
        <f t="shared" si="32"/>
        <v>40637_emdsfdc1a-jd-08</v>
      </c>
      <c r="B527" s="47">
        <v>40637</v>
      </c>
      <c r="C527" s="39" t="s">
        <v>50</v>
      </c>
      <c r="D527" s="11">
        <f>VLOOKUP($A527,Pivot_Switch!$H$5:$N$5000,COLUMN(D527),FALSE)</f>
        <v>240</v>
      </c>
      <c r="E527" s="11">
        <f>VLOOKUP($A527,Pivot_Switch!$H$5:$N$5000,COLUMN(E527),FALSE)</f>
        <v>229</v>
      </c>
      <c r="F527" s="11">
        <f>VLOOKUP($A527,Pivot_Switch!$H$5:$N$5000,COLUMN(F527),FALSE)</f>
        <v>11</v>
      </c>
      <c r="G527" s="11">
        <f>VLOOKUP($A527,Pivot_Switch!$H$5:$N$5000,COLUMN(G527),FALSE)</f>
        <v>1</v>
      </c>
      <c r="H527" s="39"/>
      <c r="I527" s="39"/>
      <c r="J527" s="41"/>
      <c r="K527" s="10"/>
      <c r="L527" s="10"/>
      <c r="M527" s="10"/>
      <c r="N527" s="10"/>
      <c r="O527" s="10"/>
      <c r="P527" s="10"/>
      <c r="Q527" s="10"/>
    </row>
    <row r="528" spans="1:17" s="11" customFormat="1" x14ac:dyDescent="0.25">
      <c r="A528" s="39" t="str">
        <f t="shared" si="32"/>
        <v>40646_emdsfdc1a-jd-08</v>
      </c>
      <c r="B528" s="47">
        <v>40646</v>
      </c>
      <c r="C528" s="39" t="s">
        <v>50</v>
      </c>
      <c r="D528" s="11">
        <f>VLOOKUP($A528,Pivot_Switch!$H$5:$N$5000,COLUMN(D528),FALSE)</f>
        <v>240</v>
      </c>
      <c r="E528" s="11">
        <f>VLOOKUP($A528,Pivot_Switch!$H$5:$N$5000,COLUMN(E528),FALSE)</f>
        <v>229</v>
      </c>
      <c r="F528" s="11">
        <f>VLOOKUP($A528,Pivot_Switch!$H$5:$N$5000,COLUMN(F528),FALSE)</f>
        <v>11</v>
      </c>
      <c r="G528" s="11">
        <f>VLOOKUP($A528,Pivot_Switch!$H$5:$N$5000,COLUMN(G528),FALSE)</f>
        <v>1</v>
      </c>
      <c r="H528" s="39"/>
      <c r="I528" s="39"/>
      <c r="J528" s="41"/>
      <c r="K528" s="10"/>
      <c r="L528" s="10"/>
      <c r="M528" s="10"/>
      <c r="N528" s="10"/>
      <c r="O528" s="10"/>
      <c r="P528" s="10"/>
      <c r="Q528" s="10"/>
    </row>
    <row r="529" spans="1:17" s="11" customFormat="1" x14ac:dyDescent="0.25">
      <c r="A529" s="39" t="str">
        <f t="shared" si="32"/>
        <v>40652_emdsfdc1a-jd-08</v>
      </c>
      <c r="B529" s="47">
        <v>40652</v>
      </c>
      <c r="C529" s="39" t="s">
        <v>50</v>
      </c>
      <c r="D529" s="11">
        <f>VLOOKUP($A529,Pivot_Switch!$H$5:$N$5000,COLUMN(D529),FALSE)</f>
        <v>240</v>
      </c>
      <c r="E529" s="11">
        <f>VLOOKUP($A529,Pivot_Switch!$H$5:$N$5000,COLUMN(E529),FALSE)</f>
        <v>229</v>
      </c>
      <c r="F529" s="11">
        <f>VLOOKUP($A529,Pivot_Switch!$H$5:$N$5000,COLUMN(F529),FALSE)</f>
        <v>11</v>
      </c>
      <c r="G529" s="11">
        <f>VLOOKUP($A529,Pivot_Switch!$H$5:$N$5000,COLUMN(G529),FALSE)</f>
        <v>1</v>
      </c>
      <c r="H529" s="39"/>
      <c r="I529" s="39"/>
      <c r="J529" s="41"/>
      <c r="K529" s="10"/>
      <c r="L529" s="10"/>
      <c r="M529" s="10"/>
      <c r="N529" s="10"/>
      <c r="O529" s="10"/>
      <c r="P529" s="10"/>
      <c r="Q529" s="10"/>
    </row>
    <row r="530" spans="1:17" s="11" customFormat="1" x14ac:dyDescent="0.25">
      <c r="A530" s="39" t="str">
        <f t="shared" si="32"/>
        <v>40659_emdsfdc1a-jd-08</v>
      </c>
      <c r="B530" s="47">
        <v>40659</v>
      </c>
      <c r="C530" s="39" t="s">
        <v>50</v>
      </c>
      <c r="D530" s="11">
        <f>VLOOKUP($A530,Pivot_Switch!$H$5:$N$5000,COLUMN(D530),FALSE)</f>
        <v>240</v>
      </c>
      <c r="E530" s="11">
        <f>VLOOKUP($A530,Pivot_Switch!$H$5:$N$5000,COLUMN(E530),FALSE)</f>
        <v>229</v>
      </c>
      <c r="F530" s="11">
        <f>VLOOKUP($A530,Pivot_Switch!$H$5:$N$5000,COLUMN(F530),FALSE)</f>
        <v>11</v>
      </c>
      <c r="G530" s="11">
        <f>VLOOKUP($A530,Pivot_Switch!$H$5:$N$5000,COLUMN(G530),FALSE)</f>
        <v>1</v>
      </c>
      <c r="H530" s="39"/>
      <c r="I530" s="39"/>
      <c r="J530" s="41"/>
      <c r="K530" s="10"/>
      <c r="L530" s="10"/>
      <c r="M530" s="10"/>
      <c r="N530" s="10"/>
      <c r="O530" s="10"/>
      <c r="P530" s="10"/>
      <c r="Q530" s="10"/>
    </row>
    <row r="531" spans="1:17" s="11" customFormat="1" x14ac:dyDescent="0.25">
      <c r="A531" s="39" t="str">
        <f t="shared" si="32"/>
        <v>40666_emdsfdc1a-jd-08</v>
      </c>
      <c r="B531" s="47">
        <v>40666</v>
      </c>
      <c r="C531" s="39" t="s">
        <v>50</v>
      </c>
      <c r="D531" s="11">
        <f>VLOOKUP($A531,Pivot_Switch!$H$5:$N$5000,COLUMN(D531),FALSE)</f>
        <v>240</v>
      </c>
      <c r="E531" s="11">
        <f>VLOOKUP($A531,Pivot_Switch!$H$5:$N$5000,COLUMN(E531),FALSE)</f>
        <v>229</v>
      </c>
      <c r="F531" s="11">
        <f>VLOOKUP($A531,Pivot_Switch!$H$5:$N$5000,COLUMN(F531),FALSE)</f>
        <v>11</v>
      </c>
      <c r="G531" s="11">
        <f>VLOOKUP($A531,Pivot_Switch!$H$5:$N$5000,COLUMN(G531),FALSE)</f>
        <v>1</v>
      </c>
      <c r="H531" s="39"/>
      <c r="I531" s="39"/>
      <c r="J531" s="41"/>
      <c r="K531" s="10"/>
      <c r="L531" s="10"/>
      <c r="M531" s="10"/>
      <c r="N531" s="10"/>
      <c r="O531" s="10"/>
      <c r="P531" s="10"/>
      <c r="Q531" s="10"/>
    </row>
    <row r="532" spans="1:17" s="11" customFormat="1" x14ac:dyDescent="0.25">
      <c r="A532" s="39" t="str">
        <f t="shared" si="32"/>
        <v>40679_emdsfdc1a-jd-08</v>
      </c>
      <c r="B532" s="47">
        <v>40679</v>
      </c>
      <c r="C532" s="39" t="s">
        <v>50</v>
      </c>
      <c r="D532" s="11">
        <f>VLOOKUP($A532,Pivot_Switch!$H$5:$N$5000,COLUMN(D532),FALSE)</f>
        <v>240</v>
      </c>
      <c r="E532" s="11">
        <f>VLOOKUP($A532,Pivot_Switch!$H$5:$N$5000,COLUMN(E532),FALSE)</f>
        <v>229</v>
      </c>
      <c r="F532" s="11">
        <f>VLOOKUP($A532,Pivot_Switch!$H$5:$N$5000,COLUMN(F532),FALSE)</f>
        <v>11</v>
      </c>
      <c r="G532" s="11">
        <f>VLOOKUP($A532,Pivot_Switch!$H$5:$N$5000,COLUMN(G532),FALSE)</f>
        <v>1</v>
      </c>
      <c r="H532" s="39"/>
      <c r="I532" s="39"/>
      <c r="J532" s="41"/>
      <c r="K532" s="10"/>
      <c r="L532" s="10"/>
      <c r="M532" s="10"/>
      <c r="N532" s="10"/>
      <c r="O532" s="10"/>
      <c r="P532" s="10"/>
      <c r="Q532" s="10"/>
    </row>
    <row r="533" spans="1:17" s="11" customFormat="1" x14ac:dyDescent="0.25">
      <c r="A533" s="39" t="str">
        <f t="shared" si="32"/>
        <v>40686_emdsfdc1a-jd-08</v>
      </c>
      <c r="B533" s="47">
        <v>40686</v>
      </c>
      <c r="C533" s="39" t="s">
        <v>50</v>
      </c>
      <c r="D533" s="11">
        <f>VLOOKUP($A533,Pivot_Switch!$H$5:$N$5000,COLUMN(D533),FALSE)</f>
        <v>240</v>
      </c>
      <c r="E533" s="11">
        <f>VLOOKUP($A533,Pivot_Switch!$H$5:$N$5000,COLUMN(E533),FALSE)</f>
        <v>229</v>
      </c>
      <c r="F533" s="11">
        <f>VLOOKUP($A533,Pivot_Switch!$H$5:$N$5000,COLUMN(F533),FALSE)</f>
        <v>11</v>
      </c>
      <c r="G533" s="11">
        <f>VLOOKUP($A533,Pivot_Switch!$H$5:$N$5000,COLUMN(G533),FALSE)</f>
        <v>1</v>
      </c>
      <c r="H533" s="39"/>
      <c r="I533" s="39"/>
      <c r="J533" s="41"/>
      <c r="K533" s="10"/>
      <c r="L533" s="10"/>
      <c r="M533" s="10"/>
      <c r="N533" s="10"/>
      <c r="O533" s="10"/>
      <c r="P533" s="10"/>
      <c r="Q533" s="10"/>
    </row>
    <row r="534" spans="1:17" s="11" customFormat="1" x14ac:dyDescent="0.25">
      <c r="A534" s="39" t="str">
        <f t="shared" si="32"/>
        <v>40690_emdsfdc1a-jd-08</v>
      </c>
      <c r="B534" s="47">
        <v>40690</v>
      </c>
      <c r="C534" s="39" t="s">
        <v>50</v>
      </c>
      <c r="D534" s="11">
        <f>VLOOKUP($A534,Pivot_Switch!$H$5:$N$5000,COLUMN(D534),FALSE)</f>
        <v>240</v>
      </c>
      <c r="E534" s="11">
        <f>VLOOKUP($A534,Pivot_Switch!$H$5:$N$5000,COLUMN(E534),FALSE)</f>
        <v>230</v>
      </c>
      <c r="F534" s="11">
        <f>VLOOKUP($A534,Pivot_Switch!$H$5:$N$5000,COLUMN(F534),FALSE)</f>
        <v>10</v>
      </c>
      <c r="G534" s="11">
        <f>VLOOKUP($A534,Pivot_Switch!$H$5:$N$5000,COLUMN(G534),FALSE)</f>
        <v>1</v>
      </c>
      <c r="H534" s="39"/>
      <c r="I534" s="39"/>
      <c r="J534" s="41"/>
      <c r="K534" s="10"/>
      <c r="L534" s="10"/>
      <c r="M534" s="10"/>
      <c r="N534" s="10"/>
      <c r="O534" s="10"/>
      <c r="P534" s="10"/>
      <c r="Q534" s="10"/>
    </row>
    <row r="535" spans="1:17" s="11" customFormat="1" x14ac:dyDescent="0.25">
      <c r="A535" s="39" t="str">
        <f t="shared" si="32"/>
        <v>40700_emdsfdc1a-jd-08</v>
      </c>
      <c r="B535" s="47">
        <v>40700</v>
      </c>
      <c r="C535" s="39" t="s">
        <v>50</v>
      </c>
      <c r="D535" s="11">
        <f>VLOOKUP($A535,Pivot_Switch!$H$5:$N$5000,COLUMN(D535),FALSE)</f>
        <v>240</v>
      </c>
      <c r="E535" s="11">
        <f>VLOOKUP($A535,Pivot_Switch!$H$5:$N$5000,COLUMN(E535),FALSE)</f>
        <v>229</v>
      </c>
      <c r="F535" s="11">
        <f>VLOOKUP($A535,Pivot_Switch!$H$5:$N$5000,COLUMN(F535),FALSE)</f>
        <v>11</v>
      </c>
      <c r="G535" s="11">
        <f>VLOOKUP($A535,Pivot_Switch!$H$5:$N$5000,COLUMN(G535),FALSE)</f>
        <v>1</v>
      </c>
      <c r="H535" s="39"/>
      <c r="I535" s="39"/>
      <c r="J535" s="41"/>
      <c r="K535" s="10"/>
      <c r="L535" s="10"/>
      <c r="M535" s="10"/>
      <c r="N535" s="10"/>
      <c r="O535" s="10"/>
      <c r="P535" s="10"/>
      <c r="Q535" s="10"/>
    </row>
    <row r="536" spans="1:17" s="11" customFormat="1" x14ac:dyDescent="0.25">
      <c r="A536" s="39" t="str">
        <f t="shared" si="32"/>
        <v>40707_emdsfdc1a-jd-08</v>
      </c>
      <c r="B536" s="47">
        <v>40707</v>
      </c>
      <c r="C536" s="39" t="s">
        <v>50</v>
      </c>
      <c r="D536" s="11">
        <f>VLOOKUP($A536,Pivot_Switch!$H$5:$N$5000,COLUMN(D536),FALSE)</f>
        <v>240</v>
      </c>
      <c r="E536" s="11">
        <f>VLOOKUP($A536,Pivot_Switch!$H$5:$N$5000,COLUMN(E536),FALSE)</f>
        <v>229</v>
      </c>
      <c r="F536" s="11">
        <f>VLOOKUP($A536,Pivot_Switch!$H$5:$N$5000,COLUMN(F536),FALSE)</f>
        <v>11</v>
      </c>
      <c r="G536" s="11">
        <f>VLOOKUP($A536,Pivot_Switch!$H$5:$N$5000,COLUMN(G536),FALSE)</f>
        <v>1</v>
      </c>
      <c r="H536" s="39"/>
      <c r="I536" s="39"/>
      <c r="J536" s="41"/>
      <c r="K536" s="10"/>
      <c r="L536" s="10"/>
      <c r="M536" s="10"/>
      <c r="N536" s="10"/>
      <c r="O536" s="10"/>
      <c r="P536" s="10"/>
      <c r="Q536" s="10"/>
    </row>
    <row r="537" spans="1:17" s="11" customFormat="1" x14ac:dyDescent="0.25">
      <c r="A537" s="39" t="str">
        <f t="shared" ref="A537:A560" si="33">CONCATENATE(B537,"_",C537)</f>
        <v>40714_emdsfdc1a-jd-08</v>
      </c>
      <c r="B537" s="47">
        <v>40714</v>
      </c>
      <c r="C537" s="39" t="s">
        <v>50</v>
      </c>
      <c r="D537" s="11">
        <f>VLOOKUP($A537,Pivot_Switch!$H$5:$N$5000,COLUMN(D537),FALSE)</f>
        <v>240</v>
      </c>
      <c r="E537" s="11">
        <f>VLOOKUP($A537,Pivot_Switch!$H$5:$N$5000,COLUMN(E537),FALSE)</f>
        <v>229</v>
      </c>
      <c r="F537" s="11">
        <f>VLOOKUP($A537,Pivot_Switch!$H$5:$N$5000,COLUMN(F537),FALSE)</f>
        <v>11</v>
      </c>
      <c r="G537" s="11">
        <f>VLOOKUP($A537,Pivot_Switch!$H$5:$N$5000,COLUMN(G537),FALSE)</f>
        <v>1</v>
      </c>
      <c r="H537" s="39"/>
      <c r="I537" s="39"/>
      <c r="J537" s="41"/>
      <c r="K537" s="10"/>
      <c r="L537" s="10"/>
      <c r="M537" s="10"/>
      <c r="N537" s="10"/>
      <c r="O537" s="10"/>
      <c r="P537" s="10"/>
      <c r="Q537" s="10"/>
    </row>
    <row r="538" spans="1:17" s="11" customFormat="1" x14ac:dyDescent="0.25">
      <c r="A538" s="39" t="str">
        <f t="shared" si="33"/>
        <v>40721_emdsfdc1a-jd-08</v>
      </c>
      <c r="B538" s="47">
        <v>40721</v>
      </c>
      <c r="C538" s="39" t="s">
        <v>50</v>
      </c>
      <c r="D538" s="11">
        <f>VLOOKUP($A538,Pivot_Switch!$H$5:$N$5000,COLUMN(D538),FALSE)</f>
        <v>240</v>
      </c>
      <c r="E538" s="11">
        <f>VLOOKUP($A538,Pivot_Switch!$H$5:$N$5000,COLUMN(E538),FALSE)</f>
        <v>229</v>
      </c>
      <c r="F538" s="11">
        <f>VLOOKUP($A538,Pivot_Switch!$H$5:$N$5000,COLUMN(F538),FALSE)</f>
        <v>11</v>
      </c>
      <c r="G538" s="11">
        <f>VLOOKUP($A538,Pivot_Switch!$H$5:$N$5000,COLUMN(G538),FALSE)</f>
        <v>1</v>
      </c>
      <c r="H538" s="39"/>
      <c r="I538" s="39"/>
      <c r="J538" s="41"/>
      <c r="K538" s="10"/>
      <c r="L538" s="10"/>
      <c r="M538" s="10"/>
      <c r="N538" s="10"/>
      <c r="O538" s="10"/>
      <c r="P538" s="10"/>
      <c r="Q538" s="10"/>
    </row>
    <row r="539" spans="1:17" s="11" customFormat="1" x14ac:dyDescent="0.25">
      <c r="A539" s="39" t="str">
        <f t="shared" si="33"/>
        <v>40728_emdsfdc1a-jd-08</v>
      </c>
      <c r="B539" s="47">
        <v>40728</v>
      </c>
      <c r="C539" s="39" t="s">
        <v>50</v>
      </c>
      <c r="D539" s="11">
        <f>VLOOKUP($A539,Pivot_Switch!$H$5:$N$5000,COLUMN(D539),FALSE)</f>
        <v>240</v>
      </c>
      <c r="E539" s="11">
        <f>VLOOKUP($A539,Pivot_Switch!$H$5:$N$5000,COLUMN(E539),FALSE)</f>
        <v>229</v>
      </c>
      <c r="F539" s="11">
        <f>VLOOKUP($A539,Pivot_Switch!$H$5:$N$5000,COLUMN(F539),FALSE)</f>
        <v>11</v>
      </c>
      <c r="G539" s="11">
        <f>VLOOKUP($A539,Pivot_Switch!$H$5:$N$5000,COLUMN(G539),FALSE)</f>
        <v>1</v>
      </c>
      <c r="H539" s="39"/>
      <c r="I539" s="39"/>
      <c r="J539" s="41"/>
      <c r="K539" s="10"/>
      <c r="L539" s="10"/>
      <c r="M539" s="10"/>
      <c r="N539" s="10"/>
      <c r="O539" s="10"/>
      <c r="P539" s="10"/>
      <c r="Q539" s="10"/>
    </row>
    <row r="540" spans="1:17" s="11" customFormat="1" x14ac:dyDescent="0.25">
      <c r="A540" s="39" t="str">
        <f t="shared" si="33"/>
        <v>40735_emdsfdc1a-jd-08</v>
      </c>
      <c r="B540" s="47">
        <v>40735</v>
      </c>
      <c r="C540" s="39" t="s">
        <v>50</v>
      </c>
      <c r="D540" s="11">
        <f>VLOOKUP($A540,Pivot_Switch!$H$5:$N$5000,COLUMN(D540),FALSE)</f>
        <v>240</v>
      </c>
      <c r="E540" s="11">
        <f>VLOOKUP($A540,Pivot_Switch!$H$5:$N$5000,COLUMN(E540),FALSE)</f>
        <v>229</v>
      </c>
      <c r="F540" s="11">
        <f>VLOOKUP($A540,Pivot_Switch!$H$5:$N$5000,COLUMN(F540),FALSE)</f>
        <v>11</v>
      </c>
      <c r="G540" s="11">
        <f>VLOOKUP($A540,Pivot_Switch!$H$5:$N$5000,COLUMN(G540),FALSE)</f>
        <v>1</v>
      </c>
      <c r="H540" s="39"/>
      <c r="I540" s="39"/>
      <c r="J540" s="41"/>
      <c r="K540" s="10"/>
      <c r="L540" s="10"/>
      <c r="M540" s="10"/>
      <c r="N540" s="10"/>
      <c r="O540" s="10"/>
      <c r="P540" s="10"/>
      <c r="Q540" s="10"/>
    </row>
    <row r="541" spans="1:17" s="11" customFormat="1" x14ac:dyDescent="0.25">
      <c r="A541" s="39" t="str">
        <f t="shared" si="33"/>
        <v>40743_emdsfdc1a-jd-08</v>
      </c>
      <c r="B541" s="47">
        <v>40743</v>
      </c>
      <c r="C541" s="39" t="s">
        <v>50</v>
      </c>
      <c r="D541" s="11">
        <f>VLOOKUP($A541,Pivot_Switch!$H$5:$N$5000,COLUMN(D541),FALSE)</f>
        <v>240</v>
      </c>
      <c r="E541" s="11">
        <f>VLOOKUP($A541,Pivot_Switch!$H$5:$N$5000,COLUMN(E541),FALSE)</f>
        <v>229</v>
      </c>
      <c r="F541" s="11">
        <f>VLOOKUP($A541,Pivot_Switch!$H$5:$N$5000,COLUMN(F541),FALSE)</f>
        <v>11</v>
      </c>
      <c r="G541" s="11">
        <f>VLOOKUP($A541,Pivot_Switch!$H$5:$N$5000,COLUMN(G541),FALSE)</f>
        <v>1</v>
      </c>
      <c r="H541" s="39"/>
      <c r="I541" s="39"/>
      <c r="J541" s="41"/>
      <c r="K541" s="10"/>
      <c r="L541" s="10"/>
      <c r="M541" s="10"/>
      <c r="N541" s="10"/>
      <c r="O541" s="10"/>
      <c r="P541" s="10"/>
      <c r="Q541" s="10"/>
    </row>
    <row r="542" spans="1:17" s="11" customFormat="1" x14ac:dyDescent="0.25">
      <c r="A542" s="39" t="str">
        <f t="shared" si="33"/>
        <v>40749_emdsfdc1a-jd-08</v>
      </c>
      <c r="B542" s="47">
        <v>40749</v>
      </c>
      <c r="C542" s="39" t="s">
        <v>50</v>
      </c>
      <c r="D542" s="11">
        <f>VLOOKUP($A542,Pivot_Switch!$H$5:$N$5000,COLUMN(D542),FALSE)</f>
        <v>240</v>
      </c>
      <c r="E542" s="11">
        <f>VLOOKUP($A542,Pivot_Switch!$H$5:$N$5000,COLUMN(E542),FALSE)</f>
        <v>229</v>
      </c>
      <c r="F542" s="11">
        <f>VLOOKUP($A542,Pivot_Switch!$H$5:$N$5000,COLUMN(F542),FALSE)</f>
        <v>11</v>
      </c>
      <c r="G542" s="11">
        <f>VLOOKUP($A542,Pivot_Switch!$H$5:$N$5000,COLUMN(G542),FALSE)</f>
        <v>1</v>
      </c>
      <c r="H542" s="39"/>
      <c r="I542" s="39"/>
      <c r="J542" s="41"/>
      <c r="K542" s="10"/>
      <c r="L542" s="10"/>
      <c r="M542" s="10"/>
      <c r="N542" s="10"/>
      <c r="O542" s="10"/>
      <c r="P542" s="10"/>
      <c r="Q542" s="10"/>
    </row>
    <row r="543" spans="1:17" s="11" customFormat="1" x14ac:dyDescent="0.25">
      <c r="A543" s="39" t="str">
        <f t="shared" si="33"/>
        <v>40770_emdsfdc1a-jd-08</v>
      </c>
      <c r="B543" s="47">
        <v>40770</v>
      </c>
      <c r="C543" s="39" t="s">
        <v>50</v>
      </c>
      <c r="D543" s="11">
        <f>VLOOKUP($A543,Pivot_Switch!$H$5:$N$5000,COLUMN(D543),FALSE)</f>
        <v>240</v>
      </c>
      <c r="E543" s="11">
        <f>VLOOKUP($A543,Pivot_Switch!$H$5:$N$5000,COLUMN(E543),FALSE)</f>
        <v>229</v>
      </c>
      <c r="F543" s="11">
        <f>VLOOKUP($A543,Pivot_Switch!$H$5:$N$5000,COLUMN(F543),FALSE)</f>
        <v>11</v>
      </c>
      <c r="G543" s="11">
        <f>VLOOKUP($A543,Pivot_Switch!$H$5:$N$5000,COLUMN(G543),FALSE)</f>
        <v>1</v>
      </c>
      <c r="H543" s="39"/>
      <c r="I543" s="39"/>
      <c r="J543" s="41"/>
      <c r="K543" s="10"/>
      <c r="L543" s="10"/>
      <c r="M543" s="10"/>
      <c r="N543" s="10"/>
      <c r="O543" s="10"/>
      <c r="P543" s="10"/>
      <c r="Q543" s="10"/>
    </row>
    <row r="544" spans="1:17" s="11" customFormat="1" x14ac:dyDescent="0.25">
      <c r="A544" s="39" t="str">
        <f t="shared" si="33"/>
        <v>40777_emdsfdc1a-jd-08</v>
      </c>
      <c r="B544" s="47">
        <v>40777</v>
      </c>
      <c r="C544" s="39" t="s">
        <v>50</v>
      </c>
      <c r="D544" s="11">
        <f>VLOOKUP($A544,Pivot_Switch!$H$5:$N$5000,COLUMN(D544),FALSE)</f>
        <v>240</v>
      </c>
      <c r="E544" s="11">
        <f>VLOOKUP($A544,Pivot_Switch!$H$5:$N$5000,COLUMN(E544),FALSE)</f>
        <v>229</v>
      </c>
      <c r="F544" s="11">
        <f>VLOOKUP($A544,Pivot_Switch!$H$5:$N$5000,COLUMN(F544),FALSE)</f>
        <v>11</v>
      </c>
      <c r="G544" s="11">
        <f>VLOOKUP($A544,Pivot_Switch!$H$5:$N$5000,COLUMN(G544),FALSE)</f>
        <v>1</v>
      </c>
      <c r="H544" s="39"/>
      <c r="I544" s="39"/>
      <c r="J544" s="41"/>
      <c r="K544" s="10"/>
      <c r="L544" s="10"/>
      <c r="M544" s="10"/>
      <c r="N544" s="10"/>
      <c r="O544" s="10"/>
      <c r="P544" s="10"/>
      <c r="Q544" s="10"/>
    </row>
    <row r="545" spans="1:17" s="11" customFormat="1" x14ac:dyDescent="0.25">
      <c r="A545" s="39" t="str">
        <f t="shared" si="33"/>
        <v>40785_emdsfdc1a-jd-08</v>
      </c>
      <c r="B545" s="47">
        <v>40785</v>
      </c>
      <c r="C545" s="39" t="s">
        <v>50</v>
      </c>
      <c r="D545" s="11">
        <f>VLOOKUP($A545,Pivot_Switch!$H$5:$N$5000,COLUMN(D545),FALSE)</f>
        <v>240</v>
      </c>
      <c r="E545" s="11">
        <f>VLOOKUP($A545,Pivot_Switch!$H$5:$N$5000,COLUMN(E545),FALSE)</f>
        <v>229</v>
      </c>
      <c r="F545" s="11">
        <f>VLOOKUP($A545,Pivot_Switch!$H$5:$N$5000,COLUMN(F545),FALSE)</f>
        <v>11</v>
      </c>
      <c r="G545" s="11">
        <f>VLOOKUP($A545,Pivot_Switch!$H$5:$N$5000,COLUMN(G545),FALSE)</f>
        <v>1</v>
      </c>
      <c r="H545" s="39"/>
      <c r="I545" s="39"/>
      <c r="J545" s="41"/>
      <c r="K545" s="10"/>
      <c r="L545" s="10"/>
      <c r="M545" s="10"/>
      <c r="N545" s="10"/>
      <c r="O545" s="10"/>
      <c r="P545" s="10"/>
      <c r="Q545" s="10"/>
    </row>
    <row r="546" spans="1:17" s="11" customFormat="1" x14ac:dyDescent="0.25">
      <c r="A546" s="39" t="str">
        <f t="shared" si="33"/>
        <v>40790_emdsfdc1a-jd-08</v>
      </c>
      <c r="B546" s="47">
        <v>40790</v>
      </c>
      <c r="C546" s="39" t="s">
        <v>50</v>
      </c>
      <c r="D546" s="11">
        <f>VLOOKUP($A546,Pivot_Switch!$H$5:$N$5000,COLUMN(D546),FALSE)</f>
        <v>240</v>
      </c>
      <c r="E546" s="11">
        <f>VLOOKUP($A546,Pivot_Switch!$H$5:$N$5000,COLUMN(E546),FALSE)</f>
        <v>229</v>
      </c>
      <c r="F546" s="11">
        <f>VLOOKUP($A546,Pivot_Switch!$H$5:$N$5000,COLUMN(F546),FALSE)</f>
        <v>11</v>
      </c>
      <c r="G546" s="11">
        <f>VLOOKUP($A546,Pivot_Switch!$H$5:$N$5000,COLUMN(G546),FALSE)</f>
        <v>1</v>
      </c>
      <c r="H546" s="39"/>
      <c r="I546" s="39"/>
      <c r="J546" s="41"/>
      <c r="K546" s="10"/>
      <c r="L546" s="10"/>
      <c r="M546" s="10"/>
      <c r="N546" s="10"/>
      <c r="O546" s="10"/>
      <c r="P546" s="10"/>
      <c r="Q546" s="10"/>
    </row>
    <row r="547" spans="1:17" s="11" customFormat="1" x14ac:dyDescent="0.25">
      <c r="A547" s="39" t="str">
        <f t="shared" si="33"/>
        <v>40798_emdsfdc1a-jd-08</v>
      </c>
      <c r="B547" s="47">
        <v>40798</v>
      </c>
      <c r="C547" s="39" t="s">
        <v>50</v>
      </c>
      <c r="D547" s="11">
        <f>VLOOKUP($A547,Pivot_Switch!$H$5:$N$5000,COLUMN(D547),FALSE)</f>
        <v>240</v>
      </c>
      <c r="E547" s="11">
        <f>VLOOKUP($A547,Pivot_Switch!$H$5:$N$5000,COLUMN(E547),FALSE)</f>
        <v>229</v>
      </c>
      <c r="F547" s="11">
        <f>VLOOKUP($A547,Pivot_Switch!$H$5:$N$5000,COLUMN(F547),FALSE)</f>
        <v>11</v>
      </c>
      <c r="G547" s="11">
        <f>VLOOKUP($A547,Pivot_Switch!$H$5:$N$5000,COLUMN(G547),FALSE)</f>
        <v>1</v>
      </c>
      <c r="H547" s="39"/>
      <c r="I547" s="39"/>
      <c r="J547" s="41"/>
      <c r="K547" s="10"/>
      <c r="L547" s="10"/>
      <c r="M547" s="10"/>
      <c r="N547" s="10"/>
      <c r="O547" s="10"/>
      <c r="P547" s="10"/>
      <c r="Q547" s="10"/>
    </row>
    <row r="548" spans="1:17" s="11" customFormat="1" x14ac:dyDescent="0.25">
      <c r="A548" s="39" t="str">
        <f t="shared" si="33"/>
        <v>40869_emdsfdc1a-jd-08</v>
      </c>
      <c r="B548" s="47">
        <v>40869</v>
      </c>
      <c r="C548" s="39" t="s">
        <v>50</v>
      </c>
      <c r="D548" s="11">
        <f>VLOOKUP($A548,Pivot_Switch!$H$5:$N$5000,COLUMN(D548),FALSE)</f>
        <v>240</v>
      </c>
      <c r="E548" s="11">
        <f>VLOOKUP($A548,Pivot_Switch!$H$5:$N$5000,COLUMN(E548),FALSE)</f>
        <v>229</v>
      </c>
      <c r="F548" s="11">
        <f>VLOOKUP($A548,Pivot_Switch!$H$5:$N$5000,COLUMN(F548),FALSE)</f>
        <v>11</v>
      </c>
      <c r="G548" s="11">
        <f>VLOOKUP($A548,Pivot_Switch!$H$5:$N$5000,COLUMN(G548),FALSE)</f>
        <v>1</v>
      </c>
      <c r="H548" s="39"/>
      <c r="I548" s="39"/>
      <c r="J548" s="41"/>
      <c r="K548" s="10"/>
      <c r="L548" s="10"/>
      <c r="M548" s="10"/>
      <c r="N548" s="10"/>
      <c r="O548" s="10"/>
      <c r="P548" s="10"/>
      <c r="Q548" s="10"/>
    </row>
    <row r="549" spans="1:17" s="11" customFormat="1" x14ac:dyDescent="0.25">
      <c r="A549" s="39" t="str">
        <f t="shared" si="33"/>
        <v>40885_emdsfdc1a-jd-08</v>
      </c>
      <c r="B549" s="47">
        <v>40885</v>
      </c>
      <c r="C549" s="39" t="s">
        <v>50</v>
      </c>
      <c r="D549" s="11">
        <f>VLOOKUP($A549,Pivot_Switch!$H$5:$N$5000,COLUMN(D549),FALSE)</f>
        <v>240</v>
      </c>
      <c r="E549" s="11">
        <f>VLOOKUP($A549,Pivot_Switch!$H$5:$N$5000,COLUMN(E549),FALSE)</f>
        <v>198</v>
      </c>
      <c r="F549" s="11">
        <f>VLOOKUP($A549,Pivot_Switch!$H$5:$N$5000,COLUMN(F549),FALSE)</f>
        <v>42</v>
      </c>
      <c r="G549" s="11">
        <f>VLOOKUP($A549,Pivot_Switch!$H$5:$N$5000,COLUMN(G549),FALSE)</f>
        <v>1</v>
      </c>
      <c r="H549" s="39"/>
      <c r="I549" s="39"/>
      <c r="J549" s="41"/>
      <c r="K549" s="10"/>
      <c r="L549" s="10"/>
      <c r="M549" s="10"/>
      <c r="N549" s="10"/>
      <c r="O549" s="10"/>
      <c r="P549" s="10"/>
      <c r="Q549" s="10"/>
    </row>
    <row r="550" spans="1:17" s="11" customFormat="1" x14ac:dyDescent="0.25">
      <c r="A550" s="39" t="str">
        <f t="shared" si="33"/>
        <v>40917_emdsfdc1a-jd-08</v>
      </c>
      <c r="B550" s="47">
        <v>40917</v>
      </c>
      <c r="C550" s="39" t="s">
        <v>50</v>
      </c>
      <c r="D550" s="11">
        <f>VLOOKUP($A550,Pivot_Switch!$H$5:$N$5000,COLUMN(D550),FALSE)</f>
        <v>240</v>
      </c>
      <c r="E550" s="11">
        <f>VLOOKUP($A550,Pivot_Switch!$H$5:$N$5000,COLUMN(E550),FALSE)</f>
        <v>198</v>
      </c>
      <c r="F550" s="11">
        <f>VLOOKUP($A550,Pivot_Switch!$H$5:$N$5000,COLUMN(F550),FALSE)</f>
        <v>42</v>
      </c>
      <c r="G550" s="11">
        <f>VLOOKUP($A550,Pivot_Switch!$H$5:$N$5000,COLUMN(G550),FALSE)</f>
        <v>1</v>
      </c>
      <c r="H550" s="39"/>
      <c r="I550" s="39"/>
      <c r="J550" s="41"/>
      <c r="K550" s="10"/>
      <c r="L550" s="10"/>
      <c r="M550" s="10"/>
      <c r="N550" s="10"/>
      <c r="O550" s="10"/>
      <c r="P550" s="10"/>
      <c r="Q550" s="10"/>
    </row>
    <row r="551" spans="1:17" s="11" customFormat="1" x14ac:dyDescent="0.25">
      <c r="A551" s="39" t="str">
        <f t="shared" si="33"/>
        <v>40948_emdsfdc1a-jd-08</v>
      </c>
      <c r="B551" s="47">
        <v>40948</v>
      </c>
      <c r="C551" s="39" t="s">
        <v>50</v>
      </c>
      <c r="D551" s="11">
        <f>VLOOKUP($A551,Pivot_Switch!$H$5:$N$5000,COLUMN(D551),FALSE)</f>
        <v>240</v>
      </c>
      <c r="E551" s="11">
        <f>VLOOKUP($A551,Pivot_Switch!$H$5:$N$5000,COLUMN(E551),FALSE)</f>
        <v>199</v>
      </c>
      <c r="F551" s="11">
        <f>VLOOKUP($A551,Pivot_Switch!$H$5:$N$5000,COLUMN(F551),FALSE)</f>
        <v>41</v>
      </c>
      <c r="G551" s="11">
        <f>VLOOKUP($A551,Pivot_Switch!$H$5:$N$5000,COLUMN(G551),FALSE)</f>
        <v>1</v>
      </c>
      <c r="H551" s="39"/>
      <c r="I551" s="39"/>
      <c r="J551" s="41"/>
      <c r="K551" s="10"/>
      <c r="L551" s="10"/>
      <c r="M551" s="10"/>
      <c r="N551" s="10"/>
      <c r="O551" s="10"/>
      <c r="P551" s="10"/>
      <c r="Q551" s="10"/>
    </row>
    <row r="552" spans="1:17" s="11" customFormat="1" x14ac:dyDescent="0.25">
      <c r="A552" s="39" t="str">
        <f t="shared" si="33"/>
        <v>40989_emdsfdc1a-jd-08</v>
      </c>
      <c r="B552" s="47">
        <v>40989</v>
      </c>
      <c r="C552" s="39" t="s">
        <v>50</v>
      </c>
      <c r="D552" s="11">
        <f>VLOOKUP($A552,Pivot_Switch!$H$5:$N$5000,COLUMN(D552),FALSE)</f>
        <v>240</v>
      </c>
      <c r="E552" s="11">
        <f>VLOOKUP($A552,Pivot_Switch!$H$5:$N$5000,COLUMN(E552),FALSE)</f>
        <v>199</v>
      </c>
      <c r="F552" s="11">
        <f>VLOOKUP($A552,Pivot_Switch!$H$5:$N$5000,COLUMN(F552),FALSE)</f>
        <v>41</v>
      </c>
      <c r="G552" s="11">
        <f>VLOOKUP($A552,Pivot_Switch!$H$5:$N$5000,COLUMN(G552),FALSE)</f>
        <v>1</v>
      </c>
      <c r="H552" s="39"/>
      <c r="I552" s="39"/>
      <c r="J552" s="41"/>
      <c r="K552" s="10"/>
      <c r="L552" s="26"/>
      <c r="M552" s="10"/>
      <c r="N552" s="10"/>
      <c r="O552" s="10"/>
      <c r="P552" s="10"/>
      <c r="Q552" s="10"/>
    </row>
    <row r="553" spans="1:17" s="11" customFormat="1" x14ac:dyDescent="0.25">
      <c r="A553" s="39" t="str">
        <f t="shared" si="33"/>
        <v>41016_emdsfdc1a-jd-08</v>
      </c>
      <c r="B553" s="47">
        <v>41016</v>
      </c>
      <c r="C553" s="39" t="s">
        <v>50</v>
      </c>
      <c r="D553" s="11">
        <f>VLOOKUP($A553,Pivot_Switch!$H$5:$N$5000,COLUMN(D553),FALSE)</f>
        <v>240</v>
      </c>
      <c r="E553" s="11">
        <f>VLOOKUP($A553,Pivot_Switch!$H$5:$N$5000,COLUMN(E553),FALSE)</f>
        <v>199</v>
      </c>
      <c r="F553" s="11">
        <f>VLOOKUP($A553,Pivot_Switch!$H$5:$N$5000,COLUMN(F553),FALSE)</f>
        <v>41</v>
      </c>
      <c r="G553" s="11">
        <f>VLOOKUP($A553,Pivot_Switch!$H$5:$N$5000,COLUMN(G553),FALSE)</f>
        <v>1</v>
      </c>
      <c r="H553" s="39"/>
      <c r="I553" s="39"/>
      <c r="J553" s="41"/>
      <c r="K553" s="10"/>
      <c r="L553" s="26"/>
      <c r="M553" s="10"/>
      <c r="N553" s="10"/>
      <c r="O553" s="10"/>
      <c r="P553" s="10"/>
      <c r="Q553" s="10"/>
    </row>
    <row r="554" spans="1:17" s="11" customFormat="1" x14ac:dyDescent="0.25">
      <c r="A554" s="39" t="str">
        <f t="shared" si="33"/>
        <v>41037_emdsfdc1a-jd-08</v>
      </c>
      <c r="B554" s="47">
        <v>41037</v>
      </c>
      <c r="C554" s="39" t="s">
        <v>50</v>
      </c>
      <c r="D554" s="11">
        <f>VLOOKUP($A554,Pivot_Switch!$H$5:$N$5000,COLUMN(D554),FALSE)</f>
        <v>240</v>
      </c>
      <c r="E554" s="11">
        <f>VLOOKUP($A554,Pivot_Switch!$H$5:$N$5000,COLUMN(E554),FALSE)</f>
        <v>199</v>
      </c>
      <c r="F554" s="11">
        <f>VLOOKUP($A554,Pivot_Switch!$H$5:$N$5000,COLUMN(F554),FALSE)</f>
        <v>41</v>
      </c>
      <c r="G554" s="11">
        <f>VLOOKUP($A554,Pivot_Switch!$H$5:$N$5000,COLUMN(G554),FALSE)</f>
        <v>1</v>
      </c>
      <c r="H554" s="39"/>
      <c r="I554" s="39"/>
      <c r="J554" s="41"/>
      <c r="K554" s="10"/>
      <c r="L554" s="26"/>
      <c r="M554" s="10"/>
      <c r="N554" s="10"/>
      <c r="O554" s="10"/>
      <c r="P554" s="10"/>
      <c r="Q554" s="10"/>
    </row>
    <row r="555" spans="1:17" s="11" customFormat="1" x14ac:dyDescent="0.25">
      <c r="A555" s="39" t="str">
        <f t="shared" si="33"/>
        <v>41071_emdsfdc1a-jd-08</v>
      </c>
      <c r="B555" s="47">
        <v>41071</v>
      </c>
      <c r="C555" s="39" t="s">
        <v>50</v>
      </c>
      <c r="D555" s="11">
        <f>VLOOKUP($A555,Pivot_Switch!$H$5:$N$5000,COLUMN(D555),FALSE)</f>
        <v>240</v>
      </c>
      <c r="E555" s="11">
        <f>VLOOKUP($A555,Pivot_Switch!$H$5:$N$5000,COLUMN(E555),FALSE)</f>
        <v>199</v>
      </c>
      <c r="F555" s="11">
        <f>VLOOKUP($A555,Pivot_Switch!$H$5:$N$5000,COLUMN(F555),FALSE)</f>
        <v>41</v>
      </c>
      <c r="G555" s="11">
        <f>VLOOKUP($A555,Pivot_Switch!$H$5:$N$5000,COLUMN(G555),FALSE)</f>
        <v>1</v>
      </c>
      <c r="H555" s="39"/>
      <c r="I555" s="39"/>
      <c r="J555" s="41"/>
      <c r="K555" s="10"/>
      <c r="L555" s="26"/>
      <c r="M555" s="10"/>
      <c r="N555" s="10"/>
      <c r="O555" s="10"/>
      <c r="P555" s="10"/>
      <c r="Q555" s="10"/>
    </row>
    <row r="556" spans="1:17" s="11" customFormat="1" x14ac:dyDescent="0.25">
      <c r="A556" s="39" t="str">
        <f t="shared" si="33"/>
        <v>41107_emdsfdc1a-jd-08</v>
      </c>
      <c r="B556" s="47">
        <v>41107</v>
      </c>
      <c r="C556" s="39" t="s">
        <v>50</v>
      </c>
      <c r="D556" s="11">
        <f>VLOOKUP($A556,Pivot_Switch!$H$5:$N$5000,COLUMN(D556),FALSE)</f>
        <v>240</v>
      </c>
      <c r="E556" s="11">
        <f>VLOOKUP($A556,Pivot_Switch!$H$5:$N$5000,COLUMN(E556),FALSE)</f>
        <v>193</v>
      </c>
      <c r="F556" s="11">
        <f>VLOOKUP($A556,Pivot_Switch!$H$5:$N$5000,COLUMN(F556),FALSE)</f>
        <v>47</v>
      </c>
      <c r="G556" s="11">
        <f>VLOOKUP($A556,Pivot_Switch!$H$5:$N$5000,COLUMN(G556),FALSE)</f>
        <v>1</v>
      </c>
      <c r="H556" s="39"/>
      <c r="I556" s="39"/>
      <c r="J556" s="41"/>
      <c r="K556" s="10"/>
      <c r="L556" s="26"/>
      <c r="M556" s="10"/>
      <c r="N556" s="10"/>
      <c r="O556" s="10"/>
      <c r="P556" s="10"/>
      <c r="Q556" s="10"/>
    </row>
    <row r="557" spans="1:17" s="11" customFormat="1" x14ac:dyDescent="0.25">
      <c r="A557" s="39" t="str">
        <f t="shared" si="33"/>
        <v>41122_emdsfdc1a-jd-08</v>
      </c>
      <c r="B557" s="47">
        <v>41122</v>
      </c>
      <c r="C557" s="39" t="s">
        <v>50</v>
      </c>
      <c r="D557" s="11">
        <f>VLOOKUP($A557,Pivot_Switch!$H$5:$N$5000,COLUMN(D557),FALSE)</f>
        <v>240</v>
      </c>
      <c r="E557" s="11">
        <f>VLOOKUP($A557,Pivot_Switch!$H$5:$N$5000,COLUMN(E557),FALSE)</f>
        <v>193</v>
      </c>
      <c r="F557" s="11">
        <f>VLOOKUP($A557,Pivot_Switch!$H$5:$N$5000,COLUMN(F557),FALSE)</f>
        <v>47</v>
      </c>
      <c r="G557" s="11">
        <f>VLOOKUP($A557,Pivot_Switch!$H$5:$N$5000,COLUMN(G557),FALSE)</f>
        <v>1</v>
      </c>
      <c r="H557" s="39"/>
      <c r="I557" s="39"/>
      <c r="J557" s="41"/>
      <c r="K557" s="10"/>
      <c r="L557" s="26"/>
      <c r="M557" s="10"/>
      <c r="N557" s="10"/>
      <c r="O557" s="10"/>
      <c r="P557" s="10"/>
      <c r="Q557" s="10"/>
    </row>
    <row r="558" spans="1:17" s="11" customFormat="1" x14ac:dyDescent="0.25">
      <c r="A558" s="39" t="str">
        <f t="shared" si="33"/>
        <v>41162_emdsfdc1a-jd-08</v>
      </c>
      <c r="B558" s="47">
        <v>41162</v>
      </c>
      <c r="C558" s="39" t="s">
        <v>50</v>
      </c>
      <c r="D558" s="11">
        <f>VLOOKUP($A558,Pivot_Switch!$H$5:$N$5000,COLUMN(D558),FALSE)</f>
        <v>240</v>
      </c>
      <c r="E558" s="11">
        <f>VLOOKUP($A558,Pivot_Switch!$H$5:$N$5000,COLUMN(E558),FALSE)</f>
        <v>193</v>
      </c>
      <c r="F558" s="11">
        <f>VLOOKUP($A558,Pivot_Switch!$H$5:$N$5000,COLUMN(F558),FALSE)</f>
        <v>47</v>
      </c>
      <c r="G558" s="11">
        <f>VLOOKUP($A558,Pivot_Switch!$H$5:$N$5000,COLUMN(G558),FALSE)</f>
        <v>1</v>
      </c>
      <c r="H558" s="39"/>
      <c r="I558" s="39"/>
      <c r="J558" s="41"/>
      <c r="K558" s="10"/>
      <c r="L558" s="26"/>
      <c r="M558" s="10"/>
      <c r="N558" s="10"/>
      <c r="O558" s="10"/>
      <c r="P558" s="10"/>
      <c r="Q558" s="10"/>
    </row>
    <row r="559" spans="1:17" s="11" customFormat="1" x14ac:dyDescent="0.25">
      <c r="A559" s="39" t="str">
        <f t="shared" si="33"/>
        <v>41192_emdsfdc1a-jd-08</v>
      </c>
      <c r="B559" s="47">
        <v>41192</v>
      </c>
      <c r="C559" s="39" t="s">
        <v>50</v>
      </c>
      <c r="D559" s="11">
        <f>VLOOKUP($A559,Pivot_Switch!$H$5:$N$5000,COLUMN(D559),FALSE)</f>
        <v>240</v>
      </c>
      <c r="E559" s="11">
        <f>VLOOKUP($A559,Pivot_Switch!$H$5:$N$5000,COLUMN(E559),FALSE)</f>
        <v>193</v>
      </c>
      <c r="F559" s="11">
        <f>VLOOKUP($A559,Pivot_Switch!$H$5:$N$5000,COLUMN(F559),FALSE)</f>
        <v>47</v>
      </c>
      <c r="G559" s="11">
        <f>VLOOKUP($A559,Pivot_Switch!$H$5:$N$5000,COLUMN(G559),FALSE)</f>
        <v>1</v>
      </c>
      <c r="H559" s="39"/>
      <c r="I559" s="39"/>
      <c r="J559" s="41"/>
      <c r="K559" s="10"/>
      <c r="L559" s="26"/>
      <c r="M559" s="10"/>
      <c r="N559" s="10"/>
      <c r="O559" s="10"/>
      <c r="P559" s="10"/>
      <c r="Q559" s="10"/>
    </row>
    <row r="560" spans="1:17" s="11" customFormat="1" x14ac:dyDescent="0.25">
      <c r="A560" s="39" t="str">
        <f t="shared" si="33"/>
        <v>41347_emdsfdc1a-jd-08</v>
      </c>
      <c r="B560" s="47">
        <v>41347</v>
      </c>
      <c r="C560" s="39" t="s">
        <v>50</v>
      </c>
      <c r="D560" s="11">
        <f>VLOOKUP($A560,Pivot_Switch!$H$5:$N$5000,COLUMN(D560),FALSE)</f>
        <v>240</v>
      </c>
      <c r="E560" s="11">
        <f>VLOOKUP($A560,Pivot_Switch!$H$5:$N$5000,COLUMN(E560),FALSE)</f>
        <v>198</v>
      </c>
      <c r="F560" s="11">
        <f>VLOOKUP($A560,Pivot_Switch!$H$5:$N$5000,COLUMN(F560),FALSE)</f>
        <v>42</v>
      </c>
      <c r="G560" s="11">
        <f>VLOOKUP($A560,Pivot_Switch!$H$5:$N$5000,COLUMN(G560),FALSE)</f>
        <v>1</v>
      </c>
      <c r="H560" s="39"/>
      <c r="I560" s="39"/>
      <c r="J560" s="41"/>
      <c r="K560" s="10"/>
      <c r="L560" s="26"/>
      <c r="M560" s="10"/>
      <c r="N560" s="10"/>
      <c r="O560" s="10"/>
      <c r="P560" s="10"/>
      <c r="Q560" s="10"/>
    </row>
    <row r="561" spans="1:17" s="11" customFormat="1" x14ac:dyDescent="0.25">
      <c r="A561" s="39" t="str">
        <f t="shared" si="32"/>
        <v>41439_emdsfdc1a-jd-08</v>
      </c>
      <c r="B561" s="47">
        <v>41439</v>
      </c>
      <c r="C561" s="39" t="s">
        <v>50</v>
      </c>
      <c r="D561" s="11">
        <f>VLOOKUP($A561,Pivot_Switch!$H$5:$N$5000,COLUMN(D561),FALSE)</f>
        <v>240</v>
      </c>
      <c r="E561" s="11">
        <f>VLOOKUP($A561,Pivot_Switch!$H$5:$N$5000,COLUMN(E561),FALSE)</f>
        <v>191</v>
      </c>
      <c r="F561" s="11">
        <f>VLOOKUP($A561,Pivot_Switch!$H$5:$N$5000,COLUMN(F561),FALSE)</f>
        <v>49</v>
      </c>
      <c r="G561" s="11">
        <f>VLOOKUP($A561,Pivot_Switch!$H$5:$N$5000,COLUMN(G561),FALSE)</f>
        <v>1</v>
      </c>
      <c r="H561" s="39"/>
      <c r="I561" s="39"/>
      <c r="J561" s="41"/>
      <c r="K561" s="10"/>
      <c r="L561" s="26"/>
      <c r="M561" s="10"/>
      <c r="N561" s="10"/>
      <c r="O561" s="10"/>
      <c r="P561" s="10"/>
      <c r="Q561" s="10"/>
    </row>
    <row r="562" spans="1:17" s="11" customFormat="1" x14ac:dyDescent="0.25">
      <c r="A562" s="39"/>
      <c r="B562" s="44"/>
      <c r="C562" s="39"/>
      <c r="H562" s="39"/>
      <c r="I562" s="39"/>
      <c r="J562" s="39"/>
      <c r="K562" s="10"/>
      <c r="L562" s="10"/>
      <c r="M562" s="10"/>
      <c r="N562" s="10"/>
      <c r="O562" s="10"/>
      <c r="P562" s="10"/>
      <c r="Q562" s="10"/>
    </row>
    <row r="563" spans="1:17" s="11" customFormat="1" x14ac:dyDescent="0.25">
      <c r="A563" s="42" t="s">
        <v>881</v>
      </c>
      <c r="B563" s="42"/>
      <c r="C563" s="42"/>
      <c r="D563" s="25"/>
      <c r="E563" s="25"/>
      <c r="F563" s="25"/>
      <c r="G563" s="25"/>
      <c r="H563" s="42" t="str">
        <f>C524</f>
        <v>emdsfdc1a-jd-08</v>
      </c>
      <c r="I563" s="43" t="str">
        <f>CONCATENATE(H563,"_End")</f>
        <v>emdsfdc1a-jd-08_End</v>
      </c>
      <c r="J563" s="43">
        <f>ROW(I563)</f>
        <v>563</v>
      </c>
      <c r="K563" s="26"/>
      <c r="L563" s="10"/>
      <c r="M563" s="10"/>
      <c r="N563" s="10"/>
      <c r="O563" s="10"/>
      <c r="P563" s="10"/>
      <c r="Q563" s="10"/>
    </row>
    <row r="564" spans="1:17" s="11" customFormat="1" x14ac:dyDescent="0.25">
      <c r="A564" s="39" t="str">
        <f t="shared" ref="A564:A601" si="34">CONCATENATE(B564,"_",C564)</f>
        <v>40598_emdsfdc1a-jd-11</v>
      </c>
      <c r="B564" s="47">
        <v>40598</v>
      </c>
      <c r="C564" s="39" t="s">
        <v>53</v>
      </c>
      <c r="D564" s="11">
        <f>VLOOKUP($A564,Pivot_Switch!$H$5:$N$5000,COLUMN(D564),FALSE)</f>
        <v>240</v>
      </c>
      <c r="E564" s="11">
        <f>VLOOKUP($A564,Pivot_Switch!$H$5:$N$5000,COLUMN(E564),FALSE)</f>
        <v>158</v>
      </c>
      <c r="F564" s="11">
        <f>VLOOKUP($A564,Pivot_Switch!$H$5:$N$5000,COLUMN(F564),FALSE)</f>
        <v>82</v>
      </c>
      <c r="G564" s="11">
        <f>VLOOKUP($A564,Pivot_Switch!$H$5:$N$5000,COLUMN(G564),FALSE)</f>
        <v>1</v>
      </c>
      <c r="H564" s="39" t="str">
        <f>C564</f>
        <v>emdsfdc1a-jd-11</v>
      </c>
      <c r="I564" s="39" t="str">
        <f>CONCATENATE(H564,"_Start")</f>
        <v>emdsfdc1a-jd-11_Start</v>
      </c>
      <c r="J564" s="41">
        <f>ROW(I564)</f>
        <v>564</v>
      </c>
      <c r="K564" s="10"/>
      <c r="L564" s="10"/>
      <c r="M564" s="10"/>
      <c r="N564" s="10"/>
      <c r="O564" s="10"/>
      <c r="P564" s="10"/>
      <c r="Q564" s="10"/>
    </row>
    <row r="565" spans="1:17" s="11" customFormat="1" x14ac:dyDescent="0.25">
      <c r="A565" s="39" t="str">
        <f t="shared" si="34"/>
        <v>40606_emdsfdc1a-jd-11</v>
      </c>
      <c r="B565" s="47">
        <v>40606</v>
      </c>
      <c r="C565" s="39" t="s">
        <v>53</v>
      </c>
      <c r="D565" s="11">
        <f>VLOOKUP($A565,Pivot_Switch!$H$5:$N$5000,COLUMN(D565),FALSE)</f>
        <v>240</v>
      </c>
      <c r="E565" s="11">
        <f>VLOOKUP($A565,Pivot_Switch!$H$5:$N$5000,COLUMN(E565),FALSE)</f>
        <v>158</v>
      </c>
      <c r="F565" s="11">
        <f>VLOOKUP($A565,Pivot_Switch!$H$5:$N$5000,COLUMN(F565),FALSE)</f>
        <v>82</v>
      </c>
      <c r="G565" s="11">
        <f>VLOOKUP($A565,Pivot_Switch!$H$5:$N$5000,COLUMN(G565),FALSE)</f>
        <v>1</v>
      </c>
      <c r="H565" s="39"/>
      <c r="I565" s="39"/>
      <c r="J565" s="41"/>
      <c r="K565" s="10"/>
      <c r="L565" s="10"/>
      <c r="M565" s="10"/>
      <c r="N565" s="10"/>
      <c r="O565" s="10"/>
      <c r="P565" s="10"/>
      <c r="Q565" s="10"/>
    </row>
    <row r="566" spans="1:17" s="11" customFormat="1" x14ac:dyDescent="0.25">
      <c r="A566" s="39" t="str">
        <f t="shared" si="34"/>
        <v>40609_emdsfdc1a-jd-11</v>
      </c>
      <c r="B566" s="47">
        <v>40609</v>
      </c>
      <c r="C566" s="39" t="s">
        <v>53</v>
      </c>
      <c r="D566" s="11">
        <f>VLOOKUP($A566,Pivot_Switch!$H$5:$N$5000,COLUMN(D566),FALSE)</f>
        <v>240</v>
      </c>
      <c r="E566" s="11">
        <f>VLOOKUP($A566,Pivot_Switch!$H$5:$N$5000,COLUMN(E566),FALSE)</f>
        <v>158</v>
      </c>
      <c r="F566" s="11">
        <f>VLOOKUP($A566,Pivot_Switch!$H$5:$N$5000,COLUMN(F566),FALSE)</f>
        <v>82</v>
      </c>
      <c r="G566" s="11">
        <f>VLOOKUP($A566,Pivot_Switch!$H$5:$N$5000,COLUMN(G566),FALSE)</f>
        <v>1</v>
      </c>
      <c r="H566" s="39"/>
      <c r="I566" s="39"/>
      <c r="J566" s="41"/>
      <c r="K566" s="10"/>
      <c r="L566" s="10"/>
      <c r="M566" s="10"/>
      <c r="N566" s="10"/>
      <c r="O566" s="10"/>
      <c r="P566" s="10"/>
      <c r="Q566" s="10"/>
    </row>
    <row r="567" spans="1:17" s="11" customFormat="1" x14ac:dyDescent="0.25">
      <c r="A567" s="39" t="str">
        <f t="shared" si="34"/>
        <v>40637_emdsfdc1a-jd-11</v>
      </c>
      <c r="B567" s="47">
        <v>40637</v>
      </c>
      <c r="C567" s="39" t="s">
        <v>53</v>
      </c>
      <c r="D567" s="11">
        <f>VLOOKUP($A567,Pivot_Switch!$H$5:$N$5000,COLUMN(D567),FALSE)</f>
        <v>240</v>
      </c>
      <c r="E567" s="11">
        <f>VLOOKUP($A567,Pivot_Switch!$H$5:$N$5000,COLUMN(E567),FALSE)</f>
        <v>157</v>
      </c>
      <c r="F567" s="11">
        <f>VLOOKUP($A567,Pivot_Switch!$H$5:$N$5000,COLUMN(F567),FALSE)</f>
        <v>83</v>
      </c>
      <c r="G567" s="11">
        <f>VLOOKUP($A567,Pivot_Switch!$H$5:$N$5000,COLUMN(G567),FALSE)</f>
        <v>1</v>
      </c>
      <c r="H567" s="39"/>
      <c r="I567" s="39"/>
      <c r="J567" s="41"/>
      <c r="K567" s="10"/>
      <c r="L567" s="10"/>
      <c r="M567" s="10"/>
      <c r="N567" s="10"/>
      <c r="O567" s="10"/>
      <c r="P567" s="10"/>
      <c r="Q567" s="10"/>
    </row>
    <row r="568" spans="1:17" s="11" customFormat="1" x14ac:dyDescent="0.25">
      <c r="A568" s="39" t="str">
        <f t="shared" si="34"/>
        <v>40646_emdsfdc1a-jd-11</v>
      </c>
      <c r="B568" s="47">
        <v>40646</v>
      </c>
      <c r="C568" s="39" t="s">
        <v>53</v>
      </c>
      <c r="D568" s="11">
        <f>VLOOKUP($A568,Pivot_Switch!$H$5:$N$5000,COLUMN(D568),FALSE)</f>
        <v>240</v>
      </c>
      <c r="E568" s="11">
        <f>VLOOKUP($A568,Pivot_Switch!$H$5:$N$5000,COLUMN(E568),FALSE)</f>
        <v>157</v>
      </c>
      <c r="F568" s="11">
        <f>VLOOKUP($A568,Pivot_Switch!$H$5:$N$5000,COLUMN(F568),FALSE)</f>
        <v>83</v>
      </c>
      <c r="G568" s="11">
        <f>VLOOKUP($A568,Pivot_Switch!$H$5:$N$5000,COLUMN(G568),FALSE)</f>
        <v>1</v>
      </c>
      <c r="H568" s="39"/>
      <c r="I568" s="39"/>
      <c r="J568" s="41"/>
      <c r="K568" s="10"/>
      <c r="L568" s="10"/>
      <c r="M568" s="10"/>
      <c r="N568" s="10"/>
      <c r="O568" s="10"/>
      <c r="P568" s="10"/>
      <c r="Q568" s="10"/>
    </row>
    <row r="569" spans="1:17" s="11" customFormat="1" x14ac:dyDescent="0.25">
      <c r="A569" s="39" t="str">
        <f t="shared" si="34"/>
        <v>40652_emdsfdc1a-jd-11</v>
      </c>
      <c r="B569" s="47">
        <v>40652</v>
      </c>
      <c r="C569" s="39" t="s">
        <v>53</v>
      </c>
      <c r="D569" s="11">
        <f>VLOOKUP($A569,Pivot_Switch!$H$5:$N$5000,COLUMN(D569),FALSE)</f>
        <v>240</v>
      </c>
      <c r="E569" s="11">
        <f>VLOOKUP($A569,Pivot_Switch!$H$5:$N$5000,COLUMN(E569),FALSE)</f>
        <v>157</v>
      </c>
      <c r="F569" s="11">
        <f>VLOOKUP($A569,Pivot_Switch!$H$5:$N$5000,COLUMN(F569),FALSE)</f>
        <v>83</v>
      </c>
      <c r="G569" s="11">
        <f>VLOOKUP($A569,Pivot_Switch!$H$5:$N$5000,COLUMN(G569),FALSE)</f>
        <v>1</v>
      </c>
      <c r="H569" s="39"/>
      <c r="I569" s="39"/>
      <c r="J569" s="41"/>
      <c r="K569" s="10"/>
      <c r="L569" s="10"/>
      <c r="M569" s="10"/>
      <c r="N569" s="10"/>
      <c r="O569" s="10"/>
      <c r="P569" s="10"/>
      <c r="Q569" s="10"/>
    </row>
    <row r="570" spans="1:17" s="11" customFormat="1" x14ac:dyDescent="0.25">
      <c r="A570" s="39" t="str">
        <f t="shared" si="34"/>
        <v>40659_emdsfdc1a-jd-11</v>
      </c>
      <c r="B570" s="47">
        <v>40659</v>
      </c>
      <c r="C570" s="39" t="s">
        <v>53</v>
      </c>
      <c r="D570" s="11">
        <f>VLOOKUP($A570,Pivot_Switch!$H$5:$N$5000,COLUMN(D570),FALSE)</f>
        <v>240</v>
      </c>
      <c r="E570" s="11">
        <f>VLOOKUP($A570,Pivot_Switch!$H$5:$N$5000,COLUMN(E570),FALSE)</f>
        <v>157</v>
      </c>
      <c r="F570" s="11">
        <f>VLOOKUP($A570,Pivot_Switch!$H$5:$N$5000,COLUMN(F570),FALSE)</f>
        <v>83</v>
      </c>
      <c r="G570" s="11">
        <f>VLOOKUP($A570,Pivot_Switch!$H$5:$N$5000,COLUMN(G570),FALSE)</f>
        <v>1</v>
      </c>
      <c r="H570" s="39"/>
      <c r="I570" s="39"/>
      <c r="J570" s="41"/>
      <c r="K570" s="10"/>
      <c r="L570" s="10"/>
      <c r="M570" s="10"/>
      <c r="N570" s="10"/>
      <c r="O570" s="10"/>
      <c r="P570" s="10"/>
      <c r="Q570" s="10"/>
    </row>
    <row r="571" spans="1:17" s="11" customFormat="1" x14ac:dyDescent="0.25">
      <c r="A571" s="39" t="str">
        <f t="shared" si="34"/>
        <v>40666_emdsfdc1a-jd-11</v>
      </c>
      <c r="B571" s="47">
        <v>40666</v>
      </c>
      <c r="C571" s="39" t="s">
        <v>53</v>
      </c>
      <c r="D571" s="11">
        <f>VLOOKUP($A571,Pivot_Switch!$H$5:$N$5000,COLUMN(D571),FALSE)</f>
        <v>240</v>
      </c>
      <c r="E571" s="11">
        <f>VLOOKUP($A571,Pivot_Switch!$H$5:$N$5000,COLUMN(E571),FALSE)</f>
        <v>157</v>
      </c>
      <c r="F571" s="11">
        <f>VLOOKUP($A571,Pivot_Switch!$H$5:$N$5000,COLUMN(F571),FALSE)</f>
        <v>83</v>
      </c>
      <c r="G571" s="11">
        <f>VLOOKUP($A571,Pivot_Switch!$H$5:$N$5000,COLUMN(G571),FALSE)</f>
        <v>1</v>
      </c>
      <c r="H571" s="39"/>
      <c r="I571" s="39"/>
      <c r="J571" s="41"/>
      <c r="K571" s="10"/>
      <c r="L571" s="10"/>
      <c r="M571" s="10"/>
      <c r="N571" s="10"/>
      <c r="O571" s="10"/>
      <c r="P571" s="10"/>
      <c r="Q571" s="10"/>
    </row>
    <row r="572" spans="1:17" s="11" customFormat="1" x14ac:dyDescent="0.25">
      <c r="A572" s="39" t="str">
        <f t="shared" si="34"/>
        <v>40679_emdsfdc1a-jd-11</v>
      </c>
      <c r="B572" s="47">
        <v>40679</v>
      </c>
      <c r="C572" s="39" t="s">
        <v>53</v>
      </c>
      <c r="D572" s="11">
        <f>VLOOKUP($A572,Pivot_Switch!$H$5:$N$5000,COLUMN(D572),FALSE)</f>
        <v>312</v>
      </c>
      <c r="E572" s="11">
        <f>VLOOKUP($A572,Pivot_Switch!$H$5:$N$5000,COLUMN(E572),FALSE)</f>
        <v>157</v>
      </c>
      <c r="F572" s="11">
        <f>VLOOKUP($A572,Pivot_Switch!$H$5:$N$5000,COLUMN(F572),FALSE)</f>
        <v>155</v>
      </c>
      <c r="G572" s="11">
        <f>VLOOKUP($A572,Pivot_Switch!$H$5:$N$5000,COLUMN(G572),FALSE)</f>
        <v>1</v>
      </c>
      <c r="H572" s="39"/>
      <c r="I572" s="39"/>
      <c r="J572" s="41"/>
      <c r="K572" s="10"/>
      <c r="L572" s="10"/>
      <c r="M572" s="10"/>
      <c r="N572" s="10"/>
      <c r="O572" s="10"/>
      <c r="P572" s="10"/>
      <c r="Q572" s="10"/>
    </row>
    <row r="573" spans="1:17" s="11" customFormat="1" x14ac:dyDescent="0.25">
      <c r="A573" s="39" t="str">
        <f t="shared" si="34"/>
        <v>40686_emdsfdc1a-jd-11</v>
      </c>
      <c r="B573" s="47">
        <v>40686</v>
      </c>
      <c r="C573" s="39" t="s">
        <v>53</v>
      </c>
      <c r="D573" s="11">
        <f>VLOOKUP($A573,Pivot_Switch!$H$5:$N$5000,COLUMN(D573),FALSE)</f>
        <v>312</v>
      </c>
      <c r="E573" s="11">
        <f>VLOOKUP($A573,Pivot_Switch!$H$5:$N$5000,COLUMN(E573),FALSE)</f>
        <v>157</v>
      </c>
      <c r="F573" s="11">
        <f>VLOOKUP($A573,Pivot_Switch!$H$5:$N$5000,COLUMN(F573),FALSE)</f>
        <v>155</v>
      </c>
      <c r="G573" s="11">
        <f>VLOOKUP($A573,Pivot_Switch!$H$5:$N$5000,COLUMN(G573),FALSE)</f>
        <v>1</v>
      </c>
      <c r="H573" s="39"/>
      <c r="I573" s="39"/>
      <c r="J573" s="41"/>
      <c r="K573" s="10"/>
      <c r="L573" s="10"/>
      <c r="M573" s="10"/>
      <c r="N573" s="10"/>
      <c r="O573" s="10"/>
      <c r="P573" s="10"/>
      <c r="Q573" s="10"/>
    </row>
    <row r="574" spans="1:17" s="11" customFormat="1" x14ac:dyDescent="0.25">
      <c r="A574" s="39" t="str">
        <f t="shared" si="34"/>
        <v>40690_emdsfdc1a-jd-11</v>
      </c>
      <c r="B574" s="47">
        <v>40690</v>
      </c>
      <c r="C574" s="39" t="s">
        <v>53</v>
      </c>
      <c r="D574" s="11">
        <f>VLOOKUP($A574,Pivot_Switch!$H$5:$N$5000,COLUMN(D574),FALSE)</f>
        <v>312</v>
      </c>
      <c r="E574" s="11">
        <f>VLOOKUP($A574,Pivot_Switch!$H$5:$N$5000,COLUMN(E574),FALSE)</f>
        <v>157</v>
      </c>
      <c r="F574" s="11">
        <f>VLOOKUP($A574,Pivot_Switch!$H$5:$N$5000,COLUMN(F574),FALSE)</f>
        <v>155</v>
      </c>
      <c r="G574" s="11">
        <f>VLOOKUP($A574,Pivot_Switch!$H$5:$N$5000,COLUMN(G574),FALSE)</f>
        <v>1</v>
      </c>
      <c r="H574" s="39"/>
      <c r="I574" s="39"/>
      <c r="J574" s="41"/>
      <c r="K574" s="10"/>
      <c r="L574" s="10"/>
      <c r="M574" s="10"/>
      <c r="N574" s="10"/>
      <c r="O574" s="10"/>
      <c r="P574" s="10"/>
      <c r="Q574" s="10"/>
    </row>
    <row r="575" spans="1:17" s="11" customFormat="1" x14ac:dyDescent="0.25">
      <c r="A575" s="39" t="str">
        <f t="shared" si="34"/>
        <v>40700_emdsfdc1a-jd-11</v>
      </c>
      <c r="B575" s="47">
        <v>40700</v>
      </c>
      <c r="C575" s="39" t="s">
        <v>53</v>
      </c>
      <c r="D575" s="11">
        <f>VLOOKUP($A575,Pivot_Switch!$H$5:$N$5000,COLUMN(D575),FALSE)</f>
        <v>312</v>
      </c>
      <c r="E575" s="11">
        <f>VLOOKUP($A575,Pivot_Switch!$H$5:$N$5000,COLUMN(E575),FALSE)</f>
        <v>157</v>
      </c>
      <c r="F575" s="11">
        <f>VLOOKUP($A575,Pivot_Switch!$H$5:$N$5000,COLUMN(F575),FALSE)</f>
        <v>155</v>
      </c>
      <c r="G575" s="11">
        <f>VLOOKUP($A575,Pivot_Switch!$H$5:$N$5000,COLUMN(G575),FALSE)</f>
        <v>1</v>
      </c>
      <c r="H575" s="39"/>
      <c r="I575" s="39"/>
      <c r="J575" s="41"/>
      <c r="K575" s="10"/>
      <c r="L575" s="10"/>
      <c r="M575" s="10"/>
      <c r="N575" s="10"/>
      <c r="O575" s="10"/>
      <c r="P575" s="10"/>
      <c r="Q575" s="10"/>
    </row>
    <row r="576" spans="1:17" s="11" customFormat="1" x14ac:dyDescent="0.25">
      <c r="A576" s="39" t="str">
        <f t="shared" si="34"/>
        <v>40707_emdsfdc1a-jd-11</v>
      </c>
      <c r="B576" s="47">
        <v>40707</v>
      </c>
      <c r="C576" s="39" t="s">
        <v>53</v>
      </c>
      <c r="D576" s="11">
        <f>VLOOKUP($A576,Pivot_Switch!$H$5:$N$5000,COLUMN(D576),FALSE)</f>
        <v>312</v>
      </c>
      <c r="E576" s="11">
        <f>VLOOKUP($A576,Pivot_Switch!$H$5:$N$5000,COLUMN(E576),FALSE)</f>
        <v>181</v>
      </c>
      <c r="F576" s="11">
        <f>VLOOKUP($A576,Pivot_Switch!$H$5:$N$5000,COLUMN(F576),FALSE)</f>
        <v>131</v>
      </c>
      <c r="G576" s="11">
        <f>VLOOKUP($A576,Pivot_Switch!$H$5:$N$5000,COLUMN(G576),FALSE)</f>
        <v>1</v>
      </c>
      <c r="H576" s="39"/>
      <c r="I576" s="39"/>
      <c r="J576" s="41"/>
      <c r="K576" s="10"/>
      <c r="L576" s="10"/>
      <c r="M576" s="10"/>
      <c r="N576" s="10"/>
      <c r="O576" s="10"/>
      <c r="P576" s="10"/>
      <c r="Q576" s="10"/>
    </row>
    <row r="577" spans="1:17" s="11" customFormat="1" x14ac:dyDescent="0.25">
      <c r="A577" s="39" t="str">
        <f t="shared" ref="A577:A600" si="35">CONCATENATE(B577,"_",C577)</f>
        <v>40714_emdsfdc1a-jd-11</v>
      </c>
      <c r="B577" s="47">
        <v>40714</v>
      </c>
      <c r="C577" s="39" t="s">
        <v>53</v>
      </c>
      <c r="D577" s="11">
        <f>VLOOKUP($A577,Pivot_Switch!$H$5:$N$5000,COLUMN(D577),FALSE)</f>
        <v>312</v>
      </c>
      <c r="E577" s="11">
        <f>VLOOKUP($A577,Pivot_Switch!$H$5:$N$5000,COLUMN(E577),FALSE)</f>
        <v>181</v>
      </c>
      <c r="F577" s="11">
        <f>VLOOKUP($A577,Pivot_Switch!$H$5:$N$5000,COLUMN(F577),FALSE)</f>
        <v>131</v>
      </c>
      <c r="G577" s="11">
        <f>VLOOKUP($A577,Pivot_Switch!$H$5:$N$5000,COLUMN(G577),FALSE)</f>
        <v>1</v>
      </c>
      <c r="H577" s="39"/>
      <c r="I577" s="39"/>
      <c r="J577" s="41"/>
      <c r="K577" s="10"/>
      <c r="L577" s="10"/>
      <c r="M577" s="10"/>
      <c r="N577" s="10"/>
      <c r="O577" s="10"/>
      <c r="P577" s="10"/>
      <c r="Q577" s="10"/>
    </row>
    <row r="578" spans="1:17" s="11" customFormat="1" x14ac:dyDescent="0.25">
      <c r="A578" s="39" t="str">
        <f t="shared" si="35"/>
        <v>40721_emdsfdc1a-jd-11</v>
      </c>
      <c r="B578" s="47">
        <v>40721</v>
      </c>
      <c r="C578" s="39" t="s">
        <v>53</v>
      </c>
      <c r="D578" s="11">
        <f>VLOOKUP($A578,Pivot_Switch!$H$5:$N$5000,COLUMN(D578),FALSE)</f>
        <v>312</v>
      </c>
      <c r="E578" s="11">
        <f>VLOOKUP($A578,Pivot_Switch!$H$5:$N$5000,COLUMN(E578),FALSE)</f>
        <v>193</v>
      </c>
      <c r="F578" s="11">
        <f>VLOOKUP($A578,Pivot_Switch!$H$5:$N$5000,COLUMN(F578),FALSE)</f>
        <v>119</v>
      </c>
      <c r="G578" s="11">
        <f>VLOOKUP($A578,Pivot_Switch!$H$5:$N$5000,COLUMN(G578),FALSE)</f>
        <v>1</v>
      </c>
      <c r="H578" s="39"/>
      <c r="I578" s="39"/>
      <c r="J578" s="41"/>
      <c r="K578" s="10"/>
      <c r="L578" s="10"/>
      <c r="M578" s="10"/>
      <c r="N578" s="10"/>
      <c r="O578" s="10"/>
      <c r="P578" s="10"/>
      <c r="Q578" s="10"/>
    </row>
    <row r="579" spans="1:17" s="11" customFormat="1" x14ac:dyDescent="0.25">
      <c r="A579" s="39" t="str">
        <f t="shared" si="35"/>
        <v>40728_emdsfdc1a-jd-11</v>
      </c>
      <c r="B579" s="47">
        <v>40728</v>
      </c>
      <c r="C579" s="39" t="s">
        <v>53</v>
      </c>
      <c r="D579" s="11">
        <f>VLOOKUP($A579,Pivot_Switch!$H$5:$N$5000,COLUMN(D579),FALSE)</f>
        <v>312</v>
      </c>
      <c r="E579" s="11">
        <f>VLOOKUP($A579,Pivot_Switch!$H$5:$N$5000,COLUMN(E579),FALSE)</f>
        <v>199</v>
      </c>
      <c r="F579" s="11">
        <f>VLOOKUP($A579,Pivot_Switch!$H$5:$N$5000,COLUMN(F579),FALSE)</f>
        <v>113</v>
      </c>
      <c r="G579" s="11">
        <f>VLOOKUP($A579,Pivot_Switch!$H$5:$N$5000,COLUMN(G579),FALSE)</f>
        <v>1</v>
      </c>
      <c r="H579" s="39"/>
      <c r="I579" s="39"/>
      <c r="J579" s="41"/>
      <c r="K579" s="10"/>
      <c r="L579" s="10"/>
      <c r="M579" s="10"/>
      <c r="N579" s="10"/>
      <c r="O579" s="10"/>
      <c r="P579" s="10"/>
      <c r="Q579" s="10"/>
    </row>
    <row r="580" spans="1:17" s="11" customFormat="1" x14ac:dyDescent="0.25">
      <c r="A580" s="39" t="str">
        <f t="shared" si="35"/>
        <v>40735_emdsfdc1a-jd-11</v>
      </c>
      <c r="B580" s="47">
        <v>40735</v>
      </c>
      <c r="C580" s="39" t="s">
        <v>53</v>
      </c>
      <c r="D580" s="11">
        <f>VLOOKUP($A580,Pivot_Switch!$H$5:$N$5000,COLUMN(D580),FALSE)</f>
        <v>312</v>
      </c>
      <c r="E580" s="11">
        <f>VLOOKUP($A580,Pivot_Switch!$H$5:$N$5000,COLUMN(E580),FALSE)</f>
        <v>205</v>
      </c>
      <c r="F580" s="11">
        <f>VLOOKUP($A580,Pivot_Switch!$H$5:$N$5000,COLUMN(F580),FALSE)</f>
        <v>107</v>
      </c>
      <c r="G580" s="11">
        <f>VLOOKUP($A580,Pivot_Switch!$H$5:$N$5000,COLUMN(G580),FALSE)</f>
        <v>1</v>
      </c>
      <c r="H580" s="39"/>
      <c r="I580" s="39"/>
      <c r="J580" s="41"/>
      <c r="K580" s="10"/>
      <c r="L580" s="10"/>
      <c r="M580" s="10"/>
      <c r="N580" s="10"/>
      <c r="O580" s="10"/>
      <c r="P580" s="10"/>
      <c r="Q580" s="10"/>
    </row>
    <row r="581" spans="1:17" s="11" customFormat="1" x14ac:dyDescent="0.25">
      <c r="A581" s="39" t="str">
        <f t="shared" si="35"/>
        <v>40743_emdsfdc1a-jd-11</v>
      </c>
      <c r="B581" s="47">
        <v>40743</v>
      </c>
      <c r="C581" s="39" t="s">
        <v>53</v>
      </c>
      <c r="D581" s="11">
        <f>VLOOKUP($A581,Pivot_Switch!$H$5:$N$5000,COLUMN(D581),FALSE)</f>
        <v>312</v>
      </c>
      <c r="E581" s="11">
        <f>VLOOKUP($A581,Pivot_Switch!$H$5:$N$5000,COLUMN(E581),FALSE)</f>
        <v>205</v>
      </c>
      <c r="F581" s="11">
        <f>VLOOKUP($A581,Pivot_Switch!$H$5:$N$5000,COLUMN(F581),FALSE)</f>
        <v>107</v>
      </c>
      <c r="G581" s="11">
        <f>VLOOKUP($A581,Pivot_Switch!$H$5:$N$5000,COLUMN(G581),FALSE)</f>
        <v>1</v>
      </c>
      <c r="H581" s="39"/>
      <c r="I581" s="39"/>
      <c r="J581" s="41"/>
      <c r="K581" s="10"/>
      <c r="L581" s="10"/>
      <c r="M581" s="10"/>
      <c r="N581" s="10"/>
      <c r="O581" s="10"/>
      <c r="P581" s="10"/>
      <c r="Q581" s="10"/>
    </row>
    <row r="582" spans="1:17" s="11" customFormat="1" x14ac:dyDescent="0.25">
      <c r="A582" s="39" t="str">
        <f t="shared" si="35"/>
        <v>40749_emdsfdc1a-jd-11</v>
      </c>
      <c r="B582" s="47">
        <v>40749</v>
      </c>
      <c r="C582" s="39" t="s">
        <v>53</v>
      </c>
      <c r="D582" s="11">
        <f>VLOOKUP($A582,Pivot_Switch!$H$5:$N$5000,COLUMN(D582),FALSE)</f>
        <v>312</v>
      </c>
      <c r="E582" s="11">
        <f>VLOOKUP($A582,Pivot_Switch!$H$5:$N$5000,COLUMN(E582),FALSE)</f>
        <v>205</v>
      </c>
      <c r="F582" s="11">
        <f>VLOOKUP($A582,Pivot_Switch!$H$5:$N$5000,COLUMN(F582),FALSE)</f>
        <v>107</v>
      </c>
      <c r="G582" s="11">
        <f>VLOOKUP($A582,Pivot_Switch!$H$5:$N$5000,COLUMN(G582),FALSE)</f>
        <v>1</v>
      </c>
      <c r="H582" s="39"/>
      <c r="I582" s="39"/>
      <c r="J582" s="41"/>
      <c r="K582" s="10"/>
      <c r="L582" s="10"/>
      <c r="M582" s="10"/>
      <c r="N582" s="10"/>
      <c r="O582" s="10"/>
      <c r="P582" s="10"/>
      <c r="Q582" s="10"/>
    </row>
    <row r="583" spans="1:17" s="11" customFormat="1" x14ac:dyDescent="0.25">
      <c r="A583" s="39" t="str">
        <f t="shared" si="35"/>
        <v>40770_emdsfdc1a-jd-11</v>
      </c>
      <c r="B583" s="47">
        <v>40770</v>
      </c>
      <c r="C583" s="39" t="s">
        <v>53</v>
      </c>
      <c r="D583" s="11">
        <f>VLOOKUP($A583,Pivot_Switch!$H$5:$N$5000,COLUMN(D583),FALSE)</f>
        <v>312</v>
      </c>
      <c r="E583" s="11">
        <f>VLOOKUP($A583,Pivot_Switch!$H$5:$N$5000,COLUMN(E583),FALSE)</f>
        <v>205</v>
      </c>
      <c r="F583" s="11">
        <f>VLOOKUP($A583,Pivot_Switch!$H$5:$N$5000,COLUMN(F583),FALSE)</f>
        <v>107</v>
      </c>
      <c r="G583" s="11">
        <f>VLOOKUP($A583,Pivot_Switch!$H$5:$N$5000,COLUMN(G583),FALSE)</f>
        <v>1</v>
      </c>
      <c r="H583" s="39"/>
      <c r="I583" s="39"/>
      <c r="J583" s="41"/>
      <c r="K583" s="10"/>
      <c r="L583" s="10"/>
      <c r="M583" s="10"/>
      <c r="N583" s="10"/>
      <c r="O583" s="10"/>
      <c r="P583" s="10"/>
      <c r="Q583" s="10"/>
    </row>
    <row r="584" spans="1:17" s="11" customFormat="1" x14ac:dyDescent="0.25">
      <c r="A584" s="39" t="str">
        <f t="shared" si="35"/>
        <v>40777_emdsfdc1a-jd-11</v>
      </c>
      <c r="B584" s="47">
        <v>40777</v>
      </c>
      <c r="C584" s="39" t="s">
        <v>53</v>
      </c>
      <c r="D584" s="11">
        <f>VLOOKUP($A584,Pivot_Switch!$H$5:$N$5000,COLUMN(D584),FALSE)</f>
        <v>312</v>
      </c>
      <c r="E584" s="11">
        <f>VLOOKUP($A584,Pivot_Switch!$H$5:$N$5000,COLUMN(E584),FALSE)</f>
        <v>205</v>
      </c>
      <c r="F584" s="11">
        <f>VLOOKUP($A584,Pivot_Switch!$H$5:$N$5000,COLUMN(F584),FALSE)</f>
        <v>107</v>
      </c>
      <c r="G584" s="11">
        <f>VLOOKUP($A584,Pivot_Switch!$H$5:$N$5000,COLUMN(G584),FALSE)</f>
        <v>1</v>
      </c>
      <c r="H584" s="39"/>
      <c r="I584" s="39"/>
      <c r="J584" s="41"/>
      <c r="K584" s="10"/>
      <c r="L584" s="10"/>
      <c r="M584" s="10"/>
      <c r="N584" s="10"/>
      <c r="O584" s="10"/>
      <c r="P584" s="10"/>
      <c r="Q584" s="10"/>
    </row>
    <row r="585" spans="1:17" s="11" customFormat="1" x14ac:dyDescent="0.25">
      <c r="A585" s="39" t="str">
        <f t="shared" si="35"/>
        <v>40785_emdsfdc1a-jd-11</v>
      </c>
      <c r="B585" s="47">
        <v>40785</v>
      </c>
      <c r="C585" s="39" t="s">
        <v>53</v>
      </c>
      <c r="D585" s="11">
        <f>VLOOKUP($A585,Pivot_Switch!$H$5:$N$5000,COLUMN(D585),FALSE)</f>
        <v>312</v>
      </c>
      <c r="E585" s="11">
        <f>VLOOKUP($A585,Pivot_Switch!$H$5:$N$5000,COLUMN(E585),FALSE)</f>
        <v>205</v>
      </c>
      <c r="F585" s="11">
        <f>VLOOKUP($A585,Pivot_Switch!$H$5:$N$5000,COLUMN(F585),FALSE)</f>
        <v>107</v>
      </c>
      <c r="G585" s="11">
        <f>VLOOKUP($A585,Pivot_Switch!$H$5:$N$5000,COLUMN(G585),FALSE)</f>
        <v>1</v>
      </c>
      <c r="H585" s="39"/>
      <c r="I585" s="39"/>
      <c r="J585" s="41"/>
      <c r="K585" s="10"/>
      <c r="L585" s="10"/>
      <c r="M585" s="10"/>
      <c r="N585" s="10"/>
      <c r="O585" s="10"/>
      <c r="P585" s="10"/>
      <c r="Q585" s="10"/>
    </row>
    <row r="586" spans="1:17" s="11" customFormat="1" x14ac:dyDescent="0.25">
      <c r="A586" s="39" t="str">
        <f t="shared" si="35"/>
        <v>40790_emdsfdc1a-jd-11</v>
      </c>
      <c r="B586" s="47">
        <v>40790</v>
      </c>
      <c r="C586" s="39" t="s">
        <v>53</v>
      </c>
      <c r="D586" s="11">
        <f>VLOOKUP($A586,Pivot_Switch!$H$5:$N$5000,COLUMN(D586),FALSE)</f>
        <v>312</v>
      </c>
      <c r="E586" s="11">
        <f>VLOOKUP($A586,Pivot_Switch!$H$5:$N$5000,COLUMN(E586),FALSE)</f>
        <v>205</v>
      </c>
      <c r="F586" s="11">
        <f>VLOOKUP($A586,Pivot_Switch!$H$5:$N$5000,COLUMN(F586),FALSE)</f>
        <v>107</v>
      </c>
      <c r="G586" s="11">
        <f>VLOOKUP($A586,Pivot_Switch!$H$5:$N$5000,COLUMN(G586),FALSE)</f>
        <v>1</v>
      </c>
      <c r="H586" s="39"/>
      <c r="I586" s="39"/>
      <c r="J586" s="41"/>
      <c r="K586" s="10"/>
      <c r="L586" s="10"/>
      <c r="M586" s="10"/>
      <c r="N586" s="10"/>
      <c r="O586" s="10"/>
      <c r="P586" s="10"/>
      <c r="Q586" s="10"/>
    </row>
    <row r="587" spans="1:17" s="11" customFormat="1" x14ac:dyDescent="0.25">
      <c r="A587" s="39" t="str">
        <f t="shared" si="35"/>
        <v>40798_emdsfdc1a-jd-11</v>
      </c>
      <c r="B587" s="47">
        <v>40798</v>
      </c>
      <c r="C587" s="39" t="s">
        <v>53</v>
      </c>
      <c r="D587" s="11">
        <f>VLOOKUP($A587,Pivot_Switch!$H$5:$N$5000,COLUMN(D587),FALSE)</f>
        <v>312</v>
      </c>
      <c r="E587" s="11">
        <f>VLOOKUP($A587,Pivot_Switch!$H$5:$N$5000,COLUMN(E587),FALSE)</f>
        <v>205</v>
      </c>
      <c r="F587" s="11">
        <f>VLOOKUP($A587,Pivot_Switch!$H$5:$N$5000,COLUMN(F587),FALSE)</f>
        <v>107</v>
      </c>
      <c r="G587" s="11">
        <f>VLOOKUP($A587,Pivot_Switch!$H$5:$N$5000,COLUMN(G587),FALSE)</f>
        <v>1</v>
      </c>
      <c r="H587" s="39"/>
      <c r="I587" s="39"/>
      <c r="J587" s="41"/>
      <c r="K587" s="10"/>
      <c r="L587" s="10"/>
      <c r="M587" s="10"/>
      <c r="N587" s="10"/>
      <c r="O587" s="10"/>
      <c r="P587" s="10"/>
      <c r="Q587" s="10"/>
    </row>
    <row r="588" spans="1:17" s="11" customFormat="1" x14ac:dyDescent="0.25">
      <c r="A588" s="39" t="str">
        <f t="shared" si="35"/>
        <v>40869_emdsfdc1a-jd-11</v>
      </c>
      <c r="B588" s="47">
        <v>40869</v>
      </c>
      <c r="C588" s="39" t="s">
        <v>53</v>
      </c>
      <c r="D588" s="11">
        <f>VLOOKUP($A588,Pivot_Switch!$H$5:$N$5000,COLUMN(D588),FALSE)</f>
        <v>312</v>
      </c>
      <c r="E588" s="11">
        <f>VLOOKUP($A588,Pivot_Switch!$H$5:$N$5000,COLUMN(E588),FALSE)</f>
        <v>205</v>
      </c>
      <c r="F588" s="11">
        <f>VLOOKUP($A588,Pivot_Switch!$H$5:$N$5000,COLUMN(F588),FALSE)</f>
        <v>107</v>
      </c>
      <c r="G588" s="11">
        <f>VLOOKUP($A588,Pivot_Switch!$H$5:$N$5000,COLUMN(G588),FALSE)</f>
        <v>1</v>
      </c>
      <c r="H588" s="39"/>
      <c r="I588" s="39"/>
      <c r="J588" s="41"/>
      <c r="K588" s="10"/>
      <c r="L588" s="10"/>
      <c r="M588" s="10"/>
      <c r="N588" s="10"/>
      <c r="O588" s="10"/>
      <c r="P588" s="10"/>
      <c r="Q588" s="10"/>
    </row>
    <row r="589" spans="1:17" s="11" customFormat="1" x14ac:dyDescent="0.25">
      <c r="A589" s="39" t="str">
        <f t="shared" si="35"/>
        <v>40885_emdsfdc1a-jd-11</v>
      </c>
      <c r="B589" s="47">
        <v>40885</v>
      </c>
      <c r="C589" s="39" t="s">
        <v>53</v>
      </c>
      <c r="D589" s="11">
        <f>VLOOKUP($A589,Pivot_Switch!$H$5:$N$5000,COLUMN(D589),FALSE)</f>
        <v>336</v>
      </c>
      <c r="E589" s="11">
        <f>VLOOKUP($A589,Pivot_Switch!$H$5:$N$5000,COLUMN(E589),FALSE)</f>
        <v>223</v>
      </c>
      <c r="F589" s="11">
        <f>VLOOKUP($A589,Pivot_Switch!$H$5:$N$5000,COLUMN(F589),FALSE)</f>
        <v>113</v>
      </c>
      <c r="G589" s="11">
        <f>VLOOKUP($A589,Pivot_Switch!$H$5:$N$5000,COLUMN(G589),FALSE)</f>
        <v>1</v>
      </c>
      <c r="H589" s="39"/>
      <c r="I589" s="39"/>
      <c r="J589" s="41"/>
      <c r="K589" s="10"/>
      <c r="L589" s="10"/>
      <c r="M589" s="10"/>
      <c r="N589" s="10"/>
      <c r="O589" s="10"/>
      <c r="P589" s="10"/>
      <c r="Q589" s="10"/>
    </row>
    <row r="590" spans="1:17" s="11" customFormat="1" x14ac:dyDescent="0.25">
      <c r="A590" s="39" t="str">
        <f t="shared" si="35"/>
        <v>40917_emdsfdc1a-jd-11</v>
      </c>
      <c r="B590" s="47">
        <v>40917</v>
      </c>
      <c r="C590" s="39" t="s">
        <v>53</v>
      </c>
      <c r="D590" s="11">
        <f>VLOOKUP($A590,Pivot_Switch!$H$5:$N$5000,COLUMN(D590),FALSE)</f>
        <v>336</v>
      </c>
      <c r="E590" s="11">
        <f>VLOOKUP($A590,Pivot_Switch!$H$5:$N$5000,COLUMN(E590),FALSE)</f>
        <v>223</v>
      </c>
      <c r="F590" s="11">
        <f>VLOOKUP($A590,Pivot_Switch!$H$5:$N$5000,COLUMN(F590),FALSE)</f>
        <v>113</v>
      </c>
      <c r="G590" s="11">
        <f>VLOOKUP($A590,Pivot_Switch!$H$5:$N$5000,COLUMN(G590),FALSE)</f>
        <v>1</v>
      </c>
      <c r="H590" s="39"/>
      <c r="I590" s="39"/>
      <c r="J590" s="41"/>
      <c r="K590" s="10"/>
      <c r="L590" s="10"/>
      <c r="M590" s="10"/>
      <c r="N590" s="10"/>
      <c r="O590" s="10"/>
      <c r="P590" s="10"/>
      <c r="Q590" s="10"/>
    </row>
    <row r="591" spans="1:17" s="11" customFormat="1" x14ac:dyDescent="0.25">
      <c r="A591" s="39" t="str">
        <f t="shared" si="35"/>
        <v>40948_emdsfdc1a-jd-11</v>
      </c>
      <c r="B591" s="47">
        <v>40948</v>
      </c>
      <c r="C591" s="39" t="s">
        <v>53</v>
      </c>
      <c r="D591" s="11">
        <f>VLOOKUP($A591,Pivot_Switch!$H$5:$N$5000,COLUMN(D591),FALSE)</f>
        <v>336</v>
      </c>
      <c r="E591" s="11">
        <f>VLOOKUP($A591,Pivot_Switch!$H$5:$N$5000,COLUMN(E591),FALSE)</f>
        <v>223</v>
      </c>
      <c r="F591" s="11">
        <f>VLOOKUP($A591,Pivot_Switch!$H$5:$N$5000,COLUMN(F591),FALSE)</f>
        <v>113</v>
      </c>
      <c r="G591" s="11">
        <f>VLOOKUP($A591,Pivot_Switch!$H$5:$N$5000,COLUMN(G591),FALSE)</f>
        <v>1</v>
      </c>
      <c r="H591" s="39"/>
      <c r="I591" s="39"/>
      <c r="J591" s="41"/>
      <c r="K591" s="10"/>
      <c r="L591" s="10"/>
      <c r="M591" s="10"/>
      <c r="N591" s="10"/>
      <c r="O591" s="10"/>
      <c r="P591" s="10"/>
      <c r="Q591" s="10"/>
    </row>
    <row r="592" spans="1:17" s="11" customFormat="1" x14ac:dyDescent="0.25">
      <c r="A592" s="39" t="str">
        <f t="shared" si="35"/>
        <v>40989_emdsfdc1a-jd-11</v>
      </c>
      <c r="B592" s="47">
        <v>40989</v>
      </c>
      <c r="C592" s="39" t="s">
        <v>53</v>
      </c>
      <c r="D592" s="11">
        <f>VLOOKUP($A592,Pivot_Switch!$H$5:$N$5000,COLUMN(D592),FALSE)</f>
        <v>312</v>
      </c>
      <c r="E592" s="11">
        <f>VLOOKUP($A592,Pivot_Switch!$H$5:$N$5000,COLUMN(E592),FALSE)</f>
        <v>199</v>
      </c>
      <c r="F592" s="11">
        <f>VLOOKUP($A592,Pivot_Switch!$H$5:$N$5000,COLUMN(F592),FALSE)</f>
        <v>113</v>
      </c>
      <c r="G592" s="11">
        <f>VLOOKUP($A592,Pivot_Switch!$H$5:$N$5000,COLUMN(G592),FALSE)</f>
        <v>1</v>
      </c>
      <c r="H592" s="39"/>
      <c r="I592" s="39"/>
      <c r="J592" s="41"/>
      <c r="K592" s="10"/>
      <c r="L592" s="26"/>
      <c r="M592" s="10"/>
      <c r="N592" s="10"/>
      <c r="O592" s="10"/>
      <c r="P592" s="10"/>
      <c r="Q592" s="10"/>
    </row>
    <row r="593" spans="1:17" s="11" customFormat="1" x14ac:dyDescent="0.25">
      <c r="A593" s="39" t="str">
        <f t="shared" si="35"/>
        <v>41016_emdsfdc1a-jd-11</v>
      </c>
      <c r="B593" s="47">
        <v>41016</v>
      </c>
      <c r="C593" s="39" t="s">
        <v>53</v>
      </c>
      <c r="D593" s="11">
        <f>VLOOKUP($A593,Pivot_Switch!$H$5:$N$5000,COLUMN(D593),FALSE)</f>
        <v>336</v>
      </c>
      <c r="E593" s="11">
        <f>VLOOKUP($A593,Pivot_Switch!$H$5:$N$5000,COLUMN(E593),FALSE)</f>
        <v>217</v>
      </c>
      <c r="F593" s="11">
        <f>VLOOKUP($A593,Pivot_Switch!$H$5:$N$5000,COLUMN(F593),FALSE)</f>
        <v>119</v>
      </c>
      <c r="G593" s="11">
        <f>VLOOKUP($A593,Pivot_Switch!$H$5:$N$5000,COLUMN(G593),FALSE)</f>
        <v>1</v>
      </c>
      <c r="H593" s="39"/>
      <c r="I593" s="39"/>
      <c r="J593" s="41"/>
      <c r="K593" s="10"/>
      <c r="L593" s="26"/>
      <c r="M593" s="10"/>
      <c r="N593" s="10"/>
      <c r="O593" s="10"/>
      <c r="P593" s="10"/>
      <c r="Q593" s="10"/>
    </row>
    <row r="594" spans="1:17" s="11" customFormat="1" x14ac:dyDescent="0.25">
      <c r="A594" s="39" t="str">
        <f t="shared" si="35"/>
        <v>41037_emdsfdc1a-jd-11</v>
      </c>
      <c r="B594" s="47">
        <v>41037</v>
      </c>
      <c r="C594" s="39" t="s">
        <v>53</v>
      </c>
      <c r="D594" s="11">
        <f>VLOOKUP($A594,Pivot_Switch!$H$5:$N$5000,COLUMN(D594),FALSE)</f>
        <v>336</v>
      </c>
      <c r="E594" s="11">
        <f>VLOOKUP($A594,Pivot_Switch!$H$5:$N$5000,COLUMN(E594),FALSE)</f>
        <v>228</v>
      </c>
      <c r="F594" s="11">
        <f>VLOOKUP($A594,Pivot_Switch!$H$5:$N$5000,COLUMN(F594),FALSE)</f>
        <v>108</v>
      </c>
      <c r="G594" s="11">
        <f>VLOOKUP($A594,Pivot_Switch!$H$5:$N$5000,COLUMN(G594),FALSE)</f>
        <v>1</v>
      </c>
      <c r="H594" s="39"/>
      <c r="I594" s="39"/>
      <c r="J594" s="41"/>
      <c r="K594" s="10"/>
      <c r="L594" s="26"/>
      <c r="M594" s="10"/>
      <c r="N594" s="10"/>
      <c r="O594" s="10"/>
      <c r="P594" s="10"/>
      <c r="Q594" s="10"/>
    </row>
    <row r="595" spans="1:17" s="11" customFormat="1" x14ac:dyDescent="0.25">
      <c r="A595" s="39" t="str">
        <f t="shared" si="35"/>
        <v>41071_emdsfdc1a-jd-11</v>
      </c>
      <c r="B595" s="47">
        <v>41071</v>
      </c>
      <c r="C595" s="39" t="s">
        <v>53</v>
      </c>
      <c r="D595" s="11">
        <f>VLOOKUP($A595,Pivot_Switch!$H$5:$N$5000,COLUMN(D595),FALSE)</f>
        <v>336</v>
      </c>
      <c r="E595" s="11">
        <f>VLOOKUP($A595,Pivot_Switch!$H$5:$N$5000,COLUMN(E595),FALSE)</f>
        <v>228</v>
      </c>
      <c r="F595" s="11">
        <f>VLOOKUP($A595,Pivot_Switch!$H$5:$N$5000,COLUMN(F595),FALSE)</f>
        <v>108</v>
      </c>
      <c r="G595" s="11">
        <f>VLOOKUP($A595,Pivot_Switch!$H$5:$N$5000,COLUMN(G595),FALSE)</f>
        <v>1</v>
      </c>
      <c r="H595" s="39"/>
      <c r="I595" s="39"/>
      <c r="J595" s="41"/>
      <c r="K595" s="10"/>
      <c r="L595" s="26"/>
      <c r="M595" s="10"/>
      <c r="N595" s="10"/>
      <c r="O595" s="10"/>
      <c r="P595" s="10"/>
      <c r="Q595" s="10"/>
    </row>
    <row r="596" spans="1:17" s="11" customFormat="1" x14ac:dyDescent="0.25">
      <c r="A596" s="39" t="str">
        <f t="shared" si="35"/>
        <v>41107_emdsfdc1a-jd-11</v>
      </c>
      <c r="B596" s="47">
        <v>41107</v>
      </c>
      <c r="C596" s="39" t="s">
        <v>53</v>
      </c>
      <c r="D596" s="11">
        <f>VLOOKUP($A596,Pivot_Switch!$H$5:$N$5000,COLUMN(D596),FALSE)</f>
        <v>336</v>
      </c>
      <c r="E596" s="11">
        <f>VLOOKUP($A596,Pivot_Switch!$H$5:$N$5000,COLUMN(E596),FALSE)</f>
        <v>228</v>
      </c>
      <c r="F596" s="11">
        <f>VLOOKUP($A596,Pivot_Switch!$H$5:$N$5000,COLUMN(F596),FALSE)</f>
        <v>108</v>
      </c>
      <c r="G596" s="11">
        <f>VLOOKUP($A596,Pivot_Switch!$H$5:$N$5000,COLUMN(G596),FALSE)</f>
        <v>1</v>
      </c>
      <c r="H596" s="39"/>
      <c r="I596" s="39"/>
      <c r="J596" s="41"/>
      <c r="K596" s="10"/>
      <c r="L596" s="26"/>
      <c r="M596" s="10"/>
      <c r="N596" s="10"/>
      <c r="O596" s="10"/>
      <c r="P596" s="10"/>
      <c r="Q596" s="10"/>
    </row>
    <row r="597" spans="1:17" s="11" customFormat="1" x14ac:dyDescent="0.25">
      <c r="A597" s="39" t="str">
        <f t="shared" si="35"/>
        <v>41122_emdsfdc1a-jd-11</v>
      </c>
      <c r="B597" s="47">
        <v>41122</v>
      </c>
      <c r="C597" s="39" t="s">
        <v>53</v>
      </c>
      <c r="D597" s="11">
        <f>VLOOKUP($A597,Pivot_Switch!$H$5:$N$5000,COLUMN(D597),FALSE)</f>
        <v>336</v>
      </c>
      <c r="E597" s="11">
        <f>VLOOKUP($A597,Pivot_Switch!$H$5:$N$5000,COLUMN(E597),FALSE)</f>
        <v>228</v>
      </c>
      <c r="F597" s="11">
        <f>VLOOKUP($A597,Pivot_Switch!$H$5:$N$5000,COLUMN(F597),FALSE)</f>
        <v>108</v>
      </c>
      <c r="G597" s="11">
        <f>VLOOKUP($A597,Pivot_Switch!$H$5:$N$5000,COLUMN(G597),FALSE)</f>
        <v>1</v>
      </c>
      <c r="H597" s="39"/>
      <c r="I597" s="39"/>
      <c r="J597" s="41"/>
      <c r="K597" s="10"/>
      <c r="L597" s="26"/>
      <c r="M597" s="10"/>
      <c r="N597" s="10"/>
      <c r="O597" s="10"/>
      <c r="P597" s="10"/>
      <c r="Q597" s="10"/>
    </row>
    <row r="598" spans="1:17" s="11" customFormat="1" x14ac:dyDescent="0.25">
      <c r="A598" s="39" t="str">
        <f t="shared" si="35"/>
        <v>41162_emdsfdc1a-jd-11</v>
      </c>
      <c r="B598" s="47">
        <v>41162</v>
      </c>
      <c r="C598" s="39" t="s">
        <v>53</v>
      </c>
      <c r="D598" s="11">
        <f>VLOOKUP($A598,Pivot_Switch!$H$5:$N$5000,COLUMN(D598),FALSE)</f>
        <v>336</v>
      </c>
      <c r="E598" s="11">
        <f>VLOOKUP($A598,Pivot_Switch!$H$5:$N$5000,COLUMN(E598),FALSE)</f>
        <v>236</v>
      </c>
      <c r="F598" s="11">
        <f>VLOOKUP($A598,Pivot_Switch!$H$5:$N$5000,COLUMN(F598),FALSE)</f>
        <v>100</v>
      </c>
      <c r="G598" s="11">
        <f>VLOOKUP($A598,Pivot_Switch!$H$5:$N$5000,COLUMN(G598),FALSE)</f>
        <v>1</v>
      </c>
      <c r="H598" s="39"/>
      <c r="I598" s="39"/>
      <c r="J598" s="41"/>
      <c r="K598" s="10"/>
      <c r="L598" s="26"/>
      <c r="M598" s="10"/>
      <c r="N598" s="10"/>
      <c r="O598" s="10"/>
      <c r="P598" s="10"/>
      <c r="Q598" s="10"/>
    </row>
    <row r="599" spans="1:17" s="11" customFormat="1" x14ac:dyDescent="0.25">
      <c r="A599" s="39" t="str">
        <f t="shared" si="35"/>
        <v>41192_emdsfdc1a-jd-11</v>
      </c>
      <c r="B599" s="47">
        <v>41192</v>
      </c>
      <c r="C599" s="39" t="s">
        <v>53</v>
      </c>
      <c r="D599" s="11">
        <f>VLOOKUP($A599,Pivot_Switch!$H$5:$N$5000,COLUMN(D599),FALSE)</f>
        <v>336</v>
      </c>
      <c r="E599" s="11">
        <f>VLOOKUP($A599,Pivot_Switch!$H$5:$N$5000,COLUMN(E599),FALSE)</f>
        <v>244</v>
      </c>
      <c r="F599" s="11">
        <f>VLOOKUP($A599,Pivot_Switch!$H$5:$N$5000,COLUMN(F599),FALSE)</f>
        <v>92</v>
      </c>
      <c r="G599" s="11">
        <f>VLOOKUP($A599,Pivot_Switch!$H$5:$N$5000,COLUMN(G599),FALSE)</f>
        <v>1</v>
      </c>
      <c r="H599" s="39"/>
      <c r="I599" s="39"/>
      <c r="J599" s="41"/>
      <c r="K599" s="10"/>
      <c r="L599" s="26"/>
      <c r="M599" s="10"/>
      <c r="N599" s="10"/>
      <c r="O599" s="10"/>
      <c r="P599" s="10"/>
      <c r="Q599" s="10"/>
    </row>
    <row r="600" spans="1:17" s="11" customFormat="1" x14ac:dyDescent="0.25">
      <c r="A600" s="39" t="str">
        <f t="shared" si="35"/>
        <v>41347_emdsfdc1a-jd-11</v>
      </c>
      <c r="B600" s="47">
        <v>41347</v>
      </c>
      <c r="C600" s="39" t="s">
        <v>53</v>
      </c>
      <c r="D600" s="11">
        <f>VLOOKUP($A600,Pivot_Switch!$H$5:$N$5000,COLUMN(D600),FALSE)</f>
        <v>336</v>
      </c>
      <c r="E600" s="11">
        <f>VLOOKUP($A600,Pivot_Switch!$H$5:$N$5000,COLUMN(E600),FALSE)</f>
        <v>249</v>
      </c>
      <c r="F600" s="11">
        <f>VLOOKUP($A600,Pivot_Switch!$H$5:$N$5000,COLUMN(F600),FALSE)</f>
        <v>87</v>
      </c>
      <c r="G600" s="11">
        <f>VLOOKUP($A600,Pivot_Switch!$H$5:$N$5000,COLUMN(G600),FALSE)</f>
        <v>1</v>
      </c>
      <c r="H600" s="39"/>
      <c r="I600" s="39"/>
      <c r="J600" s="41"/>
      <c r="K600" s="10"/>
      <c r="L600" s="26"/>
      <c r="M600" s="10"/>
      <c r="N600" s="10"/>
      <c r="O600" s="10"/>
      <c r="P600" s="10"/>
      <c r="Q600" s="10"/>
    </row>
    <row r="601" spans="1:17" s="11" customFormat="1" x14ac:dyDescent="0.25">
      <c r="A601" s="39" t="str">
        <f t="shared" si="34"/>
        <v>41439_emdsfdc1a-jd-11</v>
      </c>
      <c r="B601" s="47">
        <v>41439</v>
      </c>
      <c r="C601" s="39" t="s">
        <v>53</v>
      </c>
      <c r="D601" s="11">
        <f>VLOOKUP($A601,Pivot_Switch!$H$5:$N$5000,COLUMN(D601),FALSE)</f>
        <v>336</v>
      </c>
      <c r="E601" s="11">
        <f>VLOOKUP($A601,Pivot_Switch!$H$5:$N$5000,COLUMN(E601),FALSE)</f>
        <v>243</v>
      </c>
      <c r="F601" s="11">
        <f>VLOOKUP($A601,Pivot_Switch!$H$5:$N$5000,COLUMN(F601),FALSE)</f>
        <v>93</v>
      </c>
      <c r="G601" s="11">
        <f>VLOOKUP($A601,Pivot_Switch!$H$5:$N$5000,COLUMN(G601),FALSE)</f>
        <v>1</v>
      </c>
      <c r="H601" s="39"/>
      <c r="I601" s="39"/>
      <c r="J601" s="41"/>
      <c r="K601" s="10"/>
      <c r="L601" s="26"/>
      <c r="M601" s="10"/>
      <c r="N601" s="10"/>
      <c r="O601" s="10"/>
      <c r="P601" s="10"/>
      <c r="Q601" s="10"/>
    </row>
    <row r="602" spans="1:17" s="11" customFormat="1" x14ac:dyDescent="0.25">
      <c r="A602" s="39"/>
      <c r="B602" s="44"/>
      <c r="C602" s="39"/>
      <c r="H602" s="39"/>
      <c r="I602" s="39"/>
      <c r="J602" s="39"/>
      <c r="K602" s="10"/>
      <c r="L602" s="10"/>
      <c r="M602" s="10"/>
      <c r="N602" s="10"/>
      <c r="O602" s="10"/>
      <c r="P602" s="10"/>
      <c r="Q602" s="10"/>
    </row>
    <row r="603" spans="1:17" s="11" customFormat="1" x14ac:dyDescent="0.25">
      <c r="A603" s="42" t="s">
        <v>881</v>
      </c>
      <c r="B603" s="42"/>
      <c r="C603" s="42"/>
      <c r="D603" s="25"/>
      <c r="E603" s="25"/>
      <c r="F603" s="25"/>
      <c r="G603" s="25"/>
      <c r="H603" s="42" t="str">
        <f>C564</f>
        <v>emdsfdc1a-jd-11</v>
      </c>
      <c r="I603" s="43" t="str">
        <f>CONCATENATE(H603,"_End")</f>
        <v>emdsfdc1a-jd-11_End</v>
      </c>
      <c r="J603" s="43">
        <f>ROW(I603)</f>
        <v>603</v>
      </c>
      <c r="K603" s="26"/>
      <c r="L603" s="10"/>
      <c r="M603" s="10"/>
      <c r="N603" s="10"/>
      <c r="O603" s="10"/>
      <c r="P603" s="10"/>
      <c r="Q603" s="10"/>
    </row>
    <row r="604" spans="1:17" s="11" customFormat="1" x14ac:dyDescent="0.25">
      <c r="A604" s="39" t="str">
        <f t="shared" ref="A604:A641" si="36">CONCATENATE(B604,"_",C604)</f>
        <v>40598_emdsfdc1a-rb-03</v>
      </c>
      <c r="B604" s="47">
        <v>40598</v>
      </c>
      <c r="C604" s="39" t="s">
        <v>77</v>
      </c>
      <c r="D604" s="11">
        <f>VLOOKUP($A604,Pivot_Switch!$H$5:$N$5000,COLUMN(D604),FALSE)</f>
        <v>240</v>
      </c>
      <c r="E604" s="11">
        <f>VLOOKUP($A604,Pivot_Switch!$H$5:$N$5000,COLUMN(E604),FALSE)</f>
        <v>231</v>
      </c>
      <c r="F604" s="11">
        <f>VLOOKUP($A604,Pivot_Switch!$H$5:$N$5000,COLUMN(F604),FALSE)</f>
        <v>9</v>
      </c>
      <c r="G604" s="11">
        <f>VLOOKUP($A604,Pivot_Switch!$H$5:$N$5000,COLUMN(G604),FALSE)</f>
        <v>1</v>
      </c>
      <c r="H604" s="39" t="str">
        <f>C604</f>
        <v>emdsfdc1a-rb-03</v>
      </c>
      <c r="I604" s="39" t="str">
        <f>CONCATENATE(H604,"_Start")</f>
        <v>emdsfdc1a-rb-03_Start</v>
      </c>
      <c r="J604" s="41">
        <f>ROW(I604)</f>
        <v>604</v>
      </c>
      <c r="K604" s="10"/>
      <c r="L604" s="10"/>
      <c r="M604" s="10"/>
      <c r="N604" s="10"/>
      <c r="O604" s="10"/>
      <c r="P604" s="10"/>
      <c r="Q604" s="10"/>
    </row>
    <row r="605" spans="1:17" s="11" customFormat="1" x14ac:dyDescent="0.25">
      <c r="A605" s="39" t="str">
        <f t="shared" si="36"/>
        <v>40606_emdsfdc1a-rb-03</v>
      </c>
      <c r="B605" s="47">
        <v>40606</v>
      </c>
      <c r="C605" s="39" t="s">
        <v>77</v>
      </c>
      <c r="D605" s="11">
        <f>VLOOKUP($A605,Pivot_Switch!$H$5:$N$5000,COLUMN(D605),FALSE)</f>
        <v>240</v>
      </c>
      <c r="E605" s="11">
        <f>VLOOKUP($A605,Pivot_Switch!$H$5:$N$5000,COLUMN(E605),FALSE)</f>
        <v>231</v>
      </c>
      <c r="F605" s="11">
        <f>VLOOKUP($A605,Pivot_Switch!$H$5:$N$5000,COLUMN(F605),FALSE)</f>
        <v>9</v>
      </c>
      <c r="G605" s="11">
        <f>VLOOKUP($A605,Pivot_Switch!$H$5:$N$5000,COLUMN(G605),FALSE)</f>
        <v>1</v>
      </c>
      <c r="H605" s="39"/>
      <c r="I605" s="39"/>
      <c r="J605" s="41"/>
      <c r="K605" s="10"/>
      <c r="L605" s="10"/>
      <c r="M605" s="10"/>
      <c r="N605" s="10"/>
      <c r="O605" s="10"/>
      <c r="P605" s="10"/>
      <c r="Q605" s="10"/>
    </row>
    <row r="606" spans="1:17" s="11" customFormat="1" x14ac:dyDescent="0.25">
      <c r="A606" s="39" t="str">
        <f t="shared" si="36"/>
        <v>40609_emdsfdc1a-rb-03</v>
      </c>
      <c r="B606" s="47">
        <v>40609</v>
      </c>
      <c r="C606" s="39" t="s">
        <v>77</v>
      </c>
      <c r="D606" s="11">
        <f>VLOOKUP($A606,Pivot_Switch!$H$5:$N$5000,COLUMN(D606),FALSE)</f>
        <v>240</v>
      </c>
      <c r="E606" s="11">
        <f>VLOOKUP($A606,Pivot_Switch!$H$5:$N$5000,COLUMN(E606),FALSE)</f>
        <v>231</v>
      </c>
      <c r="F606" s="11">
        <f>VLOOKUP($A606,Pivot_Switch!$H$5:$N$5000,COLUMN(F606),FALSE)</f>
        <v>9</v>
      </c>
      <c r="G606" s="11">
        <f>VLOOKUP($A606,Pivot_Switch!$H$5:$N$5000,COLUMN(G606),FALSE)</f>
        <v>1</v>
      </c>
      <c r="H606" s="39"/>
      <c r="I606" s="39"/>
      <c r="J606" s="41"/>
      <c r="K606" s="10"/>
      <c r="L606" s="10"/>
      <c r="M606" s="10"/>
      <c r="N606" s="10"/>
      <c r="O606" s="10"/>
      <c r="P606" s="10"/>
      <c r="Q606" s="10"/>
    </row>
    <row r="607" spans="1:17" s="11" customFormat="1" x14ac:dyDescent="0.25">
      <c r="A607" s="39" t="str">
        <f t="shared" si="36"/>
        <v>40637_emdsfdc1a-rb-03</v>
      </c>
      <c r="B607" s="47">
        <v>40637</v>
      </c>
      <c r="C607" s="39" t="s">
        <v>77</v>
      </c>
      <c r="D607" s="11">
        <f>VLOOKUP($A607,Pivot_Switch!$H$5:$N$5000,COLUMN(D607),FALSE)</f>
        <v>240</v>
      </c>
      <c r="E607" s="11">
        <f>VLOOKUP($A607,Pivot_Switch!$H$5:$N$5000,COLUMN(E607),FALSE)</f>
        <v>231</v>
      </c>
      <c r="F607" s="11">
        <f>VLOOKUP($A607,Pivot_Switch!$H$5:$N$5000,COLUMN(F607),FALSE)</f>
        <v>9</v>
      </c>
      <c r="G607" s="11">
        <f>VLOOKUP($A607,Pivot_Switch!$H$5:$N$5000,COLUMN(G607),FALSE)</f>
        <v>1</v>
      </c>
      <c r="H607" s="39"/>
      <c r="I607" s="39"/>
      <c r="J607" s="41"/>
      <c r="K607" s="10"/>
      <c r="L607" s="10"/>
      <c r="M607" s="10"/>
      <c r="N607" s="10"/>
      <c r="O607" s="10"/>
      <c r="P607" s="10"/>
      <c r="Q607" s="10"/>
    </row>
    <row r="608" spans="1:17" s="11" customFormat="1" x14ac:dyDescent="0.25">
      <c r="A608" s="39" t="str">
        <f t="shared" si="36"/>
        <v>40646_emdsfdc1a-rb-03</v>
      </c>
      <c r="B608" s="47">
        <v>40646</v>
      </c>
      <c r="C608" s="39" t="s">
        <v>77</v>
      </c>
      <c r="D608" s="11">
        <f>VLOOKUP($A608,Pivot_Switch!$H$5:$N$5000,COLUMN(D608),FALSE)</f>
        <v>240</v>
      </c>
      <c r="E608" s="11">
        <f>VLOOKUP($A608,Pivot_Switch!$H$5:$N$5000,COLUMN(E608),FALSE)</f>
        <v>231</v>
      </c>
      <c r="F608" s="11">
        <f>VLOOKUP($A608,Pivot_Switch!$H$5:$N$5000,COLUMN(F608),FALSE)</f>
        <v>9</v>
      </c>
      <c r="G608" s="11">
        <f>VLOOKUP($A608,Pivot_Switch!$H$5:$N$5000,COLUMN(G608),FALSE)</f>
        <v>1</v>
      </c>
      <c r="H608" s="39"/>
      <c r="I608" s="39"/>
      <c r="J608" s="41"/>
      <c r="K608" s="10"/>
      <c r="L608" s="10"/>
      <c r="M608" s="10"/>
      <c r="N608" s="10"/>
      <c r="O608" s="10"/>
      <c r="P608" s="10"/>
      <c r="Q608" s="10"/>
    </row>
    <row r="609" spans="1:17" s="11" customFormat="1" x14ac:dyDescent="0.25">
      <c r="A609" s="39" t="str">
        <f t="shared" si="36"/>
        <v>40652_emdsfdc1a-rb-03</v>
      </c>
      <c r="B609" s="47">
        <v>40652</v>
      </c>
      <c r="C609" s="39" t="s">
        <v>77</v>
      </c>
      <c r="D609" s="11">
        <f>VLOOKUP($A609,Pivot_Switch!$H$5:$N$5000,COLUMN(D609),FALSE)</f>
        <v>240</v>
      </c>
      <c r="E609" s="11">
        <f>VLOOKUP($A609,Pivot_Switch!$H$5:$N$5000,COLUMN(E609),FALSE)</f>
        <v>231</v>
      </c>
      <c r="F609" s="11">
        <f>VLOOKUP($A609,Pivot_Switch!$H$5:$N$5000,COLUMN(F609),FALSE)</f>
        <v>9</v>
      </c>
      <c r="G609" s="11">
        <f>VLOOKUP($A609,Pivot_Switch!$H$5:$N$5000,COLUMN(G609),FALSE)</f>
        <v>1</v>
      </c>
      <c r="H609" s="39"/>
      <c r="I609" s="39"/>
      <c r="J609" s="41"/>
      <c r="K609" s="10"/>
      <c r="L609" s="10"/>
      <c r="M609" s="10"/>
      <c r="N609" s="10"/>
      <c r="O609" s="10"/>
      <c r="P609" s="10"/>
      <c r="Q609" s="10"/>
    </row>
    <row r="610" spans="1:17" s="11" customFormat="1" x14ac:dyDescent="0.25">
      <c r="A610" s="39" t="str">
        <f t="shared" si="36"/>
        <v>40659_emdsfdc1a-rb-03</v>
      </c>
      <c r="B610" s="47">
        <v>40659</v>
      </c>
      <c r="C610" s="39" t="s">
        <v>77</v>
      </c>
      <c r="D610" s="11">
        <f>VLOOKUP($A610,Pivot_Switch!$H$5:$N$5000,COLUMN(D610),FALSE)</f>
        <v>240</v>
      </c>
      <c r="E610" s="11">
        <f>VLOOKUP($A610,Pivot_Switch!$H$5:$N$5000,COLUMN(E610),FALSE)</f>
        <v>231</v>
      </c>
      <c r="F610" s="11">
        <f>VLOOKUP($A610,Pivot_Switch!$H$5:$N$5000,COLUMN(F610),FALSE)</f>
        <v>9</v>
      </c>
      <c r="G610" s="11">
        <f>VLOOKUP($A610,Pivot_Switch!$H$5:$N$5000,COLUMN(G610),FALSE)</f>
        <v>1</v>
      </c>
      <c r="H610" s="39"/>
      <c r="I610" s="39"/>
      <c r="J610" s="41"/>
      <c r="K610" s="10"/>
      <c r="L610" s="10"/>
      <c r="M610" s="10"/>
      <c r="N610" s="10"/>
      <c r="O610" s="10"/>
      <c r="P610" s="10"/>
      <c r="Q610" s="10"/>
    </row>
    <row r="611" spans="1:17" s="11" customFormat="1" x14ac:dyDescent="0.25">
      <c r="A611" s="39" t="str">
        <f t="shared" si="36"/>
        <v>40666_emdsfdc1a-rb-03</v>
      </c>
      <c r="B611" s="47">
        <v>40666</v>
      </c>
      <c r="C611" s="39" t="s">
        <v>77</v>
      </c>
      <c r="D611" s="11">
        <f>VLOOKUP($A611,Pivot_Switch!$H$5:$N$5000,COLUMN(D611),FALSE)</f>
        <v>240</v>
      </c>
      <c r="E611" s="11">
        <f>VLOOKUP($A611,Pivot_Switch!$H$5:$N$5000,COLUMN(E611),FALSE)</f>
        <v>231</v>
      </c>
      <c r="F611" s="11">
        <f>VLOOKUP($A611,Pivot_Switch!$H$5:$N$5000,COLUMN(F611),FALSE)</f>
        <v>9</v>
      </c>
      <c r="G611" s="11">
        <f>VLOOKUP($A611,Pivot_Switch!$H$5:$N$5000,COLUMN(G611),FALSE)</f>
        <v>1</v>
      </c>
      <c r="H611" s="39"/>
      <c r="I611" s="39"/>
      <c r="J611" s="41"/>
      <c r="K611" s="10"/>
      <c r="L611" s="10"/>
      <c r="M611" s="10"/>
      <c r="N611" s="10"/>
      <c r="O611" s="10"/>
      <c r="P611" s="10"/>
      <c r="Q611" s="10"/>
    </row>
    <row r="612" spans="1:17" s="11" customFormat="1" x14ac:dyDescent="0.25">
      <c r="A612" s="39" t="str">
        <f t="shared" si="36"/>
        <v>40679_emdsfdc1a-rb-03</v>
      </c>
      <c r="B612" s="47">
        <v>40679</v>
      </c>
      <c r="C612" s="39" t="s">
        <v>77</v>
      </c>
      <c r="D612" s="11">
        <f>VLOOKUP($A612,Pivot_Switch!$H$5:$N$5000,COLUMN(D612),FALSE)</f>
        <v>240</v>
      </c>
      <c r="E612" s="11">
        <f>VLOOKUP($A612,Pivot_Switch!$H$5:$N$5000,COLUMN(E612),FALSE)</f>
        <v>231</v>
      </c>
      <c r="F612" s="11">
        <f>VLOOKUP($A612,Pivot_Switch!$H$5:$N$5000,COLUMN(F612),FALSE)</f>
        <v>9</v>
      </c>
      <c r="G612" s="11">
        <f>VLOOKUP($A612,Pivot_Switch!$H$5:$N$5000,COLUMN(G612),FALSE)</f>
        <v>1</v>
      </c>
      <c r="H612" s="39"/>
      <c r="I612" s="39"/>
      <c r="J612" s="41"/>
      <c r="K612" s="10"/>
      <c r="L612" s="10"/>
      <c r="M612" s="10"/>
      <c r="N612" s="10"/>
      <c r="O612" s="10"/>
      <c r="P612" s="10"/>
      <c r="Q612" s="10"/>
    </row>
    <row r="613" spans="1:17" s="11" customFormat="1" x14ac:dyDescent="0.25">
      <c r="A613" s="39" t="str">
        <f t="shared" si="36"/>
        <v>40686_emdsfdc1a-rb-03</v>
      </c>
      <c r="B613" s="47">
        <v>40686</v>
      </c>
      <c r="C613" s="39" t="s">
        <v>77</v>
      </c>
      <c r="D613" s="11">
        <f>VLOOKUP($A613,Pivot_Switch!$H$5:$N$5000,COLUMN(D613),FALSE)</f>
        <v>240</v>
      </c>
      <c r="E613" s="11">
        <f>VLOOKUP($A613,Pivot_Switch!$H$5:$N$5000,COLUMN(E613),FALSE)</f>
        <v>231</v>
      </c>
      <c r="F613" s="11">
        <f>VLOOKUP($A613,Pivot_Switch!$H$5:$N$5000,COLUMN(F613),FALSE)</f>
        <v>9</v>
      </c>
      <c r="G613" s="11">
        <f>VLOOKUP($A613,Pivot_Switch!$H$5:$N$5000,COLUMN(G613),FALSE)</f>
        <v>1</v>
      </c>
      <c r="H613" s="39"/>
      <c r="I613" s="39"/>
      <c r="J613" s="41"/>
      <c r="K613" s="10"/>
      <c r="L613" s="10"/>
      <c r="M613" s="10"/>
      <c r="N613" s="10"/>
      <c r="O613" s="10"/>
      <c r="P613" s="10"/>
      <c r="Q613" s="10"/>
    </row>
    <row r="614" spans="1:17" s="11" customFormat="1" x14ac:dyDescent="0.25">
      <c r="A614" s="39" t="str">
        <f t="shared" si="36"/>
        <v>40690_emdsfdc1a-rb-03</v>
      </c>
      <c r="B614" s="47">
        <v>40690</v>
      </c>
      <c r="C614" s="39" t="s">
        <v>77</v>
      </c>
      <c r="D614" s="11">
        <f>VLOOKUP($A614,Pivot_Switch!$H$5:$N$5000,COLUMN(D614),FALSE)</f>
        <v>240</v>
      </c>
      <c r="E614" s="11">
        <f>VLOOKUP($A614,Pivot_Switch!$H$5:$N$5000,COLUMN(E614),FALSE)</f>
        <v>231</v>
      </c>
      <c r="F614" s="11">
        <f>VLOOKUP($A614,Pivot_Switch!$H$5:$N$5000,COLUMN(F614),FALSE)</f>
        <v>9</v>
      </c>
      <c r="G614" s="11">
        <f>VLOOKUP($A614,Pivot_Switch!$H$5:$N$5000,COLUMN(G614),FALSE)</f>
        <v>1</v>
      </c>
      <c r="H614" s="39"/>
      <c r="I614" s="39"/>
      <c r="J614" s="41"/>
      <c r="K614" s="10"/>
      <c r="L614" s="10"/>
      <c r="M614" s="10"/>
      <c r="N614" s="10"/>
      <c r="O614" s="10"/>
      <c r="P614" s="10"/>
      <c r="Q614" s="10"/>
    </row>
    <row r="615" spans="1:17" s="11" customFormat="1" x14ac:dyDescent="0.25">
      <c r="A615" s="39" t="str">
        <f t="shared" si="36"/>
        <v>40700_emdsfdc1a-rb-03</v>
      </c>
      <c r="B615" s="47">
        <v>40700</v>
      </c>
      <c r="C615" s="39" t="s">
        <v>77</v>
      </c>
      <c r="D615" s="11">
        <f>VLOOKUP($A615,Pivot_Switch!$H$5:$N$5000,COLUMN(D615),FALSE)</f>
        <v>240</v>
      </c>
      <c r="E615" s="11">
        <f>VLOOKUP($A615,Pivot_Switch!$H$5:$N$5000,COLUMN(E615),FALSE)</f>
        <v>231</v>
      </c>
      <c r="F615" s="11">
        <f>VLOOKUP($A615,Pivot_Switch!$H$5:$N$5000,COLUMN(F615),FALSE)</f>
        <v>9</v>
      </c>
      <c r="G615" s="11">
        <f>VLOOKUP($A615,Pivot_Switch!$H$5:$N$5000,COLUMN(G615),FALSE)</f>
        <v>1</v>
      </c>
      <c r="H615" s="39"/>
      <c r="I615" s="39"/>
      <c r="J615" s="41"/>
      <c r="K615" s="10"/>
      <c r="L615" s="10"/>
      <c r="M615" s="10"/>
      <c r="N615" s="10"/>
      <c r="O615" s="10"/>
      <c r="P615" s="10"/>
      <c r="Q615" s="10"/>
    </row>
    <row r="616" spans="1:17" s="11" customFormat="1" x14ac:dyDescent="0.25">
      <c r="A616" s="39" t="str">
        <f t="shared" si="36"/>
        <v>40707_emdsfdc1a-rb-03</v>
      </c>
      <c r="B616" s="47">
        <v>40707</v>
      </c>
      <c r="C616" s="39" t="s">
        <v>77</v>
      </c>
      <c r="D616" s="11">
        <f>VLOOKUP($A616,Pivot_Switch!$H$5:$N$5000,COLUMN(D616),FALSE)</f>
        <v>240</v>
      </c>
      <c r="E616" s="11">
        <f>VLOOKUP($A616,Pivot_Switch!$H$5:$N$5000,COLUMN(E616),FALSE)</f>
        <v>231</v>
      </c>
      <c r="F616" s="11">
        <f>VLOOKUP($A616,Pivot_Switch!$H$5:$N$5000,COLUMN(F616),FALSE)</f>
        <v>9</v>
      </c>
      <c r="G616" s="11">
        <f>VLOOKUP($A616,Pivot_Switch!$H$5:$N$5000,COLUMN(G616),FALSE)</f>
        <v>1</v>
      </c>
      <c r="H616" s="39"/>
      <c r="I616" s="39"/>
      <c r="J616" s="41"/>
      <c r="K616" s="10"/>
      <c r="L616" s="10"/>
      <c r="M616" s="10"/>
      <c r="N616" s="10"/>
      <c r="O616" s="10"/>
      <c r="P616" s="10"/>
      <c r="Q616" s="10"/>
    </row>
    <row r="617" spans="1:17" s="11" customFormat="1" x14ac:dyDescent="0.25">
      <c r="A617" s="39" t="str">
        <f t="shared" ref="A617:A640" si="37">CONCATENATE(B617,"_",C617)</f>
        <v>40714_emdsfdc1a-rb-03</v>
      </c>
      <c r="B617" s="47">
        <v>40714</v>
      </c>
      <c r="C617" s="39" t="s">
        <v>77</v>
      </c>
      <c r="D617" s="11">
        <f>VLOOKUP($A617,Pivot_Switch!$H$5:$N$5000,COLUMN(D617),FALSE)</f>
        <v>240</v>
      </c>
      <c r="E617" s="11">
        <f>VLOOKUP($A617,Pivot_Switch!$H$5:$N$5000,COLUMN(E617),FALSE)</f>
        <v>231</v>
      </c>
      <c r="F617" s="11">
        <f>VLOOKUP($A617,Pivot_Switch!$H$5:$N$5000,COLUMN(F617),FALSE)</f>
        <v>9</v>
      </c>
      <c r="G617" s="11">
        <f>VLOOKUP($A617,Pivot_Switch!$H$5:$N$5000,COLUMN(G617),FALSE)</f>
        <v>1</v>
      </c>
      <c r="H617" s="39"/>
      <c r="I617" s="39"/>
      <c r="J617" s="41"/>
      <c r="K617" s="10"/>
      <c r="L617" s="10"/>
      <c r="M617" s="10"/>
      <c r="N617" s="10"/>
      <c r="O617" s="10"/>
      <c r="P617" s="10"/>
      <c r="Q617" s="10"/>
    </row>
    <row r="618" spans="1:17" s="11" customFormat="1" x14ac:dyDescent="0.25">
      <c r="A618" s="39" t="str">
        <f t="shared" si="37"/>
        <v>40721_emdsfdc1a-rb-03</v>
      </c>
      <c r="B618" s="47">
        <v>40721</v>
      </c>
      <c r="C618" s="39" t="s">
        <v>77</v>
      </c>
      <c r="D618" s="11">
        <f>VLOOKUP($A618,Pivot_Switch!$H$5:$N$5000,COLUMN(D618),FALSE)</f>
        <v>240</v>
      </c>
      <c r="E618" s="11">
        <f>VLOOKUP($A618,Pivot_Switch!$H$5:$N$5000,COLUMN(E618),FALSE)</f>
        <v>231</v>
      </c>
      <c r="F618" s="11">
        <f>VLOOKUP($A618,Pivot_Switch!$H$5:$N$5000,COLUMN(F618),FALSE)</f>
        <v>9</v>
      </c>
      <c r="G618" s="11">
        <f>VLOOKUP($A618,Pivot_Switch!$H$5:$N$5000,COLUMN(G618),FALSE)</f>
        <v>1</v>
      </c>
      <c r="H618" s="39"/>
      <c r="I618" s="39"/>
      <c r="J618" s="41"/>
      <c r="K618" s="10"/>
      <c r="L618" s="10"/>
      <c r="M618" s="10"/>
      <c r="N618" s="10"/>
      <c r="O618" s="10"/>
      <c r="P618" s="10"/>
      <c r="Q618" s="10"/>
    </row>
    <row r="619" spans="1:17" s="11" customFormat="1" x14ac:dyDescent="0.25">
      <c r="A619" s="39" t="str">
        <f t="shared" si="37"/>
        <v>40728_emdsfdc1a-rb-03</v>
      </c>
      <c r="B619" s="47">
        <v>40728</v>
      </c>
      <c r="C619" s="39" t="s">
        <v>77</v>
      </c>
      <c r="D619" s="11">
        <f>VLOOKUP($A619,Pivot_Switch!$H$5:$N$5000,COLUMN(D619),FALSE)</f>
        <v>240</v>
      </c>
      <c r="E619" s="11">
        <f>VLOOKUP($A619,Pivot_Switch!$H$5:$N$5000,COLUMN(E619),FALSE)</f>
        <v>231</v>
      </c>
      <c r="F619" s="11">
        <f>VLOOKUP($A619,Pivot_Switch!$H$5:$N$5000,COLUMN(F619),FALSE)</f>
        <v>9</v>
      </c>
      <c r="G619" s="11">
        <f>VLOOKUP($A619,Pivot_Switch!$H$5:$N$5000,COLUMN(G619),FALSE)</f>
        <v>1</v>
      </c>
      <c r="H619" s="39"/>
      <c r="I619" s="39"/>
      <c r="J619" s="41"/>
      <c r="K619" s="10"/>
      <c r="L619" s="10"/>
      <c r="M619" s="10"/>
      <c r="N619" s="10"/>
      <c r="O619" s="10"/>
      <c r="P619" s="10"/>
      <c r="Q619" s="10"/>
    </row>
    <row r="620" spans="1:17" s="11" customFormat="1" x14ac:dyDescent="0.25">
      <c r="A620" s="39" t="str">
        <f t="shared" si="37"/>
        <v>40735_emdsfdc1a-rb-03</v>
      </c>
      <c r="B620" s="47">
        <v>40735</v>
      </c>
      <c r="C620" s="39" t="s">
        <v>77</v>
      </c>
      <c r="D620" s="11">
        <f>VLOOKUP($A620,Pivot_Switch!$H$5:$N$5000,COLUMN(D620),FALSE)</f>
        <v>240</v>
      </c>
      <c r="E620" s="11">
        <f>VLOOKUP($A620,Pivot_Switch!$H$5:$N$5000,COLUMN(E620),FALSE)</f>
        <v>231</v>
      </c>
      <c r="F620" s="11">
        <f>VLOOKUP($A620,Pivot_Switch!$H$5:$N$5000,COLUMN(F620),FALSE)</f>
        <v>9</v>
      </c>
      <c r="G620" s="11">
        <f>VLOOKUP($A620,Pivot_Switch!$H$5:$N$5000,COLUMN(G620),FALSE)</f>
        <v>1</v>
      </c>
      <c r="H620" s="39"/>
      <c r="I620" s="39"/>
      <c r="J620" s="41"/>
      <c r="K620" s="10"/>
      <c r="L620" s="10"/>
      <c r="M620" s="10"/>
      <c r="N620" s="10"/>
      <c r="O620" s="10"/>
      <c r="P620" s="10"/>
      <c r="Q620" s="10"/>
    </row>
    <row r="621" spans="1:17" s="11" customFormat="1" x14ac:dyDescent="0.25">
      <c r="A621" s="39" t="str">
        <f t="shared" si="37"/>
        <v>40743_emdsfdc1a-rb-03</v>
      </c>
      <c r="B621" s="47">
        <v>40743</v>
      </c>
      <c r="C621" s="39" t="s">
        <v>77</v>
      </c>
      <c r="D621" s="11">
        <f>VLOOKUP($A621,Pivot_Switch!$H$5:$N$5000,COLUMN(D621),FALSE)</f>
        <v>240</v>
      </c>
      <c r="E621" s="11">
        <f>VLOOKUP($A621,Pivot_Switch!$H$5:$N$5000,COLUMN(E621),FALSE)</f>
        <v>231</v>
      </c>
      <c r="F621" s="11">
        <f>VLOOKUP($A621,Pivot_Switch!$H$5:$N$5000,COLUMN(F621),FALSE)</f>
        <v>9</v>
      </c>
      <c r="G621" s="11">
        <f>VLOOKUP($A621,Pivot_Switch!$H$5:$N$5000,COLUMN(G621),FALSE)</f>
        <v>1</v>
      </c>
      <c r="H621" s="39"/>
      <c r="I621" s="39"/>
      <c r="J621" s="41"/>
      <c r="K621" s="10"/>
      <c r="L621" s="10"/>
      <c r="M621" s="10"/>
      <c r="N621" s="10"/>
      <c r="O621" s="10"/>
      <c r="P621" s="10"/>
      <c r="Q621" s="10"/>
    </row>
    <row r="622" spans="1:17" s="11" customFormat="1" x14ac:dyDescent="0.25">
      <c r="A622" s="39" t="str">
        <f t="shared" si="37"/>
        <v>40749_emdsfdc1a-rb-03</v>
      </c>
      <c r="B622" s="47">
        <v>40749</v>
      </c>
      <c r="C622" s="39" t="s">
        <v>77</v>
      </c>
      <c r="D622" s="11">
        <f>VLOOKUP($A622,Pivot_Switch!$H$5:$N$5000,COLUMN(D622),FALSE)</f>
        <v>240</v>
      </c>
      <c r="E622" s="11">
        <f>VLOOKUP($A622,Pivot_Switch!$H$5:$N$5000,COLUMN(E622),FALSE)</f>
        <v>231</v>
      </c>
      <c r="F622" s="11">
        <f>VLOOKUP($A622,Pivot_Switch!$H$5:$N$5000,COLUMN(F622),FALSE)</f>
        <v>9</v>
      </c>
      <c r="G622" s="11">
        <f>VLOOKUP($A622,Pivot_Switch!$H$5:$N$5000,COLUMN(G622),FALSE)</f>
        <v>1</v>
      </c>
      <c r="H622" s="39"/>
      <c r="I622" s="39"/>
      <c r="J622" s="41"/>
      <c r="K622" s="10"/>
      <c r="L622" s="10"/>
      <c r="M622" s="10"/>
      <c r="N622" s="10"/>
      <c r="O622" s="10"/>
      <c r="P622" s="10"/>
      <c r="Q622" s="10"/>
    </row>
    <row r="623" spans="1:17" s="11" customFormat="1" x14ac:dyDescent="0.25">
      <c r="A623" s="39" t="str">
        <f t="shared" si="37"/>
        <v>40770_emdsfdc1a-rb-03</v>
      </c>
      <c r="B623" s="47">
        <v>40770</v>
      </c>
      <c r="C623" s="39" t="s">
        <v>77</v>
      </c>
      <c r="D623" s="11">
        <f>VLOOKUP($A623,Pivot_Switch!$H$5:$N$5000,COLUMN(D623),FALSE)</f>
        <v>240</v>
      </c>
      <c r="E623" s="11">
        <f>VLOOKUP($A623,Pivot_Switch!$H$5:$N$5000,COLUMN(E623),FALSE)</f>
        <v>231</v>
      </c>
      <c r="F623" s="11">
        <f>VLOOKUP($A623,Pivot_Switch!$H$5:$N$5000,COLUMN(F623),FALSE)</f>
        <v>9</v>
      </c>
      <c r="G623" s="11">
        <f>VLOOKUP($A623,Pivot_Switch!$H$5:$N$5000,COLUMN(G623),FALSE)</f>
        <v>1</v>
      </c>
      <c r="H623" s="39"/>
      <c r="I623" s="39"/>
      <c r="J623" s="41"/>
      <c r="K623" s="10"/>
      <c r="L623" s="10"/>
      <c r="M623" s="10"/>
      <c r="N623" s="10"/>
      <c r="O623" s="10"/>
      <c r="P623" s="10"/>
      <c r="Q623" s="10"/>
    </row>
    <row r="624" spans="1:17" s="11" customFormat="1" x14ac:dyDescent="0.25">
      <c r="A624" s="39" t="str">
        <f t="shared" si="37"/>
        <v>40777_emdsfdc1a-rb-03</v>
      </c>
      <c r="B624" s="47">
        <v>40777</v>
      </c>
      <c r="C624" s="39" t="s">
        <v>77</v>
      </c>
      <c r="D624" s="11">
        <f>VLOOKUP($A624,Pivot_Switch!$H$5:$N$5000,COLUMN(D624),FALSE)</f>
        <v>240</v>
      </c>
      <c r="E624" s="11">
        <f>VLOOKUP($A624,Pivot_Switch!$H$5:$N$5000,COLUMN(E624),FALSE)</f>
        <v>231</v>
      </c>
      <c r="F624" s="11">
        <f>VLOOKUP($A624,Pivot_Switch!$H$5:$N$5000,COLUMN(F624),FALSE)</f>
        <v>9</v>
      </c>
      <c r="G624" s="11">
        <f>VLOOKUP($A624,Pivot_Switch!$H$5:$N$5000,COLUMN(G624),FALSE)</f>
        <v>1</v>
      </c>
      <c r="H624" s="39"/>
      <c r="I624" s="39"/>
      <c r="J624" s="41"/>
      <c r="K624" s="10"/>
      <c r="L624" s="10"/>
      <c r="M624" s="10"/>
      <c r="N624" s="10"/>
      <c r="O624" s="10"/>
      <c r="P624" s="10"/>
      <c r="Q624" s="10"/>
    </row>
    <row r="625" spans="1:17" s="11" customFormat="1" x14ac:dyDescent="0.25">
      <c r="A625" s="39" t="str">
        <f t="shared" si="37"/>
        <v>40785_emdsfdc1a-rb-03</v>
      </c>
      <c r="B625" s="47">
        <v>40785</v>
      </c>
      <c r="C625" s="39" t="s">
        <v>77</v>
      </c>
      <c r="D625" s="11">
        <f>VLOOKUP($A625,Pivot_Switch!$H$5:$N$5000,COLUMN(D625),FALSE)</f>
        <v>240</v>
      </c>
      <c r="E625" s="11">
        <f>VLOOKUP($A625,Pivot_Switch!$H$5:$N$5000,COLUMN(E625),FALSE)</f>
        <v>231</v>
      </c>
      <c r="F625" s="11">
        <f>VLOOKUP($A625,Pivot_Switch!$H$5:$N$5000,COLUMN(F625),FALSE)</f>
        <v>9</v>
      </c>
      <c r="G625" s="11">
        <f>VLOOKUP($A625,Pivot_Switch!$H$5:$N$5000,COLUMN(G625),FALSE)</f>
        <v>1</v>
      </c>
      <c r="H625" s="39"/>
      <c r="I625" s="39"/>
      <c r="J625" s="41"/>
      <c r="K625" s="10"/>
      <c r="L625" s="10"/>
      <c r="M625" s="10"/>
      <c r="N625" s="10"/>
      <c r="O625" s="10"/>
      <c r="P625" s="10"/>
      <c r="Q625" s="10"/>
    </row>
    <row r="626" spans="1:17" s="11" customFormat="1" x14ac:dyDescent="0.25">
      <c r="A626" s="39" t="str">
        <f t="shared" si="37"/>
        <v>40790_emdsfdc1a-rb-03</v>
      </c>
      <c r="B626" s="47">
        <v>40790</v>
      </c>
      <c r="C626" s="39" t="s">
        <v>77</v>
      </c>
      <c r="D626" s="11">
        <f>VLOOKUP($A626,Pivot_Switch!$H$5:$N$5000,COLUMN(D626),FALSE)</f>
        <v>240</v>
      </c>
      <c r="E626" s="11">
        <f>VLOOKUP($A626,Pivot_Switch!$H$5:$N$5000,COLUMN(E626),FALSE)</f>
        <v>231</v>
      </c>
      <c r="F626" s="11">
        <f>VLOOKUP($A626,Pivot_Switch!$H$5:$N$5000,COLUMN(F626),FALSE)</f>
        <v>9</v>
      </c>
      <c r="G626" s="11">
        <f>VLOOKUP($A626,Pivot_Switch!$H$5:$N$5000,COLUMN(G626),FALSE)</f>
        <v>1</v>
      </c>
      <c r="H626" s="39"/>
      <c r="I626" s="39"/>
      <c r="J626" s="41"/>
      <c r="K626" s="10"/>
      <c r="L626" s="10"/>
      <c r="M626" s="10"/>
      <c r="N626" s="10"/>
      <c r="O626" s="10"/>
      <c r="P626" s="10"/>
      <c r="Q626" s="10"/>
    </row>
    <row r="627" spans="1:17" s="11" customFormat="1" x14ac:dyDescent="0.25">
      <c r="A627" s="39" t="str">
        <f t="shared" si="37"/>
        <v>40798_emdsfdc1a-rb-03</v>
      </c>
      <c r="B627" s="47">
        <v>40798</v>
      </c>
      <c r="C627" s="39" t="s">
        <v>77</v>
      </c>
      <c r="D627" s="11">
        <f>VLOOKUP($A627,Pivot_Switch!$H$5:$N$5000,COLUMN(D627),FALSE)</f>
        <v>240</v>
      </c>
      <c r="E627" s="11">
        <f>VLOOKUP($A627,Pivot_Switch!$H$5:$N$5000,COLUMN(E627),FALSE)</f>
        <v>231</v>
      </c>
      <c r="F627" s="11">
        <f>VLOOKUP($A627,Pivot_Switch!$H$5:$N$5000,COLUMN(F627),FALSE)</f>
        <v>9</v>
      </c>
      <c r="G627" s="11">
        <f>VLOOKUP($A627,Pivot_Switch!$H$5:$N$5000,COLUMN(G627),FALSE)</f>
        <v>1</v>
      </c>
      <c r="H627" s="39"/>
      <c r="I627" s="39"/>
      <c r="J627" s="41"/>
      <c r="K627" s="10"/>
      <c r="L627" s="10"/>
      <c r="M627" s="10"/>
      <c r="N627" s="10"/>
      <c r="O627" s="10"/>
      <c r="P627" s="10"/>
      <c r="Q627" s="10"/>
    </row>
    <row r="628" spans="1:17" s="11" customFormat="1" x14ac:dyDescent="0.25">
      <c r="A628" s="39" t="str">
        <f t="shared" si="37"/>
        <v>40869_emdsfdc1a-rb-03</v>
      </c>
      <c r="B628" s="47">
        <v>40869</v>
      </c>
      <c r="C628" s="39" t="s">
        <v>77</v>
      </c>
      <c r="D628" s="11">
        <f>VLOOKUP($A628,Pivot_Switch!$H$5:$N$5000,COLUMN(D628),FALSE)</f>
        <v>240</v>
      </c>
      <c r="E628" s="11">
        <f>VLOOKUP($A628,Pivot_Switch!$H$5:$N$5000,COLUMN(E628),FALSE)</f>
        <v>231</v>
      </c>
      <c r="F628" s="11">
        <f>VLOOKUP($A628,Pivot_Switch!$H$5:$N$5000,COLUMN(F628),FALSE)</f>
        <v>9</v>
      </c>
      <c r="G628" s="11">
        <f>VLOOKUP($A628,Pivot_Switch!$H$5:$N$5000,COLUMN(G628),FALSE)</f>
        <v>1</v>
      </c>
      <c r="H628" s="39"/>
      <c r="I628" s="39"/>
      <c r="J628" s="41"/>
      <c r="K628" s="10"/>
      <c r="L628" s="10"/>
      <c r="M628" s="10"/>
      <c r="N628" s="10"/>
      <c r="O628" s="10"/>
      <c r="P628" s="10"/>
      <c r="Q628" s="10"/>
    </row>
    <row r="629" spans="1:17" s="11" customFormat="1" x14ac:dyDescent="0.25">
      <c r="A629" s="39" t="str">
        <f t="shared" si="37"/>
        <v>40885_emdsfdc1a-rb-03</v>
      </c>
      <c r="B629" s="47">
        <v>40885</v>
      </c>
      <c r="C629" s="39" t="s">
        <v>77</v>
      </c>
      <c r="D629" s="11">
        <f>VLOOKUP($A629,Pivot_Switch!$H$5:$N$5000,COLUMN(D629),FALSE)</f>
        <v>240</v>
      </c>
      <c r="E629" s="11">
        <f>VLOOKUP($A629,Pivot_Switch!$H$5:$N$5000,COLUMN(E629),FALSE)</f>
        <v>211</v>
      </c>
      <c r="F629" s="11">
        <f>VLOOKUP($A629,Pivot_Switch!$H$5:$N$5000,COLUMN(F629),FALSE)</f>
        <v>29</v>
      </c>
      <c r="G629" s="11">
        <f>VLOOKUP($A629,Pivot_Switch!$H$5:$N$5000,COLUMN(G629),FALSE)</f>
        <v>1</v>
      </c>
      <c r="H629" s="39"/>
      <c r="I629" s="39"/>
      <c r="J629" s="41"/>
      <c r="K629" s="10"/>
      <c r="L629" s="10"/>
      <c r="M629" s="10"/>
      <c r="N629" s="10"/>
      <c r="O629" s="10"/>
      <c r="P629" s="10"/>
      <c r="Q629" s="10"/>
    </row>
    <row r="630" spans="1:17" s="11" customFormat="1" x14ac:dyDescent="0.25">
      <c r="A630" s="39" t="str">
        <f t="shared" si="37"/>
        <v>40917_emdsfdc1a-rb-03</v>
      </c>
      <c r="B630" s="47">
        <v>40917</v>
      </c>
      <c r="C630" s="39" t="s">
        <v>77</v>
      </c>
      <c r="D630" s="11">
        <f>VLOOKUP($A630,Pivot_Switch!$H$5:$N$5000,COLUMN(D630),FALSE)</f>
        <v>240</v>
      </c>
      <c r="E630" s="11">
        <f>VLOOKUP($A630,Pivot_Switch!$H$5:$N$5000,COLUMN(E630),FALSE)</f>
        <v>211</v>
      </c>
      <c r="F630" s="11">
        <f>VLOOKUP($A630,Pivot_Switch!$H$5:$N$5000,COLUMN(F630),FALSE)</f>
        <v>29</v>
      </c>
      <c r="G630" s="11">
        <f>VLOOKUP($A630,Pivot_Switch!$H$5:$N$5000,COLUMN(G630),FALSE)</f>
        <v>1</v>
      </c>
      <c r="H630" s="39"/>
      <c r="I630" s="39"/>
      <c r="J630" s="41"/>
      <c r="K630" s="10"/>
      <c r="L630" s="10"/>
      <c r="M630" s="10"/>
      <c r="N630" s="10"/>
      <c r="O630" s="10"/>
      <c r="P630" s="10"/>
      <c r="Q630" s="10"/>
    </row>
    <row r="631" spans="1:17" s="11" customFormat="1" x14ac:dyDescent="0.25">
      <c r="A631" s="39" t="str">
        <f t="shared" si="37"/>
        <v>40948_emdsfdc1a-rb-03</v>
      </c>
      <c r="B631" s="47">
        <v>40948</v>
      </c>
      <c r="C631" s="39" t="s">
        <v>77</v>
      </c>
      <c r="D631" s="11">
        <f>VLOOKUP($A631,Pivot_Switch!$H$5:$N$5000,COLUMN(D631),FALSE)</f>
        <v>240</v>
      </c>
      <c r="E631" s="11">
        <f>VLOOKUP($A631,Pivot_Switch!$H$5:$N$5000,COLUMN(E631),FALSE)</f>
        <v>211</v>
      </c>
      <c r="F631" s="11">
        <f>VLOOKUP($A631,Pivot_Switch!$H$5:$N$5000,COLUMN(F631),FALSE)</f>
        <v>29</v>
      </c>
      <c r="G631" s="11">
        <f>VLOOKUP($A631,Pivot_Switch!$H$5:$N$5000,COLUMN(G631),FALSE)</f>
        <v>1</v>
      </c>
      <c r="H631" s="39"/>
      <c r="I631" s="39"/>
      <c r="J631" s="41"/>
      <c r="K631" s="10"/>
      <c r="L631" s="10"/>
      <c r="M631" s="10"/>
      <c r="N631" s="10"/>
      <c r="O631" s="10"/>
      <c r="P631" s="10"/>
      <c r="Q631" s="10"/>
    </row>
    <row r="632" spans="1:17" s="11" customFormat="1" x14ac:dyDescent="0.25">
      <c r="A632" s="39" t="str">
        <f t="shared" si="37"/>
        <v>40989_emdsfdc1a-rb-03</v>
      </c>
      <c r="B632" s="47">
        <v>40989</v>
      </c>
      <c r="C632" s="39" t="s">
        <v>77</v>
      </c>
      <c r="D632" s="11">
        <f>VLOOKUP($A632,Pivot_Switch!$H$5:$N$5000,COLUMN(D632),FALSE)</f>
        <v>240</v>
      </c>
      <c r="E632" s="11">
        <f>VLOOKUP($A632,Pivot_Switch!$H$5:$N$5000,COLUMN(E632),FALSE)</f>
        <v>210</v>
      </c>
      <c r="F632" s="11">
        <f>VLOOKUP($A632,Pivot_Switch!$H$5:$N$5000,COLUMN(F632),FALSE)</f>
        <v>30</v>
      </c>
      <c r="G632" s="11">
        <f>VLOOKUP($A632,Pivot_Switch!$H$5:$N$5000,COLUMN(G632),FALSE)</f>
        <v>1</v>
      </c>
      <c r="H632" s="39"/>
      <c r="I632" s="39"/>
      <c r="J632" s="41"/>
      <c r="K632" s="10"/>
      <c r="L632" s="26"/>
      <c r="M632" s="10"/>
      <c r="N632" s="10"/>
      <c r="O632" s="10"/>
      <c r="P632" s="10"/>
      <c r="Q632" s="10"/>
    </row>
    <row r="633" spans="1:17" s="11" customFormat="1" x14ac:dyDescent="0.25">
      <c r="A633" s="39" t="str">
        <f t="shared" si="37"/>
        <v>41016_emdsfdc1a-rb-03</v>
      </c>
      <c r="B633" s="47">
        <v>41016</v>
      </c>
      <c r="C633" s="39" t="s">
        <v>77</v>
      </c>
      <c r="D633" s="11">
        <f>VLOOKUP($A633,Pivot_Switch!$H$5:$N$5000,COLUMN(D633),FALSE)</f>
        <v>240</v>
      </c>
      <c r="E633" s="11">
        <f>VLOOKUP($A633,Pivot_Switch!$H$5:$N$5000,COLUMN(E633),FALSE)</f>
        <v>210</v>
      </c>
      <c r="F633" s="11">
        <f>VLOOKUP($A633,Pivot_Switch!$H$5:$N$5000,COLUMN(F633),FALSE)</f>
        <v>30</v>
      </c>
      <c r="G633" s="11">
        <f>VLOOKUP($A633,Pivot_Switch!$H$5:$N$5000,COLUMN(G633),FALSE)</f>
        <v>1</v>
      </c>
      <c r="H633" s="39"/>
      <c r="I633" s="39"/>
      <c r="J633" s="41"/>
      <c r="K633" s="10"/>
      <c r="L633" s="26"/>
      <c r="M633" s="10"/>
      <c r="N633" s="10"/>
      <c r="O633" s="10"/>
      <c r="P633" s="10"/>
      <c r="Q633" s="10"/>
    </row>
    <row r="634" spans="1:17" s="11" customFormat="1" x14ac:dyDescent="0.25">
      <c r="A634" s="39" t="str">
        <f t="shared" si="37"/>
        <v>41037_emdsfdc1a-rb-03</v>
      </c>
      <c r="B634" s="47">
        <v>41037</v>
      </c>
      <c r="C634" s="39" t="s">
        <v>77</v>
      </c>
      <c r="D634" s="11">
        <f>VLOOKUP($A634,Pivot_Switch!$H$5:$N$5000,COLUMN(D634),FALSE)</f>
        <v>240</v>
      </c>
      <c r="E634" s="11">
        <f>VLOOKUP($A634,Pivot_Switch!$H$5:$N$5000,COLUMN(E634),FALSE)</f>
        <v>206</v>
      </c>
      <c r="F634" s="11">
        <f>VLOOKUP($A634,Pivot_Switch!$H$5:$N$5000,COLUMN(F634),FALSE)</f>
        <v>34</v>
      </c>
      <c r="G634" s="11">
        <f>VLOOKUP($A634,Pivot_Switch!$H$5:$N$5000,COLUMN(G634),FALSE)</f>
        <v>1</v>
      </c>
      <c r="H634" s="39"/>
      <c r="I634" s="39"/>
      <c r="J634" s="41"/>
      <c r="K634" s="10"/>
      <c r="L634" s="26"/>
      <c r="M634" s="10"/>
      <c r="N634" s="10"/>
      <c r="O634" s="10"/>
      <c r="P634" s="10"/>
      <c r="Q634" s="10"/>
    </row>
    <row r="635" spans="1:17" s="11" customFormat="1" x14ac:dyDescent="0.25">
      <c r="A635" s="39" t="str">
        <f t="shared" si="37"/>
        <v>41071_emdsfdc1a-rb-03</v>
      </c>
      <c r="B635" s="47">
        <v>41071</v>
      </c>
      <c r="C635" s="39" t="s">
        <v>77</v>
      </c>
      <c r="D635" s="11">
        <f>VLOOKUP($A635,Pivot_Switch!$H$5:$N$5000,COLUMN(D635),FALSE)</f>
        <v>240</v>
      </c>
      <c r="E635" s="11">
        <f>VLOOKUP($A635,Pivot_Switch!$H$5:$N$5000,COLUMN(E635),FALSE)</f>
        <v>206</v>
      </c>
      <c r="F635" s="11">
        <f>VLOOKUP($A635,Pivot_Switch!$H$5:$N$5000,COLUMN(F635),FALSE)</f>
        <v>34</v>
      </c>
      <c r="G635" s="11">
        <f>VLOOKUP($A635,Pivot_Switch!$H$5:$N$5000,COLUMN(G635),FALSE)</f>
        <v>1</v>
      </c>
      <c r="H635" s="39"/>
      <c r="I635" s="39"/>
      <c r="J635" s="41"/>
      <c r="K635" s="10"/>
      <c r="L635" s="26"/>
      <c r="M635" s="10"/>
      <c r="N635" s="10"/>
      <c r="O635" s="10"/>
      <c r="P635" s="10"/>
      <c r="Q635" s="10"/>
    </row>
    <row r="636" spans="1:17" s="11" customFormat="1" x14ac:dyDescent="0.25">
      <c r="A636" s="39" t="str">
        <f t="shared" si="37"/>
        <v>41107_emdsfdc1a-rb-03</v>
      </c>
      <c r="B636" s="47">
        <v>41107</v>
      </c>
      <c r="C636" s="39" t="s">
        <v>77</v>
      </c>
      <c r="D636" s="11">
        <f>VLOOKUP($A636,Pivot_Switch!$H$5:$N$5000,COLUMN(D636),FALSE)</f>
        <v>240</v>
      </c>
      <c r="E636" s="11">
        <f>VLOOKUP($A636,Pivot_Switch!$H$5:$N$5000,COLUMN(E636),FALSE)</f>
        <v>205</v>
      </c>
      <c r="F636" s="11">
        <f>VLOOKUP($A636,Pivot_Switch!$H$5:$N$5000,COLUMN(F636),FALSE)</f>
        <v>35</v>
      </c>
      <c r="G636" s="11">
        <f>VLOOKUP($A636,Pivot_Switch!$H$5:$N$5000,COLUMN(G636),FALSE)</f>
        <v>1</v>
      </c>
      <c r="H636" s="39"/>
      <c r="I636" s="39"/>
      <c r="J636" s="41"/>
      <c r="K636" s="10"/>
      <c r="L636" s="26"/>
      <c r="M636" s="10"/>
      <c r="N636" s="10"/>
      <c r="O636" s="10"/>
      <c r="P636" s="10"/>
      <c r="Q636" s="10"/>
    </row>
    <row r="637" spans="1:17" s="11" customFormat="1" x14ac:dyDescent="0.25">
      <c r="A637" s="39" t="str">
        <f t="shared" si="37"/>
        <v>41122_emdsfdc1a-rb-03</v>
      </c>
      <c r="B637" s="47">
        <v>41122</v>
      </c>
      <c r="C637" s="39" t="s">
        <v>77</v>
      </c>
      <c r="D637" s="11">
        <f>VLOOKUP($A637,Pivot_Switch!$H$5:$N$5000,COLUMN(D637),FALSE)</f>
        <v>240</v>
      </c>
      <c r="E637" s="11">
        <f>VLOOKUP($A637,Pivot_Switch!$H$5:$N$5000,COLUMN(E637),FALSE)</f>
        <v>205</v>
      </c>
      <c r="F637" s="11">
        <f>VLOOKUP($A637,Pivot_Switch!$H$5:$N$5000,COLUMN(F637),FALSE)</f>
        <v>35</v>
      </c>
      <c r="G637" s="11">
        <f>VLOOKUP($A637,Pivot_Switch!$H$5:$N$5000,COLUMN(G637),FALSE)</f>
        <v>1</v>
      </c>
      <c r="H637" s="39"/>
      <c r="I637" s="39"/>
      <c r="J637" s="41"/>
      <c r="K637" s="10"/>
      <c r="L637" s="26"/>
      <c r="M637" s="10"/>
      <c r="N637" s="10"/>
      <c r="O637" s="10"/>
      <c r="P637" s="10"/>
      <c r="Q637" s="10"/>
    </row>
    <row r="638" spans="1:17" s="11" customFormat="1" x14ac:dyDescent="0.25">
      <c r="A638" s="39" t="str">
        <f t="shared" si="37"/>
        <v>41162_emdsfdc1a-rb-03</v>
      </c>
      <c r="B638" s="47">
        <v>41162</v>
      </c>
      <c r="C638" s="39" t="s">
        <v>77</v>
      </c>
      <c r="D638" s="11">
        <f>VLOOKUP($A638,Pivot_Switch!$H$5:$N$5000,COLUMN(D638),FALSE)</f>
        <v>240</v>
      </c>
      <c r="E638" s="11">
        <f>VLOOKUP($A638,Pivot_Switch!$H$5:$N$5000,COLUMN(E638),FALSE)</f>
        <v>204</v>
      </c>
      <c r="F638" s="11">
        <f>VLOOKUP($A638,Pivot_Switch!$H$5:$N$5000,COLUMN(F638),FALSE)</f>
        <v>36</v>
      </c>
      <c r="G638" s="11">
        <f>VLOOKUP($A638,Pivot_Switch!$H$5:$N$5000,COLUMN(G638),FALSE)</f>
        <v>1</v>
      </c>
      <c r="H638" s="39"/>
      <c r="I638" s="39"/>
      <c r="J638" s="41"/>
      <c r="K638" s="10"/>
      <c r="L638" s="26"/>
      <c r="M638" s="10"/>
      <c r="N638" s="10"/>
      <c r="O638" s="10"/>
      <c r="P638" s="10"/>
      <c r="Q638" s="10"/>
    </row>
    <row r="639" spans="1:17" s="11" customFormat="1" x14ac:dyDescent="0.25">
      <c r="A639" s="39" t="str">
        <f t="shared" si="37"/>
        <v>41192_emdsfdc1a-rb-03</v>
      </c>
      <c r="B639" s="47">
        <v>41192</v>
      </c>
      <c r="C639" s="39" t="s">
        <v>77</v>
      </c>
      <c r="D639" s="11">
        <f>VLOOKUP($A639,Pivot_Switch!$H$5:$N$5000,COLUMN(D639),FALSE)</f>
        <v>240</v>
      </c>
      <c r="E639" s="11">
        <f>VLOOKUP($A639,Pivot_Switch!$H$5:$N$5000,COLUMN(E639),FALSE)</f>
        <v>204</v>
      </c>
      <c r="F639" s="11">
        <f>VLOOKUP($A639,Pivot_Switch!$H$5:$N$5000,COLUMN(F639),FALSE)</f>
        <v>36</v>
      </c>
      <c r="G639" s="11">
        <f>VLOOKUP($A639,Pivot_Switch!$H$5:$N$5000,COLUMN(G639),FALSE)</f>
        <v>1</v>
      </c>
      <c r="H639" s="39"/>
      <c r="I639" s="39"/>
      <c r="J639" s="41"/>
      <c r="K639" s="10"/>
      <c r="L639" s="26"/>
      <c r="M639" s="10"/>
      <c r="N639" s="10"/>
      <c r="O639" s="10"/>
      <c r="P639" s="10"/>
      <c r="Q639" s="10"/>
    </row>
    <row r="640" spans="1:17" s="11" customFormat="1" x14ac:dyDescent="0.25">
      <c r="A640" s="39" t="str">
        <f t="shared" si="37"/>
        <v>41347_emdsfdc1a-rb-03</v>
      </c>
      <c r="B640" s="47">
        <v>41347</v>
      </c>
      <c r="C640" s="39" t="s">
        <v>77</v>
      </c>
      <c r="D640" s="11">
        <f>VLOOKUP($A640,Pivot_Switch!$H$5:$N$5000,COLUMN(D640),FALSE)</f>
        <v>240</v>
      </c>
      <c r="E640" s="11">
        <f>VLOOKUP($A640,Pivot_Switch!$H$5:$N$5000,COLUMN(E640),FALSE)</f>
        <v>209</v>
      </c>
      <c r="F640" s="11">
        <f>VLOOKUP($A640,Pivot_Switch!$H$5:$N$5000,COLUMN(F640),FALSE)</f>
        <v>31</v>
      </c>
      <c r="G640" s="11">
        <f>VLOOKUP($A640,Pivot_Switch!$H$5:$N$5000,COLUMN(G640),FALSE)</f>
        <v>1</v>
      </c>
      <c r="H640" s="39"/>
      <c r="I640" s="39"/>
      <c r="J640" s="41"/>
      <c r="K640" s="10"/>
      <c r="L640" s="26"/>
      <c r="M640" s="10"/>
      <c r="N640" s="10"/>
      <c r="O640" s="10"/>
      <c r="P640" s="10"/>
      <c r="Q640" s="10"/>
    </row>
    <row r="641" spans="1:17" s="11" customFormat="1" x14ac:dyDescent="0.25">
      <c r="A641" s="39" t="str">
        <f t="shared" si="36"/>
        <v>41439_emdsfdc1a-rb-03</v>
      </c>
      <c r="B641" s="47">
        <v>41439</v>
      </c>
      <c r="C641" s="39" t="s">
        <v>77</v>
      </c>
      <c r="D641" s="11">
        <f>VLOOKUP($A641,Pivot_Switch!$H$5:$N$5000,COLUMN(D641),FALSE)</f>
        <v>240</v>
      </c>
      <c r="E641" s="11">
        <f>VLOOKUP($A641,Pivot_Switch!$H$5:$N$5000,COLUMN(E641),FALSE)</f>
        <v>0</v>
      </c>
      <c r="F641" s="11">
        <f>VLOOKUP($A641,Pivot_Switch!$H$5:$N$5000,COLUMN(F641),FALSE)</f>
        <v>240</v>
      </c>
      <c r="G641" s="11">
        <f>VLOOKUP($A641,Pivot_Switch!$H$5:$N$5000,COLUMN(G641),FALSE)</f>
        <v>1</v>
      </c>
      <c r="H641" s="39"/>
      <c r="I641" s="39"/>
      <c r="J641" s="41"/>
      <c r="K641" s="10"/>
      <c r="L641" s="26"/>
      <c r="M641" s="10"/>
      <c r="N641" s="10"/>
      <c r="O641" s="10"/>
      <c r="P641" s="10"/>
      <c r="Q641" s="10"/>
    </row>
    <row r="642" spans="1:17" s="11" customFormat="1" x14ac:dyDescent="0.25">
      <c r="A642" s="39"/>
      <c r="B642" s="44"/>
      <c r="C642" s="39"/>
      <c r="H642" s="39"/>
      <c r="I642" s="39"/>
      <c r="J642" s="39"/>
      <c r="K642" s="10"/>
      <c r="L642" s="10"/>
      <c r="M642" s="10"/>
      <c r="N642" s="10"/>
      <c r="O642" s="10"/>
      <c r="P642" s="10"/>
      <c r="Q642" s="10"/>
    </row>
    <row r="643" spans="1:17" s="11" customFormat="1" x14ac:dyDescent="0.25">
      <c r="A643" s="42" t="s">
        <v>881</v>
      </c>
      <c r="B643" s="42"/>
      <c r="C643" s="42"/>
      <c r="D643" s="25"/>
      <c r="E643" s="25"/>
      <c r="F643" s="25"/>
      <c r="G643" s="25"/>
      <c r="H643" s="42" t="str">
        <f>C604</f>
        <v>emdsfdc1a-rb-03</v>
      </c>
      <c r="I643" s="43" t="str">
        <f>CONCATENATE(H643,"_End")</f>
        <v>emdsfdc1a-rb-03_End</v>
      </c>
      <c r="J643" s="43">
        <f>ROW(I643)</f>
        <v>643</v>
      </c>
      <c r="K643" s="26"/>
      <c r="L643" s="10"/>
      <c r="M643" s="10"/>
      <c r="N643" s="10"/>
      <c r="O643" s="10"/>
      <c r="P643" s="10"/>
      <c r="Q643" s="10"/>
    </row>
    <row r="644" spans="1:17" s="11" customFormat="1" x14ac:dyDescent="0.25">
      <c r="A644" s="39" t="str">
        <f t="shared" ref="A644:A681" si="38">CONCATENATE(B644,"_",C644)</f>
        <v>40598_emdsfdc1a-rb-04</v>
      </c>
      <c r="B644" s="47">
        <v>40598</v>
      </c>
      <c r="C644" s="39" t="s">
        <v>80</v>
      </c>
      <c r="D644" s="11">
        <f>VLOOKUP($A644,Pivot_Switch!$H$5:$N$5000,COLUMN(D644),FALSE)</f>
        <v>120</v>
      </c>
      <c r="E644" s="11">
        <f>VLOOKUP($A644,Pivot_Switch!$H$5:$N$5000,COLUMN(E644),FALSE)</f>
        <v>100</v>
      </c>
      <c r="F644" s="11">
        <f>VLOOKUP($A644,Pivot_Switch!$H$5:$N$5000,COLUMN(F644),FALSE)</f>
        <v>20</v>
      </c>
      <c r="G644" s="11">
        <f>VLOOKUP($A644,Pivot_Switch!$H$5:$N$5000,COLUMN(G644),FALSE)</f>
        <v>1</v>
      </c>
      <c r="H644" s="39" t="str">
        <f>C644</f>
        <v>emdsfdc1a-rb-04</v>
      </c>
      <c r="I644" s="39" t="str">
        <f>CONCATENATE(H644,"_Start")</f>
        <v>emdsfdc1a-rb-04_Start</v>
      </c>
      <c r="J644" s="41">
        <f>ROW(I644)</f>
        <v>644</v>
      </c>
      <c r="K644" s="10"/>
      <c r="L644" s="10"/>
      <c r="M644" s="10"/>
      <c r="N644" s="10"/>
      <c r="O644" s="10"/>
      <c r="P644" s="10"/>
      <c r="Q644" s="10"/>
    </row>
    <row r="645" spans="1:17" s="11" customFormat="1" x14ac:dyDescent="0.25">
      <c r="A645" s="39" t="str">
        <f t="shared" si="38"/>
        <v>40606_emdsfdc1a-rb-04</v>
      </c>
      <c r="B645" s="47">
        <v>40606</v>
      </c>
      <c r="C645" s="39" t="s">
        <v>80</v>
      </c>
      <c r="D645" s="11">
        <f>VLOOKUP($A645,Pivot_Switch!$H$5:$N$5000,COLUMN(D645),FALSE)</f>
        <v>120</v>
      </c>
      <c r="E645" s="11">
        <f>VLOOKUP($A645,Pivot_Switch!$H$5:$N$5000,COLUMN(E645),FALSE)</f>
        <v>100</v>
      </c>
      <c r="F645" s="11">
        <f>VLOOKUP($A645,Pivot_Switch!$H$5:$N$5000,COLUMN(F645),FALSE)</f>
        <v>20</v>
      </c>
      <c r="G645" s="11">
        <f>VLOOKUP($A645,Pivot_Switch!$H$5:$N$5000,COLUMN(G645),FALSE)</f>
        <v>1</v>
      </c>
      <c r="H645" s="39"/>
      <c r="I645" s="39"/>
      <c r="J645" s="41"/>
      <c r="K645" s="10"/>
      <c r="L645" s="10"/>
      <c r="M645" s="10"/>
      <c r="N645" s="10"/>
      <c r="O645" s="10"/>
      <c r="P645" s="10"/>
      <c r="Q645" s="10"/>
    </row>
    <row r="646" spans="1:17" s="11" customFormat="1" x14ac:dyDescent="0.25">
      <c r="A646" s="39" t="str">
        <f t="shared" si="38"/>
        <v>40609_emdsfdc1a-rb-04</v>
      </c>
      <c r="B646" s="47">
        <v>40609</v>
      </c>
      <c r="C646" s="39" t="s">
        <v>80</v>
      </c>
      <c r="D646" s="11">
        <f>VLOOKUP($A646,Pivot_Switch!$H$5:$N$5000,COLUMN(D646),FALSE)</f>
        <v>120</v>
      </c>
      <c r="E646" s="11">
        <f>VLOOKUP($A646,Pivot_Switch!$H$5:$N$5000,COLUMN(E646),FALSE)</f>
        <v>100</v>
      </c>
      <c r="F646" s="11">
        <f>VLOOKUP($A646,Pivot_Switch!$H$5:$N$5000,COLUMN(F646),FALSE)</f>
        <v>20</v>
      </c>
      <c r="G646" s="11">
        <f>VLOOKUP($A646,Pivot_Switch!$H$5:$N$5000,COLUMN(G646),FALSE)</f>
        <v>1</v>
      </c>
      <c r="H646" s="39"/>
      <c r="I646" s="39"/>
      <c r="J646" s="41"/>
      <c r="K646" s="10"/>
      <c r="L646" s="10"/>
      <c r="M646" s="10"/>
      <c r="N646" s="10"/>
      <c r="O646" s="10"/>
      <c r="P646" s="10"/>
      <c r="Q646" s="10"/>
    </row>
    <row r="647" spans="1:17" s="11" customFormat="1" x14ac:dyDescent="0.25">
      <c r="A647" s="39" t="str">
        <f t="shared" si="38"/>
        <v>40637_emdsfdc1a-rb-04</v>
      </c>
      <c r="B647" s="47">
        <v>40637</v>
      </c>
      <c r="C647" s="39" t="s">
        <v>80</v>
      </c>
      <c r="D647" s="11">
        <f>VLOOKUP($A647,Pivot_Switch!$H$5:$N$5000,COLUMN(D647),FALSE)</f>
        <v>120</v>
      </c>
      <c r="E647" s="11">
        <f>VLOOKUP($A647,Pivot_Switch!$H$5:$N$5000,COLUMN(E647),FALSE)</f>
        <v>100</v>
      </c>
      <c r="F647" s="11">
        <f>VLOOKUP($A647,Pivot_Switch!$H$5:$N$5000,COLUMN(F647),FALSE)</f>
        <v>20</v>
      </c>
      <c r="G647" s="11">
        <f>VLOOKUP($A647,Pivot_Switch!$H$5:$N$5000,COLUMN(G647),FALSE)</f>
        <v>1</v>
      </c>
      <c r="H647" s="39"/>
      <c r="I647" s="39"/>
      <c r="J647" s="41"/>
      <c r="K647" s="10"/>
      <c r="L647" s="10"/>
      <c r="M647" s="10"/>
      <c r="N647" s="10"/>
      <c r="O647" s="10"/>
      <c r="P647" s="10"/>
      <c r="Q647" s="10"/>
    </row>
    <row r="648" spans="1:17" s="11" customFormat="1" x14ac:dyDescent="0.25">
      <c r="A648" s="39" t="str">
        <f t="shared" si="38"/>
        <v>40646_emdsfdc1a-rb-04</v>
      </c>
      <c r="B648" s="47">
        <v>40646</v>
      </c>
      <c r="C648" s="39" t="s">
        <v>80</v>
      </c>
      <c r="D648" s="11">
        <f>VLOOKUP($A648,Pivot_Switch!$H$5:$N$5000,COLUMN(D648),FALSE)</f>
        <v>120</v>
      </c>
      <c r="E648" s="11">
        <f>VLOOKUP($A648,Pivot_Switch!$H$5:$N$5000,COLUMN(E648),FALSE)</f>
        <v>100</v>
      </c>
      <c r="F648" s="11">
        <f>VLOOKUP($A648,Pivot_Switch!$H$5:$N$5000,COLUMN(F648),FALSE)</f>
        <v>20</v>
      </c>
      <c r="G648" s="11">
        <f>VLOOKUP($A648,Pivot_Switch!$H$5:$N$5000,COLUMN(G648),FALSE)</f>
        <v>1</v>
      </c>
      <c r="H648" s="39"/>
      <c r="I648" s="39"/>
      <c r="J648" s="41"/>
      <c r="K648" s="10"/>
      <c r="L648" s="10"/>
      <c r="M648" s="10"/>
      <c r="N648" s="10"/>
      <c r="O648" s="10"/>
      <c r="P648" s="10"/>
      <c r="Q648" s="10"/>
    </row>
    <row r="649" spans="1:17" s="11" customFormat="1" x14ac:dyDescent="0.25">
      <c r="A649" s="39" t="str">
        <f t="shared" si="38"/>
        <v>40652_emdsfdc1a-rb-04</v>
      </c>
      <c r="B649" s="47">
        <v>40652</v>
      </c>
      <c r="C649" s="39" t="s">
        <v>80</v>
      </c>
      <c r="D649" s="11">
        <f>VLOOKUP($A649,Pivot_Switch!$H$5:$N$5000,COLUMN(D649),FALSE)</f>
        <v>120</v>
      </c>
      <c r="E649" s="11">
        <f>VLOOKUP($A649,Pivot_Switch!$H$5:$N$5000,COLUMN(E649),FALSE)</f>
        <v>100</v>
      </c>
      <c r="F649" s="11">
        <f>VLOOKUP($A649,Pivot_Switch!$H$5:$N$5000,COLUMN(F649),FALSE)</f>
        <v>20</v>
      </c>
      <c r="G649" s="11">
        <f>VLOOKUP($A649,Pivot_Switch!$H$5:$N$5000,COLUMN(G649),FALSE)</f>
        <v>1</v>
      </c>
      <c r="H649" s="39"/>
      <c r="I649" s="39"/>
      <c r="J649" s="41"/>
      <c r="K649" s="10"/>
      <c r="L649" s="10"/>
      <c r="M649" s="10"/>
      <c r="N649" s="10"/>
      <c r="O649" s="10"/>
      <c r="P649" s="10"/>
      <c r="Q649" s="10"/>
    </row>
    <row r="650" spans="1:17" s="11" customFormat="1" x14ac:dyDescent="0.25">
      <c r="A650" s="39" t="str">
        <f t="shared" si="38"/>
        <v>40659_emdsfdc1a-rb-04</v>
      </c>
      <c r="B650" s="47">
        <v>40659</v>
      </c>
      <c r="C650" s="39" t="s">
        <v>80</v>
      </c>
      <c r="D650" s="11">
        <f>VLOOKUP($A650,Pivot_Switch!$H$5:$N$5000,COLUMN(D650),FALSE)</f>
        <v>120</v>
      </c>
      <c r="E650" s="11">
        <f>VLOOKUP($A650,Pivot_Switch!$H$5:$N$5000,COLUMN(E650),FALSE)</f>
        <v>100</v>
      </c>
      <c r="F650" s="11">
        <f>VLOOKUP($A650,Pivot_Switch!$H$5:$N$5000,COLUMN(F650),FALSE)</f>
        <v>20</v>
      </c>
      <c r="G650" s="11">
        <f>VLOOKUP($A650,Pivot_Switch!$H$5:$N$5000,COLUMN(G650),FALSE)</f>
        <v>1</v>
      </c>
      <c r="H650" s="39"/>
      <c r="I650" s="39"/>
      <c r="J650" s="41"/>
      <c r="K650" s="10"/>
      <c r="L650" s="10"/>
      <c r="M650" s="10"/>
      <c r="N650" s="10"/>
      <c r="O650" s="10"/>
      <c r="P650" s="10"/>
      <c r="Q650" s="10"/>
    </row>
    <row r="651" spans="1:17" s="11" customFormat="1" x14ac:dyDescent="0.25">
      <c r="A651" s="39" t="str">
        <f t="shared" si="38"/>
        <v>40666_emdsfdc1a-rb-04</v>
      </c>
      <c r="B651" s="47">
        <v>40666</v>
      </c>
      <c r="C651" s="39" t="s">
        <v>80</v>
      </c>
      <c r="D651" s="11">
        <f>VLOOKUP($A651,Pivot_Switch!$H$5:$N$5000,COLUMN(D651),FALSE)</f>
        <v>120</v>
      </c>
      <c r="E651" s="11">
        <f>VLOOKUP($A651,Pivot_Switch!$H$5:$N$5000,COLUMN(E651),FALSE)</f>
        <v>100</v>
      </c>
      <c r="F651" s="11">
        <f>VLOOKUP($A651,Pivot_Switch!$H$5:$N$5000,COLUMN(F651),FALSE)</f>
        <v>20</v>
      </c>
      <c r="G651" s="11">
        <f>VLOOKUP($A651,Pivot_Switch!$H$5:$N$5000,COLUMN(G651),FALSE)</f>
        <v>1</v>
      </c>
      <c r="H651" s="39"/>
      <c r="I651" s="39"/>
      <c r="J651" s="41"/>
      <c r="K651" s="10"/>
      <c r="L651" s="10"/>
      <c r="M651" s="10"/>
      <c r="N651" s="10"/>
      <c r="O651" s="10"/>
      <c r="P651" s="10"/>
      <c r="Q651" s="10"/>
    </row>
    <row r="652" spans="1:17" s="11" customFormat="1" x14ac:dyDescent="0.25">
      <c r="A652" s="39" t="str">
        <f t="shared" si="38"/>
        <v>40679_emdsfdc1a-rb-04</v>
      </c>
      <c r="B652" s="47">
        <v>40679</v>
      </c>
      <c r="C652" s="39" t="s">
        <v>80</v>
      </c>
      <c r="D652" s="11">
        <f>VLOOKUP($A652,Pivot_Switch!$H$5:$N$5000,COLUMN(D652),FALSE)</f>
        <v>120</v>
      </c>
      <c r="E652" s="11">
        <f>VLOOKUP($A652,Pivot_Switch!$H$5:$N$5000,COLUMN(E652),FALSE)</f>
        <v>100</v>
      </c>
      <c r="F652" s="11">
        <f>VLOOKUP($A652,Pivot_Switch!$H$5:$N$5000,COLUMN(F652),FALSE)</f>
        <v>20</v>
      </c>
      <c r="G652" s="11">
        <f>VLOOKUP($A652,Pivot_Switch!$H$5:$N$5000,COLUMN(G652),FALSE)</f>
        <v>1</v>
      </c>
      <c r="H652" s="39"/>
      <c r="I652" s="39"/>
      <c r="J652" s="41"/>
      <c r="K652" s="10"/>
      <c r="L652" s="10"/>
      <c r="M652" s="10"/>
      <c r="N652" s="10"/>
      <c r="O652" s="10"/>
      <c r="P652" s="10"/>
      <c r="Q652" s="10"/>
    </row>
    <row r="653" spans="1:17" s="11" customFormat="1" x14ac:dyDescent="0.25">
      <c r="A653" s="39" t="str">
        <f t="shared" si="38"/>
        <v>40686_emdsfdc1a-rb-04</v>
      </c>
      <c r="B653" s="47">
        <v>40686</v>
      </c>
      <c r="C653" s="39" t="s">
        <v>80</v>
      </c>
      <c r="D653" s="11">
        <f>VLOOKUP($A653,Pivot_Switch!$H$5:$N$5000,COLUMN(D653),FALSE)</f>
        <v>120</v>
      </c>
      <c r="E653" s="11">
        <f>VLOOKUP($A653,Pivot_Switch!$H$5:$N$5000,COLUMN(E653),FALSE)</f>
        <v>100</v>
      </c>
      <c r="F653" s="11">
        <f>VLOOKUP($A653,Pivot_Switch!$H$5:$N$5000,COLUMN(F653),FALSE)</f>
        <v>20</v>
      </c>
      <c r="G653" s="11">
        <f>VLOOKUP($A653,Pivot_Switch!$H$5:$N$5000,COLUMN(G653),FALSE)</f>
        <v>1</v>
      </c>
      <c r="H653" s="39"/>
      <c r="I653" s="39"/>
      <c r="J653" s="41"/>
      <c r="K653" s="10"/>
      <c r="L653" s="10"/>
      <c r="M653" s="10"/>
      <c r="N653" s="10"/>
      <c r="O653" s="10"/>
      <c r="P653" s="10"/>
      <c r="Q653" s="10"/>
    </row>
    <row r="654" spans="1:17" s="11" customFormat="1" x14ac:dyDescent="0.25">
      <c r="A654" s="39" t="str">
        <f t="shared" si="38"/>
        <v>40690_emdsfdc1a-rb-04</v>
      </c>
      <c r="B654" s="47">
        <v>40690</v>
      </c>
      <c r="C654" s="39" t="s">
        <v>80</v>
      </c>
      <c r="D654" s="11">
        <f>VLOOKUP($A654,Pivot_Switch!$H$5:$N$5000,COLUMN(D654),FALSE)</f>
        <v>120</v>
      </c>
      <c r="E654" s="11">
        <f>VLOOKUP($A654,Pivot_Switch!$H$5:$N$5000,COLUMN(E654),FALSE)</f>
        <v>100</v>
      </c>
      <c r="F654" s="11">
        <f>VLOOKUP($A654,Pivot_Switch!$H$5:$N$5000,COLUMN(F654),FALSE)</f>
        <v>20</v>
      </c>
      <c r="G654" s="11">
        <f>VLOOKUP($A654,Pivot_Switch!$H$5:$N$5000,COLUMN(G654),FALSE)</f>
        <v>1</v>
      </c>
      <c r="H654" s="39"/>
      <c r="I654" s="39"/>
      <c r="J654" s="41"/>
      <c r="K654" s="10"/>
      <c r="L654" s="10"/>
      <c r="M654" s="10"/>
      <c r="N654" s="10"/>
      <c r="O654" s="10"/>
      <c r="P654" s="10"/>
      <c r="Q654" s="10"/>
    </row>
    <row r="655" spans="1:17" s="11" customFormat="1" x14ac:dyDescent="0.25">
      <c r="A655" s="39" t="str">
        <f t="shared" si="38"/>
        <v>40700_emdsfdc1a-rb-04</v>
      </c>
      <c r="B655" s="47">
        <v>40700</v>
      </c>
      <c r="C655" s="39" t="s">
        <v>80</v>
      </c>
      <c r="D655" s="11">
        <f>VLOOKUP($A655,Pivot_Switch!$H$5:$N$5000,COLUMN(D655),FALSE)</f>
        <v>120</v>
      </c>
      <c r="E655" s="11">
        <f>VLOOKUP($A655,Pivot_Switch!$H$5:$N$5000,COLUMN(E655),FALSE)</f>
        <v>100</v>
      </c>
      <c r="F655" s="11">
        <f>VLOOKUP($A655,Pivot_Switch!$H$5:$N$5000,COLUMN(F655),FALSE)</f>
        <v>20</v>
      </c>
      <c r="G655" s="11">
        <f>VLOOKUP($A655,Pivot_Switch!$H$5:$N$5000,COLUMN(G655),FALSE)</f>
        <v>1</v>
      </c>
      <c r="H655" s="39"/>
      <c r="I655" s="39"/>
      <c r="J655" s="41"/>
      <c r="K655" s="10"/>
      <c r="L655" s="10"/>
      <c r="M655" s="10"/>
      <c r="N655" s="10"/>
      <c r="O655" s="10"/>
      <c r="P655" s="10"/>
      <c r="Q655" s="10"/>
    </row>
    <row r="656" spans="1:17" s="11" customFormat="1" x14ac:dyDescent="0.25">
      <c r="A656" s="39" t="str">
        <f t="shared" si="38"/>
        <v>40707_emdsfdc1a-rb-04</v>
      </c>
      <c r="B656" s="47">
        <v>40707</v>
      </c>
      <c r="C656" s="39" t="s">
        <v>80</v>
      </c>
      <c r="D656" s="11">
        <f>VLOOKUP($A656,Pivot_Switch!$H$5:$N$5000,COLUMN(D656),FALSE)</f>
        <v>120</v>
      </c>
      <c r="E656" s="11">
        <f>VLOOKUP($A656,Pivot_Switch!$H$5:$N$5000,COLUMN(E656),FALSE)</f>
        <v>100</v>
      </c>
      <c r="F656" s="11">
        <f>VLOOKUP($A656,Pivot_Switch!$H$5:$N$5000,COLUMN(F656),FALSE)</f>
        <v>20</v>
      </c>
      <c r="G656" s="11">
        <f>VLOOKUP($A656,Pivot_Switch!$H$5:$N$5000,COLUMN(G656),FALSE)</f>
        <v>1</v>
      </c>
      <c r="H656" s="39"/>
      <c r="I656" s="39"/>
      <c r="J656" s="41"/>
      <c r="K656" s="10"/>
      <c r="L656" s="10"/>
      <c r="M656" s="10"/>
      <c r="N656" s="10"/>
      <c r="O656" s="10"/>
      <c r="P656" s="10"/>
      <c r="Q656" s="10"/>
    </row>
    <row r="657" spans="1:17" s="11" customFormat="1" x14ac:dyDescent="0.25">
      <c r="A657" s="39" t="str">
        <f t="shared" ref="A657:A680" si="39">CONCATENATE(B657,"_",C657)</f>
        <v>40714_emdsfdc1a-rb-04</v>
      </c>
      <c r="B657" s="47">
        <v>40714</v>
      </c>
      <c r="C657" s="39" t="s">
        <v>80</v>
      </c>
      <c r="D657" s="11">
        <f>VLOOKUP($A657,Pivot_Switch!$H$5:$N$5000,COLUMN(D657),FALSE)</f>
        <v>120</v>
      </c>
      <c r="E657" s="11">
        <f>VLOOKUP($A657,Pivot_Switch!$H$5:$N$5000,COLUMN(E657),FALSE)</f>
        <v>100</v>
      </c>
      <c r="F657" s="11">
        <f>VLOOKUP($A657,Pivot_Switch!$H$5:$N$5000,COLUMN(F657),FALSE)</f>
        <v>20</v>
      </c>
      <c r="G657" s="11">
        <f>VLOOKUP($A657,Pivot_Switch!$H$5:$N$5000,COLUMN(G657),FALSE)</f>
        <v>1</v>
      </c>
      <c r="H657" s="39"/>
      <c r="I657" s="39"/>
      <c r="J657" s="41"/>
      <c r="K657" s="10"/>
      <c r="L657" s="10"/>
      <c r="M657" s="10"/>
      <c r="N657" s="10"/>
      <c r="O657" s="10"/>
      <c r="P657" s="10"/>
      <c r="Q657" s="10"/>
    </row>
    <row r="658" spans="1:17" s="11" customFormat="1" x14ac:dyDescent="0.25">
      <c r="A658" s="39" t="str">
        <f t="shared" si="39"/>
        <v>40721_emdsfdc1a-rb-04</v>
      </c>
      <c r="B658" s="47">
        <v>40721</v>
      </c>
      <c r="C658" s="39" t="s">
        <v>80</v>
      </c>
      <c r="D658" s="11">
        <f>VLOOKUP($A658,Pivot_Switch!$H$5:$N$5000,COLUMN(D658),FALSE)</f>
        <v>120</v>
      </c>
      <c r="E658" s="11">
        <f>VLOOKUP($A658,Pivot_Switch!$H$5:$N$5000,COLUMN(E658),FALSE)</f>
        <v>100</v>
      </c>
      <c r="F658" s="11">
        <f>VLOOKUP($A658,Pivot_Switch!$H$5:$N$5000,COLUMN(F658),FALSE)</f>
        <v>20</v>
      </c>
      <c r="G658" s="11">
        <f>VLOOKUP($A658,Pivot_Switch!$H$5:$N$5000,COLUMN(G658),FALSE)</f>
        <v>1</v>
      </c>
      <c r="H658" s="39"/>
      <c r="I658" s="39"/>
      <c r="J658" s="41"/>
      <c r="K658" s="10"/>
      <c r="L658" s="10"/>
      <c r="M658" s="10"/>
      <c r="N658" s="10"/>
      <c r="O658" s="10"/>
      <c r="P658" s="10"/>
      <c r="Q658" s="10"/>
    </row>
    <row r="659" spans="1:17" s="11" customFormat="1" x14ac:dyDescent="0.25">
      <c r="A659" s="39" t="str">
        <f t="shared" si="39"/>
        <v>40728_emdsfdc1a-rb-04</v>
      </c>
      <c r="B659" s="47">
        <v>40728</v>
      </c>
      <c r="C659" s="39" t="s">
        <v>80</v>
      </c>
      <c r="D659" s="11">
        <f>VLOOKUP($A659,Pivot_Switch!$H$5:$N$5000,COLUMN(D659),FALSE)</f>
        <v>120</v>
      </c>
      <c r="E659" s="11">
        <f>VLOOKUP($A659,Pivot_Switch!$H$5:$N$5000,COLUMN(E659),FALSE)</f>
        <v>100</v>
      </c>
      <c r="F659" s="11">
        <f>VLOOKUP($A659,Pivot_Switch!$H$5:$N$5000,COLUMN(F659),FALSE)</f>
        <v>20</v>
      </c>
      <c r="G659" s="11">
        <f>VLOOKUP($A659,Pivot_Switch!$H$5:$N$5000,COLUMN(G659),FALSE)</f>
        <v>1</v>
      </c>
      <c r="H659" s="39"/>
      <c r="I659" s="39"/>
      <c r="J659" s="41"/>
      <c r="K659" s="10"/>
      <c r="L659" s="10"/>
      <c r="M659" s="10"/>
      <c r="N659" s="10"/>
      <c r="O659" s="10"/>
      <c r="P659" s="10"/>
      <c r="Q659" s="10"/>
    </row>
    <row r="660" spans="1:17" s="11" customFormat="1" x14ac:dyDescent="0.25">
      <c r="A660" s="39" t="str">
        <f t="shared" si="39"/>
        <v>40735_emdsfdc1a-rb-04</v>
      </c>
      <c r="B660" s="47">
        <v>40735</v>
      </c>
      <c r="C660" s="39" t="s">
        <v>80</v>
      </c>
      <c r="D660" s="11">
        <f>VLOOKUP($A660,Pivot_Switch!$H$5:$N$5000,COLUMN(D660),FALSE)</f>
        <v>120</v>
      </c>
      <c r="E660" s="11">
        <f>VLOOKUP($A660,Pivot_Switch!$H$5:$N$5000,COLUMN(E660),FALSE)</f>
        <v>100</v>
      </c>
      <c r="F660" s="11">
        <f>VLOOKUP($A660,Pivot_Switch!$H$5:$N$5000,COLUMN(F660),FALSE)</f>
        <v>20</v>
      </c>
      <c r="G660" s="11">
        <f>VLOOKUP($A660,Pivot_Switch!$H$5:$N$5000,COLUMN(G660),FALSE)</f>
        <v>1</v>
      </c>
      <c r="H660" s="39"/>
      <c r="I660" s="39"/>
      <c r="J660" s="41"/>
      <c r="K660" s="10"/>
      <c r="L660" s="10"/>
      <c r="M660" s="10"/>
      <c r="N660" s="10"/>
      <c r="O660" s="10"/>
      <c r="P660" s="10"/>
      <c r="Q660" s="10"/>
    </row>
    <row r="661" spans="1:17" s="11" customFormat="1" x14ac:dyDescent="0.25">
      <c r="A661" s="39" t="str">
        <f t="shared" si="39"/>
        <v>40743_emdsfdc1a-rb-04</v>
      </c>
      <c r="B661" s="47">
        <v>40743</v>
      </c>
      <c r="C661" s="39" t="s">
        <v>80</v>
      </c>
      <c r="D661" s="11">
        <f>VLOOKUP($A661,Pivot_Switch!$H$5:$N$5000,COLUMN(D661),FALSE)</f>
        <v>120</v>
      </c>
      <c r="E661" s="11">
        <f>VLOOKUP($A661,Pivot_Switch!$H$5:$N$5000,COLUMN(E661),FALSE)</f>
        <v>100</v>
      </c>
      <c r="F661" s="11">
        <f>VLOOKUP($A661,Pivot_Switch!$H$5:$N$5000,COLUMN(F661),FALSE)</f>
        <v>20</v>
      </c>
      <c r="G661" s="11">
        <f>VLOOKUP($A661,Pivot_Switch!$H$5:$N$5000,COLUMN(G661),FALSE)</f>
        <v>1</v>
      </c>
      <c r="H661" s="39"/>
      <c r="I661" s="39"/>
      <c r="J661" s="41"/>
      <c r="K661" s="10"/>
      <c r="L661" s="10"/>
      <c r="M661" s="10"/>
      <c r="N661" s="10"/>
      <c r="O661" s="10"/>
      <c r="P661" s="10"/>
      <c r="Q661" s="10"/>
    </row>
    <row r="662" spans="1:17" s="11" customFormat="1" x14ac:dyDescent="0.25">
      <c r="A662" s="39" t="str">
        <f t="shared" si="39"/>
        <v>40749_emdsfdc1a-rb-04</v>
      </c>
      <c r="B662" s="47">
        <v>40749</v>
      </c>
      <c r="C662" s="39" t="s">
        <v>80</v>
      </c>
      <c r="D662" s="11">
        <f>VLOOKUP($A662,Pivot_Switch!$H$5:$N$5000,COLUMN(D662),FALSE)</f>
        <v>120</v>
      </c>
      <c r="E662" s="11">
        <f>VLOOKUP($A662,Pivot_Switch!$H$5:$N$5000,COLUMN(E662),FALSE)</f>
        <v>100</v>
      </c>
      <c r="F662" s="11">
        <f>VLOOKUP($A662,Pivot_Switch!$H$5:$N$5000,COLUMN(F662),FALSE)</f>
        <v>20</v>
      </c>
      <c r="G662" s="11">
        <f>VLOOKUP($A662,Pivot_Switch!$H$5:$N$5000,COLUMN(G662),FALSE)</f>
        <v>1</v>
      </c>
      <c r="H662" s="39"/>
      <c r="I662" s="39"/>
      <c r="J662" s="41"/>
      <c r="K662" s="10"/>
      <c r="L662" s="10"/>
      <c r="M662" s="10"/>
      <c r="N662" s="10"/>
      <c r="O662" s="10"/>
      <c r="P662" s="10"/>
      <c r="Q662" s="10"/>
    </row>
    <row r="663" spans="1:17" s="11" customFormat="1" x14ac:dyDescent="0.25">
      <c r="A663" s="39" t="str">
        <f t="shared" si="39"/>
        <v>40770_emdsfdc1a-rb-04</v>
      </c>
      <c r="B663" s="47">
        <v>40770</v>
      </c>
      <c r="C663" s="39" t="s">
        <v>80</v>
      </c>
      <c r="D663" s="11">
        <f>VLOOKUP($A663,Pivot_Switch!$H$5:$N$5000,COLUMN(D663),FALSE)</f>
        <v>120</v>
      </c>
      <c r="E663" s="11">
        <f>VLOOKUP($A663,Pivot_Switch!$H$5:$N$5000,COLUMN(E663),FALSE)</f>
        <v>100</v>
      </c>
      <c r="F663" s="11">
        <f>VLOOKUP($A663,Pivot_Switch!$H$5:$N$5000,COLUMN(F663),FALSE)</f>
        <v>20</v>
      </c>
      <c r="G663" s="11">
        <f>VLOOKUP($A663,Pivot_Switch!$H$5:$N$5000,COLUMN(G663),FALSE)</f>
        <v>1</v>
      </c>
      <c r="H663" s="39"/>
      <c r="I663" s="39"/>
      <c r="J663" s="41"/>
      <c r="K663" s="10"/>
      <c r="L663" s="10"/>
      <c r="M663" s="10"/>
      <c r="N663" s="10"/>
      <c r="O663" s="10"/>
      <c r="P663" s="10"/>
      <c r="Q663" s="10"/>
    </row>
    <row r="664" spans="1:17" s="11" customFormat="1" x14ac:dyDescent="0.25">
      <c r="A664" s="39" t="str">
        <f t="shared" si="39"/>
        <v>40777_emdsfdc1a-rb-04</v>
      </c>
      <c r="B664" s="47">
        <v>40777</v>
      </c>
      <c r="C664" s="39" t="s">
        <v>80</v>
      </c>
      <c r="D664" s="11">
        <f>VLOOKUP($A664,Pivot_Switch!$H$5:$N$5000,COLUMN(D664),FALSE)</f>
        <v>120</v>
      </c>
      <c r="E664" s="11">
        <f>VLOOKUP($A664,Pivot_Switch!$H$5:$N$5000,COLUMN(E664),FALSE)</f>
        <v>100</v>
      </c>
      <c r="F664" s="11">
        <f>VLOOKUP($A664,Pivot_Switch!$H$5:$N$5000,COLUMN(F664),FALSE)</f>
        <v>20</v>
      </c>
      <c r="G664" s="11">
        <f>VLOOKUP($A664,Pivot_Switch!$H$5:$N$5000,COLUMN(G664),FALSE)</f>
        <v>1</v>
      </c>
      <c r="H664" s="39"/>
      <c r="I664" s="39"/>
      <c r="J664" s="41"/>
      <c r="K664" s="10"/>
      <c r="L664" s="10"/>
      <c r="M664" s="10"/>
      <c r="N664" s="10"/>
      <c r="O664" s="10"/>
      <c r="P664" s="10"/>
      <c r="Q664" s="10"/>
    </row>
    <row r="665" spans="1:17" s="11" customFormat="1" x14ac:dyDescent="0.25">
      <c r="A665" s="39" t="str">
        <f t="shared" si="39"/>
        <v>40785_emdsfdc1a-rb-04</v>
      </c>
      <c r="B665" s="47">
        <v>40785</v>
      </c>
      <c r="C665" s="39" t="s">
        <v>80</v>
      </c>
      <c r="D665" s="11">
        <f>VLOOKUP($A665,Pivot_Switch!$H$5:$N$5000,COLUMN(D665),FALSE)</f>
        <v>120</v>
      </c>
      <c r="E665" s="11">
        <f>VLOOKUP($A665,Pivot_Switch!$H$5:$N$5000,COLUMN(E665),FALSE)</f>
        <v>100</v>
      </c>
      <c r="F665" s="11">
        <f>VLOOKUP($A665,Pivot_Switch!$H$5:$N$5000,COLUMN(F665),FALSE)</f>
        <v>20</v>
      </c>
      <c r="G665" s="11">
        <f>VLOOKUP($A665,Pivot_Switch!$H$5:$N$5000,COLUMN(G665),FALSE)</f>
        <v>1</v>
      </c>
      <c r="H665" s="39"/>
      <c r="I665" s="39"/>
      <c r="J665" s="41"/>
      <c r="K665" s="10"/>
      <c r="L665" s="10"/>
      <c r="M665" s="10"/>
      <c r="N665" s="10"/>
      <c r="O665" s="10"/>
      <c r="P665" s="10"/>
      <c r="Q665" s="10"/>
    </row>
    <row r="666" spans="1:17" s="11" customFormat="1" x14ac:dyDescent="0.25">
      <c r="A666" s="39" t="str">
        <f t="shared" si="39"/>
        <v>40790_emdsfdc1a-rb-04</v>
      </c>
      <c r="B666" s="47">
        <v>40790</v>
      </c>
      <c r="C666" s="39" t="s">
        <v>80</v>
      </c>
      <c r="D666" s="11">
        <f>VLOOKUP($A666,Pivot_Switch!$H$5:$N$5000,COLUMN(D666),FALSE)</f>
        <v>120</v>
      </c>
      <c r="E666" s="11">
        <f>VLOOKUP($A666,Pivot_Switch!$H$5:$N$5000,COLUMN(E666),FALSE)</f>
        <v>100</v>
      </c>
      <c r="F666" s="11">
        <f>VLOOKUP($A666,Pivot_Switch!$H$5:$N$5000,COLUMN(F666),FALSE)</f>
        <v>20</v>
      </c>
      <c r="G666" s="11">
        <f>VLOOKUP($A666,Pivot_Switch!$H$5:$N$5000,COLUMN(G666),FALSE)</f>
        <v>1</v>
      </c>
      <c r="H666" s="39"/>
      <c r="I666" s="39"/>
      <c r="J666" s="41"/>
      <c r="K666" s="10"/>
      <c r="L666" s="10"/>
      <c r="M666" s="10"/>
      <c r="N666" s="10"/>
      <c r="O666" s="10"/>
      <c r="P666" s="10"/>
      <c r="Q666" s="10"/>
    </row>
    <row r="667" spans="1:17" s="11" customFormat="1" x14ac:dyDescent="0.25">
      <c r="A667" s="39" t="str">
        <f t="shared" si="39"/>
        <v>40798_emdsfdc1a-rb-04</v>
      </c>
      <c r="B667" s="47">
        <v>40798</v>
      </c>
      <c r="C667" s="39" t="s">
        <v>80</v>
      </c>
      <c r="D667" s="11">
        <f>VLOOKUP($A667,Pivot_Switch!$H$5:$N$5000,COLUMN(D667),FALSE)</f>
        <v>120</v>
      </c>
      <c r="E667" s="11">
        <f>VLOOKUP($A667,Pivot_Switch!$H$5:$N$5000,COLUMN(E667),FALSE)</f>
        <v>100</v>
      </c>
      <c r="F667" s="11">
        <f>VLOOKUP($A667,Pivot_Switch!$H$5:$N$5000,COLUMN(F667),FALSE)</f>
        <v>20</v>
      </c>
      <c r="G667" s="11">
        <f>VLOOKUP($A667,Pivot_Switch!$H$5:$N$5000,COLUMN(G667),FALSE)</f>
        <v>1</v>
      </c>
      <c r="H667" s="39"/>
      <c r="I667" s="39"/>
      <c r="J667" s="41"/>
      <c r="K667" s="10"/>
      <c r="L667" s="10"/>
      <c r="M667" s="10"/>
      <c r="N667" s="10"/>
      <c r="O667" s="10"/>
      <c r="P667" s="10"/>
      <c r="Q667" s="10"/>
    </row>
    <row r="668" spans="1:17" s="11" customFormat="1" x14ac:dyDescent="0.25">
      <c r="A668" s="39" t="str">
        <f t="shared" si="39"/>
        <v>40869_emdsfdc1a-rb-04</v>
      </c>
      <c r="B668" s="47">
        <v>40869</v>
      </c>
      <c r="C668" s="39" t="s">
        <v>80</v>
      </c>
      <c r="D668" s="11">
        <f>VLOOKUP($A668,Pivot_Switch!$H$5:$N$5000,COLUMN(D668),FALSE)</f>
        <v>120</v>
      </c>
      <c r="E668" s="11">
        <f>VLOOKUP($A668,Pivot_Switch!$H$5:$N$5000,COLUMN(E668),FALSE)</f>
        <v>100</v>
      </c>
      <c r="F668" s="11">
        <f>VLOOKUP($A668,Pivot_Switch!$H$5:$N$5000,COLUMN(F668),FALSE)</f>
        <v>20</v>
      </c>
      <c r="G668" s="11">
        <f>VLOOKUP($A668,Pivot_Switch!$H$5:$N$5000,COLUMN(G668),FALSE)</f>
        <v>1</v>
      </c>
      <c r="H668" s="39"/>
      <c r="I668" s="39"/>
      <c r="J668" s="41"/>
      <c r="K668" s="10"/>
      <c r="L668" s="10"/>
      <c r="M668" s="10"/>
      <c r="N668" s="10"/>
      <c r="O668" s="10"/>
      <c r="P668" s="10"/>
      <c r="Q668" s="10"/>
    </row>
    <row r="669" spans="1:17" s="11" customFormat="1" x14ac:dyDescent="0.25">
      <c r="A669" s="39" t="str">
        <f t="shared" si="39"/>
        <v>40885_emdsfdc1a-rb-04</v>
      </c>
      <c r="B669" s="47">
        <v>40885</v>
      </c>
      <c r="C669" s="39" t="s">
        <v>80</v>
      </c>
      <c r="D669" s="11">
        <f>VLOOKUP($A669,Pivot_Switch!$H$5:$N$5000,COLUMN(D669),FALSE)</f>
        <v>264</v>
      </c>
      <c r="E669" s="11">
        <f>VLOOKUP($A669,Pivot_Switch!$H$5:$N$5000,COLUMN(E669),FALSE)</f>
        <v>171</v>
      </c>
      <c r="F669" s="11">
        <f>VLOOKUP($A669,Pivot_Switch!$H$5:$N$5000,COLUMN(F669),FALSE)</f>
        <v>93</v>
      </c>
      <c r="G669" s="11">
        <f>VLOOKUP($A669,Pivot_Switch!$H$5:$N$5000,COLUMN(G669),FALSE)</f>
        <v>1</v>
      </c>
      <c r="H669" s="39"/>
      <c r="I669" s="39"/>
      <c r="J669" s="41"/>
      <c r="K669" s="10"/>
      <c r="L669" s="10"/>
      <c r="M669" s="10"/>
      <c r="N669" s="10"/>
      <c r="O669" s="10"/>
      <c r="P669" s="10"/>
      <c r="Q669" s="10"/>
    </row>
    <row r="670" spans="1:17" s="11" customFormat="1" x14ac:dyDescent="0.25">
      <c r="A670" s="39" t="str">
        <f t="shared" si="39"/>
        <v>40917_emdsfdc1a-rb-04</v>
      </c>
      <c r="B670" s="47">
        <v>40917</v>
      </c>
      <c r="C670" s="39" t="s">
        <v>80</v>
      </c>
      <c r="D670" s="11">
        <f>VLOOKUP($A670,Pivot_Switch!$H$5:$N$5000,COLUMN(D670),FALSE)</f>
        <v>264</v>
      </c>
      <c r="E670" s="11">
        <f>VLOOKUP($A670,Pivot_Switch!$H$5:$N$5000,COLUMN(E670),FALSE)</f>
        <v>171</v>
      </c>
      <c r="F670" s="11">
        <f>VLOOKUP($A670,Pivot_Switch!$H$5:$N$5000,COLUMN(F670),FALSE)</f>
        <v>93</v>
      </c>
      <c r="G670" s="11">
        <f>VLOOKUP($A670,Pivot_Switch!$H$5:$N$5000,COLUMN(G670),FALSE)</f>
        <v>1</v>
      </c>
      <c r="H670" s="39"/>
      <c r="I670" s="39"/>
      <c r="J670" s="41"/>
      <c r="K670" s="10"/>
      <c r="L670" s="10"/>
      <c r="M670" s="10"/>
      <c r="N670" s="10"/>
      <c r="O670" s="10"/>
      <c r="P670" s="10"/>
      <c r="Q670" s="10"/>
    </row>
    <row r="671" spans="1:17" s="11" customFormat="1" x14ac:dyDescent="0.25">
      <c r="A671" s="39" t="str">
        <f t="shared" si="39"/>
        <v>40948_emdsfdc1a-rb-04</v>
      </c>
      <c r="B671" s="47">
        <v>40948</v>
      </c>
      <c r="C671" s="39" t="s">
        <v>80</v>
      </c>
      <c r="D671" s="11">
        <f>VLOOKUP($A671,Pivot_Switch!$H$5:$N$5000,COLUMN(D671),FALSE)</f>
        <v>264</v>
      </c>
      <c r="E671" s="11">
        <f>VLOOKUP($A671,Pivot_Switch!$H$5:$N$5000,COLUMN(E671),FALSE)</f>
        <v>190</v>
      </c>
      <c r="F671" s="11">
        <f>VLOOKUP($A671,Pivot_Switch!$H$5:$N$5000,COLUMN(F671),FALSE)</f>
        <v>74</v>
      </c>
      <c r="G671" s="11">
        <f>VLOOKUP($A671,Pivot_Switch!$H$5:$N$5000,COLUMN(G671),FALSE)</f>
        <v>1</v>
      </c>
      <c r="H671" s="39"/>
      <c r="I671" s="39"/>
      <c r="J671" s="41"/>
      <c r="K671" s="10"/>
      <c r="L671" s="10"/>
      <c r="M671" s="10"/>
      <c r="N671" s="10"/>
      <c r="O671" s="10"/>
      <c r="P671" s="10"/>
      <c r="Q671" s="10"/>
    </row>
    <row r="672" spans="1:17" s="11" customFormat="1" x14ac:dyDescent="0.25">
      <c r="A672" s="39" t="str">
        <f t="shared" si="39"/>
        <v>40989_emdsfdc1a-rb-04</v>
      </c>
      <c r="B672" s="47">
        <v>40989</v>
      </c>
      <c r="C672" s="39" t="s">
        <v>80</v>
      </c>
      <c r="D672" s="11">
        <f>VLOOKUP($A672,Pivot_Switch!$H$5:$N$5000,COLUMN(D672),FALSE)</f>
        <v>264</v>
      </c>
      <c r="E672" s="11">
        <f>VLOOKUP($A672,Pivot_Switch!$H$5:$N$5000,COLUMN(E672),FALSE)</f>
        <v>196</v>
      </c>
      <c r="F672" s="11">
        <f>VLOOKUP($A672,Pivot_Switch!$H$5:$N$5000,COLUMN(F672),FALSE)</f>
        <v>68</v>
      </c>
      <c r="G672" s="11">
        <f>VLOOKUP($A672,Pivot_Switch!$H$5:$N$5000,COLUMN(G672),FALSE)</f>
        <v>1</v>
      </c>
      <c r="H672" s="39"/>
      <c r="I672" s="39"/>
      <c r="J672" s="41"/>
      <c r="K672" s="10"/>
      <c r="L672" s="26"/>
      <c r="M672" s="10"/>
      <c r="N672" s="10"/>
      <c r="O672" s="10"/>
      <c r="P672" s="10"/>
      <c r="Q672" s="10"/>
    </row>
    <row r="673" spans="1:17" s="11" customFormat="1" x14ac:dyDescent="0.25">
      <c r="A673" s="39" t="str">
        <f t="shared" si="39"/>
        <v>41016_emdsfdc1a-rb-04</v>
      </c>
      <c r="B673" s="47">
        <v>41016</v>
      </c>
      <c r="C673" s="39" t="s">
        <v>80</v>
      </c>
      <c r="D673" s="11">
        <f>VLOOKUP($A673,Pivot_Switch!$H$5:$N$5000,COLUMN(D673),FALSE)</f>
        <v>264</v>
      </c>
      <c r="E673" s="11">
        <f>VLOOKUP($A673,Pivot_Switch!$H$5:$N$5000,COLUMN(E673),FALSE)</f>
        <v>196</v>
      </c>
      <c r="F673" s="11">
        <f>VLOOKUP($A673,Pivot_Switch!$H$5:$N$5000,COLUMN(F673),FALSE)</f>
        <v>68</v>
      </c>
      <c r="G673" s="11">
        <f>VLOOKUP($A673,Pivot_Switch!$H$5:$N$5000,COLUMN(G673),FALSE)</f>
        <v>1</v>
      </c>
      <c r="H673" s="39"/>
      <c r="I673" s="39"/>
      <c r="J673" s="41"/>
      <c r="K673" s="10"/>
      <c r="L673" s="26"/>
      <c r="M673" s="10"/>
      <c r="N673" s="10"/>
      <c r="O673" s="10"/>
      <c r="P673" s="10"/>
      <c r="Q673" s="10"/>
    </row>
    <row r="674" spans="1:17" s="11" customFormat="1" x14ac:dyDescent="0.25">
      <c r="A674" s="39" t="str">
        <f t="shared" si="39"/>
        <v>41037_emdsfdc1a-rb-04</v>
      </c>
      <c r="B674" s="47">
        <v>41037</v>
      </c>
      <c r="C674" s="39" t="s">
        <v>80</v>
      </c>
      <c r="D674" s="11">
        <f>VLOOKUP($A674,Pivot_Switch!$H$5:$N$5000,COLUMN(D674),FALSE)</f>
        <v>264</v>
      </c>
      <c r="E674" s="11">
        <f>VLOOKUP($A674,Pivot_Switch!$H$5:$N$5000,COLUMN(E674),FALSE)</f>
        <v>196</v>
      </c>
      <c r="F674" s="11">
        <f>VLOOKUP($A674,Pivot_Switch!$H$5:$N$5000,COLUMN(F674),FALSE)</f>
        <v>68</v>
      </c>
      <c r="G674" s="11">
        <f>VLOOKUP($A674,Pivot_Switch!$H$5:$N$5000,COLUMN(G674),FALSE)</f>
        <v>1</v>
      </c>
      <c r="H674" s="39"/>
      <c r="I674" s="39"/>
      <c r="J674" s="41"/>
      <c r="K674" s="10"/>
      <c r="L674" s="26"/>
      <c r="M674" s="10"/>
      <c r="N674" s="10"/>
      <c r="O674" s="10"/>
      <c r="P674" s="10"/>
      <c r="Q674" s="10"/>
    </row>
    <row r="675" spans="1:17" s="11" customFormat="1" x14ac:dyDescent="0.25">
      <c r="A675" s="39" t="str">
        <f t="shared" si="39"/>
        <v>41071_emdsfdc1a-rb-04</v>
      </c>
      <c r="B675" s="47">
        <v>41071</v>
      </c>
      <c r="C675" s="39" t="s">
        <v>80</v>
      </c>
      <c r="D675" s="11">
        <f>VLOOKUP($A675,Pivot_Switch!$H$5:$N$5000,COLUMN(D675),FALSE)</f>
        <v>264</v>
      </c>
      <c r="E675" s="11">
        <f>VLOOKUP($A675,Pivot_Switch!$H$5:$N$5000,COLUMN(E675),FALSE)</f>
        <v>196</v>
      </c>
      <c r="F675" s="11">
        <f>VLOOKUP($A675,Pivot_Switch!$H$5:$N$5000,COLUMN(F675),FALSE)</f>
        <v>68</v>
      </c>
      <c r="G675" s="11">
        <f>VLOOKUP($A675,Pivot_Switch!$H$5:$N$5000,COLUMN(G675),FALSE)</f>
        <v>1</v>
      </c>
      <c r="H675" s="39"/>
      <c r="I675" s="39"/>
      <c r="J675" s="41"/>
      <c r="K675" s="10"/>
      <c r="L675" s="26"/>
      <c r="M675" s="10"/>
      <c r="N675" s="10"/>
      <c r="O675" s="10"/>
      <c r="P675" s="10"/>
      <c r="Q675" s="10"/>
    </row>
    <row r="676" spans="1:17" s="11" customFormat="1" x14ac:dyDescent="0.25">
      <c r="A676" s="39" t="str">
        <f t="shared" si="39"/>
        <v>41107_emdsfdc1a-rb-04</v>
      </c>
      <c r="B676" s="47">
        <v>41107</v>
      </c>
      <c r="C676" s="39" t="s">
        <v>80</v>
      </c>
      <c r="D676" s="11">
        <f>VLOOKUP($A676,Pivot_Switch!$H$5:$N$5000,COLUMN(D676),FALSE)</f>
        <v>264</v>
      </c>
      <c r="E676" s="11">
        <f>VLOOKUP($A676,Pivot_Switch!$H$5:$N$5000,COLUMN(E676),FALSE)</f>
        <v>196</v>
      </c>
      <c r="F676" s="11">
        <f>VLOOKUP($A676,Pivot_Switch!$H$5:$N$5000,COLUMN(F676),FALSE)</f>
        <v>68</v>
      </c>
      <c r="G676" s="11">
        <f>VLOOKUP($A676,Pivot_Switch!$H$5:$N$5000,COLUMN(G676),FALSE)</f>
        <v>1</v>
      </c>
      <c r="H676" s="39"/>
      <c r="I676" s="39"/>
      <c r="J676" s="41"/>
      <c r="K676" s="10"/>
      <c r="L676" s="26"/>
      <c r="M676" s="10"/>
      <c r="N676" s="10"/>
      <c r="O676" s="10"/>
      <c r="P676" s="10"/>
      <c r="Q676" s="10"/>
    </row>
    <row r="677" spans="1:17" s="11" customFormat="1" x14ac:dyDescent="0.25">
      <c r="A677" s="39" t="str">
        <f t="shared" si="39"/>
        <v>41122_emdsfdc1a-rb-04</v>
      </c>
      <c r="B677" s="47">
        <v>41122</v>
      </c>
      <c r="C677" s="39" t="s">
        <v>80</v>
      </c>
      <c r="D677" s="11">
        <f>VLOOKUP($A677,Pivot_Switch!$H$5:$N$5000,COLUMN(D677),FALSE)</f>
        <v>264</v>
      </c>
      <c r="E677" s="11">
        <f>VLOOKUP($A677,Pivot_Switch!$H$5:$N$5000,COLUMN(E677),FALSE)</f>
        <v>197</v>
      </c>
      <c r="F677" s="11">
        <f>VLOOKUP($A677,Pivot_Switch!$H$5:$N$5000,COLUMN(F677),FALSE)</f>
        <v>67</v>
      </c>
      <c r="G677" s="11">
        <f>VLOOKUP($A677,Pivot_Switch!$H$5:$N$5000,COLUMN(G677),FALSE)</f>
        <v>1</v>
      </c>
      <c r="H677" s="39"/>
      <c r="I677" s="39"/>
      <c r="J677" s="41"/>
      <c r="K677" s="10"/>
      <c r="L677" s="26"/>
      <c r="M677" s="10"/>
      <c r="N677" s="10"/>
      <c r="O677" s="10"/>
      <c r="P677" s="10"/>
      <c r="Q677" s="10"/>
    </row>
    <row r="678" spans="1:17" s="11" customFormat="1" x14ac:dyDescent="0.25">
      <c r="A678" s="39" t="str">
        <f t="shared" si="39"/>
        <v>41162_emdsfdc1a-rb-04</v>
      </c>
      <c r="B678" s="47">
        <v>41162</v>
      </c>
      <c r="C678" s="39" t="s">
        <v>80</v>
      </c>
      <c r="D678" s="11">
        <f>VLOOKUP($A678,Pivot_Switch!$H$5:$N$5000,COLUMN(D678),FALSE)</f>
        <v>264</v>
      </c>
      <c r="E678" s="11">
        <f>VLOOKUP($A678,Pivot_Switch!$H$5:$N$5000,COLUMN(E678),FALSE)</f>
        <v>201</v>
      </c>
      <c r="F678" s="11">
        <f>VLOOKUP($A678,Pivot_Switch!$H$5:$N$5000,COLUMN(F678),FALSE)</f>
        <v>63</v>
      </c>
      <c r="G678" s="11">
        <f>VLOOKUP($A678,Pivot_Switch!$H$5:$N$5000,COLUMN(G678),FALSE)</f>
        <v>1</v>
      </c>
      <c r="H678" s="39"/>
      <c r="I678" s="39"/>
      <c r="J678" s="41"/>
      <c r="K678" s="10"/>
      <c r="L678" s="26"/>
      <c r="M678" s="10"/>
      <c r="N678" s="10"/>
      <c r="O678" s="10"/>
      <c r="P678" s="10"/>
      <c r="Q678" s="10"/>
    </row>
    <row r="679" spans="1:17" s="11" customFormat="1" x14ac:dyDescent="0.25">
      <c r="A679" s="39" t="str">
        <f t="shared" si="39"/>
        <v>41192_emdsfdc1a-rb-04</v>
      </c>
      <c r="B679" s="47">
        <v>41192</v>
      </c>
      <c r="C679" s="39" t="s">
        <v>80</v>
      </c>
      <c r="D679" s="11">
        <f>VLOOKUP($A679,Pivot_Switch!$H$5:$N$5000,COLUMN(D679),FALSE)</f>
        <v>264</v>
      </c>
      <c r="E679" s="11">
        <f>VLOOKUP($A679,Pivot_Switch!$H$5:$N$5000,COLUMN(E679),FALSE)</f>
        <v>202</v>
      </c>
      <c r="F679" s="11">
        <f>VLOOKUP($A679,Pivot_Switch!$H$5:$N$5000,COLUMN(F679),FALSE)</f>
        <v>62</v>
      </c>
      <c r="G679" s="11">
        <f>VLOOKUP($A679,Pivot_Switch!$H$5:$N$5000,COLUMN(G679),FALSE)</f>
        <v>1</v>
      </c>
      <c r="H679" s="39"/>
      <c r="I679" s="39"/>
      <c r="J679" s="41"/>
      <c r="K679" s="10"/>
      <c r="L679" s="26"/>
      <c r="M679" s="10"/>
      <c r="N679" s="10"/>
      <c r="O679" s="10"/>
      <c r="P679" s="10"/>
      <c r="Q679" s="10"/>
    </row>
    <row r="680" spans="1:17" s="11" customFormat="1" x14ac:dyDescent="0.25">
      <c r="A680" s="39" t="str">
        <f t="shared" si="39"/>
        <v>41347_emdsfdc1a-rb-04</v>
      </c>
      <c r="B680" s="47">
        <v>41347</v>
      </c>
      <c r="C680" s="39" t="s">
        <v>80</v>
      </c>
      <c r="D680" s="11">
        <f>VLOOKUP($A680,Pivot_Switch!$H$5:$N$5000,COLUMN(D680),FALSE)</f>
        <v>264</v>
      </c>
      <c r="E680" s="11">
        <f>VLOOKUP($A680,Pivot_Switch!$H$5:$N$5000,COLUMN(E680),FALSE)</f>
        <v>211</v>
      </c>
      <c r="F680" s="11">
        <f>VLOOKUP($A680,Pivot_Switch!$H$5:$N$5000,COLUMN(F680),FALSE)</f>
        <v>53</v>
      </c>
      <c r="G680" s="11">
        <f>VLOOKUP($A680,Pivot_Switch!$H$5:$N$5000,COLUMN(G680),FALSE)</f>
        <v>1</v>
      </c>
      <c r="H680" s="39"/>
      <c r="I680" s="39"/>
      <c r="J680" s="41"/>
      <c r="K680" s="10"/>
      <c r="L680" s="26"/>
      <c r="M680" s="10"/>
      <c r="N680" s="10"/>
      <c r="O680" s="10"/>
      <c r="P680" s="10"/>
      <c r="Q680" s="10"/>
    </row>
    <row r="681" spans="1:17" s="11" customFormat="1" x14ac:dyDescent="0.25">
      <c r="A681" s="39" t="str">
        <f t="shared" si="38"/>
        <v>41439_emdsfdc1a-rb-04</v>
      </c>
      <c r="B681" s="47">
        <v>41439</v>
      </c>
      <c r="C681" s="39" t="s">
        <v>80</v>
      </c>
      <c r="D681" s="11">
        <f>VLOOKUP($A681,Pivot_Switch!$H$5:$N$5000,COLUMN(D681),FALSE)</f>
        <v>264</v>
      </c>
      <c r="E681" s="11">
        <f>VLOOKUP($A681,Pivot_Switch!$H$5:$N$5000,COLUMN(E681),FALSE)</f>
        <v>0</v>
      </c>
      <c r="F681" s="11">
        <f>VLOOKUP($A681,Pivot_Switch!$H$5:$N$5000,COLUMN(F681),FALSE)</f>
        <v>264</v>
      </c>
      <c r="G681" s="11">
        <f>VLOOKUP($A681,Pivot_Switch!$H$5:$N$5000,COLUMN(G681),FALSE)</f>
        <v>1</v>
      </c>
      <c r="H681" s="39"/>
      <c r="I681" s="39"/>
      <c r="J681" s="41"/>
      <c r="K681" s="10"/>
      <c r="L681" s="26"/>
      <c r="M681" s="10"/>
      <c r="N681" s="10"/>
      <c r="O681" s="10"/>
      <c r="P681" s="10"/>
      <c r="Q681" s="10"/>
    </row>
    <row r="682" spans="1:17" s="11" customFormat="1" x14ac:dyDescent="0.25">
      <c r="A682" s="39"/>
      <c r="B682" s="44"/>
      <c r="C682" s="39"/>
      <c r="H682" s="39"/>
      <c r="I682" s="39"/>
      <c r="J682" s="39"/>
      <c r="K682" s="10"/>
      <c r="L682" s="10"/>
      <c r="M682" s="10"/>
      <c r="N682" s="10"/>
      <c r="O682" s="10"/>
      <c r="P682" s="10"/>
      <c r="Q682" s="10"/>
    </row>
    <row r="683" spans="1:17" s="11" customFormat="1" x14ac:dyDescent="0.25">
      <c r="A683" s="42" t="s">
        <v>881</v>
      </c>
      <c r="B683" s="42"/>
      <c r="C683" s="42"/>
      <c r="D683" s="25"/>
      <c r="E683" s="25"/>
      <c r="F683" s="25"/>
      <c r="G683" s="25"/>
      <c r="H683" s="42" t="str">
        <f>C644</f>
        <v>emdsfdc1a-rb-04</v>
      </c>
      <c r="I683" s="43" t="str">
        <f>CONCATENATE(H683,"_End")</f>
        <v>emdsfdc1a-rb-04_End</v>
      </c>
      <c r="J683" s="43">
        <f>ROW(I683)</f>
        <v>683</v>
      </c>
      <c r="K683" s="26"/>
      <c r="L683" s="10"/>
      <c r="M683" s="10"/>
      <c r="N683" s="10"/>
      <c r="O683" s="10"/>
      <c r="P683" s="10"/>
      <c r="Q683" s="10"/>
    </row>
    <row r="684" spans="1:17" s="11" customFormat="1" x14ac:dyDescent="0.25">
      <c r="A684" s="39" t="str">
        <f t="shared" ref="A684:A721" si="40">CONCATENATE(B684,"_",C684)</f>
        <v>40598_emdsfdc1a-rb-05</v>
      </c>
      <c r="B684" s="47">
        <v>40598</v>
      </c>
      <c r="C684" s="39" t="s">
        <v>83</v>
      </c>
      <c r="D684" s="11">
        <f>VLOOKUP($A684,Pivot_Switch!$H$5:$N$5000,COLUMN(D684),FALSE)</f>
        <v>120</v>
      </c>
      <c r="E684" s="11">
        <f>VLOOKUP($A684,Pivot_Switch!$H$5:$N$5000,COLUMN(E684),FALSE)</f>
        <v>102</v>
      </c>
      <c r="F684" s="11">
        <f>VLOOKUP($A684,Pivot_Switch!$H$5:$N$5000,COLUMN(F684),FALSE)</f>
        <v>18</v>
      </c>
      <c r="G684" s="11">
        <f>VLOOKUP($A684,Pivot_Switch!$H$5:$N$5000,COLUMN(G684),FALSE)</f>
        <v>1</v>
      </c>
      <c r="H684" s="39" t="str">
        <f>C684</f>
        <v>emdsfdc1a-rb-05</v>
      </c>
      <c r="I684" s="39" t="str">
        <f>CONCATENATE(H684,"_Start")</f>
        <v>emdsfdc1a-rb-05_Start</v>
      </c>
      <c r="J684" s="41">
        <f>ROW(I684)</f>
        <v>684</v>
      </c>
      <c r="K684" s="10"/>
      <c r="L684" s="10"/>
      <c r="M684" s="10"/>
      <c r="N684" s="10"/>
      <c r="O684" s="10"/>
      <c r="P684" s="10"/>
      <c r="Q684" s="10"/>
    </row>
    <row r="685" spans="1:17" s="11" customFormat="1" x14ac:dyDescent="0.25">
      <c r="A685" s="39" t="str">
        <f t="shared" si="40"/>
        <v>40606_emdsfdc1a-rb-05</v>
      </c>
      <c r="B685" s="47">
        <v>40606</v>
      </c>
      <c r="C685" s="39" t="s">
        <v>83</v>
      </c>
      <c r="D685" s="11">
        <f>VLOOKUP($A685,Pivot_Switch!$H$5:$N$5000,COLUMN(D685),FALSE)</f>
        <v>120</v>
      </c>
      <c r="E685" s="11">
        <f>VLOOKUP($A685,Pivot_Switch!$H$5:$N$5000,COLUMN(E685),FALSE)</f>
        <v>102</v>
      </c>
      <c r="F685" s="11">
        <f>VLOOKUP($A685,Pivot_Switch!$H$5:$N$5000,COLUMN(F685),FALSE)</f>
        <v>18</v>
      </c>
      <c r="G685" s="11">
        <f>VLOOKUP($A685,Pivot_Switch!$H$5:$N$5000,COLUMN(G685),FALSE)</f>
        <v>1</v>
      </c>
      <c r="H685" s="39"/>
      <c r="I685" s="39"/>
      <c r="J685" s="41"/>
      <c r="K685" s="10"/>
      <c r="L685" s="10"/>
      <c r="M685" s="10"/>
      <c r="N685" s="10"/>
      <c r="O685" s="10"/>
      <c r="P685" s="10"/>
      <c r="Q685" s="10"/>
    </row>
    <row r="686" spans="1:17" s="11" customFormat="1" x14ac:dyDescent="0.25">
      <c r="A686" s="39" t="str">
        <f t="shared" si="40"/>
        <v>40609_emdsfdc1a-rb-05</v>
      </c>
      <c r="B686" s="47">
        <v>40609</v>
      </c>
      <c r="C686" s="39" t="s">
        <v>83</v>
      </c>
      <c r="D686" s="11">
        <f>VLOOKUP($A686,Pivot_Switch!$H$5:$N$5000,COLUMN(D686),FALSE)</f>
        <v>120</v>
      </c>
      <c r="E686" s="11">
        <f>VLOOKUP($A686,Pivot_Switch!$H$5:$N$5000,COLUMN(E686),FALSE)</f>
        <v>102</v>
      </c>
      <c r="F686" s="11">
        <f>VLOOKUP($A686,Pivot_Switch!$H$5:$N$5000,COLUMN(F686),FALSE)</f>
        <v>18</v>
      </c>
      <c r="G686" s="11">
        <f>VLOOKUP($A686,Pivot_Switch!$H$5:$N$5000,COLUMN(G686),FALSE)</f>
        <v>1</v>
      </c>
      <c r="H686" s="39"/>
      <c r="I686" s="39"/>
      <c r="J686" s="41"/>
      <c r="K686" s="10"/>
      <c r="L686" s="10"/>
      <c r="M686" s="10"/>
      <c r="N686" s="10"/>
      <c r="O686" s="10"/>
      <c r="P686" s="10"/>
      <c r="Q686" s="10"/>
    </row>
    <row r="687" spans="1:17" s="11" customFormat="1" x14ac:dyDescent="0.25">
      <c r="A687" s="39" t="str">
        <f t="shared" si="40"/>
        <v>40637_emdsfdc1a-rb-05</v>
      </c>
      <c r="B687" s="47">
        <v>40637</v>
      </c>
      <c r="C687" s="39" t="s">
        <v>83</v>
      </c>
      <c r="D687" s="11">
        <f>VLOOKUP($A687,Pivot_Switch!$H$5:$N$5000,COLUMN(D687),FALSE)</f>
        <v>120</v>
      </c>
      <c r="E687" s="11">
        <f>VLOOKUP($A687,Pivot_Switch!$H$5:$N$5000,COLUMN(E687),FALSE)</f>
        <v>102</v>
      </c>
      <c r="F687" s="11">
        <f>VLOOKUP($A687,Pivot_Switch!$H$5:$N$5000,COLUMN(F687),FALSE)</f>
        <v>18</v>
      </c>
      <c r="G687" s="11">
        <f>VLOOKUP($A687,Pivot_Switch!$H$5:$N$5000,COLUMN(G687),FALSE)</f>
        <v>1</v>
      </c>
      <c r="H687" s="39"/>
      <c r="I687" s="39"/>
      <c r="J687" s="41"/>
      <c r="K687" s="10"/>
      <c r="L687" s="10"/>
      <c r="M687" s="10"/>
      <c r="N687" s="10"/>
      <c r="O687" s="10"/>
      <c r="P687" s="10"/>
      <c r="Q687" s="10"/>
    </row>
    <row r="688" spans="1:17" s="11" customFormat="1" x14ac:dyDescent="0.25">
      <c r="A688" s="39" t="str">
        <f t="shared" si="40"/>
        <v>40646_emdsfdc1a-rb-05</v>
      </c>
      <c r="B688" s="47">
        <v>40646</v>
      </c>
      <c r="C688" s="39" t="s">
        <v>83</v>
      </c>
      <c r="D688" s="11">
        <f>VLOOKUP($A688,Pivot_Switch!$H$5:$N$5000,COLUMN(D688),FALSE)</f>
        <v>120</v>
      </c>
      <c r="E688" s="11">
        <f>VLOOKUP($A688,Pivot_Switch!$H$5:$N$5000,COLUMN(E688),FALSE)</f>
        <v>102</v>
      </c>
      <c r="F688" s="11">
        <f>VLOOKUP($A688,Pivot_Switch!$H$5:$N$5000,COLUMN(F688),FALSE)</f>
        <v>18</v>
      </c>
      <c r="G688" s="11">
        <f>VLOOKUP($A688,Pivot_Switch!$H$5:$N$5000,COLUMN(G688),FALSE)</f>
        <v>1</v>
      </c>
      <c r="H688" s="39"/>
      <c r="I688" s="39"/>
      <c r="J688" s="41"/>
      <c r="K688" s="10"/>
      <c r="L688" s="10"/>
      <c r="M688" s="10"/>
      <c r="N688" s="10"/>
      <c r="O688" s="10"/>
      <c r="P688" s="10"/>
      <c r="Q688" s="10"/>
    </row>
    <row r="689" spans="1:17" s="11" customFormat="1" x14ac:dyDescent="0.25">
      <c r="A689" s="39" t="str">
        <f t="shared" si="40"/>
        <v>40652_emdsfdc1a-rb-05</v>
      </c>
      <c r="B689" s="47">
        <v>40652</v>
      </c>
      <c r="C689" s="39" t="s">
        <v>83</v>
      </c>
      <c r="D689" s="11">
        <f>VLOOKUP($A689,Pivot_Switch!$H$5:$N$5000,COLUMN(D689),FALSE)</f>
        <v>120</v>
      </c>
      <c r="E689" s="11">
        <f>VLOOKUP($A689,Pivot_Switch!$H$5:$N$5000,COLUMN(E689),FALSE)</f>
        <v>102</v>
      </c>
      <c r="F689" s="11">
        <f>VLOOKUP($A689,Pivot_Switch!$H$5:$N$5000,COLUMN(F689),FALSE)</f>
        <v>18</v>
      </c>
      <c r="G689" s="11">
        <f>VLOOKUP($A689,Pivot_Switch!$H$5:$N$5000,COLUMN(G689),FALSE)</f>
        <v>1</v>
      </c>
      <c r="H689" s="39"/>
      <c r="I689" s="39"/>
      <c r="J689" s="41"/>
      <c r="K689" s="10"/>
      <c r="L689" s="10"/>
      <c r="M689" s="10"/>
      <c r="N689" s="10"/>
      <c r="O689" s="10"/>
      <c r="P689" s="10"/>
      <c r="Q689" s="10"/>
    </row>
    <row r="690" spans="1:17" s="11" customFormat="1" x14ac:dyDescent="0.25">
      <c r="A690" s="39" t="str">
        <f t="shared" si="40"/>
        <v>40659_emdsfdc1a-rb-05</v>
      </c>
      <c r="B690" s="47">
        <v>40659</v>
      </c>
      <c r="C690" s="39" t="s">
        <v>83</v>
      </c>
      <c r="D690" s="11">
        <f>VLOOKUP($A690,Pivot_Switch!$H$5:$N$5000,COLUMN(D690),FALSE)</f>
        <v>120</v>
      </c>
      <c r="E690" s="11">
        <f>VLOOKUP($A690,Pivot_Switch!$H$5:$N$5000,COLUMN(E690),FALSE)</f>
        <v>102</v>
      </c>
      <c r="F690" s="11">
        <f>VLOOKUP($A690,Pivot_Switch!$H$5:$N$5000,COLUMN(F690),FALSE)</f>
        <v>18</v>
      </c>
      <c r="G690" s="11">
        <f>VLOOKUP($A690,Pivot_Switch!$H$5:$N$5000,COLUMN(G690),FALSE)</f>
        <v>1</v>
      </c>
      <c r="H690" s="39"/>
      <c r="I690" s="39"/>
      <c r="J690" s="41"/>
      <c r="K690" s="10"/>
      <c r="L690" s="10"/>
      <c r="M690" s="10"/>
      <c r="N690" s="10"/>
      <c r="O690" s="10"/>
      <c r="P690" s="10"/>
      <c r="Q690" s="10"/>
    </row>
    <row r="691" spans="1:17" s="11" customFormat="1" x14ac:dyDescent="0.25">
      <c r="A691" s="39" t="str">
        <f t="shared" si="40"/>
        <v>40666_emdsfdc1a-rb-05</v>
      </c>
      <c r="B691" s="47">
        <v>40666</v>
      </c>
      <c r="C691" s="39" t="s">
        <v>83</v>
      </c>
      <c r="D691" s="11">
        <f>VLOOKUP($A691,Pivot_Switch!$H$5:$N$5000,COLUMN(D691),FALSE)</f>
        <v>120</v>
      </c>
      <c r="E691" s="11">
        <f>VLOOKUP($A691,Pivot_Switch!$H$5:$N$5000,COLUMN(E691),FALSE)</f>
        <v>102</v>
      </c>
      <c r="F691" s="11">
        <f>VLOOKUP($A691,Pivot_Switch!$H$5:$N$5000,COLUMN(F691),FALSE)</f>
        <v>18</v>
      </c>
      <c r="G691" s="11">
        <f>VLOOKUP($A691,Pivot_Switch!$H$5:$N$5000,COLUMN(G691),FALSE)</f>
        <v>1</v>
      </c>
      <c r="H691" s="39"/>
      <c r="I691" s="39"/>
      <c r="J691" s="41"/>
      <c r="K691" s="10"/>
      <c r="L691" s="10"/>
      <c r="M691" s="10"/>
      <c r="N691" s="10"/>
      <c r="O691" s="10"/>
      <c r="P691" s="10"/>
      <c r="Q691" s="10"/>
    </row>
    <row r="692" spans="1:17" s="11" customFormat="1" x14ac:dyDescent="0.25">
      <c r="A692" s="39" t="str">
        <f t="shared" si="40"/>
        <v>40679_emdsfdc1a-rb-05</v>
      </c>
      <c r="B692" s="47">
        <v>40679</v>
      </c>
      <c r="C692" s="39" t="s">
        <v>83</v>
      </c>
      <c r="D692" s="11">
        <f>VLOOKUP($A692,Pivot_Switch!$H$5:$N$5000,COLUMN(D692),FALSE)</f>
        <v>120</v>
      </c>
      <c r="E692" s="11">
        <f>VLOOKUP($A692,Pivot_Switch!$H$5:$N$5000,COLUMN(E692),FALSE)</f>
        <v>102</v>
      </c>
      <c r="F692" s="11">
        <f>VLOOKUP($A692,Pivot_Switch!$H$5:$N$5000,COLUMN(F692),FALSE)</f>
        <v>18</v>
      </c>
      <c r="G692" s="11">
        <f>VLOOKUP($A692,Pivot_Switch!$H$5:$N$5000,COLUMN(G692),FALSE)</f>
        <v>1</v>
      </c>
      <c r="H692" s="39"/>
      <c r="I692" s="39"/>
      <c r="J692" s="41"/>
      <c r="K692" s="10"/>
      <c r="L692" s="10"/>
      <c r="M692" s="10"/>
      <c r="N692" s="10"/>
      <c r="O692" s="10"/>
      <c r="P692" s="10"/>
      <c r="Q692" s="10"/>
    </row>
    <row r="693" spans="1:17" s="11" customFormat="1" x14ac:dyDescent="0.25">
      <c r="A693" s="39" t="str">
        <f t="shared" si="40"/>
        <v>40686_emdsfdc1a-rb-05</v>
      </c>
      <c r="B693" s="47">
        <v>40686</v>
      </c>
      <c r="C693" s="39" t="s">
        <v>83</v>
      </c>
      <c r="D693" s="11">
        <f>VLOOKUP($A693,Pivot_Switch!$H$5:$N$5000,COLUMN(D693),FALSE)</f>
        <v>120</v>
      </c>
      <c r="E693" s="11">
        <f>VLOOKUP($A693,Pivot_Switch!$H$5:$N$5000,COLUMN(E693),FALSE)</f>
        <v>102</v>
      </c>
      <c r="F693" s="11">
        <f>VLOOKUP($A693,Pivot_Switch!$H$5:$N$5000,COLUMN(F693),FALSE)</f>
        <v>18</v>
      </c>
      <c r="G693" s="11">
        <f>VLOOKUP($A693,Pivot_Switch!$H$5:$N$5000,COLUMN(G693),FALSE)</f>
        <v>1</v>
      </c>
      <c r="H693" s="39"/>
      <c r="I693" s="39"/>
      <c r="J693" s="41"/>
      <c r="K693" s="10"/>
      <c r="L693" s="10"/>
      <c r="M693" s="10"/>
      <c r="N693" s="10"/>
      <c r="O693" s="10"/>
      <c r="P693" s="10"/>
      <c r="Q693" s="10"/>
    </row>
    <row r="694" spans="1:17" s="11" customFormat="1" x14ac:dyDescent="0.25">
      <c r="A694" s="39" t="str">
        <f t="shared" si="40"/>
        <v>40690_emdsfdc1a-rb-05</v>
      </c>
      <c r="B694" s="47">
        <v>40690</v>
      </c>
      <c r="C694" s="39" t="s">
        <v>83</v>
      </c>
      <c r="D694" s="11">
        <f>VLOOKUP($A694,Pivot_Switch!$H$5:$N$5000,COLUMN(D694),FALSE)</f>
        <v>120</v>
      </c>
      <c r="E694" s="11">
        <f>VLOOKUP($A694,Pivot_Switch!$H$5:$N$5000,COLUMN(E694),FALSE)</f>
        <v>102</v>
      </c>
      <c r="F694" s="11">
        <f>VLOOKUP($A694,Pivot_Switch!$H$5:$N$5000,COLUMN(F694),FALSE)</f>
        <v>18</v>
      </c>
      <c r="G694" s="11">
        <f>VLOOKUP($A694,Pivot_Switch!$H$5:$N$5000,COLUMN(G694),FALSE)</f>
        <v>1</v>
      </c>
      <c r="H694" s="39"/>
      <c r="I694" s="39"/>
      <c r="J694" s="41"/>
      <c r="K694" s="10"/>
      <c r="L694" s="10"/>
      <c r="M694" s="10"/>
      <c r="N694" s="10"/>
      <c r="O694" s="10"/>
      <c r="P694" s="10"/>
      <c r="Q694" s="10"/>
    </row>
    <row r="695" spans="1:17" s="11" customFormat="1" x14ac:dyDescent="0.25">
      <c r="A695" s="39" t="str">
        <f t="shared" si="40"/>
        <v>40700_emdsfdc1a-rb-05</v>
      </c>
      <c r="B695" s="47">
        <v>40700</v>
      </c>
      <c r="C695" s="39" t="s">
        <v>83</v>
      </c>
      <c r="D695" s="11">
        <f>VLOOKUP($A695,Pivot_Switch!$H$5:$N$5000,COLUMN(D695),FALSE)</f>
        <v>120</v>
      </c>
      <c r="E695" s="11">
        <f>VLOOKUP($A695,Pivot_Switch!$H$5:$N$5000,COLUMN(E695),FALSE)</f>
        <v>102</v>
      </c>
      <c r="F695" s="11">
        <f>VLOOKUP($A695,Pivot_Switch!$H$5:$N$5000,COLUMN(F695),FALSE)</f>
        <v>18</v>
      </c>
      <c r="G695" s="11">
        <f>VLOOKUP($A695,Pivot_Switch!$H$5:$N$5000,COLUMN(G695),FALSE)</f>
        <v>1</v>
      </c>
      <c r="H695" s="39"/>
      <c r="I695" s="39"/>
      <c r="J695" s="41"/>
      <c r="K695" s="10"/>
      <c r="L695" s="10"/>
      <c r="M695" s="10"/>
      <c r="N695" s="10"/>
      <c r="O695" s="10"/>
      <c r="P695" s="10"/>
      <c r="Q695" s="10"/>
    </row>
    <row r="696" spans="1:17" s="11" customFormat="1" x14ac:dyDescent="0.25">
      <c r="A696" s="39" t="str">
        <f t="shared" si="40"/>
        <v>40707_emdsfdc1a-rb-05</v>
      </c>
      <c r="B696" s="47">
        <v>40707</v>
      </c>
      <c r="C696" s="39" t="s">
        <v>83</v>
      </c>
      <c r="D696" s="11">
        <f>VLOOKUP($A696,Pivot_Switch!$H$5:$N$5000,COLUMN(D696),FALSE)</f>
        <v>120</v>
      </c>
      <c r="E696" s="11">
        <f>VLOOKUP($A696,Pivot_Switch!$H$5:$N$5000,COLUMN(E696),FALSE)</f>
        <v>102</v>
      </c>
      <c r="F696" s="11">
        <f>VLOOKUP($A696,Pivot_Switch!$H$5:$N$5000,COLUMN(F696),FALSE)</f>
        <v>18</v>
      </c>
      <c r="G696" s="11">
        <f>VLOOKUP($A696,Pivot_Switch!$H$5:$N$5000,COLUMN(G696),FALSE)</f>
        <v>1</v>
      </c>
      <c r="H696" s="39"/>
      <c r="I696" s="39"/>
      <c r="J696" s="41"/>
      <c r="K696" s="10"/>
      <c r="L696" s="10"/>
      <c r="M696" s="10"/>
      <c r="N696" s="10"/>
      <c r="O696" s="10"/>
      <c r="P696" s="10"/>
      <c r="Q696" s="10"/>
    </row>
    <row r="697" spans="1:17" s="11" customFormat="1" x14ac:dyDescent="0.25">
      <c r="A697" s="39" t="str">
        <f t="shared" ref="A697:A720" si="41">CONCATENATE(B697,"_",C697)</f>
        <v>40714_emdsfdc1a-rb-05</v>
      </c>
      <c r="B697" s="47">
        <v>40714</v>
      </c>
      <c r="C697" s="39" t="s">
        <v>83</v>
      </c>
      <c r="D697" s="11">
        <f>VLOOKUP($A697,Pivot_Switch!$H$5:$N$5000,COLUMN(D697),FALSE)</f>
        <v>120</v>
      </c>
      <c r="E697" s="11">
        <f>VLOOKUP($A697,Pivot_Switch!$H$5:$N$5000,COLUMN(E697),FALSE)</f>
        <v>102</v>
      </c>
      <c r="F697" s="11">
        <f>VLOOKUP($A697,Pivot_Switch!$H$5:$N$5000,COLUMN(F697),FALSE)</f>
        <v>18</v>
      </c>
      <c r="G697" s="11">
        <f>VLOOKUP($A697,Pivot_Switch!$H$5:$N$5000,COLUMN(G697),FALSE)</f>
        <v>1</v>
      </c>
      <c r="H697" s="39"/>
      <c r="I697" s="39"/>
      <c r="J697" s="41"/>
      <c r="K697" s="10"/>
      <c r="L697" s="10"/>
      <c r="M697" s="10"/>
      <c r="N697" s="10"/>
      <c r="O697" s="10"/>
      <c r="P697" s="10"/>
      <c r="Q697" s="10"/>
    </row>
    <row r="698" spans="1:17" s="11" customFormat="1" x14ac:dyDescent="0.25">
      <c r="A698" s="39" t="str">
        <f t="shared" si="41"/>
        <v>40721_emdsfdc1a-rb-05</v>
      </c>
      <c r="B698" s="47">
        <v>40721</v>
      </c>
      <c r="C698" s="39" t="s">
        <v>83</v>
      </c>
      <c r="D698" s="11">
        <f>VLOOKUP($A698,Pivot_Switch!$H$5:$N$5000,COLUMN(D698),FALSE)</f>
        <v>120</v>
      </c>
      <c r="E698" s="11">
        <f>VLOOKUP($A698,Pivot_Switch!$H$5:$N$5000,COLUMN(E698),FALSE)</f>
        <v>102</v>
      </c>
      <c r="F698" s="11">
        <f>VLOOKUP($A698,Pivot_Switch!$H$5:$N$5000,COLUMN(F698),FALSE)</f>
        <v>18</v>
      </c>
      <c r="G698" s="11">
        <f>VLOOKUP($A698,Pivot_Switch!$H$5:$N$5000,COLUMN(G698),FALSE)</f>
        <v>1</v>
      </c>
      <c r="H698" s="39"/>
      <c r="I698" s="39"/>
      <c r="J698" s="41"/>
      <c r="K698" s="10"/>
      <c r="L698" s="10"/>
      <c r="M698" s="10"/>
      <c r="N698" s="10"/>
      <c r="O698" s="10"/>
      <c r="P698" s="10"/>
      <c r="Q698" s="10"/>
    </row>
    <row r="699" spans="1:17" s="11" customFormat="1" x14ac:dyDescent="0.25">
      <c r="A699" s="39" t="str">
        <f t="shared" si="41"/>
        <v>40728_emdsfdc1a-rb-05</v>
      </c>
      <c r="B699" s="47">
        <v>40728</v>
      </c>
      <c r="C699" s="39" t="s">
        <v>83</v>
      </c>
      <c r="D699" s="11">
        <f>VLOOKUP($A699,Pivot_Switch!$H$5:$N$5000,COLUMN(D699),FALSE)</f>
        <v>120</v>
      </c>
      <c r="E699" s="11">
        <f>VLOOKUP($A699,Pivot_Switch!$H$5:$N$5000,COLUMN(E699),FALSE)</f>
        <v>102</v>
      </c>
      <c r="F699" s="11">
        <f>VLOOKUP($A699,Pivot_Switch!$H$5:$N$5000,COLUMN(F699),FALSE)</f>
        <v>18</v>
      </c>
      <c r="G699" s="11">
        <f>VLOOKUP($A699,Pivot_Switch!$H$5:$N$5000,COLUMN(G699),FALSE)</f>
        <v>1</v>
      </c>
      <c r="H699" s="39"/>
      <c r="I699" s="39"/>
      <c r="J699" s="41"/>
      <c r="K699" s="10"/>
      <c r="L699" s="10"/>
      <c r="M699" s="10"/>
      <c r="N699" s="10"/>
      <c r="O699" s="10"/>
      <c r="P699" s="10"/>
      <c r="Q699" s="10"/>
    </row>
    <row r="700" spans="1:17" s="11" customFormat="1" x14ac:dyDescent="0.25">
      <c r="A700" s="39" t="str">
        <f t="shared" si="41"/>
        <v>40735_emdsfdc1a-rb-05</v>
      </c>
      <c r="B700" s="47">
        <v>40735</v>
      </c>
      <c r="C700" s="39" t="s">
        <v>83</v>
      </c>
      <c r="D700" s="11">
        <f>VLOOKUP($A700,Pivot_Switch!$H$5:$N$5000,COLUMN(D700),FALSE)</f>
        <v>120</v>
      </c>
      <c r="E700" s="11">
        <f>VLOOKUP($A700,Pivot_Switch!$H$5:$N$5000,COLUMN(E700),FALSE)</f>
        <v>102</v>
      </c>
      <c r="F700" s="11">
        <f>VLOOKUP($A700,Pivot_Switch!$H$5:$N$5000,COLUMN(F700),FALSE)</f>
        <v>18</v>
      </c>
      <c r="G700" s="11">
        <f>VLOOKUP($A700,Pivot_Switch!$H$5:$N$5000,COLUMN(G700),FALSE)</f>
        <v>1</v>
      </c>
      <c r="H700" s="39"/>
      <c r="I700" s="39"/>
      <c r="J700" s="41"/>
      <c r="K700" s="10"/>
      <c r="L700" s="10"/>
      <c r="M700" s="10"/>
      <c r="N700" s="10"/>
      <c r="O700" s="10"/>
      <c r="P700" s="10"/>
      <c r="Q700" s="10"/>
    </row>
    <row r="701" spans="1:17" s="11" customFormat="1" x14ac:dyDescent="0.25">
      <c r="A701" s="39" t="str">
        <f t="shared" si="41"/>
        <v>40743_emdsfdc1a-rb-05</v>
      </c>
      <c r="B701" s="47">
        <v>40743</v>
      </c>
      <c r="C701" s="39" t="s">
        <v>83</v>
      </c>
      <c r="D701" s="11">
        <f>VLOOKUP($A701,Pivot_Switch!$H$5:$N$5000,COLUMN(D701),FALSE)</f>
        <v>120</v>
      </c>
      <c r="E701" s="11">
        <f>VLOOKUP($A701,Pivot_Switch!$H$5:$N$5000,COLUMN(E701),FALSE)</f>
        <v>102</v>
      </c>
      <c r="F701" s="11">
        <f>VLOOKUP($A701,Pivot_Switch!$H$5:$N$5000,COLUMN(F701),FALSE)</f>
        <v>18</v>
      </c>
      <c r="G701" s="11">
        <f>VLOOKUP($A701,Pivot_Switch!$H$5:$N$5000,COLUMN(G701),FALSE)</f>
        <v>1</v>
      </c>
      <c r="H701" s="39"/>
      <c r="I701" s="39"/>
      <c r="J701" s="41"/>
      <c r="K701" s="10"/>
      <c r="L701" s="10"/>
      <c r="M701" s="10"/>
      <c r="N701" s="10"/>
      <c r="O701" s="10"/>
      <c r="P701" s="10"/>
      <c r="Q701" s="10"/>
    </row>
    <row r="702" spans="1:17" s="11" customFormat="1" x14ac:dyDescent="0.25">
      <c r="A702" s="39" t="str">
        <f t="shared" si="41"/>
        <v>40749_emdsfdc1a-rb-05</v>
      </c>
      <c r="B702" s="47">
        <v>40749</v>
      </c>
      <c r="C702" s="39" t="s">
        <v>83</v>
      </c>
      <c r="D702" s="11">
        <f>VLOOKUP($A702,Pivot_Switch!$H$5:$N$5000,COLUMN(D702),FALSE)</f>
        <v>120</v>
      </c>
      <c r="E702" s="11">
        <f>VLOOKUP($A702,Pivot_Switch!$H$5:$N$5000,COLUMN(E702),FALSE)</f>
        <v>102</v>
      </c>
      <c r="F702" s="11">
        <f>VLOOKUP($A702,Pivot_Switch!$H$5:$N$5000,COLUMN(F702),FALSE)</f>
        <v>18</v>
      </c>
      <c r="G702" s="11">
        <f>VLOOKUP($A702,Pivot_Switch!$H$5:$N$5000,COLUMN(G702),FALSE)</f>
        <v>1</v>
      </c>
      <c r="H702" s="39"/>
      <c r="I702" s="39"/>
      <c r="J702" s="41"/>
      <c r="K702" s="10"/>
      <c r="L702" s="10"/>
      <c r="M702" s="10"/>
      <c r="N702" s="10"/>
      <c r="O702" s="10"/>
      <c r="P702" s="10"/>
      <c r="Q702" s="10"/>
    </row>
    <row r="703" spans="1:17" s="11" customFormat="1" x14ac:dyDescent="0.25">
      <c r="A703" s="39" t="str">
        <f t="shared" si="41"/>
        <v>40770_emdsfdc1a-rb-05</v>
      </c>
      <c r="B703" s="47">
        <v>40770</v>
      </c>
      <c r="C703" s="39" t="s">
        <v>83</v>
      </c>
      <c r="D703" s="11">
        <f>VLOOKUP($A703,Pivot_Switch!$H$5:$N$5000,COLUMN(D703),FALSE)</f>
        <v>120</v>
      </c>
      <c r="E703" s="11">
        <f>VLOOKUP($A703,Pivot_Switch!$H$5:$N$5000,COLUMN(E703),FALSE)</f>
        <v>102</v>
      </c>
      <c r="F703" s="11">
        <f>VLOOKUP($A703,Pivot_Switch!$H$5:$N$5000,COLUMN(F703),FALSE)</f>
        <v>18</v>
      </c>
      <c r="G703" s="11">
        <f>VLOOKUP($A703,Pivot_Switch!$H$5:$N$5000,COLUMN(G703),FALSE)</f>
        <v>1</v>
      </c>
      <c r="H703" s="39"/>
      <c r="I703" s="39"/>
      <c r="J703" s="41"/>
      <c r="K703" s="10"/>
      <c r="L703" s="10"/>
      <c r="M703" s="10"/>
      <c r="N703" s="10"/>
      <c r="O703" s="10"/>
      <c r="P703" s="10"/>
      <c r="Q703" s="10"/>
    </row>
    <row r="704" spans="1:17" s="11" customFormat="1" x14ac:dyDescent="0.25">
      <c r="A704" s="39" t="str">
        <f t="shared" si="41"/>
        <v>40777_emdsfdc1a-rb-05</v>
      </c>
      <c r="B704" s="47">
        <v>40777</v>
      </c>
      <c r="C704" s="39" t="s">
        <v>83</v>
      </c>
      <c r="D704" s="11">
        <f>VLOOKUP($A704,Pivot_Switch!$H$5:$N$5000,COLUMN(D704),FALSE)</f>
        <v>120</v>
      </c>
      <c r="E704" s="11">
        <f>VLOOKUP($A704,Pivot_Switch!$H$5:$N$5000,COLUMN(E704),FALSE)</f>
        <v>102</v>
      </c>
      <c r="F704" s="11">
        <f>VLOOKUP($A704,Pivot_Switch!$H$5:$N$5000,COLUMN(F704),FALSE)</f>
        <v>18</v>
      </c>
      <c r="G704" s="11">
        <f>VLOOKUP($A704,Pivot_Switch!$H$5:$N$5000,COLUMN(G704),FALSE)</f>
        <v>1</v>
      </c>
      <c r="H704" s="39"/>
      <c r="I704" s="39"/>
      <c r="J704" s="41"/>
      <c r="K704" s="10"/>
      <c r="L704" s="10"/>
      <c r="M704" s="10"/>
      <c r="N704" s="10"/>
      <c r="O704" s="10"/>
      <c r="P704" s="10"/>
      <c r="Q704" s="10"/>
    </row>
    <row r="705" spans="1:17" s="11" customFormat="1" x14ac:dyDescent="0.25">
      <c r="A705" s="39" t="str">
        <f t="shared" si="41"/>
        <v>40785_emdsfdc1a-rb-05</v>
      </c>
      <c r="B705" s="47">
        <v>40785</v>
      </c>
      <c r="C705" s="39" t="s">
        <v>83</v>
      </c>
      <c r="D705" s="11">
        <f>VLOOKUP($A705,Pivot_Switch!$H$5:$N$5000,COLUMN(D705),FALSE)</f>
        <v>120</v>
      </c>
      <c r="E705" s="11">
        <f>VLOOKUP($A705,Pivot_Switch!$H$5:$N$5000,COLUMN(E705),FALSE)</f>
        <v>102</v>
      </c>
      <c r="F705" s="11">
        <f>VLOOKUP($A705,Pivot_Switch!$H$5:$N$5000,COLUMN(F705),FALSE)</f>
        <v>18</v>
      </c>
      <c r="G705" s="11">
        <f>VLOOKUP($A705,Pivot_Switch!$H$5:$N$5000,COLUMN(G705),FALSE)</f>
        <v>1</v>
      </c>
      <c r="H705" s="39"/>
      <c r="I705" s="39"/>
      <c r="J705" s="41"/>
      <c r="K705" s="10"/>
      <c r="L705" s="10"/>
      <c r="M705" s="10"/>
      <c r="N705" s="10"/>
      <c r="O705" s="10"/>
      <c r="P705" s="10"/>
      <c r="Q705" s="10"/>
    </row>
    <row r="706" spans="1:17" s="11" customFormat="1" x14ac:dyDescent="0.25">
      <c r="A706" s="39" t="str">
        <f t="shared" si="41"/>
        <v>40790_emdsfdc1a-rb-05</v>
      </c>
      <c r="B706" s="47">
        <v>40790</v>
      </c>
      <c r="C706" s="39" t="s">
        <v>83</v>
      </c>
      <c r="D706" s="11">
        <f>VLOOKUP($A706,Pivot_Switch!$H$5:$N$5000,COLUMN(D706),FALSE)</f>
        <v>120</v>
      </c>
      <c r="E706" s="11">
        <f>VLOOKUP($A706,Pivot_Switch!$H$5:$N$5000,COLUMN(E706),FALSE)</f>
        <v>102</v>
      </c>
      <c r="F706" s="11">
        <f>VLOOKUP($A706,Pivot_Switch!$H$5:$N$5000,COLUMN(F706),FALSE)</f>
        <v>18</v>
      </c>
      <c r="G706" s="11">
        <f>VLOOKUP($A706,Pivot_Switch!$H$5:$N$5000,COLUMN(G706),FALSE)</f>
        <v>1</v>
      </c>
      <c r="H706" s="39"/>
      <c r="I706" s="39"/>
      <c r="J706" s="41"/>
      <c r="K706" s="10"/>
      <c r="L706" s="10"/>
      <c r="M706" s="10"/>
      <c r="N706" s="10"/>
      <c r="O706" s="10"/>
      <c r="P706" s="10"/>
      <c r="Q706" s="10"/>
    </row>
    <row r="707" spans="1:17" s="11" customFormat="1" x14ac:dyDescent="0.25">
      <c r="A707" s="39" t="str">
        <f t="shared" si="41"/>
        <v>40798_emdsfdc1a-rb-05</v>
      </c>
      <c r="B707" s="47">
        <v>40798</v>
      </c>
      <c r="C707" s="39" t="s">
        <v>83</v>
      </c>
      <c r="D707" s="11">
        <f>VLOOKUP($A707,Pivot_Switch!$H$5:$N$5000,COLUMN(D707),FALSE)</f>
        <v>120</v>
      </c>
      <c r="E707" s="11">
        <f>VLOOKUP($A707,Pivot_Switch!$H$5:$N$5000,COLUMN(E707),FALSE)</f>
        <v>102</v>
      </c>
      <c r="F707" s="11">
        <f>VLOOKUP($A707,Pivot_Switch!$H$5:$N$5000,COLUMN(F707),FALSE)</f>
        <v>18</v>
      </c>
      <c r="G707" s="11">
        <f>VLOOKUP($A707,Pivot_Switch!$H$5:$N$5000,COLUMN(G707),FALSE)</f>
        <v>1</v>
      </c>
      <c r="H707" s="39"/>
      <c r="I707" s="39"/>
      <c r="J707" s="41"/>
      <c r="K707" s="10"/>
      <c r="L707" s="10"/>
      <c r="M707" s="10"/>
      <c r="N707" s="10"/>
      <c r="O707" s="10"/>
      <c r="P707" s="10"/>
      <c r="Q707" s="10"/>
    </row>
    <row r="708" spans="1:17" s="11" customFormat="1" x14ac:dyDescent="0.25">
      <c r="A708" s="39" t="str">
        <f t="shared" si="41"/>
        <v>40869_emdsfdc1a-rb-05</v>
      </c>
      <c r="B708" s="47">
        <v>40869</v>
      </c>
      <c r="C708" s="39" t="s">
        <v>83</v>
      </c>
      <c r="D708" s="11">
        <f>VLOOKUP($A708,Pivot_Switch!$H$5:$N$5000,COLUMN(D708),FALSE)</f>
        <v>120</v>
      </c>
      <c r="E708" s="11">
        <f>VLOOKUP($A708,Pivot_Switch!$H$5:$N$5000,COLUMN(E708),FALSE)</f>
        <v>102</v>
      </c>
      <c r="F708" s="11">
        <f>VLOOKUP($A708,Pivot_Switch!$H$5:$N$5000,COLUMN(F708),FALSE)</f>
        <v>18</v>
      </c>
      <c r="G708" s="11">
        <f>VLOOKUP($A708,Pivot_Switch!$H$5:$N$5000,COLUMN(G708),FALSE)</f>
        <v>1</v>
      </c>
      <c r="H708" s="39"/>
      <c r="I708" s="39"/>
      <c r="J708" s="41"/>
      <c r="K708" s="10"/>
      <c r="L708" s="10"/>
      <c r="M708" s="10"/>
      <c r="N708" s="10"/>
      <c r="O708" s="10"/>
      <c r="P708" s="10"/>
      <c r="Q708" s="10"/>
    </row>
    <row r="709" spans="1:17" s="11" customFormat="1" x14ac:dyDescent="0.25">
      <c r="A709" s="39" t="str">
        <f t="shared" si="41"/>
        <v>40885_emdsfdc1a-rb-05</v>
      </c>
      <c r="B709" s="47">
        <v>40885</v>
      </c>
      <c r="C709" s="39" t="s">
        <v>83</v>
      </c>
      <c r="D709" s="11" t="e">
        <f>VLOOKUP($A709,Pivot_Switch!$H$5:$N$5000,COLUMN(D709),FALSE)</f>
        <v>#N/A</v>
      </c>
      <c r="E709" s="11" t="e">
        <f>VLOOKUP($A709,Pivot_Switch!$H$5:$N$5000,COLUMN(E709),FALSE)</f>
        <v>#N/A</v>
      </c>
      <c r="F709" s="11" t="e">
        <f>VLOOKUP($A709,Pivot_Switch!$H$5:$N$5000,COLUMN(F709),FALSE)</f>
        <v>#N/A</v>
      </c>
      <c r="G709" s="11" t="e">
        <f>VLOOKUP($A709,Pivot_Switch!$H$5:$N$5000,COLUMN(G709),FALSE)</f>
        <v>#N/A</v>
      </c>
      <c r="H709" s="39"/>
      <c r="I709" s="39"/>
      <c r="J709" s="41"/>
      <c r="K709" s="10"/>
      <c r="L709" s="10"/>
      <c r="M709" s="10"/>
      <c r="N709" s="10"/>
      <c r="O709" s="10"/>
      <c r="P709" s="10"/>
      <c r="Q709" s="10"/>
    </row>
    <row r="710" spans="1:17" s="11" customFormat="1" x14ac:dyDescent="0.25">
      <c r="A710" s="39" t="str">
        <f t="shared" si="41"/>
        <v>40917_emdsfdc1a-rb-05</v>
      </c>
      <c r="B710" s="47">
        <v>40917</v>
      </c>
      <c r="C710" s="39" t="s">
        <v>83</v>
      </c>
      <c r="D710" s="11" t="e">
        <f>VLOOKUP($A710,Pivot_Switch!$H$5:$N$5000,COLUMN(D710),FALSE)</f>
        <v>#N/A</v>
      </c>
      <c r="E710" s="11" t="e">
        <f>VLOOKUP($A710,Pivot_Switch!$H$5:$N$5000,COLUMN(E710),FALSE)</f>
        <v>#N/A</v>
      </c>
      <c r="F710" s="11" t="e">
        <f>VLOOKUP($A710,Pivot_Switch!$H$5:$N$5000,COLUMN(F710),FALSE)</f>
        <v>#N/A</v>
      </c>
      <c r="G710" s="11" t="e">
        <f>VLOOKUP($A710,Pivot_Switch!$H$5:$N$5000,COLUMN(G710),FALSE)</f>
        <v>#N/A</v>
      </c>
      <c r="H710" s="39"/>
      <c r="I710" s="39"/>
      <c r="J710" s="41"/>
      <c r="K710" s="10"/>
      <c r="L710" s="10"/>
      <c r="M710" s="10"/>
      <c r="N710" s="10"/>
      <c r="O710" s="10"/>
      <c r="P710" s="10"/>
      <c r="Q710" s="10"/>
    </row>
    <row r="711" spans="1:17" s="11" customFormat="1" x14ac:dyDescent="0.25">
      <c r="A711" s="39" t="str">
        <f t="shared" si="41"/>
        <v>40948_emdsfdc1a-rb-05</v>
      </c>
      <c r="B711" s="47">
        <v>40948</v>
      </c>
      <c r="C711" s="39" t="s">
        <v>83</v>
      </c>
      <c r="D711" s="11" t="e">
        <f>VLOOKUP($A711,Pivot_Switch!$H$5:$N$5000,COLUMN(D711),FALSE)</f>
        <v>#N/A</v>
      </c>
      <c r="E711" s="11" t="e">
        <f>VLOOKUP($A711,Pivot_Switch!$H$5:$N$5000,COLUMN(E711),FALSE)</f>
        <v>#N/A</v>
      </c>
      <c r="F711" s="11" t="e">
        <f>VLOOKUP($A711,Pivot_Switch!$H$5:$N$5000,COLUMN(F711),FALSE)</f>
        <v>#N/A</v>
      </c>
      <c r="G711" s="11" t="e">
        <f>VLOOKUP($A711,Pivot_Switch!$H$5:$N$5000,COLUMN(G711),FALSE)</f>
        <v>#N/A</v>
      </c>
      <c r="H711" s="39"/>
      <c r="I711" s="39"/>
      <c r="J711" s="41"/>
      <c r="K711" s="10"/>
      <c r="L711" s="10"/>
      <c r="M711" s="10"/>
      <c r="N711" s="10"/>
      <c r="O711" s="10"/>
      <c r="P711" s="10"/>
      <c r="Q711" s="10"/>
    </row>
    <row r="712" spans="1:17" s="11" customFormat="1" x14ac:dyDescent="0.25">
      <c r="A712" s="39" t="str">
        <f t="shared" si="41"/>
        <v>40989_emdsfdc1a-rb-05</v>
      </c>
      <c r="B712" s="47">
        <v>40989</v>
      </c>
      <c r="C712" s="39" t="s">
        <v>83</v>
      </c>
      <c r="D712" s="11" t="e">
        <f>VLOOKUP($A712,Pivot_Switch!$H$5:$N$5000,COLUMN(D712),FALSE)</f>
        <v>#N/A</v>
      </c>
      <c r="E712" s="11" t="e">
        <f>VLOOKUP($A712,Pivot_Switch!$H$5:$N$5000,COLUMN(E712),FALSE)</f>
        <v>#N/A</v>
      </c>
      <c r="F712" s="11" t="e">
        <f>VLOOKUP($A712,Pivot_Switch!$H$5:$N$5000,COLUMN(F712),FALSE)</f>
        <v>#N/A</v>
      </c>
      <c r="G712" s="11" t="e">
        <f>VLOOKUP($A712,Pivot_Switch!$H$5:$N$5000,COLUMN(G712),FALSE)</f>
        <v>#N/A</v>
      </c>
      <c r="H712" s="39"/>
      <c r="I712" s="39"/>
      <c r="J712" s="41"/>
      <c r="K712" s="10"/>
      <c r="L712" s="26"/>
      <c r="M712" s="10"/>
      <c r="N712" s="10"/>
      <c r="O712" s="10"/>
      <c r="P712" s="10"/>
      <c r="Q712" s="10"/>
    </row>
    <row r="713" spans="1:17" s="11" customFormat="1" x14ac:dyDescent="0.25">
      <c r="A713" s="39" t="str">
        <f t="shared" si="41"/>
        <v>41016_emdsfdc1a-rb-05</v>
      </c>
      <c r="B713" s="47">
        <v>41016</v>
      </c>
      <c r="C713" s="39" t="s">
        <v>83</v>
      </c>
      <c r="D713" s="11" t="e">
        <f>VLOOKUP($A713,Pivot_Switch!$H$5:$N$5000,COLUMN(D713),FALSE)</f>
        <v>#N/A</v>
      </c>
      <c r="E713" s="11" t="e">
        <f>VLOOKUP($A713,Pivot_Switch!$H$5:$N$5000,COLUMN(E713),FALSE)</f>
        <v>#N/A</v>
      </c>
      <c r="F713" s="11" t="e">
        <f>VLOOKUP($A713,Pivot_Switch!$H$5:$N$5000,COLUMN(F713),FALSE)</f>
        <v>#N/A</v>
      </c>
      <c r="G713" s="11" t="e">
        <f>VLOOKUP($A713,Pivot_Switch!$H$5:$N$5000,COLUMN(G713),FALSE)</f>
        <v>#N/A</v>
      </c>
      <c r="H713" s="39"/>
      <c r="I713" s="39"/>
      <c r="J713" s="41"/>
      <c r="K713" s="10"/>
      <c r="L713" s="26"/>
      <c r="M713" s="10"/>
      <c r="N713" s="10"/>
      <c r="O713" s="10"/>
      <c r="P713" s="10"/>
      <c r="Q713" s="10"/>
    </row>
    <row r="714" spans="1:17" s="11" customFormat="1" x14ac:dyDescent="0.25">
      <c r="A714" s="39" t="str">
        <f t="shared" si="41"/>
        <v>41037_emdsfdc1a-rb-05</v>
      </c>
      <c r="B714" s="47">
        <v>41037</v>
      </c>
      <c r="C714" s="39" t="s">
        <v>83</v>
      </c>
      <c r="D714" s="11" t="e">
        <f>VLOOKUP($A714,Pivot_Switch!$H$5:$N$5000,COLUMN(D714),FALSE)</f>
        <v>#N/A</v>
      </c>
      <c r="E714" s="11" t="e">
        <f>VLOOKUP($A714,Pivot_Switch!$H$5:$N$5000,COLUMN(E714),FALSE)</f>
        <v>#N/A</v>
      </c>
      <c r="F714" s="11" t="e">
        <f>VLOOKUP($A714,Pivot_Switch!$H$5:$N$5000,COLUMN(F714),FALSE)</f>
        <v>#N/A</v>
      </c>
      <c r="G714" s="11" t="e">
        <f>VLOOKUP($A714,Pivot_Switch!$H$5:$N$5000,COLUMN(G714),FALSE)</f>
        <v>#N/A</v>
      </c>
      <c r="H714" s="39"/>
      <c r="I714" s="39"/>
      <c r="J714" s="41"/>
      <c r="K714" s="10"/>
      <c r="L714" s="26"/>
      <c r="M714" s="10"/>
      <c r="N714" s="10"/>
      <c r="O714" s="10"/>
      <c r="P714" s="10"/>
      <c r="Q714" s="10"/>
    </row>
    <row r="715" spans="1:17" s="11" customFormat="1" x14ac:dyDescent="0.25">
      <c r="A715" s="39" t="str">
        <f t="shared" si="41"/>
        <v>41071_emdsfdc1a-rb-05</v>
      </c>
      <c r="B715" s="47">
        <v>41071</v>
      </c>
      <c r="C715" s="39" t="s">
        <v>83</v>
      </c>
      <c r="D715" s="11" t="e">
        <f>VLOOKUP($A715,Pivot_Switch!$H$5:$N$5000,COLUMN(D715),FALSE)</f>
        <v>#N/A</v>
      </c>
      <c r="E715" s="11" t="e">
        <f>VLOOKUP($A715,Pivot_Switch!$H$5:$N$5000,COLUMN(E715),FALSE)</f>
        <v>#N/A</v>
      </c>
      <c r="F715" s="11" t="e">
        <f>VLOOKUP($A715,Pivot_Switch!$H$5:$N$5000,COLUMN(F715),FALSE)</f>
        <v>#N/A</v>
      </c>
      <c r="G715" s="11" t="e">
        <f>VLOOKUP($A715,Pivot_Switch!$H$5:$N$5000,COLUMN(G715),FALSE)</f>
        <v>#N/A</v>
      </c>
      <c r="H715" s="39"/>
      <c r="I715" s="39"/>
      <c r="J715" s="41"/>
      <c r="K715" s="10"/>
      <c r="L715" s="26"/>
      <c r="M715" s="10"/>
      <c r="N715" s="10"/>
      <c r="O715" s="10"/>
      <c r="P715" s="10"/>
      <c r="Q715" s="10"/>
    </row>
    <row r="716" spans="1:17" s="11" customFormat="1" x14ac:dyDescent="0.25">
      <c r="A716" s="39" t="str">
        <f t="shared" si="41"/>
        <v>41107_emdsfdc1a-rb-05</v>
      </c>
      <c r="B716" s="47">
        <v>41107</v>
      </c>
      <c r="C716" s="39" t="s">
        <v>83</v>
      </c>
      <c r="D716" s="11" t="e">
        <f>VLOOKUP($A716,Pivot_Switch!$H$5:$N$5000,COLUMN(D716),FALSE)</f>
        <v>#N/A</v>
      </c>
      <c r="E716" s="11" t="e">
        <f>VLOOKUP($A716,Pivot_Switch!$H$5:$N$5000,COLUMN(E716),FALSE)</f>
        <v>#N/A</v>
      </c>
      <c r="F716" s="11" t="e">
        <f>VLOOKUP($A716,Pivot_Switch!$H$5:$N$5000,COLUMN(F716),FALSE)</f>
        <v>#N/A</v>
      </c>
      <c r="G716" s="11" t="e">
        <f>VLOOKUP($A716,Pivot_Switch!$H$5:$N$5000,COLUMN(G716),FALSE)</f>
        <v>#N/A</v>
      </c>
      <c r="H716" s="39"/>
      <c r="I716" s="39"/>
      <c r="J716" s="41"/>
      <c r="K716" s="10"/>
      <c r="L716" s="26"/>
      <c r="M716" s="10"/>
      <c r="N716" s="10"/>
      <c r="O716" s="10"/>
      <c r="P716" s="10"/>
      <c r="Q716" s="10"/>
    </row>
    <row r="717" spans="1:17" s="11" customFormat="1" x14ac:dyDescent="0.25">
      <c r="A717" s="39" t="str">
        <f t="shared" si="41"/>
        <v>41122_emdsfdc1a-rb-05</v>
      </c>
      <c r="B717" s="47">
        <v>41122</v>
      </c>
      <c r="C717" s="39" t="s">
        <v>83</v>
      </c>
      <c r="D717" s="11" t="e">
        <f>VLOOKUP($A717,Pivot_Switch!$H$5:$N$5000,COLUMN(D717),FALSE)</f>
        <v>#N/A</v>
      </c>
      <c r="E717" s="11" t="e">
        <f>VLOOKUP($A717,Pivot_Switch!$H$5:$N$5000,COLUMN(E717),FALSE)</f>
        <v>#N/A</v>
      </c>
      <c r="F717" s="11" t="e">
        <f>VLOOKUP($A717,Pivot_Switch!$H$5:$N$5000,COLUMN(F717),FALSE)</f>
        <v>#N/A</v>
      </c>
      <c r="G717" s="11" t="e">
        <f>VLOOKUP($A717,Pivot_Switch!$H$5:$N$5000,COLUMN(G717),FALSE)</f>
        <v>#N/A</v>
      </c>
      <c r="H717" s="39"/>
      <c r="I717" s="39"/>
      <c r="J717" s="41"/>
      <c r="K717" s="10"/>
      <c r="L717" s="26"/>
      <c r="M717" s="10"/>
      <c r="N717" s="10"/>
      <c r="O717" s="10"/>
      <c r="P717" s="10"/>
      <c r="Q717" s="10"/>
    </row>
    <row r="718" spans="1:17" s="11" customFormat="1" x14ac:dyDescent="0.25">
      <c r="A718" s="39" t="str">
        <f t="shared" si="41"/>
        <v>41162_emdsfdc1a-rb-05</v>
      </c>
      <c r="B718" s="47">
        <v>41162</v>
      </c>
      <c r="C718" s="39" t="s">
        <v>83</v>
      </c>
      <c r="D718" s="11" t="e">
        <f>VLOOKUP($A718,Pivot_Switch!$H$5:$N$5000,COLUMN(D718),FALSE)</f>
        <v>#N/A</v>
      </c>
      <c r="E718" s="11" t="e">
        <f>VLOOKUP($A718,Pivot_Switch!$H$5:$N$5000,COLUMN(E718),FALSE)</f>
        <v>#N/A</v>
      </c>
      <c r="F718" s="11" t="e">
        <f>VLOOKUP($A718,Pivot_Switch!$H$5:$N$5000,COLUMN(F718),FALSE)</f>
        <v>#N/A</v>
      </c>
      <c r="G718" s="11" t="e">
        <f>VLOOKUP($A718,Pivot_Switch!$H$5:$N$5000,COLUMN(G718),FALSE)</f>
        <v>#N/A</v>
      </c>
      <c r="H718" s="39"/>
      <c r="I718" s="39"/>
      <c r="J718" s="41"/>
      <c r="K718" s="10"/>
      <c r="L718" s="26"/>
      <c r="M718" s="10"/>
      <c r="N718" s="10"/>
      <c r="O718" s="10"/>
      <c r="P718" s="10"/>
      <c r="Q718" s="10"/>
    </row>
    <row r="719" spans="1:17" s="11" customFormat="1" x14ac:dyDescent="0.25">
      <c r="A719" s="39" t="str">
        <f t="shared" si="41"/>
        <v>41192_emdsfdc1a-rb-05</v>
      </c>
      <c r="B719" s="47">
        <v>41192</v>
      </c>
      <c r="C719" s="39" t="s">
        <v>83</v>
      </c>
      <c r="D719" s="11" t="e">
        <f>VLOOKUP($A719,Pivot_Switch!$H$5:$N$5000,COLUMN(D719),FALSE)</f>
        <v>#N/A</v>
      </c>
      <c r="E719" s="11" t="e">
        <f>VLOOKUP($A719,Pivot_Switch!$H$5:$N$5000,COLUMN(E719),FALSE)</f>
        <v>#N/A</v>
      </c>
      <c r="F719" s="11" t="e">
        <f>VLOOKUP($A719,Pivot_Switch!$H$5:$N$5000,COLUMN(F719),FALSE)</f>
        <v>#N/A</v>
      </c>
      <c r="G719" s="11" t="e">
        <f>VLOOKUP($A719,Pivot_Switch!$H$5:$N$5000,COLUMN(G719),FALSE)</f>
        <v>#N/A</v>
      </c>
      <c r="H719" s="39"/>
      <c r="I719" s="39"/>
      <c r="J719" s="41"/>
      <c r="K719" s="10"/>
      <c r="L719" s="26"/>
      <c r="M719" s="10"/>
      <c r="N719" s="10"/>
      <c r="O719" s="10"/>
      <c r="P719" s="10"/>
      <c r="Q719" s="10"/>
    </row>
    <row r="720" spans="1:17" s="11" customFormat="1" x14ac:dyDescent="0.25">
      <c r="A720" s="39" t="str">
        <f t="shared" si="41"/>
        <v>41347_emdsfdc1a-rb-05</v>
      </c>
      <c r="B720" s="47">
        <v>41347</v>
      </c>
      <c r="C720" s="39" t="s">
        <v>83</v>
      </c>
      <c r="D720" s="11" t="e">
        <f>VLOOKUP($A720,Pivot_Switch!$H$5:$N$5000,COLUMN(D720),FALSE)</f>
        <v>#N/A</v>
      </c>
      <c r="E720" s="11" t="e">
        <f>VLOOKUP($A720,Pivot_Switch!$H$5:$N$5000,COLUMN(E720),FALSE)</f>
        <v>#N/A</v>
      </c>
      <c r="F720" s="11" t="e">
        <f>VLOOKUP($A720,Pivot_Switch!$H$5:$N$5000,COLUMN(F720),FALSE)</f>
        <v>#N/A</v>
      </c>
      <c r="G720" s="11" t="e">
        <f>VLOOKUP($A720,Pivot_Switch!$H$5:$N$5000,COLUMN(G720),FALSE)</f>
        <v>#N/A</v>
      </c>
      <c r="H720" s="39"/>
      <c r="I720" s="39"/>
      <c r="J720" s="41"/>
      <c r="K720" s="10"/>
      <c r="L720" s="26"/>
      <c r="M720" s="10"/>
      <c r="N720" s="10"/>
      <c r="O720" s="10"/>
      <c r="P720" s="10"/>
      <c r="Q720" s="10"/>
    </row>
    <row r="721" spans="1:17" s="11" customFormat="1" x14ac:dyDescent="0.25">
      <c r="A721" s="39" t="str">
        <f t="shared" si="40"/>
        <v>41439_emdsfdc1a-rb-05</v>
      </c>
      <c r="B721" s="47">
        <v>41439</v>
      </c>
      <c r="C721" s="39" t="s">
        <v>83</v>
      </c>
      <c r="D721" s="11" t="e">
        <f>VLOOKUP($A721,Pivot_Switch!$H$5:$N$5000,COLUMN(D721),FALSE)</f>
        <v>#N/A</v>
      </c>
      <c r="E721" s="11" t="e">
        <f>VLOOKUP($A721,Pivot_Switch!$H$5:$N$5000,COLUMN(E721),FALSE)</f>
        <v>#N/A</v>
      </c>
      <c r="F721" s="11" t="e">
        <f>VLOOKUP($A721,Pivot_Switch!$H$5:$N$5000,COLUMN(F721),FALSE)</f>
        <v>#N/A</v>
      </c>
      <c r="G721" s="11" t="e">
        <f>VLOOKUP($A721,Pivot_Switch!$H$5:$N$5000,COLUMN(G721),FALSE)</f>
        <v>#N/A</v>
      </c>
      <c r="H721" s="39"/>
      <c r="I721" s="39"/>
      <c r="J721" s="41"/>
      <c r="K721" s="10"/>
      <c r="L721" s="26"/>
      <c r="M721" s="10"/>
      <c r="N721" s="10"/>
      <c r="O721" s="10"/>
      <c r="P721" s="10"/>
      <c r="Q721" s="10"/>
    </row>
    <row r="722" spans="1:17" s="11" customFormat="1" x14ac:dyDescent="0.25">
      <c r="A722" s="39"/>
      <c r="B722" s="44"/>
      <c r="C722" s="39"/>
      <c r="H722" s="39"/>
      <c r="I722" s="39"/>
      <c r="J722" s="39"/>
      <c r="K722" s="10"/>
      <c r="L722" s="10"/>
      <c r="M722" s="10"/>
      <c r="N722" s="10"/>
      <c r="O722" s="10"/>
      <c r="P722" s="10"/>
      <c r="Q722" s="10"/>
    </row>
    <row r="723" spans="1:17" s="11" customFormat="1" x14ac:dyDescent="0.25">
      <c r="A723" s="42" t="s">
        <v>881</v>
      </c>
      <c r="B723" s="42"/>
      <c r="C723" s="42"/>
      <c r="D723" s="25"/>
      <c r="E723" s="25"/>
      <c r="F723" s="25"/>
      <c r="G723" s="25"/>
      <c r="H723" s="42" t="str">
        <f>C684</f>
        <v>emdsfdc1a-rb-05</v>
      </c>
      <c r="I723" s="43" t="str">
        <f>CONCATENATE(H723,"_End")</f>
        <v>emdsfdc1a-rb-05_End</v>
      </c>
      <c r="J723" s="43">
        <f>ROW(I723)</f>
        <v>723</v>
      </c>
      <c r="K723" s="26"/>
      <c r="L723" s="10"/>
      <c r="M723" s="10"/>
      <c r="N723" s="10"/>
      <c r="O723" s="10"/>
      <c r="P723" s="10"/>
      <c r="Q723" s="10"/>
    </row>
    <row r="724" spans="1:17" s="11" customFormat="1" x14ac:dyDescent="0.25">
      <c r="A724" s="39" t="str">
        <f t="shared" ref="A724:A761" si="42">CONCATENATE(B724,"_",C724)</f>
        <v>40598_emdsfdc1a-rb-06</v>
      </c>
      <c r="B724" s="47">
        <v>40598</v>
      </c>
      <c r="C724" s="39" t="s">
        <v>86</v>
      </c>
      <c r="D724" s="11">
        <f>VLOOKUP($A724,Pivot_Switch!$H$5:$N$5000,COLUMN(D724),FALSE)</f>
        <v>168</v>
      </c>
      <c r="E724" s="11">
        <f>VLOOKUP($A724,Pivot_Switch!$H$5:$N$5000,COLUMN(E724),FALSE)</f>
        <v>133</v>
      </c>
      <c r="F724" s="11">
        <f>VLOOKUP($A724,Pivot_Switch!$H$5:$N$5000,COLUMN(F724),FALSE)</f>
        <v>35</v>
      </c>
      <c r="G724" s="11">
        <f>VLOOKUP($A724,Pivot_Switch!$H$5:$N$5000,COLUMN(G724),FALSE)</f>
        <v>1</v>
      </c>
      <c r="H724" s="39" t="str">
        <f>C724</f>
        <v>emdsfdc1a-rb-06</v>
      </c>
      <c r="I724" s="39" t="str">
        <f>CONCATENATE(H724,"_Start")</f>
        <v>emdsfdc1a-rb-06_Start</v>
      </c>
      <c r="J724" s="41">
        <f>ROW(I724)</f>
        <v>724</v>
      </c>
      <c r="K724" s="10"/>
      <c r="L724" s="10"/>
      <c r="M724" s="10"/>
      <c r="N724" s="10"/>
      <c r="O724" s="10"/>
      <c r="P724" s="10"/>
      <c r="Q724" s="10"/>
    </row>
    <row r="725" spans="1:17" s="11" customFormat="1" x14ac:dyDescent="0.25">
      <c r="A725" s="39" t="str">
        <f t="shared" si="42"/>
        <v>40606_emdsfdc1a-rb-06</v>
      </c>
      <c r="B725" s="47">
        <v>40606</v>
      </c>
      <c r="C725" s="39" t="s">
        <v>86</v>
      </c>
      <c r="D725" s="11">
        <f>VLOOKUP($A725,Pivot_Switch!$H$5:$N$5000,COLUMN(D725),FALSE)</f>
        <v>168</v>
      </c>
      <c r="E725" s="11">
        <f>VLOOKUP($A725,Pivot_Switch!$H$5:$N$5000,COLUMN(E725),FALSE)</f>
        <v>133</v>
      </c>
      <c r="F725" s="11">
        <f>VLOOKUP($A725,Pivot_Switch!$H$5:$N$5000,COLUMN(F725),FALSE)</f>
        <v>35</v>
      </c>
      <c r="G725" s="11">
        <f>VLOOKUP($A725,Pivot_Switch!$H$5:$N$5000,COLUMN(G725),FALSE)</f>
        <v>1</v>
      </c>
      <c r="H725" s="39"/>
      <c r="I725" s="39"/>
      <c r="J725" s="41"/>
      <c r="K725" s="10"/>
      <c r="L725" s="10"/>
      <c r="M725" s="10"/>
      <c r="N725" s="10"/>
      <c r="O725" s="10"/>
      <c r="P725" s="10"/>
      <c r="Q725" s="10"/>
    </row>
    <row r="726" spans="1:17" s="11" customFormat="1" x14ac:dyDescent="0.25">
      <c r="A726" s="39" t="str">
        <f t="shared" si="42"/>
        <v>40609_emdsfdc1a-rb-06</v>
      </c>
      <c r="B726" s="47">
        <v>40609</v>
      </c>
      <c r="C726" s="39" t="s">
        <v>86</v>
      </c>
      <c r="D726" s="11">
        <f>VLOOKUP($A726,Pivot_Switch!$H$5:$N$5000,COLUMN(D726),FALSE)</f>
        <v>168</v>
      </c>
      <c r="E726" s="11">
        <f>VLOOKUP($A726,Pivot_Switch!$H$5:$N$5000,COLUMN(E726),FALSE)</f>
        <v>133</v>
      </c>
      <c r="F726" s="11">
        <f>VLOOKUP($A726,Pivot_Switch!$H$5:$N$5000,COLUMN(F726),FALSE)</f>
        <v>35</v>
      </c>
      <c r="G726" s="11">
        <f>VLOOKUP($A726,Pivot_Switch!$H$5:$N$5000,COLUMN(G726),FALSE)</f>
        <v>1</v>
      </c>
      <c r="H726" s="39"/>
      <c r="I726" s="39"/>
      <c r="J726" s="41"/>
      <c r="K726" s="10"/>
      <c r="L726" s="10"/>
      <c r="M726" s="10"/>
      <c r="N726" s="10"/>
      <c r="O726" s="10"/>
      <c r="P726" s="10"/>
      <c r="Q726" s="10"/>
    </row>
    <row r="727" spans="1:17" s="11" customFormat="1" x14ac:dyDescent="0.25">
      <c r="A727" s="39" t="str">
        <f t="shared" si="42"/>
        <v>40637_emdsfdc1a-rb-06</v>
      </c>
      <c r="B727" s="47">
        <v>40637</v>
      </c>
      <c r="C727" s="39" t="s">
        <v>86</v>
      </c>
      <c r="D727" s="11">
        <f>VLOOKUP($A727,Pivot_Switch!$H$5:$N$5000,COLUMN(D727),FALSE)</f>
        <v>168</v>
      </c>
      <c r="E727" s="11">
        <f>VLOOKUP($A727,Pivot_Switch!$H$5:$N$5000,COLUMN(E727),FALSE)</f>
        <v>133</v>
      </c>
      <c r="F727" s="11">
        <f>VLOOKUP($A727,Pivot_Switch!$H$5:$N$5000,COLUMN(F727),FALSE)</f>
        <v>35</v>
      </c>
      <c r="G727" s="11">
        <f>VLOOKUP($A727,Pivot_Switch!$H$5:$N$5000,COLUMN(G727),FALSE)</f>
        <v>1</v>
      </c>
      <c r="H727" s="39"/>
      <c r="I727" s="39"/>
      <c r="J727" s="41"/>
      <c r="K727" s="10"/>
      <c r="L727" s="10"/>
      <c r="M727" s="10"/>
      <c r="N727" s="10"/>
      <c r="O727" s="10"/>
      <c r="P727" s="10"/>
      <c r="Q727" s="10"/>
    </row>
    <row r="728" spans="1:17" s="11" customFormat="1" x14ac:dyDescent="0.25">
      <c r="A728" s="39" t="str">
        <f t="shared" si="42"/>
        <v>40646_emdsfdc1a-rb-06</v>
      </c>
      <c r="B728" s="47">
        <v>40646</v>
      </c>
      <c r="C728" s="39" t="s">
        <v>86</v>
      </c>
      <c r="D728" s="11">
        <f>VLOOKUP($A728,Pivot_Switch!$H$5:$N$5000,COLUMN(D728),FALSE)</f>
        <v>168</v>
      </c>
      <c r="E728" s="11">
        <f>VLOOKUP($A728,Pivot_Switch!$H$5:$N$5000,COLUMN(E728),FALSE)</f>
        <v>133</v>
      </c>
      <c r="F728" s="11">
        <f>VLOOKUP($A728,Pivot_Switch!$H$5:$N$5000,COLUMN(F728),FALSE)</f>
        <v>35</v>
      </c>
      <c r="G728" s="11">
        <f>VLOOKUP($A728,Pivot_Switch!$H$5:$N$5000,COLUMN(G728),FALSE)</f>
        <v>1</v>
      </c>
      <c r="H728" s="39"/>
      <c r="I728" s="39"/>
      <c r="J728" s="41"/>
      <c r="K728" s="10"/>
      <c r="L728" s="10"/>
      <c r="M728" s="10"/>
      <c r="N728" s="10"/>
      <c r="O728" s="10"/>
      <c r="P728" s="10"/>
      <c r="Q728" s="10"/>
    </row>
    <row r="729" spans="1:17" s="11" customFormat="1" x14ac:dyDescent="0.25">
      <c r="A729" s="39" t="str">
        <f t="shared" si="42"/>
        <v>40652_emdsfdc1a-rb-06</v>
      </c>
      <c r="B729" s="47">
        <v>40652</v>
      </c>
      <c r="C729" s="39" t="s">
        <v>86</v>
      </c>
      <c r="D729" s="11">
        <f>VLOOKUP($A729,Pivot_Switch!$H$5:$N$5000,COLUMN(D729),FALSE)</f>
        <v>168</v>
      </c>
      <c r="E729" s="11">
        <f>VLOOKUP($A729,Pivot_Switch!$H$5:$N$5000,COLUMN(E729),FALSE)</f>
        <v>133</v>
      </c>
      <c r="F729" s="11">
        <f>VLOOKUP($A729,Pivot_Switch!$H$5:$N$5000,COLUMN(F729),FALSE)</f>
        <v>35</v>
      </c>
      <c r="G729" s="11">
        <f>VLOOKUP($A729,Pivot_Switch!$H$5:$N$5000,COLUMN(G729),FALSE)</f>
        <v>1</v>
      </c>
      <c r="H729" s="39"/>
      <c r="I729" s="39"/>
      <c r="J729" s="41"/>
      <c r="K729" s="10"/>
      <c r="L729" s="10"/>
      <c r="M729" s="10"/>
      <c r="N729" s="10"/>
      <c r="O729" s="10"/>
      <c r="P729" s="10"/>
      <c r="Q729" s="10"/>
    </row>
    <row r="730" spans="1:17" s="11" customFormat="1" x14ac:dyDescent="0.25">
      <c r="A730" s="39" t="str">
        <f t="shared" si="42"/>
        <v>40659_emdsfdc1a-rb-06</v>
      </c>
      <c r="B730" s="47">
        <v>40659</v>
      </c>
      <c r="C730" s="39" t="s">
        <v>86</v>
      </c>
      <c r="D730" s="11">
        <f>VLOOKUP($A730,Pivot_Switch!$H$5:$N$5000,COLUMN(D730),FALSE)</f>
        <v>168</v>
      </c>
      <c r="E730" s="11">
        <f>VLOOKUP($A730,Pivot_Switch!$H$5:$N$5000,COLUMN(E730),FALSE)</f>
        <v>133</v>
      </c>
      <c r="F730" s="11">
        <f>VLOOKUP($A730,Pivot_Switch!$H$5:$N$5000,COLUMN(F730),FALSE)</f>
        <v>35</v>
      </c>
      <c r="G730" s="11">
        <f>VLOOKUP($A730,Pivot_Switch!$H$5:$N$5000,COLUMN(G730),FALSE)</f>
        <v>1</v>
      </c>
      <c r="H730" s="39"/>
      <c r="I730" s="39"/>
      <c r="J730" s="41"/>
      <c r="K730" s="10"/>
      <c r="L730" s="10"/>
      <c r="M730" s="10"/>
      <c r="N730" s="10"/>
      <c r="O730" s="10"/>
      <c r="P730" s="10"/>
      <c r="Q730" s="10"/>
    </row>
    <row r="731" spans="1:17" s="11" customFormat="1" x14ac:dyDescent="0.25">
      <c r="A731" s="39" t="str">
        <f t="shared" si="42"/>
        <v>40666_emdsfdc1a-rb-06</v>
      </c>
      <c r="B731" s="47">
        <v>40666</v>
      </c>
      <c r="C731" s="39" t="s">
        <v>86</v>
      </c>
      <c r="D731" s="11">
        <f>VLOOKUP($A731,Pivot_Switch!$H$5:$N$5000,COLUMN(D731),FALSE)</f>
        <v>168</v>
      </c>
      <c r="E731" s="11">
        <f>VLOOKUP($A731,Pivot_Switch!$H$5:$N$5000,COLUMN(E731),FALSE)</f>
        <v>133</v>
      </c>
      <c r="F731" s="11">
        <f>VLOOKUP($A731,Pivot_Switch!$H$5:$N$5000,COLUMN(F731),FALSE)</f>
        <v>35</v>
      </c>
      <c r="G731" s="11">
        <f>VLOOKUP($A731,Pivot_Switch!$H$5:$N$5000,COLUMN(G731),FALSE)</f>
        <v>1</v>
      </c>
      <c r="H731" s="39"/>
      <c r="I731" s="39"/>
      <c r="J731" s="41"/>
      <c r="K731" s="10"/>
      <c r="L731" s="10"/>
      <c r="M731" s="10"/>
      <c r="N731" s="10"/>
      <c r="O731" s="10"/>
      <c r="P731" s="10"/>
      <c r="Q731" s="10"/>
    </row>
    <row r="732" spans="1:17" s="11" customFormat="1" x14ac:dyDescent="0.25">
      <c r="A732" s="39" t="str">
        <f t="shared" si="42"/>
        <v>40679_emdsfdc1a-rb-06</v>
      </c>
      <c r="B732" s="47">
        <v>40679</v>
      </c>
      <c r="C732" s="39" t="s">
        <v>86</v>
      </c>
      <c r="D732" s="11">
        <f>VLOOKUP($A732,Pivot_Switch!$H$5:$N$5000,COLUMN(D732),FALSE)</f>
        <v>168</v>
      </c>
      <c r="E732" s="11">
        <f>VLOOKUP($A732,Pivot_Switch!$H$5:$N$5000,COLUMN(E732),FALSE)</f>
        <v>133</v>
      </c>
      <c r="F732" s="11">
        <f>VLOOKUP($A732,Pivot_Switch!$H$5:$N$5000,COLUMN(F732),FALSE)</f>
        <v>35</v>
      </c>
      <c r="G732" s="11">
        <f>VLOOKUP($A732,Pivot_Switch!$H$5:$N$5000,COLUMN(G732),FALSE)</f>
        <v>1</v>
      </c>
      <c r="H732" s="39"/>
      <c r="I732" s="39"/>
      <c r="J732" s="41"/>
      <c r="K732" s="10"/>
      <c r="L732" s="10"/>
      <c r="M732" s="10"/>
      <c r="N732" s="10"/>
      <c r="O732" s="10"/>
      <c r="P732" s="10"/>
      <c r="Q732" s="10"/>
    </row>
    <row r="733" spans="1:17" s="11" customFormat="1" x14ac:dyDescent="0.25">
      <c r="A733" s="39" t="str">
        <f t="shared" si="42"/>
        <v>40686_emdsfdc1a-rb-06</v>
      </c>
      <c r="B733" s="47">
        <v>40686</v>
      </c>
      <c r="C733" s="39" t="s">
        <v>86</v>
      </c>
      <c r="D733" s="11">
        <f>VLOOKUP($A733,Pivot_Switch!$H$5:$N$5000,COLUMN(D733),FALSE)</f>
        <v>168</v>
      </c>
      <c r="E733" s="11">
        <f>VLOOKUP($A733,Pivot_Switch!$H$5:$N$5000,COLUMN(E733),FALSE)</f>
        <v>133</v>
      </c>
      <c r="F733" s="11">
        <f>VLOOKUP($A733,Pivot_Switch!$H$5:$N$5000,COLUMN(F733),FALSE)</f>
        <v>35</v>
      </c>
      <c r="G733" s="11">
        <f>VLOOKUP($A733,Pivot_Switch!$H$5:$N$5000,COLUMN(G733),FALSE)</f>
        <v>1</v>
      </c>
      <c r="H733" s="39"/>
      <c r="I733" s="39"/>
      <c r="J733" s="41"/>
      <c r="K733" s="10"/>
      <c r="L733" s="10"/>
      <c r="M733" s="10"/>
      <c r="N733" s="10"/>
      <c r="O733" s="10"/>
      <c r="P733" s="10"/>
      <c r="Q733" s="10"/>
    </row>
    <row r="734" spans="1:17" s="11" customFormat="1" x14ac:dyDescent="0.25">
      <c r="A734" s="39" t="str">
        <f t="shared" si="42"/>
        <v>40690_emdsfdc1a-rb-06</v>
      </c>
      <c r="B734" s="47">
        <v>40690</v>
      </c>
      <c r="C734" s="39" t="s">
        <v>86</v>
      </c>
      <c r="D734" s="11">
        <f>VLOOKUP($A734,Pivot_Switch!$H$5:$N$5000,COLUMN(D734),FALSE)</f>
        <v>168</v>
      </c>
      <c r="E734" s="11">
        <f>VLOOKUP($A734,Pivot_Switch!$H$5:$N$5000,COLUMN(E734),FALSE)</f>
        <v>133</v>
      </c>
      <c r="F734" s="11">
        <f>VLOOKUP($A734,Pivot_Switch!$H$5:$N$5000,COLUMN(F734),FALSE)</f>
        <v>35</v>
      </c>
      <c r="G734" s="11">
        <f>VLOOKUP($A734,Pivot_Switch!$H$5:$N$5000,COLUMN(G734),FALSE)</f>
        <v>1</v>
      </c>
      <c r="H734" s="39"/>
      <c r="I734" s="39"/>
      <c r="J734" s="41"/>
      <c r="K734" s="10"/>
      <c r="L734" s="10"/>
      <c r="M734" s="10"/>
      <c r="N734" s="10"/>
      <c r="O734" s="10"/>
      <c r="P734" s="10"/>
      <c r="Q734" s="10"/>
    </row>
    <row r="735" spans="1:17" s="11" customFormat="1" x14ac:dyDescent="0.25">
      <c r="A735" s="39" t="str">
        <f t="shared" si="42"/>
        <v>40700_emdsfdc1a-rb-06</v>
      </c>
      <c r="B735" s="47">
        <v>40700</v>
      </c>
      <c r="C735" s="39" t="s">
        <v>86</v>
      </c>
      <c r="D735" s="11">
        <f>VLOOKUP($A735,Pivot_Switch!$H$5:$N$5000,COLUMN(D735),FALSE)</f>
        <v>168</v>
      </c>
      <c r="E735" s="11">
        <f>VLOOKUP($A735,Pivot_Switch!$H$5:$N$5000,COLUMN(E735),FALSE)</f>
        <v>133</v>
      </c>
      <c r="F735" s="11">
        <f>VLOOKUP($A735,Pivot_Switch!$H$5:$N$5000,COLUMN(F735),FALSE)</f>
        <v>35</v>
      </c>
      <c r="G735" s="11">
        <f>VLOOKUP($A735,Pivot_Switch!$H$5:$N$5000,COLUMN(G735),FALSE)</f>
        <v>1</v>
      </c>
      <c r="H735" s="39"/>
      <c r="I735" s="39"/>
      <c r="J735" s="41"/>
      <c r="K735" s="10"/>
      <c r="L735" s="10"/>
      <c r="M735" s="10"/>
      <c r="N735" s="10"/>
      <c r="O735" s="10"/>
      <c r="P735" s="10"/>
      <c r="Q735" s="10"/>
    </row>
    <row r="736" spans="1:17" s="11" customFormat="1" x14ac:dyDescent="0.25">
      <c r="A736" s="39" t="str">
        <f t="shared" si="42"/>
        <v>40707_emdsfdc1a-rb-06</v>
      </c>
      <c r="B736" s="47">
        <v>40707</v>
      </c>
      <c r="C736" s="39" t="s">
        <v>86</v>
      </c>
      <c r="D736" s="11">
        <f>VLOOKUP($A736,Pivot_Switch!$H$5:$N$5000,COLUMN(D736),FALSE)</f>
        <v>168</v>
      </c>
      <c r="E736" s="11">
        <f>VLOOKUP($A736,Pivot_Switch!$H$5:$N$5000,COLUMN(E736),FALSE)</f>
        <v>133</v>
      </c>
      <c r="F736" s="11">
        <f>VLOOKUP($A736,Pivot_Switch!$H$5:$N$5000,COLUMN(F736),FALSE)</f>
        <v>35</v>
      </c>
      <c r="G736" s="11">
        <f>VLOOKUP($A736,Pivot_Switch!$H$5:$N$5000,COLUMN(G736),FALSE)</f>
        <v>1</v>
      </c>
      <c r="H736" s="39"/>
      <c r="I736" s="39"/>
      <c r="J736" s="41"/>
      <c r="K736" s="10"/>
      <c r="L736" s="10"/>
      <c r="M736" s="10"/>
      <c r="N736" s="10"/>
      <c r="O736" s="10"/>
      <c r="P736" s="10"/>
      <c r="Q736" s="10"/>
    </row>
    <row r="737" spans="1:17" s="11" customFormat="1" x14ac:dyDescent="0.25">
      <c r="A737" s="39" t="str">
        <f t="shared" ref="A737:A760" si="43">CONCATENATE(B737,"_",C737)</f>
        <v>40714_emdsfdc1a-rb-06</v>
      </c>
      <c r="B737" s="47">
        <v>40714</v>
      </c>
      <c r="C737" s="39" t="s">
        <v>86</v>
      </c>
      <c r="D737" s="11">
        <f>VLOOKUP($A737,Pivot_Switch!$H$5:$N$5000,COLUMN(D737),FALSE)</f>
        <v>168</v>
      </c>
      <c r="E737" s="11">
        <f>VLOOKUP($A737,Pivot_Switch!$H$5:$N$5000,COLUMN(E737),FALSE)</f>
        <v>133</v>
      </c>
      <c r="F737" s="11">
        <f>VLOOKUP($A737,Pivot_Switch!$H$5:$N$5000,COLUMN(F737),FALSE)</f>
        <v>35</v>
      </c>
      <c r="G737" s="11">
        <f>VLOOKUP($A737,Pivot_Switch!$H$5:$N$5000,COLUMN(G737),FALSE)</f>
        <v>1</v>
      </c>
      <c r="H737" s="39"/>
      <c r="I737" s="39"/>
      <c r="J737" s="41"/>
      <c r="K737" s="10"/>
      <c r="L737" s="10"/>
      <c r="M737" s="10"/>
      <c r="N737" s="10"/>
      <c r="O737" s="10"/>
      <c r="P737" s="10"/>
      <c r="Q737" s="10"/>
    </row>
    <row r="738" spans="1:17" s="11" customFormat="1" x14ac:dyDescent="0.25">
      <c r="A738" s="39" t="str">
        <f t="shared" si="43"/>
        <v>40721_emdsfdc1a-rb-06</v>
      </c>
      <c r="B738" s="47">
        <v>40721</v>
      </c>
      <c r="C738" s="39" t="s">
        <v>86</v>
      </c>
      <c r="D738" s="11">
        <f>VLOOKUP($A738,Pivot_Switch!$H$5:$N$5000,COLUMN(D738),FALSE)</f>
        <v>168</v>
      </c>
      <c r="E738" s="11">
        <f>VLOOKUP($A738,Pivot_Switch!$H$5:$N$5000,COLUMN(E738),FALSE)</f>
        <v>133</v>
      </c>
      <c r="F738" s="11">
        <f>VLOOKUP($A738,Pivot_Switch!$H$5:$N$5000,COLUMN(F738),FALSE)</f>
        <v>35</v>
      </c>
      <c r="G738" s="11">
        <f>VLOOKUP($A738,Pivot_Switch!$H$5:$N$5000,COLUMN(G738),FALSE)</f>
        <v>1</v>
      </c>
      <c r="H738" s="39"/>
      <c r="I738" s="39"/>
      <c r="J738" s="41"/>
      <c r="K738" s="10"/>
      <c r="L738" s="10"/>
      <c r="M738" s="10"/>
      <c r="N738" s="10"/>
      <c r="O738" s="10"/>
      <c r="P738" s="10"/>
      <c r="Q738" s="10"/>
    </row>
    <row r="739" spans="1:17" s="11" customFormat="1" x14ac:dyDescent="0.25">
      <c r="A739" s="39" t="str">
        <f t="shared" si="43"/>
        <v>40728_emdsfdc1a-rb-06</v>
      </c>
      <c r="B739" s="47">
        <v>40728</v>
      </c>
      <c r="C739" s="39" t="s">
        <v>86</v>
      </c>
      <c r="D739" s="11">
        <f>VLOOKUP($A739,Pivot_Switch!$H$5:$N$5000,COLUMN(D739),FALSE)</f>
        <v>168</v>
      </c>
      <c r="E739" s="11">
        <f>VLOOKUP($A739,Pivot_Switch!$H$5:$N$5000,COLUMN(E739),FALSE)</f>
        <v>133</v>
      </c>
      <c r="F739" s="11">
        <f>VLOOKUP($A739,Pivot_Switch!$H$5:$N$5000,COLUMN(F739),FALSE)</f>
        <v>35</v>
      </c>
      <c r="G739" s="11">
        <f>VLOOKUP($A739,Pivot_Switch!$H$5:$N$5000,COLUMN(G739),FALSE)</f>
        <v>1</v>
      </c>
      <c r="H739" s="39"/>
      <c r="I739" s="39"/>
      <c r="J739" s="41"/>
      <c r="K739" s="10"/>
      <c r="L739" s="10"/>
      <c r="M739" s="10"/>
      <c r="N739" s="10"/>
      <c r="O739" s="10"/>
      <c r="P739" s="10"/>
      <c r="Q739" s="10"/>
    </row>
    <row r="740" spans="1:17" s="11" customFormat="1" x14ac:dyDescent="0.25">
      <c r="A740" s="39" t="str">
        <f t="shared" si="43"/>
        <v>40735_emdsfdc1a-rb-06</v>
      </c>
      <c r="B740" s="47">
        <v>40735</v>
      </c>
      <c r="C740" s="39" t="s">
        <v>86</v>
      </c>
      <c r="D740" s="11">
        <f>VLOOKUP($A740,Pivot_Switch!$H$5:$N$5000,COLUMN(D740),FALSE)</f>
        <v>168</v>
      </c>
      <c r="E740" s="11">
        <f>VLOOKUP($A740,Pivot_Switch!$H$5:$N$5000,COLUMN(E740),FALSE)</f>
        <v>133</v>
      </c>
      <c r="F740" s="11">
        <f>VLOOKUP($A740,Pivot_Switch!$H$5:$N$5000,COLUMN(F740),FALSE)</f>
        <v>35</v>
      </c>
      <c r="G740" s="11">
        <f>VLOOKUP($A740,Pivot_Switch!$H$5:$N$5000,COLUMN(G740),FALSE)</f>
        <v>1</v>
      </c>
      <c r="H740" s="39"/>
      <c r="I740" s="39"/>
      <c r="J740" s="41"/>
      <c r="K740" s="10"/>
      <c r="L740" s="10"/>
      <c r="M740" s="10"/>
      <c r="N740" s="10"/>
      <c r="O740" s="10"/>
      <c r="P740" s="10"/>
      <c r="Q740" s="10"/>
    </row>
    <row r="741" spans="1:17" s="11" customFormat="1" x14ac:dyDescent="0.25">
      <c r="A741" s="39" t="str">
        <f t="shared" si="43"/>
        <v>40743_emdsfdc1a-rb-06</v>
      </c>
      <c r="B741" s="47">
        <v>40743</v>
      </c>
      <c r="C741" s="39" t="s">
        <v>86</v>
      </c>
      <c r="D741" s="11">
        <f>VLOOKUP($A741,Pivot_Switch!$H$5:$N$5000,COLUMN(D741),FALSE)</f>
        <v>168</v>
      </c>
      <c r="E741" s="11">
        <f>VLOOKUP($A741,Pivot_Switch!$H$5:$N$5000,COLUMN(E741),FALSE)</f>
        <v>133</v>
      </c>
      <c r="F741" s="11">
        <f>VLOOKUP($A741,Pivot_Switch!$H$5:$N$5000,COLUMN(F741),FALSE)</f>
        <v>35</v>
      </c>
      <c r="G741" s="11">
        <f>VLOOKUP($A741,Pivot_Switch!$H$5:$N$5000,COLUMN(G741),FALSE)</f>
        <v>1</v>
      </c>
      <c r="H741" s="39"/>
      <c r="I741" s="39"/>
      <c r="J741" s="41"/>
      <c r="K741" s="10"/>
      <c r="L741" s="10"/>
      <c r="M741" s="10"/>
      <c r="N741" s="10"/>
      <c r="O741" s="10"/>
      <c r="P741" s="10"/>
      <c r="Q741" s="10"/>
    </row>
    <row r="742" spans="1:17" s="11" customFormat="1" x14ac:dyDescent="0.25">
      <c r="A742" s="39" t="str">
        <f t="shared" si="43"/>
        <v>40749_emdsfdc1a-rb-06</v>
      </c>
      <c r="B742" s="47">
        <v>40749</v>
      </c>
      <c r="C742" s="39" t="s">
        <v>86</v>
      </c>
      <c r="D742" s="11">
        <f>VLOOKUP($A742,Pivot_Switch!$H$5:$N$5000,COLUMN(D742),FALSE)</f>
        <v>168</v>
      </c>
      <c r="E742" s="11">
        <f>VLOOKUP($A742,Pivot_Switch!$H$5:$N$5000,COLUMN(E742),FALSE)</f>
        <v>133</v>
      </c>
      <c r="F742" s="11">
        <f>VLOOKUP($A742,Pivot_Switch!$H$5:$N$5000,COLUMN(F742),FALSE)</f>
        <v>35</v>
      </c>
      <c r="G742" s="11">
        <f>VLOOKUP($A742,Pivot_Switch!$H$5:$N$5000,COLUMN(G742),FALSE)</f>
        <v>1</v>
      </c>
      <c r="H742" s="39"/>
      <c r="I742" s="39"/>
      <c r="J742" s="41"/>
      <c r="K742" s="10"/>
      <c r="L742" s="10"/>
      <c r="M742" s="10"/>
      <c r="N742" s="10"/>
      <c r="O742" s="10"/>
      <c r="P742" s="10"/>
      <c r="Q742" s="10"/>
    </row>
    <row r="743" spans="1:17" s="11" customFormat="1" x14ac:dyDescent="0.25">
      <c r="A743" s="39" t="str">
        <f t="shared" si="43"/>
        <v>40770_emdsfdc1a-rb-06</v>
      </c>
      <c r="B743" s="47">
        <v>40770</v>
      </c>
      <c r="C743" s="39" t="s">
        <v>86</v>
      </c>
      <c r="D743" s="11">
        <f>VLOOKUP($A743,Pivot_Switch!$H$5:$N$5000,COLUMN(D743),FALSE)</f>
        <v>168</v>
      </c>
      <c r="E743" s="11">
        <f>VLOOKUP($A743,Pivot_Switch!$H$5:$N$5000,COLUMN(E743),FALSE)</f>
        <v>133</v>
      </c>
      <c r="F743" s="11">
        <f>VLOOKUP($A743,Pivot_Switch!$H$5:$N$5000,COLUMN(F743),FALSE)</f>
        <v>35</v>
      </c>
      <c r="G743" s="11">
        <f>VLOOKUP($A743,Pivot_Switch!$H$5:$N$5000,COLUMN(G743),FALSE)</f>
        <v>1</v>
      </c>
      <c r="H743" s="39"/>
      <c r="I743" s="39"/>
      <c r="J743" s="41"/>
      <c r="K743" s="10"/>
      <c r="L743" s="10"/>
      <c r="M743" s="10"/>
      <c r="N743" s="10"/>
      <c r="O743" s="10"/>
      <c r="P743" s="10"/>
      <c r="Q743" s="10"/>
    </row>
    <row r="744" spans="1:17" s="11" customFormat="1" x14ac:dyDescent="0.25">
      <c r="A744" s="39" t="str">
        <f t="shared" si="43"/>
        <v>40777_emdsfdc1a-rb-06</v>
      </c>
      <c r="B744" s="47">
        <v>40777</v>
      </c>
      <c r="C744" s="39" t="s">
        <v>86</v>
      </c>
      <c r="D744" s="11">
        <f>VLOOKUP($A744,Pivot_Switch!$H$5:$N$5000,COLUMN(D744),FALSE)</f>
        <v>168</v>
      </c>
      <c r="E744" s="11">
        <f>VLOOKUP($A744,Pivot_Switch!$H$5:$N$5000,COLUMN(E744),FALSE)</f>
        <v>133</v>
      </c>
      <c r="F744" s="11">
        <f>VLOOKUP($A744,Pivot_Switch!$H$5:$N$5000,COLUMN(F744),FALSE)</f>
        <v>35</v>
      </c>
      <c r="G744" s="11">
        <f>VLOOKUP($A744,Pivot_Switch!$H$5:$N$5000,COLUMN(G744),FALSE)</f>
        <v>1</v>
      </c>
      <c r="H744" s="39"/>
      <c r="I744" s="39"/>
      <c r="J744" s="41"/>
      <c r="K744" s="10"/>
      <c r="L744" s="10"/>
      <c r="M744" s="10"/>
      <c r="N744" s="10"/>
      <c r="O744" s="10"/>
      <c r="P744" s="10"/>
      <c r="Q744" s="10"/>
    </row>
    <row r="745" spans="1:17" s="11" customFormat="1" x14ac:dyDescent="0.25">
      <c r="A745" s="39" t="str">
        <f t="shared" si="43"/>
        <v>40785_emdsfdc1a-rb-06</v>
      </c>
      <c r="B745" s="47">
        <v>40785</v>
      </c>
      <c r="C745" s="39" t="s">
        <v>86</v>
      </c>
      <c r="D745" s="11">
        <f>VLOOKUP($A745,Pivot_Switch!$H$5:$N$5000,COLUMN(D745),FALSE)</f>
        <v>168</v>
      </c>
      <c r="E745" s="11">
        <f>VLOOKUP($A745,Pivot_Switch!$H$5:$N$5000,COLUMN(E745),FALSE)</f>
        <v>133</v>
      </c>
      <c r="F745" s="11">
        <f>VLOOKUP($A745,Pivot_Switch!$H$5:$N$5000,COLUMN(F745),FALSE)</f>
        <v>35</v>
      </c>
      <c r="G745" s="11">
        <f>VLOOKUP($A745,Pivot_Switch!$H$5:$N$5000,COLUMN(G745),FALSE)</f>
        <v>1</v>
      </c>
      <c r="H745" s="39"/>
      <c r="I745" s="39"/>
      <c r="J745" s="41"/>
      <c r="K745" s="10"/>
      <c r="L745" s="10"/>
      <c r="M745" s="10"/>
      <c r="N745" s="10"/>
      <c r="O745" s="10"/>
      <c r="P745" s="10"/>
      <c r="Q745" s="10"/>
    </row>
    <row r="746" spans="1:17" s="11" customFormat="1" x14ac:dyDescent="0.25">
      <c r="A746" s="39" t="str">
        <f t="shared" si="43"/>
        <v>40790_emdsfdc1a-rb-06</v>
      </c>
      <c r="B746" s="47">
        <v>40790</v>
      </c>
      <c r="C746" s="39" t="s">
        <v>86</v>
      </c>
      <c r="D746" s="11">
        <f>VLOOKUP($A746,Pivot_Switch!$H$5:$N$5000,COLUMN(D746),FALSE)</f>
        <v>168</v>
      </c>
      <c r="E746" s="11">
        <f>VLOOKUP($A746,Pivot_Switch!$H$5:$N$5000,COLUMN(E746),FALSE)</f>
        <v>133</v>
      </c>
      <c r="F746" s="11">
        <f>VLOOKUP($A746,Pivot_Switch!$H$5:$N$5000,COLUMN(F746),FALSE)</f>
        <v>35</v>
      </c>
      <c r="G746" s="11">
        <f>VLOOKUP($A746,Pivot_Switch!$H$5:$N$5000,COLUMN(G746),FALSE)</f>
        <v>1</v>
      </c>
      <c r="H746" s="39"/>
      <c r="I746" s="39"/>
      <c r="J746" s="41"/>
      <c r="K746" s="10"/>
      <c r="L746" s="10"/>
      <c r="M746" s="10"/>
      <c r="N746" s="10"/>
      <c r="O746" s="10"/>
      <c r="P746" s="10"/>
      <c r="Q746" s="10"/>
    </row>
    <row r="747" spans="1:17" s="11" customFormat="1" x14ac:dyDescent="0.25">
      <c r="A747" s="39" t="str">
        <f t="shared" si="43"/>
        <v>40798_emdsfdc1a-rb-06</v>
      </c>
      <c r="B747" s="47">
        <v>40798</v>
      </c>
      <c r="C747" s="39" t="s">
        <v>86</v>
      </c>
      <c r="D747" s="11">
        <f>VLOOKUP($A747,Pivot_Switch!$H$5:$N$5000,COLUMN(D747),FALSE)</f>
        <v>168</v>
      </c>
      <c r="E747" s="11">
        <f>VLOOKUP($A747,Pivot_Switch!$H$5:$N$5000,COLUMN(E747),FALSE)</f>
        <v>133</v>
      </c>
      <c r="F747" s="11">
        <f>VLOOKUP($A747,Pivot_Switch!$H$5:$N$5000,COLUMN(F747),FALSE)</f>
        <v>35</v>
      </c>
      <c r="G747" s="11">
        <f>VLOOKUP($A747,Pivot_Switch!$H$5:$N$5000,COLUMN(G747),FALSE)</f>
        <v>1</v>
      </c>
      <c r="H747" s="39"/>
      <c r="I747" s="39"/>
      <c r="J747" s="41"/>
      <c r="K747" s="10"/>
      <c r="L747" s="10"/>
      <c r="M747" s="10"/>
      <c r="N747" s="10"/>
      <c r="O747" s="10"/>
      <c r="P747" s="10"/>
      <c r="Q747" s="10"/>
    </row>
    <row r="748" spans="1:17" s="11" customFormat="1" x14ac:dyDescent="0.25">
      <c r="A748" s="39" t="str">
        <f t="shared" si="43"/>
        <v>40869_emdsfdc1a-rb-06</v>
      </c>
      <c r="B748" s="47">
        <v>40869</v>
      </c>
      <c r="C748" s="39" t="s">
        <v>86</v>
      </c>
      <c r="D748" s="11">
        <f>VLOOKUP($A748,Pivot_Switch!$H$5:$N$5000,COLUMN(D748),FALSE)</f>
        <v>168</v>
      </c>
      <c r="E748" s="11">
        <f>VLOOKUP($A748,Pivot_Switch!$H$5:$N$5000,COLUMN(E748),FALSE)</f>
        <v>133</v>
      </c>
      <c r="F748" s="11">
        <f>VLOOKUP($A748,Pivot_Switch!$H$5:$N$5000,COLUMN(F748),FALSE)</f>
        <v>35</v>
      </c>
      <c r="G748" s="11">
        <f>VLOOKUP($A748,Pivot_Switch!$H$5:$N$5000,COLUMN(G748),FALSE)</f>
        <v>1</v>
      </c>
      <c r="H748" s="39"/>
      <c r="I748" s="39"/>
      <c r="J748" s="41"/>
      <c r="K748" s="10"/>
      <c r="L748" s="10"/>
      <c r="M748" s="10"/>
      <c r="N748" s="10"/>
      <c r="O748" s="10"/>
      <c r="P748" s="10"/>
      <c r="Q748" s="10"/>
    </row>
    <row r="749" spans="1:17" s="11" customFormat="1" x14ac:dyDescent="0.25">
      <c r="A749" s="39" t="str">
        <f t="shared" si="43"/>
        <v>40885_emdsfdc1a-rb-06</v>
      </c>
      <c r="B749" s="47">
        <v>40885</v>
      </c>
      <c r="C749" s="39" t="s">
        <v>86</v>
      </c>
      <c r="D749" s="11">
        <f>VLOOKUP($A749,Pivot_Switch!$H$5:$N$5000,COLUMN(D749),FALSE)</f>
        <v>168</v>
      </c>
      <c r="E749" s="11">
        <f>VLOOKUP($A749,Pivot_Switch!$H$5:$N$5000,COLUMN(E749),FALSE)</f>
        <v>122</v>
      </c>
      <c r="F749" s="11">
        <f>VLOOKUP($A749,Pivot_Switch!$H$5:$N$5000,COLUMN(F749),FALSE)</f>
        <v>46</v>
      </c>
      <c r="G749" s="11">
        <f>VLOOKUP($A749,Pivot_Switch!$H$5:$N$5000,COLUMN(G749),FALSE)</f>
        <v>1</v>
      </c>
      <c r="H749" s="39"/>
      <c r="I749" s="39"/>
      <c r="J749" s="41"/>
      <c r="K749" s="10"/>
      <c r="L749" s="10"/>
      <c r="M749" s="10"/>
      <c r="N749" s="10"/>
      <c r="O749" s="10"/>
      <c r="P749" s="10"/>
      <c r="Q749" s="10"/>
    </row>
    <row r="750" spans="1:17" s="11" customFormat="1" x14ac:dyDescent="0.25">
      <c r="A750" s="39" t="str">
        <f t="shared" si="43"/>
        <v>40917_emdsfdc1a-rb-06</v>
      </c>
      <c r="B750" s="47">
        <v>40917</v>
      </c>
      <c r="C750" s="39" t="s">
        <v>86</v>
      </c>
      <c r="D750" s="11">
        <f>VLOOKUP($A750,Pivot_Switch!$H$5:$N$5000,COLUMN(D750),FALSE)</f>
        <v>168</v>
      </c>
      <c r="E750" s="11">
        <f>VLOOKUP($A750,Pivot_Switch!$H$5:$N$5000,COLUMN(E750),FALSE)</f>
        <v>122</v>
      </c>
      <c r="F750" s="11">
        <f>VLOOKUP($A750,Pivot_Switch!$H$5:$N$5000,COLUMN(F750),FALSE)</f>
        <v>46</v>
      </c>
      <c r="G750" s="11">
        <f>VLOOKUP($A750,Pivot_Switch!$H$5:$N$5000,COLUMN(G750),FALSE)</f>
        <v>1</v>
      </c>
      <c r="H750" s="39"/>
      <c r="I750" s="39"/>
      <c r="J750" s="41"/>
      <c r="K750" s="10"/>
      <c r="L750" s="10"/>
      <c r="M750" s="10"/>
      <c r="N750" s="10"/>
      <c r="O750" s="10"/>
      <c r="P750" s="10"/>
      <c r="Q750" s="10"/>
    </row>
    <row r="751" spans="1:17" s="11" customFormat="1" x14ac:dyDescent="0.25">
      <c r="A751" s="39" t="str">
        <f t="shared" si="43"/>
        <v>40948_emdsfdc1a-rb-06</v>
      </c>
      <c r="B751" s="47">
        <v>40948</v>
      </c>
      <c r="C751" s="39" t="s">
        <v>86</v>
      </c>
      <c r="D751" s="11">
        <f>VLOOKUP($A751,Pivot_Switch!$H$5:$N$5000,COLUMN(D751),FALSE)</f>
        <v>168</v>
      </c>
      <c r="E751" s="11">
        <f>VLOOKUP($A751,Pivot_Switch!$H$5:$N$5000,COLUMN(E751),FALSE)</f>
        <v>122</v>
      </c>
      <c r="F751" s="11">
        <f>VLOOKUP($A751,Pivot_Switch!$H$5:$N$5000,COLUMN(F751),FALSE)</f>
        <v>46</v>
      </c>
      <c r="G751" s="11">
        <f>VLOOKUP($A751,Pivot_Switch!$H$5:$N$5000,COLUMN(G751),FALSE)</f>
        <v>1</v>
      </c>
      <c r="H751" s="39"/>
      <c r="I751" s="39"/>
      <c r="J751" s="41"/>
      <c r="K751" s="10"/>
      <c r="L751" s="10"/>
      <c r="M751" s="10"/>
      <c r="N751" s="10"/>
      <c r="O751" s="10"/>
      <c r="P751" s="10"/>
      <c r="Q751" s="10"/>
    </row>
    <row r="752" spans="1:17" s="11" customFormat="1" x14ac:dyDescent="0.25">
      <c r="A752" s="39" t="str">
        <f t="shared" si="43"/>
        <v>40989_emdsfdc1a-rb-06</v>
      </c>
      <c r="B752" s="47">
        <v>40989</v>
      </c>
      <c r="C752" s="39" t="s">
        <v>86</v>
      </c>
      <c r="D752" s="11">
        <f>VLOOKUP($A752,Pivot_Switch!$H$5:$N$5000,COLUMN(D752),FALSE)</f>
        <v>168</v>
      </c>
      <c r="E752" s="11">
        <f>VLOOKUP($A752,Pivot_Switch!$H$5:$N$5000,COLUMN(E752),FALSE)</f>
        <v>118</v>
      </c>
      <c r="F752" s="11">
        <f>VLOOKUP($A752,Pivot_Switch!$H$5:$N$5000,COLUMN(F752),FALSE)</f>
        <v>50</v>
      </c>
      <c r="G752" s="11">
        <f>VLOOKUP($A752,Pivot_Switch!$H$5:$N$5000,COLUMN(G752),FALSE)</f>
        <v>1</v>
      </c>
      <c r="H752" s="39"/>
      <c r="I752" s="39"/>
      <c r="J752" s="41"/>
      <c r="K752" s="10"/>
      <c r="L752" s="26"/>
      <c r="M752" s="10"/>
      <c r="N752" s="10"/>
      <c r="O752" s="10"/>
      <c r="P752" s="10"/>
      <c r="Q752" s="10"/>
    </row>
    <row r="753" spans="1:17" s="11" customFormat="1" x14ac:dyDescent="0.25">
      <c r="A753" s="39" t="str">
        <f t="shared" si="43"/>
        <v>41016_emdsfdc1a-rb-06</v>
      </c>
      <c r="B753" s="47">
        <v>41016</v>
      </c>
      <c r="C753" s="39" t="s">
        <v>86</v>
      </c>
      <c r="D753" s="11">
        <f>VLOOKUP($A753,Pivot_Switch!$H$5:$N$5000,COLUMN(D753),FALSE)</f>
        <v>168</v>
      </c>
      <c r="E753" s="11">
        <f>VLOOKUP($A753,Pivot_Switch!$H$5:$N$5000,COLUMN(E753),FALSE)</f>
        <v>118</v>
      </c>
      <c r="F753" s="11">
        <f>VLOOKUP($A753,Pivot_Switch!$H$5:$N$5000,COLUMN(F753),FALSE)</f>
        <v>50</v>
      </c>
      <c r="G753" s="11">
        <f>VLOOKUP($A753,Pivot_Switch!$H$5:$N$5000,COLUMN(G753),FALSE)</f>
        <v>1</v>
      </c>
      <c r="H753" s="39"/>
      <c r="I753" s="39"/>
      <c r="J753" s="41"/>
      <c r="K753" s="10"/>
      <c r="L753" s="26"/>
      <c r="M753" s="10"/>
      <c r="N753" s="10"/>
      <c r="O753" s="10"/>
      <c r="P753" s="10"/>
      <c r="Q753" s="10"/>
    </row>
    <row r="754" spans="1:17" s="11" customFormat="1" x14ac:dyDescent="0.25">
      <c r="A754" s="39" t="str">
        <f t="shared" si="43"/>
        <v>41037_emdsfdc1a-rb-06</v>
      </c>
      <c r="B754" s="47">
        <v>41037</v>
      </c>
      <c r="C754" s="39" t="s">
        <v>86</v>
      </c>
      <c r="D754" s="11">
        <f>VLOOKUP($A754,Pivot_Switch!$H$5:$N$5000,COLUMN(D754),FALSE)</f>
        <v>168</v>
      </c>
      <c r="E754" s="11">
        <f>VLOOKUP($A754,Pivot_Switch!$H$5:$N$5000,COLUMN(E754),FALSE)</f>
        <v>118</v>
      </c>
      <c r="F754" s="11">
        <f>VLOOKUP($A754,Pivot_Switch!$H$5:$N$5000,COLUMN(F754),FALSE)</f>
        <v>50</v>
      </c>
      <c r="G754" s="11">
        <f>VLOOKUP($A754,Pivot_Switch!$H$5:$N$5000,COLUMN(G754),FALSE)</f>
        <v>1</v>
      </c>
      <c r="H754" s="39"/>
      <c r="I754" s="39"/>
      <c r="J754" s="41"/>
      <c r="K754" s="10"/>
      <c r="L754" s="26"/>
      <c r="M754" s="10"/>
      <c r="N754" s="10"/>
      <c r="O754" s="10"/>
      <c r="P754" s="10"/>
      <c r="Q754" s="10"/>
    </row>
    <row r="755" spans="1:17" s="11" customFormat="1" x14ac:dyDescent="0.25">
      <c r="A755" s="39" t="str">
        <f t="shared" si="43"/>
        <v>41071_emdsfdc1a-rb-06</v>
      </c>
      <c r="B755" s="47">
        <v>41071</v>
      </c>
      <c r="C755" s="39" t="s">
        <v>86</v>
      </c>
      <c r="D755" s="11">
        <f>VLOOKUP($A755,Pivot_Switch!$H$5:$N$5000,COLUMN(D755),FALSE)</f>
        <v>168</v>
      </c>
      <c r="E755" s="11">
        <f>VLOOKUP($A755,Pivot_Switch!$H$5:$N$5000,COLUMN(E755),FALSE)</f>
        <v>118</v>
      </c>
      <c r="F755" s="11">
        <f>VLOOKUP($A755,Pivot_Switch!$H$5:$N$5000,COLUMN(F755),FALSE)</f>
        <v>50</v>
      </c>
      <c r="G755" s="11">
        <f>VLOOKUP($A755,Pivot_Switch!$H$5:$N$5000,COLUMN(G755),FALSE)</f>
        <v>1</v>
      </c>
      <c r="H755" s="39"/>
      <c r="I755" s="39"/>
      <c r="J755" s="41"/>
      <c r="K755" s="10"/>
      <c r="L755" s="26"/>
      <c r="M755" s="10"/>
      <c r="N755" s="10"/>
      <c r="O755" s="10"/>
      <c r="P755" s="10"/>
      <c r="Q755" s="10"/>
    </row>
    <row r="756" spans="1:17" s="11" customFormat="1" x14ac:dyDescent="0.25">
      <c r="A756" s="39" t="str">
        <f t="shared" si="43"/>
        <v>41107_emdsfdc1a-rb-06</v>
      </c>
      <c r="B756" s="47">
        <v>41107</v>
      </c>
      <c r="C756" s="39" t="s">
        <v>86</v>
      </c>
      <c r="D756" s="11">
        <f>VLOOKUP($A756,Pivot_Switch!$H$5:$N$5000,COLUMN(D756),FALSE)</f>
        <v>168</v>
      </c>
      <c r="E756" s="11">
        <f>VLOOKUP($A756,Pivot_Switch!$H$5:$N$5000,COLUMN(E756),FALSE)</f>
        <v>117</v>
      </c>
      <c r="F756" s="11">
        <f>VLOOKUP($A756,Pivot_Switch!$H$5:$N$5000,COLUMN(F756),FALSE)</f>
        <v>51</v>
      </c>
      <c r="G756" s="11">
        <f>VLOOKUP($A756,Pivot_Switch!$H$5:$N$5000,COLUMN(G756),FALSE)</f>
        <v>1</v>
      </c>
      <c r="H756" s="39"/>
      <c r="I756" s="39"/>
      <c r="J756" s="41"/>
      <c r="K756" s="10"/>
      <c r="L756" s="26"/>
      <c r="M756" s="10"/>
      <c r="N756" s="10"/>
      <c r="O756" s="10"/>
      <c r="P756" s="10"/>
      <c r="Q756" s="10"/>
    </row>
    <row r="757" spans="1:17" s="11" customFormat="1" x14ac:dyDescent="0.25">
      <c r="A757" s="39" t="str">
        <f t="shared" si="43"/>
        <v>41122_emdsfdc1a-rb-06</v>
      </c>
      <c r="B757" s="47">
        <v>41122</v>
      </c>
      <c r="C757" s="39" t="s">
        <v>86</v>
      </c>
      <c r="D757" s="11">
        <f>VLOOKUP($A757,Pivot_Switch!$H$5:$N$5000,COLUMN(D757),FALSE)</f>
        <v>168</v>
      </c>
      <c r="E757" s="11">
        <f>VLOOKUP($A757,Pivot_Switch!$H$5:$N$5000,COLUMN(E757),FALSE)</f>
        <v>117</v>
      </c>
      <c r="F757" s="11">
        <f>VLOOKUP($A757,Pivot_Switch!$H$5:$N$5000,COLUMN(F757),FALSE)</f>
        <v>51</v>
      </c>
      <c r="G757" s="11">
        <f>VLOOKUP($A757,Pivot_Switch!$H$5:$N$5000,COLUMN(G757),FALSE)</f>
        <v>1</v>
      </c>
      <c r="H757" s="39"/>
      <c r="I757" s="39"/>
      <c r="J757" s="41"/>
      <c r="K757" s="10"/>
      <c r="L757" s="26"/>
      <c r="M757" s="10"/>
      <c r="N757" s="10"/>
      <c r="O757" s="10"/>
      <c r="P757" s="10"/>
      <c r="Q757" s="10"/>
    </row>
    <row r="758" spans="1:17" s="11" customFormat="1" x14ac:dyDescent="0.25">
      <c r="A758" s="39" t="str">
        <f t="shared" si="43"/>
        <v>41162_emdsfdc1a-rb-06</v>
      </c>
      <c r="B758" s="47">
        <v>41162</v>
      </c>
      <c r="C758" s="39" t="s">
        <v>86</v>
      </c>
      <c r="D758" s="11">
        <f>VLOOKUP($A758,Pivot_Switch!$H$5:$N$5000,COLUMN(D758),FALSE)</f>
        <v>168</v>
      </c>
      <c r="E758" s="11">
        <f>VLOOKUP($A758,Pivot_Switch!$H$5:$N$5000,COLUMN(E758),FALSE)</f>
        <v>113</v>
      </c>
      <c r="F758" s="11">
        <f>VLOOKUP($A758,Pivot_Switch!$H$5:$N$5000,COLUMN(F758),FALSE)</f>
        <v>55</v>
      </c>
      <c r="G758" s="11">
        <f>VLOOKUP($A758,Pivot_Switch!$H$5:$N$5000,COLUMN(G758),FALSE)</f>
        <v>1</v>
      </c>
      <c r="H758" s="39"/>
      <c r="I758" s="39"/>
      <c r="J758" s="41"/>
      <c r="K758" s="10"/>
      <c r="L758" s="26"/>
      <c r="M758" s="10"/>
      <c r="N758" s="10"/>
      <c r="O758" s="10"/>
      <c r="P758" s="10"/>
      <c r="Q758" s="10"/>
    </row>
    <row r="759" spans="1:17" s="11" customFormat="1" x14ac:dyDescent="0.25">
      <c r="A759" s="39" t="str">
        <f t="shared" si="43"/>
        <v>41192_emdsfdc1a-rb-06</v>
      </c>
      <c r="B759" s="47">
        <v>41192</v>
      </c>
      <c r="C759" s="39" t="s">
        <v>86</v>
      </c>
      <c r="D759" s="11">
        <f>VLOOKUP($A759,Pivot_Switch!$H$5:$N$5000,COLUMN(D759),FALSE)</f>
        <v>168</v>
      </c>
      <c r="E759" s="11">
        <f>VLOOKUP($A759,Pivot_Switch!$H$5:$N$5000,COLUMN(E759),FALSE)</f>
        <v>115</v>
      </c>
      <c r="F759" s="11">
        <f>VLOOKUP($A759,Pivot_Switch!$H$5:$N$5000,COLUMN(F759),FALSE)</f>
        <v>53</v>
      </c>
      <c r="G759" s="11">
        <f>VLOOKUP($A759,Pivot_Switch!$H$5:$N$5000,COLUMN(G759),FALSE)</f>
        <v>1</v>
      </c>
      <c r="H759" s="39"/>
      <c r="I759" s="39"/>
      <c r="J759" s="41"/>
      <c r="K759" s="10"/>
      <c r="L759" s="26"/>
      <c r="M759" s="10"/>
      <c r="N759" s="10"/>
      <c r="O759" s="10"/>
      <c r="P759" s="10"/>
      <c r="Q759" s="10"/>
    </row>
    <row r="760" spans="1:17" s="11" customFormat="1" x14ac:dyDescent="0.25">
      <c r="A760" s="39" t="str">
        <f t="shared" si="43"/>
        <v>41347_emdsfdc1a-rb-06</v>
      </c>
      <c r="B760" s="47">
        <v>41347</v>
      </c>
      <c r="C760" s="39" t="s">
        <v>86</v>
      </c>
      <c r="D760" s="11">
        <f>VLOOKUP($A760,Pivot_Switch!$H$5:$N$5000,COLUMN(D760),FALSE)</f>
        <v>168</v>
      </c>
      <c r="E760" s="11">
        <f>VLOOKUP($A760,Pivot_Switch!$H$5:$N$5000,COLUMN(E760),FALSE)</f>
        <v>123</v>
      </c>
      <c r="F760" s="11">
        <f>VLOOKUP($A760,Pivot_Switch!$H$5:$N$5000,COLUMN(F760),FALSE)</f>
        <v>45</v>
      </c>
      <c r="G760" s="11">
        <f>VLOOKUP($A760,Pivot_Switch!$H$5:$N$5000,COLUMN(G760),FALSE)</f>
        <v>1</v>
      </c>
      <c r="H760" s="39"/>
      <c r="I760" s="39"/>
      <c r="J760" s="41"/>
      <c r="K760" s="10"/>
      <c r="L760" s="26"/>
      <c r="M760" s="10"/>
      <c r="N760" s="10"/>
      <c r="O760" s="10"/>
      <c r="P760" s="10"/>
      <c r="Q760" s="10"/>
    </row>
    <row r="761" spans="1:17" s="11" customFormat="1" x14ac:dyDescent="0.25">
      <c r="A761" s="39" t="str">
        <f t="shared" si="42"/>
        <v>41439_emdsfdc1a-rb-06</v>
      </c>
      <c r="B761" s="47">
        <v>41439</v>
      </c>
      <c r="C761" s="39" t="s">
        <v>86</v>
      </c>
      <c r="D761" s="11">
        <f>VLOOKUP($A761,Pivot_Switch!$H$5:$N$5000,COLUMN(D761),FALSE)</f>
        <v>168</v>
      </c>
      <c r="E761" s="11">
        <f>VLOOKUP($A761,Pivot_Switch!$H$5:$N$5000,COLUMN(E761),FALSE)</f>
        <v>0</v>
      </c>
      <c r="F761" s="11">
        <f>VLOOKUP($A761,Pivot_Switch!$H$5:$N$5000,COLUMN(F761),FALSE)</f>
        <v>168</v>
      </c>
      <c r="G761" s="11">
        <f>VLOOKUP($A761,Pivot_Switch!$H$5:$N$5000,COLUMN(G761),FALSE)</f>
        <v>1</v>
      </c>
      <c r="H761" s="39"/>
      <c r="I761" s="39"/>
      <c r="J761" s="41"/>
      <c r="K761" s="10"/>
      <c r="L761" s="26"/>
      <c r="M761" s="10"/>
      <c r="N761" s="10"/>
      <c r="O761" s="10"/>
      <c r="P761" s="10"/>
      <c r="Q761" s="10"/>
    </row>
    <row r="762" spans="1:17" s="11" customFormat="1" x14ac:dyDescent="0.25">
      <c r="A762" s="39"/>
      <c r="B762" s="44"/>
      <c r="C762" s="39"/>
      <c r="H762" s="39"/>
      <c r="I762" s="39"/>
      <c r="J762" s="39"/>
      <c r="K762" s="10"/>
      <c r="L762" s="10"/>
      <c r="M762" s="10"/>
      <c r="N762" s="10"/>
      <c r="O762" s="10"/>
      <c r="P762" s="10"/>
      <c r="Q762" s="10"/>
    </row>
    <row r="763" spans="1:17" s="11" customFormat="1" x14ac:dyDescent="0.25">
      <c r="A763" s="42" t="s">
        <v>881</v>
      </c>
      <c r="B763" s="42"/>
      <c r="C763" s="42"/>
      <c r="D763" s="25"/>
      <c r="E763" s="25"/>
      <c r="F763" s="25"/>
      <c r="G763" s="25"/>
      <c r="H763" s="42" t="str">
        <f>C724</f>
        <v>emdsfdc1a-rb-06</v>
      </c>
      <c r="I763" s="43" t="str">
        <f>CONCATENATE(H763,"_End")</f>
        <v>emdsfdc1a-rb-06_End</v>
      </c>
      <c r="J763" s="43">
        <f>ROW(I763)</f>
        <v>763</v>
      </c>
      <c r="K763" s="26"/>
      <c r="L763" s="10"/>
      <c r="M763" s="10"/>
      <c r="N763" s="10"/>
      <c r="O763" s="10"/>
      <c r="P763" s="10"/>
      <c r="Q763" s="10"/>
    </row>
    <row r="764" spans="1:17" s="11" customFormat="1" x14ac:dyDescent="0.25">
      <c r="A764" s="39" t="str">
        <f t="shared" ref="A764:A801" si="44">CONCATENATE(B764,"_",C764)</f>
        <v>40598_emdsfdc1a-rb-07</v>
      </c>
      <c r="B764" s="47">
        <v>40598</v>
      </c>
      <c r="C764" s="39" t="s">
        <v>89</v>
      </c>
      <c r="D764" s="11">
        <f>VLOOKUP($A764,Pivot_Switch!$H$5:$N$5000,COLUMN(D764),FALSE)</f>
        <v>192</v>
      </c>
      <c r="E764" s="11">
        <f>VLOOKUP($A764,Pivot_Switch!$H$5:$N$5000,COLUMN(E764),FALSE)</f>
        <v>146</v>
      </c>
      <c r="F764" s="11">
        <f>VLOOKUP($A764,Pivot_Switch!$H$5:$N$5000,COLUMN(F764),FALSE)</f>
        <v>46</v>
      </c>
      <c r="G764" s="11">
        <f>VLOOKUP($A764,Pivot_Switch!$H$5:$N$5000,COLUMN(G764),FALSE)</f>
        <v>1</v>
      </c>
      <c r="H764" s="39" t="str">
        <f>C764</f>
        <v>emdsfdc1a-rb-07</v>
      </c>
      <c r="I764" s="39" t="str">
        <f>CONCATENATE(H764,"_Start")</f>
        <v>emdsfdc1a-rb-07_Start</v>
      </c>
      <c r="J764" s="41">
        <f>ROW(I764)</f>
        <v>764</v>
      </c>
      <c r="K764" s="10"/>
      <c r="L764" s="10"/>
      <c r="M764" s="10"/>
      <c r="N764" s="10"/>
      <c r="O764" s="10"/>
      <c r="P764" s="10"/>
      <c r="Q764" s="10"/>
    </row>
    <row r="765" spans="1:17" s="11" customFormat="1" x14ac:dyDescent="0.25">
      <c r="A765" s="39" t="str">
        <f t="shared" si="44"/>
        <v>40606_emdsfdc1a-rb-07</v>
      </c>
      <c r="B765" s="47">
        <v>40606</v>
      </c>
      <c r="C765" s="39" t="s">
        <v>89</v>
      </c>
      <c r="D765" s="11">
        <f>VLOOKUP($A765,Pivot_Switch!$H$5:$N$5000,COLUMN(D765),FALSE)</f>
        <v>192</v>
      </c>
      <c r="E765" s="11">
        <f>VLOOKUP($A765,Pivot_Switch!$H$5:$N$5000,COLUMN(E765),FALSE)</f>
        <v>147</v>
      </c>
      <c r="F765" s="11">
        <f>VLOOKUP($A765,Pivot_Switch!$H$5:$N$5000,COLUMN(F765),FALSE)</f>
        <v>45</v>
      </c>
      <c r="G765" s="11">
        <f>VLOOKUP($A765,Pivot_Switch!$H$5:$N$5000,COLUMN(G765),FALSE)</f>
        <v>1</v>
      </c>
      <c r="H765" s="39"/>
      <c r="I765" s="39"/>
      <c r="J765" s="41"/>
      <c r="K765" s="10"/>
      <c r="L765" s="10"/>
      <c r="M765" s="10"/>
      <c r="N765" s="10"/>
      <c r="O765" s="10"/>
      <c r="P765" s="10"/>
      <c r="Q765" s="10"/>
    </row>
    <row r="766" spans="1:17" s="11" customFormat="1" x14ac:dyDescent="0.25">
      <c r="A766" s="39" t="str">
        <f t="shared" si="44"/>
        <v>40609_emdsfdc1a-rb-07</v>
      </c>
      <c r="B766" s="47">
        <v>40609</v>
      </c>
      <c r="C766" s="39" t="s">
        <v>89</v>
      </c>
      <c r="D766" s="11">
        <f>VLOOKUP($A766,Pivot_Switch!$H$5:$N$5000,COLUMN(D766),FALSE)</f>
        <v>192</v>
      </c>
      <c r="E766" s="11">
        <f>VLOOKUP($A766,Pivot_Switch!$H$5:$N$5000,COLUMN(E766),FALSE)</f>
        <v>147</v>
      </c>
      <c r="F766" s="11">
        <f>VLOOKUP($A766,Pivot_Switch!$H$5:$N$5000,COLUMN(F766),FALSE)</f>
        <v>45</v>
      </c>
      <c r="G766" s="11">
        <f>VLOOKUP($A766,Pivot_Switch!$H$5:$N$5000,COLUMN(G766),FALSE)</f>
        <v>1</v>
      </c>
      <c r="H766" s="39"/>
      <c r="I766" s="39"/>
      <c r="J766" s="41"/>
      <c r="K766" s="10"/>
      <c r="L766" s="10"/>
      <c r="M766" s="10"/>
      <c r="N766" s="10"/>
      <c r="O766" s="10"/>
      <c r="P766" s="10"/>
      <c r="Q766" s="10"/>
    </row>
    <row r="767" spans="1:17" s="11" customFormat="1" x14ac:dyDescent="0.25">
      <c r="A767" s="39" t="str">
        <f t="shared" si="44"/>
        <v>40637_emdsfdc1a-rb-07</v>
      </c>
      <c r="B767" s="47">
        <v>40637</v>
      </c>
      <c r="C767" s="39" t="s">
        <v>89</v>
      </c>
      <c r="D767" s="11">
        <f>VLOOKUP($A767,Pivot_Switch!$H$5:$N$5000,COLUMN(D767),FALSE)</f>
        <v>192</v>
      </c>
      <c r="E767" s="11">
        <f>VLOOKUP($A767,Pivot_Switch!$H$5:$N$5000,COLUMN(E767),FALSE)</f>
        <v>147</v>
      </c>
      <c r="F767" s="11">
        <f>VLOOKUP($A767,Pivot_Switch!$H$5:$N$5000,COLUMN(F767),FALSE)</f>
        <v>45</v>
      </c>
      <c r="G767" s="11">
        <f>VLOOKUP($A767,Pivot_Switch!$H$5:$N$5000,COLUMN(G767),FALSE)</f>
        <v>1</v>
      </c>
      <c r="H767" s="39"/>
      <c r="I767" s="39"/>
      <c r="J767" s="41"/>
      <c r="K767" s="10"/>
      <c r="L767" s="10"/>
      <c r="M767" s="10"/>
      <c r="N767" s="10"/>
      <c r="O767" s="10"/>
      <c r="P767" s="10"/>
      <c r="Q767" s="10"/>
    </row>
    <row r="768" spans="1:17" s="11" customFormat="1" x14ac:dyDescent="0.25">
      <c r="A768" s="39" t="str">
        <f t="shared" si="44"/>
        <v>40646_emdsfdc1a-rb-07</v>
      </c>
      <c r="B768" s="47">
        <v>40646</v>
      </c>
      <c r="C768" s="39" t="s">
        <v>89</v>
      </c>
      <c r="D768" s="11">
        <f>VLOOKUP($A768,Pivot_Switch!$H$5:$N$5000,COLUMN(D768),FALSE)</f>
        <v>192</v>
      </c>
      <c r="E768" s="11">
        <f>VLOOKUP($A768,Pivot_Switch!$H$5:$N$5000,COLUMN(E768),FALSE)</f>
        <v>147</v>
      </c>
      <c r="F768" s="11">
        <f>VLOOKUP($A768,Pivot_Switch!$H$5:$N$5000,COLUMN(F768),FALSE)</f>
        <v>45</v>
      </c>
      <c r="G768" s="11">
        <f>VLOOKUP($A768,Pivot_Switch!$H$5:$N$5000,COLUMN(G768),FALSE)</f>
        <v>1</v>
      </c>
      <c r="H768" s="39"/>
      <c r="I768" s="39"/>
      <c r="J768" s="41"/>
      <c r="K768" s="10"/>
      <c r="L768" s="10"/>
      <c r="M768" s="10"/>
      <c r="N768" s="10"/>
      <c r="O768" s="10"/>
      <c r="P768" s="10"/>
      <c r="Q768" s="10"/>
    </row>
    <row r="769" spans="1:17" s="11" customFormat="1" x14ac:dyDescent="0.25">
      <c r="A769" s="39" t="str">
        <f t="shared" si="44"/>
        <v>40652_emdsfdc1a-rb-07</v>
      </c>
      <c r="B769" s="47">
        <v>40652</v>
      </c>
      <c r="C769" s="39" t="s">
        <v>89</v>
      </c>
      <c r="D769" s="11">
        <f>VLOOKUP($A769,Pivot_Switch!$H$5:$N$5000,COLUMN(D769),FALSE)</f>
        <v>192</v>
      </c>
      <c r="E769" s="11">
        <f>VLOOKUP($A769,Pivot_Switch!$H$5:$N$5000,COLUMN(E769),FALSE)</f>
        <v>147</v>
      </c>
      <c r="F769" s="11">
        <f>VLOOKUP($A769,Pivot_Switch!$H$5:$N$5000,COLUMN(F769),FALSE)</f>
        <v>45</v>
      </c>
      <c r="G769" s="11">
        <f>VLOOKUP($A769,Pivot_Switch!$H$5:$N$5000,COLUMN(G769),FALSE)</f>
        <v>1</v>
      </c>
      <c r="H769" s="39"/>
      <c r="I769" s="39"/>
      <c r="J769" s="41"/>
      <c r="K769" s="10"/>
      <c r="L769" s="10"/>
      <c r="M769" s="10"/>
      <c r="N769" s="10"/>
      <c r="O769" s="10"/>
      <c r="P769" s="10"/>
      <c r="Q769" s="10"/>
    </row>
    <row r="770" spans="1:17" s="11" customFormat="1" x14ac:dyDescent="0.25">
      <c r="A770" s="39" t="str">
        <f t="shared" si="44"/>
        <v>40659_emdsfdc1a-rb-07</v>
      </c>
      <c r="B770" s="47">
        <v>40659</v>
      </c>
      <c r="C770" s="39" t="s">
        <v>89</v>
      </c>
      <c r="D770" s="11">
        <f>VLOOKUP($A770,Pivot_Switch!$H$5:$N$5000,COLUMN(D770),FALSE)</f>
        <v>192</v>
      </c>
      <c r="E770" s="11">
        <f>VLOOKUP($A770,Pivot_Switch!$H$5:$N$5000,COLUMN(E770),FALSE)</f>
        <v>147</v>
      </c>
      <c r="F770" s="11">
        <f>VLOOKUP($A770,Pivot_Switch!$H$5:$N$5000,COLUMN(F770),FALSE)</f>
        <v>45</v>
      </c>
      <c r="G770" s="11">
        <f>VLOOKUP($A770,Pivot_Switch!$H$5:$N$5000,COLUMN(G770),FALSE)</f>
        <v>1</v>
      </c>
      <c r="H770" s="39"/>
      <c r="I770" s="39"/>
      <c r="J770" s="41"/>
      <c r="K770" s="10"/>
      <c r="L770" s="10"/>
      <c r="M770" s="10"/>
      <c r="N770" s="10"/>
      <c r="O770" s="10"/>
      <c r="P770" s="10"/>
      <c r="Q770" s="10"/>
    </row>
    <row r="771" spans="1:17" s="11" customFormat="1" x14ac:dyDescent="0.25">
      <c r="A771" s="39" t="str">
        <f t="shared" si="44"/>
        <v>40666_emdsfdc1a-rb-07</v>
      </c>
      <c r="B771" s="47">
        <v>40666</v>
      </c>
      <c r="C771" s="39" t="s">
        <v>89</v>
      </c>
      <c r="D771" s="11">
        <f>VLOOKUP($A771,Pivot_Switch!$H$5:$N$5000,COLUMN(D771),FALSE)</f>
        <v>192</v>
      </c>
      <c r="E771" s="11">
        <f>VLOOKUP($A771,Pivot_Switch!$H$5:$N$5000,COLUMN(E771),FALSE)</f>
        <v>147</v>
      </c>
      <c r="F771" s="11">
        <f>VLOOKUP($A771,Pivot_Switch!$H$5:$N$5000,COLUMN(F771),FALSE)</f>
        <v>45</v>
      </c>
      <c r="G771" s="11">
        <f>VLOOKUP($A771,Pivot_Switch!$H$5:$N$5000,COLUMN(G771),FALSE)</f>
        <v>1</v>
      </c>
      <c r="H771" s="39"/>
      <c r="I771" s="39"/>
      <c r="J771" s="41"/>
      <c r="K771" s="10"/>
      <c r="L771" s="10"/>
      <c r="M771" s="10"/>
      <c r="N771" s="10"/>
      <c r="O771" s="10"/>
      <c r="P771" s="10"/>
      <c r="Q771" s="10"/>
    </row>
    <row r="772" spans="1:17" s="11" customFormat="1" x14ac:dyDescent="0.25">
      <c r="A772" s="39" t="str">
        <f t="shared" si="44"/>
        <v>40679_emdsfdc1a-rb-07</v>
      </c>
      <c r="B772" s="47">
        <v>40679</v>
      </c>
      <c r="C772" s="39" t="s">
        <v>89</v>
      </c>
      <c r="D772" s="11">
        <f>VLOOKUP($A772,Pivot_Switch!$H$5:$N$5000,COLUMN(D772),FALSE)</f>
        <v>192</v>
      </c>
      <c r="E772" s="11">
        <f>VLOOKUP($A772,Pivot_Switch!$H$5:$N$5000,COLUMN(E772),FALSE)</f>
        <v>148</v>
      </c>
      <c r="F772" s="11">
        <f>VLOOKUP($A772,Pivot_Switch!$H$5:$N$5000,COLUMN(F772),FALSE)</f>
        <v>44</v>
      </c>
      <c r="G772" s="11">
        <f>VLOOKUP($A772,Pivot_Switch!$H$5:$N$5000,COLUMN(G772),FALSE)</f>
        <v>1</v>
      </c>
      <c r="H772" s="39"/>
      <c r="I772" s="39"/>
      <c r="J772" s="41"/>
      <c r="K772" s="10"/>
      <c r="L772" s="10"/>
      <c r="M772" s="10"/>
      <c r="N772" s="10"/>
      <c r="O772" s="10"/>
      <c r="P772" s="10"/>
      <c r="Q772" s="10"/>
    </row>
    <row r="773" spans="1:17" s="11" customFormat="1" x14ac:dyDescent="0.25">
      <c r="A773" s="39" t="str">
        <f t="shared" si="44"/>
        <v>40686_emdsfdc1a-rb-07</v>
      </c>
      <c r="B773" s="47">
        <v>40686</v>
      </c>
      <c r="C773" s="39" t="s">
        <v>89</v>
      </c>
      <c r="D773" s="11">
        <f>VLOOKUP($A773,Pivot_Switch!$H$5:$N$5000,COLUMN(D773),FALSE)</f>
        <v>192</v>
      </c>
      <c r="E773" s="11">
        <f>VLOOKUP($A773,Pivot_Switch!$H$5:$N$5000,COLUMN(E773),FALSE)</f>
        <v>148</v>
      </c>
      <c r="F773" s="11">
        <f>VLOOKUP($A773,Pivot_Switch!$H$5:$N$5000,COLUMN(F773),FALSE)</f>
        <v>44</v>
      </c>
      <c r="G773" s="11">
        <f>VLOOKUP($A773,Pivot_Switch!$H$5:$N$5000,COLUMN(G773),FALSE)</f>
        <v>1</v>
      </c>
      <c r="H773" s="39"/>
      <c r="I773" s="39"/>
      <c r="J773" s="41"/>
      <c r="K773" s="10"/>
      <c r="L773" s="10"/>
      <c r="M773" s="10"/>
      <c r="N773" s="10"/>
      <c r="O773" s="10"/>
      <c r="P773" s="10"/>
      <c r="Q773" s="10"/>
    </row>
    <row r="774" spans="1:17" s="11" customFormat="1" x14ac:dyDescent="0.25">
      <c r="A774" s="39" t="str">
        <f t="shared" si="44"/>
        <v>40690_emdsfdc1a-rb-07</v>
      </c>
      <c r="B774" s="47">
        <v>40690</v>
      </c>
      <c r="C774" s="39" t="s">
        <v>89</v>
      </c>
      <c r="D774" s="11">
        <f>VLOOKUP($A774,Pivot_Switch!$H$5:$N$5000,COLUMN(D774),FALSE)</f>
        <v>192</v>
      </c>
      <c r="E774" s="11">
        <f>VLOOKUP($A774,Pivot_Switch!$H$5:$N$5000,COLUMN(E774),FALSE)</f>
        <v>148</v>
      </c>
      <c r="F774" s="11">
        <f>VLOOKUP($A774,Pivot_Switch!$H$5:$N$5000,COLUMN(F774),FALSE)</f>
        <v>44</v>
      </c>
      <c r="G774" s="11">
        <f>VLOOKUP($A774,Pivot_Switch!$H$5:$N$5000,COLUMN(G774),FALSE)</f>
        <v>1</v>
      </c>
      <c r="H774" s="39"/>
      <c r="I774" s="39"/>
      <c r="J774" s="41"/>
      <c r="K774" s="10"/>
      <c r="L774" s="10"/>
      <c r="M774" s="10"/>
      <c r="N774" s="10"/>
      <c r="O774" s="10"/>
      <c r="P774" s="10"/>
      <c r="Q774" s="10"/>
    </row>
    <row r="775" spans="1:17" s="11" customFormat="1" x14ac:dyDescent="0.25">
      <c r="A775" s="39" t="str">
        <f t="shared" si="44"/>
        <v>40700_emdsfdc1a-rb-07</v>
      </c>
      <c r="B775" s="47">
        <v>40700</v>
      </c>
      <c r="C775" s="39" t="s">
        <v>89</v>
      </c>
      <c r="D775" s="11">
        <f>VLOOKUP($A775,Pivot_Switch!$H$5:$N$5000,COLUMN(D775),FALSE)</f>
        <v>192</v>
      </c>
      <c r="E775" s="11">
        <f>VLOOKUP($A775,Pivot_Switch!$H$5:$N$5000,COLUMN(E775),FALSE)</f>
        <v>148</v>
      </c>
      <c r="F775" s="11">
        <f>VLOOKUP($A775,Pivot_Switch!$H$5:$N$5000,COLUMN(F775),FALSE)</f>
        <v>44</v>
      </c>
      <c r="G775" s="11">
        <f>VLOOKUP($A775,Pivot_Switch!$H$5:$N$5000,COLUMN(G775),FALSE)</f>
        <v>1</v>
      </c>
      <c r="H775" s="39"/>
      <c r="I775" s="39"/>
      <c r="J775" s="41"/>
      <c r="K775" s="10"/>
      <c r="L775" s="10"/>
      <c r="M775" s="10"/>
      <c r="N775" s="10"/>
      <c r="O775" s="10"/>
      <c r="P775" s="10"/>
      <c r="Q775" s="10"/>
    </row>
    <row r="776" spans="1:17" s="11" customFormat="1" x14ac:dyDescent="0.25">
      <c r="A776" s="39" t="str">
        <f t="shared" si="44"/>
        <v>40707_emdsfdc1a-rb-07</v>
      </c>
      <c r="B776" s="47">
        <v>40707</v>
      </c>
      <c r="C776" s="39" t="s">
        <v>89</v>
      </c>
      <c r="D776" s="11">
        <f>VLOOKUP($A776,Pivot_Switch!$H$5:$N$5000,COLUMN(D776),FALSE)</f>
        <v>192</v>
      </c>
      <c r="E776" s="11">
        <f>VLOOKUP($A776,Pivot_Switch!$H$5:$N$5000,COLUMN(E776),FALSE)</f>
        <v>148</v>
      </c>
      <c r="F776" s="11">
        <f>VLOOKUP($A776,Pivot_Switch!$H$5:$N$5000,COLUMN(F776),FALSE)</f>
        <v>44</v>
      </c>
      <c r="G776" s="11">
        <f>VLOOKUP($A776,Pivot_Switch!$H$5:$N$5000,COLUMN(G776),FALSE)</f>
        <v>1</v>
      </c>
      <c r="H776" s="39"/>
      <c r="I776" s="39"/>
      <c r="J776" s="41"/>
      <c r="K776" s="10"/>
      <c r="L776" s="10"/>
      <c r="M776" s="10"/>
      <c r="N776" s="10"/>
      <c r="O776" s="10"/>
      <c r="P776" s="10"/>
      <c r="Q776" s="10"/>
    </row>
    <row r="777" spans="1:17" s="11" customFormat="1" x14ac:dyDescent="0.25">
      <c r="A777" s="39" t="str">
        <f t="shared" ref="A777:A800" si="45">CONCATENATE(B777,"_",C777)</f>
        <v>40714_emdsfdc1a-rb-07</v>
      </c>
      <c r="B777" s="47">
        <v>40714</v>
      </c>
      <c r="C777" s="39" t="s">
        <v>89</v>
      </c>
      <c r="D777" s="11">
        <f>VLOOKUP($A777,Pivot_Switch!$H$5:$N$5000,COLUMN(D777),FALSE)</f>
        <v>192</v>
      </c>
      <c r="E777" s="11">
        <f>VLOOKUP($A777,Pivot_Switch!$H$5:$N$5000,COLUMN(E777),FALSE)</f>
        <v>148</v>
      </c>
      <c r="F777" s="11">
        <f>VLOOKUP($A777,Pivot_Switch!$H$5:$N$5000,COLUMN(F777),FALSE)</f>
        <v>44</v>
      </c>
      <c r="G777" s="11">
        <f>VLOOKUP($A777,Pivot_Switch!$H$5:$N$5000,COLUMN(G777),FALSE)</f>
        <v>1</v>
      </c>
      <c r="H777" s="39"/>
      <c r="I777" s="39"/>
      <c r="J777" s="41"/>
      <c r="K777" s="10"/>
      <c r="L777" s="10"/>
      <c r="M777" s="10"/>
      <c r="N777" s="10"/>
      <c r="O777" s="10"/>
      <c r="P777" s="10"/>
      <c r="Q777" s="10"/>
    </row>
    <row r="778" spans="1:17" s="11" customFormat="1" x14ac:dyDescent="0.25">
      <c r="A778" s="39" t="str">
        <f t="shared" si="45"/>
        <v>40721_emdsfdc1a-rb-07</v>
      </c>
      <c r="B778" s="47">
        <v>40721</v>
      </c>
      <c r="C778" s="39" t="s">
        <v>89</v>
      </c>
      <c r="D778" s="11">
        <f>VLOOKUP($A778,Pivot_Switch!$H$5:$N$5000,COLUMN(D778),FALSE)</f>
        <v>192</v>
      </c>
      <c r="E778" s="11">
        <f>VLOOKUP($A778,Pivot_Switch!$H$5:$N$5000,COLUMN(E778),FALSE)</f>
        <v>148</v>
      </c>
      <c r="F778" s="11">
        <f>VLOOKUP($A778,Pivot_Switch!$H$5:$N$5000,COLUMN(F778),FALSE)</f>
        <v>44</v>
      </c>
      <c r="G778" s="11">
        <f>VLOOKUP($A778,Pivot_Switch!$H$5:$N$5000,COLUMN(G778),FALSE)</f>
        <v>1</v>
      </c>
      <c r="H778" s="39"/>
      <c r="I778" s="39"/>
      <c r="J778" s="41"/>
      <c r="K778" s="10"/>
      <c r="L778" s="10"/>
      <c r="M778" s="10"/>
      <c r="N778" s="10"/>
      <c r="O778" s="10"/>
      <c r="P778" s="10"/>
      <c r="Q778" s="10"/>
    </row>
    <row r="779" spans="1:17" s="11" customFormat="1" x14ac:dyDescent="0.25">
      <c r="A779" s="39" t="str">
        <f t="shared" si="45"/>
        <v>40728_emdsfdc1a-rb-07</v>
      </c>
      <c r="B779" s="47">
        <v>40728</v>
      </c>
      <c r="C779" s="39" t="s">
        <v>89</v>
      </c>
      <c r="D779" s="11">
        <f>VLOOKUP($A779,Pivot_Switch!$H$5:$N$5000,COLUMN(D779),FALSE)</f>
        <v>192</v>
      </c>
      <c r="E779" s="11">
        <f>VLOOKUP($A779,Pivot_Switch!$H$5:$N$5000,COLUMN(E779),FALSE)</f>
        <v>148</v>
      </c>
      <c r="F779" s="11">
        <f>VLOOKUP($A779,Pivot_Switch!$H$5:$N$5000,COLUMN(F779),FALSE)</f>
        <v>44</v>
      </c>
      <c r="G779" s="11">
        <f>VLOOKUP($A779,Pivot_Switch!$H$5:$N$5000,COLUMN(G779),FALSE)</f>
        <v>1</v>
      </c>
      <c r="H779" s="39"/>
      <c r="I779" s="39"/>
      <c r="J779" s="41"/>
      <c r="K779" s="10"/>
      <c r="L779" s="10"/>
      <c r="M779" s="10"/>
      <c r="N779" s="10"/>
      <c r="O779" s="10"/>
      <c r="P779" s="10"/>
      <c r="Q779" s="10"/>
    </row>
    <row r="780" spans="1:17" s="11" customFormat="1" x14ac:dyDescent="0.25">
      <c r="A780" s="39" t="str">
        <f t="shared" si="45"/>
        <v>40735_emdsfdc1a-rb-07</v>
      </c>
      <c r="B780" s="47">
        <v>40735</v>
      </c>
      <c r="C780" s="39" t="s">
        <v>89</v>
      </c>
      <c r="D780" s="11">
        <f>VLOOKUP($A780,Pivot_Switch!$H$5:$N$5000,COLUMN(D780),FALSE)</f>
        <v>192</v>
      </c>
      <c r="E780" s="11">
        <f>VLOOKUP($A780,Pivot_Switch!$H$5:$N$5000,COLUMN(E780),FALSE)</f>
        <v>148</v>
      </c>
      <c r="F780" s="11">
        <f>VLOOKUP($A780,Pivot_Switch!$H$5:$N$5000,COLUMN(F780),FALSE)</f>
        <v>44</v>
      </c>
      <c r="G780" s="11">
        <f>VLOOKUP($A780,Pivot_Switch!$H$5:$N$5000,COLUMN(G780),FALSE)</f>
        <v>1</v>
      </c>
      <c r="H780" s="39"/>
      <c r="I780" s="39"/>
      <c r="J780" s="41"/>
      <c r="K780" s="10"/>
      <c r="L780" s="10"/>
      <c r="M780" s="10"/>
      <c r="N780" s="10"/>
      <c r="O780" s="10"/>
      <c r="P780" s="10"/>
      <c r="Q780" s="10"/>
    </row>
    <row r="781" spans="1:17" s="11" customFormat="1" x14ac:dyDescent="0.25">
      <c r="A781" s="39" t="str">
        <f t="shared" si="45"/>
        <v>40743_emdsfdc1a-rb-07</v>
      </c>
      <c r="B781" s="47">
        <v>40743</v>
      </c>
      <c r="C781" s="39" t="s">
        <v>89</v>
      </c>
      <c r="D781" s="11">
        <f>VLOOKUP($A781,Pivot_Switch!$H$5:$N$5000,COLUMN(D781),FALSE)</f>
        <v>192</v>
      </c>
      <c r="E781" s="11">
        <f>VLOOKUP($A781,Pivot_Switch!$H$5:$N$5000,COLUMN(E781),FALSE)</f>
        <v>148</v>
      </c>
      <c r="F781" s="11">
        <f>VLOOKUP($A781,Pivot_Switch!$H$5:$N$5000,COLUMN(F781),FALSE)</f>
        <v>44</v>
      </c>
      <c r="G781" s="11">
        <f>VLOOKUP($A781,Pivot_Switch!$H$5:$N$5000,COLUMN(G781),FALSE)</f>
        <v>1</v>
      </c>
      <c r="H781" s="39"/>
      <c r="I781" s="39"/>
      <c r="J781" s="41"/>
      <c r="K781" s="10"/>
      <c r="L781" s="10"/>
      <c r="M781" s="10"/>
      <c r="N781" s="10"/>
      <c r="O781" s="10"/>
      <c r="P781" s="10"/>
      <c r="Q781" s="10"/>
    </row>
    <row r="782" spans="1:17" s="11" customFormat="1" x14ac:dyDescent="0.25">
      <c r="A782" s="39" t="str">
        <f t="shared" si="45"/>
        <v>40749_emdsfdc1a-rb-07</v>
      </c>
      <c r="B782" s="47">
        <v>40749</v>
      </c>
      <c r="C782" s="39" t="s">
        <v>89</v>
      </c>
      <c r="D782" s="11">
        <f>VLOOKUP($A782,Pivot_Switch!$H$5:$N$5000,COLUMN(D782),FALSE)</f>
        <v>192</v>
      </c>
      <c r="E782" s="11">
        <f>VLOOKUP($A782,Pivot_Switch!$H$5:$N$5000,COLUMN(E782),FALSE)</f>
        <v>148</v>
      </c>
      <c r="F782" s="11">
        <f>VLOOKUP($A782,Pivot_Switch!$H$5:$N$5000,COLUMN(F782),FALSE)</f>
        <v>44</v>
      </c>
      <c r="G782" s="11">
        <f>VLOOKUP($A782,Pivot_Switch!$H$5:$N$5000,COLUMN(G782),FALSE)</f>
        <v>1</v>
      </c>
      <c r="H782" s="39"/>
      <c r="I782" s="39"/>
      <c r="J782" s="41"/>
      <c r="K782" s="10"/>
      <c r="L782" s="10"/>
      <c r="M782" s="10"/>
      <c r="N782" s="10"/>
      <c r="O782" s="10"/>
      <c r="P782" s="10"/>
      <c r="Q782" s="10"/>
    </row>
    <row r="783" spans="1:17" s="11" customFormat="1" x14ac:dyDescent="0.25">
      <c r="A783" s="39" t="str">
        <f t="shared" si="45"/>
        <v>40770_emdsfdc1a-rb-07</v>
      </c>
      <c r="B783" s="47">
        <v>40770</v>
      </c>
      <c r="C783" s="39" t="s">
        <v>89</v>
      </c>
      <c r="D783" s="11">
        <f>VLOOKUP($A783,Pivot_Switch!$H$5:$N$5000,COLUMN(D783),FALSE)</f>
        <v>192</v>
      </c>
      <c r="E783" s="11">
        <f>VLOOKUP($A783,Pivot_Switch!$H$5:$N$5000,COLUMN(E783),FALSE)</f>
        <v>148</v>
      </c>
      <c r="F783" s="11">
        <f>VLOOKUP($A783,Pivot_Switch!$H$5:$N$5000,COLUMN(F783),FALSE)</f>
        <v>44</v>
      </c>
      <c r="G783" s="11">
        <f>VLOOKUP($A783,Pivot_Switch!$H$5:$N$5000,COLUMN(G783),FALSE)</f>
        <v>1</v>
      </c>
      <c r="H783" s="39"/>
      <c r="I783" s="39"/>
      <c r="J783" s="41"/>
      <c r="K783" s="10"/>
      <c r="L783" s="10"/>
      <c r="M783" s="10"/>
      <c r="N783" s="10"/>
      <c r="O783" s="10"/>
      <c r="P783" s="10"/>
      <c r="Q783" s="10"/>
    </row>
    <row r="784" spans="1:17" s="11" customFormat="1" x14ac:dyDescent="0.25">
      <c r="A784" s="39" t="str">
        <f t="shared" si="45"/>
        <v>40777_emdsfdc1a-rb-07</v>
      </c>
      <c r="B784" s="47">
        <v>40777</v>
      </c>
      <c r="C784" s="39" t="s">
        <v>89</v>
      </c>
      <c r="D784" s="11">
        <f>VLOOKUP($A784,Pivot_Switch!$H$5:$N$5000,COLUMN(D784),FALSE)</f>
        <v>192</v>
      </c>
      <c r="E784" s="11">
        <f>VLOOKUP($A784,Pivot_Switch!$H$5:$N$5000,COLUMN(E784),FALSE)</f>
        <v>148</v>
      </c>
      <c r="F784" s="11">
        <f>VLOOKUP($A784,Pivot_Switch!$H$5:$N$5000,COLUMN(F784),FALSE)</f>
        <v>44</v>
      </c>
      <c r="G784" s="11">
        <f>VLOOKUP($A784,Pivot_Switch!$H$5:$N$5000,COLUMN(G784),FALSE)</f>
        <v>1</v>
      </c>
      <c r="H784" s="39"/>
      <c r="I784" s="39"/>
      <c r="J784" s="41"/>
      <c r="K784" s="10"/>
      <c r="L784" s="10"/>
      <c r="M784" s="10"/>
      <c r="N784" s="10"/>
      <c r="O784" s="10"/>
      <c r="P784" s="10"/>
      <c r="Q784" s="10"/>
    </row>
    <row r="785" spans="1:17" s="11" customFormat="1" x14ac:dyDescent="0.25">
      <c r="A785" s="39" t="str">
        <f t="shared" si="45"/>
        <v>40785_emdsfdc1a-rb-07</v>
      </c>
      <c r="B785" s="47">
        <v>40785</v>
      </c>
      <c r="C785" s="39" t="s">
        <v>89</v>
      </c>
      <c r="D785" s="11">
        <f>VLOOKUP($A785,Pivot_Switch!$H$5:$N$5000,COLUMN(D785),FALSE)</f>
        <v>192</v>
      </c>
      <c r="E785" s="11">
        <f>VLOOKUP($A785,Pivot_Switch!$H$5:$N$5000,COLUMN(E785),FALSE)</f>
        <v>148</v>
      </c>
      <c r="F785" s="11">
        <f>VLOOKUP($A785,Pivot_Switch!$H$5:$N$5000,COLUMN(F785),FALSE)</f>
        <v>44</v>
      </c>
      <c r="G785" s="11">
        <f>VLOOKUP($A785,Pivot_Switch!$H$5:$N$5000,COLUMN(G785),FALSE)</f>
        <v>1</v>
      </c>
      <c r="H785" s="39"/>
      <c r="I785" s="39"/>
      <c r="J785" s="41"/>
      <c r="K785" s="10"/>
      <c r="L785" s="10"/>
      <c r="M785" s="10"/>
      <c r="N785" s="10"/>
      <c r="O785" s="10"/>
      <c r="P785" s="10"/>
      <c r="Q785" s="10"/>
    </row>
    <row r="786" spans="1:17" s="11" customFormat="1" x14ac:dyDescent="0.25">
      <c r="A786" s="39" t="str">
        <f t="shared" si="45"/>
        <v>40790_emdsfdc1a-rb-07</v>
      </c>
      <c r="B786" s="47">
        <v>40790</v>
      </c>
      <c r="C786" s="39" t="s">
        <v>89</v>
      </c>
      <c r="D786" s="11">
        <f>VLOOKUP($A786,Pivot_Switch!$H$5:$N$5000,COLUMN(D786),FALSE)</f>
        <v>192</v>
      </c>
      <c r="E786" s="11">
        <f>VLOOKUP($A786,Pivot_Switch!$H$5:$N$5000,COLUMN(E786),FALSE)</f>
        <v>148</v>
      </c>
      <c r="F786" s="11">
        <f>VLOOKUP($A786,Pivot_Switch!$H$5:$N$5000,COLUMN(F786),FALSE)</f>
        <v>44</v>
      </c>
      <c r="G786" s="11">
        <f>VLOOKUP($A786,Pivot_Switch!$H$5:$N$5000,COLUMN(G786),FALSE)</f>
        <v>1</v>
      </c>
      <c r="H786" s="39"/>
      <c r="I786" s="39"/>
      <c r="J786" s="41"/>
      <c r="K786" s="10"/>
      <c r="L786" s="10"/>
      <c r="M786" s="10"/>
      <c r="N786" s="10"/>
      <c r="O786" s="10"/>
      <c r="P786" s="10"/>
      <c r="Q786" s="10"/>
    </row>
    <row r="787" spans="1:17" s="11" customFormat="1" x14ac:dyDescent="0.25">
      <c r="A787" s="39" t="str">
        <f t="shared" si="45"/>
        <v>40798_emdsfdc1a-rb-07</v>
      </c>
      <c r="B787" s="47">
        <v>40798</v>
      </c>
      <c r="C787" s="39" t="s">
        <v>89</v>
      </c>
      <c r="D787" s="11">
        <f>VLOOKUP($A787,Pivot_Switch!$H$5:$N$5000,COLUMN(D787),FALSE)</f>
        <v>192</v>
      </c>
      <c r="E787" s="11">
        <f>VLOOKUP($A787,Pivot_Switch!$H$5:$N$5000,COLUMN(E787),FALSE)</f>
        <v>148</v>
      </c>
      <c r="F787" s="11">
        <f>VLOOKUP($A787,Pivot_Switch!$H$5:$N$5000,COLUMN(F787),FALSE)</f>
        <v>44</v>
      </c>
      <c r="G787" s="11">
        <f>VLOOKUP($A787,Pivot_Switch!$H$5:$N$5000,COLUMN(G787),FALSE)</f>
        <v>1</v>
      </c>
      <c r="H787" s="39"/>
      <c r="I787" s="39"/>
      <c r="J787" s="41"/>
      <c r="K787" s="10"/>
      <c r="L787" s="10"/>
      <c r="M787" s="10"/>
      <c r="N787" s="10"/>
      <c r="O787" s="10"/>
      <c r="P787" s="10"/>
      <c r="Q787" s="10"/>
    </row>
    <row r="788" spans="1:17" s="11" customFormat="1" x14ac:dyDescent="0.25">
      <c r="A788" s="39" t="str">
        <f t="shared" si="45"/>
        <v>40869_emdsfdc1a-rb-07</v>
      </c>
      <c r="B788" s="47">
        <v>40869</v>
      </c>
      <c r="C788" s="39" t="s">
        <v>89</v>
      </c>
      <c r="D788" s="11">
        <f>VLOOKUP($A788,Pivot_Switch!$H$5:$N$5000,COLUMN(D788),FALSE)</f>
        <v>192</v>
      </c>
      <c r="E788" s="11">
        <f>VLOOKUP($A788,Pivot_Switch!$H$5:$N$5000,COLUMN(E788),FALSE)</f>
        <v>148</v>
      </c>
      <c r="F788" s="11">
        <f>VLOOKUP($A788,Pivot_Switch!$H$5:$N$5000,COLUMN(F788),FALSE)</f>
        <v>44</v>
      </c>
      <c r="G788" s="11">
        <f>VLOOKUP($A788,Pivot_Switch!$H$5:$N$5000,COLUMN(G788),FALSE)</f>
        <v>1</v>
      </c>
      <c r="H788" s="39"/>
      <c r="I788" s="39"/>
      <c r="J788" s="41"/>
      <c r="K788" s="10"/>
      <c r="L788" s="10"/>
      <c r="M788" s="10"/>
      <c r="N788" s="10"/>
      <c r="O788" s="10"/>
      <c r="P788" s="10"/>
      <c r="Q788" s="10"/>
    </row>
    <row r="789" spans="1:17" s="11" customFormat="1" x14ac:dyDescent="0.25">
      <c r="A789" s="39" t="str">
        <f t="shared" si="45"/>
        <v>40885_emdsfdc1a-rb-07</v>
      </c>
      <c r="B789" s="47">
        <v>40885</v>
      </c>
      <c r="C789" s="39" t="s">
        <v>89</v>
      </c>
      <c r="D789" s="11">
        <f>VLOOKUP($A789,Pivot_Switch!$H$5:$N$5000,COLUMN(D789),FALSE)</f>
        <v>192</v>
      </c>
      <c r="E789" s="11">
        <f>VLOOKUP($A789,Pivot_Switch!$H$5:$N$5000,COLUMN(E789),FALSE)</f>
        <v>143</v>
      </c>
      <c r="F789" s="11">
        <f>VLOOKUP($A789,Pivot_Switch!$H$5:$N$5000,COLUMN(F789),FALSE)</f>
        <v>49</v>
      </c>
      <c r="G789" s="11">
        <f>VLOOKUP($A789,Pivot_Switch!$H$5:$N$5000,COLUMN(G789),FALSE)</f>
        <v>1</v>
      </c>
      <c r="H789" s="39"/>
      <c r="I789" s="39"/>
      <c r="J789" s="41"/>
      <c r="K789" s="10"/>
      <c r="L789" s="10"/>
      <c r="M789" s="10"/>
      <c r="N789" s="10"/>
      <c r="O789" s="10"/>
      <c r="P789" s="10"/>
      <c r="Q789" s="10"/>
    </row>
    <row r="790" spans="1:17" s="11" customFormat="1" x14ac:dyDescent="0.25">
      <c r="A790" s="39" t="str">
        <f t="shared" si="45"/>
        <v>40917_emdsfdc1a-rb-07</v>
      </c>
      <c r="B790" s="47">
        <v>40917</v>
      </c>
      <c r="C790" s="39" t="s">
        <v>89</v>
      </c>
      <c r="D790" s="11">
        <f>VLOOKUP($A790,Pivot_Switch!$H$5:$N$5000,COLUMN(D790),FALSE)</f>
        <v>192</v>
      </c>
      <c r="E790" s="11">
        <f>VLOOKUP($A790,Pivot_Switch!$H$5:$N$5000,COLUMN(E790),FALSE)</f>
        <v>143</v>
      </c>
      <c r="F790" s="11">
        <f>VLOOKUP($A790,Pivot_Switch!$H$5:$N$5000,COLUMN(F790),FALSE)</f>
        <v>49</v>
      </c>
      <c r="G790" s="11">
        <f>VLOOKUP($A790,Pivot_Switch!$H$5:$N$5000,COLUMN(G790),FALSE)</f>
        <v>1</v>
      </c>
      <c r="H790" s="39"/>
      <c r="I790" s="39"/>
      <c r="J790" s="41"/>
      <c r="K790" s="10"/>
      <c r="L790" s="10"/>
      <c r="M790" s="10"/>
      <c r="N790" s="10"/>
      <c r="O790" s="10"/>
      <c r="P790" s="10"/>
      <c r="Q790" s="10"/>
    </row>
    <row r="791" spans="1:17" s="11" customFormat="1" x14ac:dyDescent="0.25">
      <c r="A791" s="39" t="str">
        <f t="shared" si="45"/>
        <v>40948_emdsfdc1a-rb-07</v>
      </c>
      <c r="B791" s="47">
        <v>40948</v>
      </c>
      <c r="C791" s="39" t="s">
        <v>89</v>
      </c>
      <c r="D791" s="11">
        <f>VLOOKUP($A791,Pivot_Switch!$H$5:$N$5000,COLUMN(D791),FALSE)</f>
        <v>192</v>
      </c>
      <c r="E791" s="11">
        <f>VLOOKUP($A791,Pivot_Switch!$H$5:$N$5000,COLUMN(E791),FALSE)</f>
        <v>143</v>
      </c>
      <c r="F791" s="11">
        <f>VLOOKUP($A791,Pivot_Switch!$H$5:$N$5000,COLUMN(F791),FALSE)</f>
        <v>49</v>
      </c>
      <c r="G791" s="11">
        <f>VLOOKUP($A791,Pivot_Switch!$H$5:$N$5000,COLUMN(G791),FALSE)</f>
        <v>1</v>
      </c>
      <c r="H791" s="39"/>
      <c r="I791" s="39"/>
      <c r="J791" s="41"/>
      <c r="K791" s="10"/>
      <c r="L791" s="10"/>
      <c r="M791" s="10"/>
      <c r="N791" s="10"/>
      <c r="O791" s="10"/>
      <c r="P791" s="10"/>
      <c r="Q791" s="10"/>
    </row>
    <row r="792" spans="1:17" s="11" customFormat="1" x14ac:dyDescent="0.25">
      <c r="A792" s="39" t="str">
        <f t="shared" si="45"/>
        <v>40989_emdsfdc1a-rb-07</v>
      </c>
      <c r="B792" s="47">
        <v>40989</v>
      </c>
      <c r="C792" s="39" t="s">
        <v>89</v>
      </c>
      <c r="D792" s="11">
        <f>VLOOKUP($A792,Pivot_Switch!$H$5:$N$5000,COLUMN(D792),FALSE)</f>
        <v>192</v>
      </c>
      <c r="E792" s="11">
        <f>VLOOKUP($A792,Pivot_Switch!$H$5:$N$5000,COLUMN(E792),FALSE)</f>
        <v>140</v>
      </c>
      <c r="F792" s="11">
        <f>VLOOKUP($A792,Pivot_Switch!$H$5:$N$5000,COLUMN(F792),FALSE)</f>
        <v>52</v>
      </c>
      <c r="G792" s="11">
        <f>VLOOKUP($A792,Pivot_Switch!$H$5:$N$5000,COLUMN(G792),FALSE)</f>
        <v>1</v>
      </c>
      <c r="H792" s="39"/>
      <c r="I792" s="39"/>
      <c r="J792" s="41"/>
      <c r="K792" s="10"/>
      <c r="L792" s="26"/>
      <c r="M792" s="10"/>
      <c r="N792" s="10"/>
      <c r="O792" s="10"/>
      <c r="P792" s="10"/>
      <c r="Q792" s="10"/>
    </row>
    <row r="793" spans="1:17" s="11" customFormat="1" x14ac:dyDescent="0.25">
      <c r="A793" s="39" t="str">
        <f t="shared" si="45"/>
        <v>41016_emdsfdc1a-rb-07</v>
      </c>
      <c r="B793" s="47">
        <v>41016</v>
      </c>
      <c r="C793" s="39" t="s">
        <v>89</v>
      </c>
      <c r="D793" s="11">
        <f>VLOOKUP($A793,Pivot_Switch!$H$5:$N$5000,COLUMN(D793),FALSE)</f>
        <v>192</v>
      </c>
      <c r="E793" s="11">
        <f>VLOOKUP($A793,Pivot_Switch!$H$5:$N$5000,COLUMN(E793),FALSE)</f>
        <v>140</v>
      </c>
      <c r="F793" s="11">
        <f>VLOOKUP($A793,Pivot_Switch!$H$5:$N$5000,COLUMN(F793),FALSE)</f>
        <v>52</v>
      </c>
      <c r="G793" s="11">
        <f>VLOOKUP($A793,Pivot_Switch!$H$5:$N$5000,COLUMN(G793),FALSE)</f>
        <v>1</v>
      </c>
      <c r="H793" s="39"/>
      <c r="I793" s="39"/>
      <c r="J793" s="41"/>
      <c r="K793" s="10"/>
      <c r="L793" s="26"/>
      <c r="M793" s="10"/>
      <c r="N793" s="10"/>
      <c r="O793" s="10"/>
      <c r="P793" s="10"/>
      <c r="Q793" s="10"/>
    </row>
    <row r="794" spans="1:17" s="11" customFormat="1" x14ac:dyDescent="0.25">
      <c r="A794" s="39" t="str">
        <f t="shared" si="45"/>
        <v>41037_emdsfdc1a-rb-07</v>
      </c>
      <c r="B794" s="47">
        <v>41037</v>
      </c>
      <c r="C794" s="39" t="s">
        <v>89</v>
      </c>
      <c r="D794" s="11">
        <f>VLOOKUP($A794,Pivot_Switch!$H$5:$N$5000,COLUMN(D794),FALSE)</f>
        <v>192</v>
      </c>
      <c r="E794" s="11">
        <f>VLOOKUP($A794,Pivot_Switch!$H$5:$N$5000,COLUMN(E794),FALSE)</f>
        <v>137</v>
      </c>
      <c r="F794" s="11">
        <f>VLOOKUP($A794,Pivot_Switch!$H$5:$N$5000,COLUMN(F794),FALSE)</f>
        <v>55</v>
      </c>
      <c r="G794" s="11">
        <f>VLOOKUP($A794,Pivot_Switch!$H$5:$N$5000,COLUMN(G794),FALSE)</f>
        <v>1</v>
      </c>
      <c r="H794" s="39"/>
      <c r="I794" s="39"/>
      <c r="J794" s="41"/>
      <c r="K794" s="10"/>
      <c r="L794" s="26"/>
      <c r="M794" s="10"/>
      <c r="N794" s="10"/>
      <c r="O794" s="10"/>
      <c r="P794" s="10"/>
      <c r="Q794" s="10"/>
    </row>
    <row r="795" spans="1:17" s="11" customFormat="1" x14ac:dyDescent="0.25">
      <c r="A795" s="39" t="str">
        <f t="shared" si="45"/>
        <v>41071_emdsfdc1a-rb-07</v>
      </c>
      <c r="B795" s="47">
        <v>41071</v>
      </c>
      <c r="C795" s="39" t="s">
        <v>89</v>
      </c>
      <c r="D795" s="11">
        <f>VLOOKUP($A795,Pivot_Switch!$H$5:$N$5000,COLUMN(D795),FALSE)</f>
        <v>192</v>
      </c>
      <c r="E795" s="11">
        <f>VLOOKUP($A795,Pivot_Switch!$H$5:$N$5000,COLUMN(E795),FALSE)</f>
        <v>137</v>
      </c>
      <c r="F795" s="11">
        <f>VLOOKUP($A795,Pivot_Switch!$H$5:$N$5000,COLUMN(F795),FALSE)</f>
        <v>55</v>
      </c>
      <c r="G795" s="11">
        <f>VLOOKUP($A795,Pivot_Switch!$H$5:$N$5000,COLUMN(G795),FALSE)</f>
        <v>1</v>
      </c>
      <c r="H795" s="39"/>
      <c r="I795" s="39"/>
      <c r="J795" s="41"/>
      <c r="K795" s="10"/>
      <c r="L795" s="26"/>
      <c r="M795" s="10"/>
      <c r="N795" s="10"/>
      <c r="O795" s="10"/>
      <c r="P795" s="10"/>
      <c r="Q795" s="10"/>
    </row>
    <row r="796" spans="1:17" s="11" customFormat="1" x14ac:dyDescent="0.25">
      <c r="A796" s="39" t="str">
        <f t="shared" si="45"/>
        <v>41107_emdsfdc1a-rb-07</v>
      </c>
      <c r="B796" s="47">
        <v>41107</v>
      </c>
      <c r="C796" s="39" t="s">
        <v>89</v>
      </c>
      <c r="D796" s="11">
        <f>VLOOKUP($A796,Pivot_Switch!$H$5:$N$5000,COLUMN(D796),FALSE)</f>
        <v>192</v>
      </c>
      <c r="E796" s="11">
        <f>VLOOKUP($A796,Pivot_Switch!$H$5:$N$5000,COLUMN(E796),FALSE)</f>
        <v>136</v>
      </c>
      <c r="F796" s="11">
        <f>VLOOKUP($A796,Pivot_Switch!$H$5:$N$5000,COLUMN(F796),FALSE)</f>
        <v>56</v>
      </c>
      <c r="G796" s="11">
        <f>VLOOKUP($A796,Pivot_Switch!$H$5:$N$5000,COLUMN(G796),FALSE)</f>
        <v>1</v>
      </c>
      <c r="H796" s="39"/>
      <c r="I796" s="39"/>
      <c r="J796" s="41"/>
      <c r="K796" s="10"/>
      <c r="L796" s="26"/>
      <c r="M796" s="10"/>
      <c r="N796" s="10"/>
      <c r="O796" s="10"/>
      <c r="P796" s="10"/>
      <c r="Q796" s="10"/>
    </row>
    <row r="797" spans="1:17" s="11" customFormat="1" x14ac:dyDescent="0.25">
      <c r="A797" s="39" t="str">
        <f t="shared" si="45"/>
        <v>41122_emdsfdc1a-rb-07</v>
      </c>
      <c r="B797" s="47">
        <v>41122</v>
      </c>
      <c r="C797" s="39" t="s">
        <v>89</v>
      </c>
      <c r="D797" s="11">
        <f>VLOOKUP($A797,Pivot_Switch!$H$5:$N$5000,COLUMN(D797),FALSE)</f>
        <v>192</v>
      </c>
      <c r="E797" s="11">
        <f>VLOOKUP($A797,Pivot_Switch!$H$5:$N$5000,COLUMN(E797),FALSE)</f>
        <v>136</v>
      </c>
      <c r="F797" s="11">
        <f>VLOOKUP($A797,Pivot_Switch!$H$5:$N$5000,COLUMN(F797),FALSE)</f>
        <v>56</v>
      </c>
      <c r="G797" s="11">
        <f>VLOOKUP($A797,Pivot_Switch!$H$5:$N$5000,COLUMN(G797),FALSE)</f>
        <v>1</v>
      </c>
      <c r="H797" s="39"/>
      <c r="I797" s="39"/>
      <c r="J797" s="41"/>
      <c r="K797" s="10"/>
      <c r="L797" s="26"/>
      <c r="M797" s="10"/>
      <c r="N797" s="10"/>
      <c r="O797" s="10"/>
      <c r="P797" s="10"/>
      <c r="Q797" s="10"/>
    </row>
    <row r="798" spans="1:17" s="11" customFormat="1" x14ac:dyDescent="0.25">
      <c r="A798" s="39" t="str">
        <f t="shared" si="45"/>
        <v>41162_emdsfdc1a-rb-07</v>
      </c>
      <c r="B798" s="47">
        <v>41162</v>
      </c>
      <c r="C798" s="39" t="s">
        <v>89</v>
      </c>
      <c r="D798" s="11">
        <f>VLOOKUP($A798,Pivot_Switch!$H$5:$N$5000,COLUMN(D798),FALSE)</f>
        <v>192</v>
      </c>
      <c r="E798" s="11">
        <f>VLOOKUP($A798,Pivot_Switch!$H$5:$N$5000,COLUMN(E798),FALSE)</f>
        <v>134</v>
      </c>
      <c r="F798" s="11">
        <f>VLOOKUP($A798,Pivot_Switch!$H$5:$N$5000,COLUMN(F798),FALSE)</f>
        <v>58</v>
      </c>
      <c r="G798" s="11">
        <f>VLOOKUP($A798,Pivot_Switch!$H$5:$N$5000,COLUMN(G798),FALSE)</f>
        <v>1</v>
      </c>
      <c r="H798" s="39"/>
      <c r="I798" s="39"/>
      <c r="J798" s="41"/>
      <c r="K798" s="10"/>
      <c r="L798" s="26"/>
      <c r="M798" s="10"/>
      <c r="N798" s="10"/>
      <c r="O798" s="10"/>
      <c r="P798" s="10"/>
      <c r="Q798" s="10"/>
    </row>
    <row r="799" spans="1:17" s="11" customFormat="1" x14ac:dyDescent="0.25">
      <c r="A799" s="39" t="str">
        <f t="shared" si="45"/>
        <v>41192_emdsfdc1a-rb-07</v>
      </c>
      <c r="B799" s="47">
        <v>41192</v>
      </c>
      <c r="C799" s="39" t="s">
        <v>89</v>
      </c>
      <c r="D799" s="11">
        <f>VLOOKUP($A799,Pivot_Switch!$H$5:$N$5000,COLUMN(D799),FALSE)</f>
        <v>192</v>
      </c>
      <c r="E799" s="11">
        <f>VLOOKUP($A799,Pivot_Switch!$H$5:$N$5000,COLUMN(E799),FALSE)</f>
        <v>140</v>
      </c>
      <c r="F799" s="11">
        <f>VLOOKUP($A799,Pivot_Switch!$H$5:$N$5000,COLUMN(F799),FALSE)</f>
        <v>52</v>
      </c>
      <c r="G799" s="11">
        <f>VLOOKUP($A799,Pivot_Switch!$H$5:$N$5000,COLUMN(G799),FALSE)</f>
        <v>1</v>
      </c>
      <c r="H799" s="39"/>
      <c r="I799" s="39"/>
      <c r="J799" s="41"/>
      <c r="K799" s="10"/>
      <c r="L799" s="26"/>
      <c r="M799" s="10"/>
      <c r="N799" s="10"/>
      <c r="O799" s="10"/>
      <c r="P799" s="10"/>
      <c r="Q799" s="10"/>
    </row>
    <row r="800" spans="1:17" s="11" customFormat="1" x14ac:dyDescent="0.25">
      <c r="A800" s="39" t="str">
        <f t="shared" si="45"/>
        <v>41347_emdsfdc1a-rb-07</v>
      </c>
      <c r="B800" s="47">
        <v>41347</v>
      </c>
      <c r="C800" s="39" t="s">
        <v>89</v>
      </c>
      <c r="D800" s="11">
        <f>VLOOKUP($A800,Pivot_Switch!$H$5:$N$5000,COLUMN(D800),FALSE)</f>
        <v>192</v>
      </c>
      <c r="E800" s="11">
        <f>VLOOKUP($A800,Pivot_Switch!$H$5:$N$5000,COLUMN(E800),FALSE)</f>
        <v>145</v>
      </c>
      <c r="F800" s="11">
        <f>VLOOKUP($A800,Pivot_Switch!$H$5:$N$5000,COLUMN(F800),FALSE)</f>
        <v>47</v>
      </c>
      <c r="G800" s="11">
        <f>VLOOKUP($A800,Pivot_Switch!$H$5:$N$5000,COLUMN(G800),FALSE)</f>
        <v>1</v>
      </c>
      <c r="H800" s="39"/>
      <c r="I800" s="39"/>
      <c r="J800" s="41"/>
      <c r="K800" s="10"/>
      <c r="L800" s="26"/>
      <c r="M800" s="10"/>
      <c r="N800" s="10"/>
      <c r="O800" s="10"/>
      <c r="P800" s="10"/>
      <c r="Q800" s="10"/>
    </row>
    <row r="801" spans="1:17" s="11" customFormat="1" x14ac:dyDescent="0.25">
      <c r="A801" s="39" t="str">
        <f t="shared" si="44"/>
        <v>41439_emdsfdc1a-rb-07</v>
      </c>
      <c r="B801" s="47">
        <v>41439</v>
      </c>
      <c r="C801" s="39" t="s">
        <v>89</v>
      </c>
      <c r="D801" s="11">
        <f>VLOOKUP($A801,Pivot_Switch!$H$5:$N$5000,COLUMN(D801),FALSE)</f>
        <v>192</v>
      </c>
      <c r="E801" s="11">
        <f>VLOOKUP($A801,Pivot_Switch!$H$5:$N$5000,COLUMN(E801),FALSE)</f>
        <v>0</v>
      </c>
      <c r="F801" s="11">
        <f>VLOOKUP($A801,Pivot_Switch!$H$5:$N$5000,COLUMN(F801),FALSE)</f>
        <v>192</v>
      </c>
      <c r="G801" s="11">
        <f>VLOOKUP($A801,Pivot_Switch!$H$5:$N$5000,COLUMN(G801),FALSE)</f>
        <v>1</v>
      </c>
      <c r="H801" s="39"/>
      <c r="I801" s="39"/>
      <c r="J801" s="41"/>
      <c r="K801" s="10"/>
      <c r="L801" s="26"/>
      <c r="M801" s="10"/>
      <c r="N801" s="10"/>
      <c r="O801" s="10"/>
      <c r="P801" s="10"/>
      <c r="Q801" s="10"/>
    </row>
    <row r="802" spans="1:17" s="11" customFormat="1" x14ac:dyDescent="0.25">
      <c r="A802" s="39"/>
      <c r="B802" s="44"/>
      <c r="C802" s="39"/>
      <c r="H802" s="39"/>
      <c r="I802" s="39"/>
      <c r="J802" s="39"/>
      <c r="K802" s="10"/>
      <c r="L802" s="10"/>
      <c r="M802" s="10"/>
      <c r="N802" s="10"/>
      <c r="O802" s="10"/>
      <c r="P802" s="10"/>
      <c r="Q802" s="10"/>
    </row>
    <row r="803" spans="1:17" s="11" customFormat="1" x14ac:dyDescent="0.25">
      <c r="A803" s="42" t="s">
        <v>881</v>
      </c>
      <c r="B803" s="42"/>
      <c r="C803" s="42"/>
      <c r="D803" s="25"/>
      <c r="E803" s="25"/>
      <c r="F803" s="25"/>
      <c r="G803" s="25"/>
      <c r="H803" s="42" t="str">
        <f>C764</f>
        <v>emdsfdc1a-rb-07</v>
      </c>
      <c r="I803" s="43" t="str">
        <f>CONCATENATE(H803,"_End")</f>
        <v>emdsfdc1a-rb-07_End</v>
      </c>
      <c r="J803" s="43">
        <f>ROW(I803)</f>
        <v>803</v>
      </c>
      <c r="K803" s="26"/>
      <c r="L803" s="10"/>
      <c r="M803" s="10"/>
      <c r="N803" s="10"/>
      <c r="O803" s="10"/>
      <c r="P803" s="10"/>
      <c r="Q803" s="10"/>
    </row>
    <row r="804" spans="1:17" s="11" customFormat="1" x14ac:dyDescent="0.25">
      <c r="A804" s="39" t="str">
        <f t="shared" ref="A804:A841" si="46">CONCATENATE(B804,"_",C804)</f>
        <v>40598_emdsfdc1a-rb-08</v>
      </c>
      <c r="B804" s="47">
        <v>40598</v>
      </c>
      <c r="C804" s="39" t="s">
        <v>92</v>
      </c>
      <c r="D804" s="11">
        <f>VLOOKUP($A804,Pivot_Switch!$H$5:$N$5000,COLUMN(D804),FALSE)</f>
        <v>240</v>
      </c>
      <c r="E804" s="11">
        <f>VLOOKUP($A804,Pivot_Switch!$H$5:$N$5000,COLUMN(E804),FALSE)</f>
        <v>230</v>
      </c>
      <c r="F804" s="11">
        <f>VLOOKUP($A804,Pivot_Switch!$H$5:$N$5000,COLUMN(F804),FALSE)</f>
        <v>10</v>
      </c>
      <c r="G804" s="11">
        <f>VLOOKUP($A804,Pivot_Switch!$H$5:$N$5000,COLUMN(G804),FALSE)</f>
        <v>1</v>
      </c>
      <c r="H804" s="39" t="str">
        <f>C804</f>
        <v>emdsfdc1a-rb-08</v>
      </c>
      <c r="I804" s="39" t="str">
        <f>CONCATENATE(H804,"_Start")</f>
        <v>emdsfdc1a-rb-08_Start</v>
      </c>
      <c r="J804" s="41">
        <f>ROW(I804)</f>
        <v>804</v>
      </c>
      <c r="K804" s="10"/>
      <c r="L804" s="10"/>
      <c r="M804" s="10"/>
      <c r="N804" s="10"/>
      <c r="O804" s="10"/>
      <c r="P804" s="10"/>
      <c r="Q804" s="10"/>
    </row>
    <row r="805" spans="1:17" s="11" customFormat="1" x14ac:dyDescent="0.25">
      <c r="A805" s="39" t="str">
        <f t="shared" si="46"/>
        <v>40606_emdsfdc1a-rb-08</v>
      </c>
      <c r="B805" s="47">
        <v>40606</v>
      </c>
      <c r="C805" s="39" t="s">
        <v>92</v>
      </c>
      <c r="D805" s="11">
        <f>VLOOKUP($A805,Pivot_Switch!$H$5:$N$5000,COLUMN(D805),FALSE)</f>
        <v>240</v>
      </c>
      <c r="E805" s="11">
        <f>VLOOKUP($A805,Pivot_Switch!$H$5:$N$5000,COLUMN(E805),FALSE)</f>
        <v>230</v>
      </c>
      <c r="F805" s="11">
        <f>VLOOKUP($A805,Pivot_Switch!$H$5:$N$5000,COLUMN(F805),FALSE)</f>
        <v>10</v>
      </c>
      <c r="G805" s="11">
        <f>VLOOKUP($A805,Pivot_Switch!$H$5:$N$5000,COLUMN(G805),FALSE)</f>
        <v>1</v>
      </c>
      <c r="H805" s="39"/>
      <c r="I805" s="39"/>
      <c r="J805" s="41"/>
      <c r="K805" s="10"/>
      <c r="L805" s="10"/>
      <c r="M805" s="10"/>
      <c r="N805" s="10"/>
      <c r="O805" s="10"/>
      <c r="P805" s="10"/>
      <c r="Q805" s="10"/>
    </row>
    <row r="806" spans="1:17" s="11" customFormat="1" x14ac:dyDescent="0.25">
      <c r="A806" s="39" t="str">
        <f t="shared" si="46"/>
        <v>40609_emdsfdc1a-rb-08</v>
      </c>
      <c r="B806" s="47">
        <v>40609</v>
      </c>
      <c r="C806" s="39" t="s">
        <v>92</v>
      </c>
      <c r="D806" s="11">
        <f>VLOOKUP($A806,Pivot_Switch!$H$5:$N$5000,COLUMN(D806),FALSE)</f>
        <v>240</v>
      </c>
      <c r="E806" s="11">
        <f>VLOOKUP($A806,Pivot_Switch!$H$5:$N$5000,COLUMN(E806),FALSE)</f>
        <v>230</v>
      </c>
      <c r="F806" s="11">
        <f>VLOOKUP($A806,Pivot_Switch!$H$5:$N$5000,COLUMN(F806),FALSE)</f>
        <v>10</v>
      </c>
      <c r="G806" s="11">
        <f>VLOOKUP($A806,Pivot_Switch!$H$5:$N$5000,COLUMN(G806),FALSE)</f>
        <v>1</v>
      </c>
      <c r="H806" s="39"/>
      <c r="I806" s="39"/>
      <c r="J806" s="41"/>
      <c r="K806" s="10"/>
      <c r="L806" s="10"/>
      <c r="M806" s="10"/>
      <c r="N806" s="10"/>
      <c r="O806" s="10"/>
      <c r="P806" s="10"/>
      <c r="Q806" s="10"/>
    </row>
    <row r="807" spans="1:17" s="11" customFormat="1" x14ac:dyDescent="0.25">
      <c r="A807" s="39" t="str">
        <f t="shared" si="46"/>
        <v>40637_emdsfdc1a-rb-08</v>
      </c>
      <c r="B807" s="47">
        <v>40637</v>
      </c>
      <c r="C807" s="39" t="s">
        <v>92</v>
      </c>
      <c r="D807" s="11">
        <f>VLOOKUP($A807,Pivot_Switch!$H$5:$N$5000,COLUMN(D807),FALSE)</f>
        <v>240</v>
      </c>
      <c r="E807" s="11">
        <f>VLOOKUP($A807,Pivot_Switch!$H$5:$N$5000,COLUMN(E807),FALSE)</f>
        <v>230</v>
      </c>
      <c r="F807" s="11">
        <f>VLOOKUP($A807,Pivot_Switch!$H$5:$N$5000,COLUMN(F807),FALSE)</f>
        <v>10</v>
      </c>
      <c r="G807" s="11">
        <f>VLOOKUP($A807,Pivot_Switch!$H$5:$N$5000,COLUMN(G807),FALSE)</f>
        <v>1</v>
      </c>
      <c r="H807" s="39"/>
      <c r="I807" s="39"/>
      <c r="J807" s="41"/>
      <c r="K807" s="10"/>
      <c r="L807" s="10"/>
      <c r="M807" s="10"/>
      <c r="N807" s="10"/>
      <c r="O807" s="10"/>
      <c r="P807" s="10"/>
      <c r="Q807" s="10"/>
    </row>
    <row r="808" spans="1:17" s="11" customFormat="1" x14ac:dyDescent="0.25">
      <c r="A808" s="39" t="str">
        <f t="shared" si="46"/>
        <v>40646_emdsfdc1a-rb-08</v>
      </c>
      <c r="B808" s="47">
        <v>40646</v>
      </c>
      <c r="C808" s="39" t="s">
        <v>92</v>
      </c>
      <c r="D808" s="11">
        <f>VLOOKUP($A808,Pivot_Switch!$H$5:$N$5000,COLUMN(D808),FALSE)</f>
        <v>240</v>
      </c>
      <c r="E808" s="11">
        <f>VLOOKUP($A808,Pivot_Switch!$H$5:$N$5000,COLUMN(E808),FALSE)</f>
        <v>230</v>
      </c>
      <c r="F808" s="11">
        <f>VLOOKUP($A808,Pivot_Switch!$H$5:$N$5000,COLUMN(F808),FALSE)</f>
        <v>10</v>
      </c>
      <c r="G808" s="11">
        <f>VLOOKUP($A808,Pivot_Switch!$H$5:$N$5000,COLUMN(G808),FALSE)</f>
        <v>1</v>
      </c>
      <c r="H808" s="39"/>
      <c r="I808" s="39"/>
      <c r="J808" s="41"/>
      <c r="K808" s="10"/>
      <c r="L808" s="10"/>
      <c r="M808" s="10"/>
      <c r="N808" s="10"/>
      <c r="O808" s="10"/>
      <c r="P808" s="10"/>
      <c r="Q808" s="10"/>
    </row>
    <row r="809" spans="1:17" s="11" customFormat="1" x14ac:dyDescent="0.25">
      <c r="A809" s="39" t="str">
        <f t="shared" si="46"/>
        <v>40652_emdsfdc1a-rb-08</v>
      </c>
      <c r="B809" s="47">
        <v>40652</v>
      </c>
      <c r="C809" s="39" t="s">
        <v>92</v>
      </c>
      <c r="D809" s="11">
        <f>VLOOKUP($A809,Pivot_Switch!$H$5:$N$5000,COLUMN(D809),FALSE)</f>
        <v>240</v>
      </c>
      <c r="E809" s="11">
        <f>VLOOKUP($A809,Pivot_Switch!$H$5:$N$5000,COLUMN(E809),FALSE)</f>
        <v>230</v>
      </c>
      <c r="F809" s="11">
        <f>VLOOKUP($A809,Pivot_Switch!$H$5:$N$5000,COLUMN(F809),FALSE)</f>
        <v>10</v>
      </c>
      <c r="G809" s="11">
        <f>VLOOKUP($A809,Pivot_Switch!$H$5:$N$5000,COLUMN(G809),FALSE)</f>
        <v>1</v>
      </c>
      <c r="H809" s="39"/>
      <c r="I809" s="39"/>
      <c r="J809" s="41"/>
      <c r="K809" s="10"/>
      <c r="L809" s="10"/>
      <c r="M809" s="10"/>
      <c r="N809" s="10"/>
      <c r="O809" s="10"/>
      <c r="P809" s="10"/>
      <c r="Q809" s="10"/>
    </row>
    <row r="810" spans="1:17" s="11" customFormat="1" x14ac:dyDescent="0.25">
      <c r="A810" s="39" t="str">
        <f t="shared" si="46"/>
        <v>40659_emdsfdc1a-rb-08</v>
      </c>
      <c r="B810" s="47">
        <v>40659</v>
      </c>
      <c r="C810" s="39" t="s">
        <v>92</v>
      </c>
      <c r="D810" s="11">
        <f>VLOOKUP($A810,Pivot_Switch!$H$5:$N$5000,COLUMN(D810),FALSE)</f>
        <v>240</v>
      </c>
      <c r="E810" s="11">
        <f>VLOOKUP($A810,Pivot_Switch!$H$5:$N$5000,COLUMN(E810),FALSE)</f>
        <v>230</v>
      </c>
      <c r="F810" s="11">
        <f>VLOOKUP($A810,Pivot_Switch!$H$5:$N$5000,COLUMN(F810),FALSE)</f>
        <v>10</v>
      </c>
      <c r="G810" s="11">
        <f>VLOOKUP($A810,Pivot_Switch!$H$5:$N$5000,COLUMN(G810),FALSE)</f>
        <v>1</v>
      </c>
      <c r="H810" s="39"/>
      <c r="I810" s="39"/>
      <c r="J810" s="41"/>
      <c r="K810" s="10"/>
      <c r="L810" s="10"/>
      <c r="M810" s="10"/>
      <c r="N810" s="10"/>
      <c r="O810" s="10"/>
      <c r="P810" s="10"/>
      <c r="Q810" s="10"/>
    </row>
    <row r="811" spans="1:17" s="11" customFormat="1" x14ac:dyDescent="0.25">
      <c r="A811" s="39" t="str">
        <f t="shared" si="46"/>
        <v>40666_emdsfdc1a-rb-08</v>
      </c>
      <c r="B811" s="47">
        <v>40666</v>
      </c>
      <c r="C811" s="39" t="s">
        <v>92</v>
      </c>
      <c r="D811" s="11">
        <f>VLOOKUP($A811,Pivot_Switch!$H$5:$N$5000,COLUMN(D811),FALSE)</f>
        <v>240</v>
      </c>
      <c r="E811" s="11">
        <f>VLOOKUP($A811,Pivot_Switch!$H$5:$N$5000,COLUMN(E811),FALSE)</f>
        <v>230</v>
      </c>
      <c r="F811" s="11">
        <f>VLOOKUP($A811,Pivot_Switch!$H$5:$N$5000,COLUMN(F811),FALSE)</f>
        <v>10</v>
      </c>
      <c r="G811" s="11">
        <f>VLOOKUP($A811,Pivot_Switch!$H$5:$N$5000,COLUMN(G811),FALSE)</f>
        <v>1</v>
      </c>
      <c r="H811" s="39"/>
      <c r="I811" s="39"/>
      <c r="J811" s="41"/>
      <c r="K811" s="10"/>
      <c r="L811" s="10"/>
      <c r="M811" s="10"/>
      <c r="N811" s="10"/>
      <c r="O811" s="10"/>
      <c r="P811" s="10"/>
      <c r="Q811" s="10"/>
    </row>
    <row r="812" spans="1:17" s="11" customFormat="1" x14ac:dyDescent="0.25">
      <c r="A812" s="39" t="str">
        <f t="shared" si="46"/>
        <v>40679_emdsfdc1a-rb-08</v>
      </c>
      <c r="B812" s="47">
        <v>40679</v>
      </c>
      <c r="C812" s="39" t="s">
        <v>92</v>
      </c>
      <c r="D812" s="11">
        <f>VLOOKUP($A812,Pivot_Switch!$H$5:$N$5000,COLUMN(D812),FALSE)</f>
        <v>240</v>
      </c>
      <c r="E812" s="11">
        <f>VLOOKUP($A812,Pivot_Switch!$H$5:$N$5000,COLUMN(E812),FALSE)</f>
        <v>230</v>
      </c>
      <c r="F812" s="11">
        <f>VLOOKUP($A812,Pivot_Switch!$H$5:$N$5000,COLUMN(F812),FALSE)</f>
        <v>10</v>
      </c>
      <c r="G812" s="11">
        <f>VLOOKUP($A812,Pivot_Switch!$H$5:$N$5000,COLUMN(G812),FALSE)</f>
        <v>1</v>
      </c>
      <c r="H812" s="39"/>
      <c r="I812" s="39"/>
      <c r="J812" s="41"/>
      <c r="K812" s="10"/>
      <c r="L812" s="10"/>
      <c r="M812" s="10"/>
      <c r="N812" s="10"/>
      <c r="O812" s="10"/>
      <c r="P812" s="10"/>
      <c r="Q812" s="10"/>
    </row>
    <row r="813" spans="1:17" s="11" customFormat="1" x14ac:dyDescent="0.25">
      <c r="A813" s="39" t="str">
        <f t="shared" si="46"/>
        <v>40686_emdsfdc1a-rb-08</v>
      </c>
      <c r="B813" s="47">
        <v>40686</v>
      </c>
      <c r="C813" s="39" t="s">
        <v>92</v>
      </c>
      <c r="D813" s="11">
        <f>VLOOKUP($A813,Pivot_Switch!$H$5:$N$5000,COLUMN(D813),FALSE)</f>
        <v>240</v>
      </c>
      <c r="E813" s="11">
        <f>VLOOKUP($A813,Pivot_Switch!$H$5:$N$5000,COLUMN(E813),FALSE)</f>
        <v>230</v>
      </c>
      <c r="F813" s="11">
        <f>VLOOKUP($A813,Pivot_Switch!$H$5:$N$5000,COLUMN(F813),FALSE)</f>
        <v>10</v>
      </c>
      <c r="G813" s="11">
        <f>VLOOKUP($A813,Pivot_Switch!$H$5:$N$5000,COLUMN(G813),FALSE)</f>
        <v>1</v>
      </c>
      <c r="H813" s="39"/>
      <c r="I813" s="39"/>
      <c r="J813" s="41"/>
      <c r="K813" s="10"/>
      <c r="L813" s="10"/>
      <c r="M813" s="10"/>
      <c r="N813" s="10"/>
      <c r="O813" s="10"/>
      <c r="P813" s="10"/>
      <c r="Q813" s="10"/>
    </row>
    <row r="814" spans="1:17" s="11" customFormat="1" x14ac:dyDescent="0.25">
      <c r="A814" s="39" t="str">
        <f t="shared" si="46"/>
        <v>40690_emdsfdc1a-rb-08</v>
      </c>
      <c r="B814" s="47">
        <v>40690</v>
      </c>
      <c r="C814" s="39" t="s">
        <v>92</v>
      </c>
      <c r="D814" s="11">
        <f>VLOOKUP($A814,Pivot_Switch!$H$5:$N$5000,COLUMN(D814),FALSE)</f>
        <v>240</v>
      </c>
      <c r="E814" s="11">
        <f>VLOOKUP($A814,Pivot_Switch!$H$5:$N$5000,COLUMN(E814),FALSE)</f>
        <v>230</v>
      </c>
      <c r="F814" s="11">
        <f>VLOOKUP($A814,Pivot_Switch!$H$5:$N$5000,COLUMN(F814),FALSE)</f>
        <v>10</v>
      </c>
      <c r="G814" s="11">
        <f>VLOOKUP($A814,Pivot_Switch!$H$5:$N$5000,COLUMN(G814),FALSE)</f>
        <v>1</v>
      </c>
      <c r="H814" s="39"/>
      <c r="I814" s="39"/>
      <c r="J814" s="41"/>
      <c r="K814" s="10"/>
      <c r="L814" s="10"/>
      <c r="M814" s="10"/>
      <c r="N814" s="10"/>
      <c r="O814" s="10"/>
      <c r="P814" s="10"/>
      <c r="Q814" s="10"/>
    </row>
    <row r="815" spans="1:17" s="11" customFormat="1" x14ac:dyDescent="0.25">
      <c r="A815" s="39" t="str">
        <f t="shared" si="46"/>
        <v>40700_emdsfdc1a-rb-08</v>
      </c>
      <c r="B815" s="47">
        <v>40700</v>
      </c>
      <c r="C815" s="39" t="s">
        <v>92</v>
      </c>
      <c r="D815" s="11">
        <f>VLOOKUP($A815,Pivot_Switch!$H$5:$N$5000,COLUMN(D815),FALSE)</f>
        <v>240</v>
      </c>
      <c r="E815" s="11">
        <f>VLOOKUP($A815,Pivot_Switch!$H$5:$N$5000,COLUMN(E815),FALSE)</f>
        <v>230</v>
      </c>
      <c r="F815" s="11">
        <f>VLOOKUP($A815,Pivot_Switch!$H$5:$N$5000,COLUMN(F815),FALSE)</f>
        <v>10</v>
      </c>
      <c r="G815" s="11">
        <f>VLOOKUP($A815,Pivot_Switch!$H$5:$N$5000,COLUMN(G815),FALSE)</f>
        <v>1</v>
      </c>
      <c r="H815" s="39"/>
      <c r="I815" s="39"/>
      <c r="J815" s="41"/>
      <c r="K815" s="10"/>
      <c r="L815" s="10"/>
      <c r="M815" s="10"/>
      <c r="N815" s="10"/>
      <c r="O815" s="10"/>
      <c r="P815" s="10"/>
      <c r="Q815" s="10"/>
    </row>
    <row r="816" spans="1:17" s="11" customFormat="1" x14ac:dyDescent="0.25">
      <c r="A816" s="39" t="str">
        <f t="shared" si="46"/>
        <v>40707_emdsfdc1a-rb-08</v>
      </c>
      <c r="B816" s="47">
        <v>40707</v>
      </c>
      <c r="C816" s="39" t="s">
        <v>92</v>
      </c>
      <c r="D816" s="11">
        <f>VLOOKUP($A816,Pivot_Switch!$H$5:$N$5000,COLUMN(D816),FALSE)</f>
        <v>240</v>
      </c>
      <c r="E816" s="11">
        <f>VLOOKUP($A816,Pivot_Switch!$H$5:$N$5000,COLUMN(E816),FALSE)</f>
        <v>230</v>
      </c>
      <c r="F816" s="11">
        <f>VLOOKUP($A816,Pivot_Switch!$H$5:$N$5000,COLUMN(F816),FALSE)</f>
        <v>10</v>
      </c>
      <c r="G816" s="11">
        <f>VLOOKUP($A816,Pivot_Switch!$H$5:$N$5000,COLUMN(G816),FALSE)</f>
        <v>1</v>
      </c>
      <c r="H816" s="39"/>
      <c r="I816" s="39"/>
      <c r="J816" s="41"/>
      <c r="K816" s="10"/>
      <c r="L816" s="10"/>
      <c r="M816" s="10"/>
      <c r="N816" s="10"/>
      <c r="O816" s="10"/>
      <c r="P816" s="10"/>
      <c r="Q816" s="10"/>
    </row>
    <row r="817" spans="1:17" s="11" customFormat="1" x14ac:dyDescent="0.25">
      <c r="A817" s="39" t="str">
        <f t="shared" ref="A817:A840" si="47">CONCATENATE(B817,"_",C817)</f>
        <v>40714_emdsfdc1a-rb-08</v>
      </c>
      <c r="B817" s="47">
        <v>40714</v>
      </c>
      <c r="C817" s="39" t="s">
        <v>92</v>
      </c>
      <c r="D817" s="11">
        <f>VLOOKUP($A817,Pivot_Switch!$H$5:$N$5000,COLUMN(D817),FALSE)</f>
        <v>240</v>
      </c>
      <c r="E817" s="11">
        <f>VLOOKUP($A817,Pivot_Switch!$H$5:$N$5000,COLUMN(E817),FALSE)</f>
        <v>230</v>
      </c>
      <c r="F817" s="11">
        <f>VLOOKUP($A817,Pivot_Switch!$H$5:$N$5000,COLUMN(F817),FALSE)</f>
        <v>10</v>
      </c>
      <c r="G817" s="11">
        <f>VLOOKUP($A817,Pivot_Switch!$H$5:$N$5000,COLUMN(G817),FALSE)</f>
        <v>1</v>
      </c>
      <c r="H817" s="39"/>
      <c r="I817" s="39"/>
      <c r="J817" s="41"/>
      <c r="K817" s="10"/>
      <c r="L817" s="10"/>
      <c r="M817" s="10"/>
      <c r="N817" s="10"/>
      <c r="O817" s="10"/>
      <c r="P817" s="10"/>
      <c r="Q817" s="10"/>
    </row>
    <row r="818" spans="1:17" s="11" customFormat="1" x14ac:dyDescent="0.25">
      <c r="A818" s="39" t="str">
        <f t="shared" si="47"/>
        <v>40721_emdsfdc1a-rb-08</v>
      </c>
      <c r="B818" s="47">
        <v>40721</v>
      </c>
      <c r="C818" s="39" t="s">
        <v>92</v>
      </c>
      <c r="D818" s="11">
        <f>VLOOKUP($A818,Pivot_Switch!$H$5:$N$5000,COLUMN(D818),FALSE)</f>
        <v>240</v>
      </c>
      <c r="E818" s="11">
        <f>VLOOKUP($A818,Pivot_Switch!$H$5:$N$5000,COLUMN(E818),FALSE)</f>
        <v>230</v>
      </c>
      <c r="F818" s="11">
        <f>VLOOKUP($A818,Pivot_Switch!$H$5:$N$5000,COLUMN(F818),FALSE)</f>
        <v>10</v>
      </c>
      <c r="G818" s="11">
        <f>VLOOKUP($A818,Pivot_Switch!$H$5:$N$5000,COLUMN(G818),FALSE)</f>
        <v>1</v>
      </c>
      <c r="H818" s="39"/>
      <c r="I818" s="39"/>
      <c r="J818" s="41"/>
      <c r="K818" s="10"/>
      <c r="L818" s="10"/>
      <c r="M818" s="10"/>
      <c r="N818" s="10"/>
      <c r="O818" s="10"/>
      <c r="P818" s="10"/>
      <c r="Q818" s="10"/>
    </row>
    <row r="819" spans="1:17" s="11" customFormat="1" x14ac:dyDescent="0.25">
      <c r="A819" s="39" t="str">
        <f t="shared" si="47"/>
        <v>40728_emdsfdc1a-rb-08</v>
      </c>
      <c r="B819" s="47">
        <v>40728</v>
      </c>
      <c r="C819" s="39" t="s">
        <v>92</v>
      </c>
      <c r="D819" s="11">
        <f>VLOOKUP($A819,Pivot_Switch!$H$5:$N$5000,COLUMN(D819),FALSE)</f>
        <v>240</v>
      </c>
      <c r="E819" s="11">
        <f>VLOOKUP($A819,Pivot_Switch!$H$5:$N$5000,COLUMN(E819),FALSE)</f>
        <v>230</v>
      </c>
      <c r="F819" s="11">
        <f>VLOOKUP($A819,Pivot_Switch!$H$5:$N$5000,COLUMN(F819),FALSE)</f>
        <v>10</v>
      </c>
      <c r="G819" s="11">
        <f>VLOOKUP($A819,Pivot_Switch!$H$5:$N$5000,COLUMN(G819),FALSE)</f>
        <v>1</v>
      </c>
      <c r="H819" s="39"/>
      <c r="I819" s="39"/>
      <c r="J819" s="41"/>
      <c r="K819" s="10"/>
      <c r="L819" s="10"/>
      <c r="M819" s="10"/>
      <c r="N819" s="10"/>
      <c r="O819" s="10"/>
      <c r="P819" s="10"/>
      <c r="Q819" s="10"/>
    </row>
    <row r="820" spans="1:17" s="11" customFormat="1" x14ac:dyDescent="0.25">
      <c r="A820" s="39" t="str">
        <f t="shared" si="47"/>
        <v>40735_emdsfdc1a-rb-08</v>
      </c>
      <c r="B820" s="47">
        <v>40735</v>
      </c>
      <c r="C820" s="39" t="s">
        <v>92</v>
      </c>
      <c r="D820" s="11">
        <f>VLOOKUP($A820,Pivot_Switch!$H$5:$N$5000,COLUMN(D820),FALSE)</f>
        <v>240</v>
      </c>
      <c r="E820" s="11">
        <f>VLOOKUP($A820,Pivot_Switch!$H$5:$N$5000,COLUMN(E820),FALSE)</f>
        <v>230</v>
      </c>
      <c r="F820" s="11">
        <f>VLOOKUP($A820,Pivot_Switch!$H$5:$N$5000,COLUMN(F820),FALSE)</f>
        <v>10</v>
      </c>
      <c r="G820" s="11">
        <f>VLOOKUP($A820,Pivot_Switch!$H$5:$N$5000,COLUMN(G820),FALSE)</f>
        <v>1</v>
      </c>
      <c r="H820" s="39"/>
      <c r="I820" s="39"/>
      <c r="J820" s="41"/>
      <c r="K820" s="10"/>
      <c r="L820" s="10"/>
      <c r="M820" s="10"/>
      <c r="N820" s="10"/>
      <c r="O820" s="10"/>
      <c r="P820" s="10"/>
      <c r="Q820" s="10"/>
    </row>
    <row r="821" spans="1:17" s="11" customFormat="1" x14ac:dyDescent="0.25">
      <c r="A821" s="39" t="str">
        <f t="shared" si="47"/>
        <v>40743_emdsfdc1a-rb-08</v>
      </c>
      <c r="B821" s="47">
        <v>40743</v>
      </c>
      <c r="C821" s="39" t="s">
        <v>92</v>
      </c>
      <c r="D821" s="11">
        <f>VLOOKUP($A821,Pivot_Switch!$H$5:$N$5000,COLUMN(D821),FALSE)</f>
        <v>240</v>
      </c>
      <c r="E821" s="11">
        <f>VLOOKUP($A821,Pivot_Switch!$H$5:$N$5000,COLUMN(E821),FALSE)</f>
        <v>230</v>
      </c>
      <c r="F821" s="11">
        <f>VLOOKUP($A821,Pivot_Switch!$H$5:$N$5000,COLUMN(F821),FALSE)</f>
        <v>10</v>
      </c>
      <c r="G821" s="11">
        <f>VLOOKUP($A821,Pivot_Switch!$H$5:$N$5000,COLUMN(G821),FALSE)</f>
        <v>1</v>
      </c>
      <c r="H821" s="39"/>
      <c r="I821" s="39"/>
      <c r="J821" s="41"/>
      <c r="K821" s="10"/>
      <c r="L821" s="10"/>
      <c r="M821" s="10"/>
      <c r="N821" s="10"/>
      <c r="O821" s="10"/>
      <c r="P821" s="10"/>
      <c r="Q821" s="10"/>
    </row>
    <row r="822" spans="1:17" s="11" customFormat="1" x14ac:dyDescent="0.25">
      <c r="A822" s="39" t="str">
        <f t="shared" si="47"/>
        <v>40749_emdsfdc1a-rb-08</v>
      </c>
      <c r="B822" s="47">
        <v>40749</v>
      </c>
      <c r="C822" s="39" t="s">
        <v>92</v>
      </c>
      <c r="D822" s="11">
        <f>VLOOKUP($A822,Pivot_Switch!$H$5:$N$5000,COLUMN(D822),FALSE)</f>
        <v>240</v>
      </c>
      <c r="E822" s="11">
        <f>VLOOKUP($A822,Pivot_Switch!$H$5:$N$5000,COLUMN(E822),FALSE)</f>
        <v>230</v>
      </c>
      <c r="F822" s="11">
        <f>VLOOKUP($A822,Pivot_Switch!$H$5:$N$5000,COLUMN(F822),FALSE)</f>
        <v>10</v>
      </c>
      <c r="G822" s="11">
        <f>VLOOKUP($A822,Pivot_Switch!$H$5:$N$5000,COLUMN(G822),FALSE)</f>
        <v>1</v>
      </c>
      <c r="H822" s="39"/>
      <c r="I822" s="39"/>
      <c r="J822" s="41"/>
      <c r="K822" s="10"/>
      <c r="L822" s="10"/>
      <c r="M822" s="10"/>
      <c r="N822" s="10"/>
      <c r="O822" s="10"/>
      <c r="P822" s="10"/>
      <c r="Q822" s="10"/>
    </row>
    <row r="823" spans="1:17" s="11" customFormat="1" x14ac:dyDescent="0.25">
      <c r="A823" s="39" t="str">
        <f t="shared" si="47"/>
        <v>40770_emdsfdc1a-rb-08</v>
      </c>
      <c r="B823" s="47">
        <v>40770</v>
      </c>
      <c r="C823" s="39" t="s">
        <v>92</v>
      </c>
      <c r="D823" s="11">
        <f>VLOOKUP($A823,Pivot_Switch!$H$5:$N$5000,COLUMN(D823),FALSE)</f>
        <v>240</v>
      </c>
      <c r="E823" s="11">
        <f>VLOOKUP($A823,Pivot_Switch!$H$5:$N$5000,COLUMN(E823),FALSE)</f>
        <v>230</v>
      </c>
      <c r="F823" s="11">
        <f>VLOOKUP($A823,Pivot_Switch!$H$5:$N$5000,COLUMN(F823),FALSE)</f>
        <v>10</v>
      </c>
      <c r="G823" s="11">
        <f>VLOOKUP($A823,Pivot_Switch!$H$5:$N$5000,COLUMN(G823),FALSE)</f>
        <v>1</v>
      </c>
      <c r="H823" s="39"/>
      <c r="I823" s="39"/>
      <c r="J823" s="41"/>
      <c r="K823" s="10"/>
      <c r="L823" s="10"/>
      <c r="M823" s="10"/>
      <c r="N823" s="10"/>
      <c r="O823" s="10"/>
      <c r="P823" s="10"/>
      <c r="Q823" s="10"/>
    </row>
    <row r="824" spans="1:17" s="11" customFormat="1" x14ac:dyDescent="0.25">
      <c r="A824" s="39" t="str">
        <f t="shared" si="47"/>
        <v>40777_emdsfdc1a-rb-08</v>
      </c>
      <c r="B824" s="47">
        <v>40777</v>
      </c>
      <c r="C824" s="39" t="s">
        <v>92</v>
      </c>
      <c r="D824" s="11">
        <f>VLOOKUP($A824,Pivot_Switch!$H$5:$N$5000,COLUMN(D824),FALSE)</f>
        <v>240</v>
      </c>
      <c r="E824" s="11">
        <f>VLOOKUP($A824,Pivot_Switch!$H$5:$N$5000,COLUMN(E824),FALSE)</f>
        <v>230</v>
      </c>
      <c r="F824" s="11">
        <f>VLOOKUP($A824,Pivot_Switch!$H$5:$N$5000,COLUMN(F824),FALSE)</f>
        <v>10</v>
      </c>
      <c r="G824" s="11">
        <f>VLOOKUP($A824,Pivot_Switch!$H$5:$N$5000,COLUMN(G824),FALSE)</f>
        <v>1</v>
      </c>
      <c r="H824" s="39"/>
      <c r="I824" s="39"/>
      <c r="J824" s="41"/>
      <c r="K824" s="10"/>
      <c r="L824" s="10"/>
      <c r="M824" s="10"/>
      <c r="N824" s="10"/>
      <c r="O824" s="10"/>
      <c r="P824" s="10"/>
      <c r="Q824" s="10"/>
    </row>
    <row r="825" spans="1:17" s="11" customFormat="1" x14ac:dyDescent="0.25">
      <c r="A825" s="39" t="str">
        <f t="shared" si="47"/>
        <v>40785_emdsfdc1a-rb-08</v>
      </c>
      <c r="B825" s="47">
        <v>40785</v>
      </c>
      <c r="C825" s="39" t="s">
        <v>92</v>
      </c>
      <c r="D825" s="11">
        <f>VLOOKUP($A825,Pivot_Switch!$H$5:$N$5000,COLUMN(D825),FALSE)</f>
        <v>240</v>
      </c>
      <c r="E825" s="11">
        <f>VLOOKUP($A825,Pivot_Switch!$H$5:$N$5000,COLUMN(E825),FALSE)</f>
        <v>230</v>
      </c>
      <c r="F825" s="11">
        <f>VLOOKUP($A825,Pivot_Switch!$H$5:$N$5000,COLUMN(F825),FALSE)</f>
        <v>10</v>
      </c>
      <c r="G825" s="11">
        <f>VLOOKUP($A825,Pivot_Switch!$H$5:$N$5000,COLUMN(G825),FALSE)</f>
        <v>1</v>
      </c>
      <c r="H825" s="39"/>
      <c r="I825" s="39"/>
      <c r="J825" s="41"/>
      <c r="K825" s="10"/>
      <c r="L825" s="10"/>
      <c r="M825" s="10"/>
      <c r="N825" s="10"/>
      <c r="O825" s="10"/>
      <c r="P825" s="10"/>
      <c r="Q825" s="10"/>
    </row>
    <row r="826" spans="1:17" s="11" customFormat="1" x14ac:dyDescent="0.25">
      <c r="A826" s="39" t="str">
        <f t="shared" si="47"/>
        <v>40790_emdsfdc1a-rb-08</v>
      </c>
      <c r="B826" s="47">
        <v>40790</v>
      </c>
      <c r="C826" s="39" t="s">
        <v>92</v>
      </c>
      <c r="D826" s="11">
        <f>VLOOKUP($A826,Pivot_Switch!$H$5:$N$5000,COLUMN(D826),FALSE)</f>
        <v>240</v>
      </c>
      <c r="E826" s="11">
        <f>VLOOKUP($A826,Pivot_Switch!$H$5:$N$5000,COLUMN(E826),FALSE)</f>
        <v>230</v>
      </c>
      <c r="F826" s="11">
        <f>VLOOKUP($A826,Pivot_Switch!$H$5:$N$5000,COLUMN(F826),FALSE)</f>
        <v>10</v>
      </c>
      <c r="G826" s="11">
        <f>VLOOKUP($A826,Pivot_Switch!$H$5:$N$5000,COLUMN(G826),FALSE)</f>
        <v>1</v>
      </c>
      <c r="H826" s="39"/>
      <c r="I826" s="39"/>
      <c r="J826" s="41"/>
      <c r="K826" s="10"/>
      <c r="L826" s="10"/>
      <c r="M826" s="10"/>
      <c r="N826" s="10"/>
      <c r="O826" s="10"/>
      <c r="P826" s="10"/>
      <c r="Q826" s="10"/>
    </row>
    <row r="827" spans="1:17" s="11" customFormat="1" x14ac:dyDescent="0.25">
      <c r="A827" s="39" t="str">
        <f t="shared" si="47"/>
        <v>40798_emdsfdc1a-rb-08</v>
      </c>
      <c r="B827" s="47">
        <v>40798</v>
      </c>
      <c r="C827" s="39" t="s">
        <v>92</v>
      </c>
      <c r="D827" s="11">
        <f>VLOOKUP($A827,Pivot_Switch!$H$5:$N$5000,COLUMN(D827),FALSE)</f>
        <v>240</v>
      </c>
      <c r="E827" s="11">
        <f>VLOOKUP($A827,Pivot_Switch!$H$5:$N$5000,COLUMN(E827),FALSE)</f>
        <v>230</v>
      </c>
      <c r="F827" s="11">
        <f>VLOOKUP($A827,Pivot_Switch!$H$5:$N$5000,COLUMN(F827),FALSE)</f>
        <v>10</v>
      </c>
      <c r="G827" s="11">
        <f>VLOOKUP($A827,Pivot_Switch!$H$5:$N$5000,COLUMN(G827),FALSE)</f>
        <v>1</v>
      </c>
      <c r="H827" s="39"/>
      <c r="I827" s="39"/>
      <c r="J827" s="41"/>
      <c r="K827" s="10"/>
      <c r="L827" s="10"/>
      <c r="M827" s="10"/>
      <c r="N827" s="10"/>
      <c r="O827" s="10"/>
      <c r="P827" s="10"/>
      <c r="Q827" s="10"/>
    </row>
    <row r="828" spans="1:17" s="11" customFormat="1" x14ac:dyDescent="0.25">
      <c r="A828" s="39" t="str">
        <f t="shared" si="47"/>
        <v>40869_emdsfdc1a-rb-08</v>
      </c>
      <c r="B828" s="47">
        <v>40869</v>
      </c>
      <c r="C828" s="39" t="s">
        <v>92</v>
      </c>
      <c r="D828" s="11">
        <f>VLOOKUP($A828,Pivot_Switch!$H$5:$N$5000,COLUMN(D828),FALSE)</f>
        <v>240</v>
      </c>
      <c r="E828" s="11">
        <f>VLOOKUP($A828,Pivot_Switch!$H$5:$N$5000,COLUMN(E828),FALSE)</f>
        <v>230</v>
      </c>
      <c r="F828" s="11">
        <f>VLOOKUP($A828,Pivot_Switch!$H$5:$N$5000,COLUMN(F828),FALSE)</f>
        <v>10</v>
      </c>
      <c r="G828" s="11">
        <f>VLOOKUP($A828,Pivot_Switch!$H$5:$N$5000,COLUMN(G828),FALSE)</f>
        <v>1</v>
      </c>
      <c r="H828" s="39"/>
      <c r="I828" s="39"/>
      <c r="J828" s="41"/>
      <c r="K828" s="10"/>
      <c r="L828" s="10"/>
      <c r="M828" s="10"/>
      <c r="N828" s="10"/>
      <c r="O828" s="10"/>
      <c r="P828" s="10"/>
      <c r="Q828" s="10"/>
    </row>
    <row r="829" spans="1:17" s="11" customFormat="1" x14ac:dyDescent="0.25">
      <c r="A829" s="39" t="str">
        <f t="shared" si="47"/>
        <v>40885_emdsfdc1a-rb-08</v>
      </c>
      <c r="B829" s="47">
        <v>40885</v>
      </c>
      <c r="C829" s="39" t="s">
        <v>92</v>
      </c>
      <c r="D829" s="11">
        <f>VLOOKUP($A829,Pivot_Switch!$H$5:$N$5000,COLUMN(D829),FALSE)</f>
        <v>240</v>
      </c>
      <c r="E829" s="11">
        <f>VLOOKUP($A829,Pivot_Switch!$H$5:$N$5000,COLUMN(E829),FALSE)</f>
        <v>199</v>
      </c>
      <c r="F829" s="11">
        <f>VLOOKUP($A829,Pivot_Switch!$H$5:$N$5000,COLUMN(F829),FALSE)</f>
        <v>41</v>
      </c>
      <c r="G829" s="11">
        <f>VLOOKUP($A829,Pivot_Switch!$H$5:$N$5000,COLUMN(G829),FALSE)</f>
        <v>1</v>
      </c>
      <c r="H829" s="39"/>
      <c r="I829" s="39"/>
      <c r="J829" s="41"/>
      <c r="K829" s="10"/>
      <c r="L829" s="10"/>
      <c r="M829" s="10"/>
      <c r="N829" s="10"/>
      <c r="O829" s="10"/>
      <c r="P829" s="10"/>
      <c r="Q829" s="10"/>
    </row>
    <row r="830" spans="1:17" s="11" customFormat="1" x14ac:dyDescent="0.25">
      <c r="A830" s="39" t="str">
        <f t="shared" si="47"/>
        <v>40917_emdsfdc1a-rb-08</v>
      </c>
      <c r="B830" s="47">
        <v>40917</v>
      </c>
      <c r="C830" s="39" t="s">
        <v>92</v>
      </c>
      <c r="D830" s="11">
        <f>VLOOKUP($A830,Pivot_Switch!$H$5:$N$5000,COLUMN(D830),FALSE)</f>
        <v>240</v>
      </c>
      <c r="E830" s="11">
        <f>VLOOKUP($A830,Pivot_Switch!$H$5:$N$5000,COLUMN(E830),FALSE)</f>
        <v>199</v>
      </c>
      <c r="F830" s="11">
        <f>VLOOKUP($A830,Pivot_Switch!$H$5:$N$5000,COLUMN(F830),FALSE)</f>
        <v>41</v>
      </c>
      <c r="G830" s="11">
        <f>VLOOKUP($A830,Pivot_Switch!$H$5:$N$5000,COLUMN(G830),FALSE)</f>
        <v>1</v>
      </c>
      <c r="H830" s="39"/>
      <c r="I830" s="39"/>
      <c r="J830" s="41"/>
      <c r="K830" s="10"/>
      <c r="L830" s="10"/>
      <c r="M830" s="10"/>
      <c r="N830" s="10"/>
      <c r="O830" s="10"/>
      <c r="P830" s="10"/>
      <c r="Q830" s="10"/>
    </row>
    <row r="831" spans="1:17" s="11" customFormat="1" x14ac:dyDescent="0.25">
      <c r="A831" s="39" t="str">
        <f t="shared" si="47"/>
        <v>40948_emdsfdc1a-rb-08</v>
      </c>
      <c r="B831" s="47">
        <v>40948</v>
      </c>
      <c r="C831" s="39" t="s">
        <v>92</v>
      </c>
      <c r="D831" s="11">
        <f>VLOOKUP($A831,Pivot_Switch!$H$5:$N$5000,COLUMN(D831),FALSE)</f>
        <v>240</v>
      </c>
      <c r="E831" s="11">
        <f>VLOOKUP($A831,Pivot_Switch!$H$5:$N$5000,COLUMN(E831),FALSE)</f>
        <v>199</v>
      </c>
      <c r="F831" s="11">
        <f>VLOOKUP($A831,Pivot_Switch!$H$5:$N$5000,COLUMN(F831),FALSE)</f>
        <v>41</v>
      </c>
      <c r="G831" s="11">
        <f>VLOOKUP($A831,Pivot_Switch!$H$5:$N$5000,COLUMN(G831),FALSE)</f>
        <v>1</v>
      </c>
      <c r="H831" s="39"/>
      <c r="I831" s="39"/>
      <c r="J831" s="41"/>
      <c r="K831" s="10"/>
      <c r="L831" s="10"/>
      <c r="M831" s="10"/>
      <c r="N831" s="10"/>
      <c r="O831" s="10"/>
      <c r="P831" s="10"/>
      <c r="Q831" s="10"/>
    </row>
    <row r="832" spans="1:17" s="11" customFormat="1" x14ac:dyDescent="0.25">
      <c r="A832" s="39" t="str">
        <f t="shared" si="47"/>
        <v>40989_emdsfdc1a-rb-08</v>
      </c>
      <c r="B832" s="47">
        <v>40989</v>
      </c>
      <c r="C832" s="39" t="s">
        <v>92</v>
      </c>
      <c r="D832" s="11">
        <f>VLOOKUP($A832,Pivot_Switch!$H$5:$N$5000,COLUMN(D832),FALSE)</f>
        <v>240</v>
      </c>
      <c r="E832" s="11">
        <f>VLOOKUP($A832,Pivot_Switch!$H$5:$N$5000,COLUMN(E832),FALSE)</f>
        <v>199</v>
      </c>
      <c r="F832" s="11">
        <f>VLOOKUP($A832,Pivot_Switch!$H$5:$N$5000,COLUMN(F832),FALSE)</f>
        <v>41</v>
      </c>
      <c r="G832" s="11">
        <f>VLOOKUP($A832,Pivot_Switch!$H$5:$N$5000,COLUMN(G832),FALSE)</f>
        <v>1</v>
      </c>
      <c r="H832" s="39"/>
      <c r="I832" s="39"/>
      <c r="J832" s="41"/>
      <c r="K832" s="10"/>
      <c r="L832" s="26"/>
      <c r="M832" s="10"/>
      <c r="N832" s="10"/>
      <c r="O832" s="10"/>
      <c r="P832" s="10"/>
      <c r="Q832" s="10"/>
    </row>
    <row r="833" spans="1:17" s="11" customFormat="1" x14ac:dyDescent="0.25">
      <c r="A833" s="39" t="str">
        <f t="shared" si="47"/>
        <v>41016_emdsfdc1a-rb-08</v>
      </c>
      <c r="B833" s="47">
        <v>41016</v>
      </c>
      <c r="C833" s="39" t="s">
        <v>92</v>
      </c>
      <c r="D833" s="11">
        <f>VLOOKUP($A833,Pivot_Switch!$H$5:$N$5000,COLUMN(D833),FALSE)</f>
        <v>240</v>
      </c>
      <c r="E833" s="11">
        <f>VLOOKUP($A833,Pivot_Switch!$H$5:$N$5000,COLUMN(E833),FALSE)</f>
        <v>199</v>
      </c>
      <c r="F833" s="11">
        <f>VLOOKUP($A833,Pivot_Switch!$H$5:$N$5000,COLUMN(F833),FALSE)</f>
        <v>41</v>
      </c>
      <c r="G833" s="11">
        <f>VLOOKUP($A833,Pivot_Switch!$H$5:$N$5000,COLUMN(G833),FALSE)</f>
        <v>1</v>
      </c>
      <c r="H833" s="39"/>
      <c r="I833" s="39"/>
      <c r="J833" s="41"/>
      <c r="K833" s="10"/>
      <c r="L833" s="26"/>
      <c r="M833" s="10"/>
      <c r="N833" s="10"/>
      <c r="O833" s="10"/>
      <c r="P833" s="10"/>
      <c r="Q833" s="10"/>
    </row>
    <row r="834" spans="1:17" s="11" customFormat="1" x14ac:dyDescent="0.25">
      <c r="A834" s="39" t="str">
        <f t="shared" si="47"/>
        <v>41037_emdsfdc1a-rb-08</v>
      </c>
      <c r="B834" s="47">
        <v>41037</v>
      </c>
      <c r="C834" s="39" t="s">
        <v>92</v>
      </c>
      <c r="D834" s="11">
        <f>VLOOKUP($A834,Pivot_Switch!$H$5:$N$5000,COLUMN(D834),FALSE)</f>
        <v>240</v>
      </c>
      <c r="E834" s="11">
        <f>VLOOKUP($A834,Pivot_Switch!$H$5:$N$5000,COLUMN(E834),FALSE)</f>
        <v>199</v>
      </c>
      <c r="F834" s="11">
        <f>VLOOKUP($A834,Pivot_Switch!$H$5:$N$5000,COLUMN(F834),FALSE)</f>
        <v>41</v>
      </c>
      <c r="G834" s="11">
        <f>VLOOKUP($A834,Pivot_Switch!$H$5:$N$5000,COLUMN(G834),FALSE)</f>
        <v>1</v>
      </c>
      <c r="H834" s="39"/>
      <c r="I834" s="39"/>
      <c r="J834" s="41"/>
      <c r="K834" s="10"/>
      <c r="L834" s="26"/>
      <c r="M834" s="10"/>
      <c r="N834" s="10"/>
      <c r="O834" s="10"/>
      <c r="P834" s="10"/>
      <c r="Q834" s="10"/>
    </row>
    <row r="835" spans="1:17" s="11" customFormat="1" x14ac:dyDescent="0.25">
      <c r="A835" s="39" t="str">
        <f t="shared" si="47"/>
        <v>41071_emdsfdc1a-rb-08</v>
      </c>
      <c r="B835" s="47">
        <v>41071</v>
      </c>
      <c r="C835" s="39" t="s">
        <v>92</v>
      </c>
      <c r="D835" s="11">
        <f>VLOOKUP($A835,Pivot_Switch!$H$5:$N$5000,COLUMN(D835),FALSE)</f>
        <v>240</v>
      </c>
      <c r="E835" s="11">
        <f>VLOOKUP($A835,Pivot_Switch!$H$5:$N$5000,COLUMN(E835),FALSE)</f>
        <v>199</v>
      </c>
      <c r="F835" s="11">
        <f>VLOOKUP($A835,Pivot_Switch!$H$5:$N$5000,COLUMN(F835),FALSE)</f>
        <v>41</v>
      </c>
      <c r="G835" s="11">
        <f>VLOOKUP($A835,Pivot_Switch!$H$5:$N$5000,COLUMN(G835),FALSE)</f>
        <v>1</v>
      </c>
      <c r="H835" s="39"/>
      <c r="I835" s="39"/>
      <c r="J835" s="41"/>
      <c r="K835" s="10"/>
      <c r="L835" s="26"/>
      <c r="M835" s="10"/>
      <c r="N835" s="10"/>
      <c r="O835" s="10"/>
      <c r="P835" s="10"/>
      <c r="Q835" s="10"/>
    </row>
    <row r="836" spans="1:17" s="11" customFormat="1" x14ac:dyDescent="0.25">
      <c r="A836" s="39" t="str">
        <f t="shared" si="47"/>
        <v>41107_emdsfdc1a-rb-08</v>
      </c>
      <c r="B836" s="47">
        <v>41107</v>
      </c>
      <c r="C836" s="39" t="s">
        <v>92</v>
      </c>
      <c r="D836" s="11">
        <f>VLOOKUP($A836,Pivot_Switch!$H$5:$N$5000,COLUMN(D836),FALSE)</f>
        <v>240</v>
      </c>
      <c r="E836" s="11">
        <f>VLOOKUP($A836,Pivot_Switch!$H$5:$N$5000,COLUMN(E836),FALSE)</f>
        <v>194</v>
      </c>
      <c r="F836" s="11">
        <f>VLOOKUP($A836,Pivot_Switch!$H$5:$N$5000,COLUMN(F836),FALSE)</f>
        <v>46</v>
      </c>
      <c r="G836" s="11">
        <f>VLOOKUP($A836,Pivot_Switch!$H$5:$N$5000,COLUMN(G836),FALSE)</f>
        <v>1</v>
      </c>
      <c r="H836" s="39"/>
      <c r="I836" s="39"/>
      <c r="J836" s="41"/>
      <c r="K836" s="10"/>
      <c r="L836" s="26"/>
      <c r="M836" s="10"/>
      <c r="N836" s="10"/>
      <c r="O836" s="10"/>
      <c r="P836" s="10"/>
      <c r="Q836" s="10"/>
    </row>
    <row r="837" spans="1:17" s="11" customFormat="1" x14ac:dyDescent="0.25">
      <c r="A837" s="39" t="str">
        <f t="shared" si="47"/>
        <v>41122_emdsfdc1a-rb-08</v>
      </c>
      <c r="B837" s="47">
        <v>41122</v>
      </c>
      <c r="C837" s="39" t="s">
        <v>92</v>
      </c>
      <c r="D837" s="11">
        <f>VLOOKUP($A837,Pivot_Switch!$H$5:$N$5000,COLUMN(D837),FALSE)</f>
        <v>240</v>
      </c>
      <c r="E837" s="11">
        <f>VLOOKUP($A837,Pivot_Switch!$H$5:$N$5000,COLUMN(E837),FALSE)</f>
        <v>194</v>
      </c>
      <c r="F837" s="11">
        <f>VLOOKUP($A837,Pivot_Switch!$H$5:$N$5000,COLUMN(F837),FALSE)</f>
        <v>46</v>
      </c>
      <c r="G837" s="11">
        <f>VLOOKUP($A837,Pivot_Switch!$H$5:$N$5000,COLUMN(G837),FALSE)</f>
        <v>1</v>
      </c>
      <c r="H837" s="39"/>
      <c r="I837" s="39"/>
      <c r="J837" s="41"/>
      <c r="K837" s="10"/>
      <c r="L837" s="26"/>
      <c r="M837" s="10"/>
      <c r="N837" s="10"/>
      <c r="O837" s="10"/>
      <c r="P837" s="10"/>
      <c r="Q837" s="10"/>
    </row>
    <row r="838" spans="1:17" s="11" customFormat="1" x14ac:dyDescent="0.25">
      <c r="A838" s="39" t="str">
        <f t="shared" si="47"/>
        <v>41162_emdsfdc1a-rb-08</v>
      </c>
      <c r="B838" s="47">
        <v>41162</v>
      </c>
      <c r="C838" s="39" t="s">
        <v>92</v>
      </c>
      <c r="D838" s="11">
        <f>VLOOKUP($A838,Pivot_Switch!$H$5:$N$5000,COLUMN(D838),FALSE)</f>
        <v>240</v>
      </c>
      <c r="E838" s="11">
        <f>VLOOKUP($A838,Pivot_Switch!$H$5:$N$5000,COLUMN(E838),FALSE)</f>
        <v>193</v>
      </c>
      <c r="F838" s="11">
        <f>VLOOKUP($A838,Pivot_Switch!$H$5:$N$5000,COLUMN(F838),FALSE)</f>
        <v>47</v>
      </c>
      <c r="G838" s="11">
        <f>VLOOKUP($A838,Pivot_Switch!$H$5:$N$5000,COLUMN(G838),FALSE)</f>
        <v>1</v>
      </c>
      <c r="H838" s="39"/>
      <c r="I838" s="39"/>
      <c r="J838" s="41"/>
      <c r="K838" s="10"/>
      <c r="L838" s="26"/>
      <c r="M838" s="10"/>
      <c r="N838" s="10"/>
      <c r="O838" s="10"/>
      <c r="P838" s="10"/>
      <c r="Q838" s="10"/>
    </row>
    <row r="839" spans="1:17" s="11" customFormat="1" x14ac:dyDescent="0.25">
      <c r="A839" s="39" t="str">
        <f t="shared" si="47"/>
        <v>41192_emdsfdc1a-rb-08</v>
      </c>
      <c r="B839" s="47">
        <v>41192</v>
      </c>
      <c r="C839" s="39" t="s">
        <v>92</v>
      </c>
      <c r="D839" s="11">
        <f>VLOOKUP($A839,Pivot_Switch!$H$5:$N$5000,COLUMN(D839),FALSE)</f>
        <v>240</v>
      </c>
      <c r="E839" s="11">
        <f>VLOOKUP($A839,Pivot_Switch!$H$5:$N$5000,COLUMN(E839),FALSE)</f>
        <v>194</v>
      </c>
      <c r="F839" s="11">
        <f>VLOOKUP($A839,Pivot_Switch!$H$5:$N$5000,COLUMN(F839),FALSE)</f>
        <v>46</v>
      </c>
      <c r="G839" s="11">
        <f>VLOOKUP($A839,Pivot_Switch!$H$5:$N$5000,COLUMN(G839),FALSE)</f>
        <v>1</v>
      </c>
      <c r="H839" s="39"/>
      <c r="I839" s="39"/>
      <c r="J839" s="41"/>
      <c r="K839" s="10"/>
      <c r="L839" s="26"/>
      <c r="M839" s="10"/>
      <c r="N839" s="10"/>
      <c r="O839" s="10"/>
      <c r="P839" s="10"/>
      <c r="Q839" s="10"/>
    </row>
    <row r="840" spans="1:17" s="11" customFormat="1" x14ac:dyDescent="0.25">
      <c r="A840" s="39" t="str">
        <f t="shared" si="47"/>
        <v>41347_emdsfdc1a-rb-08</v>
      </c>
      <c r="B840" s="47">
        <v>41347</v>
      </c>
      <c r="C840" s="39" t="s">
        <v>92</v>
      </c>
      <c r="D840" s="11">
        <f>VLOOKUP($A840,Pivot_Switch!$H$5:$N$5000,COLUMN(D840),FALSE)</f>
        <v>240</v>
      </c>
      <c r="E840" s="11">
        <f>VLOOKUP($A840,Pivot_Switch!$H$5:$N$5000,COLUMN(E840),FALSE)</f>
        <v>199</v>
      </c>
      <c r="F840" s="11">
        <f>VLOOKUP($A840,Pivot_Switch!$H$5:$N$5000,COLUMN(F840),FALSE)</f>
        <v>41</v>
      </c>
      <c r="G840" s="11">
        <f>VLOOKUP($A840,Pivot_Switch!$H$5:$N$5000,COLUMN(G840),FALSE)</f>
        <v>1</v>
      </c>
      <c r="H840" s="39"/>
      <c r="I840" s="39"/>
      <c r="J840" s="41"/>
      <c r="K840" s="10"/>
      <c r="L840" s="26"/>
      <c r="M840" s="10"/>
      <c r="N840" s="10"/>
      <c r="O840" s="10"/>
      <c r="P840" s="10"/>
      <c r="Q840" s="10"/>
    </row>
    <row r="841" spans="1:17" s="11" customFormat="1" x14ac:dyDescent="0.25">
      <c r="A841" s="39" t="str">
        <f t="shared" si="46"/>
        <v>41439_emdsfdc1a-rb-08</v>
      </c>
      <c r="B841" s="47">
        <v>41439</v>
      </c>
      <c r="C841" s="39" t="s">
        <v>92</v>
      </c>
      <c r="D841" s="11">
        <f>VLOOKUP($A841,Pivot_Switch!$H$5:$N$5000,COLUMN(D841),FALSE)</f>
        <v>240</v>
      </c>
      <c r="E841" s="11">
        <f>VLOOKUP($A841,Pivot_Switch!$H$5:$N$5000,COLUMN(E841),FALSE)</f>
        <v>0</v>
      </c>
      <c r="F841" s="11">
        <f>VLOOKUP($A841,Pivot_Switch!$H$5:$N$5000,COLUMN(F841),FALSE)</f>
        <v>240</v>
      </c>
      <c r="G841" s="11">
        <f>VLOOKUP($A841,Pivot_Switch!$H$5:$N$5000,COLUMN(G841),FALSE)</f>
        <v>1</v>
      </c>
      <c r="H841" s="39"/>
      <c r="I841" s="39"/>
      <c r="J841" s="41"/>
      <c r="K841" s="10"/>
      <c r="L841" s="26"/>
      <c r="M841" s="10"/>
      <c r="N841" s="10"/>
      <c r="O841" s="10"/>
      <c r="P841" s="10"/>
      <c r="Q841" s="10"/>
    </row>
    <row r="842" spans="1:17" s="11" customFormat="1" x14ac:dyDescent="0.25">
      <c r="A842" s="39"/>
      <c r="B842" s="44"/>
      <c r="C842" s="39"/>
      <c r="H842" s="39"/>
      <c r="I842" s="39"/>
      <c r="J842" s="39"/>
      <c r="K842" s="10"/>
      <c r="L842" s="10"/>
      <c r="M842" s="10"/>
      <c r="N842" s="10"/>
      <c r="O842" s="10"/>
      <c r="P842" s="10"/>
      <c r="Q842" s="10"/>
    </row>
    <row r="843" spans="1:17" s="11" customFormat="1" x14ac:dyDescent="0.25">
      <c r="A843" s="42" t="s">
        <v>881</v>
      </c>
      <c r="B843" s="42"/>
      <c r="C843" s="42"/>
      <c r="D843" s="25"/>
      <c r="E843" s="25"/>
      <c r="F843" s="25"/>
      <c r="G843" s="25"/>
      <c r="H843" s="42" t="str">
        <f>C804</f>
        <v>emdsfdc1a-rb-08</v>
      </c>
      <c r="I843" s="43" t="str">
        <f>CONCATENATE(H843,"_End")</f>
        <v>emdsfdc1a-rb-08_End</v>
      </c>
      <c r="J843" s="43">
        <f>ROW(I843)</f>
        <v>843</v>
      </c>
      <c r="K843" s="26"/>
      <c r="L843" s="10"/>
      <c r="M843" s="10"/>
      <c r="N843" s="10"/>
      <c r="O843" s="10"/>
      <c r="P843" s="10"/>
      <c r="Q843" s="10"/>
    </row>
    <row r="844" spans="1:17" s="11" customFormat="1" x14ac:dyDescent="0.25">
      <c r="A844" s="39" t="str">
        <f t="shared" ref="A844:A881" si="48">CONCATENATE(B844,"_",C844)</f>
        <v>40598_emdsfdc1a-rb-11</v>
      </c>
      <c r="B844" s="47">
        <v>40598</v>
      </c>
      <c r="C844" s="39" t="s">
        <v>95</v>
      </c>
      <c r="D844" s="11">
        <f>VLOOKUP($A844,Pivot_Switch!$H$5:$N$5000,COLUMN(D844),FALSE)</f>
        <v>240</v>
      </c>
      <c r="E844" s="11">
        <f>VLOOKUP($A844,Pivot_Switch!$H$5:$N$5000,COLUMN(E844),FALSE)</f>
        <v>159</v>
      </c>
      <c r="F844" s="11">
        <f>VLOOKUP($A844,Pivot_Switch!$H$5:$N$5000,COLUMN(F844),FALSE)</f>
        <v>81</v>
      </c>
      <c r="G844" s="11">
        <f>VLOOKUP($A844,Pivot_Switch!$H$5:$N$5000,COLUMN(G844),FALSE)</f>
        <v>1</v>
      </c>
      <c r="H844" s="39" t="str">
        <f>C844</f>
        <v>emdsfdc1a-rb-11</v>
      </c>
      <c r="I844" s="39" t="str">
        <f>CONCATENATE(H844,"_Start")</f>
        <v>emdsfdc1a-rb-11_Start</v>
      </c>
      <c r="J844" s="41">
        <f>ROW(I844)</f>
        <v>844</v>
      </c>
      <c r="K844" s="10"/>
      <c r="L844" s="10"/>
      <c r="M844" s="10"/>
      <c r="N844" s="10"/>
      <c r="O844" s="10"/>
      <c r="P844" s="10"/>
      <c r="Q844" s="10"/>
    </row>
    <row r="845" spans="1:17" s="11" customFormat="1" x14ac:dyDescent="0.25">
      <c r="A845" s="39" t="str">
        <f t="shared" si="48"/>
        <v>40606_emdsfdc1a-rb-11</v>
      </c>
      <c r="B845" s="47">
        <v>40606</v>
      </c>
      <c r="C845" s="39" t="s">
        <v>95</v>
      </c>
      <c r="D845" s="11">
        <f>VLOOKUP($A845,Pivot_Switch!$H$5:$N$5000,COLUMN(D845),FALSE)</f>
        <v>240</v>
      </c>
      <c r="E845" s="11">
        <f>VLOOKUP($A845,Pivot_Switch!$H$5:$N$5000,COLUMN(E845),FALSE)</f>
        <v>159</v>
      </c>
      <c r="F845" s="11">
        <f>VLOOKUP($A845,Pivot_Switch!$H$5:$N$5000,COLUMN(F845),FALSE)</f>
        <v>81</v>
      </c>
      <c r="G845" s="11">
        <f>VLOOKUP($A845,Pivot_Switch!$H$5:$N$5000,COLUMN(G845),FALSE)</f>
        <v>1</v>
      </c>
      <c r="H845" s="39"/>
      <c r="I845" s="39"/>
      <c r="J845" s="41"/>
      <c r="K845" s="10"/>
      <c r="L845" s="10"/>
      <c r="M845" s="10"/>
      <c r="N845" s="10"/>
      <c r="O845" s="10"/>
      <c r="P845" s="10"/>
      <c r="Q845" s="10"/>
    </row>
    <row r="846" spans="1:17" s="11" customFormat="1" x14ac:dyDescent="0.25">
      <c r="A846" s="39" t="str">
        <f t="shared" si="48"/>
        <v>40609_emdsfdc1a-rb-11</v>
      </c>
      <c r="B846" s="47">
        <v>40609</v>
      </c>
      <c r="C846" s="39" t="s">
        <v>95</v>
      </c>
      <c r="D846" s="11">
        <f>VLOOKUP($A846,Pivot_Switch!$H$5:$N$5000,COLUMN(D846),FALSE)</f>
        <v>240</v>
      </c>
      <c r="E846" s="11">
        <f>VLOOKUP($A846,Pivot_Switch!$H$5:$N$5000,COLUMN(E846),FALSE)</f>
        <v>159</v>
      </c>
      <c r="F846" s="11">
        <f>VLOOKUP($A846,Pivot_Switch!$H$5:$N$5000,COLUMN(F846),FALSE)</f>
        <v>81</v>
      </c>
      <c r="G846" s="11">
        <f>VLOOKUP($A846,Pivot_Switch!$H$5:$N$5000,COLUMN(G846),FALSE)</f>
        <v>1</v>
      </c>
      <c r="H846" s="39"/>
      <c r="I846" s="39"/>
      <c r="J846" s="41"/>
      <c r="K846" s="10"/>
      <c r="L846" s="10"/>
      <c r="M846" s="10"/>
      <c r="N846" s="10"/>
      <c r="O846" s="10"/>
      <c r="P846" s="10"/>
      <c r="Q846" s="10"/>
    </row>
    <row r="847" spans="1:17" s="11" customFormat="1" x14ac:dyDescent="0.25">
      <c r="A847" s="39" t="str">
        <f t="shared" si="48"/>
        <v>40637_emdsfdc1a-rb-11</v>
      </c>
      <c r="B847" s="47">
        <v>40637</v>
      </c>
      <c r="C847" s="39" t="s">
        <v>95</v>
      </c>
      <c r="D847" s="11">
        <f>VLOOKUP($A847,Pivot_Switch!$H$5:$N$5000,COLUMN(D847),FALSE)</f>
        <v>240</v>
      </c>
      <c r="E847" s="11">
        <f>VLOOKUP($A847,Pivot_Switch!$H$5:$N$5000,COLUMN(E847),FALSE)</f>
        <v>158</v>
      </c>
      <c r="F847" s="11">
        <f>VLOOKUP($A847,Pivot_Switch!$H$5:$N$5000,COLUMN(F847),FALSE)</f>
        <v>82</v>
      </c>
      <c r="G847" s="11">
        <f>VLOOKUP($A847,Pivot_Switch!$H$5:$N$5000,COLUMN(G847),FALSE)</f>
        <v>1</v>
      </c>
      <c r="H847" s="39"/>
      <c r="I847" s="39"/>
      <c r="J847" s="41"/>
      <c r="K847" s="10"/>
      <c r="L847" s="10"/>
      <c r="M847" s="10"/>
      <c r="N847" s="10"/>
      <c r="O847" s="10"/>
      <c r="P847" s="10"/>
      <c r="Q847" s="10"/>
    </row>
    <row r="848" spans="1:17" s="11" customFormat="1" x14ac:dyDescent="0.25">
      <c r="A848" s="39" t="str">
        <f t="shared" si="48"/>
        <v>40646_emdsfdc1a-rb-11</v>
      </c>
      <c r="B848" s="47">
        <v>40646</v>
      </c>
      <c r="C848" s="39" t="s">
        <v>95</v>
      </c>
      <c r="D848" s="11">
        <f>VLOOKUP($A848,Pivot_Switch!$H$5:$N$5000,COLUMN(D848),FALSE)</f>
        <v>240</v>
      </c>
      <c r="E848" s="11">
        <f>VLOOKUP($A848,Pivot_Switch!$H$5:$N$5000,COLUMN(E848),FALSE)</f>
        <v>158</v>
      </c>
      <c r="F848" s="11">
        <f>VLOOKUP($A848,Pivot_Switch!$H$5:$N$5000,COLUMN(F848),FALSE)</f>
        <v>82</v>
      </c>
      <c r="G848" s="11">
        <f>VLOOKUP($A848,Pivot_Switch!$H$5:$N$5000,COLUMN(G848),FALSE)</f>
        <v>1</v>
      </c>
      <c r="H848" s="39"/>
      <c r="I848" s="39"/>
      <c r="J848" s="41"/>
      <c r="K848" s="10"/>
      <c r="L848" s="10"/>
      <c r="M848" s="10"/>
      <c r="N848" s="10"/>
      <c r="O848" s="10"/>
      <c r="P848" s="10"/>
      <c r="Q848" s="10"/>
    </row>
    <row r="849" spans="1:17" s="11" customFormat="1" x14ac:dyDescent="0.25">
      <c r="A849" s="39" t="str">
        <f t="shared" si="48"/>
        <v>40652_emdsfdc1a-rb-11</v>
      </c>
      <c r="B849" s="47">
        <v>40652</v>
      </c>
      <c r="C849" s="39" t="s">
        <v>95</v>
      </c>
      <c r="D849" s="11">
        <f>VLOOKUP($A849,Pivot_Switch!$H$5:$N$5000,COLUMN(D849),FALSE)</f>
        <v>240</v>
      </c>
      <c r="E849" s="11">
        <f>VLOOKUP($A849,Pivot_Switch!$H$5:$N$5000,COLUMN(E849),FALSE)</f>
        <v>158</v>
      </c>
      <c r="F849" s="11">
        <f>VLOOKUP($A849,Pivot_Switch!$H$5:$N$5000,COLUMN(F849),FALSE)</f>
        <v>82</v>
      </c>
      <c r="G849" s="11">
        <f>VLOOKUP($A849,Pivot_Switch!$H$5:$N$5000,COLUMN(G849),FALSE)</f>
        <v>1</v>
      </c>
      <c r="H849" s="39"/>
      <c r="I849" s="39"/>
      <c r="J849" s="41"/>
      <c r="K849" s="10"/>
      <c r="L849" s="10"/>
      <c r="M849" s="10"/>
      <c r="N849" s="10"/>
      <c r="O849" s="10"/>
      <c r="P849" s="10"/>
      <c r="Q849" s="10"/>
    </row>
    <row r="850" spans="1:17" s="11" customFormat="1" x14ac:dyDescent="0.25">
      <c r="A850" s="39" t="str">
        <f t="shared" si="48"/>
        <v>40659_emdsfdc1a-rb-11</v>
      </c>
      <c r="B850" s="47">
        <v>40659</v>
      </c>
      <c r="C850" s="39" t="s">
        <v>95</v>
      </c>
      <c r="D850" s="11">
        <f>VLOOKUP($A850,Pivot_Switch!$H$5:$N$5000,COLUMN(D850),FALSE)</f>
        <v>240</v>
      </c>
      <c r="E850" s="11">
        <f>VLOOKUP($A850,Pivot_Switch!$H$5:$N$5000,COLUMN(E850),FALSE)</f>
        <v>158</v>
      </c>
      <c r="F850" s="11">
        <f>VLOOKUP($A850,Pivot_Switch!$H$5:$N$5000,COLUMN(F850),FALSE)</f>
        <v>82</v>
      </c>
      <c r="G850" s="11">
        <f>VLOOKUP($A850,Pivot_Switch!$H$5:$N$5000,COLUMN(G850),FALSE)</f>
        <v>1</v>
      </c>
      <c r="H850" s="39"/>
      <c r="I850" s="39"/>
      <c r="J850" s="41"/>
      <c r="K850" s="10"/>
      <c r="L850" s="10"/>
      <c r="M850" s="10"/>
      <c r="N850" s="10"/>
      <c r="O850" s="10"/>
      <c r="P850" s="10"/>
      <c r="Q850" s="10"/>
    </row>
    <row r="851" spans="1:17" s="11" customFormat="1" x14ac:dyDescent="0.25">
      <c r="A851" s="39" t="str">
        <f t="shared" si="48"/>
        <v>40666_emdsfdc1a-rb-11</v>
      </c>
      <c r="B851" s="47">
        <v>40666</v>
      </c>
      <c r="C851" s="39" t="s">
        <v>95</v>
      </c>
      <c r="D851" s="11">
        <f>VLOOKUP($A851,Pivot_Switch!$H$5:$N$5000,COLUMN(D851),FALSE)</f>
        <v>240</v>
      </c>
      <c r="E851" s="11">
        <f>VLOOKUP($A851,Pivot_Switch!$H$5:$N$5000,COLUMN(E851),FALSE)</f>
        <v>158</v>
      </c>
      <c r="F851" s="11">
        <f>VLOOKUP($A851,Pivot_Switch!$H$5:$N$5000,COLUMN(F851),FALSE)</f>
        <v>82</v>
      </c>
      <c r="G851" s="11">
        <f>VLOOKUP($A851,Pivot_Switch!$H$5:$N$5000,COLUMN(G851),FALSE)</f>
        <v>1</v>
      </c>
      <c r="H851" s="39"/>
      <c r="I851" s="39"/>
      <c r="J851" s="41"/>
      <c r="K851" s="10"/>
      <c r="L851" s="10"/>
      <c r="M851" s="10"/>
      <c r="N851" s="10"/>
      <c r="O851" s="10"/>
      <c r="P851" s="10"/>
      <c r="Q851" s="10"/>
    </row>
    <row r="852" spans="1:17" s="11" customFormat="1" x14ac:dyDescent="0.25">
      <c r="A852" s="39" t="str">
        <f t="shared" si="48"/>
        <v>40679_emdsfdc1a-rb-11</v>
      </c>
      <c r="B852" s="47">
        <v>40679</v>
      </c>
      <c r="C852" s="39" t="s">
        <v>95</v>
      </c>
      <c r="D852" s="11">
        <f>VLOOKUP($A852,Pivot_Switch!$H$5:$N$5000,COLUMN(D852),FALSE)</f>
        <v>312</v>
      </c>
      <c r="E852" s="11">
        <f>VLOOKUP($A852,Pivot_Switch!$H$5:$N$5000,COLUMN(E852),FALSE)</f>
        <v>158</v>
      </c>
      <c r="F852" s="11">
        <f>VLOOKUP($A852,Pivot_Switch!$H$5:$N$5000,COLUMN(F852),FALSE)</f>
        <v>154</v>
      </c>
      <c r="G852" s="11">
        <f>VLOOKUP($A852,Pivot_Switch!$H$5:$N$5000,COLUMN(G852),FALSE)</f>
        <v>1</v>
      </c>
      <c r="H852" s="39"/>
      <c r="I852" s="39"/>
      <c r="J852" s="41"/>
      <c r="K852" s="10"/>
      <c r="L852" s="10"/>
      <c r="M852" s="10"/>
      <c r="N852" s="10"/>
      <c r="O852" s="10"/>
      <c r="P852" s="10"/>
      <c r="Q852" s="10"/>
    </row>
    <row r="853" spans="1:17" s="11" customFormat="1" x14ac:dyDescent="0.25">
      <c r="A853" s="39" t="str">
        <f t="shared" si="48"/>
        <v>40686_emdsfdc1a-rb-11</v>
      </c>
      <c r="B853" s="47">
        <v>40686</v>
      </c>
      <c r="C853" s="39" t="s">
        <v>95</v>
      </c>
      <c r="D853" s="11">
        <f>VLOOKUP($A853,Pivot_Switch!$H$5:$N$5000,COLUMN(D853),FALSE)</f>
        <v>312</v>
      </c>
      <c r="E853" s="11">
        <f>VLOOKUP($A853,Pivot_Switch!$H$5:$N$5000,COLUMN(E853),FALSE)</f>
        <v>158</v>
      </c>
      <c r="F853" s="11">
        <f>VLOOKUP($A853,Pivot_Switch!$H$5:$N$5000,COLUMN(F853),FALSE)</f>
        <v>154</v>
      </c>
      <c r="G853" s="11">
        <f>VLOOKUP($A853,Pivot_Switch!$H$5:$N$5000,COLUMN(G853),FALSE)</f>
        <v>1</v>
      </c>
      <c r="H853" s="39"/>
      <c r="I853" s="39"/>
      <c r="J853" s="41"/>
      <c r="K853" s="10"/>
      <c r="L853" s="10"/>
      <c r="M853" s="10"/>
      <c r="N853" s="10"/>
      <c r="O853" s="10"/>
      <c r="P853" s="10"/>
      <c r="Q853" s="10"/>
    </row>
    <row r="854" spans="1:17" s="11" customFormat="1" x14ac:dyDescent="0.25">
      <c r="A854" s="39" t="str">
        <f t="shared" si="48"/>
        <v>40690_emdsfdc1a-rb-11</v>
      </c>
      <c r="B854" s="47">
        <v>40690</v>
      </c>
      <c r="C854" s="39" t="s">
        <v>95</v>
      </c>
      <c r="D854" s="11">
        <f>VLOOKUP($A854,Pivot_Switch!$H$5:$N$5000,COLUMN(D854),FALSE)</f>
        <v>312</v>
      </c>
      <c r="E854" s="11">
        <f>VLOOKUP($A854,Pivot_Switch!$H$5:$N$5000,COLUMN(E854),FALSE)</f>
        <v>158</v>
      </c>
      <c r="F854" s="11">
        <f>VLOOKUP($A854,Pivot_Switch!$H$5:$N$5000,COLUMN(F854),FALSE)</f>
        <v>154</v>
      </c>
      <c r="G854" s="11">
        <f>VLOOKUP($A854,Pivot_Switch!$H$5:$N$5000,COLUMN(G854),FALSE)</f>
        <v>1</v>
      </c>
      <c r="H854" s="39"/>
      <c r="I854" s="39"/>
      <c r="J854" s="41"/>
      <c r="K854" s="10"/>
      <c r="L854" s="10"/>
      <c r="M854" s="10"/>
      <c r="N854" s="10"/>
      <c r="O854" s="10"/>
      <c r="P854" s="10"/>
      <c r="Q854" s="10"/>
    </row>
    <row r="855" spans="1:17" s="11" customFormat="1" x14ac:dyDescent="0.25">
      <c r="A855" s="39" t="str">
        <f t="shared" si="48"/>
        <v>40700_emdsfdc1a-rb-11</v>
      </c>
      <c r="B855" s="47">
        <v>40700</v>
      </c>
      <c r="C855" s="39" t="s">
        <v>95</v>
      </c>
      <c r="D855" s="11">
        <f>VLOOKUP($A855,Pivot_Switch!$H$5:$N$5000,COLUMN(D855),FALSE)</f>
        <v>312</v>
      </c>
      <c r="E855" s="11">
        <f>VLOOKUP($A855,Pivot_Switch!$H$5:$N$5000,COLUMN(E855),FALSE)</f>
        <v>158</v>
      </c>
      <c r="F855" s="11">
        <f>VLOOKUP($A855,Pivot_Switch!$H$5:$N$5000,COLUMN(F855),FALSE)</f>
        <v>154</v>
      </c>
      <c r="G855" s="11">
        <f>VLOOKUP($A855,Pivot_Switch!$H$5:$N$5000,COLUMN(G855),FALSE)</f>
        <v>1</v>
      </c>
      <c r="H855" s="39"/>
      <c r="I855" s="39"/>
      <c r="J855" s="41"/>
      <c r="K855" s="10"/>
      <c r="L855" s="10"/>
      <c r="M855" s="10"/>
      <c r="N855" s="10"/>
      <c r="O855" s="10"/>
      <c r="P855" s="10"/>
      <c r="Q855" s="10"/>
    </row>
    <row r="856" spans="1:17" s="11" customFormat="1" x14ac:dyDescent="0.25">
      <c r="A856" s="39" t="str">
        <f t="shared" si="48"/>
        <v>40707_emdsfdc1a-rb-11</v>
      </c>
      <c r="B856" s="47">
        <v>40707</v>
      </c>
      <c r="C856" s="39" t="s">
        <v>95</v>
      </c>
      <c r="D856" s="11">
        <f>VLOOKUP($A856,Pivot_Switch!$H$5:$N$5000,COLUMN(D856),FALSE)</f>
        <v>312</v>
      </c>
      <c r="E856" s="11">
        <f>VLOOKUP($A856,Pivot_Switch!$H$5:$N$5000,COLUMN(E856),FALSE)</f>
        <v>182</v>
      </c>
      <c r="F856" s="11">
        <f>VLOOKUP($A856,Pivot_Switch!$H$5:$N$5000,COLUMN(F856),FALSE)</f>
        <v>130</v>
      </c>
      <c r="G856" s="11">
        <f>VLOOKUP($A856,Pivot_Switch!$H$5:$N$5000,COLUMN(G856),FALSE)</f>
        <v>1</v>
      </c>
      <c r="H856" s="39"/>
      <c r="I856" s="39"/>
      <c r="J856" s="41"/>
      <c r="K856" s="10"/>
      <c r="L856" s="10"/>
      <c r="M856" s="10"/>
      <c r="N856" s="10"/>
      <c r="O856" s="10"/>
      <c r="P856" s="10"/>
      <c r="Q856" s="10"/>
    </row>
    <row r="857" spans="1:17" s="11" customFormat="1" x14ac:dyDescent="0.25">
      <c r="A857" s="39" t="str">
        <f t="shared" ref="A857:A880" si="49">CONCATENATE(B857,"_",C857)</f>
        <v>40714_emdsfdc1a-rb-11</v>
      </c>
      <c r="B857" s="47">
        <v>40714</v>
      </c>
      <c r="C857" s="39" t="s">
        <v>95</v>
      </c>
      <c r="D857" s="11">
        <f>VLOOKUP($A857,Pivot_Switch!$H$5:$N$5000,COLUMN(D857),FALSE)</f>
        <v>312</v>
      </c>
      <c r="E857" s="11">
        <f>VLOOKUP($A857,Pivot_Switch!$H$5:$N$5000,COLUMN(E857),FALSE)</f>
        <v>182</v>
      </c>
      <c r="F857" s="11">
        <f>VLOOKUP($A857,Pivot_Switch!$H$5:$N$5000,COLUMN(F857),FALSE)</f>
        <v>130</v>
      </c>
      <c r="G857" s="11">
        <f>VLOOKUP($A857,Pivot_Switch!$H$5:$N$5000,COLUMN(G857),FALSE)</f>
        <v>1</v>
      </c>
      <c r="H857" s="39"/>
      <c r="I857" s="39"/>
      <c r="J857" s="41"/>
      <c r="K857" s="10"/>
      <c r="L857" s="10"/>
      <c r="M857" s="10"/>
      <c r="N857" s="10"/>
      <c r="O857" s="10"/>
      <c r="P857" s="10"/>
      <c r="Q857" s="10"/>
    </row>
    <row r="858" spans="1:17" s="11" customFormat="1" x14ac:dyDescent="0.25">
      <c r="A858" s="39" t="str">
        <f t="shared" si="49"/>
        <v>40721_emdsfdc1a-rb-11</v>
      </c>
      <c r="B858" s="47">
        <v>40721</v>
      </c>
      <c r="C858" s="39" t="s">
        <v>95</v>
      </c>
      <c r="D858" s="11">
        <f>VLOOKUP($A858,Pivot_Switch!$H$5:$N$5000,COLUMN(D858),FALSE)</f>
        <v>312</v>
      </c>
      <c r="E858" s="11">
        <f>VLOOKUP($A858,Pivot_Switch!$H$5:$N$5000,COLUMN(E858),FALSE)</f>
        <v>194</v>
      </c>
      <c r="F858" s="11">
        <f>VLOOKUP($A858,Pivot_Switch!$H$5:$N$5000,COLUMN(F858),FALSE)</f>
        <v>118</v>
      </c>
      <c r="G858" s="11">
        <f>VLOOKUP($A858,Pivot_Switch!$H$5:$N$5000,COLUMN(G858),FALSE)</f>
        <v>1</v>
      </c>
      <c r="H858" s="39"/>
      <c r="I858" s="39"/>
      <c r="J858" s="41"/>
      <c r="K858" s="10"/>
      <c r="L858" s="10"/>
      <c r="M858" s="10"/>
      <c r="N858" s="10"/>
      <c r="O858" s="10"/>
      <c r="P858" s="10"/>
      <c r="Q858" s="10"/>
    </row>
    <row r="859" spans="1:17" s="11" customFormat="1" x14ac:dyDescent="0.25">
      <c r="A859" s="39" t="str">
        <f t="shared" si="49"/>
        <v>40728_emdsfdc1a-rb-11</v>
      </c>
      <c r="B859" s="47">
        <v>40728</v>
      </c>
      <c r="C859" s="39" t="s">
        <v>95</v>
      </c>
      <c r="D859" s="11">
        <f>VLOOKUP($A859,Pivot_Switch!$H$5:$N$5000,COLUMN(D859),FALSE)</f>
        <v>312</v>
      </c>
      <c r="E859" s="11">
        <f>VLOOKUP($A859,Pivot_Switch!$H$5:$N$5000,COLUMN(E859),FALSE)</f>
        <v>200</v>
      </c>
      <c r="F859" s="11">
        <f>VLOOKUP($A859,Pivot_Switch!$H$5:$N$5000,COLUMN(F859),FALSE)</f>
        <v>112</v>
      </c>
      <c r="G859" s="11">
        <f>VLOOKUP($A859,Pivot_Switch!$H$5:$N$5000,COLUMN(G859),FALSE)</f>
        <v>1</v>
      </c>
      <c r="H859" s="39"/>
      <c r="I859" s="39"/>
      <c r="J859" s="41"/>
      <c r="K859" s="10"/>
      <c r="L859" s="10"/>
      <c r="M859" s="10"/>
      <c r="N859" s="10"/>
      <c r="O859" s="10"/>
      <c r="P859" s="10"/>
      <c r="Q859" s="10"/>
    </row>
    <row r="860" spans="1:17" s="11" customFormat="1" x14ac:dyDescent="0.25">
      <c r="A860" s="39" t="str">
        <f t="shared" si="49"/>
        <v>40735_emdsfdc1a-rb-11</v>
      </c>
      <c r="B860" s="47">
        <v>40735</v>
      </c>
      <c r="C860" s="39" t="s">
        <v>95</v>
      </c>
      <c r="D860" s="11">
        <f>VLOOKUP($A860,Pivot_Switch!$H$5:$N$5000,COLUMN(D860),FALSE)</f>
        <v>312</v>
      </c>
      <c r="E860" s="11">
        <f>VLOOKUP($A860,Pivot_Switch!$H$5:$N$5000,COLUMN(E860),FALSE)</f>
        <v>206</v>
      </c>
      <c r="F860" s="11">
        <f>VLOOKUP($A860,Pivot_Switch!$H$5:$N$5000,COLUMN(F860),FALSE)</f>
        <v>106</v>
      </c>
      <c r="G860" s="11">
        <f>VLOOKUP($A860,Pivot_Switch!$H$5:$N$5000,COLUMN(G860),FALSE)</f>
        <v>1</v>
      </c>
      <c r="H860" s="39"/>
      <c r="I860" s="39"/>
      <c r="J860" s="41"/>
      <c r="K860" s="10"/>
      <c r="L860" s="10"/>
      <c r="M860" s="10"/>
      <c r="N860" s="10"/>
      <c r="O860" s="10"/>
      <c r="P860" s="10"/>
      <c r="Q860" s="10"/>
    </row>
    <row r="861" spans="1:17" s="11" customFormat="1" x14ac:dyDescent="0.25">
      <c r="A861" s="39" t="str">
        <f t="shared" si="49"/>
        <v>40743_emdsfdc1a-rb-11</v>
      </c>
      <c r="B861" s="47">
        <v>40743</v>
      </c>
      <c r="C861" s="39" t="s">
        <v>95</v>
      </c>
      <c r="D861" s="11">
        <f>VLOOKUP($A861,Pivot_Switch!$H$5:$N$5000,COLUMN(D861),FALSE)</f>
        <v>312</v>
      </c>
      <c r="E861" s="11">
        <f>VLOOKUP($A861,Pivot_Switch!$H$5:$N$5000,COLUMN(E861),FALSE)</f>
        <v>206</v>
      </c>
      <c r="F861" s="11">
        <f>VLOOKUP($A861,Pivot_Switch!$H$5:$N$5000,COLUMN(F861),FALSE)</f>
        <v>106</v>
      </c>
      <c r="G861" s="11">
        <f>VLOOKUP($A861,Pivot_Switch!$H$5:$N$5000,COLUMN(G861),FALSE)</f>
        <v>1</v>
      </c>
      <c r="H861" s="39"/>
      <c r="I861" s="39"/>
      <c r="J861" s="41"/>
      <c r="K861" s="10"/>
      <c r="L861" s="10"/>
      <c r="M861" s="10"/>
      <c r="N861" s="10"/>
      <c r="O861" s="10"/>
      <c r="P861" s="10"/>
      <c r="Q861" s="10"/>
    </row>
    <row r="862" spans="1:17" s="11" customFormat="1" x14ac:dyDescent="0.25">
      <c r="A862" s="39" t="str">
        <f t="shared" si="49"/>
        <v>40749_emdsfdc1a-rb-11</v>
      </c>
      <c r="B862" s="47">
        <v>40749</v>
      </c>
      <c r="C862" s="39" t="s">
        <v>95</v>
      </c>
      <c r="D862" s="11">
        <f>VLOOKUP($A862,Pivot_Switch!$H$5:$N$5000,COLUMN(D862),FALSE)</f>
        <v>312</v>
      </c>
      <c r="E862" s="11">
        <f>VLOOKUP($A862,Pivot_Switch!$H$5:$N$5000,COLUMN(E862),FALSE)</f>
        <v>206</v>
      </c>
      <c r="F862" s="11">
        <f>VLOOKUP($A862,Pivot_Switch!$H$5:$N$5000,COLUMN(F862),FALSE)</f>
        <v>106</v>
      </c>
      <c r="G862" s="11">
        <f>VLOOKUP($A862,Pivot_Switch!$H$5:$N$5000,COLUMN(G862),FALSE)</f>
        <v>1</v>
      </c>
      <c r="H862" s="39"/>
      <c r="I862" s="39"/>
      <c r="J862" s="41"/>
      <c r="K862" s="10"/>
      <c r="L862" s="10"/>
      <c r="M862" s="10"/>
      <c r="N862" s="10"/>
      <c r="O862" s="10"/>
      <c r="P862" s="10"/>
      <c r="Q862" s="10"/>
    </row>
    <row r="863" spans="1:17" s="11" customFormat="1" x14ac:dyDescent="0.25">
      <c r="A863" s="39" t="str">
        <f t="shared" si="49"/>
        <v>40770_emdsfdc1a-rb-11</v>
      </c>
      <c r="B863" s="47">
        <v>40770</v>
      </c>
      <c r="C863" s="39" t="s">
        <v>95</v>
      </c>
      <c r="D863" s="11">
        <f>VLOOKUP($A863,Pivot_Switch!$H$5:$N$5000,COLUMN(D863),FALSE)</f>
        <v>312</v>
      </c>
      <c r="E863" s="11">
        <f>VLOOKUP($A863,Pivot_Switch!$H$5:$N$5000,COLUMN(E863),FALSE)</f>
        <v>206</v>
      </c>
      <c r="F863" s="11">
        <f>VLOOKUP($A863,Pivot_Switch!$H$5:$N$5000,COLUMN(F863),FALSE)</f>
        <v>106</v>
      </c>
      <c r="G863" s="11">
        <f>VLOOKUP($A863,Pivot_Switch!$H$5:$N$5000,COLUMN(G863),FALSE)</f>
        <v>1</v>
      </c>
      <c r="H863" s="39"/>
      <c r="I863" s="39"/>
      <c r="J863" s="41"/>
      <c r="K863" s="10"/>
      <c r="L863" s="10"/>
      <c r="M863" s="10"/>
      <c r="N863" s="10"/>
      <c r="O863" s="10"/>
      <c r="P863" s="10"/>
      <c r="Q863" s="10"/>
    </row>
    <row r="864" spans="1:17" s="11" customFormat="1" x14ac:dyDescent="0.25">
      <c r="A864" s="39" t="str">
        <f t="shared" si="49"/>
        <v>40777_emdsfdc1a-rb-11</v>
      </c>
      <c r="B864" s="47">
        <v>40777</v>
      </c>
      <c r="C864" s="39" t="s">
        <v>95</v>
      </c>
      <c r="D864" s="11">
        <f>VLOOKUP($A864,Pivot_Switch!$H$5:$N$5000,COLUMN(D864),FALSE)</f>
        <v>312</v>
      </c>
      <c r="E864" s="11">
        <f>VLOOKUP($A864,Pivot_Switch!$H$5:$N$5000,COLUMN(E864),FALSE)</f>
        <v>206</v>
      </c>
      <c r="F864" s="11">
        <f>VLOOKUP($A864,Pivot_Switch!$H$5:$N$5000,COLUMN(F864),FALSE)</f>
        <v>106</v>
      </c>
      <c r="G864" s="11">
        <f>VLOOKUP($A864,Pivot_Switch!$H$5:$N$5000,COLUMN(G864),FALSE)</f>
        <v>1</v>
      </c>
      <c r="H864" s="39"/>
      <c r="I864" s="39"/>
      <c r="J864" s="41"/>
      <c r="K864" s="10"/>
      <c r="L864" s="10"/>
      <c r="M864" s="10"/>
      <c r="N864" s="10"/>
      <c r="O864" s="10"/>
      <c r="P864" s="10"/>
      <c r="Q864" s="10"/>
    </row>
    <row r="865" spans="1:17" s="11" customFormat="1" x14ac:dyDescent="0.25">
      <c r="A865" s="39" t="str">
        <f t="shared" si="49"/>
        <v>40785_emdsfdc1a-rb-11</v>
      </c>
      <c r="B865" s="47">
        <v>40785</v>
      </c>
      <c r="C865" s="39" t="s">
        <v>95</v>
      </c>
      <c r="D865" s="11">
        <f>VLOOKUP($A865,Pivot_Switch!$H$5:$N$5000,COLUMN(D865),FALSE)</f>
        <v>312</v>
      </c>
      <c r="E865" s="11">
        <f>VLOOKUP($A865,Pivot_Switch!$H$5:$N$5000,COLUMN(E865),FALSE)</f>
        <v>206</v>
      </c>
      <c r="F865" s="11">
        <f>VLOOKUP($A865,Pivot_Switch!$H$5:$N$5000,COLUMN(F865),FALSE)</f>
        <v>106</v>
      </c>
      <c r="G865" s="11">
        <f>VLOOKUP($A865,Pivot_Switch!$H$5:$N$5000,COLUMN(G865),FALSE)</f>
        <v>1</v>
      </c>
      <c r="H865" s="39"/>
      <c r="I865" s="39"/>
      <c r="J865" s="41"/>
      <c r="K865" s="10"/>
      <c r="L865" s="10"/>
      <c r="M865" s="10"/>
      <c r="N865" s="10"/>
      <c r="O865" s="10"/>
      <c r="P865" s="10"/>
      <c r="Q865" s="10"/>
    </row>
    <row r="866" spans="1:17" s="11" customFormat="1" x14ac:dyDescent="0.25">
      <c r="A866" s="39" t="str">
        <f t="shared" si="49"/>
        <v>40790_emdsfdc1a-rb-11</v>
      </c>
      <c r="B866" s="47">
        <v>40790</v>
      </c>
      <c r="C866" s="39" t="s">
        <v>95</v>
      </c>
      <c r="D866" s="11">
        <f>VLOOKUP($A866,Pivot_Switch!$H$5:$N$5000,COLUMN(D866),FALSE)</f>
        <v>312</v>
      </c>
      <c r="E866" s="11">
        <f>VLOOKUP($A866,Pivot_Switch!$H$5:$N$5000,COLUMN(E866),FALSE)</f>
        <v>206</v>
      </c>
      <c r="F866" s="11">
        <f>VLOOKUP($A866,Pivot_Switch!$H$5:$N$5000,COLUMN(F866),FALSE)</f>
        <v>106</v>
      </c>
      <c r="G866" s="11">
        <f>VLOOKUP($A866,Pivot_Switch!$H$5:$N$5000,COLUMN(G866),FALSE)</f>
        <v>1</v>
      </c>
      <c r="H866" s="39"/>
      <c r="I866" s="39"/>
      <c r="J866" s="41"/>
      <c r="K866" s="10"/>
      <c r="L866" s="10"/>
      <c r="M866" s="10"/>
      <c r="N866" s="10"/>
      <c r="O866" s="10"/>
      <c r="P866" s="10"/>
      <c r="Q866" s="10"/>
    </row>
    <row r="867" spans="1:17" s="11" customFormat="1" x14ac:dyDescent="0.25">
      <c r="A867" s="39" t="str">
        <f t="shared" si="49"/>
        <v>40798_emdsfdc1a-rb-11</v>
      </c>
      <c r="B867" s="47">
        <v>40798</v>
      </c>
      <c r="C867" s="39" t="s">
        <v>95</v>
      </c>
      <c r="D867" s="11">
        <f>VLOOKUP($A867,Pivot_Switch!$H$5:$N$5000,COLUMN(D867),FALSE)</f>
        <v>312</v>
      </c>
      <c r="E867" s="11">
        <f>VLOOKUP($A867,Pivot_Switch!$H$5:$N$5000,COLUMN(E867),FALSE)</f>
        <v>206</v>
      </c>
      <c r="F867" s="11">
        <f>VLOOKUP($A867,Pivot_Switch!$H$5:$N$5000,COLUMN(F867),FALSE)</f>
        <v>106</v>
      </c>
      <c r="G867" s="11">
        <f>VLOOKUP($A867,Pivot_Switch!$H$5:$N$5000,COLUMN(G867),FALSE)</f>
        <v>1</v>
      </c>
      <c r="H867" s="39"/>
      <c r="I867" s="39"/>
      <c r="J867" s="41"/>
      <c r="K867" s="10"/>
      <c r="L867" s="10"/>
      <c r="M867" s="10"/>
      <c r="N867" s="10"/>
      <c r="O867" s="10"/>
      <c r="P867" s="10"/>
      <c r="Q867" s="10"/>
    </row>
    <row r="868" spans="1:17" s="11" customFormat="1" x14ac:dyDescent="0.25">
      <c r="A868" s="39" t="str">
        <f t="shared" si="49"/>
        <v>40869_emdsfdc1a-rb-11</v>
      </c>
      <c r="B868" s="47">
        <v>40869</v>
      </c>
      <c r="C868" s="39" t="s">
        <v>95</v>
      </c>
      <c r="D868" s="11">
        <f>VLOOKUP($A868,Pivot_Switch!$H$5:$N$5000,COLUMN(D868),FALSE)</f>
        <v>312</v>
      </c>
      <c r="E868" s="11">
        <f>VLOOKUP($A868,Pivot_Switch!$H$5:$N$5000,COLUMN(E868),FALSE)</f>
        <v>206</v>
      </c>
      <c r="F868" s="11">
        <f>VLOOKUP($A868,Pivot_Switch!$H$5:$N$5000,COLUMN(F868),FALSE)</f>
        <v>106</v>
      </c>
      <c r="G868" s="11">
        <f>VLOOKUP($A868,Pivot_Switch!$H$5:$N$5000,COLUMN(G868),FALSE)</f>
        <v>1</v>
      </c>
      <c r="H868" s="39"/>
      <c r="I868" s="39"/>
      <c r="J868" s="41"/>
      <c r="K868" s="10"/>
      <c r="L868" s="10"/>
      <c r="M868" s="10"/>
      <c r="N868" s="10"/>
      <c r="O868" s="10"/>
      <c r="P868" s="10"/>
      <c r="Q868" s="10"/>
    </row>
    <row r="869" spans="1:17" s="11" customFormat="1" x14ac:dyDescent="0.25">
      <c r="A869" s="39" t="str">
        <f t="shared" si="49"/>
        <v>40885_emdsfdc1a-rb-11</v>
      </c>
      <c r="B869" s="47">
        <v>40885</v>
      </c>
      <c r="C869" s="39" t="s">
        <v>95</v>
      </c>
      <c r="D869" s="11">
        <f>VLOOKUP($A869,Pivot_Switch!$H$5:$N$5000,COLUMN(D869),FALSE)</f>
        <v>336</v>
      </c>
      <c r="E869" s="11">
        <f>VLOOKUP($A869,Pivot_Switch!$H$5:$N$5000,COLUMN(E869),FALSE)</f>
        <v>224</v>
      </c>
      <c r="F869" s="11">
        <f>VLOOKUP($A869,Pivot_Switch!$H$5:$N$5000,COLUMN(F869),FALSE)</f>
        <v>112</v>
      </c>
      <c r="G869" s="11">
        <f>VLOOKUP($A869,Pivot_Switch!$H$5:$N$5000,COLUMN(G869),FALSE)</f>
        <v>1</v>
      </c>
      <c r="H869" s="39"/>
      <c r="I869" s="39"/>
      <c r="J869" s="41"/>
      <c r="K869" s="10"/>
      <c r="L869" s="10"/>
      <c r="M869" s="10"/>
      <c r="N869" s="10"/>
      <c r="O869" s="10"/>
      <c r="P869" s="10"/>
      <c r="Q869" s="10"/>
    </row>
    <row r="870" spans="1:17" s="11" customFormat="1" x14ac:dyDescent="0.25">
      <c r="A870" s="39" t="str">
        <f t="shared" si="49"/>
        <v>40917_emdsfdc1a-rb-11</v>
      </c>
      <c r="B870" s="47">
        <v>40917</v>
      </c>
      <c r="C870" s="39" t="s">
        <v>95</v>
      </c>
      <c r="D870" s="11">
        <f>VLOOKUP($A870,Pivot_Switch!$H$5:$N$5000,COLUMN(D870),FALSE)</f>
        <v>336</v>
      </c>
      <c r="E870" s="11">
        <f>VLOOKUP($A870,Pivot_Switch!$H$5:$N$5000,COLUMN(E870),FALSE)</f>
        <v>224</v>
      </c>
      <c r="F870" s="11">
        <f>VLOOKUP($A870,Pivot_Switch!$H$5:$N$5000,COLUMN(F870),FALSE)</f>
        <v>112</v>
      </c>
      <c r="G870" s="11">
        <f>VLOOKUP($A870,Pivot_Switch!$H$5:$N$5000,COLUMN(G870),FALSE)</f>
        <v>1</v>
      </c>
      <c r="H870" s="39"/>
      <c r="I870" s="39"/>
      <c r="J870" s="41"/>
      <c r="K870" s="10"/>
      <c r="L870" s="10"/>
      <c r="M870" s="10"/>
      <c r="N870" s="10"/>
      <c r="O870" s="10"/>
      <c r="P870" s="10"/>
      <c r="Q870" s="10"/>
    </row>
    <row r="871" spans="1:17" s="11" customFormat="1" x14ac:dyDescent="0.25">
      <c r="A871" s="39" t="str">
        <f t="shared" si="49"/>
        <v>40948_emdsfdc1a-rb-11</v>
      </c>
      <c r="B871" s="47">
        <v>40948</v>
      </c>
      <c r="C871" s="39" t="s">
        <v>95</v>
      </c>
      <c r="D871" s="11">
        <f>VLOOKUP($A871,Pivot_Switch!$H$5:$N$5000,COLUMN(D871),FALSE)</f>
        <v>336</v>
      </c>
      <c r="E871" s="11">
        <f>VLOOKUP($A871,Pivot_Switch!$H$5:$N$5000,COLUMN(E871),FALSE)</f>
        <v>224</v>
      </c>
      <c r="F871" s="11">
        <f>VLOOKUP($A871,Pivot_Switch!$H$5:$N$5000,COLUMN(F871),FALSE)</f>
        <v>112</v>
      </c>
      <c r="G871" s="11">
        <f>VLOOKUP($A871,Pivot_Switch!$H$5:$N$5000,COLUMN(G871),FALSE)</f>
        <v>1</v>
      </c>
      <c r="H871" s="39"/>
      <c r="I871" s="39"/>
      <c r="J871" s="41"/>
      <c r="K871" s="10"/>
      <c r="L871" s="10"/>
      <c r="M871" s="10"/>
      <c r="N871" s="10"/>
      <c r="O871" s="10"/>
      <c r="P871" s="10"/>
      <c r="Q871" s="10"/>
    </row>
    <row r="872" spans="1:17" s="11" customFormat="1" x14ac:dyDescent="0.25">
      <c r="A872" s="39" t="str">
        <f t="shared" si="49"/>
        <v>40989_emdsfdc1a-rb-11</v>
      </c>
      <c r="B872" s="47">
        <v>40989</v>
      </c>
      <c r="C872" s="39" t="s">
        <v>95</v>
      </c>
      <c r="D872" s="11">
        <f>VLOOKUP($A872,Pivot_Switch!$H$5:$N$5000,COLUMN(D872),FALSE)</f>
        <v>336</v>
      </c>
      <c r="E872" s="11">
        <f>VLOOKUP($A872,Pivot_Switch!$H$5:$N$5000,COLUMN(E872),FALSE)</f>
        <v>201</v>
      </c>
      <c r="F872" s="11">
        <f>VLOOKUP($A872,Pivot_Switch!$H$5:$N$5000,COLUMN(F872),FALSE)</f>
        <v>135</v>
      </c>
      <c r="G872" s="11">
        <f>VLOOKUP($A872,Pivot_Switch!$H$5:$N$5000,COLUMN(G872),FALSE)</f>
        <v>1</v>
      </c>
      <c r="H872" s="39"/>
      <c r="I872" s="39"/>
      <c r="J872" s="41"/>
      <c r="K872" s="10"/>
      <c r="L872" s="26"/>
      <c r="M872" s="10"/>
      <c r="N872" s="10"/>
      <c r="O872" s="10"/>
      <c r="P872" s="10"/>
      <c r="Q872" s="10"/>
    </row>
    <row r="873" spans="1:17" s="11" customFormat="1" x14ac:dyDescent="0.25">
      <c r="A873" s="39" t="str">
        <f t="shared" si="49"/>
        <v>41016_emdsfdc1a-rb-11</v>
      </c>
      <c r="B873" s="47">
        <v>41016</v>
      </c>
      <c r="C873" s="39" t="s">
        <v>95</v>
      </c>
      <c r="D873" s="11">
        <f>VLOOKUP($A873,Pivot_Switch!$H$5:$N$5000,COLUMN(D873),FALSE)</f>
        <v>336</v>
      </c>
      <c r="E873" s="11">
        <f>VLOOKUP($A873,Pivot_Switch!$H$5:$N$5000,COLUMN(E873),FALSE)</f>
        <v>218</v>
      </c>
      <c r="F873" s="11">
        <f>VLOOKUP($A873,Pivot_Switch!$H$5:$N$5000,COLUMN(F873),FALSE)</f>
        <v>118</v>
      </c>
      <c r="G873" s="11">
        <f>VLOOKUP($A873,Pivot_Switch!$H$5:$N$5000,COLUMN(G873),FALSE)</f>
        <v>1</v>
      </c>
      <c r="H873" s="39"/>
      <c r="I873" s="39"/>
      <c r="J873" s="41"/>
      <c r="K873" s="10"/>
      <c r="L873" s="26"/>
      <c r="M873" s="10"/>
      <c r="N873" s="10"/>
      <c r="O873" s="10"/>
      <c r="P873" s="10"/>
      <c r="Q873" s="10"/>
    </row>
    <row r="874" spans="1:17" s="11" customFormat="1" x14ac:dyDescent="0.25">
      <c r="A874" s="39" t="str">
        <f t="shared" si="49"/>
        <v>41037_emdsfdc1a-rb-11</v>
      </c>
      <c r="B874" s="47">
        <v>41037</v>
      </c>
      <c r="C874" s="39" t="s">
        <v>95</v>
      </c>
      <c r="D874" s="11">
        <f>VLOOKUP($A874,Pivot_Switch!$H$5:$N$5000,COLUMN(D874),FALSE)</f>
        <v>336</v>
      </c>
      <c r="E874" s="11">
        <f>VLOOKUP($A874,Pivot_Switch!$H$5:$N$5000,COLUMN(E874),FALSE)</f>
        <v>228</v>
      </c>
      <c r="F874" s="11">
        <f>VLOOKUP($A874,Pivot_Switch!$H$5:$N$5000,COLUMN(F874),FALSE)</f>
        <v>108</v>
      </c>
      <c r="G874" s="11">
        <f>VLOOKUP($A874,Pivot_Switch!$H$5:$N$5000,COLUMN(G874),FALSE)</f>
        <v>1</v>
      </c>
      <c r="H874" s="39"/>
      <c r="I874" s="39"/>
      <c r="J874" s="41"/>
      <c r="K874" s="10"/>
      <c r="L874" s="26"/>
      <c r="M874" s="10"/>
      <c r="N874" s="10"/>
      <c r="O874" s="10"/>
      <c r="P874" s="10"/>
      <c r="Q874" s="10"/>
    </row>
    <row r="875" spans="1:17" s="11" customFormat="1" x14ac:dyDescent="0.25">
      <c r="A875" s="39" t="str">
        <f t="shared" si="49"/>
        <v>41071_emdsfdc1a-rb-11</v>
      </c>
      <c r="B875" s="47">
        <v>41071</v>
      </c>
      <c r="C875" s="39" t="s">
        <v>95</v>
      </c>
      <c r="D875" s="11">
        <f>VLOOKUP($A875,Pivot_Switch!$H$5:$N$5000,COLUMN(D875),FALSE)</f>
        <v>336</v>
      </c>
      <c r="E875" s="11">
        <f>VLOOKUP($A875,Pivot_Switch!$H$5:$N$5000,COLUMN(E875),FALSE)</f>
        <v>228</v>
      </c>
      <c r="F875" s="11">
        <f>VLOOKUP($A875,Pivot_Switch!$H$5:$N$5000,COLUMN(F875),FALSE)</f>
        <v>108</v>
      </c>
      <c r="G875" s="11">
        <f>VLOOKUP($A875,Pivot_Switch!$H$5:$N$5000,COLUMN(G875),FALSE)</f>
        <v>1</v>
      </c>
      <c r="H875" s="39"/>
      <c r="I875" s="39"/>
      <c r="J875" s="41"/>
      <c r="K875" s="10"/>
      <c r="L875" s="26"/>
      <c r="M875" s="10"/>
      <c r="N875" s="10"/>
      <c r="O875" s="10"/>
      <c r="P875" s="10"/>
      <c r="Q875" s="10"/>
    </row>
    <row r="876" spans="1:17" s="11" customFormat="1" x14ac:dyDescent="0.25">
      <c r="A876" s="39" t="str">
        <f t="shared" si="49"/>
        <v>41107_emdsfdc1a-rb-11</v>
      </c>
      <c r="B876" s="47">
        <v>41107</v>
      </c>
      <c r="C876" s="39" t="s">
        <v>95</v>
      </c>
      <c r="D876" s="11">
        <f>VLOOKUP($A876,Pivot_Switch!$H$5:$N$5000,COLUMN(D876),FALSE)</f>
        <v>336</v>
      </c>
      <c r="E876" s="11">
        <f>VLOOKUP($A876,Pivot_Switch!$H$5:$N$5000,COLUMN(E876),FALSE)</f>
        <v>226</v>
      </c>
      <c r="F876" s="11">
        <f>VLOOKUP($A876,Pivot_Switch!$H$5:$N$5000,COLUMN(F876),FALSE)</f>
        <v>110</v>
      </c>
      <c r="G876" s="11">
        <f>VLOOKUP($A876,Pivot_Switch!$H$5:$N$5000,COLUMN(G876),FALSE)</f>
        <v>1</v>
      </c>
      <c r="H876" s="39"/>
      <c r="I876" s="39"/>
      <c r="J876" s="41"/>
      <c r="K876" s="10"/>
      <c r="L876" s="26"/>
      <c r="M876" s="10"/>
      <c r="N876" s="10"/>
      <c r="O876" s="10"/>
      <c r="P876" s="10"/>
      <c r="Q876" s="10"/>
    </row>
    <row r="877" spans="1:17" s="11" customFormat="1" x14ac:dyDescent="0.25">
      <c r="A877" s="39" t="str">
        <f t="shared" si="49"/>
        <v>41122_emdsfdc1a-rb-11</v>
      </c>
      <c r="B877" s="47">
        <v>41122</v>
      </c>
      <c r="C877" s="39" t="s">
        <v>95</v>
      </c>
      <c r="D877" s="11">
        <f>VLOOKUP($A877,Pivot_Switch!$H$5:$N$5000,COLUMN(D877),FALSE)</f>
        <v>336</v>
      </c>
      <c r="E877" s="11">
        <f>VLOOKUP($A877,Pivot_Switch!$H$5:$N$5000,COLUMN(E877),FALSE)</f>
        <v>226</v>
      </c>
      <c r="F877" s="11">
        <f>VLOOKUP($A877,Pivot_Switch!$H$5:$N$5000,COLUMN(F877),FALSE)</f>
        <v>110</v>
      </c>
      <c r="G877" s="11">
        <f>VLOOKUP($A877,Pivot_Switch!$H$5:$N$5000,COLUMN(G877),FALSE)</f>
        <v>1</v>
      </c>
      <c r="H877" s="39"/>
      <c r="I877" s="39"/>
      <c r="J877" s="41"/>
      <c r="K877" s="10"/>
      <c r="L877" s="26"/>
      <c r="M877" s="10"/>
      <c r="N877" s="10"/>
      <c r="O877" s="10"/>
      <c r="P877" s="10"/>
      <c r="Q877" s="10"/>
    </row>
    <row r="878" spans="1:17" s="11" customFormat="1" x14ac:dyDescent="0.25">
      <c r="A878" s="39" t="str">
        <f t="shared" si="49"/>
        <v>41162_emdsfdc1a-rb-11</v>
      </c>
      <c r="B878" s="47">
        <v>41162</v>
      </c>
      <c r="C878" s="39" t="s">
        <v>95</v>
      </c>
      <c r="D878" s="11">
        <f>VLOOKUP($A878,Pivot_Switch!$H$5:$N$5000,COLUMN(D878),FALSE)</f>
        <v>336</v>
      </c>
      <c r="E878" s="11">
        <f>VLOOKUP($A878,Pivot_Switch!$H$5:$N$5000,COLUMN(E878),FALSE)</f>
        <v>228</v>
      </c>
      <c r="F878" s="11">
        <f>VLOOKUP($A878,Pivot_Switch!$H$5:$N$5000,COLUMN(F878),FALSE)</f>
        <v>108</v>
      </c>
      <c r="G878" s="11">
        <f>VLOOKUP($A878,Pivot_Switch!$H$5:$N$5000,COLUMN(G878),FALSE)</f>
        <v>1</v>
      </c>
      <c r="H878" s="39"/>
      <c r="I878" s="39"/>
      <c r="J878" s="41"/>
      <c r="K878" s="10"/>
      <c r="L878" s="26"/>
      <c r="M878" s="10"/>
      <c r="N878" s="10"/>
      <c r="O878" s="10"/>
      <c r="P878" s="10"/>
      <c r="Q878" s="10"/>
    </row>
    <row r="879" spans="1:17" s="11" customFormat="1" x14ac:dyDescent="0.25">
      <c r="A879" s="39" t="str">
        <f t="shared" si="49"/>
        <v>41192_emdsfdc1a-rb-11</v>
      </c>
      <c r="B879" s="47">
        <v>41192</v>
      </c>
      <c r="C879" s="39" t="s">
        <v>95</v>
      </c>
      <c r="D879" s="11">
        <f>VLOOKUP($A879,Pivot_Switch!$H$5:$N$5000,COLUMN(D879),FALSE)</f>
        <v>336</v>
      </c>
      <c r="E879" s="11">
        <f>VLOOKUP($A879,Pivot_Switch!$H$5:$N$5000,COLUMN(E879),FALSE)</f>
        <v>236</v>
      </c>
      <c r="F879" s="11">
        <f>VLOOKUP($A879,Pivot_Switch!$H$5:$N$5000,COLUMN(F879),FALSE)</f>
        <v>100</v>
      </c>
      <c r="G879" s="11">
        <f>VLOOKUP($A879,Pivot_Switch!$H$5:$N$5000,COLUMN(G879),FALSE)</f>
        <v>1</v>
      </c>
      <c r="H879" s="39"/>
      <c r="I879" s="39"/>
      <c r="J879" s="41"/>
      <c r="K879" s="10"/>
      <c r="L879" s="26"/>
      <c r="M879" s="10"/>
      <c r="N879" s="10"/>
      <c r="O879" s="10"/>
      <c r="P879" s="10"/>
      <c r="Q879" s="10"/>
    </row>
    <row r="880" spans="1:17" s="11" customFormat="1" x14ac:dyDescent="0.25">
      <c r="A880" s="39" t="str">
        <f t="shared" si="49"/>
        <v>41347_emdsfdc1a-rb-11</v>
      </c>
      <c r="B880" s="47">
        <v>41347</v>
      </c>
      <c r="C880" s="39" t="s">
        <v>95</v>
      </c>
      <c r="D880" s="11">
        <f>VLOOKUP($A880,Pivot_Switch!$H$5:$N$5000,COLUMN(D880),FALSE)</f>
        <v>336</v>
      </c>
      <c r="E880" s="11">
        <f>VLOOKUP($A880,Pivot_Switch!$H$5:$N$5000,COLUMN(E880),FALSE)</f>
        <v>256</v>
      </c>
      <c r="F880" s="11">
        <f>VLOOKUP($A880,Pivot_Switch!$H$5:$N$5000,COLUMN(F880),FALSE)</f>
        <v>80</v>
      </c>
      <c r="G880" s="11">
        <f>VLOOKUP($A880,Pivot_Switch!$H$5:$N$5000,COLUMN(G880),FALSE)</f>
        <v>1</v>
      </c>
      <c r="H880" s="39"/>
      <c r="I880" s="39"/>
      <c r="J880" s="41"/>
      <c r="K880" s="10"/>
      <c r="L880" s="26"/>
      <c r="M880" s="10"/>
      <c r="N880" s="10"/>
      <c r="O880" s="10"/>
      <c r="P880" s="10"/>
      <c r="Q880" s="10"/>
    </row>
    <row r="881" spans="1:17" s="11" customFormat="1" x14ac:dyDescent="0.25">
      <c r="A881" s="39" t="str">
        <f t="shared" si="48"/>
        <v>41439_emdsfdc1a-rb-11</v>
      </c>
      <c r="B881" s="47">
        <v>41439</v>
      </c>
      <c r="C881" s="39" t="s">
        <v>95</v>
      </c>
      <c r="D881" s="11">
        <f>VLOOKUP($A881,Pivot_Switch!$H$5:$N$5000,COLUMN(D881),FALSE)</f>
        <v>336</v>
      </c>
      <c r="E881" s="11">
        <f>VLOOKUP($A881,Pivot_Switch!$H$5:$N$5000,COLUMN(E881),FALSE)</f>
        <v>0</v>
      </c>
      <c r="F881" s="11">
        <f>VLOOKUP($A881,Pivot_Switch!$H$5:$N$5000,COLUMN(F881),FALSE)</f>
        <v>336</v>
      </c>
      <c r="G881" s="11">
        <f>VLOOKUP($A881,Pivot_Switch!$H$5:$N$5000,COLUMN(G881),FALSE)</f>
        <v>1</v>
      </c>
      <c r="H881" s="39"/>
      <c r="I881" s="39"/>
      <c r="J881" s="41"/>
      <c r="K881" s="10"/>
      <c r="L881" s="26"/>
      <c r="M881" s="10"/>
      <c r="N881" s="10"/>
      <c r="O881" s="10"/>
      <c r="P881" s="10"/>
      <c r="Q881" s="10"/>
    </row>
    <row r="882" spans="1:17" s="11" customFormat="1" x14ac:dyDescent="0.25">
      <c r="A882" s="39"/>
      <c r="B882" s="44"/>
      <c r="C882" s="39"/>
      <c r="H882" s="39"/>
      <c r="I882" s="39"/>
      <c r="J882" s="39"/>
      <c r="K882" s="10"/>
      <c r="L882" s="10"/>
      <c r="M882" s="10"/>
      <c r="N882" s="10"/>
      <c r="O882" s="10"/>
      <c r="P882" s="10"/>
      <c r="Q882" s="10"/>
    </row>
    <row r="883" spans="1:17" s="11" customFormat="1" x14ac:dyDescent="0.25">
      <c r="A883" s="42" t="s">
        <v>881</v>
      </c>
      <c r="B883" s="42"/>
      <c r="C883" s="42"/>
      <c r="D883" s="25"/>
      <c r="E883" s="25"/>
      <c r="F883" s="25"/>
      <c r="G883" s="25"/>
      <c r="H883" s="42" t="str">
        <f>C844</f>
        <v>emdsfdc1a-rb-11</v>
      </c>
      <c r="I883" s="43" t="str">
        <f>CONCATENATE(H883,"_End")</f>
        <v>emdsfdc1a-rb-11_End</v>
      </c>
      <c r="J883" s="43">
        <f>ROW(I883)</f>
        <v>883</v>
      </c>
      <c r="K883" s="26"/>
      <c r="L883" s="10"/>
      <c r="M883" s="10"/>
      <c r="N883" s="10"/>
      <c r="O883" s="10"/>
      <c r="P883" s="10"/>
      <c r="Q883" s="10"/>
    </row>
    <row r="884" spans="1:17" s="11" customFormat="1" x14ac:dyDescent="0.25">
      <c r="A884" s="39" t="str">
        <f t="shared" ref="A884:A921" si="50">CONCATENATE(B884,"_",C884)</f>
        <v>40598_emdsfdc1b-jd-10</v>
      </c>
      <c r="B884" s="47">
        <v>40598</v>
      </c>
      <c r="C884" s="39" t="s">
        <v>56</v>
      </c>
      <c r="D884" s="11">
        <f>VLOOKUP($A884,Pivot_Switch!$H$5:$N$5000,COLUMN(D884),FALSE)</f>
        <v>240</v>
      </c>
      <c r="E884" s="11">
        <f>VLOOKUP($A884,Pivot_Switch!$H$5:$N$5000,COLUMN(E884),FALSE)</f>
        <v>151</v>
      </c>
      <c r="F884" s="11">
        <f>VLOOKUP($A884,Pivot_Switch!$H$5:$N$5000,COLUMN(F884),FALSE)</f>
        <v>89</v>
      </c>
      <c r="G884" s="11">
        <f>VLOOKUP($A884,Pivot_Switch!$H$5:$N$5000,COLUMN(G884),FALSE)</f>
        <v>1</v>
      </c>
      <c r="H884" s="39" t="str">
        <f>C884</f>
        <v>emdsfdc1b-jd-10</v>
      </c>
      <c r="I884" s="39" t="str">
        <f>CONCATENATE(H884,"_Start")</f>
        <v>emdsfdc1b-jd-10_Start</v>
      </c>
      <c r="J884" s="41">
        <f>ROW(I884)</f>
        <v>884</v>
      </c>
      <c r="K884" s="10"/>
      <c r="L884" s="10"/>
      <c r="M884" s="10"/>
      <c r="N884" s="10"/>
      <c r="O884" s="10"/>
      <c r="P884" s="10"/>
      <c r="Q884" s="10"/>
    </row>
    <row r="885" spans="1:17" s="11" customFormat="1" x14ac:dyDescent="0.25">
      <c r="A885" s="39" t="str">
        <f t="shared" si="50"/>
        <v>40606_emdsfdc1b-jd-10</v>
      </c>
      <c r="B885" s="47">
        <v>40606</v>
      </c>
      <c r="C885" s="39" t="s">
        <v>56</v>
      </c>
      <c r="D885" s="11">
        <f>VLOOKUP($A885,Pivot_Switch!$H$5:$N$5000,COLUMN(D885),FALSE)</f>
        <v>240</v>
      </c>
      <c r="E885" s="11">
        <f>VLOOKUP($A885,Pivot_Switch!$H$5:$N$5000,COLUMN(E885),FALSE)</f>
        <v>151</v>
      </c>
      <c r="F885" s="11">
        <f>VLOOKUP($A885,Pivot_Switch!$H$5:$N$5000,COLUMN(F885),FALSE)</f>
        <v>89</v>
      </c>
      <c r="G885" s="11">
        <f>VLOOKUP($A885,Pivot_Switch!$H$5:$N$5000,COLUMN(G885),FALSE)</f>
        <v>1</v>
      </c>
      <c r="H885" s="39"/>
      <c r="I885" s="39"/>
      <c r="J885" s="41"/>
      <c r="K885" s="10"/>
      <c r="L885" s="10"/>
      <c r="M885" s="10"/>
      <c r="N885" s="10"/>
      <c r="O885" s="10"/>
      <c r="P885" s="10"/>
      <c r="Q885" s="10"/>
    </row>
    <row r="886" spans="1:17" s="11" customFormat="1" x14ac:dyDescent="0.25">
      <c r="A886" s="39" t="str">
        <f t="shared" si="50"/>
        <v>40609_emdsfdc1b-jd-10</v>
      </c>
      <c r="B886" s="47">
        <v>40609</v>
      </c>
      <c r="C886" s="39" t="s">
        <v>56</v>
      </c>
      <c r="D886" s="11">
        <f>VLOOKUP($A886,Pivot_Switch!$H$5:$N$5000,COLUMN(D886),FALSE)</f>
        <v>240</v>
      </c>
      <c r="E886" s="11">
        <f>VLOOKUP($A886,Pivot_Switch!$H$5:$N$5000,COLUMN(E886),FALSE)</f>
        <v>151</v>
      </c>
      <c r="F886" s="11">
        <f>VLOOKUP($A886,Pivot_Switch!$H$5:$N$5000,COLUMN(F886),FALSE)</f>
        <v>89</v>
      </c>
      <c r="G886" s="11">
        <f>VLOOKUP($A886,Pivot_Switch!$H$5:$N$5000,COLUMN(G886),FALSE)</f>
        <v>1</v>
      </c>
      <c r="H886" s="39"/>
      <c r="I886" s="39"/>
      <c r="J886" s="41"/>
      <c r="K886" s="10"/>
      <c r="L886" s="10"/>
      <c r="M886" s="10"/>
      <c r="N886" s="10"/>
      <c r="O886" s="10"/>
      <c r="P886" s="10"/>
      <c r="Q886" s="10"/>
    </row>
    <row r="887" spans="1:17" s="11" customFormat="1" x14ac:dyDescent="0.25">
      <c r="A887" s="39" t="str">
        <f t="shared" si="50"/>
        <v>40637_emdsfdc1b-jd-10</v>
      </c>
      <c r="B887" s="47">
        <v>40637</v>
      </c>
      <c r="C887" s="39" t="s">
        <v>56</v>
      </c>
      <c r="D887" s="11">
        <f>VLOOKUP($A887,Pivot_Switch!$H$5:$N$5000,COLUMN(D887),FALSE)</f>
        <v>240</v>
      </c>
      <c r="E887" s="11">
        <f>VLOOKUP($A887,Pivot_Switch!$H$5:$N$5000,COLUMN(E887),FALSE)</f>
        <v>156</v>
      </c>
      <c r="F887" s="11">
        <f>VLOOKUP($A887,Pivot_Switch!$H$5:$N$5000,COLUMN(F887),FALSE)</f>
        <v>84</v>
      </c>
      <c r="G887" s="11">
        <f>VLOOKUP($A887,Pivot_Switch!$H$5:$N$5000,COLUMN(G887),FALSE)</f>
        <v>1</v>
      </c>
      <c r="H887" s="39"/>
      <c r="I887" s="39"/>
      <c r="J887" s="41"/>
      <c r="K887" s="10"/>
      <c r="L887" s="10"/>
      <c r="M887" s="10"/>
      <c r="N887" s="10"/>
      <c r="O887" s="10"/>
      <c r="P887" s="10"/>
      <c r="Q887" s="10"/>
    </row>
    <row r="888" spans="1:17" s="11" customFormat="1" x14ac:dyDescent="0.25">
      <c r="A888" s="39" t="str">
        <f t="shared" si="50"/>
        <v>40646_emdsfdc1b-jd-10</v>
      </c>
      <c r="B888" s="47">
        <v>40646</v>
      </c>
      <c r="C888" s="39" t="s">
        <v>56</v>
      </c>
      <c r="D888" s="11">
        <f>VLOOKUP($A888,Pivot_Switch!$H$5:$N$5000,COLUMN(D888),FALSE)</f>
        <v>240</v>
      </c>
      <c r="E888" s="11">
        <f>VLOOKUP($A888,Pivot_Switch!$H$5:$N$5000,COLUMN(E888),FALSE)</f>
        <v>156</v>
      </c>
      <c r="F888" s="11">
        <f>VLOOKUP($A888,Pivot_Switch!$H$5:$N$5000,COLUMN(F888),FALSE)</f>
        <v>84</v>
      </c>
      <c r="G888" s="11">
        <f>VLOOKUP($A888,Pivot_Switch!$H$5:$N$5000,COLUMN(G888),FALSE)</f>
        <v>1</v>
      </c>
      <c r="H888" s="39"/>
      <c r="I888" s="39"/>
      <c r="J888" s="41"/>
      <c r="K888" s="10"/>
      <c r="L888" s="10"/>
      <c r="M888" s="10"/>
      <c r="N888" s="10"/>
      <c r="O888" s="10"/>
      <c r="P888" s="10"/>
      <c r="Q888" s="10"/>
    </row>
    <row r="889" spans="1:17" s="11" customFormat="1" x14ac:dyDescent="0.25">
      <c r="A889" s="39" t="str">
        <f t="shared" si="50"/>
        <v>40652_emdsfdc1b-jd-10</v>
      </c>
      <c r="B889" s="47">
        <v>40652</v>
      </c>
      <c r="C889" s="39" t="s">
        <v>56</v>
      </c>
      <c r="D889" s="11">
        <f>VLOOKUP($A889,Pivot_Switch!$H$5:$N$5000,COLUMN(D889),FALSE)</f>
        <v>240</v>
      </c>
      <c r="E889" s="11">
        <f>VLOOKUP($A889,Pivot_Switch!$H$5:$N$5000,COLUMN(E889),FALSE)</f>
        <v>157</v>
      </c>
      <c r="F889" s="11">
        <f>VLOOKUP($A889,Pivot_Switch!$H$5:$N$5000,COLUMN(F889),FALSE)</f>
        <v>83</v>
      </c>
      <c r="G889" s="11">
        <f>VLOOKUP($A889,Pivot_Switch!$H$5:$N$5000,COLUMN(G889),FALSE)</f>
        <v>1</v>
      </c>
      <c r="H889" s="39"/>
      <c r="I889" s="39"/>
      <c r="J889" s="41"/>
      <c r="K889" s="10"/>
      <c r="L889" s="10"/>
      <c r="M889" s="10"/>
      <c r="N889" s="10"/>
      <c r="O889" s="10"/>
      <c r="P889" s="10"/>
      <c r="Q889" s="10"/>
    </row>
    <row r="890" spans="1:17" s="11" customFormat="1" x14ac:dyDescent="0.25">
      <c r="A890" s="39" t="str">
        <f t="shared" si="50"/>
        <v>40659_emdsfdc1b-jd-10</v>
      </c>
      <c r="B890" s="47">
        <v>40659</v>
      </c>
      <c r="C890" s="39" t="s">
        <v>56</v>
      </c>
      <c r="D890" s="11">
        <f>VLOOKUP($A890,Pivot_Switch!$H$5:$N$5000,COLUMN(D890),FALSE)</f>
        <v>240</v>
      </c>
      <c r="E890" s="11">
        <f>VLOOKUP($A890,Pivot_Switch!$H$5:$N$5000,COLUMN(E890),FALSE)</f>
        <v>157</v>
      </c>
      <c r="F890" s="11">
        <f>VLOOKUP($A890,Pivot_Switch!$H$5:$N$5000,COLUMN(F890),FALSE)</f>
        <v>83</v>
      </c>
      <c r="G890" s="11">
        <f>VLOOKUP($A890,Pivot_Switch!$H$5:$N$5000,COLUMN(G890),FALSE)</f>
        <v>1</v>
      </c>
      <c r="H890" s="39"/>
      <c r="I890" s="39"/>
      <c r="J890" s="41"/>
      <c r="K890" s="10"/>
      <c r="L890" s="10"/>
      <c r="M890" s="10"/>
      <c r="N890" s="10"/>
      <c r="O890" s="10"/>
      <c r="P890" s="10"/>
      <c r="Q890" s="10"/>
    </row>
    <row r="891" spans="1:17" s="11" customFormat="1" x14ac:dyDescent="0.25">
      <c r="A891" s="39" t="str">
        <f t="shared" si="50"/>
        <v>40666_emdsfdc1b-jd-10</v>
      </c>
      <c r="B891" s="47">
        <v>40666</v>
      </c>
      <c r="C891" s="39" t="s">
        <v>56</v>
      </c>
      <c r="D891" s="11">
        <f>VLOOKUP($A891,Pivot_Switch!$H$5:$N$5000,COLUMN(D891),FALSE)</f>
        <v>240</v>
      </c>
      <c r="E891" s="11">
        <f>VLOOKUP($A891,Pivot_Switch!$H$5:$N$5000,COLUMN(E891),FALSE)</f>
        <v>158</v>
      </c>
      <c r="F891" s="11">
        <f>VLOOKUP($A891,Pivot_Switch!$H$5:$N$5000,COLUMN(F891),FALSE)</f>
        <v>82</v>
      </c>
      <c r="G891" s="11">
        <f>VLOOKUP($A891,Pivot_Switch!$H$5:$N$5000,COLUMN(G891),FALSE)</f>
        <v>1</v>
      </c>
      <c r="H891" s="39"/>
      <c r="I891" s="39"/>
      <c r="J891" s="41"/>
      <c r="K891" s="10"/>
      <c r="L891" s="10"/>
      <c r="M891" s="10"/>
      <c r="N891" s="10"/>
      <c r="O891" s="10"/>
      <c r="P891" s="10"/>
      <c r="Q891" s="10"/>
    </row>
    <row r="892" spans="1:17" s="11" customFormat="1" x14ac:dyDescent="0.25">
      <c r="A892" s="39" t="str">
        <f t="shared" si="50"/>
        <v>40679_emdsfdc1b-jd-10</v>
      </c>
      <c r="B892" s="47">
        <v>40679</v>
      </c>
      <c r="C892" s="39" t="s">
        <v>56</v>
      </c>
      <c r="D892" s="11">
        <f>VLOOKUP($A892,Pivot_Switch!$H$5:$N$5000,COLUMN(D892),FALSE)</f>
        <v>240</v>
      </c>
      <c r="E892" s="11">
        <f>VLOOKUP($A892,Pivot_Switch!$H$5:$N$5000,COLUMN(E892),FALSE)</f>
        <v>158</v>
      </c>
      <c r="F892" s="11">
        <f>VLOOKUP($A892,Pivot_Switch!$H$5:$N$5000,COLUMN(F892),FALSE)</f>
        <v>82</v>
      </c>
      <c r="G892" s="11">
        <f>VLOOKUP($A892,Pivot_Switch!$H$5:$N$5000,COLUMN(G892),FALSE)</f>
        <v>1</v>
      </c>
      <c r="H892" s="39"/>
      <c r="I892" s="39"/>
      <c r="J892" s="41"/>
      <c r="K892" s="10"/>
      <c r="L892" s="10"/>
      <c r="M892" s="10"/>
      <c r="N892" s="10"/>
      <c r="O892" s="10"/>
      <c r="P892" s="10"/>
      <c r="Q892" s="10"/>
    </row>
    <row r="893" spans="1:17" s="11" customFormat="1" x14ac:dyDescent="0.25">
      <c r="A893" s="39" t="str">
        <f t="shared" si="50"/>
        <v>40686_emdsfdc1b-jd-10</v>
      </c>
      <c r="B893" s="47">
        <v>40686</v>
      </c>
      <c r="C893" s="39" t="s">
        <v>56</v>
      </c>
      <c r="D893" s="11">
        <f>VLOOKUP($A893,Pivot_Switch!$H$5:$N$5000,COLUMN(D893),FALSE)</f>
        <v>240</v>
      </c>
      <c r="E893" s="11">
        <f>VLOOKUP($A893,Pivot_Switch!$H$5:$N$5000,COLUMN(E893),FALSE)</f>
        <v>158</v>
      </c>
      <c r="F893" s="11">
        <f>VLOOKUP($A893,Pivot_Switch!$H$5:$N$5000,COLUMN(F893),FALSE)</f>
        <v>82</v>
      </c>
      <c r="G893" s="11">
        <f>VLOOKUP($A893,Pivot_Switch!$H$5:$N$5000,COLUMN(G893),FALSE)</f>
        <v>1</v>
      </c>
      <c r="H893" s="39"/>
      <c r="I893" s="39"/>
      <c r="J893" s="41"/>
      <c r="K893" s="10"/>
      <c r="L893" s="10"/>
      <c r="M893" s="10"/>
      <c r="N893" s="10"/>
      <c r="O893" s="10"/>
      <c r="P893" s="10"/>
      <c r="Q893" s="10"/>
    </row>
    <row r="894" spans="1:17" s="11" customFormat="1" x14ac:dyDescent="0.25">
      <c r="A894" s="39" t="str">
        <f t="shared" si="50"/>
        <v>40690_emdsfdc1b-jd-10</v>
      </c>
      <c r="B894" s="47">
        <v>40690</v>
      </c>
      <c r="C894" s="39" t="s">
        <v>56</v>
      </c>
      <c r="D894" s="11">
        <f>VLOOKUP($A894,Pivot_Switch!$H$5:$N$5000,COLUMN(D894),FALSE)</f>
        <v>240</v>
      </c>
      <c r="E894" s="11">
        <f>VLOOKUP($A894,Pivot_Switch!$H$5:$N$5000,COLUMN(E894),FALSE)</f>
        <v>158</v>
      </c>
      <c r="F894" s="11">
        <f>VLOOKUP($A894,Pivot_Switch!$H$5:$N$5000,COLUMN(F894),FALSE)</f>
        <v>82</v>
      </c>
      <c r="G894" s="11">
        <f>VLOOKUP($A894,Pivot_Switch!$H$5:$N$5000,COLUMN(G894),FALSE)</f>
        <v>1</v>
      </c>
      <c r="H894" s="39"/>
      <c r="I894" s="39"/>
      <c r="J894" s="41"/>
      <c r="K894" s="10"/>
      <c r="L894" s="10"/>
      <c r="M894" s="10"/>
      <c r="N894" s="10"/>
      <c r="O894" s="10"/>
      <c r="P894" s="10"/>
      <c r="Q894" s="10"/>
    </row>
    <row r="895" spans="1:17" s="11" customFormat="1" x14ac:dyDescent="0.25">
      <c r="A895" s="39" t="str">
        <f t="shared" si="50"/>
        <v>40700_emdsfdc1b-jd-10</v>
      </c>
      <c r="B895" s="47">
        <v>40700</v>
      </c>
      <c r="C895" s="39" t="s">
        <v>56</v>
      </c>
      <c r="D895" s="11">
        <f>VLOOKUP($A895,Pivot_Switch!$H$5:$N$5000,COLUMN(D895),FALSE)</f>
        <v>240</v>
      </c>
      <c r="E895" s="11">
        <f>VLOOKUP($A895,Pivot_Switch!$H$5:$N$5000,COLUMN(E895),FALSE)</f>
        <v>158</v>
      </c>
      <c r="F895" s="11">
        <f>VLOOKUP($A895,Pivot_Switch!$H$5:$N$5000,COLUMN(F895),FALSE)</f>
        <v>82</v>
      </c>
      <c r="G895" s="11">
        <f>VLOOKUP($A895,Pivot_Switch!$H$5:$N$5000,COLUMN(G895),FALSE)</f>
        <v>1</v>
      </c>
      <c r="H895" s="39"/>
      <c r="I895" s="39"/>
      <c r="J895" s="41"/>
      <c r="K895" s="10"/>
      <c r="L895" s="10"/>
      <c r="M895" s="10"/>
      <c r="N895" s="10"/>
      <c r="O895" s="10"/>
      <c r="P895" s="10"/>
      <c r="Q895" s="10"/>
    </row>
    <row r="896" spans="1:17" s="11" customFormat="1" x14ac:dyDescent="0.25">
      <c r="A896" s="39" t="str">
        <f t="shared" si="50"/>
        <v>40707_emdsfdc1b-jd-10</v>
      </c>
      <c r="B896" s="47">
        <v>40707</v>
      </c>
      <c r="C896" s="39" t="s">
        <v>56</v>
      </c>
      <c r="D896" s="11">
        <f>VLOOKUP($A896,Pivot_Switch!$H$5:$N$5000,COLUMN(D896),FALSE)</f>
        <v>240</v>
      </c>
      <c r="E896" s="11">
        <f>VLOOKUP($A896,Pivot_Switch!$H$5:$N$5000,COLUMN(E896),FALSE)</f>
        <v>160</v>
      </c>
      <c r="F896" s="11">
        <f>VLOOKUP($A896,Pivot_Switch!$H$5:$N$5000,COLUMN(F896),FALSE)</f>
        <v>80</v>
      </c>
      <c r="G896" s="11">
        <f>VLOOKUP($A896,Pivot_Switch!$H$5:$N$5000,COLUMN(G896),FALSE)</f>
        <v>1</v>
      </c>
      <c r="H896" s="39"/>
      <c r="I896" s="39"/>
      <c r="J896" s="41"/>
      <c r="K896" s="10"/>
      <c r="L896" s="10"/>
      <c r="M896" s="10"/>
      <c r="N896" s="10"/>
      <c r="O896" s="10"/>
      <c r="P896" s="10"/>
      <c r="Q896" s="10"/>
    </row>
    <row r="897" spans="1:17" s="11" customFormat="1" x14ac:dyDescent="0.25">
      <c r="A897" s="39" t="str">
        <f t="shared" ref="A897:A920" si="51">CONCATENATE(B897,"_",C897)</f>
        <v>40714_emdsfdc1b-jd-10</v>
      </c>
      <c r="B897" s="47">
        <v>40714</v>
      </c>
      <c r="C897" s="39" t="s">
        <v>56</v>
      </c>
      <c r="D897" s="11">
        <f>VLOOKUP($A897,Pivot_Switch!$H$5:$N$5000,COLUMN(D897),FALSE)</f>
        <v>240</v>
      </c>
      <c r="E897" s="11">
        <f>VLOOKUP($A897,Pivot_Switch!$H$5:$N$5000,COLUMN(E897),FALSE)</f>
        <v>160</v>
      </c>
      <c r="F897" s="11">
        <f>VLOOKUP($A897,Pivot_Switch!$H$5:$N$5000,COLUMN(F897),FALSE)</f>
        <v>80</v>
      </c>
      <c r="G897" s="11">
        <f>VLOOKUP($A897,Pivot_Switch!$H$5:$N$5000,COLUMN(G897),FALSE)</f>
        <v>1</v>
      </c>
      <c r="H897" s="39"/>
      <c r="I897" s="39"/>
      <c r="J897" s="41"/>
      <c r="K897" s="10"/>
      <c r="L897" s="10"/>
      <c r="M897" s="10"/>
      <c r="N897" s="10"/>
      <c r="O897" s="10"/>
      <c r="P897" s="10"/>
      <c r="Q897" s="10"/>
    </row>
    <row r="898" spans="1:17" s="11" customFormat="1" x14ac:dyDescent="0.25">
      <c r="A898" s="39" t="str">
        <f t="shared" si="51"/>
        <v>40721_emdsfdc1b-jd-10</v>
      </c>
      <c r="B898" s="47">
        <v>40721</v>
      </c>
      <c r="C898" s="39" t="s">
        <v>56</v>
      </c>
      <c r="D898" s="11">
        <f>VLOOKUP($A898,Pivot_Switch!$H$5:$N$5000,COLUMN(D898),FALSE)</f>
        <v>240</v>
      </c>
      <c r="E898" s="11">
        <f>VLOOKUP($A898,Pivot_Switch!$H$5:$N$5000,COLUMN(E898),FALSE)</f>
        <v>160</v>
      </c>
      <c r="F898" s="11">
        <f>VLOOKUP($A898,Pivot_Switch!$H$5:$N$5000,COLUMN(F898),FALSE)</f>
        <v>80</v>
      </c>
      <c r="G898" s="11">
        <f>VLOOKUP($A898,Pivot_Switch!$H$5:$N$5000,COLUMN(G898),FALSE)</f>
        <v>1</v>
      </c>
      <c r="H898" s="39"/>
      <c r="I898" s="39"/>
      <c r="J898" s="41"/>
      <c r="K898" s="10"/>
      <c r="L898" s="10"/>
      <c r="M898" s="10"/>
      <c r="N898" s="10"/>
      <c r="O898" s="10"/>
      <c r="P898" s="10"/>
      <c r="Q898" s="10"/>
    </row>
    <row r="899" spans="1:17" s="11" customFormat="1" x14ac:dyDescent="0.25">
      <c r="A899" s="39" t="str">
        <f t="shared" si="51"/>
        <v>40728_emdsfdc1b-jd-10</v>
      </c>
      <c r="B899" s="47">
        <v>40728</v>
      </c>
      <c r="C899" s="39" t="s">
        <v>56</v>
      </c>
      <c r="D899" s="11">
        <f>VLOOKUP($A899,Pivot_Switch!$H$5:$N$5000,COLUMN(D899),FALSE)</f>
        <v>240</v>
      </c>
      <c r="E899" s="11">
        <f>VLOOKUP($A899,Pivot_Switch!$H$5:$N$5000,COLUMN(E899),FALSE)</f>
        <v>160</v>
      </c>
      <c r="F899" s="11">
        <f>VLOOKUP($A899,Pivot_Switch!$H$5:$N$5000,COLUMN(F899),FALSE)</f>
        <v>80</v>
      </c>
      <c r="G899" s="11">
        <f>VLOOKUP($A899,Pivot_Switch!$H$5:$N$5000,COLUMN(G899),FALSE)</f>
        <v>1</v>
      </c>
      <c r="H899" s="39"/>
      <c r="I899" s="39"/>
      <c r="J899" s="41"/>
      <c r="K899" s="10"/>
      <c r="L899" s="10"/>
      <c r="M899" s="10"/>
      <c r="N899" s="10"/>
      <c r="O899" s="10"/>
      <c r="P899" s="10"/>
      <c r="Q899" s="10"/>
    </row>
    <row r="900" spans="1:17" s="11" customFormat="1" x14ac:dyDescent="0.25">
      <c r="A900" s="39" t="str">
        <f t="shared" si="51"/>
        <v>40735_emdsfdc1b-jd-10</v>
      </c>
      <c r="B900" s="47">
        <v>40735</v>
      </c>
      <c r="C900" s="39" t="s">
        <v>56</v>
      </c>
      <c r="D900" s="11">
        <f>VLOOKUP($A900,Pivot_Switch!$H$5:$N$5000,COLUMN(D900),FALSE)</f>
        <v>240</v>
      </c>
      <c r="E900" s="11">
        <f>VLOOKUP($A900,Pivot_Switch!$H$5:$N$5000,COLUMN(E900),FALSE)</f>
        <v>179</v>
      </c>
      <c r="F900" s="11">
        <f>VLOOKUP($A900,Pivot_Switch!$H$5:$N$5000,COLUMN(F900),FALSE)</f>
        <v>61</v>
      </c>
      <c r="G900" s="11">
        <f>VLOOKUP($A900,Pivot_Switch!$H$5:$N$5000,COLUMN(G900),FALSE)</f>
        <v>1</v>
      </c>
      <c r="H900" s="39"/>
      <c r="I900" s="39"/>
      <c r="J900" s="41"/>
      <c r="K900" s="10"/>
      <c r="L900" s="10"/>
      <c r="M900" s="10"/>
      <c r="N900" s="10"/>
      <c r="O900" s="10"/>
      <c r="P900" s="10"/>
      <c r="Q900" s="10"/>
    </row>
    <row r="901" spans="1:17" s="11" customFormat="1" x14ac:dyDescent="0.25">
      <c r="A901" s="39" t="str">
        <f t="shared" si="51"/>
        <v>40743_emdsfdc1b-jd-10</v>
      </c>
      <c r="B901" s="47">
        <v>40743</v>
      </c>
      <c r="C901" s="39" t="s">
        <v>56</v>
      </c>
      <c r="D901" s="11">
        <f>VLOOKUP($A901,Pivot_Switch!$H$5:$N$5000,COLUMN(D901),FALSE)</f>
        <v>240</v>
      </c>
      <c r="E901" s="11">
        <f>VLOOKUP($A901,Pivot_Switch!$H$5:$N$5000,COLUMN(E901),FALSE)</f>
        <v>179</v>
      </c>
      <c r="F901" s="11">
        <f>VLOOKUP($A901,Pivot_Switch!$H$5:$N$5000,COLUMN(F901),FALSE)</f>
        <v>61</v>
      </c>
      <c r="G901" s="11">
        <f>VLOOKUP($A901,Pivot_Switch!$H$5:$N$5000,COLUMN(G901),FALSE)</f>
        <v>1</v>
      </c>
      <c r="H901" s="39"/>
      <c r="I901" s="39"/>
      <c r="J901" s="41"/>
      <c r="K901" s="10"/>
      <c r="L901" s="10"/>
      <c r="M901" s="10"/>
      <c r="N901" s="10"/>
      <c r="O901" s="10"/>
      <c r="P901" s="10"/>
      <c r="Q901" s="10"/>
    </row>
    <row r="902" spans="1:17" s="11" customFormat="1" x14ac:dyDescent="0.25">
      <c r="A902" s="39" t="str">
        <f t="shared" si="51"/>
        <v>40749_emdsfdc1b-jd-10</v>
      </c>
      <c r="B902" s="47">
        <v>40749</v>
      </c>
      <c r="C902" s="39" t="s">
        <v>56</v>
      </c>
      <c r="D902" s="11">
        <f>VLOOKUP($A902,Pivot_Switch!$H$5:$N$5000,COLUMN(D902),FALSE)</f>
        <v>240</v>
      </c>
      <c r="E902" s="11">
        <f>VLOOKUP($A902,Pivot_Switch!$H$5:$N$5000,COLUMN(E902),FALSE)</f>
        <v>179</v>
      </c>
      <c r="F902" s="11">
        <f>VLOOKUP($A902,Pivot_Switch!$H$5:$N$5000,COLUMN(F902),FALSE)</f>
        <v>61</v>
      </c>
      <c r="G902" s="11">
        <f>VLOOKUP($A902,Pivot_Switch!$H$5:$N$5000,COLUMN(G902),FALSE)</f>
        <v>1</v>
      </c>
      <c r="H902" s="39"/>
      <c r="I902" s="39"/>
      <c r="J902" s="41"/>
      <c r="K902" s="10"/>
      <c r="L902" s="10"/>
      <c r="M902" s="10"/>
      <c r="N902" s="10"/>
      <c r="O902" s="10"/>
      <c r="P902" s="10"/>
      <c r="Q902" s="10"/>
    </row>
    <row r="903" spans="1:17" s="11" customFormat="1" x14ac:dyDescent="0.25">
      <c r="A903" s="39" t="str">
        <f t="shared" si="51"/>
        <v>40770_emdsfdc1b-jd-10</v>
      </c>
      <c r="B903" s="47">
        <v>40770</v>
      </c>
      <c r="C903" s="39" t="s">
        <v>56</v>
      </c>
      <c r="D903" s="11">
        <f>VLOOKUP($A903,Pivot_Switch!$H$5:$N$5000,COLUMN(D903),FALSE)</f>
        <v>240</v>
      </c>
      <c r="E903" s="11">
        <f>VLOOKUP($A903,Pivot_Switch!$H$5:$N$5000,COLUMN(E903),FALSE)</f>
        <v>179</v>
      </c>
      <c r="F903" s="11">
        <f>VLOOKUP($A903,Pivot_Switch!$H$5:$N$5000,COLUMN(F903),FALSE)</f>
        <v>61</v>
      </c>
      <c r="G903" s="11">
        <f>VLOOKUP($A903,Pivot_Switch!$H$5:$N$5000,COLUMN(G903),FALSE)</f>
        <v>1</v>
      </c>
      <c r="H903" s="39"/>
      <c r="I903" s="39"/>
      <c r="J903" s="41"/>
      <c r="K903" s="10"/>
      <c r="L903" s="10"/>
      <c r="M903" s="10"/>
      <c r="N903" s="10"/>
      <c r="O903" s="10"/>
      <c r="P903" s="10"/>
      <c r="Q903" s="10"/>
    </row>
    <row r="904" spans="1:17" s="11" customFormat="1" x14ac:dyDescent="0.25">
      <c r="A904" s="39" t="str">
        <f t="shared" si="51"/>
        <v>40777_emdsfdc1b-jd-10</v>
      </c>
      <c r="B904" s="47">
        <v>40777</v>
      </c>
      <c r="C904" s="39" t="s">
        <v>56</v>
      </c>
      <c r="D904" s="11">
        <f>VLOOKUP($A904,Pivot_Switch!$H$5:$N$5000,COLUMN(D904),FALSE)</f>
        <v>240</v>
      </c>
      <c r="E904" s="11">
        <f>VLOOKUP($A904,Pivot_Switch!$H$5:$N$5000,COLUMN(E904),FALSE)</f>
        <v>179</v>
      </c>
      <c r="F904" s="11">
        <f>VLOOKUP($A904,Pivot_Switch!$H$5:$N$5000,COLUMN(F904),FALSE)</f>
        <v>61</v>
      </c>
      <c r="G904" s="11">
        <f>VLOOKUP($A904,Pivot_Switch!$H$5:$N$5000,COLUMN(G904),FALSE)</f>
        <v>1</v>
      </c>
      <c r="H904" s="39"/>
      <c r="I904" s="39"/>
      <c r="J904" s="41"/>
      <c r="K904" s="10"/>
      <c r="L904" s="10"/>
      <c r="M904" s="10"/>
      <c r="N904" s="10"/>
      <c r="O904" s="10"/>
      <c r="P904" s="10"/>
      <c r="Q904" s="10"/>
    </row>
    <row r="905" spans="1:17" s="11" customFormat="1" x14ac:dyDescent="0.25">
      <c r="A905" s="39" t="str">
        <f t="shared" si="51"/>
        <v>40785_emdsfdc1b-jd-10</v>
      </c>
      <c r="B905" s="47">
        <v>40785</v>
      </c>
      <c r="C905" s="39" t="s">
        <v>56</v>
      </c>
      <c r="D905" s="11">
        <f>VLOOKUP($A905,Pivot_Switch!$H$5:$N$5000,COLUMN(D905),FALSE)</f>
        <v>240</v>
      </c>
      <c r="E905" s="11">
        <f>VLOOKUP($A905,Pivot_Switch!$H$5:$N$5000,COLUMN(E905),FALSE)</f>
        <v>179</v>
      </c>
      <c r="F905" s="11">
        <f>VLOOKUP($A905,Pivot_Switch!$H$5:$N$5000,COLUMN(F905),FALSE)</f>
        <v>61</v>
      </c>
      <c r="G905" s="11">
        <f>VLOOKUP($A905,Pivot_Switch!$H$5:$N$5000,COLUMN(G905),FALSE)</f>
        <v>1</v>
      </c>
      <c r="H905" s="39"/>
      <c r="I905" s="39"/>
      <c r="J905" s="41"/>
      <c r="K905" s="10"/>
      <c r="L905" s="10"/>
      <c r="M905" s="10"/>
      <c r="N905" s="10"/>
      <c r="O905" s="10"/>
      <c r="P905" s="10"/>
      <c r="Q905" s="10"/>
    </row>
    <row r="906" spans="1:17" s="11" customFormat="1" x14ac:dyDescent="0.25">
      <c r="A906" s="39" t="str">
        <f t="shared" si="51"/>
        <v>40790_emdsfdc1b-jd-10</v>
      </c>
      <c r="B906" s="47">
        <v>40790</v>
      </c>
      <c r="C906" s="39" t="s">
        <v>56</v>
      </c>
      <c r="D906" s="11">
        <f>VLOOKUP($A906,Pivot_Switch!$H$5:$N$5000,COLUMN(D906),FALSE)</f>
        <v>240</v>
      </c>
      <c r="E906" s="11">
        <f>VLOOKUP($A906,Pivot_Switch!$H$5:$N$5000,COLUMN(E906),FALSE)</f>
        <v>179</v>
      </c>
      <c r="F906" s="11">
        <f>VLOOKUP($A906,Pivot_Switch!$H$5:$N$5000,COLUMN(F906),FALSE)</f>
        <v>61</v>
      </c>
      <c r="G906" s="11">
        <f>VLOOKUP($A906,Pivot_Switch!$H$5:$N$5000,COLUMN(G906),FALSE)</f>
        <v>1</v>
      </c>
      <c r="H906" s="39"/>
      <c r="I906" s="39"/>
      <c r="J906" s="41"/>
      <c r="K906" s="10"/>
      <c r="L906" s="10"/>
      <c r="M906" s="10"/>
      <c r="N906" s="10"/>
      <c r="O906" s="10"/>
      <c r="P906" s="10"/>
      <c r="Q906" s="10"/>
    </row>
    <row r="907" spans="1:17" s="11" customFormat="1" x14ac:dyDescent="0.25">
      <c r="A907" s="39" t="str">
        <f t="shared" si="51"/>
        <v>40798_emdsfdc1b-jd-10</v>
      </c>
      <c r="B907" s="47">
        <v>40798</v>
      </c>
      <c r="C907" s="39" t="s">
        <v>56</v>
      </c>
      <c r="D907" s="11">
        <f>VLOOKUP($A907,Pivot_Switch!$H$5:$N$5000,COLUMN(D907),FALSE)</f>
        <v>240</v>
      </c>
      <c r="E907" s="11">
        <f>VLOOKUP($A907,Pivot_Switch!$H$5:$N$5000,COLUMN(E907),FALSE)</f>
        <v>179</v>
      </c>
      <c r="F907" s="11">
        <f>VLOOKUP($A907,Pivot_Switch!$H$5:$N$5000,COLUMN(F907),FALSE)</f>
        <v>61</v>
      </c>
      <c r="G907" s="11">
        <f>VLOOKUP($A907,Pivot_Switch!$H$5:$N$5000,COLUMN(G907),FALSE)</f>
        <v>1</v>
      </c>
      <c r="H907" s="39"/>
      <c r="I907" s="39"/>
      <c r="J907" s="41"/>
      <c r="K907" s="10"/>
      <c r="L907" s="10"/>
      <c r="M907" s="10"/>
      <c r="N907" s="10"/>
      <c r="O907" s="10"/>
      <c r="P907" s="10"/>
      <c r="Q907" s="10"/>
    </row>
    <row r="908" spans="1:17" s="11" customFormat="1" x14ac:dyDescent="0.25">
      <c r="A908" s="39" t="str">
        <f t="shared" si="51"/>
        <v>40869_emdsfdc1b-jd-10</v>
      </c>
      <c r="B908" s="47">
        <v>40869</v>
      </c>
      <c r="C908" s="39" t="s">
        <v>56</v>
      </c>
      <c r="D908" s="11">
        <f>VLOOKUP($A908,Pivot_Switch!$H$5:$N$5000,COLUMN(D908),FALSE)</f>
        <v>240</v>
      </c>
      <c r="E908" s="11">
        <f>VLOOKUP($A908,Pivot_Switch!$H$5:$N$5000,COLUMN(E908),FALSE)</f>
        <v>179</v>
      </c>
      <c r="F908" s="11">
        <f>VLOOKUP($A908,Pivot_Switch!$H$5:$N$5000,COLUMN(F908),FALSE)</f>
        <v>61</v>
      </c>
      <c r="G908" s="11">
        <f>VLOOKUP($A908,Pivot_Switch!$H$5:$N$5000,COLUMN(G908),FALSE)</f>
        <v>1</v>
      </c>
      <c r="H908" s="39"/>
      <c r="I908" s="39"/>
      <c r="J908" s="41"/>
      <c r="K908" s="10"/>
      <c r="L908" s="10"/>
      <c r="M908" s="10"/>
      <c r="N908" s="10"/>
      <c r="O908" s="10"/>
      <c r="P908" s="10"/>
      <c r="Q908" s="10"/>
    </row>
    <row r="909" spans="1:17" s="11" customFormat="1" x14ac:dyDescent="0.25">
      <c r="A909" s="39" t="str">
        <f t="shared" si="51"/>
        <v>40885_emdsfdc1b-jd-10</v>
      </c>
      <c r="B909" s="47">
        <v>40885</v>
      </c>
      <c r="C909" s="39" t="s">
        <v>56</v>
      </c>
      <c r="D909" s="11">
        <f>VLOOKUP($A909,Pivot_Switch!$H$5:$N$5000,COLUMN(D909),FALSE)</f>
        <v>240</v>
      </c>
      <c r="E909" s="11">
        <f>VLOOKUP($A909,Pivot_Switch!$H$5:$N$5000,COLUMN(E909),FALSE)</f>
        <v>217</v>
      </c>
      <c r="F909" s="11">
        <f>VLOOKUP($A909,Pivot_Switch!$H$5:$N$5000,COLUMN(F909),FALSE)</f>
        <v>23</v>
      </c>
      <c r="G909" s="11">
        <f>VLOOKUP($A909,Pivot_Switch!$H$5:$N$5000,COLUMN(G909),FALSE)</f>
        <v>1</v>
      </c>
      <c r="H909" s="39"/>
      <c r="I909" s="39"/>
      <c r="J909" s="41"/>
      <c r="K909" s="10"/>
      <c r="L909" s="10"/>
      <c r="M909" s="10"/>
      <c r="N909" s="10"/>
      <c r="O909" s="10"/>
      <c r="P909" s="10"/>
      <c r="Q909" s="10"/>
    </row>
    <row r="910" spans="1:17" s="11" customFormat="1" x14ac:dyDescent="0.25">
      <c r="A910" s="39" t="str">
        <f t="shared" si="51"/>
        <v>40917_emdsfdc1b-jd-10</v>
      </c>
      <c r="B910" s="47">
        <v>40917</v>
      </c>
      <c r="C910" s="39" t="s">
        <v>56</v>
      </c>
      <c r="D910" s="11">
        <f>VLOOKUP($A910,Pivot_Switch!$H$5:$N$5000,COLUMN(D910),FALSE)</f>
        <v>240</v>
      </c>
      <c r="E910" s="11">
        <f>VLOOKUP($A910,Pivot_Switch!$H$5:$N$5000,COLUMN(E910),FALSE)</f>
        <v>220</v>
      </c>
      <c r="F910" s="11">
        <f>VLOOKUP($A910,Pivot_Switch!$H$5:$N$5000,COLUMN(F910),FALSE)</f>
        <v>20</v>
      </c>
      <c r="G910" s="11">
        <f>VLOOKUP($A910,Pivot_Switch!$H$5:$N$5000,COLUMN(G910),FALSE)</f>
        <v>1</v>
      </c>
      <c r="H910" s="39"/>
      <c r="I910" s="39"/>
      <c r="J910" s="41"/>
      <c r="K910" s="10"/>
      <c r="L910" s="10"/>
      <c r="M910" s="10"/>
      <c r="N910" s="10"/>
      <c r="O910" s="10"/>
      <c r="P910" s="10"/>
      <c r="Q910" s="10"/>
    </row>
    <row r="911" spans="1:17" s="11" customFormat="1" x14ac:dyDescent="0.25">
      <c r="A911" s="39" t="str">
        <f t="shared" si="51"/>
        <v>40948_emdsfdc1b-jd-10</v>
      </c>
      <c r="B911" s="47">
        <v>40948</v>
      </c>
      <c r="C911" s="39" t="s">
        <v>56</v>
      </c>
      <c r="D911" s="11">
        <f>VLOOKUP($A911,Pivot_Switch!$H$5:$N$5000,COLUMN(D911),FALSE)</f>
        <v>240</v>
      </c>
      <c r="E911" s="11">
        <f>VLOOKUP($A911,Pivot_Switch!$H$5:$N$5000,COLUMN(E911),FALSE)</f>
        <v>225</v>
      </c>
      <c r="F911" s="11">
        <f>VLOOKUP($A911,Pivot_Switch!$H$5:$N$5000,COLUMN(F911),FALSE)</f>
        <v>15</v>
      </c>
      <c r="G911" s="11">
        <f>VLOOKUP($A911,Pivot_Switch!$H$5:$N$5000,COLUMN(G911),FALSE)</f>
        <v>1</v>
      </c>
      <c r="H911" s="39"/>
      <c r="I911" s="39"/>
      <c r="J911" s="41"/>
      <c r="K911" s="10"/>
      <c r="L911" s="10"/>
      <c r="M911" s="10"/>
      <c r="N911" s="10"/>
      <c r="O911" s="10"/>
      <c r="P911" s="10"/>
      <c r="Q911" s="10"/>
    </row>
    <row r="912" spans="1:17" s="11" customFormat="1" x14ac:dyDescent="0.25">
      <c r="A912" s="39" t="str">
        <f t="shared" si="51"/>
        <v>40989_emdsfdc1b-jd-10</v>
      </c>
      <c r="B912" s="47">
        <v>40989</v>
      </c>
      <c r="C912" s="39" t="s">
        <v>56</v>
      </c>
      <c r="D912" s="11">
        <f>VLOOKUP($A912,Pivot_Switch!$H$5:$N$5000,COLUMN(D912),FALSE)</f>
        <v>240</v>
      </c>
      <c r="E912" s="11">
        <f>VLOOKUP($A912,Pivot_Switch!$H$5:$N$5000,COLUMN(E912),FALSE)</f>
        <v>225</v>
      </c>
      <c r="F912" s="11">
        <f>VLOOKUP($A912,Pivot_Switch!$H$5:$N$5000,COLUMN(F912),FALSE)</f>
        <v>15</v>
      </c>
      <c r="G912" s="11">
        <f>VLOOKUP($A912,Pivot_Switch!$H$5:$N$5000,COLUMN(G912),FALSE)</f>
        <v>1</v>
      </c>
      <c r="H912" s="39"/>
      <c r="I912" s="39"/>
      <c r="J912" s="41"/>
      <c r="K912" s="10"/>
      <c r="L912" s="26"/>
      <c r="M912" s="10"/>
      <c r="N912" s="10"/>
      <c r="O912" s="10"/>
      <c r="P912" s="10"/>
      <c r="Q912" s="10"/>
    </row>
    <row r="913" spans="1:17" s="11" customFormat="1" x14ac:dyDescent="0.25">
      <c r="A913" s="39" t="str">
        <f t="shared" si="51"/>
        <v>41016_emdsfdc1b-jd-10</v>
      </c>
      <c r="B913" s="47">
        <v>41016</v>
      </c>
      <c r="C913" s="39" t="s">
        <v>56</v>
      </c>
      <c r="D913" s="11">
        <f>VLOOKUP($A913,Pivot_Switch!$H$5:$N$5000,COLUMN(D913),FALSE)</f>
        <v>240</v>
      </c>
      <c r="E913" s="11">
        <f>VLOOKUP($A913,Pivot_Switch!$H$5:$N$5000,COLUMN(E913),FALSE)</f>
        <v>225</v>
      </c>
      <c r="F913" s="11">
        <f>VLOOKUP($A913,Pivot_Switch!$H$5:$N$5000,COLUMN(F913),FALSE)</f>
        <v>15</v>
      </c>
      <c r="G913" s="11">
        <f>VLOOKUP($A913,Pivot_Switch!$H$5:$N$5000,COLUMN(G913),FALSE)</f>
        <v>1</v>
      </c>
      <c r="H913" s="39"/>
      <c r="I913" s="39"/>
      <c r="J913" s="41"/>
      <c r="K913" s="10"/>
      <c r="L913" s="26"/>
      <c r="M913" s="10"/>
      <c r="N913" s="10"/>
      <c r="O913" s="10"/>
      <c r="P913" s="10"/>
      <c r="Q913" s="10"/>
    </row>
    <row r="914" spans="1:17" s="11" customFormat="1" x14ac:dyDescent="0.25">
      <c r="A914" s="39" t="str">
        <f t="shared" si="51"/>
        <v>41037_emdsfdc1b-jd-10</v>
      </c>
      <c r="B914" s="47">
        <v>41037</v>
      </c>
      <c r="C914" s="39" t="s">
        <v>56</v>
      </c>
      <c r="D914" s="11">
        <f>VLOOKUP($A914,Pivot_Switch!$H$5:$N$5000,COLUMN(D914),FALSE)</f>
        <v>240</v>
      </c>
      <c r="E914" s="11">
        <f>VLOOKUP($A914,Pivot_Switch!$H$5:$N$5000,COLUMN(E914),FALSE)</f>
        <v>225</v>
      </c>
      <c r="F914" s="11">
        <f>VLOOKUP($A914,Pivot_Switch!$H$5:$N$5000,COLUMN(F914),FALSE)</f>
        <v>15</v>
      </c>
      <c r="G914" s="11">
        <f>VLOOKUP($A914,Pivot_Switch!$H$5:$N$5000,COLUMN(G914),FALSE)</f>
        <v>1</v>
      </c>
      <c r="H914" s="39"/>
      <c r="I914" s="39"/>
      <c r="J914" s="41"/>
      <c r="K914" s="10"/>
      <c r="L914" s="26"/>
      <c r="M914" s="10"/>
      <c r="N914" s="10"/>
      <c r="O914" s="10"/>
      <c r="P914" s="10"/>
      <c r="Q914" s="10"/>
    </row>
    <row r="915" spans="1:17" s="11" customFormat="1" x14ac:dyDescent="0.25">
      <c r="A915" s="39" t="str">
        <f t="shared" si="51"/>
        <v>41071_emdsfdc1b-jd-10</v>
      </c>
      <c r="B915" s="47">
        <v>41071</v>
      </c>
      <c r="C915" s="39" t="s">
        <v>56</v>
      </c>
      <c r="D915" s="11">
        <f>VLOOKUP($A915,Pivot_Switch!$H$5:$N$5000,COLUMN(D915),FALSE)</f>
        <v>240</v>
      </c>
      <c r="E915" s="11">
        <f>VLOOKUP($A915,Pivot_Switch!$H$5:$N$5000,COLUMN(E915),FALSE)</f>
        <v>225</v>
      </c>
      <c r="F915" s="11">
        <f>VLOOKUP($A915,Pivot_Switch!$H$5:$N$5000,COLUMN(F915),FALSE)</f>
        <v>15</v>
      </c>
      <c r="G915" s="11">
        <f>VLOOKUP($A915,Pivot_Switch!$H$5:$N$5000,COLUMN(G915),FALSE)</f>
        <v>1</v>
      </c>
      <c r="H915" s="39"/>
      <c r="I915" s="39"/>
      <c r="J915" s="41"/>
      <c r="K915" s="10"/>
      <c r="L915" s="26"/>
      <c r="M915" s="10"/>
      <c r="N915" s="10"/>
      <c r="O915" s="10"/>
      <c r="P915" s="10"/>
      <c r="Q915" s="10"/>
    </row>
    <row r="916" spans="1:17" s="11" customFormat="1" x14ac:dyDescent="0.25">
      <c r="A916" s="39" t="str">
        <f t="shared" si="51"/>
        <v>41107_emdsfdc1b-jd-10</v>
      </c>
      <c r="B916" s="47">
        <v>41107</v>
      </c>
      <c r="C916" s="39" t="s">
        <v>56</v>
      </c>
      <c r="D916" s="11">
        <f>VLOOKUP($A916,Pivot_Switch!$H$5:$N$5000,COLUMN(D916),FALSE)</f>
        <v>240</v>
      </c>
      <c r="E916" s="11">
        <f>VLOOKUP($A916,Pivot_Switch!$H$5:$N$5000,COLUMN(E916),FALSE)</f>
        <v>225</v>
      </c>
      <c r="F916" s="11">
        <f>VLOOKUP($A916,Pivot_Switch!$H$5:$N$5000,COLUMN(F916),FALSE)</f>
        <v>15</v>
      </c>
      <c r="G916" s="11">
        <f>VLOOKUP($A916,Pivot_Switch!$H$5:$N$5000,COLUMN(G916),FALSE)</f>
        <v>1</v>
      </c>
      <c r="H916" s="39"/>
      <c r="I916" s="39"/>
      <c r="J916" s="41"/>
      <c r="K916" s="10"/>
      <c r="L916" s="26"/>
      <c r="M916" s="10"/>
      <c r="N916" s="10"/>
      <c r="O916" s="10"/>
      <c r="P916" s="10"/>
      <c r="Q916" s="10"/>
    </row>
    <row r="917" spans="1:17" s="11" customFormat="1" x14ac:dyDescent="0.25">
      <c r="A917" s="39" t="str">
        <f t="shared" si="51"/>
        <v>41122_emdsfdc1b-jd-10</v>
      </c>
      <c r="B917" s="47">
        <v>41122</v>
      </c>
      <c r="C917" s="39" t="s">
        <v>56</v>
      </c>
      <c r="D917" s="11">
        <f>VLOOKUP($A917,Pivot_Switch!$H$5:$N$5000,COLUMN(D917),FALSE)</f>
        <v>240</v>
      </c>
      <c r="E917" s="11">
        <f>VLOOKUP($A917,Pivot_Switch!$H$5:$N$5000,COLUMN(E917),FALSE)</f>
        <v>222</v>
      </c>
      <c r="F917" s="11">
        <f>VLOOKUP($A917,Pivot_Switch!$H$5:$N$5000,COLUMN(F917),FALSE)</f>
        <v>18</v>
      </c>
      <c r="G917" s="11">
        <f>VLOOKUP($A917,Pivot_Switch!$H$5:$N$5000,COLUMN(G917),FALSE)</f>
        <v>1</v>
      </c>
      <c r="H917" s="39"/>
      <c r="I917" s="39"/>
      <c r="J917" s="41"/>
      <c r="K917" s="10"/>
      <c r="L917" s="26"/>
      <c r="M917" s="10"/>
      <c r="N917" s="10"/>
      <c r="O917" s="10"/>
      <c r="P917" s="10"/>
      <c r="Q917" s="10"/>
    </row>
    <row r="918" spans="1:17" s="11" customFormat="1" x14ac:dyDescent="0.25">
      <c r="A918" s="39" t="str">
        <f t="shared" si="51"/>
        <v>41162_emdsfdc1b-jd-10</v>
      </c>
      <c r="B918" s="47">
        <v>41162</v>
      </c>
      <c r="C918" s="39" t="s">
        <v>56</v>
      </c>
      <c r="D918" s="11">
        <f>VLOOKUP($A918,Pivot_Switch!$H$5:$N$5000,COLUMN(D918),FALSE)</f>
        <v>240</v>
      </c>
      <c r="E918" s="11">
        <f>VLOOKUP($A918,Pivot_Switch!$H$5:$N$5000,COLUMN(E918),FALSE)</f>
        <v>226</v>
      </c>
      <c r="F918" s="11">
        <f>VLOOKUP($A918,Pivot_Switch!$H$5:$N$5000,COLUMN(F918),FALSE)</f>
        <v>14</v>
      </c>
      <c r="G918" s="11">
        <f>VLOOKUP($A918,Pivot_Switch!$H$5:$N$5000,COLUMN(G918),FALSE)</f>
        <v>1</v>
      </c>
      <c r="H918" s="39"/>
      <c r="I918" s="39"/>
      <c r="J918" s="41"/>
      <c r="K918" s="10"/>
      <c r="L918" s="26"/>
      <c r="M918" s="10"/>
      <c r="N918" s="10"/>
      <c r="O918" s="10"/>
      <c r="P918" s="10"/>
      <c r="Q918" s="10"/>
    </row>
    <row r="919" spans="1:17" s="11" customFormat="1" x14ac:dyDescent="0.25">
      <c r="A919" s="39" t="str">
        <f t="shared" si="51"/>
        <v>41192_emdsfdc1b-jd-10</v>
      </c>
      <c r="B919" s="47">
        <v>41192</v>
      </c>
      <c r="C919" s="39" t="s">
        <v>56</v>
      </c>
      <c r="D919" s="11">
        <f>VLOOKUP($A919,Pivot_Switch!$H$5:$N$5000,COLUMN(D919),FALSE)</f>
        <v>240</v>
      </c>
      <c r="E919" s="11">
        <f>VLOOKUP($A919,Pivot_Switch!$H$5:$N$5000,COLUMN(E919),FALSE)</f>
        <v>228</v>
      </c>
      <c r="F919" s="11">
        <f>VLOOKUP($A919,Pivot_Switch!$H$5:$N$5000,COLUMN(F919),FALSE)</f>
        <v>12</v>
      </c>
      <c r="G919" s="11">
        <f>VLOOKUP($A919,Pivot_Switch!$H$5:$N$5000,COLUMN(G919),FALSE)</f>
        <v>1</v>
      </c>
      <c r="H919" s="39"/>
      <c r="I919" s="39"/>
      <c r="J919" s="41"/>
      <c r="K919" s="10"/>
      <c r="L919" s="26"/>
      <c r="M919" s="10"/>
      <c r="N919" s="10"/>
      <c r="O919" s="10"/>
      <c r="P919" s="10"/>
      <c r="Q919" s="10"/>
    </row>
    <row r="920" spans="1:17" s="11" customFormat="1" x14ac:dyDescent="0.25">
      <c r="A920" s="39" t="str">
        <f t="shared" si="51"/>
        <v>41347_emdsfdc1b-jd-10</v>
      </c>
      <c r="B920" s="47">
        <v>41347</v>
      </c>
      <c r="C920" s="39" t="s">
        <v>56</v>
      </c>
      <c r="D920" s="11">
        <f>VLOOKUP($A920,Pivot_Switch!$H$5:$N$5000,COLUMN(D920),FALSE)</f>
        <v>240</v>
      </c>
      <c r="E920" s="11">
        <f>VLOOKUP($A920,Pivot_Switch!$H$5:$N$5000,COLUMN(E920),FALSE)</f>
        <v>232</v>
      </c>
      <c r="F920" s="11">
        <f>VLOOKUP($A920,Pivot_Switch!$H$5:$N$5000,COLUMN(F920),FALSE)</f>
        <v>8</v>
      </c>
      <c r="G920" s="11">
        <f>VLOOKUP($A920,Pivot_Switch!$H$5:$N$5000,COLUMN(G920),FALSE)</f>
        <v>1</v>
      </c>
      <c r="H920" s="39"/>
      <c r="I920" s="39"/>
      <c r="J920" s="41"/>
      <c r="K920" s="10"/>
      <c r="L920" s="26"/>
      <c r="M920" s="10"/>
      <c r="N920" s="10"/>
      <c r="O920" s="10"/>
      <c r="P920" s="10"/>
      <c r="Q920" s="10"/>
    </row>
    <row r="921" spans="1:17" s="11" customFormat="1" x14ac:dyDescent="0.25">
      <c r="A921" s="39" t="str">
        <f t="shared" si="50"/>
        <v>41439_emdsfdc1b-jd-10</v>
      </c>
      <c r="B921" s="47">
        <v>41439</v>
      </c>
      <c r="C921" s="39" t="s">
        <v>56</v>
      </c>
      <c r="D921" s="11">
        <f>VLOOKUP($A921,Pivot_Switch!$H$5:$N$5000,COLUMN(D921),FALSE)</f>
        <v>240</v>
      </c>
      <c r="E921" s="11">
        <f>VLOOKUP($A921,Pivot_Switch!$H$5:$N$5000,COLUMN(E921),FALSE)</f>
        <v>220</v>
      </c>
      <c r="F921" s="11">
        <f>VLOOKUP($A921,Pivot_Switch!$H$5:$N$5000,COLUMN(F921),FALSE)</f>
        <v>20</v>
      </c>
      <c r="G921" s="11">
        <f>VLOOKUP($A921,Pivot_Switch!$H$5:$N$5000,COLUMN(G921),FALSE)</f>
        <v>1</v>
      </c>
      <c r="H921" s="39"/>
      <c r="I921" s="39"/>
      <c r="J921" s="41"/>
      <c r="K921" s="10"/>
      <c r="L921" s="26"/>
      <c r="M921" s="10"/>
      <c r="N921" s="10"/>
      <c r="O921" s="10"/>
      <c r="P921" s="10"/>
      <c r="Q921" s="10"/>
    </row>
    <row r="922" spans="1:17" s="11" customFormat="1" x14ac:dyDescent="0.25">
      <c r="A922" s="39"/>
      <c r="B922" s="44"/>
      <c r="C922" s="39"/>
      <c r="H922" s="39"/>
      <c r="I922" s="39"/>
      <c r="J922" s="39"/>
      <c r="K922" s="10"/>
      <c r="L922" s="10"/>
      <c r="M922" s="10"/>
      <c r="N922" s="10"/>
      <c r="O922" s="10"/>
      <c r="P922" s="10"/>
      <c r="Q922" s="10"/>
    </row>
    <row r="923" spans="1:17" s="11" customFormat="1" x14ac:dyDescent="0.25">
      <c r="A923" s="42" t="s">
        <v>881</v>
      </c>
      <c r="B923" s="42"/>
      <c r="C923" s="42"/>
      <c r="D923" s="25"/>
      <c r="E923" s="25"/>
      <c r="F923" s="25"/>
      <c r="G923" s="25"/>
      <c r="H923" s="42" t="str">
        <f>C884</f>
        <v>emdsfdc1b-jd-10</v>
      </c>
      <c r="I923" s="43" t="str">
        <f>CONCATENATE(H923,"_End")</f>
        <v>emdsfdc1b-jd-10_End</v>
      </c>
      <c r="J923" s="43">
        <f>ROW(I923)</f>
        <v>923</v>
      </c>
      <c r="K923" s="26"/>
      <c r="L923" s="10"/>
      <c r="M923" s="10"/>
      <c r="N923" s="10"/>
      <c r="O923" s="10"/>
      <c r="P923" s="10"/>
      <c r="Q923" s="10"/>
    </row>
    <row r="924" spans="1:17" s="11" customFormat="1" x14ac:dyDescent="0.25">
      <c r="A924" s="39" t="str">
        <f t="shared" ref="A924:A961" si="52">CONCATENATE(B924,"_",C924)</f>
        <v>40598_emdsfdc1b-rb-10</v>
      </c>
      <c r="B924" s="47">
        <v>40598</v>
      </c>
      <c r="C924" s="39" t="s">
        <v>98</v>
      </c>
      <c r="D924" s="11">
        <f>VLOOKUP($A924,Pivot_Switch!$H$5:$N$5000,COLUMN(D924),FALSE)</f>
        <v>240</v>
      </c>
      <c r="E924" s="11">
        <f>VLOOKUP($A924,Pivot_Switch!$H$5:$N$5000,COLUMN(E924),FALSE)</f>
        <v>152</v>
      </c>
      <c r="F924" s="11">
        <f>VLOOKUP($A924,Pivot_Switch!$H$5:$N$5000,COLUMN(F924),FALSE)</f>
        <v>88</v>
      </c>
      <c r="G924" s="11">
        <f>VLOOKUP($A924,Pivot_Switch!$H$5:$N$5000,COLUMN(G924),FALSE)</f>
        <v>1</v>
      </c>
      <c r="H924" s="39" t="str">
        <f>C924</f>
        <v>emdsfdc1b-rb-10</v>
      </c>
      <c r="I924" s="39" t="str">
        <f>CONCATENATE(H924,"_Start")</f>
        <v>emdsfdc1b-rb-10_Start</v>
      </c>
      <c r="J924" s="41">
        <f>ROW(I924)</f>
        <v>924</v>
      </c>
      <c r="K924" s="10"/>
      <c r="L924" s="10"/>
      <c r="M924" s="10"/>
      <c r="N924" s="10"/>
      <c r="O924" s="10"/>
      <c r="P924" s="10"/>
      <c r="Q924" s="10"/>
    </row>
    <row r="925" spans="1:17" s="11" customFormat="1" x14ac:dyDescent="0.25">
      <c r="A925" s="39" t="str">
        <f t="shared" si="52"/>
        <v>40606_emdsfdc1b-rb-10</v>
      </c>
      <c r="B925" s="47">
        <v>40606</v>
      </c>
      <c r="C925" s="39" t="s">
        <v>98</v>
      </c>
      <c r="D925" s="11">
        <f>VLOOKUP($A925,Pivot_Switch!$H$5:$N$5000,COLUMN(D925),FALSE)</f>
        <v>240</v>
      </c>
      <c r="E925" s="11">
        <f>VLOOKUP($A925,Pivot_Switch!$H$5:$N$5000,COLUMN(E925),FALSE)</f>
        <v>152</v>
      </c>
      <c r="F925" s="11">
        <f>VLOOKUP($A925,Pivot_Switch!$H$5:$N$5000,COLUMN(F925),FALSE)</f>
        <v>88</v>
      </c>
      <c r="G925" s="11">
        <f>VLOOKUP($A925,Pivot_Switch!$H$5:$N$5000,COLUMN(G925),FALSE)</f>
        <v>1</v>
      </c>
      <c r="H925" s="39"/>
      <c r="I925" s="39"/>
      <c r="J925" s="41"/>
      <c r="K925" s="10"/>
      <c r="L925" s="10"/>
      <c r="M925" s="10"/>
      <c r="N925" s="10"/>
      <c r="O925" s="10"/>
      <c r="P925" s="10"/>
      <c r="Q925" s="10"/>
    </row>
    <row r="926" spans="1:17" s="11" customFormat="1" x14ac:dyDescent="0.25">
      <c r="A926" s="39" t="str">
        <f t="shared" si="52"/>
        <v>40609_emdsfdc1b-rb-10</v>
      </c>
      <c r="B926" s="47">
        <v>40609</v>
      </c>
      <c r="C926" s="39" t="s">
        <v>98</v>
      </c>
      <c r="D926" s="11">
        <f>VLOOKUP($A926,Pivot_Switch!$H$5:$N$5000,COLUMN(D926),FALSE)</f>
        <v>240</v>
      </c>
      <c r="E926" s="11">
        <f>VLOOKUP($A926,Pivot_Switch!$H$5:$N$5000,COLUMN(E926),FALSE)</f>
        <v>152</v>
      </c>
      <c r="F926" s="11">
        <f>VLOOKUP($A926,Pivot_Switch!$H$5:$N$5000,COLUMN(F926),FALSE)</f>
        <v>88</v>
      </c>
      <c r="G926" s="11">
        <f>VLOOKUP($A926,Pivot_Switch!$H$5:$N$5000,COLUMN(G926),FALSE)</f>
        <v>1</v>
      </c>
      <c r="H926" s="39"/>
      <c r="I926" s="39"/>
      <c r="J926" s="41"/>
      <c r="K926" s="10"/>
      <c r="L926" s="10"/>
      <c r="M926" s="10"/>
      <c r="N926" s="10"/>
      <c r="O926" s="10"/>
      <c r="P926" s="10"/>
      <c r="Q926" s="10"/>
    </row>
    <row r="927" spans="1:17" s="11" customFormat="1" x14ac:dyDescent="0.25">
      <c r="A927" s="39" t="str">
        <f t="shared" si="52"/>
        <v>40637_emdsfdc1b-rb-10</v>
      </c>
      <c r="B927" s="47">
        <v>40637</v>
      </c>
      <c r="C927" s="39" t="s">
        <v>98</v>
      </c>
      <c r="D927" s="11">
        <f>VLOOKUP($A927,Pivot_Switch!$H$5:$N$5000,COLUMN(D927),FALSE)</f>
        <v>240</v>
      </c>
      <c r="E927" s="11">
        <f>VLOOKUP($A927,Pivot_Switch!$H$5:$N$5000,COLUMN(E927),FALSE)</f>
        <v>157</v>
      </c>
      <c r="F927" s="11">
        <f>VLOOKUP($A927,Pivot_Switch!$H$5:$N$5000,COLUMN(F927),FALSE)</f>
        <v>83</v>
      </c>
      <c r="G927" s="11">
        <f>VLOOKUP($A927,Pivot_Switch!$H$5:$N$5000,COLUMN(G927),FALSE)</f>
        <v>1</v>
      </c>
      <c r="H927" s="39"/>
      <c r="I927" s="39"/>
      <c r="J927" s="41"/>
      <c r="K927" s="10"/>
      <c r="L927" s="10"/>
      <c r="M927" s="10"/>
      <c r="N927" s="10"/>
      <c r="O927" s="10"/>
      <c r="P927" s="10"/>
      <c r="Q927" s="10"/>
    </row>
    <row r="928" spans="1:17" s="11" customFormat="1" x14ac:dyDescent="0.25">
      <c r="A928" s="39" t="str">
        <f t="shared" si="52"/>
        <v>40646_emdsfdc1b-rb-10</v>
      </c>
      <c r="B928" s="47">
        <v>40646</v>
      </c>
      <c r="C928" s="39" t="s">
        <v>98</v>
      </c>
      <c r="D928" s="11">
        <f>VLOOKUP($A928,Pivot_Switch!$H$5:$N$5000,COLUMN(D928),FALSE)</f>
        <v>240</v>
      </c>
      <c r="E928" s="11">
        <f>VLOOKUP($A928,Pivot_Switch!$H$5:$N$5000,COLUMN(E928),FALSE)</f>
        <v>157</v>
      </c>
      <c r="F928" s="11">
        <f>VLOOKUP($A928,Pivot_Switch!$H$5:$N$5000,COLUMN(F928),FALSE)</f>
        <v>83</v>
      </c>
      <c r="G928" s="11">
        <f>VLOOKUP($A928,Pivot_Switch!$H$5:$N$5000,COLUMN(G928),FALSE)</f>
        <v>1</v>
      </c>
      <c r="H928" s="39"/>
      <c r="I928" s="39"/>
      <c r="J928" s="41"/>
      <c r="K928" s="10"/>
      <c r="L928" s="10"/>
      <c r="M928" s="10"/>
      <c r="N928" s="10"/>
      <c r="O928" s="10"/>
      <c r="P928" s="10"/>
      <c r="Q928" s="10"/>
    </row>
    <row r="929" spans="1:17" s="11" customFormat="1" x14ac:dyDescent="0.25">
      <c r="A929" s="39" t="str">
        <f t="shared" si="52"/>
        <v>40652_emdsfdc1b-rb-10</v>
      </c>
      <c r="B929" s="47">
        <v>40652</v>
      </c>
      <c r="C929" s="39" t="s">
        <v>98</v>
      </c>
      <c r="D929" s="11">
        <f>VLOOKUP($A929,Pivot_Switch!$H$5:$N$5000,COLUMN(D929),FALSE)</f>
        <v>240</v>
      </c>
      <c r="E929" s="11">
        <f>VLOOKUP($A929,Pivot_Switch!$H$5:$N$5000,COLUMN(E929),FALSE)</f>
        <v>158</v>
      </c>
      <c r="F929" s="11">
        <f>VLOOKUP($A929,Pivot_Switch!$H$5:$N$5000,COLUMN(F929),FALSE)</f>
        <v>82</v>
      </c>
      <c r="G929" s="11">
        <f>VLOOKUP($A929,Pivot_Switch!$H$5:$N$5000,COLUMN(G929),FALSE)</f>
        <v>1</v>
      </c>
      <c r="H929" s="39"/>
      <c r="I929" s="39"/>
      <c r="J929" s="41"/>
      <c r="K929" s="10"/>
      <c r="L929" s="10"/>
      <c r="M929" s="10"/>
      <c r="N929" s="10"/>
      <c r="O929" s="10"/>
      <c r="P929" s="10"/>
      <c r="Q929" s="10"/>
    </row>
    <row r="930" spans="1:17" s="11" customFormat="1" x14ac:dyDescent="0.25">
      <c r="A930" s="39" t="str">
        <f t="shared" si="52"/>
        <v>40659_emdsfdc1b-rb-10</v>
      </c>
      <c r="B930" s="47">
        <v>40659</v>
      </c>
      <c r="C930" s="39" t="s">
        <v>98</v>
      </c>
      <c r="D930" s="11">
        <f>VLOOKUP($A930,Pivot_Switch!$H$5:$N$5000,COLUMN(D930),FALSE)</f>
        <v>240</v>
      </c>
      <c r="E930" s="11">
        <f>VLOOKUP($A930,Pivot_Switch!$H$5:$N$5000,COLUMN(E930),FALSE)</f>
        <v>158</v>
      </c>
      <c r="F930" s="11">
        <f>VLOOKUP($A930,Pivot_Switch!$H$5:$N$5000,COLUMN(F930),FALSE)</f>
        <v>82</v>
      </c>
      <c r="G930" s="11">
        <f>VLOOKUP($A930,Pivot_Switch!$H$5:$N$5000,COLUMN(G930),FALSE)</f>
        <v>1</v>
      </c>
      <c r="H930" s="39"/>
      <c r="I930" s="39"/>
      <c r="J930" s="41"/>
      <c r="K930" s="10"/>
      <c r="L930" s="10"/>
      <c r="M930" s="10"/>
      <c r="N930" s="10"/>
      <c r="O930" s="10"/>
      <c r="P930" s="10"/>
      <c r="Q930" s="10"/>
    </row>
    <row r="931" spans="1:17" s="11" customFormat="1" x14ac:dyDescent="0.25">
      <c r="A931" s="39" t="str">
        <f t="shared" si="52"/>
        <v>40666_emdsfdc1b-rb-10</v>
      </c>
      <c r="B931" s="47">
        <v>40666</v>
      </c>
      <c r="C931" s="39" t="s">
        <v>98</v>
      </c>
      <c r="D931" s="11">
        <f>VLOOKUP($A931,Pivot_Switch!$H$5:$N$5000,COLUMN(D931),FALSE)</f>
        <v>240</v>
      </c>
      <c r="E931" s="11">
        <f>VLOOKUP($A931,Pivot_Switch!$H$5:$N$5000,COLUMN(E931),FALSE)</f>
        <v>159</v>
      </c>
      <c r="F931" s="11">
        <f>VLOOKUP($A931,Pivot_Switch!$H$5:$N$5000,COLUMN(F931),FALSE)</f>
        <v>81</v>
      </c>
      <c r="G931" s="11">
        <f>VLOOKUP($A931,Pivot_Switch!$H$5:$N$5000,COLUMN(G931),FALSE)</f>
        <v>1</v>
      </c>
      <c r="H931" s="39"/>
      <c r="I931" s="39"/>
      <c r="J931" s="41"/>
      <c r="K931" s="10"/>
      <c r="L931" s="10"/>
      <c r="M931" s="10"/>
      <c r="N931" s="10"/>
      <c r="O931" s="10"/>
      <c r="P931" s="10"/>
      <c r="Q931" s="10"/>
    </row>
    <row r="932" spans="1:17" s="11" customFormat="1" x14ac:dyDescent="0.25">
      <c r="A932" s="39" t="str">
        <f t="shared" si="52"/>
        <v>40679_emdsfdc1b-rb-10</v>
      </c>
      <c r="B932" s="47">
        <v>40679</v>
      </c>
      <c r="C932" s="39" t="s">
        <v>98</v>
      </c>
      <c r="D932" s="11">
        <f>VLOOKUP($A932,Pivot_Switch!$H$5:$N$5000,COLUMN(D932),FALSE)</f>
        <v>240</v>
      </c>
      <c r="E932" s="11">
        <f>VLOOKUP($A932,Pivot_Switch!$H$5:$N$5000,COLUMN(E932),FALSE)</f>
        <v>159</v>
      </c>
      <c r="F932" s="11">
        <f>VLOOKUP($A932,Pivot_Switch!$H$5:$N$5000,COLUMN(F932),FALSE)</f>
        <v>81</v>
      </c>
      <c r="G932" s="11">
        <f>VLOOKUP($A932,Pivot_Switch!$H$5:$N$5000,COLUMN(G932),FALSE)</f>
        <v>1</v>
      </c>
      <c r="H932" s="39"/>
      <c r="I932" s="39"/>
      <c r="J932" s="41"/>
      <c r="K932" s="10"/>
      <c r="L932" s="10"/>
      <c r="M932" s="10"/>
      <c r="N932" s="10"/>
      <c r="O932" s="10"/>
      <c r="P932" s="10"/>
      <c r="Q932" s="10"/>
    </row>
    <row r="933" spans="1:17" s="11" customFormat="1" x14ac:dyDescent="0.25">
      <c r="A933" s="39" t="str">
        <f t="shared" si="52"/>
        <v>40686_emdsfdc1b-rb-10</v>
      </c>
      <c r="B933" s="47">
        <v>40686</v>
      </c>
      <c r="C933" s="39" t="s">
        <v>98</v>
      </c>
      <c r="D933" s="11">
        <f>VLOOKUP($A933,Pivot_Switch!$H$5:$N$5000,COLUMN(D933),FALSE)</f>
        <v>240</v>
      </c>
      <c r="E933" s="11">
        <f>VLOOKUP($A933,Pivot_Switch!$H$5:$N$5000,COLUMN(E933),FALSE)</f>
        <v>159</v>
      </c>
      <c r="F933" s="11">
        <f>VLOOKUP($A933,Pivot_Switch!$H$5:$N$5000,COLUMN(F933),FALSE)</f>
        <v>81</v>
      </c>
      <c r="G933" s="11">
        <f>VLOOKUP($A933,Pivot_Switch!$H$5:$N$5000,COLUMN(G933),FALSE)</f>
        <v>1</v>
      </c>
      <c r="H933" s="39"/>
      <c r="I933" s="39"/>
      <c r="J933" s="41"/>
      <c r="K933" s="10"/>
      <c r="L933" s="10"/>
      <c r="M933" s="10"/>
      <c r="N933" s="10"/>
      <c r="O933" s="10"/>
      <c r="P933" s="10"/>
      <c r="Q933" s="10"/>
    </row>
    <row r="934" spans="1:17" s="11" customFormat="1" x14ac:dyDescent="0.25">
      <c r="A934" s="39" t="str">
        <f t="shared" si="52"/>
        <v>40690_emdsfdc1b-rb-10</v>
      </c>
      <c r="B934" s="47">
        <v>40690</v>
      </c>
      <c r="C934" s="39" t="s">
        <v>98</v>
      </c>
      <c r="D934" s="11">
        <f>VLOOKUP($A934,Pivot_Switch!$H$5:$N$5000,COLUMN(D934),FALSE)</f>
        <v>240</v>
      </c>
      <c r="E934" s="11">
        <f>VLOOKUP($A934,Pivot_Switch!$H$5:$N$5000,COLUMN(E934),FALSE)</f>
        <v>159</v>
      </c>
      <c r="F934" s="11">
        <f>VLOOKUP($A934,Pivot_Switch!$H$5:$N$5000,COLUMN(F934),FALSE)</f>
        <v>81</v>
      </c>
      <c r="G934" s="11">
        <f>VLOOKUP($A934,Pivot_Switch!$H$5:$N$5000,COLUMN(G934),FALSE)</f>
        <v>1</v>
      </c>
      <c r="H934" s="39"/>
      <c r="I934" s="39"/>
      <c r="J934" s="41"/>
      <c r="K934" s="10"/>
      <c r="L934" s="10"/>
      <c r="M934" s="10"/>
      <c r="N934" s="10"/>
      <c r="O934" s="10"/>
      <c r="P934" s="10"/>
      <c r="Q934" s="10"/>
    </row>
    <row r="935" spans="1:17" s="11" customFormat="1" x14ac:dyDescent="0.25">
      <c r="A935" s="39" t="str">
        <f t="shared" si="52"/>
        <v>40700_emdsfdc1b-rb-10</v>
      </c>
      <c r="B935" s="47">
        <v>40700</v>
      </c>
      <c r="C935" s="39" t="s">
        <v>98</v>
      </c>
      <c r="D935" s="11">
        <f>VLOOKUP($A935,Pivot_Switch!$H$5:$N$5000,COLUMN(D935),FALSE)</f>
        <v>240</v>
      </c>
      <c r="E935" s="11">
        <f>VLOOKUP($A935,Pivot_Switch!$H$5:$N$5000,COLUMN(E935),FALSE)</f>
        <v>159</v>
      </c>
      <c r="F935" s="11">
        <f>VLOOKUP($A935,Pivot_Switch!$H$5:$N$5000,COLUMN(F935),FALSE)</f>
        <v>81</v>
      </c>
      <c r="G935" s="11">
        <f>VLOOKUP($A935,Pivot_Switch!$H$5:$N$5000,COLUMN(G935),FALSE)</f>
        <v>1</v>
      </c>
      <c r="H935" s="39"/>
      <c r="I935" s="39"/>
      <c r="J935" s="41"/>
      <c r="K935" s="10"/>
      <c r="L935" s="10"/>
      <c r="M935" s="10"/>
      <c r="N935" s="10"/>
      <c r="O935" s="10"/>
      <c r="P935" s="10"/>
      <c r="Q935" s="10"/>
    </row>
    <row r="936" spans="1:17" s="11" customFormat="1" x14ac:dyDescent="0.25">
      <c r="A936" s="39" t="str">
        <f t="shared" si="52"/>
        <v>40707_emdsfdc1b-rb-10</v>
      </c>
      <c r="B936" s="47">
        <v>40707</v>
      </c>
      <c r="C936" s="39" t="s">
        <v>98</v>
      </c>
      <c r="D936" s="11">
        <f>VLOOKUP($A936,Pivot_Switch!$H$5:$N$5000,COLUMN(D936),FALSE)</f>
        <v>240</v>
      </c>
      <c r="E936" s="11">
        <f>VLOOKUP($A936,Pivot_Switch!$H$5:$N$5000,COLUMN(E936),FALSE)</f>
        <v>161</v>
      </c>
      <c r="F936" s="11">
        <f>VLOOKUP($A936,Pivot_Switch!$H$5:$N$5000,COLUMN(F936),FALSE)</f>
        <v>79</v>
      </c>
      <c r="G936" s="11">
        <f>VLOOKUP($A936,Pivot_Switch!$H$5:$N$5000,COLUMN(G936),FALSE)</f>
        <v>1</v>
      </c>
      <c r="H936" s="39"/>
      <c r="I936" s="39"/>
      <c r="J936" s="41"/>
      <c r="K936" s="10"/>
      <c r="L936" s="10"/>
      <c r="M936" s="10"/>
      <c r="N936" s="10"/>
      <c r="O936" s="10"/>
      <c r="P936" s="10"/>
      <c r="Q936" s="10"/>
    </row>
    <row r="937" spans="1:17" s="11" customFormat="1" x14ac:dyDescent="0.25">
      <c r="A937" s="39" t="str">
        <f t="shared" ref="A937:A960" si="53">CONCATENATE(B937,"_",C937)</f>
        <v>40714_emdsfdc1b-rb-10</v>
      </c>
      <c r="B937" s="47">
        <v>40714</v>
      </c>
      <c r="C937" s="39" t="s">
        <v>98</v>
      </c>
      <c r="D937" s="11">
        <f>VLOOKUP($A937,Pivot_Switch!$H$5:$N$5000,COLUMN(D937),FALSE)</f>
        <v>240</v>
      </c>
      <c r="E937" s="11">
        <f>VLOOKUP($A937,Pivot_Switch!$H$5:$N$5000,COLUMN(E937),FALSE)</f>
        <v>161</v>
      </c>
      <c r="F937" s="11">
        <f>VLOOKUP($A937,Pivot_Switch!$H$5:$N$5000,COLUMN(F937),FALSE)</f>
        <v>79</v>
      </c>
      <c r="G937" s="11">
        <f>VLOOKUP($A937,Pivot_Switch!$H$5:$N$5000,COLUMN(G937),FALSE)</f>
        <v>1</v>
      </c>
      <c r="H937" s="39"/>
      <c r="I937" s="39"/>
      <c r="J937" s="41"/>
      <c r="K937" s="10"/>
      <c r="L937" s="10"/>
      <c r="M937" s="10"/>
      <c r="N937" s="10"/>
      <c r="O937" s="10"/>
      <c r="P937" s="10"/>
      <c r="Q937" s="10"/>
    </row>
    <row r="938" spans="1:17" s="11" customFormat="1" x14ac:dyDescent="0.25">
      <c r="A938" s="39" t="str">
        <f t="shared" si="53"/>
        <v>40721_emdsfdc1b-rb-10</v>
      </c>
      <c r="B938" s="47">
        <v>40721</v>
      </c>
      <c r="C938" s="39" t="s">
        <v>98</v>
      </c>
      <c r="D938" s="11">
        <f>VLOOKUP($A938,Pivot_Switch!$H$5:$N$5000,COLUMN(D938),FALSE)</f>
        <v>240</v>
      </c>
      <c r="E938" s="11">
        <f>VLOOKUP($A938,Pivot_Switch!$H$5:$N$5000,COLUMN(E938),FALSE)</f>
        <v>161</v>
      </c>
      <c r="F938" s="11">
        <f>VLOOKUP($A938,Pivot_Switch!$H$5:$N$5000,COLUMN(F938),FALSE)</f>
        <v>79</v>
      </c>
      <c r="G938" s="11">
        <f>VLOOKUP($A938,Pivot_Switch!$H$5:$N$5000,COLUMN(G938),FALSE)</f>
        <v>1</v>
      </c>
      <c r="H938" s="39"/>
      <c r="I938" s="39"/>
      <c r="J938" s="41"/>
      <c r="K938" s="10"/>
      <c r="L938" s="10"/>
      <c r="M938" s="10"/>
      <c r="N938" s="10"/>
      <c r="O938" s="10"/>
      <c r="P938" s="10"/>
      <c r="Q938" s="10"/>
    </row>
    <row r="939" spans="1:17" s="11" customFormat="1" x14ac:dyDescent="0.25">
      <c r="A939" s="39" t="str">
        <f t="shared" si="53"/>
        <v>40728_emdsfdc1b-rb-10</v>
      </c>
      <c r="B939" s="47">
        <v>40728</v>
      </c>
      <c r="C939" s="39" t="s">
        <v>98</v>
      </c>
      <c r="D939" s="11">
        <f>VLOOKUP($A939,Pivot_Switch!$H$5:$N$5000,COLUMN(D939),FALSE)</f>
        <v>240</v>
      </c>
      <c r="E939" s="11">
        <f>VLOOKUP($A939,Pivot_Switch!$H$5:$N$5000,COLUMN(E939),FALSE)</f>
        <v>161</v>
      </c>
      <c r="F939" s="11">
        <f>VLOOKUP($A939,Pivot_Switch!$H$5:$N$5000,COLUMN(F939),FALSE)</f>
        <v>79</v>
      </c>
      <c r="G939" s="11">
        <f>VLOOKUP($A939,Pivot_Switch!$H$5:$N$5000,COLUMN(G939),FALSE)</f>
        <v>1</v>
      </c>
      <c r="H939" s="39"/>
      <c r="I939" s="39"/>
      <c r="J939" s="41"/>
      <c r="K939" s="10"/>
      <c r="L939" s="10"/>
      <c r="M939" s="10"/>
      <c r="N939" s="10"/>
      <c r="O939" s="10"/>
      <c r="P939" s="10"/>
      <c r="Q939" s="10"/>
    </row>
    <row r="940" spans="1:17" s="11" customFormat="1" x14ac:dyDescent="0.25">
      <c r="A940" s="39" t="str">
        <f t="shared" si="53"/>
        <v>40735_emdsfdc1b-rb-10</v>
      </c>
      <c r="B940" s="47">
        <v>40735</v>
      </c>
      <c r="C940" s="39" t="s">
        <v>98</v>
      </c>
      <c r="D940" s="11">
        <f>VLOOKUP($A940,Pivot_Switch!$H$5:$N$5000,COLUMN(D940),FALSE)</f>
        <v>240</v>
      </c>
      <c r="E940" s="11">
        <f>VLOOKUP($A940,Pivot_Switch!$H$5:$N$5000,COLUMN(E940),FALSE)</f>
        <v>180</v>
      </c>
      <c r="F940" s="11">
        <f>VLOOKUP($A940,Pivot_Switch!$H$5:$N$5000,COLUMN(F940),FALSE)</f>
        <v>60</v>
      </c>
      <c r="G940" s="11">
        <f>VLOOKUP($A940,Pivot_Switch!$H$5:$N$5000,COLUMN(G940),FALSE)</f>
        <v>1</v>
      </c>
      <c r="H940" s="39"/>
      <c r="I940" s="39"/>
      <c r="J940" s="41"/>
      <c r="K940" s="10"/>
      <c r="L940" s="10"/>
      <c r="M940" s="10"/>
      <c r="N940" s="10"/>
      <c r="O940" s="10"/>
      <c r="P940" s="10"/>
      <c r="Q940" s="10"/>
    </row>
    <row r="941" spans="1:17" s="11" customFormat="1" x14ac:dyDescent="0.25">
      <c r="A941" s="39" t="str">
        <f t="shared" si="53"/>
        <v>40743_emdsfdc1b-rb-10</v>
      </c>
      <c r="B941" s="47">
        <v>40743</v>
      </c>
      <c r="C941" s="39" t="s">
        <v>98</v>
      </c>
      <c r="D941" s="11">
        <f>VLOOKUP($A941,Pivot_Switch!$H$5:$N$5000,COLUMN(D941),FALSE)</f>
        <v>240</v>
      </c>
      <c r="E941" s="11">
        <f>VLOOKUP($A941,Pivot_Switch!$H$5:$N$5000,COLUMN(E941),FALSE)</f>
        <v>180</v>
      </c>
      <c r="F941" s="11">
        <f>VLOOKUP($A941,Pivot_Switch!$H$5:$N$5000,COLUMN(F941),FALSE)</f>
        <v>60</v>
      </c>
      <c r="G941" s="11">
        <f>VLOOKUP($A941,Pivot_Switch!$H$5:$N$5000,COLUMN(G941),FALSE)</f>
        <v>1</v>
      </c>
      <c r="H941" s="39"/>
      <c r="I941" s="39"/>
      <c r="J941" s="41"/>
      <c r="K941" s="10"/>
      <c r="L941" s="10"/>
      <c r="M941" s="10"/>
      <c r="N941" s="10"/>
      <c r="O941" s="10"/>
      <c r="P941" s="10"/>
      <c r="Q941" s="10"/>
    </row>
    <row r="942" spans="1:17" s="11" customFormat="1" x14ac:dyDescent="0.25">
      <c r="A942" s="39" t="str">
        <f t="shared" si="53"/>
        <v>40749_emdsfdc1b-rb-10</v>
      </c>
      <c r="B942" s="47">
        <v>40749</v>
      </c>
      <c r="C942" s="39" t="s">
        <v>98</v>
      </c>
      <c r="D942" s="11">
        <f>VLOOKUP($A942,Pivot_Switch!$H$5:$N$5000,COLUMN(D942),FALSE)</f>
        <v>240</v>
      </c>
      <c r="E942" s="11">
        <f>VLOOKUP($A942,Pivot_Switch!$H$5:$N$5000,COLUMN(E942),FALSE)</f>
        <v>180</v>
      </c>
      <c r="F942" s="11">
        <f>VLOOKUP($A942,Pivot_Switch!$H$5:$N$5000,COLUMN(F942),FALSE)</f>
        <v>60</v>
      </c>
      <c r="G942" s="11">
        <f>VLOOKUP($A942,Pivot_Switch!$H$5:$N$5000,COLUMN(G942),FALSE)</f>
        <v>1</v>
      </c>
      <c r="H942" s="39"/>
      <c r="I942" s="39"/>
      <c r="J942" s="41"/>
      <c r="K942" s="10"/>
      <c r="L942" s="10"/>
      <c r="M942" s="10"/>
      <c r="N942" s="10"/>
      <c r="O942" s="10"/>
      <c r="P942" s="10"/>
      <c r="Q942" s="10"/>
    </row>
    <row r="943" spans="1:17" s="11" customFormat="1" x14ac:dyDescent="0.25">
      <c r="A943" s="39" t="str">
        <f t="shared" si="53"/>
        <v>40770_emdsfdc1b-rb-10</v>
      </c>
      <c r="B943" s="47">
        <v>40770</v>
      </c>
      <c r="C943" s="39" t="s">
        <v>98</v>
      </c>
      <c r="D943" s="11">
        <f>VLOOKUP($A943,Pivot_Switch!$H$5:$N$5000,COLUMN(D943),FALSE)</f>
        <v>240</v>
      </c>
      <c r="E943" s="11">
        <f>VLOOKUP($A943,Pivot_Switch!$H$5:$N$5000,COLUMN(E943),FALSE)</f>
        <v>180</v>
      </c>
      <c r="F943" s="11">
        <f>VLOOKUP($A943,Pivot_Switch!$H$5:$N$5000,COLUMN(F943),FALSE)</f>
        <v>60</v>
      </c>
      <c r="G943" s="11">
        <f>VLOOKUP($A943,Pivot_Switch!$H$5:$N$5000,COLUMN(G943),FALSE)</f>
        <v>1</v>
      </c>
      <c r="H943" s="39"/>
      <c r="I943" s="39"/>
      <c r="J943" s="41"/>
      <c r="K943" s="10"/>
      <c r="L943" s="10"/>
      <c r="M943" s="10"/>
      <c r="N943" s="10"/>
      <c r="O943" s="10"/>
      <c r="P943" s="10"/>
      <c r="Q943" s="10"/>
    </row>
    <row r="944" spans="1:17" s="11" customFormat="1" x14ac:dyDescent="0.25">
      <c r="A944" s="39" t="str">
        <f t="shared" si="53"/>
        <v>40777_emdsfdc1b-rb-10</v>
      </c>
      <c r="B944" s="47">
        <v>40777</v>
      </c>
      <c r="C944" s="39" t="s">
        <v>98</v>
      </c>
      <c r="D944" s="11">
        <f>VLOOKUP($A944,Pivot_Switch!$H$5:$N$5000,COLUMN(D944),FALSE)</f>
        <v>240</v>
      </c>
      <c r="E944" s="11">
        <f>VLOOKUP($A944,Pivot_Switch!$H$5:$N$5000,COLUMN(E944),FALSE)</f>
        <v>180</v>
      </c>
      <c r="F944" s="11">
        <f>VLOOKUP($A944,Pivot_Switch!$H$5:$N$5000,COLUMN(F944),FALSE)</f>
        <v>60</v>
      </c>
      <c r="G944" s="11">
        <f>VLOOKUP($A944,Pivot_Switch!$H$5:$N$5000,COLUMN(G944),FALSE)</f>
        <v>1</v>
      </c>
      <c r="H944" s="39"/>
      <c r="I944" s="39"/>
      <c r="J944" s="41"/>
      <c r="K944" s="10"/>
      <c r="L944" s="10"/>
      <c r="M944" s="10"/>
      <c r="N944" s="10"/>
      <c r="O944" s="10"/>
      <c r="P944" s="10"/>
      <c r="Q944" s="10"/>
    </row>
    <row r="945" spans="1:17" s="11" customFormat="1" x14ac:dyDescent="0.25">
      <c r="A945" s="39" t="str">
        <f t="shared" si="53"/>
        <v>40785_emdsfdc1b-rb-10</v>
      </c>
      <c r="B945" s="47">
        <v>40785</v>
      </c>
      <c r="C945" s="39" t="s">
        <v>98</v>
      </c>
      <c r="D945" s="11">
        <f>VLOOKUP($A945,Pivot_Switch!$H$5:$N$5000,COLUMN(D945),FALSE)</f>
        <v>240</v>
      </c>
      <c r="E945" s="11">
        <f>VLOOKUP($A945,Pivot_Switch!$H$5:$N$5000,COLUMN(E945),FALSE)</f>
        <v>180</v>
      </c>
      <c r="F945" s="11">
        <f>VLOOKUP($A945,Pivot_Switch!$H$5:$N$5000,COLUMN(F945),FALSE)</f>
        <v>60</v>
      </c>
      <c r="G945" s="11">
        <f>VLOOKUP($A945,Pivot_Switch!$H$5:$N$5000,COLUMN(G945),FALSE)</f>
        <v>1</v>
      </c>
      <c r="H945" s="39"/>
      <c r="I945" s="39"/>
      <c r="J945" s="41"/>
      <c r="K945" s="10"/>
      <c r="L945" s="10"/>
      <c r="M945" s="10"/>
      <c r="N945" s="10"/>
      <c r="O945" s="10"/>
      <c r="P945" s="10"/>
      <c r="Q945" s="10"/>
    </row>
    <row r="946" spans="1:17" s="11" customFormat="1" x14ac:dyDescent="0.25">
      <c r="A946" s="39" t="str">
        <f t="shared" si="53"/>
        <v>40790_emdsfdc1b-rb-10</v>
      </c>
      <c r="B946" s="47">
        <v>40790</v>
      </c>
      <c r="C946" s="39" t="s">
        <v>98</v>
      </c>
      <c r="D946" s="11">
        <f>VLOOKUP($A946,Pivot_Switch!$H$5:$N$5000,COLUMN(D946),FALSE)</f>
        <v>240</v>
      </c>
      <c r="E946" s="11">
        <f>VLOOKUP($A946,Pivot_Switch!$H$5:$N$5000,COLUMN(E946),FALSE)</f>
        <v>180</v>
      </c>
      <c r="F946" s="11">
        <f>VLOOKUP($A946,Pivot_Switch!$H$5:$N$5000,COLUMN(F946),FALSE)</f>
        <v>60</v>
      </c>
      <c r="G946" s="11">
        <f>VLOOKUP($A946,Pivot_Switch!$H$5:$N$5000,COLUMN(G946),FALSE)</f>
        <v>1</v>
      </c>
      <c r="H946" s="39"/>
      <c r="I946" s="39"/>
      <c r="J946" s="41"/>
      <c r="K946" s="10"/>
      <c r="L946" s="10"/>
      <c r="M946" s="10"/>
      <c r="N946" s="10"/>
      <c r="O946" s="10"/>
      <c r="P946" s="10"/>
      <c r="Q946" s="10"/>
    </row>
    <row r="947" spans="1:17" s="11" customFormat="1" x14ac:dyDescent="0.25">
      <c r="A947" s="39" t="str">
        <f t="shared" si="53"/>
        <v>40798_emdsfdc1b-rb-10</v>
      </c>
      <c r="B947" s="47">
        <v>40798</v>
      </c>
      <c r="C947" s="39" t="s">
        <v>98</v>
      </c>
      <c r="D947" s="11">
        <f>VLOOKUP($A947,Pivot_Switch!$H$5:$N$5000,COLUMN(D947),FALSE)</f>
        <v>240</v>
      </c>
      <c r="E947" s="11">
        <f>VLOOKUP($A947,Pivot_Switch!$H$5:$N$5000,COLUMN(E947),FALSE)</f>
        <v>180</v>
      </c>
      <c r="F947" s="11">
        <f>VLOOKUP($A947,Pivot_Switch!$H$5:$N$5000,COLUMN(F947),FALSE)</f>
        <v>60</v>
      </c>
      <c r="G947" s="11">
        <f>VLOOKUP($A947,Pivot_Switch!$H$5:$N$5000,COLUMN(G947),FALSE)</f>
        <v>1</v>
      </c>
      <c r="H947" s="39"/>
      <c r="I947" s="39"/>
      <c r="J947" s="41"/>
      <c r="K947" s="10"/>
      <c r="L947" s="10"/>
      <c r="M947" s="10"/>
      <c r="N947" s="10"/>
      <c r="O947" s="10"/>
      <c r="P947" s="10"/>
      <c r="Q947" s="10"/>
    </row>
    <row r="948" spans="1:17" s="11" customFormat="1" x14ac:dyDescent="0.25">
      <c r="A948" s="39" t="str">
        <f t="shared" si="53"/>
        <v>40869_emdsfdc1b-rb-10</v>
      </c>
      <c r="B948" s="47">
        <v>40869</v>
      </c>
      <c r="C948" s="39" t="s">
        <v>98</v>
      </c>
      <c r="D948" s="11">
        <f>VLOOKUP($A948,Pivot_Switch!$H$5:$N$5000,COLUMN(D948),FALSE)</f>
        <v>240</v>
      </c>
      <c r="E948" s="11">
        <f>VLOOKUP($A948,Pivot_Switch!$H$5:$N$5000,COLUMN(E948),FALSE)</f>
        <v>180</v>
      </c>
      <c r="F948" s="11">
        <f>VLOOKUP($A948,Pivot_Switch!$H$5:$N$5000,COLUMN(F948),FALSE)</f>
        <v>60</v>
      </c>
      <c r="G948" s="11">
        <f>VLOOKUP($A948,Pivot_Switch!$H$5:$N$5000,COLUMN(G948),FALSE)</f>
        <v>1</v>
      </c>
      <c r="H948" s="39"/>
      <c r="I948" s="39"/>
      <c r="J948" s="41"/>
      <c r="K948" s="10"/>
      <c r="L948" s="10"/>
      <c r="M948" s="10"/>
      <c r="N948" s="10"/>
      <c r="O948" s="10"/>
      <c r="P948" s="10"/>
      <c r="Q948" s="10"/>
    </row>
    <row r="949" spans="1:17" s="11" customFormat="1" x14ac:dyDescent="0.25">
      <c r="A949" s="39" t="str">
        <f t="shared" si="53"/>
        <v>40885_emdsfdc1b-rb-10</v>
      </c>
      <c r="B949" s="47">
        <v>40885</v>
      </c>
      <c r="C949" s="39" t="s">
        <v>98</v>
      </c>
      <c r="D949" s="11">
        <f>VLOOKUP($A949,Pivot_Switch!$H$5:$N$5000,COLUMN(D949),FALSE)</f>
        <v>240</v>
      </c>
      <c r="E949" s="11">
        <f>VLOOKUP($A949,Pivot_Switch!$H$5:$N$5000,COLUMN(E949),FALSE)</f>
        <v>218</v>
      </c>
      <c r="F949" s="11">
        <f>VLOOKUP($A949,Pivot_Switch!$H$5:$N$5000,COLUMN(F949),FALSE)</f>
        <v>22</v>
      </c>
      <c r="G949" s="11">
        <f>VLOOKUP($A949,Pivot_Switch!$H$5:$N$5000,COLUMN(G949),FALSE)</f>
        <v>1</v>
      </c>
      <c r="H949" s="39"/>
      <c r="I949" s="39"/>
      <c r="J949" s="41"/>
      <c r="K949" s="10"/>
      <c r="L949" s="10"/>
      <c r="M949" s="10"/>
      <c r="N949" s="10"/>
      <c r="O949" s="10"/>
      <c r="P949" s="10"/>
      <c r="Q949" s="10"/>
    </row>
    <row r="950" spans="1:17" s="11" customFormat="1" x14ac:dyDescent="0.25">
      <c r="A950" s="39" t="str">
        <f t="shared" si="53"/>
        <v>40917_emdsfdc1b-rb-10</v>
      </c>
      <c r="B950" s="47">
        <v>40917</v>
      </c>
      <c r="C950" s="39" t="s">
        <v>98</v>
      </c>
      <c r="D950" s="11">
        <f>VLOOKUP($A950,Pivot_Switch!$H$5:$N$5000,COLUMN(D950),FALSE)</f>
        <v>240</v>
      </c>
      <c r="E950" s="11">
        <f>VLOOKUP($A950,Pivot_Switch!$H$5:$N$5000,COLUMN(E950),FALSE)</f>
        <v>221</v>
      </c>
      <c r="F950" s="11">
        <f>VLOOKUP($A950,Pivot_Switch!$H$5:$N$5000,COLUMN(F950),FALSE)</f>
        <v>19</v>
      </c>
      <c r="G950" s="11">
        <f>VLOOKUP($A950,Pivot_Switch!$H$5:$N$5000,COLUMN(G950),FALSE)</f>
        <v>1</v>
      </c>
      <c r="H950" s="39"/>
      <c r="I950" s="39"/>
      <c r="J950" s="41"/>
      <c r="K950" s="10"/>
      <c r="L950" s="10"/>
      <c r="M950" s="10"/>
      <c r="N950" s="10"/>
      <c r="O950" s="10"/>
      <c r="P950" s="10"/>
      <c r="Q950" s="10"/>
    </row>
    <row r="951" spans="1:17" s="11" customFormat="1" x14ac:dyDescent="0.25">
      <c r="A951" s="39" t="str">
        <f t="shared" si="53"/>
        <v>40948_emdsfdc1b-rb-10</v>
      </c>
      <c r="B951" s="47">
        <v>40948</v>
      </c>
      <c r="C951" s="39" t="s">
        <v>98</v>
      </c>
      <c r="D951" s="11">
        <f>VLOOKUP($A951,Pivot_Switch!$H$5:$N$5000,COLUMN(D951),FALSE)</f>
        <v>240</v>
      </c>
      <c r="E951" s="11">
        <f>VLOOKUP($A951,Pivot_Switch!$H$5:$N$5000,COLUMN(E951),FALSE)</f>
        <v>226</v>
      </c>
      <c r="F951" s="11">
        <f>VLOOKUP($A951,Pivot_Switch!$H$5:$N$5000,COLUMN(F951),FALSE)</f>
        <v>14</v>
      </c>
      <c r="G951" s="11">
        <f>VLOOKUP($A951,Pivot_Switch!$H$5:$N$5000,COLUMN(G951),FALSE)</f>
        <v>1</v>
      </c>
      <c r="H951" s="39"/>
      <c r="I951" s="39"/>
      <c r="J951" s="41"/>
      <c r="K951" s="10"/>
      <c r="L951" s="10"/>
      <c r="M951" s="10"/>
      <c r="N951" s="10"/>
      <c r="O951" s="10"/>
      <c r="P951" s="10"/>
      <c r="Q951" s="10"/>
    </row>
    <row r="952" spans="1:17" s="11" customFormat="1" x14ac:dyDescent="0.25">
      <c r="A952" s="39" t="str">
        <f t="shared" si="53"/>
        <v>40989_emdsfdc1b-rb-10</v>
      </c>
      <c r="B952" s="47">
        <v>40989</v>
      </c>
      <c r="C952" s="39" t="s">
        <v>98</v>
      </c>
      <c r="D952" s="11">
        <f>VLOOKUP($A952,Pivot_Switch!$H$5:$N$5000,COLUMN(D952),FALSE)</f>
        <v>240</v>
      </c>
      <c r="E952" s="11">
        <f>VLOOKUP($A952,Pivot_Switch!$H$5:$N$5000,COLUMN(E952),FALSE)</f>
        <v>226</v>
      </c>
      <c r="F952" s="11">
        <f>VLOOKUP($A952,Pivot_Switch!$H$5:$N$5000,COLUMN(F952),FALSE)</f>
        <v>14</v>
      </c>
      <c r="G952" s="11">
        <f>VLOOKUP($A952,Pivot_Switch!$H$5:$N$5000,COLUMN(G952),FALSE)</f>
        <v>1</v>
      </c>
      <c r="H952" s="39"/>
      <c r="I952" s="39"/>
      <c r="J952" s="41"/>
      <c r="K952" s="10"/>
      <c r="L952" s="26"/>
      <c r="M952" s="10"/>
      <c r="N952" s="10"/>
      <c r="O952" s="10"/>
      <c r="P952" s="10"/>
      <c r="Q952" s="10"/>
    </row>
    <row r="953" spans="1:17" s="11" customFormat="1" x14ac:dyDescent="0.25">
      <c r="A953" s="39" t="str">
        <f t="shared" si="53"/>
        <v>41016_emdsfdc1b-rb-10</v>
      </c>
      <c r="B953" s="47">
        <v>41016</v>
      </c>
      <c r="C953" s="39" t="s">
        <v>98</v>
      </c>
      <c r="D953" s="11">
        <f>VLOOKUP($A953,Pivot_Switch!$H$5:$N$5000,COLUMN(D953),FALSE)</f>
        <v>240</v>
      </c>
      <c r="E953" s="11">
        <f>VLOOKUP($A953,Pivot_Switch!$H$5:$N$5000,COLUMN(E953),FALSE)</f>
        <v>226</v>
      </c>
      <c r="F953" s="11">
        <f>VLOOKUP($A953,Pivot_Switch!$H$5:$N$5000,COLUMN(F953),FALSE)</f>
        <v>14</v>
      </c>
      <c r="G953" s="11">
        <f>VLOOKUP($A953,Pivot_Switch!$H$5:$N$5000,COLUMN(G953),FALSE)</f>
        <v>1</v>
      </c>
      <c r="H953" s="39"/>
      <c r="I953" s="39"/>
      <c r="J953" s="41"/>
      <c r="K953" s="10"/>
      <c r="L953" s="26"/>
      <c r="M953" s="10"/>
      <c r="N953" s="10"/>
      <c r="O953" s="10"/>
      <c r="P953" s="10"/>
      <c r="Q953" s="10"/>
    </row>
    <row r="954" spans="1:17" s="11" customFormat="1" x14ac:dyDescent="0.25">
      <c r="A954" s="39" t="str">
        <f t="shared" si="53"/>
        <v>41037_emdsfdc1b-rb-10</v>
      </c>
      <c r="B954" s="47">
        <v>41037</v>
      </c>
      <c r="C954" s="39" t="s">
        <v>98</v>
      </c>
      <c r="D954" s="11">
        <f>VLOOKUP($A954,Pivot_Switch!$H$5:$N$5000,COLUMN(D954),FALSE)</f>
        <v>240</v>
      </c>
      <c r="E954" s="11">
        <f>VLOOKUP($A954,Pivot_Switch!$H$5:$N$5000,COLUMN(E954),FALSE)</f>
        <v>226</v>
      </c>
      <c r="F954" s="11">
        <f>VLOOKUP($A954,Pivot_Switch!$H$5:$N$5000,COLUMN(F954),FALSE)</f>
        <v>14</v>
      </c>
      <c r="G954" s="11">
        <f>VLOOKUP($A954,Pivot_Switch!$H$5:$N$5000,COLUMN(G954),FALSE)</f>
        <v>1</v>
      </c>
      <c r="H954" s="39"/>
      <c r="I954" s="39"/>
      <c r="J954" s="41"/>
      <c r="K954" s="10"/>
      <c r="L954" s="26"/>
      <c r="M954" s="10"/>
      <c r="N954" s="10"/>
      <c r="O954" s="10"/>
      <c r="P954" s="10"/>
      <c r="Q954" s="10"/>
    </row>
    <row r="955" spans="1:17" s="11" customFormat="1" x14ac:dyDescent="0.25">
      <c r="A955" s="39" t="str">
        <f t="shared" si="53"/>
        <v>41071_emdsfdc1b-rb-10</v>
      </c>
      <c r="B955" s="47">
        <v>41071</v>
      </c>
      <c r="C955" s="39" t="s">
        <v>98</v>
      </c>
      <c r="D955" s="11">
        <f>VLOOKUP($A955,Pivot_Switch!$H$5:$N$5000,COLUMN(D955),FALSE)</f>
        <v>240</v>
      </c>
      <c r="E955" s="11">
        <f>VLOOKUP($A955,Pivot_Switch!$H$5:$N$5000,COLUMN(E955),FALSE)</f>
        <v>226</v>
      </c>
      <c r="F955" s="11">
        <f>VLOOKUP($A955,Pivot_Switch!$H$5:$N$5000,COLUMN(F955),FALSE)</f>
        <v>14</v>
      </c>
      <c r="G955" s="11">
        <f>VLOOKUP($A955,Pivot_Switch!$H$5:$N$5000,COLUMN(G955),FALSE)</f>
        <v>1</v>
      </c>
      <c r="H955" s="39"/>
      <c r="I955" s="39"/>
      <c r="J955" s="41"/>
      <c r="K955" s="10"/>
      <c r="L955" s="26"/>
      <c r="M955" s="10"/>
      <c r="N955" s="10"/>
      <c r="O955" s="10"/>
      <c r="P955" s="10"/>
      <c r="Q955" s="10"/>
    </row>
    <row r="956" spans="1:17" s="11" customFormat="1" x14ac:dyDescent="0.25">
      <c r="A956" s="39" t="str">
        <f t="shared" si="53"/>
        <v>41107_emdsfdc1b-rb-10</v>
      </c>
      <c r="B956" s="47">
        <v>41107</v>
      </c>
      <c r="C956" s="39" t="s">
        <v>98</v>
      </c>
      <c r="D956" s="11">
        <f>VLOOKUP($A956,Pivot_Switch!$H$5:$N$5000,COLUMN(D956),FALSE)</f>
        <v>240</v>
      </c>
      <c r="E956" s="11">
        <f>VLOOKUP($A956,Pivot_Switch!$H$5:$N$5000,COLUMN(E956),FALSE)</f>
        <v>226</v>
      </c>
      <c r="F956" s="11">
        <f>VLOOKUP($A956,Pivot_Switch!$H$5:$N$5000,COLUMN(F956),FALSE)</f>
        <v>14</v>
      </c>
      <c r="G956" s="11">
        <f>VLOOKUP($A956,Pivot_Switch!$H$5:$N$5000,COLUMN(G956),FALSE)</f>
        <v>1</v>
      </c>
      <c r="H956" s="39"/>
      <c r="I956" s="39"/>
      <c r="J956" s="41"/>
      <c r="K956" s="10"/>
      <c r="L956" s="26"/>
      <c r="M956" s="10"/>
      <c r="N956" s="10"/>
      <c r="O956" s="10"/>
      <c r="P956" s="10"/>
      <c r="Q956" s="10"/>
    </row>
    <row r="957" spans="1:17" s="11" customFormat="1" x14ac:dyDescent="0.25">
      <c r="A957" s="39" t="str">
        <f t="shared" si="53"/>
        <v>41122_emdsfdc1b-rb-10</v>
      </c>
      <c r="B957" s="47">
        <v>41122</v>
      </c>
      <c r="C957" s="39" t="s">
        <v>98</v>
      </c>
      <c r="D957" s="11">
        <f>VLOOKUP($A957,Pivot_Switch!$H$5:$N$5000,COLUMN(D957),FALSE)</f>
        <v>240</v>
      </c>
      <c r="E957" s="11">
        <f>VLOOKUP($A957,Pivot_Switch!$H$5:$N$5000,COLUMN(E957),FALSE)</f>
        <v>226</v>
      </c>
      <c r="F957" s="11">
        <f>VLOOKUP($A957,Pivot_Switch!$H$5:$N$5000,COLUMN(F957),FALSE)</f>
        <v>14</v>
      </c>
      <c r="G957" s="11">
        <f>VLOOKUP($A957,Pivot_Switch!$H$5:$N$5000,COLUMN(G957),FALSE)</f>
        <v>1</v>
      </c>
      <c r="H957" s="39"/>
      <c r="I957" s="39"/>
      <c r="J957" s="41"/>
      <c r="K957" s="10"/>
      <c r="L957" s="26"/>
      <c r="M957" s="10"/>
      <c r="N957" s="10"/>
      <c r="O957" s="10"/>
      <c r="P957" s="10"/>
      <c r="Q957" s="10"/>
    </row>
    <row r="958" spans="1:17" s="11" customFormat="1" x14ac:dyDescent="0.25">
      <c r="A958" s="39" t="str">
        <f t="shared" si="53"/>
        <v>41162_emdsfdc1b-rb-10</v>
      </c>
      <c r="B958" s="47">
        <v>41162</v>
      </c>
      <c r="C958" s="39" t="s">
        <v>98</v>
      </c>
      <c r="D958" s="11">
        <f>VLOOKUP($A958,Pivot_Switch!$H$5:$N$5000,COLUMN(D958),FALSE)</f>
        <v>240</v>
      </c>
      <c r="E958" s="11">
        <f>VLOOKUP($A958,Pivot_Switch!$H$5:$N$5000,COLUMN(E958),FALSE)</f>
        <v>228</v>
      </c>
      <c r="F958" s="11">
        <f>VLOOKUP($A958,Pivot_Switch!$H$5:$N$5000,COLUMN(F958),FALSE)</f>
        <v>12</v>
      </c>
      <c r="G958" s="11">
        <f>VLOOKUP($A958,Pivot_Switch!$H$5:$N$5000,COLUMN(G958),FALSE)</f>
        <v>1</v>
      </c>
      <c r="H958" s="39"/>
      <c r="I958" s="39"/>
      <c r="J958" s="41"/>
      <c r="K958" s="10"/>
      <c r="L958" s="26"/>
      <c r="M958" s="10"/>
      <c r="N958" s="10"/>
      <c r="O958" s="10"/>
      <c r="P958" s="10"/>
      <c r="Q958" s="10"/>
    </row>
    <row r="959" spans="1:17" s="11" customFormat="1" x14ac:dyDescent="0.25">
      <c r="A959" s="39" t="str">
        <f t="shared" si="53"/>
        <v>41192_emdsfdc1b-rb-10</v>
      </c>
      <c r="B959" s="47">
        <v>41192</v>
      </c>
      <c r="C959" s="39" t="s">
        <v>98</v>
      </c>
      <c r="D959" s="11">
        <f>VLOOKUP($A959,Pivot_Switch!$H$5:$N$5000,COLUMN(D959),FALSE)</f>
        <v>240</v>
      </c>
      <c r="E959" s="11">
        <f>VLOOKUP($A959,Pivot_Switch!$H$5:$N$5000,COLUMN(E959),FALSE)</f>
        <v>230</v>
      </c>
      <c r="F959" s="11">
        <f>VLOOKUP($A959,Pivot_Switch!$H$5:$N$5000,COLUMN(F959),FALSE)</f>
        <v>10</v>
      </c>
      <c r="G959" s="11">
        <f>VLOOKUP($A959,Pivot_Switch!$H$5:$N$5000,COLUMN(G959),FALSE)</f>
        <v>1</v>
      </c>
      <c r="H959" s="39"/>
      <c r="I959" s="39"/>
      <c r="J959" s="41"/>
      <c r="K959" s="10"/>
      <c r="L959" s="26"/>
      <c r="M959" s="10"/>
      <c r="N959" s="10"/>
      <c r="O959" s="10"/>
      <c r="P959" s="10"/>
      <c r="Q959" s="10"/>
    </row>
    <row r="960" spans="1:17" s="11" customFormat="1" x14ac:dyDescent="0.25">
      <c r="A960" s="39" t="str">
        <f t="shared" si="53"/>
        <v>41347_emdsfdc1b-rb-10</v>
      </c>
      <c r="B960" s="47">
        <v>41347</v>
      </c>
      <c r="C960" s="39" t="s">
        <v>98</v>
      </c>
      <c r="D960" s="11">
        <f>VLOOKUP($A960,Pivot_Switch!$H$5:$N$5000,COLUMN(D960),FALSE)</f>
        <v>240</v>
      </c>
      <c r="E960" s="11">
        <f>VLOOKUP($A960,Pivot_Switch!$H$5:$N$5000,COLUMN(E960),FALSE)</f>
        <v>233</v>
      </c>
      <c r="F960" s="11">
        <f>VLOOKUP($A960,Pivot_Switch!$H$5:$N$5000,COLUMN(F960),FALSE)</f>
        <v>7</v>
      </c>
      <c r="G960" s="11">
        <f>VLOOKUP($A960,Pivot_Switch!$H$5:$N$5000,COLUMN(G960),FALSE)</f>
        <v>1</v>
      </c>
      <c r="H960" s="39"/>
      <c r="I960" s="39"/>
      <c r="J960" s="41"/>
      <c r="K960" s="10"/>
      <c r="L960" s="26"/>
      <c r="M960" s="10"/>
      <c r="N960" s="10"/>
      <c r="O960" s="10"/>
      <c r="P960" s="10"/>
      <c r="Q960" s="10"/>
    </row>
    <row r="961" spans="1:17" s="11" customFormat="1" x14ac:dyDescent="0.25">
      <c r="A961" s="39" t="str">
        <f t="shared" si="52"/>
        <v>41439_emdsfdc1b-rb-10</v>
      </c>
      <c r="B961" s="47">
        <v>41439</v>
      </c>
      <c r="C961" s="39" t="s">
        <v>98</v>
      </c>
      <c r="D961" s="11">
        <f>VLOOKUP($A961,Pivot_Switch!$H$5:$N$5000,COLUMN(D961),FALSE)</f>
        <v>240</v>
      </c>
      <c r="E961" s="11">
        <f>VLOOKUP($A961,Pivot_Switch!$H$5:$N$5000,COLUMN(E961),FALSE)</f>
        <v>0</v>
      </c>
      <c r="F961" s="11">
        <f>VLOOKUP($A961,Pivot_Switch!$H$5:$N$5000,COLUMN(F961),FALSE)</f>
        <v>240</v>
      </c>
      <c r="G961" s="11">
        <f>VLOOKUP($A961,Pivot_Switch!$H$5:$N$5000,COLUMN(G961),FALSE)</f>
        <v>1</v>
      </c>
      <c r="H961" s="39"/>
      <c r="I961" s="39"/>
      <c r="J961" s="41"/>
      <c r="K961" s="10"/>
      <c r="L961" s="26"/>
      <c r="M961" s="10"/>
      <c r="N961" s="10"/>
      <c r="O961" s="10"/>
      <c r="P961" s="10"/>
      <c r="Q961" s="10"/>
    </row>
    <row r="962" spans="1:17" s="11" customFormat="1" x14ac:dyDescent="0.25">
      <c r="A962" s="39"/>
      <c r="B962" s="44"/>
      <c r="C962" s="39"/>
      <c r="H962" s="39"/>
      <c r="I962" s="39"/>
      <c r="J962" s="39"/>
      <c r="K962" s="10"/>
      <c r="L962" s="10"/>
      <c r="M962" s="10"/>
      <c r="N962" s="10"/>
      <c r="O962" s="10"/>
      <c r="P962" s="10"/>
      <c r="Q962" s="10"/>
    </row>
    <row r="963" spans="1:17" s="11" customFormat="1" x14ac:dyDescent="0.25">
      <c r="A963" s="42" t="s">
        <v>881</v>
      </c>
      <c r="B963" s="42"/>
      <c r="C963" s="42"/>
      <c r="D963" s="25"/>
      <c r="E963" s="25"/>
      <c r="F963" s="25"/>
      <c r="G963" s="25"/>
      <c r="H963" s="42" t="str">
        <f>C924</f>
        <v>emdsfdc1b-rb-10</v>
      </c>
      <c r="I963" s="43" t="str">
        <f>CONCATENATE(H963,"_End")</f>
        <v>emdsfdc1b-rb-10_End</v>
      </c>
      <c r="J963" s="43">
        <f>ROW(I963)</f>
        <v>963</v>
      </c>
      <c r="K963" s="26"/>
      <c r="L963" s="10"/>
      <c r="M963" s="10"/>
      <c r="N963" s="10"/>
      <c r="O963" s="10"/>
      <c r="P963" s="10"/>
      <c r="Q963" s="10"/>
    </row>
    <row r="964" spans="1:17" s="11" customFormat="1" x14ac:dyDescent="0.25">
      <c r="A964" s="39" t="str">
        <f t="shared" ref="A964:A1001" si="54">CONCATENATE(B964,"_",C964)</f>
        <v>40598_rmdsfdc1a-gl-01</v>
      </c>
      <c r="B964" s="47">
        <v>40598</v>
      </c>
      <c r="C964" s="39" t="s">
        <v>147</v>
      </c>
      <c r="D964" s="11">
        <f>VLOOKUP($A964,Pivot_Switch!$H$5:$N$5000,COLUMN(D964),FALSE)</f>
        <v>156</v>
      </c>
      <c r="E964" s="11">
        <f>VLOOKUP($A964,Pivot_Switch!$H$5:$N$5000,COLUMN(E964),FALSE)</f>
        <v>37</v>
      </c>
      <c r="F964" s="11">
        <f>VLOOKUP($A964,Pivot_Switch!$H$5:$N$5000,COLUMN(F964),FALSE)</f>
        <v>119</v>
      </c>
      <c r="G964" s="11">
        <f>VLOOKUP($A964,Pivot_Switch!$H$5:$N$5000,COLUMN(G964),FALSE)</f>
        <v>1</v>
      </c>
      <c r="H964" s="39" t="str">
        <f>C964</f>
        <v>rmdsfdc1a-gl-01</v>
      </c>
      <c r="I964" s="39" t="str">
        <f>CONCATENATE(H964,"_Start")</f>
        <v>rmdsfdc1a-gl-01_Start</v>
      </c>
      <c r="J964" s="41">
        <f>ROW(I964)</f>
        <v>964</v>
      </c>
      <c r="K964" s="10"/>
      <c r="L964" s="10"/>
      <c r="M964" s="10"/>
      <c r="N964" s="10"/>
      <c r="O964" s="10"/>
      <c r="P964" s="10"/>
      <c r="Q964" s="10"/>
    </row>
    <row r="965" spans="1:17" s="11" customFormat="1" x14ac:dyDescent="0.25">
      <c r="A965" s="39" t="str">
        <f t="shared" si="54"/>
        <v>40606_rmdsfdc1a-gl-01</v>
      </c>
      <c r="B965" s="47">
        <v>40606</v>
      </c>
      <c r="C965" s="39" t="s">
        <v>147</v>
      </c>
      <c r="D965" s="11">
        <f>VLOOKUP($A965,Pivot_Switch!$H$5:$N$5000,COLUMN(D965),FALSE)</f>
        <v>156</v>
      </c>
      <c r="E965" s="11">
        <f>VLOOKUP($A965,Pivot_Switch!$H$5:$N$5000,COLUMN(E965),FALSE)</f>
        <v>37</v>
      </c>
      <c r="F965" s="11">
        <f>VLOOKUP($A965,Pivot_Switch!$H$5:$N$5000,COLUMN(F965),FALSE)</f>
        <v>119</v>
      </c>
      <c r="G965" s="11">
        <f>VLOOKUP($A965,Pivot_Switch!$H$5:$N$5000,COLUMN(G965),FALSE)</f>
        <v>1</v>
      </c>
      <c r="H965" s="39"/>
      <c r="I965" s="39"/>
      <c r="J965" s="41"/>
      <c r="K965" s="10"/>
      <c r="L965" s="10"/>
      <c r="M965" s="10"/>
      <c r="N965" s="10"/>
      <c r="O965" s="10"/>
      <c r="P965" s="10"/>
      <c r="Q965" s="10"/>
    </row>
    <row r="966" spans="1:17" s="11" customFormat="1" x14ac:dyDescent="0.25">
      <c r="A966" s="39" t="str">
        <f t="shared" si="54"/>
        <v>40609_rmdsfdc1a-gl-01</v>
      </c>
      <c r="B966" s="47">
        <v>40609</v>
      </c>
      <c r="C966" s="39" t="s">
        <v>147</v>
      </c>
      <c r="D966" s="11">
        <f>VLOOKUP($A966,Pivot_Switch!$H$5:$N$5000,COLUMN(D966),FALSE)</f>
        <v>156</v>
      </c>
      <c r="E966" s="11">
        <f>VLOOKUP($A966,Pivot_Switch!$H$5:$N$5000,COLUMN(E966),FALSE)</f>
        <v>37</v>
      </c>
      <c r="F966" s="11">
        <f>VLOOKUP($A966,Pivot_Switch!$H$5:$N$5000,COLUMN(F966),FALSE)</f>
        <v>119</v>
      </c>
      <c r="G966" s="11">
        <f>VLOOKUP($A966,Pivot_Switch!$H$5:$N$5000,COLUMN(G966),FALSE)</f>
        <v>1</v>
      </c>
      <c r="H966" s="39"/>
      <c r="I966" s="39"/>
      <c r="J966" s="41"/>
      <c r="K966" s="10"/>
      <c r="L966" s="10"/>
      <c r="M966" s="10"/>
      <c r="N966" s="10"/>
      <c r="O966" s="10"/>
      <c r="P966" s="10"/>
      <c r="Q966" s="10"/>
    </row>
    <row r="967" spans="1:17" s="11" customFormat="1" x14ac:dyDescent="0.25">
      <c r="A967" s="39" t="str">
        <f t="shared" si="54"/>
        <v>40637_rmdsfdc1a-gl-01</v>
      </c>
      <c r="B967" s="47">
        <v>40637</v>
      </c>
      <c r="C967" s="39" t="s">
        <v>147</v>
      </c>
      <c r="D967" s="11">
        <f>VLOOKUP($A967,Pivot_Switch!$H$5:$N$5000,COLUMN(D967),FALSE)</f>
        <v>156</v>
      </c>
      <c r="E967" s="11">
        <f>VLOOKUP($A967,Pivot_Switch!$H$5:$N$5000,COLUMN(E967),FALSE)</f>
        <v>41</v>
      </c>
      <c r="F967" s="11">
        <f>VLOOKUP($A967,Pivot_Switch!$H$5:$N$5000,COLUMN(F967),FALSE)</f>
        <v>115</v>
      </c>
      <c r="G967" s="11">
        <f>VLOOKUP($A967,Pivot_Switch!$H$5:$N$5000,COLUMN(G967),FALSE)</f>
        <v>1</v>
      </c>
      <c r="H967" s="39"/>
      <c r="I967" s="39"/>
      <c r="J967" s="41"/>
      <c r="K967" s="10"/>
      <c r="L967" s="10"/>
      <c r="M967" s="10"/>
      <c r="N967" s="10"/>
      <c r="O967" s="10"/>
      <c r="P967" s="10"/>
      <c r="Q967" s="10"/>
    </row>
    <row r="968" spans="1:17" s="11" customFormat="1" x14ac:dyDescent="0.25">
      <c r="A968" s="39" t="str">
        <f t="shared" si="54"/>
        <v>40646_rmdsfdc1a-gl-01</v>
      </c>
      <c r="B968" s="47">
        <v>40646</v>
      </c>
      <c r="C968" s="39" t="s">
        <v>147</v>
      </c>
      <c r="D968" s="11">
        <f>VLOOKUP($A968,Pivot_Switch!$H$5:$N$5000,COLUMN(D968),FALSE)</f>
        <v>156</v>
      </c>
      <c r="E968" s="11">
        <f>VLOOKUP($A968,Pivot_Switch!$H$5:$N$5000,COLUMN(E968),FALSE)</f>
        <v>41</v>
      </c>
      <c r="F968" s="11">
        <f>VLOOKUP($A968,Pivot_Switch!$H$5:$N$5000,COLUMN(F968),FALSE)</f>
        <v>115</v>
      </c>
      <c r="G968" s="11">
        <f>VLOOKUP($A968,Pivot_Switch!$H$5:$N$5000,COLUMN(G968),FALSE)</f>
        <v>1</v>
      </c>
      <c r="H968" s="39"/>
      <c r="I968" s="39"/>
      <c r="J968" s="41"/>
      <c r="K968" s="10"/>
      <c r="L968" s="10"/>
      <c r="M968" s="10"/>
      <c r="N968" s="10"/>
      <c r="O968" s="10"/>
      <c r="P968" s="10"/>
      <c r="Q968" s="10"/>
    </row>
    <row r="969" spans="1:17" s="11" customFormat="1" x14ac:dyDescent="0.25">
      <c r="A969" s="39" t="str">
        <f t="shared" si="54"/>
        <v>40652_rmdsfdc1a-gl-01</v>
      </c>
      <c r="B969" s="47">
        <v>40652</v>
      </c>
      <c r="C969" s="39" t="s">
        <v>147</v>
      </c>
      <c r="D969" s="11">
        <f>VLOOKUP($A969,Pivot_Switch!$H$5:$N$5000,COLUMN(D969),FALSE)</f>
        <v>156</v>
      </c>
      <c r="E969" s="11">
        <f>VLOOKUP($A969,Pivot_Switch!$H$5:$N$5000,COLUMN(E969),FALSE)</f>
        <v>41</v>
      </c>
      <c r="F969" s="11">
        <f>VLOOKUP($A969,Pivot_Switch!$H$5:$N$5000,COLUMN(F969),FALSE)</f>
        <v>115</v>
      </c>
      <c r="G969" s="11">
        <f>VLOOKUP($A969,Pivot_Switch!$H$5:$N$5000,COLUMN(G969),FALSE)</f>
        <v>1</v>
      </c>
      <c r="H969" s="39"/>
      <c r="I969" s="39"/>
      <c r="J969" s="41"/>
      <c r="K969" s="10"/>
      <c r="L969" s="10"/>
      <c r="M969" s="10"/>
      <c r="N969" s="10"/>
      <c r="O969" s="10"/>
      <c r="P969" s="10"/>
      <c r="Q969" s="10"/>
    </row>
    <row r="970" spans="1:17" s="11" customFormat="1" x14ac:dyDescent="0.25">
      <c r="A970" s="39" t="str">
        <f t="shared" si="54"/>
        <v>40659_rmdsfdc1a-gl-01</v>
      </c>
      <c r="B970" s="47">
        <v>40659</v>
      </c>
      <c r="C970" s="39" t="s">
        <v>147</v>
      </c>
      <c r="D970" s="11">
        <f>VLOOKUP($A970,Pivot_Switch!$H$5:$N$5000,COLUMN(D970),FALSE)</f>
        <v>156</v>
      </c>
      <c r="E970" s="11">
        <f>VLOOKUP($A970,Pivot_Switch!$H$5:$N$5000,COLUMN(E970),FALSE)</f>
        <v>41</v>
      </c>
      <c r="F970" s="11">
        <f>VLOOKUP($A970,Pivot_Switch!$H$5:$N$5000,COLUMN(F970),FALSE)</f>
        <v>115</v>
      </c>
      <c r="G970" s="11">
        <f>VLOOKUP($A970,Pivot_Switch!$H$5:$N$5000,COLUMN(G970),FALSE)</f>
        <v>1</v>
      </c>
      <c r="H970" s="39"/>
      <c r="I970" s="39"/>
      <c r="J970" s="41"/>
      <c r="K970" s="10"/>
      <c r="L970" s="10"/>
      <c r="M970" s="10"/>
      <c r="N970" s="10"/>
      <c r="O970" s="10"/>
      <c r="P970" s="10"/>
      <c r="Q970" s="10"/>
    </row>
    <row r="971" spans="1:17" s="11" customFormat="1" x14ac:dyDescent="0.25">
      <c r="A971" s="39" t="str">
        <f t="shared" si="54"/>
        <v>40666_rmdsfdc1a-gl-01</v>
      </c>
      <c r="B971" s="47">
        <v>40666</v>
      </c>
      <c r="C971" s="39" t="s">
        <v>147</v>
      </c>
      <c r="D971" s="11">
        <f>VLOOKUP($A971,Pivot_Switch!$H$5:$N$5000,COLUMN(D971),FALSE)</f>
        <v>156</v>
      </c>
      <c r="E971" s="11">
        <f>VLOOKUP($A971,Pivot_Switch!$H$5:$N$5000,COLUMN(E971),FALSE)</f>
        <v>41</v>
      </c>
      <c r="F971" s="11">
        <f>VLOOKUP($A971,Pivot_Switch!$H$5:$N$5000,COLUMN(F971),FALSE)</f>
        <v>115</v>
      </c>
      <c r="G971" s="11">
        <f>VLOOKUP($A971,Pivot_Switch!$H$5:$N$5000,COLUMN(G971),FALSE)</f>
        <v>1</v>
      </c>
      <c r="H971" s="39"/>
      <c r="I971" s="39"/>
      <c r="J971" s="41"/>
      <c r="K971" s="10"/>
      <c r="L971" s="10"/>
      <c r="M971" s="10"/>
      <c r="N971" s="10"/>
      <c r="O971" s="10"/>
      <c r="P971" s="10"/>
      <c r="Q971" s="10"/>
    </row>
    <row r="972" spans="1:17" s="11" customFormat="1" x14ac:dyDescent="0.25">
      <c r="A972" s="39" t="str">
        <f t="shared" si="54"/>
        <v>40679_rmdsfdc1a-gl-01</v>
      </c>
      <c r="B972" s="47">
        <v>40679</v>
      </c>
      <c r="C972" s="39" t="s">
        <v>147</v>
      </c>
      <c r="D972" s="11">
        <f>VLOOKUP($A972,Pivot_Switch!$H$5:$N$5000,COLUMN(D972),FALSE)</f>
        <v>156</v>
      </c>
      <c r="E972" s="11">
        <f>VLOOKUP($A972,Pivot_Switch!$H$5:$N$5000,COLUMN(E972),FALSE)</f>
        <v>41</v>
      </c>
      <c r="F972" s="11">
        <f>VLOOKUP($A972,Pivot_Switch!$H$5:$N$5000,COLUMN(F972),FALSE)</f>
        <v>115</v>
      </c>
      <c r="G972" s="11">
        <f>VLOOKUP($A972,Pivot_Switch!$H$5:$N$5000,COLUMN(G972),FALSE)</f>
        <v>1</v>
      </c>
      <c r="H972" s="39"/>
      <c r="I972" s="39"/>
      <c r="J972" s="41"/>
      <c r="K972" s="10"/>
      <c r="L972" s="10"/>
      <c r="M972" s="10"/>
      <c r="N972" s="10"/>
      <c r="O972" s="10"/>
      <c r="P972" s="10"/>
      <c r="Q972" s="10"/>
    </row>
    <row r="973" spans="1:17" s="11" customFormat="1" x14ac:dyDescent="0.25">
      <c r="A973" s="39" t="str">
        <f t="shared" si="54"/>
        <v>40686_rmdsfdc1a-gl-01</v>
      </c>
      <c r="B973" s="47">
        <v>40686</v>
      </c>
      <c r="C973" s="39" t="s">
        <v>147</v>
      </c>
      <c r="D973" s="11">
        <f>VLOOKUP($A973,Pivot_Switch!$H$5:$N$5000,COLUMN(D973),FALSE)</f>
        <v>156</v>
      </c>
      <c r="E973" s="11">
        <f>VLOOKUP($A973,Pivot_Switch!$H$5:$N$5000,COLUMN(E973),FALSE)</f>
        <v>41</v>
      </c>
      <c r="F973" s="11">
        <f>VLOOKUP($A973,Pivot_Switch!$H$5:$N$5000,COLUMN(F973),FALSE)</f>
        <v>115</v>
      </c>
      <c r="G973" s="11">
        <f>VLOOKUP($A973,Pivot_Switch!$H$5:$N$5000,COLUMN(G973),FALSE)</f>
        <v>1</v>
      </c>
      <c r="H973" s="39"/>
      <c r="I973" s="39"/>
      <c r="J973" s="41"/>
      <c r="K973" s="10"/>
      <c r="L973" s="10"/>
      <c r="M973" s="10"/>
      <c r="N973" s="10"/>
      <c r="O973" s="10"/>
      <c r="P973" s="10"/>
      <c r="Q973" s="10"/>
    </row>
    <row r="974" spans="1:17" s="11" customFormat="1" x14ac:dyDescent="0.25">
      <c r="A974" s="39" t="str">
        <f t="shared" si="54"/>
        <v>40690_rmdsfdc1a-gl-01</v>
      </c>
      <c r="B974" s="47">
        <v>40690</v>
      </c>
      <c r="C974" s="39" t="s">
        <v>147</v>
      </c>
      <c r="D974" s="11">
        <f>VLOOKUP($A974,Pivot_Switch!$H$5:$N$5000,COLUMN(D974),FALSE)</f>
        <v>156</v>
      </c>
      <c r="E974" s="11">
        <f>VLOOKUP($A974,Pivot_Switch!$H$5:$N$5000,COLUMN(E974),FALSE)</f>
        <v>41</v>
      </c>
      <c r="F974" s="11">
        <f>VLOOKUP($A974,Pivot_Switch!$H$5:$N$5000,COLUMN(F974),FALSE)</f>
        <v>115</v>
      </c>
      <c r="G974" s="11">
        <f>VLOOKUP($A974,Pivot_Switch!$H$5:$N$5000,COLUMN(G974),FALSE)</f>
        <v>1</v>
      </c>
      <c r="H974" s="39"/>
      <c r="I974" s="39"/>
      <c r="J974" s="41"/>
      <c r="K974" s="10"/>
      <c r="L974" s="10"/>
      <c r="M974" s="10"/>
      <c r="N974" s="10"/>
      <c r="O974" s="10"/>
      <c r="P974" s="10"/>
      <c r="Q974" s="10"/>
    </row>
    <row r="975" spans="1:17" s="11" customFormat="1" x14ac:dyDescent="0.25">
      <c r="A975" s="39" t="str">
        <f t="shared" si="54"/>
        <v>40700_rmdsfdc1a-gl-01</v>
      </c>
      <c r="B975" s="47">
        <v>40700</v>
      </c>
      <c r="C975" s="39" t="s">
        <v>147</v>
      </c>
      <c r="D975" s="11">
        <f>VLOOKUP($A975,Pivot_Switch!$H$5:$N$5000,COLUMN(D975),FALSE)</f>
        <v>156</v>
      </c>
      <c r="E975" s="11">
        <f>VLOOKUP($A975,Pivot_Switch!$H$5:$N$5000,COLUMN(E975),FALSE)</f>
        <v>41</v>
      </c>
      <c r="F975" s="11">
        <f>VLOOKUP($A975,Pivot_Switch!$H$5:$N$5000,COLUMN(F975),FALSE)</f>
        <v>115</v>
      </c>
      <c r="G975" s="11">
        <f>VLOOKUP($A975,Pivot_Switch!$H$5:$N$5000,COLUMN(G975),FALSE)</f>
        <v>1</v>
      </c>
      <c r="H975" s="39"/>
      <c r="I975" s="39"/>
      <c r="J975" s="41"/>
      <c r="K975" s="10"/>
      <c r="L975" s="10"/>
      <c r="M975" s="10"/>
      <c r="N975" s="10"/>
      <c r="O975" s="10"/>
      <c r="P975" s="10"/>
      <c r="Q975" s="10"/>
    </row>
    <row r="976" spans="1:17" s="11" customFormat="1" x14ac:dyDescent="0.25">
      <c r="A976" s="39" t="str">
        <f t="shared" si="54"/>
        <v>40707_rmdsfdc1a-gl-01</v>
      </c>
      <c r="B976" s="47">
        <v>40707</v>
      </c>
      <c r="C976" s="39" t="s">
        <v>147</v>
      </c>
      <c r="D976" s="11">
        <f>VLOOKUP($A976,Pivot_Switch!$H$5:$N$5000,COLUMN(D976),FALSE)</f>
        <v>156</v>
      </c>
      <c r="E976" s="11">
        <f>VLOOKUP($A976,Pivot_Switch!$H$5:$N$5000,COLUMN(E976),FALSE)</f>
        <v>41</v>
      </c>
      <c r="F976" s="11">
        <f>VLOOKUP($A976,Pivot_Switch!$H$5:$N$5000,COLUMN(F976),FALSE)</f>
        <v>115</v>
      </c>
      <c r="G976" s="11">
        <f>VLOOKUP($A976,Pivot_Switch!$H$5:$N$5000,COLUMN(G976),FALSE)</f>
        <v>1</v>
      </c>
      <c r="H976" s="39"/>
      <c r="I976" s="39"/>
      <c r="J976" s="41"/>
      <c r="K976" s="10"/>
      <c r="L976" s="10"/>
      <c r="M976" s="10"/>
      <c r="N976" s="10"/>
      <c r="O976" s="10"/>
      <c r="P976" s="10"/>
      <c r="Q976" s="10"/>
    </row>
    <row r="977" spans="1:17" s="11" customFormat="1" x14ac:dyDescent="0.25">
      <c r="A977" s="39" t="str">
        <f t="shared" ref="A977:A1000" si="55">CONCATENATE(B977,"_",C977)</f>
        <v>40714_rmdsfdc1a-gl-01</v>
      </c>
      <c r="B977" s="47">
        <v>40714</v>
      </c>
      <c r="C977" s="39" t="s">
        <v>147</v>
      </c>
      <c r="D977" s="11">
        <f>VLOOKUP($A977,Pivot_Switch!$H$5:$N$5000,COLUMN(D977),FALSE)</f>
        <v>156</v>
      </c>
      <c r="E977" s="11">
        <f>VLOOKUP($A977,Pivot_Switch!$H$5:$N$5000,COLUMN(E977),FALSE)</f>
        <v>41</v>
      </c>
      <c r="F977" s="11">
        <f>VLOOKUP($A977,Pivot_Switch!$H$5:$N$5000,COLUMN(F977),FALSE)</f>
        <v>115</v>
      </c>
      <c r="G977" s="11">
        <f>VLOOKUP($A977,Pivot_Switch!$H$5:$N$5000,COLUMN(G977),FALSE)</f>
        <v>1</v>
      </c>
      <c r="H977" s="39"/>
      <c r="I977" s="39"/>
      <c r="J977" s="41"/>
      <c r="K977" s="10"/>
      <c r="L977" s="10"/>
      <c r="M977" s="10"/>
      <c r="N977" s="10"/>
      <c r="O977" s="10"/>
      <c r="P977" s="10"/>
      <c r="Q977" s="10"/>
    </row>
    <row r="978" spans="1:17" s="11" customFormat="1" x14ac:dyDescent="0.25">
      <c r="A978" s="39" t="str">
        <f t="shared" si="55"/>
        <v>40721_rmdsfdc1a-gl-01</v>
      </c>
      <c r="B978" s="47">
        <v>40721</v>
      </c>
      <c r="C978" s="39" t="s">
        <v>147</v>
      </c>
      <c r="D978" s="11">
        <f>VLOOKUP($A978,Pivot_Switch!$H$5:$N$5000,COLUMN(D978),FALSE)</f>
        <v>156</v>
      </c>
      <c r="E978" s="11">
        <f>VLOOKUP($A978,Pivot_Switch!$H$5:$N$5000,COLUMN(E978),FALSE)</f>
        <v>41</v>
      </c>
      <c r="F978" s="11">
        <f>VLOOKUP($A978,Pivot_Switch!$H$5:$N$5000,COLUMN(F978),FALSE)</f>
        <v>115</v>
      </c>
      <c r="G978" s="11">
        <f>VLOOKUP($A978,Pivot_Switch!$H$5:$N$5000,COLUMN(G978),FALSE)</f>
        <v>1</v>
      </c>
      <c r="H978" s="39"/>
      <c r="I978" s="39"/>
      <c r="J978" s="41"/>
      <c r="K978" s="10"/>
      <c r="L978" s="10"/>
      <c r="M978" s="10"/>
      <c r="N978" s="10"/>
      <c r="O978" s="10"/>
      <c r="P978" s="10"/>
      <c r="Q978" s="10"/>
    </row>
    <row r="979" spans="1:17" s="11" customFormat="1" x14ac:dyDescent="0.25">
      <c r="A979" s="39" t="str">
        <f t="shared" si="55"/>
        <v>40728_rmdsfdc1a-gl-01</v>
      </c>
      <c r="B979" s="47">
        <v>40728</v>
      </c>
      <c r="C979" s="39" t="s">
        <v>147</v>
      </c>
      <c r="D979" s="11">
        <f>VLOOKUP($A979,Pivot_Switch!$H$5:$N$5000,COLUMN(D979),FALSE)</f>
        <v>156</v>
      </c>
      <c r="E979" s="11">
        <f>VLOOKUP($A979,Pivot_Switch!$H$5:$N$5000,COLUMN(E979),FALSE)</f>
        <v>41</v>
      </c>
      <c r="F979" s="11">
        <f>VLOOKUP($A979,Pivot_Switch!$H$5:$N$5000,COLUMN(F979),FALSE)</f>
        <v>115</v>
      </c>
      <c r="G979" s="11">
        <f>VLOOKUP($A979,Pivot_Switch!$H$5:$N$5000,COLUMN(G979),FALSE)</f>
        <v>1</v>
      </c>
      <c r="H979" s="39"/>
      <c r="I979" s="39"/>
      <c r="J979" s="41"/>
      <c r="K979" s="10"/>
      <c r="L979" s="10"/>
      <c r="M979" s="10"/>
      <c r="N979" s="10"/>
      <c r="O979" s="10"/>
      <c r="P979" s="10"/>
      <c r="Q979" s="10"/>
    </row>
    <row r="980" spans="1:17" s="11" customFormat="1" x14ac:dyDescent="0.25">
      <c r="A980" s="39" t="str">
        <f t="shared" si="55"/>
        <v>40735_rmdsfdc1a-gl-01</v>
      </c>
      <c r="B980" s="47">
        <v>40735</v>
      </c>
      <c r="C980" s="39" t="s">
        <v>147</v>
      </c>
      <c r="D980" s="11">
        <f>VLOOKUP($A980,Pivot_Switch!$H$5:$N$5000,COLUMN(D980),FALSE)</f>
        <v>156</v>
      </c>
      <c r="E980" s="11">
        <f>VLOOKUP($A980,Pivot_Switch!$H$5:$N$5000,COLUMN(E980),FALSE)</f>
        <v>41</v>
      </c>
      <c r="F980" s="11">
        <f>VLOOKUP($A980,Pivot_Switch!$H$5:$N$5000,COLUMN(F980),FALSE)</f>
        <v>115</v>
      </c>
      <c r="G980" s="11">
        <f>VLOOKUP($A980,Pivot_Switch!$H$5:$N$5000,COLUMN(G980),FALSE)</f>
        <v>1</v>
      </c>
      <c r="H980" s="39"/>
      <c r="I980" s="39"/>
      <c r="J980" s="41"/>
      <c r="K980" s="10"/>
      <c r="L980" s="10"/>
      <c r="M980" s="10"/>
      <c r="N980" s="10"/>
      <c r="O980" s="10"/>
      <c r="P980" s="10"/>
      <c r="Q980" s="10"/>
    </row>
    <row r="981" spans="1:17" s="11" customFormat="1" x14ac:dyDescent="0.25">
      <c r="A981" s="39" t="str">
        <f t="shared" si="55"/>
        <v>40743_rmdsfdc1a-gl-01</v>
      </c>
      <c r="B981" s="47">
        <v>40743</v>
      </c>
      <c r="C981" s="39" t="s">
        <v>147</v>
      </c>
      <c r="D981" s="11">
        <f>VLOOKUP($A981,Pivot_Switch!$H$5:$N$5000,COLUMN(D981),FALSE)</f>
        <v>156</v>
      </c>
      <c r="E981" s="11">
        <f>VLOOKUP($A981,Pivot_Switch!$H$5:$N$5000,COLUMN(E981),FALSE)</f>
        <v>41</v>
      </c>
      <c r="F981" s="11">
        <f>VLOOKUP($A981,Pivot_Switch!$H$5:$N$5000,COLUMN(F981),FALSE)</f>
        <v>115</v>
      </c>
      <c r="G981" s="11">
        <f>VLOOKUP($A981,Pivot_Switch!$H$5:$N$5000,COLUMN(G981),FALSE)</f>
        <v>1</v>
      </c>
      <c r="H981" s="39"/>
      <c r="I981" s="39"/>
      <c r="J981" s="41"/>
      <c r="K981" s="10"/>
      <c r="L981" s="10"/>
      <c r="M981" s="10"/>
      <c r="N981" s="10"/>
      <c r="O981" s="10"/>
      <c r="P981" s="10"/>
      <c r="Q981" s="10"/>
    </row>
    <row r="982" spans="1:17" s="11" customFormat="1" x14ac:dyDescent="0.25">
      <c r="A982" s="39" t="str">
        <f t="shared" si="55"/>
        <v>40749_rmdsfdc1a-gl-01</v>
      </c>
      <c r="B982" s="47">
        <v>40749</v>
      </c>
      <c r="C982" s="39" t="s">
        <v>147</v>
      </c>
      <c r="D982" s="11">
        <f>VLOOKUP($A982,Pivot_Switch!$H$5:$N$5000,COLUMN(D982),FALSE)</f>
        <v>156</v>
      </c>
      <c r="E982" s="11">
        <f>VLOOKUP($A982,Pivot_Switch!$H$5:$N$5000,COLUMN(E982),FALSE)</f>
        <v>41</v>
      </c>
      <c r="F982" s="11">
        <f>VLOOKUP($A982,Pivot_Switch!$H$5:$N$5000,COLUMN(F982),FALSE)</f>
        <v>115</v>
      </c>
      <c r="G982" s="11">
        <f>VLOOKUP($A982,Pivot_Switch!$H$5:$N$5000,COLUMN(G982),FALSE)</f>
        <v>1</v>
      </c>
      <c r="H982" s="39"/>
      <c r="I982" s="39"/>
      <c r="J982" s="41"/>
      <c r="K982" s="10"/>
      <c r="L982" s="10"/>
      <c r="M982" s="10"/>
      <c r="N982" s="10"/>
      <c r="O982" s="10"/>
      <c r="P982" s="10"/>
      <c r="Q982" s="10"/>
    </row>
    <row r="983" spans="1:17" s="11" customFormat="1" x14ac:dyDescent="0.25">
      <c r="A983" s="39" t="str">
        <f t="shared" si="55"/>
        <v>40770_rmdsfdc1a-gl-01</v>
      </c>
      <c r="B983" s="47">
        <v>40770</v>
      </c>
      <c r="C983" s="39" t="s">
        <v>147</v>
      </c>
      <c r="D983" s="11">
        <f>VLOOKUP($A983,Pivot_Switch!$H$5:$N$5000,COLUMN(D983),FALSE)</f>
        <v>156</v>
      </c>
      <c r="E983" s="11">
        <f>VLOOKUP($A983,Pivot_Switch!$H$5:$N$5000,COLUMN(E983),FALSE)</f>
        <v>41</v>
      </c>
      <c r="F983" s="11">
        <f>VLOOKUP($A983,Pivot_Switch!$H$5:$N$5000,COLUMN(F983),FALSE)</f>
        <v>115</v>
      </c>
      <c r="G983" s="11">
        <f>VLOOKUP($A983,Pivot_Switch!$H$5:$N$5000,COLUMN(G983),FALSE)</f>
        <v>1</v>
      </c>
      <c r="H983" s="39"/>
      <c r="I983" s="39"/>
      <c r="J983" s="41"/>
      <c r="K983" s="10"/>
      <c r="L983" s="10"/>
      <c r="M983" s="10"/>
      <c r="N983" s="10"/>
      <c r="O983" s="10"/>
      <c r="P983" s="10"/>
      <c r="Q983" s="10"/>
    </row>
    <row r="984" spans="1:17" s="11" customFormat="1" x14ac:dyDescent="0.25">
      <c r="A984" s="39" t="str">
        <f t="shared" si="55"/>
        <v>40777_rmdsfdc1a-gl-01</v>
      </c>
      <c r="B984" s="47">
        <v>40777</v>
      </c>
      <c r="C984" s="39" t="s">
        <v>147</v>
      </c>
      <c r="D984" s="11">
        <f>VLOOKUP($A984,Pivot_Switch!$H$5:$N$5000,COLUMN(D984),FALSE)</f>
        <v>156</v>
      </c>
      <c r="E984" s="11">
        <f>VLOOKUP($A984,Pivot_Switch!$H$5:$N$5000,COLUMN(E984),FALSE)</f>
        <v>57</v>
      </c>
      <c r="F984" s="11">
        <f>VLOOKUP($A984,Pivot_Switch!$H$5:$N$5000,COLUMN(F984),FALSE)</f>
        <v>99</v>
      </c>
      <c r="G984" s="11">
        <f>VLOOKUP($A984,Pivot_Switch!$H$5:$N$5000,COLUMN(G984),FALSE)</f>
        <v>1</v>
      </c>
      <c r="H984" s="39"/>
      <c r="I984" s="39"/>
      <c r="J984" s="41"/>
      <c r="K984" s="10"/>
      <c r="L984" s="10"/>
      <c r="M984" s="10"/>
      <c r="N984" s="10"/>
      <c r="O984" s="10"/>
      <c r="P984" s="10"/>
      <c r="Q984" s="10"/>
    </row>
    <row r="985" spans="1:17" s="11" customFormat="1" x14ac:dyDescent="0.25">
      <c r="A985" s="39" t="str">
        <f t="shared" si="55"/>
        <v>40785_rmdsfdc1a-gl-01</v>
      </c>
      <c r="B985" s="47">
        <v>40785</v>
      </c>
      <c r="C985" s="39" t="s">
        <v>147</v>
      </c>
      <c r="D985" s="11">
        <f>VLOOKUP($A985,Pivot_Switch!$H$5:$N$5000,COLUMN(D985),FALSE)</f>
        <v>156</v>
      </c>
      <c r="E985" s="11">
        <f>VLOOKUP($A985,Pivot_Switch!$H$5:$N$5000,COLUMN(E985),FALSE)</f>
        <v>41</v>
      </c>
      <c r="F985" s="11">
        <f>VLOOKUP($A985,Pivot_Switch!$H$5:$N$5000,COLUMN(F985),FALSE)</f>
        <v>115</v>
      </c>
      <c r="G985" s="11">
        <f>VLOOKUP($A985,Pivot_Switch!$H$5:$N$5000,COLUMN(G985),FALSE)</f>
        <v>1</v>
      </c>
      <c r="H985" s="39"/>
      <c r="I985" s="39"/>
      <c r="J985" s="41"/>
      <c r="K985" s="10"/>
      <c r="L985" s="10"/>
      <c r="M985" s="10"/>
      <c r="N985" s="10"/>
      <c r="O985" s="10"/>
      <c r="P985" s="10"/>
      <c r="Q985" s="10"/>
    </row>
    <row r="986" spans="1:17" s="11" customFormat="1" x14ac:dyDescent="0.25">
      <c r="A986" s="39" t="str">
        <f t="shared" si="55"/>
        <v>40790_rmdsfdc1a-gl-01</v>
      </c>
      <c r="B986" s="47">
        <v>40790</v>
      </c>
      <c r="C986" s="39" t="s">
        <v>147</v>
      </c>
      <c r="D986" s="11">
        <f>VLOOKUP($A986,Pivot_Switch!$H$5:$N$5000,COLUMN(D986),FALSE)</f>
        <v>156</v>
      </c>
      <c r="E986" s="11">
        <f>VLOOKUP($A986,Pivot_Switch!$H$5:$N$5000,COLUMN(E986),FALSE)</f>
        <v>41</v>
      </c>
      <c r="F986" s="11">
        <f>VLOOKUP($A986,Pivot_Switch!$H$5:$N$5000,COLUMN(F986),FALSE)</f>
        <v>115</v>
      </c>
      <c r="G986" s="11">
        <f>VLOOKUP($A986,Pivot_Switch!$H$5:$N$5000,COLUMN(G986),FALSE)</f>
        <v>1</v>
      </c>
      <c r="H986" s="39"/>
      <c r="I986" s="39"/>
      <c r="J986" s="41"/>
      <c r="K986" s="10"/>
      <c r="L986" s="10"/>
      <c r="M986" s="10"/>
      <c r="N986" s="10"/>
      <c r="O986" s="10"/>
      <c r="P986" s="10"/>
      <c r="Q986" s="10"/>
    </row>
    <row r="987" spans="1:17" s="11" customFormat="1" x14ac:dyDescent="0.25">
      <c r="A987" s="39" t="str">
        <f t="shared" si="55"/>
        <v>40798_rmdsfdc1a-gl-01</v>
      </c>
      <c r="B987" s="47">
        <v>40798</v>
      </c>
      <c r="C987" s="39" t="s">
        <v>147</v>
      </c>
      <c r="D987" s="11">
        <f>VLOOKUP($A987,Pivot_Switch!$H$5:$N$5000,COLUMN(D987),FALSE)</f>
        <v>156</v>
      </c>
      <c r="E987" s="11">
        <f>VLOOKUP($A987,Pivot_Switch!$H$5:$N$5000,COLUMN(E987),FALSE)</f>
        <v>41</v>
      </c>
      <c r="F987" s="11">
        <f>VLOOKUP($A987,Pivot_Switch!$H$5:$N$5000,COLUMN(F987),FALSE)</f>
        <v>115</v>
      </c>
      <c r="G987" s="11">
        <f>VLOOKUP($A987,Pivot_Switch!$H$5:$N$5000,COLUMN(G987),FALSE)</f>
        <v>1</v>
      </c>
      <c r="H987" s="39"/>
      <c r="I987" s="39"/>
      <c r="J987" s="41"/>
      <c r="K987" s="10"/>
      <c r="L987" s="10"/>
      <c r="M987" s="10"/>
      <c r="N987" s="10"/>
      <c r="O987" s="10"/>
      <c r="P987" s="10"/>
      <c r="Q987" s="10"/>
    </row>
    <row r="988" spans="1:17" s="11" customFormat="1" x14ac:dyDescent="0.25">
      <c r="A988" s="39" t="str">
        <f t="shared" si="55"/>
        <v>40869_rmdsfdc1a-gl-01</v>
      </c>
      <c r="B988" s="47">
        <v>40869</v>
      </c>
      <c r="C988" s="39" t="s">
        <v>147</v>
      </c>
      <c r="D988" s="11">
        <f>VLOOKUP($A988,Pivot_Switch!$H$5:$N$5000,COLUMN(D988),FALSE)</f>
        <v>180</v>
      </c>
      <c r="E988" s="11">
        <f>VLOOKUP($A988,Pivot_Switch!$H$5:$N$5000,COLUMN(E988),FALSE)</f>
        <v>68</v>
      </c>
      <c r="F988" s="11">
        <f>VLOOKUP($A988,Pivot_Switch!$H$5:$N$5000,COLUMN(F988),FALSE)</f>
        <v>112</v>
      </c>
      <c r="G988" s="11">
        <f>VLOOKUP($A988,Pivot_Switch!$H$5:$N$5000,COLUMN(G988),FALSE)</f>
        <v>1</v>
      </c>
      <c r="H988" s="39"/>
      <c r="I988" s="39"/>
      <c r="J988" s="41"/>
      <c r="K988" s="10"/>
      <c r="L988" s="10"/>
      <c r="M988" s="10"/>
      <c r="N988" s="10"/>
      <c r="O988" s="10"/>
      <c r="P988" s="10"/>
      <c r="Q988" s="10"/>
    </row>
    <row r="989" spans="1:17" s="11" customFormat="1" x14ac:dyDescent="0.25">
      <c r="A989" s="39" t="str">
        <f t="shared" si="55"/>
        <v>40885_rmdsfdc1a-gl-01</v>
      </c>
      <c r="B989" s="47">
        <v>40885</v>
      </c>
      <c r="C989" s="39" t="s">
        <v>147</v>
      </c>
      <c r="D989" s="11">
        <f>VLOOKUP($A989,Pivot_Switch!$H$5:$N$5000,COLUMN(D989),FALSE)</f>
        <v>180</v>
      </c>
      <c r="E989" s="11">
        <f>VLOOKUP($A989,Pivot_Switch!$H$5:$N$5000,COLUMN(E989),FALSE)</f>
        <v>49</v>
      </c>
      <c r="F989" s="11">
        <f>VLOOKUP($A989,Pivot_Switch!$H$5:$N$5000,COLUMN(F989),FALSE)</f>
        <v>131</v>
      </c>
      <c r="G989" s="11">
        <f>VLOOKUP($A989,Pivot_Switch!$H$5:$N$5000,COLUMN(G989),FALSE)</f>
        <v>1</v>
      </c>
      <c r="H989" s="39"/>
      <c r="I989" s="39"/>
      <c r="J989" s="41"/>
      <c r="K989" s="10"/>
      <c r="L989" s="10"/>
      <c r="M989" s="10"/>
      <c r="N989" s="10"/>
      <c r="O989" s="10"/>
      <c r="P989" s="10"/>
      <c r="Q989" s="10"/>
    </row>
    <row r="990" spans="1:17" s="11" customFormat="1" x14ac:dyDescent="0.25">
      <c r="A990" s="39" t="str">
        <f t="shared" si="55"/>
        <v>40917_rmdsfdc1a-gl-01</v>
      </c>
      <c r="B990" s="47">
        <v>40917</v>
      </c>
      <c r="C990" s="39" t="s">
        <v>147</v>
      </c>
      <c r="D990" s="11">
        <f>VLOOKUP($A990,Pivot_Switch!$H$5:$N$5000,COLUMN(D990),FALSE)</f>
        <v>180</v>
      </c>
      <c r="E990" s="11">
        <f>VLOOKUP($A990,Pivot_Switch!$H$5:$N$5000,COLUMN(E990),FALSE)</f>
        <v>49</v>
      </c>
      <c r="F990" s="11">
        <f>VLOOKUP($A990,Pivot_Switch!$H$5:$N$5000,COLUMN(F990),FALSE)</f>
        <v>131</v>
      </c>
      <c r="G990" s="11">
        <f>VLOOKUP($A990,Pivot_Switch!$H$5:$N$5000,COLUMN(G990),FALSE)</f>
        <v>1</v>
      </c>
      <c r="H990" s="39"/>
      <c r="I990" s="39"/>
      <c r="J990" s="41"/>
      <c r="K990" s="10"/>
      <c r="L990" s="10"/>
      <c r="M990" s="10"/>
      <c r="N990" s="10"/>
      <c r="O990" s="10"/>
      <c r="P990" s="10"/>
      <c r="Q990" s="10"/>
    </row>
    <row r="991" spans="1:17" s="11" customFormat="1" x14ac:dyDescent="0.25">
      <c r="A991" s="39" t="str">
        <f t="shared" si="55"/>
        <v>40948_rmdsfdc1a-gl-01</v>
      </c>
      <c r="B991" s="47">
        <v>40948</v>
      </c>
      <c r="C991" s="39" t="s">
        <v>147</v>
      </c>
      <c r="D991" s="11">
        <f>VLOOKUP($A991,Pivot_Switch!$H$5:$N$5000,COLUMN(D991),FALSE)</f>
        <v>180</v>
      </c>
      <c r="E991" s="11">
        <f>VLOOKUP($A991,Pivot_Switch!$H$5:$N$5000,COLUMN(E991),FALSE)</f>
        <v>49</v>
      </c>
      <c r="F991" s="11">
        <f>VLOOKUP($A991,Pivot_Switch!$H$5:$N$5000,COLUMN(F991),FALSE)</f>
        <v>131</v>
      </c>
      <c r="G991" s="11">
        <f>VLOOKUP($A991,Pivot_Switch!$H$5:$N$5000,COLUMN(G991),FALSE)</f>
        <v>1</v>
      </c>
      <c r="H991" s="39"/>
      <c r="I991" s="39"/>
      <c r="J991" s="41"/>
      <c r="K991" s="10"/>
      <c r="L991" s="10"/>
      <c r="M991" s="10"/>
      <c r="N991" s="10"/>
      <c r="O991" s="10"/>
      <c r="P991" s="10"/>
      <c r="Q991" s="10"/>
    </row>
    <row r="992" spans="1:17" s="11" customFormat="1" x14ac:dyDescent="0.25">
      <c r="A992" s="39" t="str">
        <f t="shared" si="55"/>
        <v>40989_rmdsfdc1a-gl-01</v>
      </c>
      <c r="B992" s="47">
        <v>40989</v>
      </c>
      <c r="C992" s="39" t="s">
        <v>147</v>
      </c>
      <c r="D992" s="11">
        <f>VLOOKUP($A992,Pivot_Switch!$H$5:$N$5000,COLUMN(D992),FALSE)</f>
        <v>180</v>
      </c>
      <c r="E992" s="11">
        <f>VLOOKUP($A992,Pivot_Switch!$H$5:$N$5000,COLUMN(E992),FALSE)</f>
        <v>49</v>
      </c>
      <c r="F992" s="11">
        <f>VLOOKUP($A992,Pivot_Switch!$H$5:$N$5000,COLUMN(F992),FALSE)</f>
        <v>131</v>
      </c>
      <c r="G992" s="11">
        <f>VLOOKUP($A992,Pivot_Switch!$H$5:$N$5000,COLUMN(G992),FALSE)</f>
        <v>1</v>
      </c>
      <c r="H992" s="39"/>
      <c r="I992" s="39"/>
      <c r="J992" s="41"/>
      <c r="K992" s="10"/>
      <c r="L992" s="26"/>
      <c r="M992" s="10"/>
      <c r="N992" s="10"/>
      <c r="O992" s="10"/>
      <c r="P992" s="10"/>
      <c r="Q992" s="10"/>
    </row>
    <row r="993" spans="1:17" s="11" customFormat="1" x14ac:dyDescent="0.25">
      <c r="A993" s="39" t="str">
        <f t="shared" si="55"/>
        <v>41016_rmdsfdc1a-gl-01</v>
      </c>
      <c r="B993" s="47">
        <v>41016</v>
      </c>
      <c r="C993" s="39" t="s">
        <v>147</v>
      </c>
      <c r="D993" s="11">
        <f>VLOOKUP($A993,Pivot_Switch!$H$5:$N$5000,COLUMN(D993),FALSE)</f>
        <v>180</v>
      </c>
      <c r="E993" s="11">
        <f>VLOOKUP($A993,Pivot_Switch!$H$5:$N$5000,COLUMN(E993),FALSE)</f>
        <v>49</v>
      </c>
      <c r="F993" s="11">
        <f>VLOOKUP($A993,Pivot_Switch!$H$5:$N$5000,COLUMN(F993),FALSE)</f>
        <v>131</v>
      </c>
      <c r="G993" s="11">
        <f>VLOOKUP($A993,Pivot_Switch!$H$5:$N$5000,COLUMN(G993),FALSE)</f>
        <v>1</v>
      </c>
      <c r="H993" s="39"/>
      <c r="I993" s="39"/>
      <c r="J993" s="41"/>
      <c r="K993" s="10"/>
      <c r="L993" s="26"/>
      <c r="M993" s="10"/>
      <c r="N993" s="10"/>
      <c r="O993" s="10"/>
      <c r="P993" s="10"/>
      <c r="Q993" s="10"/>
    </row>
    <row r="994" spans="1:17" s="11" customFormat="1" x14ac:dyDescent="0.25">
      <c r="A994" s="39" t="str">
        <f t="shared" si="55"/>
        <v>41037_rmdsfdc1a-gl-01</v>
      </c>
      <c r="B994" s="47">
        <v>41037</v>
      </c>
      <c r="C994" s="39" t="s">
        <v>147</v>
      </c>
      <c r="D994" s="11">
        <f>VLOOKUP($A994,Pivot_Switch!$H$5:$N$5000,COLUMN(D994),FALSE)</f>
        <v>180</v>
      </c>
      <c r="E994" s="11">
        <f>VLOOKUP($A994,Pivot_Switch!$H$5:$N$5000,COLUMN(E994),FALSE)</f>
        <v>49</v>
      </c>
      <c r="F994" s="11">
        <f>VLOOKUP($A994,Pivot_Switch!$H$5:$N$5000,COLUMN(F994),FALSE)</f>
        <v>131</v>
      </c>
      <c r="G994" s="11">
        <f>VLOOKUP($A994,Pivot_Switch!$H$5:$N$5000,COLUMN(G994),FALSE)</f>
        <v>1</v>
      </c>
      <c r="H994" s="39"/>
      <c r="I994" s="39"/>
      <c r="J994" s="41"/>
      <c r="K994" s="10"/>
      <c r="L994" s="26"/>
      <c r="M994" s="10"/>
      <c r="N994" s="10"/>
      <c r="O994" s="10"/>
      <c r="P994" s="10"/>
      <c r="Q994" s="10"/>
    </row>
    <row r="995" spans="1:17" s="11" customFormat="1" x14ac:dyDescent="0.25">
      <c r="A995" s="39" t="str">
        <f t="shared" si="55"/>
        <v>41071_rmdsfdc1a-gl-01</v>
      </c>
      <c r="B995" s="47">
        <v>41071</v>
      </c>
      <c r="C995" s="39" t="s">
        <v>147</v>
      </c>
      <c r="D995" s="11">
        <f>VLOOKUP($A995,Pivot_Switch!$H$5:$N$5000,COLUMN(D995),FALSE)</f>
        <v>180</v>
      </c>
      <c r="E995" s="11">
        <f>VLOOKUP($A995,Pivot_Switch!$H$5:$N$5000,COLUMN(E995),FALSE)</f>
        <v>49</v>
      </c>
      <c r="F995" s="11">
        <f>VLOOKUP($A995,Pivot_Switch!$H$5:$N$5000,COLUMN(F995),FALSE)</f>
        <v>131</v>
      </c>
      <c r="G995" s="11">
        <f>VLOOKUP($A995,Pivot_Switch!$H$5:$N$5000,COLUMN(G995),FALSE)</f>
        <v>1</v>
      </c>
      <c r="H995" s="39"/>
      <c r="I995" s="39"/>
      <c r="J995" s="41"/>
      <c r="K995" s="10"/>
      <c r="L995" s="26"/>
      <c r="M995" s="10"/>
      <c r="N995" s="10"/>
      <c r="O995" s="10"/>
      <c r="P995" s="10"/>
      <c r="Q995" s="10"/>
    </row>
    <row r="996" spans="1:17" s="11" customFormat="1" x14ac:dyDescent="0.25">
      <c r="A996" s="39" t="str">
        <f t="shared" si="55"/>
        <v>41107_rmdsfdc1a-gl-01</v>
      </c>
      <c r="B996" s="47">
        <v>41107</v>
      </c>
      <c r="C996" s="39" t="s">
        <v>147</v>
      </c>
      <c r="D996" s="11">
        <f>VLOOKUP($A996,Pivot_Switch!$H$5:$N$5000,COLUMN(D996),FALSE)</f>
        <v>180</v>
      </c>
      <c r="E996" s="11">
        <f>VLOOKUP($A996,Pivot_Switch!$H$5:$N$5000,COLUMN(E996),FALSE)</f>
        <v>49</v>
      </c>
      <c r="F996" s="11">
        <f>VLOOKUP($A996,Pivot_Switch!$H$5:$N$5000,COLUMN(F996),FALSE)</f>
        <v>131</v>
      </c>
      <c r="G996" s="11">
        <f>VLOOKUP($A996,Pivot_Switch!$H$5:$N$5000,COLUMN(G996),FALSE)</f>
        <v>1</v>
      </c>
      <c r="H996" s="39"/>
      <c r="I996" s="39"/>
      <c r="J996" s="41"/>
      <c r="K996" s="10"/>
      <c r="L996" s="26"/>
      <c r="M996" s="10"/>
      <c r="N996" s="10"/>
      <c r="O996" s="10"/>
      <c r="P996" s="10"/>
      <c r="Q996" s="10"/>
    </row>
    <row r="997" spans="1:17" s="11" customFormat="1" x14ac:dyDescent="0.25">
      <c r="A997" s="39" t="str">
        <f t="shared" si="55"/>
        <v>41122_rmdsfdc1a-gl-01</v>
      </c>
      <c r="B997" s="47">
        <v>41122</v>
      </c>
      <c r="C997" s="39" t="s">
        <v>147</v>
      </c>
      <c r="D997" s="11">
        <f>VLOOKUP($A997,Pivot_Switch!$H$5:$N$5000,COLUMN(D997),FALSE)</f>
        <v>180</v>
      </c>
      <c r="E997" s="11">
        <f>VLOOKUP($A997,Pivot_Switch!$H$5:$N$5000,COLUMN(E997),FALSE)</f>
        <v>49</v>
      </c>
      <c r="F997" s="11">
        <f>VLOOKUP($A997,Pivot_Switch!$H$5:$N$5000,COLUMN(F997),FALSE)</f>
        <v>131</v>
      </c>
      <c r="G997" s="11">
        <f>VLOOKUP($A997,Pivot_Switch!$H$5:$N$5000,COLUMN(G997),FALSE)</f>
        <v>1</v>
      </c>
      <c r="H997" s="39"/>
      <c r="I997" s="39"/>
      <c r="J997" s="41"/>
      <c r="K997" s="10"/>
      <c r="L997" s="26"/>
      <c r="M997" s="10"/>
      <c r="N997" s="10"/>
      <c r="O997" s="10"/>
      <c r="P997" s="10"/>
      <c r="Q997" s="10"/>
    </row>
    <row r="998" spans="1:17" s="11" customFormat="1" x14ac:dyDescent="0.25">
      <c r="A998" s="39" t="str">
        <f t="shared" si="55"/>
        <v>41162_rmdsfdc1a-gl-01</v>
      </c>
      <c r="B998" s="47">
        <v>41162</v>
      </c>
      <c r="C998" s="39" t="s">
        <v>147</v>
      </c>
      <c r="D998" s="11">
        <f>VLOOKUP($A998,Pivot_Switch!$H$5:$N$5000,COLUMN(D998),FALSE)</f>
        <v>180</v>
      </c>
      <c r="E998" s="11">
        <f>VLOOKUP($A998,Pivot_Switch!$H$5:$N$5000,COLUMN(E998),FALSE)</f>
        <v>49</v>
      </c>
      <c r="F998" s="11">
        <f>VLOOKUP($A998,Pivot_Switch!$H$5:$N$5000,COLUMN(F998),FALSE)</f>
        <v>131</v>
      </c>
      <c r="G998" s="11">
        <f>VLOOKUP($A998,Pivot_Switch!$H$5:$N$5000,COLUMN(G998),FALSE)</f>
        <v>1</v>
      </c>
      <c r="H998" s="39"/>
      <c r="I998" s="39"/>
      <c r="J998" s="41"/>
      <c r="K998" s="10"/>
      <c r="L998" s="26"/>
      <c r="M998" s="10"/>
      <c r="N998" s="10"/>
      <c r="O998" s="10"/>
      <c r="P998" s="10"/>
      <c r="Q998" s="10"/>
    </row>
    <row r="999" spans="1:17" s="11" customFormat="1" x14ac:dyDescent="0.25">
      <c r="A999" s="39" t="str">
        <f t="shared" si="55"/>
        <v>41192_rmdsfdc1a-gl-01</v>
      </c>
      <c r="B999" s="47">
        <v>41192</v>
      </c>
      <c r="C999" s="39" t="s">
        <v>147</v>
      </c>
      <c r="D999" s="11">
        <f>VLOOKUP($A999,Pivot_Switch!$H$5:$N$5000,COLUMN(D999),FALSE)</f>
        <v>180</v>
      </c>
      <c r="E999" s="11">
        <f>VLOOKUP($A999,Pivot_Switch!$H$5:$N$5000,COLUMN(E999),FALSE)</f>
        <v>49</v>
      </c>
      <c r="F999" s="11">
        <f>VLOOKUP($A999,Pivot_Switch!$H$5:$N$5000,COLUMN(F999),FALSE)</f>
        <v>131</v>
      </c>
      <c r="G999" s="11">
        <f>VLOOKUP($A999,Pivot_Switch!$H$5:$N$5000,COLUMN(G999),FALSE)</f>
        <v>1</v>
      </c>
      <c r="H999" s="39"/>
      <c r="I999" s="39"/>
      <c r="J999" s="41"/>
      <c r="K999" s="10"/>
      <c r="L999" s="26"/>
      <c r="M999" s="10"/>
      <c r="N999" s="10"/>
      <c r="O999" s="10"/>
      <c r="P999" s="10"/>
      <c r="Q999" s="10"/>
    </row>
    <row r="1000" spans="1:17" s="11" customFormat="1" x14ac:dyDescent="0.25">
      <c r="A1000" s="39" t="str">
        <f t="shared" si="55"/>
        <v>41347_rmdsfdc1a-gl-01</v>
      </c>
      <c r="B1000" s="47">
        <v>41347</v>
      </c>
      <c r="C1000" s="39" t="s">
        <v>147</v>
      </c>
      <c r="D1000" s="11">
        <f>VLOOKUP($A1000,Pivot_Switch!$H$5:$N$5000,COLUMN(D1000),FALSE)</f>
        <v>180</v>
      </c>
      <c r="E1000" s="11">
        <f>VLOOKUP($A1000,Pivot_Switch!$H$5:$N$5000,COLUMN(E1000),FALSE)</f>
        <v>47</v>
      </c>
      <c r="F1000" s="11">
        <f>VLOOKUP($A1000,Pivot_Switch!$H$5:$N$5000,COLUMN(F1000),FALSE)</f>
        <v>133</v>
      </c>
      <c r="G1000" s="11">
        <f>VLOOKUP($A1000,Pivot_Switch!$H$5:$N$5000,COLUMN(G1000),FALSE)</f>
        <v>1</v>
      </c>
      <c r="H1000" s="39"/>
      <c r="I1000" s="39"/>
      <c r="J1000" s="41"/>
      <c r="K1000" s="10"/>
      <c r="L1000" s="26"/>
      <c r="M1000" s="10"/>
      <c r="N1000" s="10"/>
      <c r="O1000" s="10"/>
      <c r="P1000" s="10"/>
      <c r="Q1000" s="10"/>
    </row>
    <row r="1001" spans="1:17" s="11" customFormat="1" x14ac:dyDescent="0.25">
      <c r="A1001" s="39" t="str">
        <f t="shared" si="54"/>
        <v>41439_rmdsfdc1a-gl-01</v>
      </c>
      <c r="B1001" s="47">
        <v>41439</v>
      </c>
      <c r="C1001" s="39" t="s">
        <v>147</v>
      </c>
      <c r="D1001" s="11">
        <f>VLOOKUP($A1001,Pivot_Switch!$H$5:$N$5000,COLUMN(D1001),FALSE)</f>
        <v>180</v>
      </c>
      <c r="E1001" s="11">
        <f>VLOOKUP($A1001,Pivot_Switch!$H$5:$N$5000,COLUMN(E1001),FALSE)</f>
        <v>3</v>
      </c>
      <c r="F1001" s="11">
        <f>VLOOKUP($A1001,Pivot_Switch!$H$5:$N$5000,COLUMN(F1001),FALSE)</f>
        <v>177</v>
      </c>
      <c r="G1001" s="11">
        <f>VLOOKUP($A1001,Pivot_Switch!$H$5:$N$5000,COLUMN(G1001),FALSE)</f>
        <v>1</v>
      </c>
      <c r="H1001" s="39"/>
      <c r="I1001" s="39"/>
      <c r="J1001" s="41"/>
      <c r="K1001" s="10"/>
      <c r="L1001" s="26"/>
      <c r="M1001" s="10"/>
      <c r="N1001" s="10"/>
      <c r="O1001" s="10"/>
      <c r="P1001" s="10"/>
      <c r="Q1001" s="10"/>
    </row>
    <row r="1002" spans="1:17" s="11" customFormat="1" x14ac:dyDescent="0.25">
      <c r="A1002" s="39"/>
      <c r="B1002" s="44"/>
      <c r="C1002" s="39"/>
      <c r="H1002" s="39"/>
      <c r="I1002" s="39"/>
      <c r="J1002" s="39"/>
      <c r="K1002" s="10"/>
      <c r="L1002" s="10"/>
      <c r="M1002" s="10"/>
      <c r="N1002" s="10"/>
      <c r="O1002" s="10"/>
      <c r="P1002" s="10"/>
      <c r="Q1002" s="10"/>
    </row>
    <row r="1003" spans="1:17" s="11" customFormat="1" x14ac:dyDescent="0.25">
      <c r="A1003" s="42" t="s">
        <v>881</v>
      </c>
      <c r="B1003" s="42"/>
      <c r="C1003" s="42"/>
      <c r="D1003" s="25"/>
      <c r="E1003" s="25"/>
      <c r="F1003" s="25"/>
      <c r="G1003" s="25"/>
      <c r="H1003" s="42" t="str">
        <f>C964</f>
        <v>rmdsfdc1a-gl-01</v>
      </c>
      <c r="I1003" s="43" t="str">
        <f>CONCATENATE(H1003,"_End")</f>
        <v>rmdsfdc1a-gl-01_End</v>
      </c>
      <c r="J1003" s="43">
        <f>ROW(I1003)</f>
        <v>1003</v>
      </c>
      <c r="K1003" s="26"/>
      <c r="L1003" s="10"/>
      <c r="M1003" s="10"/>
      <c r="N1003" s="10"/>
      <c r="O1003" s="10"/>
      <c r="P1003" s="10"/>
      <c r="Q1003" s="10"/>
    </row>
    <row r="1004" spans="1:17" s="11" customFormat="1" x14ac:dyDescent="0.25">
      <c r="A1004" s="39" t="str">
        <f t="shared" ref="A1004:A1041" si="56">CONCATENATE(B1004,"_",C1004)</f>
        <v>40598_rmdsfdc1a-sl-01</v>
      </c>
      <c r="B1004" s="47">
        <v>40598</v>
      </c>
      <c r="C1004" s="39" t="s">
        <v>164</v>
      </c>
      <c r="D1004" s="11">
        <f>VLOOKUP($A1004,Pivot_Switch!$H$5:$N$5000,COLUMN(D1004),FALSE)</f>
        <v>156</v>
      </c>
      <c r="E1004" s="11">
        <f>VLOOKUP($A1004,Pivot_Switch!$H$5:$N$5000,COLUMN(E1004),FALSE)</f>
        <v>36</v>
      </c>
      <c r="F1004" s="11">
        <f>VLOOKUP($A1004,Pivot_Switch!$H$5:$N$5000,COLUMN(F1004),FALSE)</f>
        <v>120</v>
      </c>
      <c r="G1004" s="11">
        <f>VLOOKUP($A1004,Pivot_Switch!$H$5:$N$5000,COLUMN(G1004),FALSE)</f>
        <v>1</v>
      </c>
      <c r="H1004" s="39" t="str">
        <f>C1004</f>
        <v>rmdsfdc1a-sl-01</v>
      </c>
      <c r="I1004" s="39" t="str">
        <f>CONCATENATE(H1004,"_Start")</f>
        <v>rmdsfdc1a-sl-01_Start</v>
      </c>
      <c r="J1004" s="41">
        <f>ROW(I1004)</f>
        <v>1004</v>
      </c>
      <c r="K1004" s="10"/>
      <c r="L1004" s="10"/>
      <c r="M1004" s="10"/>
      <c r="N1004" s="10"/>
      <c r="O1004" s="10"/>
      <c r="P1004" s="10"/>
      <c r="Q1004" s="10"/>
    </row>
    <row r="1005" spans="1:17" s="11" customFormat="1" x14ac:dyDescent="0.25">
      <c r="A1005" s="39" t="str">
        <f t="shared" si="56"/>
        <v>40606_rmdsfdc1a-sl-01</v>
      </c>
      <c r="B1005" s="47">
        <v>40606</v>
      </c>
      <c r="C1005" s="39" t="s">
        <v>164</v>
      </c>
      <c r="D1005" s="11">
        <f>VLOOKUP($A1005,Pivot_Switch!$H$5:$N$5000,COLUMN(D1005),FALSE)</f>
        <v>156</v>
      </c>
      <c r="E1005" s="11">
        <f>VLOOKUP($A1005,Pivot_Switch!$H$5:$N$5000,COLUMN(E1005),FALSE)</f>
        <v>36</v>
      </c>
      <c r="F1005" s="11">
        <f>VLOOKUP($A1005,Pivot_Switch!$H$5:$N$5000,COLUMN(F1005),FALSE)</f>
        <v>120</v>
      </c>
      <c r="G1005" s="11">
        <f>VLOOKUP($A1005,Pivot_Switch!$H$5:$N$5000,COLUMN(G1005),FALSE)</f>
        <v>1</v>
      </c>
      <c r="H1005" s="39"/>
      <c r="I1005" s="39"/>
      <c r="J1005" s="41"/>
      <c r="K1005" s="10"/>
      <c r="L1005" s="10"/>
      <c r="M1005" s="10"/>
      <c r="N1005" s="10"/>
      <c r="O1005" s="10"/>
      <c r="P1005" s="10"/>
      <c r="Q1005" s="10"/>
    </row>
    <row r="1006" spans="1:17" s="11" customFormat="1" x14ac:dyDescent="0.25">
      <c r="A1006" s="39" t="str">
        <f t="shared" si="56"/>
        <v>40609_rmdsfdc1a-sl-01</v>
      </c>
      <c r="B1006" s="47">
        <v>40609</v>
      </c>
      <c r="C1006" s="39" t="s">
        <v>164</v>
      </c>
      <c r="D1006" s="11">
        <f>VLOOKUP($A1006,Pivot_Switch!$H$5:$N$5000,COLUMN(D1006),FALSE)</f>
        <v>156</v>
      </c>
      <c r="E1006" s="11">
        <f>VLOOKUP($A1006,Pivot_Switch!$H$5:$N$5000,COLUMN(E1006),FALSE)</f>
        <v>36</v>
      </c>
      <c r="F1006" s="11">
        <f>VLOOKUP($A1006,Pivot_Switch!$H$5:$N$5000,COLUMN(F1006),FALSE)</f>
        <v>120</v>
      </c>
      <c r="G1006" s="11">
        <f>VLOOKUP($A1006,Pivot_Switch!$H$5:$N$5000,COLUMN(G1006),FALSE)</f>
        <v>1</v>
      </c>
      <c r="H1006" s="39"/>
      <c r="I1006" s="39"/>
      <c r="J1006" s="41"/>
      <c r="K1006" s="10"/>
      <c r="L1006" s="10"/>
      <c r="M1006" s="10"/>
      <c r="N1006" s="10"/>
      <c r="O1006" s="10"/>
      <c r="P1006" s="10"/>
      <c r="Q1006" s="10"/>
    </row>
    <row r="1007" spans="1:17" s="11" customFormat="1" x14ac:dyDescent="0.25">
      <c r="A1007" s="39" t="str">
        <f t="shared" si="56"/>
        <v>40637_rmdsfdc1a-sl-01</v>
      </c>
      <c r="B1007" s="47">
        <v>40637</v>
      </c>
      <c r="C1007" s="39" t="s">
        <v>164</v>
      </c>
      <c r="D1007" s="11">
        <f>VLOOKUP($A1007,Pivot_Switch!$H$5:$N$5000,COLUMN(D1007),FALSE)</f>
        <v>156</v>
      </c>
      <c r="E1007" s="11">
        <f>VLOOKUP($A1007,Pivot_Switch!$H$5:$N$5000,COLUMN(E1007),FALSE)</f>
        <v>40</v>
      </c>
      <c r="F1007" s="11">
        <f>VLOOKUP($A1007,Pivot_Switch!$H$5:$N$5000,COLUMN(F1007),FALSE)</f>
        <v>116</v>
      </c>
      <c r="G1007" s="11">
        <f>VLOOKUP($A1007,Pivot_Switch!$H$5:$N$5000,COLUMN(G1007),FALSE)</f>
        <v>1</v>
      </c>
      <c r="H1007" s="39"/>
      <c r="I1007" s="39"/>
      <c r="J1007" s="41"/>
      <c r="K1007" s="10"/>
      <c r="L1007" s="10"/>
      <c r="M1007" s="10"/>
      <c r="N1007" s="10"/>
      <c r="O1007" s="10"/>
      <c r="P1007" s="10"/>
      <c r="Q1007" s="10"/>
    </row>
    <row r="1008" spans="1:17" s="11" customFormat="1" x14ac:dyDescent="0.25">
      <c r="A1008" s="39" t="str">
        <f t="shared" si="56"/>
        <v>40646_rmdsfdc1a-sl-01</v>
      </c>
      <c r="B1008" s="47">
        <v>40646</v>
      </c>
      <c r="C1008" s="39" t="s">
        <v>164</v>
      </c>
      <c r="D1008" s="11">
        <f>VLOOKUP($A1008,Pivot_Switch!$H$5:$N$5000,COLUMN(D1008),FALSE)</f>
        <v>156</v>
      </c>
      <c r="E1008" s="11">
        <f>VLOOKUP($A1008,Pivot_Switch!$H$5:$N$5000,COLUMN(E1008),FALSE)</f>
        <v>40</v>
      </c>
      <c r="F1008" s="11">
        <f>VLOOKUP($A1008,Pivot_Switch!$H$5:$N$5000,COLUMN(F1008),FALSE)</f>
        <v>116</v>
      </c>
      <c r="G1008" s="11">
        <f>VLOOKUP($A1008,Pivot_Switch!$H$5:$N$5000,COLUMN(G1008),FALSE)</f>
        <v>1</v>
      </c>
      <c r="H1008" s="39"/>
      <c r="I1008" s="39"/>
      <c r="J1008" s="41"/>
      <c r="K1008" s="10"/>
      <c r="L1008" s="10"/>
      <c r="M1008" s="10"/>
      <c r="N1008" s="10"/>
      <c r="O1008" s="10"/>
      <c r="P1008" s="10"/>
      <c r="Q1008" s="10"/>
    </row>
    <row r="1009" spans="1:17" s="11" customFormat="1" x14ac:dyDescent="0.25">
      <c r="A1009" s="39" t="str">
        <f t="shared" si="56"/>
        <v>40652_rmdsfdc1a-sl-01</v>
      </c>
      <c r="B1009" s="47">
        <v>40652</v>
      </c>
      <c r="C1009" s="39" t="s">
        <v>164</v>
      </c>
      <c r="D1009" s="11">
        <f>VLOOKUP($A1009,Pivot_Switch!$H$5:$N$5000,COLUMN(D1009),FALSE)</f>
        <v>156</v>
      </c>
      <c r="E1009" s="11">
        <f>VLOOKUP($A1009,Pivot_Switch!$H$5:$N$5000,COLUMN(E1009),FALSE)</f>
        <v>54</v>
      </c>
      <c r="F1009" s="11">
        <f>VLOOKUP($A1009,Pivot_Switch!$H$5:$N$5000,COLUMN(F1009),FALSE)</f>
        <v>102</v>
      </c>
      <c r="G1009" s="11">
        <f>VLOOKUP($A1009,Pivot_Switch!$H$5:$N$5000,COLUMN(G1009),FALSE)</f>
        <v>1</v>
      </c>
      <c r="H1009" s="39"/>
      <c r="I1009" s="39"/>
      <c r="J1009" s="41"/>
      <c r="K1009" s="10"/>
      <c r="L1009" s="10"/>
      <c r="M1009" s="10"/>
      <c r="N1009" s="10"/>
      <c r="O1009" s="10"/>
      <c r="P1009" s="10"/>
      <c r="Q1009" s="10"/>
    </row>
    <row r="1010" spans="1:17" s="11" customFormat="1" x14ac:dyDescent="0.25">
      <c r="A1010" s="39" t="str">
        <f t="shared" si="56"/>
        <v>40659_rmdsfdc1a-sl-01</v>
      </c>
      <c r="B1010" s="47">
        <v>40659</v>
      </c>
      <c r="C1010" s="39" t="s">
        <v>164</v>
      </c>
      <c r="D1010" s="11">
        <f>VLOOKUP($A1010,Pivot_Switch!$H$5:$N$5000,COLUMN(D1010),FALSE)</f>
        <v>156</v>
      </c>
      <c r="E1010" s="11">
        <f>VLOOKUP($A1010,Pivot_Switch!$H$5:$N$5000,COLUMN(E1010),FALSE)</f>
        <v>40</v>
      </c>
      <c r="F1010" s="11">
        <f>VLOOKUP($A1010,Pivot_Switch!$H$5:$N$5000,COLUMN(F1010),FALSE)</f>
        <v>116</v>
      </c>
      <c r="G1010" s="11">
        <f>VLOOKUP($A1010,Pivot_Switch!$H$5:$N$5000,COLUMN(G1010),FALSE)</f>
        <v>1</v>
      </c>
      <c r="H1010" s="39"/>
      <c r="I1010" s="39"/>
      <c r="J1010" s="41"/>
      <c r="K1010" s="10"/>
      <c r="L1010" s="10"/>
      <c r="M1010" s="10"/>
      <c r="N1010" s="10"/>
      <c r="O1010" s="10"/>
      <c r="P1010" s="10"/>
      <c r="Q1010" s="10"/>
    </row>
    <row r="1011" spans="1:17" s="11" customFormat="1" x14ac:dyDescent="0.25">
      <c r="A1011" s="39" t="str">
        <f t="shared" si="56"/>
        <v>40666_rmdsfdc1a-sl-01</v>
      </c>
      <c r="B1011" s="47">
        <v>40666</v>
      </c>
      <c r="C1011" s="39" t="s">
        <v>164</v>
      </c>
      <c r="D1011" s="11">
        <f>VLOOKUP($A1011,Pivot_Switch!$H$5:$N$5000,COLUMN(D1011),FALSE)</f>
        <v>156</v>
      </c>
      <c r="E1011" s="11">
        <f>VLOOKUP($A1011,Pivot_Switch!$H$5:$N$5000,COLUMN(E1011),FALSE)</f>
        <v>40</v>
      </c>
      <c r="F1011" s="11">
        <f>VLOOKUP($A1011,Pivot_Switch!$H$5:$N$5000,COLUMN(F1011),FALSE)</f>
        <v>116</v>
      </c>
      <c r="G1011" s="11">
        <f>VLOOKUP($A1011,Pivot_Switch!$H$5:$N$5000,COLUMN(G1011),FALSE)</f>
        <v>1</v>
      </c>
      <c r="H1011" s="39"/>
      <c r="I1011" s="39"/>
      <c r="J1011" s="41"/>
      <c r="K1011" s="10"/>
      <c r="L1011" s="10"/>
      <c r="M1011" s="10"/>
      <c r="N1011" s="10"/>
      <c r="O1011" s="10"/>
      <c r="P1011" s="10"/>
      <c r="Q1011" s="10"/>
    </row>
    <row r="1012" spans="1:17" s="11" customFormat="1" x14ac:dyDescent="0.25">
      <c r="A1012" s="39" t="str">
        <f t="shared" si="56"/>
        <v>40679_rmdsfdc1a-sl-01</v>
      </c>
      <c r="B1012" s="47">
        <v>40679</v>
      </c>
      <c r="C1012" s="39" t="s">
        <v>164</v>
      </c>
      <c r="D1012" s="11">
        <f>VLOOKUP($A1012,Pivot_Switch!$H$5:$N$5000,COLUMN(D1012),FALSE)</f>
        <v>156</v>
      </c>
      <c r="E1012" s="11">
        <f>VLOOKUP($A1012,Pivot_Switch!$H$5:$N$5000,COLUMN(E1012),FALSE)</f>
        <v>40</v>
      </c>
      <c r="F1012" s="11">
        <f>VLOOKUP($A1012,Pivot_Switch!$H$5:$N$5000,COLUMN(F1012),FALSE)</f>
        <v>116</v>
      </c>
      <c r="G1012" s="11">
        <f>VLOOKUP($A1012,Pivot_Switch!$H$5:$N$5000,COLUMN(G1012),FALSE)</f>
        <v>1</v>
      </c>
      <c r="H1012" s="39"/>
      <c r="I1012" s="39"/>
      <c r="J1012" s="41"/>
      <c r="K1012" s="10"/>
      <c r="L1012" s="10"/>
      <c r="M1012" s="10"/>
      <c r="N1012" s="10"/>
      <c r="O1012" s="10"/>
      <c r="P1012" s="10"/>
      <c r="Q1012" s="10"/>
    </row>
    <row r="1013" spans="1:17" s="11" customFormat="1" x14ac:dyDescent="0.25">
      <c r="A1013" s="39" t="str">
        <f t="shared" si="56"/>
        <v>40686_rmdsfdc1a-sl-01</v>
      </c>
      <c r="B1013" s="47">
        <v>40686</v>
      </c>
      <c r="C1013" s="39" t="s">
        <v>164</v>
      </c>
      <c r="D1013" s="11">
        <f>VLOOKUP($A1013,Pivot_Switch!$H$5:$N$5000,COLUMN(D1013),FALSE)</f>
        <v>156</v>
      </c>
      <c r="E1013" s="11">
        <f>VLOOKUP($A1013,Pivot_Switch!$H$5:$N$5000,COLUMN(E1013),FALSE)</f>
        <v>40</v>
      </c>
      <c r="F1013" s="11">
        <f>VLOOKUP($A1013,Pivot_Switch!$H$5:$N$5000,COLUMN(F1013),FALSE)</f>
        <v>116</v>
      </c>
      <c r="G1013" s="11">
        <f>VLOOKUP($A1013,Pivot_Switch!$H$5:$N$5000,COLUMN(G1013),FALSE)</f>
        <v>1</v>
      </c>
      <c r="H1013" s="39"/>
      <c r="I1013" s="39"/>
      <c r="J1013" s="41"/>
      <c r="K1013" s="10"/>
      <c r="L1013" s="10"/>
      <c r="M1013" s="10"/>
      <c r="N1013" s="10"/>
      <c r="O1013" s="10"/>
      <c r="P1013" s="10"/>
      <c r="Q1013" s="10"/>
    </row>
    <row r="1014" spans="1:17" s="11" customFormat="1" x14ac:dyDescent="0.25">
      <c r="A1014" s="39" t="str">
        <f t="shared" si="56"/>
        <v>40690_rmdsfdc1a-sl-01</v>
      </c>
      <c r="B1014" s="47">
        <v>40690</v>
      </c>
      <c r="C1014" s="39" t="s">
        <v>164</v>
      </c>
      <c r="D1014" s="11">
        <f>VLOOKUP($A1014,Pivot_Switch!$H$5:$N$5000,COLUMN(D1014),FALSE)</f>
        <v>156</v>
      </c>
      <c r="E1014" s="11">
        <f>VLOOKUP($A1014,Pivot_Switch!$H$5:$N$5000,COLUMN(E1014),FALSE)</f>
        <v>40</v>
      </c>
      <c r="F1014" s="11">
        <f>VLOOKUP($A1014,Pivot_Switch!$H$5:$N$5000,COLUMN(F1014),FALSE)</f>
        <v>116</v>
      </c>
      <c r="G1014" s="11">
        <f>VLOOKUP($A1014,Pivot_Switch!$H$5:$N$5000,COLUMN(G1014),FALSE)</f>
        <v>1</v>
      </c>
      <c r="H1014" s="39"/>
      <c r="I1014" s="39"/>
      <c r="J1014" s="41"/>
      <c r="K1014" s="10"/>
      <c r="L1014" s="10"/>
      <c r="M1014" s="10"/>
      <c r="N1014" s="10"/>
      <c r="O1014" s="10"/>
      <c r="P1014" s="10"/>
      <c r="Q1014" s="10"/>
    </row>
    <row r="1015" spans="1:17" s="11" customFormat="1" x14ac:dyDescent="0.25">
      <c r="A1015" s="39" t="str">
        <f t="shared" si="56"/>
        <v>40700_rmdsfdc1a-sl-01</v>
      </c>
      <c r="B1015" s="47">
        <v>40700</v>
      </c>
      <c r="C1015" s="39" t="s">
        <v>164</v>
      </c>
      <c r="D1015" s="11">
        <f>VLOOKUP($A1015,Pivot_Switch!$H$5:$N$5000,COLUMN(D1015),FALSE)</f>
        <v>156</v>
      </c>
      <c r="E1015" s="11">
        <f>VLOOKUP($A1015,Pivot_Switch!$H$5:$N$5000,COLUMN(E1015),FALSE)</f>
        <v>40</v>
      </c>
      <c r="F1015" s="11">
        <f>VLOOKUP($A1015,Pivot_Switch!$H$5:$N$5000,COLUMN(F1015),FALSE)</f>
        <v>116</v>
      </c>
      <c r="G1015" s="11">
        <f>VLOOKUP($A1015,Pivot_Switch!$H$5:$N$5000,COLUMN(G1015),FALSE)</f>
        <v>1</v>
      </c>
      <c r="H1015" s="39"/>
      <c r="I1015" s="39"/>
      <c r="J1015" s="41"/>
      <c r="K1015" s="10"/>
      <c r="L1015" s="10"/>
      <c r="M1015" s="10"/>
      <c r="N1015" s="10"/>
      <c r="O1015" s="10"/>
      <c r="P1015" s="10"/>
      <c r="Q1015" s="10"/>
    </row>
    <row r="1016" spans="1:17" s="11" customFormat="1" x14ac:dyDescent="0.25">
      <c r="A1016" s="39" t="str">
        <f t="shared" si="56"/>
        <v>40707_rmdsfdc1a-sl-01</v>
      </c>
      <c r="B1016" s="47">
        <v>40707</v>
      </c>
      <c r="C1016" s="39" t="s">
        <v>164</v>
      </c>
      <c r="D1016" s="11">
        <f>VLOOKUP($A1016,Pivot_Switch!$H$5:$N$5000,COLUMN(D1016),FALSE)</f>
        <v>156</v>
      </c>
      <c r="E1016" s="11">
        <f>VLOOKUP($A1016,Pivot_Switch!$H$5:$N$5000,COLUMN(E1016),FALSE)</f>
        <v>41</v>
      </c>
      <c r="F1016" s="11">
        <f>VLOOKUP($A1016,Pivot_Switch!$H$5:$N$5000,COLUMN(F1016),FALSE)</f>
        <v>115</v>
      </c>
      <c r="G1016" s="11">
        <f>VLOOKUP($A1016,Pivot_Switch!$H$5:$N$5000,COLUMN(G1016),FALSE)</f>
        <v>1</v>
      </c>
      <c r="H1016" s="39"/>
      <c r="I1016" s="39"/>
      <c r="J1016" s="41"/>
      <c r="K1016" s="10"/>
      <c r="L1016" s="10"/>
      <c r="M1016" s="10"/>
      <c r="N1016" s="10"/>
      <c r="O1016" s="10"/>
      <c r="P1016" s="10"/>
      <c r="Q1016" s="10"/>
    </row>
    <row r="1017" spans="1:17" s="11" customFormat="1" x14ac:dyDescent="0.25">
      <c r="A1017" s="39" t="str">
        <f t="shared" ref="A1017:A1040" si="57">CONCATENATE(B1017,"_",C1017)</f>
        <v>40714_rmdsfdc1a-sl-01</v>
      </c>
      <c r="B1017" s="47">
        <v>40714</v>
      </c>
      <c r="C1017" s="39" t="s">
        <v>164</v>
      </c>
      <c r="D1017" s="11">
        <f>VLOOKUP($A1017,Pivot_Switch!$H$5:$N$5000,COLUMN(D1017),FALSE)</f>
        <v>156</v>
      </c>
      <c r="E1017" s="11">
        <f>VLOOKUP($A1017,Pivot_Switch!$H$5:$N$5000,COLUMN(E1017),FALSE)</f>
        <v>41</v>
      </c>
      <c r="F1017" s="11">
        <f>VLOOKUP($A1017,Pivot_Switch!$H$5:$N$5000,COLUMN(F1017),FALSE)</f>
        <v>115</v>
      </c>
      <c r="G1017" s="11">
        <f>VLOOKUP($A1017,Pivot_Switch!$H$5:$N$5000,COLUMN(G1017),FALSE)</f>
        <v>1</v>
      </c>
      <c r="H1017" s="39"/>
      <c r="I1017" s="39"/>
      <c r="J1017" s="41"/>
      <c r="K1017" s="10"/>
      <c r="L1017" s="10"/>
      <c r="M1017" s="10"/>
      <c r="N1017" s="10"/>
      <c r="O1017" s="10"/>
      <c r="P1017" s="10"/>
      <c r="Q1017" s="10"/>
    </row>
    <row r="1018" spans="1:17" s="11" customFormat="1" x14ac:dyDescent="0.25">
      <c r="A1018" s="39" t="str">
        <f t="shared" si="57"/>
        <v>40721_rmdsfdc1a-sl-01</v>
      </c>
      <c r="B1018" s="47">
        <v>40721</v>
      </c>
      <c r="C1018" s="39" t="s">
        <v>164</v>
      </c>
      <c r="D1018" s="11">
        <f>VLOOKUP($A1018,Pivot_Switch!$H$5:$N$5000,COLUMN(D1018),FALSE)</f>
        <v>156</v>
      </c>
      <c r="E1018" s="11">
        <f>VLOOKUP($A1018,Pivot_Switch!$H$5:$N$5000,COLUMN(E1018),FALSE)</f>
        <v>41</v>
      </c>
      <c r="F1018" s="11">
        <f>VLOOKUP($A1018,Pivot_Switch!$H$5:$N$5000,COLUMN(F1018),FALSE)</f>
        <v>115</v>
      </c>
      <c r="G1018" s="11">
        <f>VLOOKUP($A1018,Pivot_Switch!$H$5:$N$5000,COLUMN(G1018),FALSE)</f>
        <v>1</v>
      </c>
      <c r="H1018" s="39"/>
      <c r="I1018" s="39"/>
      <c r="J1018" s="41"/>
      <c r="K1018" s="10"/>
      <c r="L1018" s="10"/>
      <c r="M1018" s="10"/>
      <c r="N1018" s="10"/>
      <c r="O1018" s="10"/>
      <c r="P1018" s="10"/>
      <c r="Q1018" s="10"/>
    </row>
    <row r="1019" spans="1:17" s="11" customFormat="1" x14ac:dyDescent="0.25">
      <c r="A1019" s="39" t="str">
        <f t="shared" si="57"/>
        <v>40728_rmdsfdc1a-sl-01</v>
      </c>
      <c r="B1019" s="47">
        <v>40728</v>
      </c>
      <c r="C1019" s="39" t="s">
        <v>164</v>
      </c>
      <c r="D1019" s="11">
        <f>VLOOKUP($A1019,Pivot_Switch!$H$5:$N$5000,COLUMN(D1019),FALSE)</f>
        <v>156</v>
      </c>
      <c r="E1019" s="11">
        <f>VLOOKUP($A1019,Pivot_Switch!$H$5:$N$5000,COLUMN(E1019),FALSE)</f>
        <v>41</v>
      </c>
      <c r="F1019" s="11">
        <f>VLOOKUP($A1019,Pivot_Switch!$H$5:$N$5000,COLUMN(F1019),FALSE)</f>
        <v>115</v>
      </c>
      <c r="G1019" s="11">
        <f>VLOOKUP($A1019,Pivot_Switch!$H$5:$N$5000,COLUMN(G1019),FALSE)</f>
        <v>1</v>
      </c>
      <c r="H1019" s="39"/>
      <c r="I1019" s="39"/>
      <c r="J1019" s="41"/>
      <c r="K1019" s="10"/>
      <c r="L1019" s="10"/>
      <c r="M1019" s="10"/>
      <c r="N1019" s="10"/>
      <c r="O1019" s="10"/>
      <c r="P1019" s="10"/>
      <c r="Q1019" s="10"/>
    </row>
    <row r="1020" spans="1:17" s="11" customFormat="1" x14ac:dyDescent="0.25">
      <c r="A1020" s="39" t="str">
        <f t="shared" si="57"/>
        <v>40735_rmdsfdc1a-sl-01</v>
      </c>
      <c r="B1020" s="47">
        <v>40735</v>
      </c>
      <c r="C1020" s="39" t="s">
        <v>164</v>
      </c>
      <c r="D1020" s="11">
        <f>VLOOKUP($A1020,Pivot_Switch!$H$5:$N$5000,COLUMN(D1020),FALSE)</f>
        <v>156</v>
      </c>
      <c r="E1020" s="11">
        <f>VLOOKUP($A1020,Pivot_Switch!$H$5:$N$5000,COLUMN(E1020),FALSE)</f>
        <v>41</v>
      </c>
      <c r="F1020" s="11">
        <f>VLOOKUP($A1020,Pivot_Switch!$H$5:$N$5000,COLUMN(F1020),FALSE)</f>
        <v>115</v>
      </c>
      <c r="G1020" s="11">
        <f>VLOOKUP($A1020,Pivot_Switch!$H$5:$N$5000,COLUMN(G1020),FALSE)</f>
        <v>1</v>
      </c>
      <c r="H1020" s="39"/>
      <c r="I1020" s="39"/>
      <c r="J1020" s="41"/>
      <c r="K1020" s="10"/>
      <c r="L1020" s="10"/>
      <c r="M1020" s="10"/>
      <c r="N1020" s="10"/>
      <c r="O1020" s="10"/>
      <c r="P1020" s="10"/>
      <c r="Q1020" s="10"/>
    </row>
    <row r="1021" spans="1:17" s="11" customFormat="1" x14ac:dyDescent="0.25">
      <c r="A1021" s="39" t="str">
        <f t="shared" si="57"/>
        <v>40743_rmdsfdc1a-sl-01</v>
      </c>
      <c r="B1021" s="47">
        <v>40743</v>
      </c>
      <c r="C1021" s="39" t="s">
        <v>164</v>
      </c>
      <c r="D1021" s="11">
        <f>VLOOKUP($A1021,Pivot_Switch!$H$5:$N$5000,COLUMN(D1021),FALSE)</f>
        <v>156</v>
      </c>
      <c r="E1021" s="11">
        <f>VLOOKUP($A1021,Pivot_Switch!$H$5:$N$5000,COLUMN(E1021),FALSE)</f>
        <v>41</v>
      </c>
      <c r="F1021" s="11">
        <f>VLOOKUP($A1021,Pivot_Switch!$H$5:$N$5000,COLUMN(F1021),FALSE)</f>
        <v>115</v>
      </c>
      <c r="G1021" s="11">
        <f>VLOOKUP($A1021,Pivot_Switch!$H$5:$N$5000,COLUMN(G1021),FALSE)</f>
        <v>1</v>
      </c>
      <c r="H1021" s="39"/>
      <c r="I1021" s="39"/>
      <c r="J1021" s="41"/>
      <c r="K1021" s="10"/>
      <c r="L1021" s="10"/>
      <c r="M1021" s="10"/>
      <c r="N1021" s="10"/>
      <c r="O1021" s="10"/>
      <c r="P1021" s="10"/>
      <c r="Q1021" s="10"/>
    </row>
    <row r="1022" spans="1:17" s="11" customFormat="1" x14ac:dyDescent="0.25">
      <c r="A1022" s="39" t="str">
        <f t="shared" si="57"/>
        <v>40749_rmdsfdc1a-sl-01</v>
      </c>
      <c r="B1022" s="47">
        <v>40749</v>
      </c>
      <c r="C1022" s="39" t="s">
        <v>164</v>
      </c>
      <c r="D1022" s="11">
        <f>VLOOKUP($A1022,Pivot_Switch!$H$5:$N$5000,COLUMN(D1022),FALSE)</f>
        <v>156</v>
      </c>
      <c r="E1022" s="11">
        <f>VLOOKUP($A1022,Pivot_Switch!$H$5:$N$5000,COLUMN(E1022),FALSE)</f>
        <v>41</v>
      </c>
      <c r="F1022" s="11">
        <f>VLOOKUP($A1022,Pivot_Switch!$H$5:$N$5000,COLUMN(F1022),FALSE)</f>
        <v>115</v>
      </c>
      <c r="G1022" s="11">
        <f>VLOOKUP($A1022,Pivot_Switch!$H$5:$N$5000,COLUMN(G1022),FALSE)</f>
        <v>1</v>
      </c>
      <c r="H1022" s="39"/>
      <c r="I1022" s="39"/>
      <c r="J1022" s="41"/>
      <c r="K1022" s="10"/>
      <c r="L1022" s="10"/>
      <c r="M1022" s="10"/>
      <c r="N1022" s="10"/>
      <c r="O1022" s="10"/>
      <c r="P1022" s="10"/>
      <c r="Q1022" s="10"/>
    </row>
    <row r="1023" spans="1:17" s="11" customFormat="1" x14ac:dyDescent="0.25">
      <c r="A1023" s="39" t="str">
        <f t="shared" si="57"/>
        <v>40770_rmdsfdc1a-sl-01</v>
      </c>
      <c r="B1023" s="47">
        <v>40770</v>
      </c>
      <c r="C1023" s="39" t="s">
        <v>164</v>
      </c>
      <c r="D1023" s="11">
        <f>VLOOKUP($A1023,Pivot_Switch!$H$5:$N$5000,COLUMN(D1023),FALSE)</f>
        <v>156</v>
      </c>
      <c r="E1023" s="11">
        <f>VLOOKUP($A1023,Pivot_Switch!$H$5:$N$5000,COLUMN(E1023),FALSE)</f>
        <v>41</v>
      </c>
      <c r="F1023" s="11">
        <f>VLOOKUP($A1023,Pivot_Switch!$H$5:$N$5000,COLUMN(F1023),FALSE)</f>
        <v>115</v>
      </c>
      <c r="G1023" s="11">
        <f>VLOOKUP($A1023,Pivot_Switch!$H$5:$N$5000,COLUMN(G1023),FALSE)</f>
        <v>1</v>
      </c>
      <c r="H1023" s="39"/>
      <c r="I1023" s="39"/>
      <c r="J1023" s="41"/>
      <c r="K1023" s="10"/>
      <c r="L1023" s="10"/>
      <c r="M1023" s="10"/>
      <c r="N1023" s="10"/>
      <c r="O1023" s="10"/>
      <c r="P1023" s="10"/>
      <c r="Q1023" s="10"/>
    </row>
    <row r="1024" spans="1:17" s="11" customFormat="1" x14ac:dyDescent="0.25">
      <c r="A1024" s="39" t="str">
        <f t="shared" si="57"/>
        <v>40777_rmdsfdc1a-sl-01</v>
      </c>
      <c r="B1024" s="47">
        <v>40777</v>
      </c>
      <c r="C1024" s="39" t="s">
        <v>164</v>
      </c>
      <c r="D1024" s="11">
        <f>VLOOKUP($A1024,Pivot_Switch!$H$5:$N$5000,COLUMN(D1024),FALSE)</f>
        <v>156</v>
      </c>
      <c r="E1024" s="11">
        <f>VLOOKUP($A1024,Pivot_Switch!$H$5:$N$5000,COLUMN(E1024),FALSE)</f>
        <v>41</v>
      </c>
      <c r="F1024" s="11">
        <f>VLOOKUP($A1024,Pivot_Switch!$H$5:$N$5000,COLUMN(F1024),FALSE)</f>
        <v>115</v>
      </c>
      <c r="G1024" s="11">
        <f>VLOOKUP($A1024,Pivot_Switch!$H$5:$N$5000,COLUMN(G1024),FALSE)</f>
        <v>1</v>
      </c>
      <c r="H1024" s="39"/>
      <c r="I1024" s="39"/>
      <c r="J1024" s="41"/>
      <c r="K1024" s="10"/>
      <c r="L1024" s="10"/>
      <c r="M1024" s="10"/>
      <c r="N1024" s="10"/>
      <c r="O1024" s="10"/>
      <c r="P1024" s="10"/>
      <c r="Q1024" s="10"/>
    </row>
    <row r="1025" spans="1:17" s="11" customFormat="1" x14ac:dyDescent="0.25">
      <c r="A1025" s="39" t="str">
        <f t="shared" si="57"/>
        <v>40785_rmdsfdc1a-sl-01</v>
      </c>
      <c r="B1025" s="47">
        <v>40785</v>
      </c>
      <c r="C1025" s="39" t="s">
        <v>164</v>
      </c>
      <c r="D1025" s="11">
        <f>VLOOKUP($A1025,Pivot_Switch!$H$5:$N$5000,COLUMN(D1025),FALSE)</f>
        <v>156</v>
      </c>
      <c r="E1025" s="11">
        <f>VLOOKUP($A1025,Pivot_Switch!$H$5:$N$5000,COLUMN(E1025),FALSE)</f>
        <v>47</v>
      </c>
      <c r="F1025" s="11">
        <f>VLOOKUP($A1025,Pivot_Switch!$H$5:$N$5000,COLUMN(F1025),FALSE)</f>
        <v>109</v>
      </c>
      <c r="G1025" s="11">
        <f>VLOOKUP($A1025,Pivot_Switch!$H$5:$N$5000,COLUMN(G1025),FALSE)</f>
        <v>1</v>
      </c>
      <c r="H1025" s="39"/>
      <c r="I1025" s="39"/>
      <c r="J1025" s="41"/>
      <c r="K1025" s="10"/>
      <c r="L1025" s="10"/>
      <c r="M1025" s="10"/>
      <c r="N1025" s="10"/>
      <c r="O1025" s="10"/>
      <c r="P1025" s="10"/>
      <c r="Q1025" s="10"/>
    </row>
    <row r="1026" spans="1:17" s="11" customFormat="1" x14ac:dyDescent="0.25">
      <c r="A1026" s="39" t="str">
        <f t="shared" si="57"/>
        <v>40790_rmdsfdc1a-sl-01</v>
      </c>
      <c r="B1026" s="47">
        <v>40790</v>
      </c>
      <c r="C1026" s="39" t="s">
        <v>164</v>
      </c>
      <c r="D1026" s="11">
        <f>VLOOKUP($A1026,Pivot_Switch!$H$5:$N$5000,COLUMN(D1026),FALSE)</f>
        <v>156</v>
      </c>
      <c r="E1026" s="11">
        <f>VLOOKUP($A1026,Pivot_Switch!$H$5:$N$5000,COLUMN(E1026),FALSE)</f>
        <v>41</v>
      </c>
      <c r="F1026" s="11">
        <f>VLOOKUP($A1026,Pivot_Switch!$H$5:$N$5000,COLUMN(F1026),FALSE)</f>
        <v>115</v>
      </c>
      <c r="G1026" s="11">
        <f>VLOOKUP($A1026,Pivot_Switch!$H$5:$N$5000,COLUMN(G1026),FALSE)</f>
        <v>1</v>
      </c>
      <c r="H1026" s="39"/>
      <c r="I1026" s="39"/>
      <c r="J1026" s="41"/>
      <c r="K1026" s="10"/>
      <c r="L1026" s="10"/>
      <c r="M1026" s="10"/>
      <c r="N1026" s="10"/>
      <c r="O1026" s="10"/>
      <c r="P1026" s="10"/>
      <c r="Q1026" s="10"/>
    </row>
    <row r="1027" spans="1:17" s="11" customFormat="1" x14ac:dyDescent="0.25">
      <c r="A1027" s="39" t="str">
        <f t="shared" si="57"/>
        <v>40798_rmdsfdc1a-sl-01</v>
      </c>
      <c r="B1027" s="47">
        <v>40798</v>
      </c>
      <c r="C1027" s="39" t="s">
        <v>164</v>
      </c>
      <c r="D1027" s="11">
        <f>VLOOKUP($A1027,Pivot_Switch!$H$5:$N$5000,COLUMN(D1027),FALSE)</f>
        <v>156</v>
      </c>
      <c r="E1027" s="11">
        <f>VLOOKUP($A1027,Pivot_Switch!$H$5:$N$5000,COLUMN(E1027),FALSE)</f>
        <v>41</v>
      </c>
      <c r="F1027" s="11">
        <f>VLOOKUP($A1027,Pivot_Switch!$H$5:$N$5000,COLUMN(F1027),FALSE)</f>
        <v>115</v>
      </c>
      <c r="G1027" s="11">
        <f>VLOOKUP($A1027,Pivot_Switch!$H$5:$N$5000,COLUMN(G1027),FALSE)</f>
        <v>1</v>
      </c>
      <c r="H1027" s="39"/>
      <c r="I1027" s="39"/>
      <c r="J1027" s="41"/>
      <c r="K1027" s="10"/>
      <c r="L1027" s="10"/>
      <c r="M1027" s="10"/>
      <c r="N1027" s="10"/>
      <c r="O1027" s="10"/>
      <c r="P1027" s="10"/>
      <c r="Q1027" s="10"/>
    </row>
    <row r="1028" spans="1:17" s="11" customFormat="1" x14ac:dyDescent="0.25">
      <c r="A1028" s="39" t="str">
        <f t="shared" si="57"/>
        <v>40869_rmdsfdc1a-sl-01</v>
      </c>
      <c r="B1028" s="47">
        <v>40869</v>
      </c>
      <c r="C1028" s="39" t="s">
        <v>164</v>
      </c>
      <c r="D1028" s="11">
        <f>VLOOKUP($A1028,Pivot_Switch!$H$5:$N$5000,COLUMN(D1028),FALSE)</f>
        <v>180</v>
      </c>
      <c r="E1028" s="11">
        <f>VLOOKUP($A1028,Pivot_Switch!$H$5:$N$5000,COLUMN(E1028),FALSE)</f>
        <v>49</v>
      </c>
      <c r="F1028" s="11">
        <f>VLOOKUP($A1028,Pivot_Switch!$H$5:$N$5000,COLUMN(F1028),FALSE)</f>
        <v>131</v>
      </c>
      <c r="G1028" s="11">
        <f>VLOOKUP($A1028,Pivot_Switch!$H$5:$N$5000,COLUMN(G1028),FALSE)</f>
        <v>1</v>
      </c>
      <c r="H1028" s="39"/>
      <c r="I1028" s="39"/>
      <c r="J1028" s="41"/>
      <c r="K1028" s="10"/>
      <c r="L1028" s="10"/>
      <c r="M1028" s="10"/>
      <c r="N1028" s="10"/>
      <c r="O1028" s="10"/>
      <c r="P1028" s="10"/>
      <c r="Q1028" s="10"/>
    </row>
    <row r="1029" spans="1:17" s="11" customFormat="1" x14ac:dyDescent="0.25">
      <c r="A1029" s="39" t="str">
        <f t="shared" si="57"/>
        <v>40885_rmdsfdc1a-sl-01</v>
      </c>
      <c r="B1029" s="47">
        <v>40885</v>
      </c>
      <c r="C1029" s="39" t="s">
        <v>164</v>
      </c>
      <c r="D1029" s="11">
        <f>VLOOKUP($A1029,Pivot_Switch!$H$5:$N$5000,COLUMN(D1029),FALSE)</f>
        <v>180</v>
      </c>
      <c r="E1029" s="11">
        <f>VLOOKUP($A1029,Pivot_Switch!$H$5:$N$5000,COLUMN(E1029),FALSE)</f>
        <v>53</v>
      </c>
      <c r="F1029" s="11">
        <f>VLOOKUP($A1029,Pivot_Switch!$H$5:$N$5000,COLUMN(F1029),FALSE)</f>
        <v>127</v>
      </c>
      <c r="G1029" s="11">
        <f>VLOOKUP($A1029,Pivot_Switch!$H$5:$N$5000,COLUMN(G1029),FALSE)</f>
        <v>1</v>
      </c>
      <c r="H1029" s="39"/>
      <c r="I1029" s="39"/>
      <c r="J1029" s="41"/>
      <c r="K1029" s="10"/>
      <c r="L1029" s="10"/>
      <c r="M1029" s="10"/>
      <c r="N1029" s="10"/>
      <c r="O1029" s="10"/>
      <c r="P1029" s="10"/>
      <c r="Q1029" s="10"/>
    </row>
    <row r="1030" spans="1:17" s="11" customFormat="1" x14ac:dyDescent="0.25">
      <c r="A1030" s="39" t="str">
        <f t="shared" si="57"/>
        <v>40917_rmdsfdc1a-sl-01</v>
      </c>
      <c r="B1030" s="47">
        <v>40917</v>
      </c>
      <c r="C1030" s="39" t="s">
        <v>164</v>
      </c>
      <c r="D1030" s="11">
        <f>VLOOKUP($A1030,Pivot_Switch!$H$5:$N$5000,COLUMN(D1030),FALSE)</f>
        <v>180</v>
      </c>
      <c r="E1030" s="11">
        <f>VLOOKUP($A1030,Pivot_Switch!$H$5:$N$5000,COLUMN(E1030),FALSE)</f>
        <v>53</v>
      </c>
      <c r="F1030" s="11">
        <f>VLOOKUP($A1030,Pivot_Switch!$H$5:$N$5000,COLUMN(F1030),FALSE)</f>
        <v>127</v>
      </c>
      <c r="G1030" s="11">
        <f>VLOOKUP($A1030,Pivot_Switch!$H$5:$N$5000,COLUMN(G1030),FALSE)</f>
        <v>1</v>
      </c>
      <c r="H1030" s="39"/>
      <c r="I1030" s="39"/>
      <c r="J1030" s="41"/>
      <c r="K1030" s="10"/>
      <c r="L1030" s="10"/>
      <c r="M1030" s="10"/>
      <c r="N1030" s="10"/>
      <c r="O1030" s="10"/>
      <c r="P1030" s="10"/>
      <c r="Q1030" s="10"/>
    </row>
    <row r="1031" spans="1:17" s="11" customFormat="1" x14ac:dyDescent="0.25">
      <c r="A1031" s="39" t="str">
        <f t="shared" si="57"/>
        <v>40948_rmdsfdc1a-sl-01</v>
      </c>
      <c r="B1031" s="47">
        <v>40948</v>
      </c>
      <c r="C1031" s="39" t="s">
        <v>164</v>
      </c>
      <c r="D1031" s="11">
        <f>VLOOKUP($A1031,Pivot_Switch!$H$5:$N$5000,COLUMN(D1031),FALSE)</f>
        <v>180</v>
      </c>
      <c r="E1031" s="11">
        <f>VLOOKUP($A1031,Pivot_Switch!$H$5:$N$5000,COLUMN(E1031),FALSE)</f>
        <v>53</v>
      </c>
      <c r="F1031" s="11">
        <f>VLOOKUP($A1031,Pivot_Switch!$H$5:$N$5000,COLUMN(F1031),FALSE)</f>
        <v>127</v>
      </c>
      <c r="G1031" s="11">
        <f>VLOOKUP($A1031,Pivot_Switch!$H$5:$N$5000,COLUMN(G1031),FALSE)</f>
        <v>1</v>
      </c>
      <c r="H1031" s="39"/>
      <c r="I1031" s="39"/>
      <c r="J1031" s="41"/>
      <c r="K1031" s="10"/>
      <c r="L1031" s="10"/>
      <c r="M1031" s="10"/>
      <c r="N1031" s="10"/>
      <c r="O1031" s="10"/>
      <c r="P1031" s="10"/>
      <c r="Q1031" s="10"/>
    </row>
    <row r="1032" spans="1:17" s="11" customFormat="1" x14ac:dyDescent="0.25">
      <c r="A1032" s="39" t="str">
        <f t="shared" si="57"/>
        <v>40989_rmdsfdc1a-sl-01</v>
      </c>
      <c r="B1032" s="47">
        <v>40989</v>
      </c>
      <c r="C1032" s="39" t="s">
        <v>164</v>
      </c>
      <c r="D1032" s="11">
        <f>VLOOKUP($A1032,Pivot_Switch!$H$5:$N$5000,COLUMN(D1032),FALSE)</f>
        <v>180</v>
      </c>
      <c r="E1032" s="11">
        <f>VLOOKUP($A1032,Pivot_Switch!$H$5:$N$5000,COLUMN(E1032),FALSE)</f>
        <v>53</v>
      </c>
      <c r="F1032" s="11">
        <f>VLOOKUP($A1032,Pivot_Switch!$H$5:$N$5000,COLUMN(F1032),FALSE)</f>
        <v>127</v>
      </c>
      <c r="G1032" s="11">
        <f>VLOOKUP($A1032,Pivot_Switch!$H$5:$N$5000,COLUMN(G1032),FALSE)</f>
        <v>1</v>
      </c>
      <c r="H1032" s="39"/>
      <c r="I1032" s="39"/>
      <c r="J1032" s="41"/>
      <c r="K1032" s="10"/>
      <c r="L1032" s="26"/>
      <c r="M1032" s="10"/>
      <c r="N1032" s="10"/>
      <c r="O1032" s="10"/>
      <c r="P1032" s="10"/>
      <c r="Q1032" s="10"/>
    </row>
    <row r="1033" spans="1:17" s="11" customFormat="1" x14ac:dyDescent="0.25">
      <c r="A1033" s="39" t="str">
        <f t="shared" si="57"/>
        <v>41016_rmdsfdc1a-sl-01</v>
      </c>
      <c r="B1033" s="47">
        <v>41016</v>
      </c>
      <c r="C1033" s="39" t="s">
        <v>164</v>
      </c>
      <c r="D1033" s="11">
        <f>VLOOKUP($A1033,Pivot_Switch!$H$5:$N$5000,COLUMN(D1033),FALSE)</f>
        <v>180</v>
      </c>
      <c r="E1033" s="11">
        <f>VLOOKUP($A1033,Pivot_Switch!$H$5:$N$5000,COLUMN(E1033),FALSE)</f>
        <v>53</v>
      </c>
      <c r="F1033" s="11">
        <f>VLOOKUP($A1033,Pivot_Switch!$H$5:$N$5000,COLUMN(F1033),FALSE)</f>
        <v>127</v>
      </c>
      <c r="G1033" s="11">
        <f>VLOOKUP($A1033,Pivot_Switch!$H$5:$N$5000,COLUMN(G1033),FALSE)</f>
        <v>1</v>
      </c>
      <c r="H1033" s="39"/>
      <c r="I1033" s="39"/>
      <c r="J1033" s="41"/>
      <c r="K1033" s="10"/>
      <c r="L1033" s="26"/>
      <c r="M1033" s="10"/>
      <c r="N1033" s="10"/>
      <c r="O1033" s="10"/>
      <c r="P1033" s="10"/>
      <c r="Q1033" s="10"/>
    </row>
    <row r="1034" spans="1:17" s="11" customFormat="1" x14ac:dyDescent="0.25">
      <c r="A1034" s="39" t="str">
        <f t="shared" si="57"/>
        <v>41037_rmdsfdc1a-sl-01</v>
      </c>
      <c r="B1034" s="47">
        <v>41037</v>
      </c>
      <c r="C1034" s="39" t="s">
        <v>164</v>
      </c>
      <c r="D1034" s="11">
        <f>VLOOKUP($A1034,Pivot_Switch!$H$5:$N$5000,COLUMN(D1034),FALSE)</f>
        <v>180</v>
      </c>
      <c r="E1034" s="11">
        <f>VLOOKUP($A1034,Pivot_Switch!$H$5:$N$5000,COLUMN(E1034),FALSE)</f>
        <v>52</v>
      </c>
      <c r="F1034" s="11">
        <f>VLOOKUP($A1034,Pivot_Switch!$H$5:$N$5000,COLUMN(F1034),FALSE)</f>
        <v>128</v>
      </c>
      <c r="G1034" s="11">
        <f>VLOOKUP($A1034,Pivot_Switch!$H$5:$N$5000,COLUMN(G1034),FALSE)</f>
        <v>1</v>
      </c>
      <c r="H1034" s="39"/>
      <c r="I1034" s="39"/>
      <c r="J1034" s="41"/>
      <c r="K1034" s="10"/>
      <c r="L1034" s="26"/>
      <c r="M1034" s="10"/>
      <c r="N1034" s="10"/>
      <c r="O1034" s="10"/>
      <c r="P1034" s="10"/>
      <c r="Q1034" s="10"/>
    </row>
    <row r="1035" spans="1:17" s="11" customFormat="1" x14ac:dyDescent="0.25">
      <c r="A1035" s="39" t="str">
        <f t="shared" si="57"/>
        <v>41071_rmdsfdc1a-sl-01</v>
      </c>
      <c r="B1035" s="47">
        <v>41071</v>
      </c>
      <c r="C1035" s="39" t="s">
        <v>164</v>
      </c>
      <c r="D1035" s="11">
        <f>VLOOKUP($A1035,Pivot_Switch!$H$5:$N$5000,COLUMN(D1035),FALSE)</f>
        <v>180</v>
      </c>
      <c r="E1035" s="11">
        <f>VLOOKUP($A1035,Pivot_Switch!$H$5:$N$5000,COLUMN(E1035),FALSE)</f>
        <v>52</v>
      </c>
      <c r="F1035" s="11">
        <f>VLOOKUP($A1035,Pivot_Switch!$H$5:$N$5000,COLUMN(F1035),FALSE)</f>
        <v>128</v>
      </c>
      <c r="G1035" s="11">
        <f>VLOOKUP($A1035,Pivot_Switch!$H$5:$N$5000,COLUMN(G1035),FALSE)</f>
        <v>1</v>
      </c>
      <c r="H1035" s="39"/>
      <c r="I1035" s="39"/>
      <c r="J1035" s="41"/>
      <c r="K1035" s="10"/>
      <c r="L1035" s="26"/>
      <c r="M1035" s="10"/>
      <c r="N1035" s="10"/>
      <c r="O1035" s="10"/>
      <c r="P1035" s="10"/>
      <c r="Q1035" s="10"/>
    </row>
    <row r="1036" spans="1:17" s="11" customFormat="1" x14ac:dyDescent="0.25">
      <c r="A1036" s="39" t="str">
        <f t="shared" si="57"/>
        <v>41107_rmdsfdc1a-sl-01</v>
      </c>
      <c r="B1036" s="47">
        <v>41107</v>
      </c>
      <c r="C1036" s="39" t="s">
        <v>164</v>
      </c>
      <c r="D1036" s="11">
        <f>VLOOKUP($A1036,Pivot_Switch!$H$5:$N$5000,COLUMN(D1036),FALSE)</f>
        <v>180</v>
      </c>
      <c r="E1036" s="11">
        <f>VLOOKUP($A1036,Pivot_Switch!$H$5:$N$5000,COLUMN(E1036),FALSE)</f>
        <v>53</v>
      </c>
      <c r="F1036" s="11">
        <f>VLOOKUP($A1036,Pivot_Switch!$H$5:$N$5000,COLUMN(F1036),FALSE)</f>
        <v>127</v>
      </c>
      <c r="G1036" s="11">
        <f>VLOOKUP($A1036,Pivot_Switch!$H$5:$N$5000,COLUMN(G1036),FALSE)</f>
        <v>1</v>
      </c>
      <c r="H1036" s="39"/>
      <c r="I1036" s="39"/>
      <c r="J1036" s="41"/>
      <c r="K1036" s="10"/>
      <c r="L1036" s="26"/>
      <c r="M1036" s="10"/>
      <c r="N1036" s="10"/>
      <c r="O1036" s="10"/>
      <c r="P1036" s="10"/>
      <c r="Q1036" s="10"/>
    </row>
    <row r="1037" spans="1:17" s="11" customFormat="1" x14ac:dyDescent="0.25">
      <c r="A1037" s="39" t="str">
        <f t="shared" si="57"/>
        <v>41122_rmdsfdc1a-sl-01</v>
      </c>
      <c r="B1037" s="47">
        <v>41122</v>
      </c>
      <c r="C1037" s="39" t="s">
        <v>164</v>
      </c>
      <c r="D1037" s="11">
        <f>VLOOKUP($A1037,Pivot_Switch!$H$5:$N$5000,COLUMN(D1037),FALSE)</f>
        <v>180</v>
      </c>
      <c r="E1037" s="11">
        <f>VLOOKUP($A1037,Pivot_Switch!$H$5:$N$5000,COLUMN(E1037),FALSE)</f>
        <v>53</v>
      </c>
      <c r="F1037" s="11">
        <f>VLOOKUP($A1037,Pivot_Switch!$H$5:$N$5000,COLUMN(F1037),FALSE)</f>
        <v>127</v>
      </c>
      <c r="G1037" s="11">
        <f>VLOOKUP($A1037,Pivot_Switch!$H$5:$N$5000,COLUMN(G1037),FALSE)</f>
        <v>1</v>
      </c>
      <c r="H1037" s="39"/>
      <c r="I1037" s="39"/>
      <c r="J1037" s="41"/>
      <c r="K1037" s="10"/>
      <c r="L1037" s="26"/>
      <c r="M1037" s="10"/>
      <c r="N1037" s="10"/>
      <c r="O1037" s="10"/>
      <c r="P1037" s="10"/>
      <c r="Q1037" s="10"/>
    </row>
    <row r="1038" spans="1:17" s="11" customFormat="1" x14ac:dyDescent="0.25">
      <c r="A1038" s="39" t="str">
        <f t="shared" si="57"/>
        <v>41162_rmdsfdc1a-sl-01</v>
      </c>
      <c r="B1038" s="47">
        <v>41162</v>
      </c>
      <c r="C1038" s="39" t="s">
        <v>164</v>
      </c>
      <c r="D1038" s="11">
        <f>VLOOKUP($A1038,Pivot_Switch!$H$5:$N$5000,COLUMN(D1038),FALSE)</f>
        <v>180</v>
      </c>
      <c r="E1038" s="11">
        <f>VLOOKUP($A1038,Pivot_Switch!$H$5:$N$5000,COLUMN(E1038),FALSE)</f>
        <v>53</v>
      </c>
      <c r="F1038" s="11">
        <f>VLOOKUP($A1038,Pivot_Switch!$H$5:$N$5000,COLUMN(F1038),FALSE)</f>
        <v>127</v>
      </c>
      <c r="G1038" s="11">
        <f>VLOOKUP($A1038,Pivot_Switch!$H$5:$N$5000,COLUMN(G1038),FALSE)</f>
        <v>1</v>
      </c>
      <c r="H1038" s="39"/>
      <c r="I1038" s="39"/>
      <c r="J1038" s="41"/>
      <c r="K1038" s="10"/>
      <c r="L1038" s="26"/>
      <c r="M1038" s="10"/>
      <c r="N1038" s="10"/>
      <c r="O1038" s="10"/>
      <c r="P1038" s="10"/>
      <c r="Q1038" s="10"/>
    </row>
    <row r="1039" spans="1:17" s="11" customFormat="1" x14ac:dyDescent="0.25">
      <c r="A1039" s="39" t="str">
        <f t="shared" si="57"/>
        <v>41192_rmdsfdc1a-sl-01</v>
      </c>
      <c r="B1039" s="47">
        <v>41192</v>
      </c>
      <c r="C1039" s="39" t="s">
        <v>164</v>
      </c>
      <c r="D1039" s="11">
        <f>VLOOKUP($A1039,Pivot_Switch!$H$5:$N$5000,COLUMN(D1039),FALSE)</f>
        <v>180</v>
      </c>
      <c r="E1039" s="11">
        <f>VLOOKUP($A1039,Pivot_Switch!$H$5:$N$5000,COLUMN(E1039),FALSE)</f>
        <v>53</v>
      </c>
      <c r="F1039" s="11">
        <f>VLOOKUP($A1039,Pivot_Switch!$H$5:$N$5000,COLUMN(F1039),FALSE)</f>
        <v>127</v>
      </c>
      <c r="G1039" s="11">
        <f>VLOOKUP($A1039,Pivot_Switch!$H$5:$N$5000,COLUMN(G1039),FALSE)</f>
        <v>1</v>
      </c>
      <c r="H1039" s="39"/>
      <c r="I1039" s="39"/>
      <c r="J1039" s="41"/>
      <c r="K1039" s="10"/>
      <c r="L1039" s="26"/>
      <c r="M1039" s="10"/>
      <c r="N1039" s="10"/>
      <c r="O1039" s="10"/>
      <c r="P1039" s="10"/>
      <c r="Q1039" s="10"/>
    </row>
    <row r="1040" spans="1:17" s="11" customFormat="1" x14ac:dyDescent="0.25">
      <c r="A1040" s="39" t="str">
        <f t="shared" si="57"/>
        <v>41347_rmdsfdc1a-sl-01</v>
      </c>
      <c r="B1040" s="47">
        <v>41347</v>
      </c>
      <c r="C1040" s="39" t="s">
        <v>164</v>
      </c>
      <c r="D1040" s="11">
        <f>VLOOKUP($A1040,Pivot_Switch!$H$5:$N$5000,COLUMN(D1040),FALSE)</f>
        <v>180</v>
      </c>
      <c r="E1040" s="11">
        <f>VLOOKUP($A1040,Pivot_Switch!$H$5:$N$5000,COLUMN(E1040),FALSE)</f>
        <v>48</v>
      </c>
      <c r="F1040" s="11">
        <f>VLOOKUP($A1040,Pivot_Switch!$H$5:$N$5000,COLUMN(F1040),FALSE)</f>
        <v>132</v>
      </c>
      <c r="G1040" s="11">
        <f>VLOOKUP($A1040,Pivot_Switch!$H$5:$N$5000,COLUMN(G1040),FALSE)</f>
        <v>1</v>
      </c>
      <c r="H1040" s="39"/>
      <c r="I1040" s="39"/>
      <c r="J1040" s="41"/>
      <c r="K1040" s="10"/>
      <c r="L1040" s="26"/>
      <c r="M1040" s="10"/>
      <c r="N1040" s="10"/>
      <c r="O1040" s="10"/>
      <c r="P1040" s="10"/>
      <c r="Q1040" s="10"/>
    </row>
    <row r="1041" spans="1:17" s="11" customFormat="1" x14ac:dyDescent="0.25">
      <c r="A1041" s="39" t="str">
        <f t="shared" si="56"/>
        <v>41439_rmdsfdc1a-sl-01</v>
      </c>
      <c r="B1041" s="47">
        <v>41439</v>
      </c>
      <c r="C1041" s="39" t="s">
        <v>164</v>
      </c>
      <c r="D1041" s="11">
        <f>VLOOKUP($A1041,Pivot_Switch!$H$5:$N$5000,COLUMN(D1041),FALSE)</f>
        <v>180</v>
      </c>
      <c r="E1041" s="11">
        <f>VLOOKUP($A1041,Pivot_Switch!$H$5:$N$5000,COLUMN(E1041),FALSE)</f>
        <v>54</v>
      </c>
      <c r="F1041" s="11">
        <f>VLOOKUP($A1041,Pivot_Switch!$H$5:$N$5000,COLUMN(F1041),FALSE)</f>
        <v>126</v>
      </c>
      <c r="G1041" s="11">
        <f>VLOOKUP($A1041,Pivot_Switch!$H$5:$N$5000,COLUMN(G1041),FALSE)</f>
        <v>1</v>
      </c>
      <c r="H1041" s="39"/>
      <c r="I1041" s="39"/>
      <c r="J1041" s="41"/>
      <c r="K1041" s="10"/>
      <c r="L1041" s="26"/>
      <c r="M1041" s="10"/>
      <c r="N1041" s="10"/>
      <c r="O1041" s="10"/>
      <c r="P1041" s="10"/>
      <c r="Q1041" s="10"/>
    </row>
    <row r="1042" spans="1:17" s="11" customFormat="1" x14ac:dyDescent="0.25">
      <c r="A1042" s="39"/>
      <c r="B1042" s="44"/>
      <c r="C1042" s="39"/>
      <c r="H1042" s="39"/>
      <c r="I1042" s="39"/>
      <c r="J1042" s="39"/>
      <c r="K1042" s="10"/>
      <c r="L1042" s="10"/>
      <c r="M1042" s="10"/>
      <c r="N1042" s="10"/>
      <c r="O1042" s="10"/>
      <c r="P1042" s="10"/>
      <c r="Q1042" s="10"/>
    </row>
    <row r="1043" spans="1:17" s="11" customFormat="1" x14ac:dyDescent="0.25">
      <c r="A1043" s="42" t="s">
        <v>881</v>
      </c>
      <c r="B1043" s="42"/>
      <c r="C1043" s="42"/>
      <c r="D1043" s="25"/>
      <c r="E1043" s="25"/>
      <c r="F1043" s="25"/>
      <c r="G1043" s="25"/>
      <c r="H1043" s="42" t="str">
        <f>C1004</f>
        <v>rmdsfdc1a-sl-01</v>
      </c>
      <c r="I1043" s="43" t="str">
        <f>CONCATENATE(H1043,"_End")</f>
        <v>rmdsfdc1a-sl-01_End</v>
      </c>
      <c r="J1043" s="43">
        <f>ROW(I1043)</f>
        <v>1043</v>
      </c>
      <c r="K1043" s="26"/>
      <c r="L1043" s="10"/>
      <c r="M1043" s="10"/>
      <c r="N1043" s="10"/>
      <c r="O1043" s="10"/>
      <c r="P1043" s="10"/>
      <c r="Q1043" s="10"/>
    </row>
    <row r="1044" spans="1:17" s="11" customFormat="1" x14ac:dyDescent="0.25">
      <c r="A1044" s="39" t="str">
        <f t="shared" ref="A1044:A1052" si="58">CONCATENATE(B1044,"_",C1044)</f>
        <v>40989_cmdsfdc1a-jd-12</v>
      </c>
      <c r="B1044" s="47">
        <v>40989</v>
      </c>
      <c r="C1044" s="39" t="s">
        <v>906</v>
      </c>
      <c r="D1044" s="11">
        <f>VLOOKUP($A1044,Pivot_Switch!$H$5:$N$5000,COLUMN(D1044),FALSE)</f>
        <v>144</v>
      </c>
      <c r="E1044" s="11">
        <f>VLOOKUP($A1044,Pivot_Switch!$H$5:$N$5000,COLUMN(E1044),FALSE)</f>
        <v>57</v>
      </c>
      <c r="F1044" s="11">
        <f>VLOOKUP($A1044,Pivot_Switch!$H$5:$N$5000,COLUMN(F1044),FALSE)</f>
        <v>87</v>
      </c>
      <c r="G1044" s="11">
        <f>VLOOKUP($A1044,Pivot_Switch!$H$5:$N$5000,COLUMN(G1044),FALSE)</f>
        <v>1</v>
      </c>
      <c r="H1044" s="39" t="str">
        <f>C1044</f>
        <v>cmdsfdc1a-jd-12</v>
      </c>
      <c r="I1044" s="39" t="str">
        <f>CONCATENATE(H1044,"_Start")</f>
        <v>cmdsfdc1a-jd-12_Start</v>
      </c>
      <c r="J1044" s="41">
        <f>ROW(I1044)</f>
        <v>1044</v>
      </c>
      <c r="K1044" s="10"/>
      <c r="L1044" s="10"/>
      <c r="M1044" s="10"/>
      <c r="N1044" s="10"/>
      <c r="O1044" s="10"/>
      <c r="P1044" s="10"/>
      <c r="Q1044" s="10"/>
    </row>
    <row r="1045" spans="1:17" s="11" customFormat="1" x14ac:dyDescent="0.25">
      <c r="A1045" s="39" t="str">
        <f t="shared" si="58"/>
        <v>41016_cmdsfdc1a-jd-12</v>
      </c>
      <c r="B1045" s="47">
        <v>41016</v>
      </c>
      <c r="C1045" s="39" t="s">
        <v>906</v>
      </c>
      <c r="D1045" s="11">
        <f>VLOOKUP($A1045,Pivot_Switch!$H$5:$N$5000,COLUMN(D1045),FALSE)</f>
        <v>144</v>
      </c>
      <c r="E1045" s="11">
        <f>VLOOKUP($A1045,Pivot_Switch!$H$5:$N$5000,COLUMN(E1045),FALSE)</f>
        <v>57</v>
      </c>
      <c r="F1045" s="11">
        <f>VLOOKUP($A1045,Pivot_Switch!$H$5:$N$5000,COLUMN(F1045),FALSE)</f>
        <v>87</v>
      </c>
      <c r="G1045" s="11">
        <f>VLOOKUP($A1045,Pivot_Switch!$H$5:$N$5000,COLUMN(G1045),FALSE)</f>
        <v>1</v>
      </c>
      <c r="H1045" s="39"/>
      <c r="I1045" s="39"/>
      <c r="J1045" s="41"/>
      <c r="K1045" s="10"/>
      <c r="L1045" s="26"/>
      <c r="M1045" s="10"/>
      <c r="N1045" s="10"/>
      <c r="O1045" s="10"/>
      <c r="P1045" s="10"/>
      <c r="Q1045" s="10"/>
    </row>
    <row r="1046" spans="1:17" s="11" customFormat="1" x14ac:dyDescent="0.25">
      <c r="A1046" s="39" t="str">
        <f t="shared" si="58"/>
        <v>41037_cmdsfdc1a-jd-12</v>
      </c>
      <c r="B1046" s="47">
        <v>41037</v>
      </c>
      <c r="C1046" s="39" t="s">
        <v>906</v>
      </c>
      <c r="D1046" s="11">
        <f>VLOOKUP($A1046,Pivot_Switch!$H$5:$N$5000,COLUMN(D1046),FALSE)</f>
        <v>144</v>
      </c>
      <c r="E1046" s="11">
        <f>VLOOKUP($A1046,Pivot_Switch!$H$5:$N$5000,COLUMN(E1046),FALSE)</f>
        <v>57</v>
      </c>
      <c r="F1046" s="11">
        <f>VLOOKUP($A1046,Pivot_Switch!$H$5:$N$5000,COLUMN(F1046),FALSE)</f>
        <v>87</v>
      </c>
      <c r="G1046" s="11">
        <f>VLOOKUP($A1046,Pivot_Switch!$H$5:$N$5000,COLUMN(G1046),FALSE)</f>
        <v>1</v>
      </c>
      <c r="H1046" s="39"/>
      <c r="I1046" s="39"/>
      <c r="J1046" s="41"/>
      <c r="K1046" s="10"/>
      <c r="L1046" s="26"/>
      <c r="M1046" s="10"/>
      <c r="N1046" s="10"/>
      <c r="O1046" s="10"/>
      <c r="P1046" s="10"/>
      <c r="Q1046" s="10"/>
    </row>
    <row r="1047" spans="1:17" s="11" customFormat="1" x14ac:dyDescent="0.25">
      <c r="A1047" s="39" t="str">
        <f t="shared" si="58"/>
        <v>41071_cmdsfdc1a-jd-12</v>
      </c>
      <c r="B1047" s="47">
        <v>41071</v>
      </c>
      <c r="C1047" s="39" t="s">
        <v>906</v>
      </c>
      <c r="D1047" s="11">
        <f>VLOOKUP($A1047,Pivot_Switch!$H$5:$N$5000,COLUMN(D1047),FALSE)</f>
        <v>144</v>
      </c>
      <c r="E1047" s="11">
        <f>VLOOKUP($A1047,Pivot_Switch!$H$5:$N$5000,COLUMN(E1047),FALSE)</f>
        <v>57</v>
      </c>
      <c r="F1047" s="11">
        <f>VLOOKUP($A1047,Pivot_Switch!$H$5:$N$5000,COLUMN(F1047),FALSE)</f>
        <v>87</v>
      </c>
      <c r="G1047" s="11">
        <f>VLOOKUP($A1047,Pivot_Switch!$H$5:$N$5000,COLUMN(G1047),FALSE)</f>
        <v>1</v>
      </c>
      <c r="H1047" s="39"/>
      <c r="I1047" s="39"/>
      <c r="J1047" s="41"/>
      <c r="K1047" s="10"/>
      <c r="L1047" s="26"/>
      <c r="M1047" s="10"/>
      <c r="N1047" s="10"/>
      <c r="O1047" s="10"/>
      <c r="P1047" s="10"/>
      <c r="Q1047" s="10"/>
    </row>
    <row r="1048" spans="1:17" s="11" customFormat="1" x14ac:dyDescent="0.25">
      <c r="A1048" s="39" t="str">
        <f t="shared" si="58"/>
        <v>41107_cmdsfdc1a-jd-12</v>
      </c>
      <c r="B1048" s="47">
        <v>41107</v>
      </c>
      <c r="C1048" s="39" t="s">
        <v>906</v>
      </c>
      <c r="D1048" s="11">
        <f>VLOOKUP($A1048,Pivot_Switch!$H$5:$N$5000,COLUMN(D1048),FALSE)</f>
        <v>144</v>
      </c>
      <c r="E1048" s="11">
        <f>VLOOKUP($A1048,Pivot_Switch!$H$5:$N$5000,COLUMN(E1048),FALSE)</f>
        <v>62</v>
      </c>
      <c r="F1048" s="11">
        <f>VLOOKUP($A1048,Pivot_Switch!$H$5:$N$5000,COLUMN(F1048),FALSE)</f>
        <v>82</v>
      </c>
      <c r="G1048" s="11">
        <f>VLOOKUP($A1048,Pivot_Switch!$H$5:$N$5000,COLUMN(G1048),FALSE)</f>
        <v>1</v>
      </c>
      <c r="H1048" s="39"/>
      <c r="I1048" s="39"/>
      <c r="J1048" s="41"/>
      <c r="K1048" s="10"/>
      <c r="L1048" s="26"/>
      <c r="M1048" s="10"/>
      <c r="N1048" s="10"/>
      <c r="O1048" s="10"/>
      <c r="P1048" s="10"/>
      <c r="Q1048" s="10"/>
    </row>
    <row r="1049" spans="1:17" s="11" customFormat="1" x14ac:dyDescent="0.25">
      <c r="A1049" s="39" t="str">
        <f t="shared" si="58"/>
        <v>41122_cmdsfdc1a-jd-12</v>
      </c>
      <c r="B1049" s="47">
        <v>41122</v>
      </c>
      <c r="C1049" s="39" t="s">
        <v>906</v>
      </c>
      <c r="D1049" s="11">
        <f>VLOOKUP($A1049,Pivot_Switch!$H$5:$N$5000,COLUMN(D1049),FALSE)</f>
        <v>144</v>
      </c>
      <c r="E1049" s="11">
        <f>VLOOKUP($A1049,Pivot_Switch!$H$5:$N$5000,COLUMN(E1049),FALSE)</f>
        <v>62</v>
      </c>
      <c r="F1049" s="11">
        <f>VLOOKUP($A1049,Pivot_Switch!$H$5:$N$5000,COLUMN(F1049),FALSE)</f>
        <v>82</v>
      </c>
      <c r="G1049" s="11">
        <f>VLOOKUP($A1049,Pivot_Switch!$H$5:$N$5000,COLUMN(G1049),FALSE)</f>
        <v>1</v>
      </c>
      <c r="H1049" s="39"/>
      <c r="I1049" s="39"/>
      <c r="J1049" s="41"/>
      <c r="K1049" s="10"/>
      <c r="L1049" s="26"/>
      <c r="M1049" s="10"/>
      <c r="N1049" s="10"/>
      <c r="O1049" s="10"/>
      <c r="P1049" s="10"/>
      <c r="Q1049" s="10"/>
    </row>
    <row r="1050" spans="1:17" s="11" customFormat="1" x14ac:dyDescent="0.25">
      <c r="A1050" s="39" t="str">
        <f t="shared" si="58"/>
        <v>41162_cmdsfdc1a-jd-12</v>
      </c>
      <c r="B1050" s="47">
        <v>41162</v>
      </c>
      <c r="C1050" s="39" t="s">
        <v>906</v>
      </c>
      <c r="D1050" s="11">
        <f>VLOOKUP($A1050,Pivot_Switch!$H$5:$N$5000,COLUMN(D1050),FALSE)</f>
        <v>144</v>
      </c>
      <c r="E1050" s="11">
        <f>VLOOKUP($A1050,Pivot_Switch!$H$5:$N$5000,COLUMN(E1050),FALSE)</f>
        <v>62</v>
      </c>
      <c r="F1050" s="11">
        <f>VLOOKUP($A1050,Pivot_Switch!$H$5:$N$5000,COLUMN(F1050),FALSE)</f>
        <v>82</v>
      </c>
      <c r="G1050" s="11">
        <f>VLOOKUP($A1050,Pivot_Switch!$H$5:$N$5000,COLUMN(G1050),FALSE)</f>
        <v>1</v>
      </c>
      <c r="H1050" s="39"/>
      <c r="I1050" s="39"/>
      <c r="J1050" s="41"/>
      <c r="K1050" s="10"/>
      <c r="L1050" s="26"/>
      <c r="M1050" s="10"/>
      <c r="N1050" s="10"/>
      <c r="O1050" s="10"/>
      <c r="P1050" s="10"/>
      <c r="Q1050" s="10"/>
    </row>
    <row r="1051" spans="1:17" s="11" customFormat="1" x14ac:dyDescent="0.25">
      <c r="A1051" s="39" t="str">
        <f t="shared" si="58"/>
        <v>41192_cmdsfdc1a-jd-12</v>
      </c>
      <c r="B1051" s="47">
        <v>41192</v>
      </c>
      <c r="C1051" s="39" t="s">
        <v>906</v>
      </c>
      <c r="D1051" s="11">
        <f>VLOOKUP($A1051,Pivot_Switch!$H$5:$N$5000,COLUMN(D1051),FALSE)</f>
        <v>144</v>
      </c>
      <c r="E1051" s="11">
        <f>VLOOKUP($A1051,Pivot_Switch!$H$5:$N$5000,COLUMN(E1051),FALSE)</f>
        <v>62</v>
      </c>
      <c r="F1051" s="11">
        <f>VLOOKUP($A1051,Pivot_Switch!$H$5:$N$5000,COLUMN(F1051),FALSE)</f>
        <v>82</v>
      </c>
      <c r="G1051" s="11">
        <f>VLOOKUP($A1051,Pivot_Switch!$H$5:$N$5000,COLUMN(G1051),FALSE)</f>
        <v>1</v>
      </c>
      <c r="H1051" s="39"/>
      <c r="I1051" s="39"/>
      <c r="J1051" s="41"/>
      <c r="K1051" s="10"/>
      <c r="L1051" s="26"/>
      <c r="M1051" s="10"/>
      <c r="N1051" s="10"/>
      <c r="O1051" s="10"/>
      <c r="P1051" s="10"/>
      <c r="Q1051" s="10"/>
    </row>
    <row r="1052" spans="1:17" s="11" customFormat="1" x14ac:dyDescent="0.25">
      <c r="A1052" s="39" t="str">
        <f t="shared" si="58"/>
        <v>41347_cmdsfdc1a-jd-12</v>
      </c>
      <c r="B1052" s="47">
        <v>41347</v>
      </c>
      <c r="C1052" s="39" t="s">
        <v>906</v>
      </c>
      <c r="D1052" s="11">
        <f>VLOOKUP($A1052,Pivot_Switch!$H$5:$N$5000,COLUMN(D1052),FALSE)</f>
        <v>144</v>
      </c>
      <c r="E1052" s="11">
        <f>VLOOKUP($A1052,Pivot_Switch!$H$5:$N$5000,COLUMN(E1052),FALSE)</f>
        <v>78</v>
      </c>
      <c r="F1052" s="11">
        <f>VLOOKUP($A1052,Pivot_Switch!$H$5:$N$5000,COLUMN(F1052),FALSE)</f>
        <v>66</v>
      </c>
      <c r="G1052" s="11">
        <f>VLOOKUP($A1052,Pivot_Switch!$H$5:$N$5000,COLUMN(G1052),FALSE)</f>
        <v>1</v>
      </c>
      <c r="H1052" s="39"/>
      <c r="I1052" s="39"/>
      <c r="J1052" s="41"/>
      <c r="K1052" s="10"/>
      <c r="L1052" s="26"/>
      <c r="M1052" s="10"/>
      <c r="N1052" s="10"/>
      <c r="O1052" s="10"/>
      <c r="P1052" s="10"/>
      <c r="Q1052" s="10"/>
    </row>
    <row r="1053" spans="1:17" s="11" customFormat="1" x14ac:dyDescent="0.25">
      <c r="A1053" s="39" t="str">
        <f t="shared" ref="A1053" si="59">CONCATENATE(B1053,"_",C1053)</f>
        <v>41439_cmdsfdc1a-jd-12</v>
      </c>
      <c r="B1053" s="47">
        <v>41439</v>
      </c>
      <c r="C1053" s="39" t="s">
        <v>906</v>
      </c>
      <c r="D1053" s="11">
        <f>VLOOKUP($A1053,Pivot_Switch!$H$5:$N$5000,COLUMN(D1053),FALSE)</f>
        <v>144</v>
      </c>
      <c r="E1053" s="11">
        <f>VLOOKUP($A1053,Pivot_Switch!$H$5:$N$5000,COLUMN(E1053),FALSE)</f>
        <v>78</v>
      </c>
      <c r="F1053" s="11">
        <f>VLOOKUP($A1053,Pivot_Switch!$H$5:$N$5000,COLUMN(F1053),FALSE)</f>
        <v>66</v>
      </c>
      <c r="G1053" s="11">
        <f>VLOOKUP($A1053,Pivot_Switch!$H$5:$N$5000,COLUMN(G1053),FALSE)</f>
        <v>1</v>
      </c>
      <c r="H1053" s="39"/>
      <c r="I1053" s="39"/>
      <c r="J1053" s="41"/>
      <c r="K1053" s="10"/>
      <c r="L1053" s="26"/>
      <c r="M1053" s="10"/>
      <c r="N1053" s="10"/>
      <c r="O1053" s="10"/>
      <c r="P1053" s="10"/>
      <c r="Q1053" s="10"/>
    </row>
    <row r="1054" spans="1:17" s="11" customFormat="1" x14ac:dyDescent="0.25">
      <c r="A1054" s="39"/>
      <c r="B1054" s="47"/>
      <c r="C1054" s="39"/>
      <c r="H1054" s="39"/>
      <c r="I1054" s="39"/>
      <c r="J1054" s="41"/>
      <c r="K1054" s="10"/>
      <c r="L1054" s="26"/>
      <c r="M1054" s="10"/>
      <c r="N1054" s="10"/>
      <c r="O1054" s="10"/>
      <c r="P1054" s="10"/>
      <c r="Q1054" s="10"/>
    </row>
    <row r="1055" spans="1:17" s="11" customFormat="1" x14ac:dyDescent="0.25">
      <c r="A1055" s="39"/>
      <c r="B1055" s="44"/>
      <c r="C1055" s="39"/>
      <c r="H1055" s="39"/>
      <c r="I1055" s="39"/>
      <c r="J1055" s="39"/>
      <c r="K1055" s="10"/>
      <c r="L1055" s="10"/>
      <c r="M1055" s="10"/>
      <c r="N1055" s="10"/>
      <c r="O1055" s="10"/>
      <c r="P1055" s="10"/>
      <c r="Q1055" s="10"/>
    </row>
    <row r="1056" spans="1:17" s="11" customFormat="1" x14ac:dyDescent="0.25">
      <c r="A1056" s="42" t="s">
        <v>881</v>
      </c>
      <c r="B1056" s="42"/>
      <c r="C1056" s="42"/>
      <c r="D1056" s="25"/>
      <c r="E1056" s="25"/>
      <c r="F1056" s="25"/>
      <c r="G1056" s="25"/>
      <c r="H1056" s="42" t="str">
        <f>C1044</f>
        <v>cmdsfdc1a-jd-12</v>
      </c>
      <c r="I1056" s="43" t="str">
        <f>CONCATENATE(H1056,"_End")</f>
        <v>cmdsfdc1a-jd-12_End</v>
      </c>
      <c r="J1056" s="43">
        <f>ROW(I1056)</f>
        <v>1056</v>
      </c>
      <c r="K1056" s="26"/>
      <c r="L1056" s="10"/>
      <c r="M1056" s="10"/>
      <c r="N1056" s="10"/>
      <c r="O1056" s="10"/>
      <c r="P1056" s="10"/>
      <c r="Q1056" s="10"/>
    </row>
    <row r="1057" spans="1:17" s="11" customFormat="1" x14ac:dyDescent="0.25">
      <c r="A1057" s="39" t="str">
        <f t="shared" ref="A1057:A1065" si="60">CONCATENATE(B1057,"_",C1057)</f>
        <v>40989_cmdsfdc1a-rb-12</v>
      </c>
      <c r="B1057" s="47">
        <v>40989</v>
      </c>
      <c r="C1057" s="39" t="s">
        <v>909</v>
      </c>
      <c r="D1057" s="11">
        <f>VLOOKUP($A1057,Pivot_Switch!$H$5:$N$5000,COLUMN(D1057),FALSE)</f>
        <v>144</v>
      </c>
      <c r="E1057" s="11">
        <f>VLOOKUP($A1057,Pivot_Switch!$H$5:$N$5000,COLUMN(E1057),FALSE)</f>
        <v>57</v>
      </c>
      <c r="F1057" s="11">
        <f>VLOOKUP($A1057,Pivot_Switch!$H$5:$N$5000,COLUMN(F1057),FALSE)</f>
        <v>87</v>
      </c>
      <c r="G1057" s="11">
        <f>VLOOKUP($A1057,Pivot_Switch!$H$5:$N$5000,COLUMN(G1057),FALSE)</f>
        <v>1</v>
      </c>
      <c r="H1057" s="39" t="str">
        <f>C1057</f>
        <v>cmdsfdc1a-rb-12</v>
      </c>
      <c r="I1057" s="39" t="str">
        <f>CONCATENATE(H1057,"_Start")</f>
        <v>cmdsfdc1a-rb-12_Start</v>
      </c>
      <c r="J1057" s="41">
        <f>ROW(I1057)</f>
        <v>1057</v>
      </c>
      <c r="K1057" s="10"/>
      <c r="L1057" s="10"/>
      <c r="M1057" s="10"/>
      <c r="N1057" s="10"/>
      <c r="O1057" s="10"/>
      <c r="P1057" s="10"/>
      <c r="Q1057" s="10"/>
    </row>
    <row r="1058" spans="1:17" s="11" customFormat="1" x14ac:dyDescent="0.25">
      <c r="A1058" s="39" t="str">
        <f t="shared" si="60"/>
        <v>41016_cmdsfdc1a-rb-12</v>
      </c>
      <c r="B1058" s="47">
        <v>41016</v>
      </c>
      <c r="C1058" s="39" t="s">
        <v>909</v>
      </c>
      <c r="D1058" s="11">
        <f>VLOOKUP($A1058,Pivot_Switch!$H$5:$N$5000,COLUMN(D1058),FALSE)</f>
        <v>144</v>
      </c>
      <c r="E1058" s="11">
        <f>VLOOKUP($A1058,Pivot_Switch!$H$5:$N$5000,COLUMN(E1058),FALSE)</f>
        <v>57</v>
      </c>
      <c r="F1058" s="11">
        <f>VLOOKUP($A1058,Pivot_Switch!$H$5:$N$5000,COLUMN(F1058),FALSE)</f>
        <v>87</v>
      </c>
      <c r="G1058" s="11">
        <f>VLOOKUP($A1058,Pivot_Switch!$H$5:$N$5000,COLUMN(G1058),FALSE)</f>
        <v>1</v>
      </c>
      <c r="H1058" s="39"/>
      <c r="I1058" s="39"/>
      <c r="J1058" s="41"/>
      <c r="K1058" s="10"/>
      <c r="L1058" s="26"/>
      <c r="M1058" s="10"/>
      <c r="N1058" s="10"/>
      <c r="O1058" s="10"/>
      <c r="P1058" s="10"/>
      <c r="Q1058" s="10"/>
    </row>
    <row r="1059" spans="1:17" s="11" customFormat="1" x14ac:dyDescent="0.25">
      <c r="A1059" s="39" t="str">
        <f t="shared" si="60"/>
        <v>41037_cmdsfdc1a-rb-12</v>
      </c>
      <c r="B1059" s="47">
        <v>41037</v>
      </c>
      <c r="C1059" s="39" t="s">
        <v>909</v>
      </c>
      <c r="D1059" s="11">
        <f>VLOOKUP($A1059,Pivot_Switch!$H$5:$N$5000,COLUMN(D1059),FALSE)</f>
        <v>144</v>
      </c>
      <c r="E1059" s="11">
        <f>VLOOKUP($A1059,Pivot_Switch!$H$5:$N$5000,COLUMN(E1059),FALSE)</f>
        <v>57</v>
      </c>
      <c r="F1059" s="11">
        <f>VLOOKUP($A1059,Pivot_Switch!$H$5:$N$5000,COLUMN(F1059),FALSE)</f>
        <v>87</v>
      </c>
      <c r="G1059" s="11">
        <f>VLOOKUP($A1059,Pivot_Switch!$H$5:$N$5000,COLUMN(G1059),FALSE)</f>
        <v>1</v>
      </c>
      <c r="H1059" s="39"/>
      <c r="I1059" s="39"/>
      <c r="J1059" s="41"/>
      <c r="K1059" s="10"/>
      <c r="L1059" s="26"/>
      <c r="M1059" s="10"/>
      <c r="N1059" s="10"/>
      <c r="O1059" s="10"/>
      <c r="P1059" s="10"/>
      <c r="Q1059" s="10"/>
    </row>
    <row r="1060" spans="1:17" s="11" customFormat="1" x14ac:dyDescent="0.25">
      <c r="A1060" s="39" t="str">
        <f t="shared" si="60"/>
        <v>41071_cmdsfdc1a-rb-12</v>
      </c>
      <c r="B1060" s="47">
        <v>41071</v>
      </c>
      <c r="C1060" s="39" t="s">
        <v>909</v>
      </c>
      <c r="D1060" s="11">
        <f>VLOOKUP($A1060,Pivot_Switch!$H$5:$N$5000,COLUMN(D1060),FALSE)</f>
        <v>144</v>
      </c>
      <c r="E1060" s="11">
        <f>VLOOKUP($A1060,Pivot_Switch!$H$5:$N$5000,COLUMN(E1060),FALSE)</f>
        <v>57</v>
      </c>
      <c r="F1060" s="11">
        <f>VLOOKUP($A1060,Pivot_Switch!$H$5:$N$5000,COLUMN(F1060),FALSE)</f>
        <v>87</v>
      </c>
      <c r="G1060" s="11">
        <f>VLOOKUP($A1060,Pivot_Switch!$H$5:$N$5000,COLUMN(G1060),FALSE)</f>
        <v>1</v>
      </c>
      <c r="H1060" s="39"/>
      <c r="I1060" s="39"/>
      <c r="J1060" s="41"/>
      <c r="K1060" s="10"/>
      <c r="L1060" s="26"/>
      <c r="M1060" s="10"/>
      <c r="N1060" s="10"/>
      <c r="O1060" s="10"/>
      <c r="P1060" s="10"/>
      <c r="Q1060" s="10"/>
    </row>
    <row r="1061" spans="1:17" s="11" customFormat="1" x14ac:dyDescent="0.25">
      <c r="A1061" s="39" t="str">
        <f t="shared" si="60"/>
        <v>41107_cmdsfdc1a-rb-12</v>
      </c>
      <c r="B1061" s="47">
        <v>41107</v>
      </c>
      <c r="C1061" s="39" t="s">
        <v>909</v>
      </c>
      <c r="D1061" s="11">
        <f>VLOOKUP($A1061,Pivot_Switch!$H$5:$N$5000,COLUMN(D1061),FALSE)</f>
        <v>144</v>
      </c>
      <c r="E1061" s="11">
        <f>VLOOKUP($A1061,Pivot_Switch!$H$5:$N$5000,COLUMN(E1061),FALSE)</f>
        <v>61</v>
      </c>
      <c r="F1061" s="11">
        <f>VLOOKUP($A1061,Pivot_Switch!$H$5:$N$5000,COLUMN(F1061),FALSE)</f>
        <v>83</v>
      </c>
      <c r="G1061" s="11">
        <f>VLOOKUP($A1061,Pivot_Switch!$H$5:$N$5000,COLUMN(G1061),FALSE)</f>
        <v>1</v>
      </c>
      <c r="H1061" s="39"/>
      <c r="I1061" s="39"/>
      <c r="J1061" s="41"/>
      <c r="K1061" s="10"/>
      <c r="L1061" s="26"/>
      <c r="M1061" s="10"/>
      <c r="N1061" s="10"/>
      <c r="O1061" s="10"/>
      <c r="P1061" s="10"/>
      <c r="Q1061" s="10"/>
    </row>
    <row r="1062" spans="1:17" s="11" customFormat="1" x14ac:dyDescent="0.25">
      <c r="A1062" s="39" t="str">
        <f t="shared" si="60"/>
        <v>41122_cmdsfdc1a-rb-12</v>
      </c>
      <c r="B1062" s="47">
        <v>41122</v>
      </c>
      <c r="C1062" s="39" t="s">
        <v>909</v>
      </c>
      <c r="D1062" s="11">
        <f>VLOOKUP($A1062,Pivot_Switch!$H$5:$N$5000,COLUMN(D1062),FALSE)</f>
        <v>144</v>
      </c>
      <c r="E1062" s="11">
        <f>VLOOKUP($A1062,Pivot_Switch!$H$5:$N$5000,COLUMN(E1062),FALSE)</f>
        <v>62</v>
      </c>
      <c r="F1062" s="11">
        <f>VLOOKUP($A1062,Pivot_Switch!$H$5:$N$5000,COLUMN(F1062),FALSE)</f>
        <v>82</v>
      </c>
      <c r="G1062" s="11">
        <f>VLOOKUP($A1062,Pivot_Switch!$H$5:$N$5000,COLUMN(G1062),FALSE)</f>
        <v>1</v>
      </c>
      <c r="H1062" s="39"/>
      <c r="I1062" s="39"/>
      <c r="J1062" s="41"/>
      <c r="K1062" s="10"/>
      <c r="L1062" s="26"/>
      <c r="M1062" s="10"/>
      <c r="N1062" s="10"/>
      <c r="O1062" s="10"/>
      <c r="P1062" s="10"/>
      <c r="Q1062" s="10"/>
    </row>
    <row r="1063" spans="1:17" s="11" customFormat="1" x14ac:dyDescent="0.25">
      <c r="A1063" s="39" t="str">
        <f t="shared" si="60"/>
        <v>41162_cmdsfdc1a-rb-12</v>
      </c>
      <c r="B1063" s="47">
        <v>41162</v>
      </c>
      <c r="C1063" s="39" t="s">
        <v>909</v>
      </c>
      <c r="D1063" s="11">
        <f>VLOOKUP($A1063,Pivot_Switch!$H$5:$N$5000,COLUMN(D1063),FALSE)</f>
        <v>144</v>
      </c>
      <c r="E1063" s="11">
        <f>VLOOKUP($A1063,Pivot_Switch!$H$5:$N$5000,COLUMN(E1063),FALSE)</f>
        <v>62</v>
      </c>
      <c r="F1063" s="11">
        <f>VLOOKUP($A1063,Pivot_Switch!$H$5:$N$5000,COLUMN(F1063),FALSE)</f>
        <v>82</v>
      </c>
      <c r="G1063" s="11">
        <f>VLOOKUP($A1063,Pivot_Switch!$H$5:$N$5000,COLUMN(G1063),FALSE)</f>
        <v>1</v>
      </c>
      <c r="H1063" s="39"/>
      <c r="I1063" s="39"/>
      <c r="J1063" s="41"/>
      <c r="K1063" s="10"/>
      <c r="L1063" s="26"/>
      <c r="M1063" s="10"/>
      <c r="N1063" s="10"/>
      <c r="O1063" s="10"/>
      <c r="P1063" s="10"/>
      <c r="Q1063" s="10"/>
    </row>
    <row r="1064" spans="1:17" s="11" customFormat="1" x14ac:dyDescent="0.25">
      <c r="A1064" s="39" t="str">
        <f t="shared" si="60"/>
        <v>41192_cmdsfdc1a-rb-12</v>
      </c>
      <c r="B1064" s="47">
        <v>41192</v>
      </c>
      <c r="C1064" s="39" t="s">
        <v>909</v>
      </c>
      <c r="D1064" s="11">
        <f>VLOOKUP($A1064,Pivot_Switch!$H$5:$N$5000,COLUMN(D1064),FALSE)</f>
        <v>144</v>
      </c>
      <c r="E1064" s="11">
        <f>VLOOKUP($A1064,Pivot_Switch!$H$5:$N$5000,COLUMN(E1064),FALSE)</f>
        <v>62</v>
      </c>
      <c r="F1064" s="11">
        <f>VLOOKUP($A1064,Pivot_Switch!$H$5:$N$5000,COLUMN(F1064),FALSE)</f>
        <v>82</v>
      </c>
      <c r="G1064" s="11">
        <f>VLOOKUP($A1064,Pivot_Switch!$H$5:$N$5000,COLUMN(G1064),FALSE)</f>
        <v>1</v>
      </c>
      <c r="H1064" s="39"/>
      <c r="I1064" s="39"/>
      <c r="J1064" s="41"/>
      <c r="K1064" s="10"/>
      <c r="L1064" s="26"/>
      <c r="M1064" s="10"/>
      <c r="N1064" s="10"/>
      <c r="O1064" s="10"/>
      <c r="P1064" s="10"/>
      <c r="Q1064" s="10"/>
    </row>
    <row r="1065" spans="1:17" s="11" customFormat="1" x14ac:dyDescent="0.25">
      <c r="A1065" s="39" t="str">
        <f t="shared" si="60"/>
        <v>41347_cmdsfdc1a-rb-12</v>
      </c>
      <c r="B1065" s="47">
        <v>41347</v>
      </c>
      <c r="C1065" s="39" t="s">
        <v>909</v>
      </c>
      <c r="D1065" s="11">
        <f>VLOOKUP($A1065,Pivot_Switch!$H$5:$N$5000,COLUMN(D1065),FALSE)</f>
        <v>144</v>
      </c>
      <c r="E1065" s="11">
        <f>VLOOKUP($A1065,Pivot_Switch!$H$5:$N$5000,COLUMN(E1065),FALSE)</f>
        <v>78</v>
      </c>
      <c r="F1065" s="11">
        <f>VLOOKUP($A1065,Pivot_Switch!$H$5:$N$5000,COLUMN(F1065),FALSE)</f>
        <v>66</v>
      </c>
      <c r="G1065" s="11">
        <f>VLOOKUP($A1065,Pivot_Switch!$H$5:$N$5000,COLUMN(G1065),FALSE)</f>
        <v>1</v>
      </c>
      <c r="H1065" s="39"/>
      <c r="I1065" s="39"/>
      <c r="J1065" s="41"/>
      <c r="K1065" s="10"/>
      <c r="L1065" s="26"/>
      <c r="M1065" s="10"/>
      <c r="N1065" s="10"/>
      <c r="O1065" s="10"/>
      <c r="P1065" s="10"/>
      <c r="Q1065" s="10"/>
    </row>
    <row r="1066" spans="1:17" s="11" customFormat="1" x14ac:dyDescent="0.25">
      <c r="A1066" s="39" t="str">
        <f t="shared" ref="A1066" si="61">CONCATENATE(B1066,"_",C1066)</f>
        <v>41439_cmdsfdc1a-rb-12</v>
      </c>
      <c r="B1066" s="47">
        <v>41439</v>
      </c>
      <c r="C1066" s="39" t="s">
        <v>909</v>
      </c>
      <c r="D1066" s="11">
        <f>VLOOKUP($A1066,Pivot_Switch!$H$5:$N$5000,COLUMN(D1066),FALSE)</f>
        <v>144</v>
      </c>
      <c r="E1066" s="11">
        <f>VLOOKUP($A1066,Pivot_Switch!$H$5:$N$5000,COLUMN(E1066),FALSE)</f>
        <v>0</v>
      </c>
      <c r="F1066" s="11">
        <f>VLOOKUP($A1066,Pivot_Switch!$H$5:$N$5000,COLUMN(F1066),FALSE)</f>
        <v>144</v>
      </c>
      <c r="G1066" s="11">
        <f>VLOOKUP($A1066,Pivot_Switch!$H$5:$N$5000,COLUMN(G1066),FALSE)</f>
        <v>1</v>
      </c>
      <c r="H1066" s="39"/>
      <c r="I1066" s="39"/>
      <c r="J1066" s="41"/>
      <c r="K1066" s="10"/>
      <c r="L1066" s="26"/>
      <c r="M1066" s="10"/>
      <c r="N1066" s="10"/>
      <c r="O1066" s="10"/>
      <c r="P1066" s="10"/>
      <c r="Q1066" s="10"/>
    </row>
    <row r="1067" spans="1:17" s="11" customFormat="1" x14ac:dyDescent="0.25">
      <c r="A1067" s="39"/>
      <c r="B1067" s="47"/>
      <c r="C1067" s="39"/>
      <c r="H1067" s="39"/>
      <c r="I1067" s="39"/>
      <c r="J1067" s="41"/>
      <c r="K1067" s="10"/>
      <c r="L1067" s="26"/>
      <c r="M1067" s="10"/>
      <c r="N1067" s="10"/>
      <c r="O1067" s="10"/>
      <c r="P1067" s="10"/>
      <c r="Q1067" s="10"/>
    </row>
    <row r="1068" spans="1:17" s="11" customFormat="1" x14ac:dyDescent="0.25">
      <c r="A1068" s="39"/>
      <c r="B1068" s="44"/>
      <c r="C1068" s="39"/>
      <c r="H1068" s="39"/>
      <c r="I1068" s="39"/>
      <c r="J1068" s="39"/>
      <c r="K1068" s="10"/>
      <c r="L1068" s="10"/>
      <c r="M1068" s="10"/>
      <c r="N1068" s="10"/>
      <c r="O1068" s="10"/>
      <c r="P1068" s="10"/>
      <c r="Q1068" s="10"/>
    </row>
    <row r="1069" spans="1:17" s="11" customFormat="1" x14ac:dyDescent="0.25">
      <c r="A1069" s="42" t="s">
        <v>881</v>
      </c>
      <c r="B1069" s="42"/>
      <c r="C1069" s="42"/>
      <c r="D1069" s="25"/>
      <c r="E1069" s="25"/>
      <c r="F1069" s="25"/>
      <c r="G1069" s="25"/>
      <c r="H1069" s="42" t="str">
        <f>C1057</f>
        <v>cmdsfdc1a-rb-12</v>
      </c>
      <c r="I1069" s="43" t="str">
        <f>CONCATENATE(H1069,"_End")</f>
        <v>cmdsfdc1a-rb-12_End</v>
      </c>
      <c r="J1069" s="43">
        <f>ROW(I1069)</f>
        <v>1069</v>
      </c>
      <c r="K1069" s="26"/>
      <c r="L1069" s="10"/>
      <c r="M1069" s="10"/>
      <c r="N1069" s="10"/>
      <c r="O1069" s="10"/>
      <c r="P1069" s="10"/>
      <c r="Q1069" s="10"/>
    </row>
    <row r="1070" spans="1:17" s="11" customFormat="1" x14ac:dyDescent="0.25">
      <c r="A1070" s="39" t="str">
        <f t="shared" ref="A1070:A1078" si="62">CONCATENATE(B1070,"_",C1070)</f>
        <v>40989_emdsfdc1a-rb-13</v>
      </c>
      <c r="B1070" s="47">
        <v>40989</v>
      </c>
      <c r="C1070" s="39" t="s">
        <v>977</v>
      </c>
      <c r="D1070" s="11">
        <f>VLOOKUP($A1070,Pivot_Switch!$H$5:$N$5000,COLUMN(D1070),FALSE)</f>
        <v>216</v>
      </c>
      <c r="E1070" s="11">
        <f>VLOOKUP($A1070,Pivot_Switch!$H$5:$N$5000,COLUMN(E1070),FALSE)</f>
        <v>20</v>
      </c>
      <c r="F1070" s="11">
        <f>VLOOKUP($A1070,Pivot_Switch!$H$5:$N$5000,COLUMN(F1070),FALSE)</f>
        <v>196</v>
      </c>
      <c r="G1070" s="11">
        <f>VLOOKUP($A1070,Pivot_Switch!$H$5:$N$5000,COLUMN(G1070),FALSE)</f>
        <v>1</v>
      </c>
      <c r="H1070" s="39" t="str">
        <f>C1070</f>
        <v>emdsfdc1a-rb-13</v>
      </c>
      <c r="I1070" s="39" t="str">
        <f>CONCATENATE(H1070,"_Start")</f>
        <v>emdsfdc1a-rb-13_Start</v>
      </c>
      <c r="J1070" s="41">
        <f>ROW(I1070)</f>
        <v>1070</v>
      </c>
      <c r="K1070" s="10"/>
      <c r="L1070" s="10"/>
      <c r="M1070" s="10"/>
      <c r="N1070" s="10"/>
      <c r="O1070" s="10"/>
      <c r="P1070" s="10"/>
      <c r="Q1070" s="10"/>
    </row>
    <row r="1071" spans="1:17" s="11" customFormat="1" x14ac:dyDescent="0.25">
      <c r="A1071" s="39" t="str">
        <f t="shared" si="62"/>
        <v>41016_emdsfdc1a-rb-13</v>
      </c>
      <c r="B1071" s="47">
        <v>41016</v>
      </c>
      <c r="C1071" s="39" t="s">
        <v>977</v>
      </c>
      <c r="D1071" s="11">
        <f>VLOOKUP($A1071,Pivot_Switch!$H$5:$N$5000,COLUMN(D1071),FALSE)</f>
        <v>216</v>
      </c>
      <c r="E1071" s="11">
        <f>VLOOKUP($A1071,Pivot_Switch!$H$5:$N$5000,COLUMN(E1071),FALSE)</f>
        <v>180</v>
      </c>
      <c r="F1071" s="11">
        <f>VLOOKUP($A1071,Pivot_Switch!$H$5:$N$5000,COLUMN(F1071),FALSE)</f>
        <v>36</v>
      </c>
      <c r="G1071" s="11">
        <f>VLOOKUP($A1071,Pivot_Switch!$H$5:$N$5000,COLUMN(G1071),FALSE)</f>
        <v>1</v>
      </c>
      <c r="H1071" s="39"/>
      <c r="I1071" s="39"/>
      <c r="J1071" s="41"/>
      <c r="K1071" s="10"/>
      <c r="L1071" s="26"/>
      <c r="M1071" s="10"/>
      <c r="N1071" s="10"/>
      <c r="O1071" s="10"/>
      <c r="P1071" s="10"/>
      <c r="Q1071" s="10"/>
    </row>
    <row r="1072" spans="1:17" s="11" customFormat="1" x14ac:dyDescent="0.25">
      <c r="A1072" s="39" t="str">
        <f t="shared" si="62"/>
        <v>41037_emdsfdc1a-rb-13</v>
      </c>
      <c r="B1072" s="47">
        <v>41037</v>
      </c>
      <c r="C1072" s="39" t="s">
        <v>977</v>
      </c>
      <c r="D1072" s="11">
        <f>VLOOKUP($A1072,Pivot_Switch!$H$5:$N$5000,COLUMN(D1072),FALSE)</f>
        <v>216</v>
      </c>
      <c r="E1072" s="11">
        <f>VLOOKUP($A1072,Pivot_Switch!$H$5:$N$5000,COLUMN(E1072),FALSE)</f>
        <v>180</v>
      </c>
      <c r="F1072" s="11">
        <f>VLOOKUP($A1072,Pivot_Switch!$H$5:$N$5000,COLUMN(F1072),FALSE)</f>
        <v>36</v>
      </c>
      <c r="G1072" s="11">
        <f>VLOOKUP($A1072,Pivot_Switch!$H$5:$N$5000,COLUMN(G1072),FALSE)</f>
        <v>1</v>
      </c>
      <c r="H1072" s="39"/>
      <c r="I1072" s="39"/>
      <c r="J1072" s="41"/>
      <c r="K1072" s="10"/>
      <c r="L1072" s="26"/>
      <c r="M1072" s="10"/>
      <c r="N1072" s="10"/>
      <c r="O1072" s="10"/>
      <c r="P1072" s="10"/>
      <c r="Q1072" s="10"/>
    </row>
    <row r="1073" spans="1:17" s="11" customFormat="1" x14ac:dyDescent="0.25">
      <c r="A1073" s="39" t="str">
        <f t="shared" si="62"/>
        <v>41071_emdsfdc1a-rb-13</v>
      </c>
      <c r="B1073" s="47">
        <v>41071</v>
      </c>
      <c r="C1073" s="39" t="s">
        <v>977</v>
      </c>
      <c r="D1073" s="11">
        <f>VLOOKUP($A1073,Pivot_Switch!$H$5:$N$5000,COLUMN(D1073),FALSE)</f>
        <v>216</v>
      </c>
      <c r="E1073" s="11">
        <f>VLOOKUP($A1073,Pivot_Switch!$H$5:$N$5000,COLUMN(E1073),FALSE)</f>
        <v>180</v>
      </c>
      <c r="F1073" s="11">
        <f>VLOOKUP($A1073,Pivot_Switch!$H$5:$N$5000,COLUMN(F1073),FALSE)</f>
        <v>36</v>
      </c>
      <c r="G1073" s="11">
        <f>VLOOKUP($A1073,Pivot_Switch!$H$5:$N$5000,COLUMN(G1073),FALSE)</f>
        <v>1</v>
      </c>
      <c r="H1073" s="39"/>
      <c r="I1073" s="39"/>
      <c r="J1073" s="41"/>
      <c r="K1073" s="10"/>
      <c r="L1073" s="26"/>
      <c r="M1073" s="10"/>
      <c r="N1073" s="10"/>
      <c r="O1073" s="10"/>
      <c r="P1073" s="10"/>
      <c r="Q1073" s="10"/>
    </row>
    <row r="1074" spans="1:17" s="11" customFormat="1" x14ac:dyDescent="0.25">
      <c r="A1074" s="39" t="str">
        <f t="shared" si="62"/>
        <v>41107_emdsfdc1a-rb-13</v>
      </c>
      <c r="B1074" s="47">
        <v>41107</v>
      </c>
      <c r="C1074" s="39" t="s">
        <v>977</v>
      </c>
      <c r="D1074" s="11">
        <f>VLOOKUP($A1074,Pivot_Switch!$H$5:$N$5000,COLUMN(D1074),FALSE)</f>
        <v>216</v>
      </c>
      <c r="E1074" s="11">
        <f>VLOOKUP($A1074,Pivot_Switch!$H$5:$N$5000,COLUMN(E1074),FALSE)</f>
        <v>180</v>
      </c>
      <c r="F1074" s="11">
        <f>VLOOKUP($A1074,Pivot_Switch!$H$5:$N$5000,COLUMN(F1074),FALSE)</f>
        <v>36</v>
      </c>
      <c r="G1074" s="11">
        <f>VLOOKUP($A1074,Pivot_Switch!$H$5:$N$5000,COLUMN(G1074),FALSE)</f>
        <v>1</v>
      </c>
      <c r="H1074" s="39"/>
      <c r="I1074" s="39"/>
      <c r="J1074" s="41"/>
      <c r="K1074" s="10"/>
      <c r="L1074" s="26"/>
      <c r="M1074" s="10"/>
      <c r="N1074" s="10"/>
      <c r="O1074" s="10"/>
      <c r="P1074" s="10"/>
      <c r="Q1074" s="10"/>
    </row>
    <row r="1075" spans="1:17" s="11" customFormat="1" x14ac:dyDescent="0.25">
      <c r="A1075" s="39" t="str">
        <f t="shared" si="62"/>
        <v>41122_emdsfdc1a-rb-13</v>
      </c>
      <c r="B1075" s="47">
        <v>41122</v>
      </c>
      <c r="C1075" s="39" t="s">
        <v>977</v>
      </c>
      <c r="D1075" s="11">
        <f>VLOOKUP($A1075,Pivot_Switch!$H$5:$N$5000,COLUMN(D1075),FALSE)</f>
        <v>280</v>
      </c>
      <c r="E1075" s="11">
        <f>VLOOKUP($A1075,Pivot_Switch!$H$5:$N$5000,COLUMN(E1075),FALSE)</f>
        <v>196</v>
      </c>
      <c r="F1075" s="11">
        <f>VLOOKUP($A1075,Pivot_Switch!$H$5:$N$5000,COLUMN(F1075),FALSE)</f>
        <v>84</v>
      </c>
      <c r="G1075" s="11">
        <f>VLOOKUP($A1075,Pivot_Switch!$H$5:$N$5000,COLUMN(G1075),FALSE)</f>
        <v>1</v>
      </c>
      <c r="H1075" s="39"/>
      <c r="I1075" s="39"/>
      <c r="J1075" s="41"/>
      <c r="K1075" s="10"/>
      <c r="L1075" s="26"/>
      <c r="M1075" s="10"/>
      <c r="N1075" s="10"/>
      <c r="O1075" s="10"/>
      <c r="P1075" s="10"/>
      <c r="Q1075" s="10"/>
    </row>
    <row r="1076" spans="1:17" s="11" customFormat="1" x14ac:dyDescent="0.25">
      <c r="A1076" s="39" t="str">
        <f t="shared" si="62"/>
        <v>41162_emdsfdc1a-rb-13</v>
      </c>
      <c r="B1076" s="47">
        <v>41162</v>
      </c>
      <c r="C1076" s="39" t="s">
        <v>977</v>
      </c>
      <c r="D1076" s="11">
        <f>VLOOKUP($A1076,Pivot_Switch!$H$5:$N$5000,COLUMN(D1076),FALSE)</f>
        <v>280</v>
      </c>
      <c r="E1076" s="11">
        <f>VLOOKUP($A1076,Pivot_Switch!$H$5:$N$5000,COLUMN(E1076),FALSE)</f>
        <v>206</v>
      </c>
      <c r="F1076" s="11">
        <f>VLOOKUP($A1076,Pivot_Switch!$H$5:$N$5000,COLUMN(F1076),FALSE)</f>
        <v>74</v>
      </c>
      <c r="G1076" s="11">
        <f>VLOOKUP($A1076,Pivot_Switch!$H$5:$N$5000,COLUMN(G1076),FALSE)</f>
        <v>1</v>
      </c>
      <c r="H1076" s="39"/>
      <c r="I1076" s="39"/>
      <c r="J1076" s="41"/>
      <c r="K1076" s="10"/>
      <c r="L1076" s="26"/>
      <c r="M1076" s="10"/>
      <c r="N1076" s="10"/>
      <c r="O1076" s="10"/>
      <c r="P1076" s="10"/>
      <c r="Q1076" s="10"/>
    </row>
    <row r="1077" spans="1:17" s="11" customFormat="1" x14ac:dyDescent="0.25">
      <c r="A1077" s="39" t="str">
        <f t="shared" si="62"/>
        <v>41192_emdsfdc1a-rb-13</v>
      </c>
      <c r="B1077" s="47">
        <v>41192</v>
      </c>
      <c r="C1077" s="39" t="s">
        <v>977</v>
      </c>
      <c r="D1077" s="11">
        <f>VLOOKUP($A1077,Pivot_Switch!$H$5:$N$5000,COLUMN(D1077),FALSE)</f>
        <v>280</v>
      </c>
      <c r="E1077" s="11">
        <f>VLOOKUP($A1077,Pivot_Switch!$H$5:$N$5000,COLUMN(E1077),FALSE)</f>
        <v>216</v>
      </c>
      <c r="F1077" s="11">
        <f>VLOOKUP($A1077,Pivot_Switch!$H$5:$N$5000,COLUMN(F1077),FALSE)</f>
        <v>64</v>
      </c>
      <c r="G1077" s="11">
        <f>VLOOKUP($A1077,Pivot_Switch!$H$5:$N$5000,COLUMN(G1077),FALSE)</f>
        <v>1</v>
      </c>
      <c r="H1077" s="39"/>
      <c r="I1077" s="39"/>
      <c r="J1077" s="41"/>
      <c r="K1077" s="10"/>
      <c r="L1077" s="26"/>
      <c r="M1077" s="10"/>
      <c r="N1077" s="10"/>
      <c r="O1077" s="10"/>
      <c r="P1077" s="10"/>
      <c r="Q1077" s="10"/>
    </row>
    <row r="1078" spans="1:17" s="11" customFormat="1" x14ac:dyDescent="0.25">
      <c r="A1078" s="39" t="str">
        <f t="shared" si="62"/>
        <v>41347_emdsfdc1a-rb-13</v>
      </c>
      <c r="B1078" s="47">
        <v>41347</v>
      </c>
      <c r="C1078" s="39" t="s">
        <v>977</v>
      </c>
      <c r="D1078" s="11">
        <f>VLOOKUP($A1078,Pivot_Switch!$H$5:$N$5000,COLUMN(D1078),FALSE)</f>
        <v>280</v>
      </c>
      <c r="E1078" s="11">
        <f>VLOOKUP($A1078,Pivot_Switch!$H$5:$N$5000,COLUMN(E1078),FALSE)</f>
        <v>222</v>
      </c>
      <c r="F1078" s="11">
        <f>VLOOKUP($A1078,Pivot_Switch!$H$5:$N$5000,COLUMN(F1078),FALSE)</f>
        <v>58</v>
      </c>
      <c r="G1078" s="11">
        <f>VLOOKUP($A1078,Pivot_Switch!$H$5:$N$5000,COLUMN(G1078),FALSE)</f>
        <v>1</v>
      </c>
      <c r="H1078" s="39"/>
      <c r="I1078" s="39"/>
      <c r="J1078" s="41"/>
      <c r="K1078" s="10"/>
      <c r="L1078" s="26"/>
      <c r="M1078" s="10"/>
      <c r="N1078" s="10"/>
      <c r="O1078" s="10"/>
      <c r="P1078" s="10"/>
      <c r="Q1078" s="10"/>
    </row>
    <row r="1079" spans="1:17" s="11" customFormat="1" x14ac:dyDescent="0.25">
      <c r="A1079" s="39" t="str">
        <f t="shared" ref="A1079" si="63">CONCATENATE(B1079,"_",C1079)</f>
        <v>41439_emdsfdc1a-rb-13</v>
      </c>
      <c r="B1079" s="47">
        <v>41439</v>
      </c>
      <c r="C1079" s="39" t="s">
        <v>977</v>
      </c>
      <c r="D1079" s="11">
        <f>VLOOKUP($A1079,Pivot_Switch!$H$5:$N$5000,COLUMN(D1079),FALSE)</f>
        <v>280</v>
      </c>
      <c r="E1079" s="11">
        <f>VLOOKUP($A1079,Pivot_Switch!$H$5:$N$5000,COLUMN(E1079),FALSE)</f>
        <v>0</v>
      </c>
      <c r="F1079" s="11">
        <f>VLOOKUP($A1079,Pivot_Switch!$H$5:$N$5000,COLUMN(F1079),FALSE)</f>
        <v>280</v>
      </c>
      <c r="G1079" s="11">
        <f>VLOOKUP($A1079,Pivot_Switch!$H$5:$N$5000,COLUMN(G1079),FALSE)</f>
        <v>1</v>
      </c>
      <c r="H1079" s="39"/>
      <c r="I1079" s="39"/>
      <c r="J1079" s="41"/>
      <c r="K1079" s="10"/>
      <c r="L1079" s="26"/>
      <c r="M1079" s="10"/>
      <c r="N1079" s="10"/>
      <c r="O1079" s="10"/>
      <c r="P1079" s="10"/>
      <c r="Q1079" s="10"/>
    </row>
    <row r="1080" spans="1:17" s="11" customFormat="1" x14ac:dyDescent="0.25">
      <c r="A1080" s="39"/>
      <c r="B1080" s="47"/>
      <c r="C1080" s="39"/>
      <c r="H1080" s="39"/>
      <c r="I1080" s="39"/>
      <c r="J1080" s="41"/>
      <c r="K1080" s="10"/>
      <c r="L1080" s="26"/>
      <c r="M1080" s="10"/>
      <c r="N1080" s="10"/>
      <c r="O1080" s="10"/>
      <c r="P1080" s="10"/>
      <c r="Q1080" s="10"/>
    </row>
    <row r="1081" spans="1:17" s="11" customFormat="1" x14ac:dyDescent="0.25">
      <c r="A1081" s="39"/>
      <c r="B1081" s="44"/>
      <c r="C1081" s="39"/>
      <c r="H1081" s="39"/>
      <c r="I1081" s="39"/>
      <c r="J1081" s="39"/>
      <c r="K1081" s="10"/>
      <c r="L1081" s="10"/>
      <c r="M1081" s="10"/>
      <c r="N1081" s="10"/>
      <c r="O1081" s="10"/>
      <c r="P1081" s="10"/>
      <c r="Q1081" s="10"/>
    </row>
    <row r="1082" spans="1:17" s="11" customFormat="1" x14ac:dyDescent="0.25">
      <c r="A1082" s="42" t="s">
        <v>881</v>
      </c>
      <c r="B1082" s="42"/>
      <c r="C1082" s="42"/>
      <c r="D1082" s="25"/>
      <c r="E1082" s="25"/>
      <c r="F1082" s="25"/>
      <c r="G1082" s="25"/>
      <c r="H1082" s="42" t="str">
        <f>C1070</f>
        <v>emdsfdc1a-rb-13</v>
      </c>
      <c r="I1082" s="43" t="str">
        <f>CONCATENATE(H1082,"_End")</f>
        <v>emdsfdc1a-rb-13_End</v>
      </c>
      <c r="J1082" s="43">
        <f>ROW(I1082)</f>
        <v>1082</v>
      </c>
      <c r="K1082" s="26"/>
      <c r="L1082" s="10"/>
      <c r="M1082" s="10"/>
      <c r="N1082" s="10"/>
      <c r="O1082" s="10"/>
      <c r="P1082" s="10"/>
      <c r="Q1082" s="10"/>
    </row>
    <row r="1083" spans="1:17" s="11" customFormat="1" x14ac:dyDescent="0.25">
      <c r="A1083" s="39" t="str">
        <f t="shared" ref="A1083:A1091" si="64">CONCATENATE(B1083,"_",C1083)</f>
        <v>40989_emdsfdc1a-jd-13</v>
      </c>
      <c r="B1083" s="47">
        <v>40989</v>
      </c>
      <c r="C1083" s="39" t="s">
        <v>955</v>
      </c>
      <c r="D1083" s="11">
        <f>VLOOKUP($A1083,Pivot_Switch!$H$5:$N$5000,COLUMN(D1083),FALSE)</f>
        <v>216</v>
      </c>
      <c r="E1083" s="11">
        <f>VLOOKUP($A1083,Pivot_Switch!$H$5:$N$5000,COLUMN(E1083),FALSE)</f>
        <v>20</v>
      </c>
      <c r="F1083" s="11">
        <f>VLOOKUP($A1083,Pivot_Switch!$H$5:$N$5000,COLUMN(F1083),FALSE)</f>
        <v>196</v>
      </c>
      <c r="G1083" s="11">
        <f>VLOOKUP($A1083,Pivot_Switch!$H$5:$N$5000,COLUMN(G1083),FALSE)</f>
        <v>1</v>
      </c>
      <c r="H1083" s="39" t="str">
        <f>C1083</f>
        <v>emdsfdc1a-jd-13</v>
      </c>
      <c r="I1083" s="39" t="str">
        <f>CONCATENATE(H1083,"_Start")</f>
        <v>emdsfdc1a-jd-13_Start</v>
      </c>
      <c r="J1083" s="41">
        <f>ROW(I1083)</f>
        <v>1083</v>
      </c>
      <c r="K1083" s="10"/>
      <c r="L1083" s="10"/>
      <c r="M1083" s="10"/>
      <c r="N1083" s="10"/>
      <c r="O1083" s="10"/>
      <c r="P1083" s="10"/>
      <c r="Q1083" s="10"/>
    </row>
    <row r="1084" spans="1:17" s="11" customFormat="1" x14ac:dyDescent="0.25">
      <c r="A1084" s="39" t="str">
        <f t="shared" si="64"/>
        <v>41016_emdsfdc1a-jd-13</v>
      </c>
      <c r="B1084" s="47">
        <v>41016</v>
      </c>
      <c r="C1084" s="39" t="s">
        <v>955</v>
      </c>
      <c r="D1084" s="11">
        <f>VLOOKUP($A1084,Pivot_Switch!$H$5:$N$5000,COLUMN(D1084),FALSE)</f>
        <v>216</v>
      </c>
      <c r="E1084" s="11">
        <f>VLOOKUP($A1084,Pivot_Switch!$H$5:$N$5000,COLUMN(E1084),FALSE)</f>
        <v>180</v>
      </c>
      <c r="F1084" s="11">
        <f>VLOOKUP($A1084,Pivot_Switch!$H$5:$N$5000,COLUMN(F1084),FALSE)</f>
        <v>36</v>
      </c>
      <c r="G1084" s="11">
        <f>VLOOKUP($A1084,Pivot_Switch!$H$5:$N$5000,COLUMN(G1084),FALSE)</f>
        <v>1</v>
      </c>
      <c r="H1084" s="39"/>
      <c r="I1084" s="39"/>
      <c r="J1084" s="41"/>
      <c r="K1084" s="10"/>
      <c r="L1084" s="26"/>
      <c r="M1084" s="10"/>
      <c r="N1084" s="10"/>
      <c r="O1084" s="10"/>
      <c r="P1084" s="10"/>
      <c r="Q1084" s="10"/>
    </row>
    <row r="1085" spans="1:17" s="11" customFormat="1" x14ac:dyDescent="0.25">
      <c r="A1085" s="39" t="str">
        <f t="shared" si="64"/>
        <v>41037_emdsfdc1a-jd-13</v>
      </c>
      <c r="B1085" s="47">
        <v>41037</v>
      </c>
      <c r="C1085" s="39" t="s">
        <v>955</v>
      </c>
      <c r="D1085" s="11">
        <f>VLOOKUP($A1085,Pivot_Switch!$H$5:$N$5000,COLUMN(D1085),FALSE)</f>
        <v>216</v>
      </c>
      <c r="E1085" s="11">
        <f>VLOOKUP($A1085,Pivot_Switch!$H$5:$N$5000,COLUMN(E1085),FALSE)</f>
        <v>180</v>
      </c>
      <c r="F1085" s="11">
        <f>VLOOKUP($A1085,Pivot_Switch!$H$5:$N$5000,COLUMN(F1085),FALSE)</f>
        <v>36</v>
      </c>
      <c r="G1085" s="11">
        <f>VLOOKUP($A1085,Pivot_Switch!$H$5:$N$5000,COLUMN(G1085),FALSE)</f>
        <v>1</v>
      </c>
      <c r="H1085" s="39"/>
      <c r="I1085" s="39"/>
      <c r="J1085" s="41"/>
      <c r="K1085" s="10"/>
      <c r="L1085" s="26"/>
      <c r="M1085" s="10"/>
      <c r="N1085" s="10"/>
      <c r="O1085" s="10"/>
      <c r="P1085" s="10"/>
      <c r="Q1085" s="10"/>
    </row>
    <row r="1086" spans="1:17" s="11" customFormat="1" x14ac:dyDescent="0.25">
      <c r="A1086" s="39" t="str">
        <f t="shared" si="64"/>
        <v>41071_emdsfdc1a-jd-13</v>
      </c>
      <c r="B1086" s="47">
        <v>41071</v>
      </c>
      <c r="C1086" s="39" t="s">
        <v>955</v>
      </c>
      <c r="D1086" s="11">
        <f>VLOOKUP($A1086,Pivot_Switch!$H$5:$N$5000,COLUMN(D1086),FALSE)</f>
        <v>216</v>
      </c>
      <c r="E1086" s="11">
        <f>VLOOKUP($A1086,Pivot_Switch!$H$5:$N$5000,COLUMN(E1086),FALSE)</f>
        <v>180</v>
      </c>
      <c r="F1086" s="11">
        <f>VLOOKUP($A1086,Pivot_Switch!$H$5:$N$5000,COLUMN(F1086),FALSE)</f>
        <v>36</v>
      </c>
      <c r="G1086" s="11">
        <f>VLOOKUP($A1086,Pivot_Switch!$H$5:$N$5000,COLUMN(G1086),FALSE)</f>
        <v>1</v>
      </c>
      <c r="H1086" s="39"/>
      <c r="I1086" s="39"/>
      <c r="J1086" s="41"/>
      <c r="K1086" s="10"/>
      <c r="L1086" s="26"/>
      <c r="M1086" s="10"/>
      <c r="N1086" s="10"/>
      <c r="O1086" s="10"/>
      <c r="P1086" s="10"/>
      <c r="Q1086" s="10"/>
    </row>
    <row r="1087" spans="1:17" s="11" customFormat="1" x14ac:dyDescent="0.25">
      <c r="A1087" s="39" t="str">
        <f t="shared" si="64"/>
        <v>41107_emdsfdc1a-jd-13</v>
      </c>
      <c r="B1087" s="47">
        <v>41107</v>
      </c>
      <c r="C1087" s="39" t="s">
        <v>955</v>
      </c>
      <c r="D1087" s="11">
        <f>VLOOKUP($A1087,Pivot_Switch!$H$5:$N$5000,COLUMN(D1087),FALSE)</f>
        <v>216</v>
      </c>
      <c r="E1087" s="11">
        <f>VLOOKUP($A1087,Pivot_Switch!$H$5:$N$5000,COLUMN(E1087),FALSE)</f>
        <v>180</v>
      </c>
      <c r="F1087" s="11">
        <f>VLOOKUP($A1087,Pivot_Switch!$H$5:$N$5000,COLUMN(F1087),FALSE)</f>
        <v>36</v>
      </c>
      <c r="G1087" s="11">
        <f>VLOOKUP($A1087,Pivot_Switch!$H$5:$N$5000,COLUMN(G1087),FALSE)</f>
        <v>1</v>
      </c>
      <c r="H1087" s="39"/>
      <c r="I1087" s="39"/>
      <c r="J1087" s="41"/>
      <c r="K1087" s="10"/>
      <c r="L1087" s="26"/>
      <c r="M1087" s="10"/>
      <c r="N1087" s="10"/>
      <c r="O1087" s="10"/>
      <c r="P1087" s="10"/>
      <c r="Q1087" s="10"/>
    </row>
    <row r="1088" spans="1:17" s="11" customFormat="1" x14ac:dyDescent="0.25">
      <c r="A1088" s="39" t="str">
        <f t="shared" si="64"/>
        <v>41122_emdsfdc1a-jd-13</v>
      </c>
      <c r="B1088" s="47">
        <v>41122</v>
      </c>
      <c r="C1088" s="39" t="s">
        <v>955</v>
      </c>
      <c r="D1088" s="11">
        <f>VLOOKUP($A1088,Pivot_Switch!$H$5:$N$5000,COLUMN(D1088),FALSE)</f>
        <v>280</v>
      </c>
      <c r="E1088" s="11">
        <f>VLOOKUP($A1088,Pivot_Switch!$H$5:$N$5000,COLUMN(E1088),FALSE)</f>
        <v>196</v>
      </c>
      <c r="F1088" s="11">
        <f>VLOOKUP($A1088,Pivot_Switch!$H$5:$N$5000,COLUMN(F1088),FALSE)</f>
        <v>84</v>
      </c>
      <c r="G1088" s="11">
        <f>VLOOKUP($A1088,Pivot_Switch!$H$5:$N$5000,COLUMN(G1088),FALSE)</f>
        <v>1</v>
      </c>
      <c r="H1088" s="39"/>
      <c r="I1088" s="39"/>
      <c r="J1088" s="41"/>
      <c r="K1088" s="10"/>
      <c r="L1088" s="26"/>
      <c r="M1088" s="10"/>
      <c r="N1088" s="10"/>
      <c r="O1088" s="10"/>
      <c r="P1088" s="10"/>
      <c r="Q1088" s="10"/>
    </row>
    <row r="1089" spans="1:17" s="11" customFormat="1" x14ac:dyDescent="0.25">
      <c r="A1089" s="39" t="str">
        <f t="shared" si="64"/>
        <v>41162_emdsfdc1a-jd-13</v>
      </c>
      <c r="B1089" s="47">
        <v>41162</v>
      </c>
      <c r="C1089" s="39" t="s">
        <v>955</v>
      </c>
      <c r="D1089" s="11">
        <f>VLOOKUP($A1089,Pivot_Switch!$H$5:$N$5000,COLUMN(D1089),FALSE)</f>
        <v>280</v>
      </c>
      <c r="E1089" s="11">
        <f>VLOOKUP($A1089,Pivot_Switch!$H$5:$N$5000,COLUMN(E1089),FALSE)</f>
        <v>206</v>
      </c>
      <c r="F1089" s="11">
        <f>VLOOKUP($A1089,Pivot_Switch!$H$5:$N$5000,COLUMN(F1089),FALSE)</f>
        <v>74</v>
      </c>
      <c r="G1089" s="11">
        <f>VLOOKUP($A1089,Pivot_Switch!$H$5:$N$5000,COLUMN(G1089),FALSE)</f>
        <v>1</v>
      </c>
      <c r="H1089" s="39"/>
      <c r="I1089" s="39"/>
      <c r="J1089" s="41"/>
      <c r="K1089" s="10"/>
      <c r="L1089" s="26"/>
      <c r="M1089" s="10"/>
      <c r="N1089" s="10"/>
      <c r="O1089" s="10"/>
      <c r="P1089" s="10"/>
      <c r="Q1089" s="10"/>
    </row>
    <row r="1090" spans="1:17" s="11" customFormat="1" x14ac:dyDescent="0.25">
      <c r="A1090" s="39" t="str">
        <f t="shared" si="64"/>
        <v>41192_emdsfdc1a-jd-13</v>
      </c>
      <c r="B1090" s="47">
        <v>41192</v>
      </c>
      <c r="C1090" s="39" t="s">
        <v>955</v>
      </c>
      <c r="D1090" s="11">
        <f>VLOOKUP($A1090,Pivot_Switch!$H$5:$N$5000,COLUMN(D1090),FALSE)</f>
        <v>280</v>
      </c>
      <c r="E1090" s="11">
        <f>VLOOKUP($A1090,Pivot_Switch!$H$5:$N$5000,COLUMN(E1090),FALSE)</f>
        <v>216</v>
      </c>
      <c r="F1090" s="11">
        <f>VLOOKUP($A1090,Pivot_Switch!$H$5:$N$5000,COLUMN(F1090),FALSE)</f>
        <v>64</v>
      </c>
      <c r="G1090" s="11">
        <f>VLOOKUP($A1090,Pivot_Switch!$H$5:$N$5000,COLUMN(G1090),FALSE)</f>
        <v>1</v>
      </c>
      <c r="H1090" s="39"/>
      <c r="I1090" s="39"/>
      <c r="J1090" s="41"/>
      <c r="K1090" s="10"/>
      <c r="L1090" s="26"/>
      <c r="M1090" s="10"/>
      <c r="N1090" s="10"/>
      <c r="O1090" s="10"/>
      <c r="P1090" s="10"/>
      <c r="Q1090" s="10"/>
    </row>
    <row r="1091" spans="1:17" s="11" customFormat="1" x14ac:dyDescent="0.25">
      <c r="A1091" s="39" t="str">
        <f t="shared" si="64"/>
        <v>41347_emdsfdc1a-jd-13</v>
      </c>
      <c r="B1091" s="47">
        <v>41347</v>
      </c>
      <c r="C1091" s="39" t="s">
        <v>955</v>
      </c>
      <c r="D1091" s="11">
        <f>VLOOKUP($A1091,Pivot_Switch!$H$5:$N$5000,COLUMN(D1091),FALSE)</f>
        <v>280</v>
      </c>
      <c r="E1091" s="11">
        <f>VLOOKUP($A1091,Pivot_Switch!$H$5:$N$5000,COLUMN(E1091),FALSE)</f>
        <v>223</v>
      </c>
      <c r="F1091" s="11">
        <f>VLOOKUP($A1091,Pivot_Switch!$H$5:$N$5000,COLUMN(F1091),FALSE)</f>
        <v>57</v>
      </c>
      <c r="G1091" s="11">
        <f>VLOOKUP($A1091,Pivot_Switch!$H$5:$N$5000,COLUMN(G1091),FALSE)</f>
        <v>1</v>
      </c>
      <c r="H1091" s="39"/>
      <c r="I1091" s="39"/>
      <c r="J1091" s="41"/>
      <c r="K1091" s="10"/>
      <c r="L1091" s="26"/>
      <c r="M1091" s="10"/>
      <c r="N1091" s="10"/>
      <c r="O1091" s="10"/>
      <c r="P1091" s="10"/>
      <c r="Q1091" s="10"/>
    </row>
    <row r="1092" spans="1:17" s="11" customFormat="1" x14ac:dyDescent="0.25">
      <c r="A1092" s="39" t="str">
        <f t="shared" ref="A1092" si="65">CONCATENATE(B1092,"_",C1092)</f>
        <v>41439_emdsfdc1a-jd-13</v>
      </c>
      <c r="B1092" s="47">
        <v>41439</v>
      </c>
      <c r="C1092" s="39" t="s">
        <v>955</v>
      </c>
      <c r="D1092" s="11">
        <f>VLOOKUP($A1092,Pivot_Switch!$H$5:$N$5000,COLUMN(D1092),FALSE)</f>
        <v>280</v>
      </c>
      <c r="E1092" s="11">
        <f>VLOOKUP($A1092,Pivot_Switch!$H$5:$N$5000,COLUMN(E1092),FALSE)</f>
        <v>221</v>
      </c>
      <c r="F1092" s="11">
        <f>VLOOKUP($A1092,Pivot_Switch!$H$5:$N$5000,COLUMN(F1092),FALSE)</f>
        <v>59</v>
      </c>
      <c r="G1092" s="11">
        <f>VLOOKUP($A1092,Pivot_Switch!$H$5:$N$5000,COLUMN(G1092),FALSE)</f>
        <v>1</v>
      </c>
      <c r="H1092" s="39"/>
      <c r="I1092" s="39"/>
      <c r="J1092" s="41"/>
      <c r="K1092" s="10"/>
      <c r="L1092" s="26"/>
      <c r="M1092" s="10"/>
      <c r="N1092" s="10"/>
      <c r="O1092" s="10"/>
      <c r="P1092" s="10"/>
      <c r="Q1092" s="10"/>
    </row>
    <row r="1093" spans="1:17" s="11" customFormat="1" x14ac:dyDescent="0.25">
      <c r="A1093" s="39"/>
      <c r="B1093" s="47"/>
      <c r="C1093" s="39"/>
      <c r="H1093" s="39"/>
      <c r="I1093" s="39"/>
      <c r="J1093" s="41"/>
      <c r="K1093" s="10"/>
      <c r="L1093" s="26"/>
      <c r="M1093" s="10"/>
      <c r="N1093" s="10"/>
      <c r="O1093" s="10"/>
      <c r="P1093" s="10"/>
      <c r="Q1093" s="10"/>
    </row>
    <row r="1094" spans="1:17" s="11" customFormat="1" x14ac:dyDescent="0.25">
      <c r="A1094" s="39"/>
      <c r="B1094" s="44"/>
      <c r="C1094" s="39"/>
      <c r="H1094" s="39"/>
      <c r="I1094" s="39"/>
      <c r="J1094" s="39"/>
      <c r="K1094" s="10"/>
      <c r="L1094" s="10"/>
      <c r="M1094" s="10"/>
      <c r="N1094" s="10"/>
      <c r="O1094" s="10"/>
      <c r="P1094" s="10"/>
      <c r="Q1094" s="10"/>
    </row>
    <row r="1095" spans="1:17" s="11" customFormat="1" x14ac:dyDescent="0.25">
      <c r="A1095" s="42" t="s">
        <v>881</v>
      </c>
      <c r="B1095" s="42"/>
      <c r="C1095" s="42"/>
      <c r="D1095" s="25"/>
      <c r="E1095" s="25"/>
      <c r="F1095" s="25"/>
      <c r="G1095" s="25"/>
      <c r="H1095" s="42" t="str">
        <f>C1083</f>
        <v>emdsfdc1a-jd-13</v>
      </c>
      <c r="I1095" s="43" t="str">
        <f>CONCATENATE(H1095,"_End")</f>
        <v>emdsfdc1a-jd-13_End</v>
      </c>
      <c r="J1095" s="43">
        <f>ROW(I1095)</f>
        <v>1095</v>
      </c>
      <c r="K1095" s="26"/>
      <c r="L1095" s="10"/>
      <c r="M1095" s="10"/>
      <c r="N1095" s="10"/>
      <c r="O1095" s="10"/>
      <c r="P1095" s="10"/>
      <c r="Q1095" s="10"/>
    </row>
    <row r="1096" spans="1:17" s="11" customFormat="1" x14ac:dyDescent="0.25">
      <c r="A1096" s="39"/>
      <c r="B1096" s="44"/>
      <c r="C1096" s="39"/>
      <c r="H1096" s="39"/>
      <c r="I1096" s="39"/>
      <c r="J1096" s="39"/>
      <c r="K1096" s="10"/>
      <c r="L1096" s="10"/>
      <c r="M1096" s="10"/>
      <c r="N1096" s="10"/>
      <c r="O1096" s="10"/>
      <c r="P1096" s="10"/>
      <c r="Q1096" s="10"/>
    </row>
    <row r="1097" spans="1:17" s="11" customFormat="1" x14ac:dyDescent="0.25">
      <c r="A1097" s="39"/>
      <c r="B1097" s="44"/>
      <c r="C1097" s="39"/>
      <c r="D1097" s="10"/>
      <c r="E1097" s="10"/>
      <c r="F1097" s="10"/>
      <c r="G1097" s="10"/>
      <c r="H1097" s="39"/>
      <c r="I1097" s="39"/>
      <c r="J1097" s="39"/>
      <c r="K1097" s="10"/>
      <c r="L1097" s="10"/>
      <c r="M1097" s="10"/>
      <c r="N1097" s="10"/>
      <c r="O1097" s="10"/>
      <c r="P1097" s="10"/>
      <c r="Q1097" s="10"/>
    </row>
    <row r="1098" spans="1:17" s="11" customFormat="1" x14ac:dyDescent="0.25">
      <c r="A1098" s="39"/>
      <c r="B1098" s="44"/>
      <c r="C1098" s="39"/>
      <c r="D1098" s="10"/>
      <c r="E1098" s="10"/>
      <c r="F1098" s="10"/>
      <c r="G1098" s="10"/>
      <c r="H1098" s="39"/>
      <c r="I1098" s="39"/>
      <c r="J1098" s="39"/>
      <c r="K1098" s="10"/>
      <c r="L1098" s="10"/>
      <c r="M1098" s="10"/>
      <c r="N1098" s="10"/>
      <c r="O1098" s="10"/>
      <c r="P1098" s="10"/>
      <c r="Q1098" s="10"/>
    </row>
    <row r="1099" spans="1:17" s="11" customFormat="1" x14ac:dyDescent="0.25">
      <c r="A1099" s="39"/>
      <c r="B1099" s="44"/>
      <c r="C1099" s="39"/>
      <c r="H1099" s="39"/>
      <c r="I1099" s="39"/>
      <c r="J1099" s="39"/>
      <c r="K1099" s="10"/>
      <c r="L1099" s="10"/>
      <c r="M1099" s="10"/>
      <c r="N1099" s="10"/>
      <c r="O1099" s="10"/>
      <c r="P1099" s="10"/>
      <c r="Q1099" s="10"/>
    </row>
    <row r="1100" spans="1:17" s="11" customFormat="1" x14ac:dyDescent="0.25">
      <c r="A1100" s="39"/>
      <c r="B1100" s="44"/>
      <c r="C1100" s="39"/>
      <c r="H1100" s="39"/>
      <c r="I1100" s="39"/>
      <c r="J1100" s="39"/>
      <c r="K1100" s="10"/>
      <c r="L1100" s="10"/>
      <c r="M1100" s="10"/>
      <c r="N1100" s="10"/>
      <c r="O1100" s="10"/>
      <c r="P1100" s="10"/>
      <c r="Q1100" s="10"/>
    </row>
    <row r="1101" spans="1:17" s="11" customFormat="1" x14ac:dyDescent="0.25">
      <c r="A1101" s="39"/>
      <c r="B1101" s="44"/>
      <c r="C1101" s="39"/>
      <c r="H1101" s="39"/>
      <c r="I1101" s="39"/>
      <c r="J1101" s="39"/>
      <c r="K1101" s="10"/>
      <c r="L1101" s="10"/>
      <c r="M1101" s="10"/>
      <c r="N1101" s="10"/>
      <c r="O1101" s="10"/>
      <c r="P1101" s="10"/>
      <c r="Q1101" s="10"/>
    </row>
    <row r="1102" spans="1:17" s="11" customFormat="1" x14ac:dyDescent="0.25">
      <c r="A1102" s="39"/>
      <c r="B1102" s="44"/>
      <c r="C1102" s="39"/>
      <c r="H1102" s="39"/>
      <c r="I1102" s="39"/>
      <c r="J1102" s="39"/>
      <c r="K1102" s="10"/>
      <c r="L1102" s="10"/>
      <c r="M1102" s="10"/>
      <c r="N1102" s="10"/>
      <c r="O1102" s="10"/>
      <c r="P1102" s="10"/>
      <c r="Q1102" s="10"/>
    </row>
    <row r="1103" spans="1:17" s="11" customFormat="1" x14ac:dyDescent="0.25">
      <c r="A1103" s="39"/>
      <c r="B1103" s="44"/>
      <c r="C1103" s="39"/>
      <c r="H1103" s="39"/>
      <c r="I1103" s="39"/>
      <c r="J1103" s="39"/>
      <c r="K1103" s="10"/>
      <c r="L1103" s="10"/>
      <c r="M1103" s="10"/>
      <c r="N1103" s="10"/>
      <c r="O1103" s="10"/>
      <c r="P1103" s="10"/>
      <c r="Q1103" s="10"/>
    </row>
    <row r="1104" spans="1:17" s="11" customFormat="1" x14ac:dyDescent="0.25">
      <c r="A1104" s="39"/>
      <c r="B1104" s="44"/>
      <c r="C1104" s="39"/>
      <c r="H1104" s="39"/>
      <c r="I1104" s="39"/>
      <c r="J1104" s="39"/>
      <c r="K1104" s="10"/>
      <c r="L1104" s="10"/>
      <c r="M1104" s="10"/>
      <c r="N1104" s="10"/>
      <c r="O1104" s="10"/>
      <c r="P1104" s="10"/>
      <c r="Q1104" s="10"/>
    </row>
    <row r="1105" spans="1:17" s="11" customFormat="1" x14ac:dyDescent="0.25">
      <c r="A1105" s="39"/>
      <c r="B1105" s="44"/>
      <c r="C1105" s="39"/>
      <c r="H1105" s="39"/>
      <c r="I1105" s="39"/>
      <c r="J1105" s="39"/>
      <c r="K1105" s="10"/>
      <c r="L1105" s="10"/>
      <c r="M1105" s="10"/>
      <c r="N1105" s="10"/>
      <c r="O1105" s="10"/>
      <c r="P1105" s="10"/>
      <c r="Q1105" s="10"/>
    </row>
    <row r="1106" spans="1:17" s="11" customFormat="1" x14ac:dyDescent="0.25">
      <c r="A1106" s="39"/>
      <c r="B1106" s="44"/>
      <c r="C1106" s="39"/>
      <c r="H1106" s="39"/>
      <c r="I1106" s="39"/>
      <c r="J1106" s="39"/>
      <c r="K1106" s="10"/>
      <c r="L1106" s="10"/>
      <c r="M1106" s="10"/>
      <c r="N1106" s="10"/>
      <c r="O1106" s="10"/>
      <c r="P1106" s="10"/>
      <c r="Q1106" s="10"/>
    </row>
    <row r="1107" spans="1:17" s="11" customFormat="1" x14ac:dyDescent="0.25">
      <c r="A1107" s="39"/>
      <c r="B1107" s="44"/>
      <c r="C1107" s="39"/>
      <c r="H1107" s="39"/>
      <c r="I1107" s="39"/>
      <c r="J1107" s="39"/>
      <c r="K1107" s="10"/>
      <c r="L1107" s="10"/>
      <c r="M1107" s="10"/>
      <c r="N1107" s="10"/>
      <c r="O1107" s="10"/>
      <c r="P1107" s="10"/>
      <c r="Q1107" s="10"/>
    </row>
    <row r="1108" spans="1:17" s="11" customFormat="1" x14ac:dyDescent="0.25">
      <c r="A1108" s="39"/>
      <c r="B1108" s="44"/>
      <c r="C1108" s="39"/>
      <c r="H1108" s="39"/>
      <c r="I1108" s="39"/>
      <c r="J1108" s="39"/>
      <c r="K1108" s="10"/>
      <c r="L1108" s="10"/>
      <c r="M1108" s="10"/>
      <c r="N1108" s="10"/>
      <c r="O1108" s="10"/>
      <c r="P1108" s="10"/>
      <c r="Q1108" s="10"/>
    </row>
    <row r="1109" spans="1:17" s="11" customFormat="1" x14ac:dyDescent="0.25">
      <c r="A1109" s="39"/>
      <c r="B1109" s="44"/>
      <c r="C1109" s="39"/>
      <c r="H1109" s="39"/>
      <c r="I1109" s="39"/>
      <c r="J1109" s="39"/>
      <c r="K1109" s="10"/>
      <c r="L1109" s="10"/>
      <c r="M1109" s="10"/>
      <c r="N1109" s="10"/>
      <c r="O1109" s="10"/>
      <c r="P1109" s="10"/>
      <c r="Q1109" s="10"/>
    </row>
    <row r="1110" spans="1:17" s="11" customFormat="1" x14ac:dyDescent="0.25">
      <c r="A1110" s="39"/>
      <c r="B1110" s="44"/>
      <c r="C1110" s="39"/>
      <c r="H1110" s="39"/>
      <c r="I1110" s="39"/>
      <c r="J1110" s="39"/>
      <c r="K1110" s="10"/>
      <c r="L1110" s="10"/>
      <c r="M1110" s="10"/>
      <c r="N1110" s="10"/>
      <c r="O1110" s="10"/>
      <c r="P1110" s="10"/>
      <c r="Q1110" s="10"/>
    </row>
    <row r="1111" spans="1:17" s="11" customFormat="1" x14ac:dyDescent="0.25">
      <c r="A1111" s="39"/>
      <c r="B1111" s="44"/>
      <c r="C1111" s="39"/>
      <c r="H1111" s="39"/>
      <c r="I1111" s="39"/>
      <c r="J1111" s="39"/>
      <c r="K1111" s="10"/>
      <c r="L1111" s="10"/>
      <c r="M1111" s="10"/>
      <c r="N1111" s="10"/>
      <c r="O1111" s="10"/>
      <c r="P1111" s="10"/>
      <c r="Q1111" s="10"/>
    </row>
    <row r="1112" spans="1:17" s="11" customFormat="1" x14ac:dyDescent="0.25">
      <c r="A1112" s="39"/>
      <c r="B1112" s="44"/>
      <c r="C1112" s="39"/>
      <c r="H1112" s="39"/>
      <c r="I1112" s="39"/>
      <c r="J1112" s="39"/>
      <c r="K1112" s="10"/>
      <c r="L1112" s="10"/>
      <c r="M1112" s="10"/>
      <c r="N1112" s="10"/>
      <c r="O1112" s="10"/>
      <c r="P1112" s="10"/>
      <c r="Q1112" s="10"/>
    </row>
    <row r="1113" spans="1:17" s="11" customFormat="1" x14ac:dyDescent="0.25">
      <c r="A1113" s="39"/>
      <c r="B1113" s="44"/>
      <c r="C1113" s="39"/>
      <c r="H1113" s="39"/>
      <c r="I1113" s="39"/>
      <c r="J1113" s="39"/>
      <c r="K1113" s="10"/>
      <c r="L1113" s="10"/>
      <c r="M1113" s="10"/>
      <c r="N1113" s="10"/>
      <c r="O1113" s="10"/>
      <c r="P1113" s="10"/>
      <c r="Q1113" s="10"/>
    </row>
    <row r="1114" spans="1:17" s="11" customFormat="1" x14ac:dyDescent="0.25">
      <c r="A1114" s="39"/>
      <c r="B1114" s="44"/>
      <c r="C1114" s="39"/>
      <c r="H1114" s="39"/>
      <c r="I1114" s="39"/>
      <c r="J1114" s="39"/>
      <c r="K1114" s="10"/>
      <c r="L1114" s="10"/>
      <c r="M1114" s="10"/>
      <c r="N1114" s="10"/>
      <c r="O1114" s="10"/>
      <c r="P1114" s="10"/>
      <c r="Q1114" s="10"/>
    </row>
    <row r="1115" spans="1:17" s="11" customFormat="1" x14ac:dyDescent="0.25">
      <c r="A1115" s="39"/>
      <c r="B1115" s="44"/>
      <c r="C1115" s="39"/>
      <c r="H1115" s="39"/>
      <c r="I1115" s="39"/>
      <c r="J1115" s="39"/>
      <c r="K1115" s="10"/>
      <c r="L1115" s="10"/>
      <c r="M1115" s="10"/>
      <c r="N1115" s="10"/>
      <c r="O1115" s="10"/>
      <c r="P1115" s="10"/>
      <c r="Q1115" s="10"/>
    </row>
    <row r="1116" spans="1:17" s="11" customFormat="1" x14ac:dyDescent="0.25">
      <c r="A1116" s="39"/>
      <c r="B1116" s="44"/>
      <c r="C1116" s="39"/>
      <c r="H1116" s="39"/>
      <c r="I1116" s="39"/>
      <c r="J1116" s="39"/>
      <c r="K1116" s="10"/>
      <c r="L1116" s="10"/>
      <c r="M1116" s="10"/>
      <c r="N1116" s="10"/>
      <c r="O1116" s="10"/>
      <c r="P1116" s="10"/>
      <c r="Q1116" s="10"/>
    </row>
    <row r="1117" spans="1:17" s="11" customFormat="1" x14ac:dyDescent="0.25">
      <c r="A1117" s="39"/>
      <c r="B1117" s="44"/>
      <c r="C1117" s="39"/>
      <c r="H1117" s="39"/>
      <c r="I1117" s="39"/>
      <c r="J1117" s="39"/>
      <c r="K1117" s="10"/>
      <c r="L1117" s="10"/>
      <c r="M1117" s="10"/>
      <c r="N1117" s="10"/>
      <c r="O1117" s="10"/>
      <c r="P1117" s="10"/>
      <c r="Q1117" s="10"/>
    </row>
    <row r="1118" spans="1:17" s="11" customFormat="1" x14ac:dyDescent="0.25">
      <c r="A1118" s="39"/>
      <c r="B1118" s="44"/>
      <c r="C1118" s="39"/>
      <c r="H1118" s="39"/>
      <c r="I1118" s="39"/>
      <c r="J1118" s="39"/>
      <c r="K1118" s="10"/>
      <c r="L1118" s="10"/>
      <c r="M1118" s="10"/>
      <c r="N1118" s="10"/>
      <c r="O1118" s="10"/>
      <c r="P1118" s="10"/>
      <c r="Q1118" s="10"/>
    </row>
    <row r="1119" spans="1:17" s="11" customFormat="1" x14ac:dyDescent="0.25">
      <c r="A1119" s="39"/>
      <c r="B1119" s="44"/>
      <c r="C1119" s="39"/>
      <c r="H1119" s="39"/>
      <c r="I1119" s="39"/>
      <c r="J1119" s="39"/>
      <c r="K1119" s="10"/>
      <c r="L1119" s="10"/>
      <c r="M1119" s="10"/>
      <c r="N1119" s="10"/>
      <c r="O1119" s="10"/>
      <c r="P1119" s="10"/>
      <c r="Q1119" s="10"/>
    </row>
    <row r="1120" spans="1:17" s="11" customFormat="1" x14ac:dyDescent="0.25">
      <c r="A1120" s="39"/>
      <c r="B1120" s="44"/>
      <c r="C1120" s="39"/>
      <c r="H1120" s="39"/>
      <c r="I1120" s="39"/>
      <c r="J1120" s="39"/>
      <c r="K1120" s="10"/>
      <c r="L1120" s="10"/>
      <c r="M1120" s="10"/>
      <c r="N1120" s="10"/>
      <c r="O1120" s="10"/>
      <c r="P1120" s="10"/>
      <c r="Q1120" s="10"/>
    </row>
    <row r="1121" spans="1:17" s="11" customFormat="1" x14ac:dyDescent="0.25">
      <c r="A1121" s="39"/>
      <c r="B1121" s="44"/>
      <c r="C1121" s="39"/>
      <c r="H1121" s="39"/>
      <c r="I1121" s="39"/>
      <c r="J1121" s="39"/>
      <c r="K1121" s="10"/>
      <c r="L1121" s="10"/>
      <c r="M1121" s="10"/>
      <c r="N1121" s="10"/>
      <c r="O1121" s="10"/>
      <c r="P1121" s="10"/>
      <c r="Q1121" s="10"/>
    </row>
    <row r="1122" spans="1:17" s="11" customFormat="1" x14ac:dyDescent="0.25">
      <c r="A1122" s="39"/>
      <c r="B1122" s="44"/>
      <c r="C1122" s="39"/>
      <c r="H1122" s="39"/>
      <c r="I1122" s="39"/>
      <c r="J1122" s="39"/>
      <c r="K1122" s="10"/>
      <c r="L1122" s="10"/>
      <c r="M1122" s="10"/>
      <c r="N1122" s="10"/>
      <c r="O1122" s="10"/>
      <c r="P1122" s="10"/>
      <c r="Q1122" s="10"/>
    </row>
    <row r="1123" spans="1:17" s="11" customFormat="1" x14ac:dyDescent="0.25">
      <c r="A1123" s="39"/>
      <c r="B1123" s="44"/>
      <c r="C1123" s="39"/>
      <c r="H1123" s="39"/>
      <c r="I1123" s="39"/>
      <c r="J1123" s="39"/>
      <c r="K1123" s="10"/>
      <c r="L1123" s="10"/>
      <c r="M1123" s="10"/>
      <c r="N1123" s="10"/>
      <c r="O1123" s="10"/>
      <c r="P1123" s="10"/>
      <c r="Q1123" s="10"/>
    </row>
    <row r="1124" spans="1:17" s="11" customFormat="1" x14ac:dyDescent="0.25">
      <c r="A1124" s="39"/>
      <c r="B1124" s="44"/>
      <c r="C1124" s="39"/>
      <c r="H1124" s="39"/>
      <c r="I1124" s="39"/>
      <c r="J1124" s="39"/>
      <c r="K1124" s="10"/>
      <c r="L1124" s="10"/>
      <c r="M1124" s="10"/>
      <c r="N1124" s="10"/>
      <c r="O1124" s="10"/>
      <c r="P1124" s="10"/>
      <c r="Q1124" s="10"/>
    </row>
    <row r="1125" spans="1:17" s="11" customFormat="1" x14ac:dyDescent="0.25">
      <c r="A1125" s="39"/>
      <c r="B1125" s="44"/>
      <c r="C1125" s="39"/>
      <c r="H1125" s="39"/>
      <c r="I1125" s="39"/>
      <c r="J1125" s="39"/>
      <c r="K1125" s="10"/>
      <c r="L1125" s="10"/>
      <c r="M1125" s="10"/>
      <c r="N1125" s="10"/>
      <c r="O1125" s="10"/>
      <c r="P1125" s="10"/>
      <c r="Q1125" s="10"/>
    </row>
    <row r="1126" spans="1:17" s="11" customFormat="1" x14ac:dyDescent="0.25">
      <c r="A1126" s="39"/>
      <c r="B1126" s="44"/>
      <c r="C1126" s="39"/>
      <c r="H1126" s="39"/>
      <c r="I1126" s="39"/>
      <c r="J1126" s="39"/>
      <c r="K1126" s="10"/>
      <c r="L1126" s="10"/>
      <c r="M1126" s="10"/>
      <c r="N1126" s="10"/>
      <c r="O1126" s="10"/>
      <c r="P1126" s="10"/>
      <c r="Q1126" s="10"/>
    </row>
    <row r="1127" spans="1:17" s="11" customFormat="1" x14ac:dyDescent="0.25">
      <c r="A1127" s="39"/>
      <c r="B1127" s="44"/>
      <c r="C1127" s="39"/>
      <c r="H1127" s="39"/>
      <c r="I1127" s="39"/>
      <c r="J1127" s="39"/>
      <c r="K1127" s="10"/>
      <c r="L1127" s="10"/>
      <c r="M1127" s="10"/>
      <c r="N1127" s="10"/>
      <c r="O1127" s="10"/>
      <c r="P1127" s="10"/>
      <c r="Q1127" s="10"/>
    </row>
    <row r="1128" spans="1:17" s="11" customFormat="1" x14ac:dyDescent="0.25">
      <c r="A1128" s="39"/>
      <c r="B1128" s="44"/>
      <c r="C1128" s="39"/>
      <c r="H1128" s="39"/>
      <c r="I1128" s="39"/>
      <c r="J1128" s="39"/>
      <c r="K1128" s="10"/>
      <c r="L1128" s="10"/>
      <c r="M1128" s="10"/>
      <c r="N1128" s="10"/>
      <c r="O1128" s="10"/>
      <c r="P1128" s="10"/>
      <c r="Q1128" s="10"/>
    </row>
    <row r="1129" spans="1:17" s="11" customFormat="1" x14ac:dyDescent="0.25">
      <c r="A1129" s="39"/>
      <c r="B1129" s="44"/>
      <c r="C1129" s="39"/>
      <c r="H1129" s="39"/>
      <c r="I1129" s="39"/>
      <c r="J1129" s="39"/>
      <c r="K1129" s="10"/>
      <c r="L1129" s="10"/>
      <c r="M1129" s="10"/>
      <c r="N1129" s="10"/>
      <c r="O1129" s="10"/>
      <c r="P1129" s="10"/>
      <c r="Q1129" s="10"/>
    </row>
    <row r="1130" spans="1:17" s="11" customFormat="1" x14ac:dyDescent="0.25">
      <c r="A1130" s="39"/>
      <c r="B1130" s="44"/>
      <c r="C1130" s="39"/>
      <c r="H1130" s="39"/>
      <c r="I1130" s="39"/>
      <c r="J1130" s="39"/>
      <c r="K1130" s="10"/>
      <c r="L1130" s="10"/>
      <c r="M1130" s="10"/>
      <c r="N1130" s="10"/>
      <c r="O1130" s="10"/>
      <c r="P1130" s="10"/>
      <c r="Q1130" s="10"/>
    </row>
    <row r="1131" spans="1:17" s="11" customFormat="1" x14ac:dyDescent="0.25">
      <c r="A1131" s="39"/>
      <c r="B1131" s="44"/>
      <c r="C1131" s="39"/>
      <c r="H1131" s="39"/>
      <c r="I1131" s="39"/>
      <c r="J1131" s="39"/>
      <c r="K1131" s="10"/>
      <c r="L1131" s="10"/>
      <c r="M1131" s="10"/>
      <c r="N1131" s="10"/>
      <c r="O1131" s="10"/>
      <c r="P1131" s="10"/>
      <c r="Q1131" s="10"/>
    </row>
    <row r="1132" spans="1:17" s="11" customFormat="1" x14ac:dyDescent="0.25">
      <c r="A1132" s="39"/>
      <c r="B1132" s="44"/>
      <c r="C1132" s="39"/>
      <c r="H1132" s="39"/>
      <c r="I1132" s="39"/>
      <c r="J1132" s="39"/>
      <c r="K1132" s="10"/>
      <c r="L1132" s="10"/>
      <c r="M1132" s="10"/>
      <c r="N1132" s="10"/>
      <c r="O1132" s="10"/>
      <c r="P1132" s="10"/>
      <c r="Q1132" s="10"/>
    </row>
    <row r="1133" spans="1:17" s="11" customFormat="1" x14ac:dyDescent="0.25">
      <c r="A1133" s="39"/>
      <c r="B1133" s="44"/>
      <c r="C1133" s="39"/>
      <c r="H1133" s="39"/>
      <c r="I1133" s="39"/>
      <c r="J1133" s="39"/>
      <c r="K1133" s="10"/>
      <c r="L1133" s="10"/>
      <c r="M1133" s="10"/>
      <c r="N1133" s="10"/>
      <c r="O1133" s="10"/>
      <c r="P1133" s="10"/>
      <c r="Q1133" s="10"/>
    </row>
    <row r="1134" spans="1:17" s="11" customFormat="1" x14ac:dyDescent="0.25">
      <c r="A1134" s="39"/>
      <c r="B1134" s="44"/>
      <c r="C1134" s="39"/>
      <c r="H1134" s="39"/>
      <c r="I1134" s="39"/>
      <c r="J1134" s="39"/>
      <c r="K1134" s="10"/>
      <c r="L1134" s="10"/>
      <c r="M1134" s="10"/>
      <c r="N1134" s="10"/>
      <c r="O1134" s="10"/>
      <c r="P1134" s="10"/>
      <c r="Q1134" s="10"/>
    </row>
    <row r="1135" spans="1:17" s="11" customFormat="1" x14ac:dyDescent="0.25">
      <c r="A1135" s="39"/>
      <c r="B1135" s="44"/>
      <c r="C1135" s="39"/>
      <c r="H1135" s="39"/>
      <c r="I1135" s="39"/>
      <c r="J1135" s="39"/>
      <c r="K1135" s="10"/>
      <c r="L1135" s="10"/>
      <c r="M1135" s="10"/>
      <c r="N1135" s="10"/>
      <c r="O1135" s="10"/>
      <c r="P1135" s="10"/>
      <c r="Q1135" s="10"/>
    </row>
    <row r="1136" spans="1:17" s="11" customFormat="1" x14ac:dyDescent="0.25">
      <c r="A1136" s="39"/>
      <c r="B1136" s="44"/>
      <c r="C1136" s="7"/>
      <c r="H1136" s="39"/>
      <c r="I1136" s="39"/>
      <c r="J1136" s="39"/>
      <c r="K1136" s="10"/>
      <c r="L1136" s="10"/>
      <c r="M1136" s="10"/>
      <c r="N1136" s="10"/>
      <c r="O1136" s="10"/>
      <c r="P1136" s="10"/>
      <c r="Q1136" s="10"/>
    </row>
    <row r="1137" spans="1:17" s="11" customFormat="1" x14ac:dyDescent="0.25">
      <c r="A1137" s="39"/>
      <c r="B1137" s="44"/>
      <c r="C1137" s="7"/>
      <c r="H1137" s="39"/>
      <c r="I1137" s="39"/>
      <c r="J1137" s="39"/>
      <c r="K1137" s="10"/>
      <c r="L1137" s="10"/>
      <c r="M1137" s="10"/>
      <c r="N1137" s="10"/>
      <c r="O1137" s="10"/>
      <c r="P1137" s="10"/>
      <c r="Q1137" s="10"/>
    </row>
    <row r="1138" spans="1:17" s="11" customFormat="1" x14ac:dyDescent="0.25">
      <c r="A1138" s="39"/>
      <c r="B1138" s="44"/>
      <c r="C1138" s="7"/>
      <c r="H1138" s="39"/>
      <c r="I1138" s="39"/>
      <c r="J1138" s="39"/>
      <c r="K1138" s="10"/>
      <c r="L1138" s="10"/>
      <c r="M1138" s="10"/>
      <c r="N1138" s="10"/>
      <c r="O1138" s="10"/>
      <c r="P1138" s="10"/>
      <c r="Q1138" s="10"/>
    </row>
    <row r="1139" spans="1:17" s="11" customFormat="1" x14ac:dyDescent="0.25">
      <c r="A1139" s="39"/>
      <c r="B1139" s="44"/>
      <c r="C1139" s="7"/>
      <c r="H1139" s="39"/>
      <c r="I1139" s="39"/>
      <c r="J1139" s="39"/>
      <c r="K1139" s="10"/>
      <c r="L1139" s="10"/>
      <c r="M1139" s="10"/>
      <c r="N1139" s="10"/>
      <c r="O1139" s="10"/>
      <c r="P1139" s="10"/>
      <c r="Q1139" s="10"/>
    </row>
    <row r="1140" spans="1:17" s="11" customFormat="1" x14ac:dyDescent="0.25">
      <c r="A1140" s="39"/>
      <c r="B1140" s="44"/>
      <c r="C1140" s="7"/>
      <c r="H1140" s="39"/>
      <c r="I1140" s="39"/>
      <c r="J1140" s="39"/>
      <c r="K1140" s="10"/>
      <c r="L1140" s="10"/>
      <c r="M1140" s="10"/>
      <c r="N1140" s="10"/>
      <c r="O1140" s="10"/>
      <c r="P1140" s="10"/>
      <c r="Q1140" s="10"/>
    </row>
    <row r="1141" spans="1:17" s="11" customFormat="1" x14ac:dyDescent="0.25">
      <c r="A1141" s="39"/>
      <c r="B1141" s="44"/>
      <c r="C1141" s="7"/>
      <c r="H1141" s="39"/>
      <c r="I1141" s="39"/>
      <c r="J1141" s="39"/>
      <c r="K1141" s="10"/>
      <c r="L1141" s="10"/>
      <c r="M1141" s="10"/>
      <c r="N1141" s="10"/>
      <c r="O1141" s="10"/>
      <c r="P1141" s="10"/>
      <c r="Q1141" s="10"/>
    </row>
    <row r="1142" spans="1:17" s="11" customFormat="1" x14ac:dyDescent="0.25">
      <c r="A1142" s="39"/>
      <c r="B1142" s="44"/>
      <c r="C1142" s="7"/>
      <c r="H1142" s="39"/>
      <c r="I1142" s="39"/>
      <c r="J1142" s="39"/>
      <c r="K1142" s="10"/>
      <c r="L1142" s="10"/>
      <c r="M1142" s="10"/>
      <c r="N1142" s="10"/>
      <c r="O1142" s="10"/>
      <c r="P1142" s="10"/>
      <c r="Q1142" s="10"/>
    </row>
    <row r="1143" spans="1:17" s="11" customFormat="1" x14ac:dyDescent="0.25">
      <c r="A1143" s="39"/>
      <c r="B1143" s="44"/>
      <c r="C1143" s="7"/>
      <c r="H1143" s="39"/>
      <c r="I1143" s="39"/>
      <c r="J1143" s="39"/>
      <c r="K1143" s="10"/>
      <c r="L1143" s="10"/>
      <c r="M1143" s="10"/>
      <c r="N1143" s="10"/>
      <c r="O1143" s="10"/>
      <c r="P1143" s="10"/>
      <c r="Q1143" s="10"/>
    </row>
    <row r="1144" spans="1:17" s="11" customFormat="1" x14ac:dyDescent="0.25">
      <c r="A1144" s="39"/>
      <c r="B1144" s="44"/>
      <c r="C1144" s="7"/>
      <c r="H1144" s="39"/>
      <c r="I1144" s="39"/>
      <c r="J1144" s="39"/>
      <c r="K1144" s="10"/>
      <c r="L1144" s="10"/>
      <c r="M1144" s="10"/>
      <c r="N1144" s="10"/>
      <c r="O1144" s="10"/>
      <c r="P1144" s="10"/>
      <c r="Q1144" s="10"/>
    </row>
    <row r="1145" spans="1:17" s="11" customFormat="1" x14ac:dyDescent="0.25">
      <c r="A1145" s="39"/>
      <c r="B1145" s="44"/>
      <c r="C1145" s="7"/>
      <c r="H1145" s="39"/>
      <c r="I1145" s="39"/>
      <c r="J1145" s="39"/>
      <c r="K1145" s="10"/>
      <c r="L1145" s="10"/>
      <c r="M1145" s="10"/>
      <c r="N1145" s="10"/>
      <c r="O1145" s="10"/>
      <c r="P1145" s="10"/>
      <c r="Q1145" s="10"/>
    </row>
    <row r="1146" spans="1:17" s="11" customFormat="1" x14ac:dyDescent="0.25">
      <c r="A1146" s="39"/>
      <c r="B1146" s="44"/>
      <c r="C1146" s="7"/>
      <c r="H1146" s="39"/>
      <c r="I1146" s="39"/>
      <c r="J1146" s="39"/>
      <c r="K1146" s="10"/>
      <c r="L1146" s="10"/>
      <c r="M1146" s="10"/>
      <c r="N1146" s="10"/>
      <c r="O1146" s="10"/>
      <c r="P1146" s="10"/>
      <c r="Q1146" s="10"/>
    </row>
    <row r="1147" spans="1:17" s="11" customFormat="1" x14ac:dyDescent="0.25">
      <c r="A1147" s="39"/>
      <c r="B1147" s="44"/>
      <c r="C1147" s="7"/>
      <c r="H1147" s="39"/>
      <c r="I1147" s="39"/>
      <c r="J1147" s="39"/>
      <c r="K1147" s="10"/>
      <c r="L1147" s="10"/>
      <c r="M1147" s="10"/>
      <c r="N1147" s="10"/>
      <c r="O1147" s="10"/>
      <c r="P1147" s="10"/>
      <c r="Q1147" s="10"/>
    </row>
    <row r="1148" spans="1:17" s="11" customFormat="1" x14ac:dyDescent="0.25">
      <c r="A1148" s="39"/>
      <c r="B1148" s="44"/>
      <c r="C1148" s="7"/>
      <c r="H1148" s="39"/>
      <c r="I1148" s="39"/>
      <c r="J1148" s="39"/>
      <c r="K1148" s="10"/>
      <c r="L1148" s="10"/>
      <c r="M1148" s="10"/>
      <c r="N1148" s="10"/>
      <c r="O1148" s="10"/>
      <c r="P1148" s="10"/>
      <c r="Q1148" s="10"/>
    </row>
    <row r="1149" spans="1:17" s="11" customFormat="1" x14ac:dyDescent="0.25">
      <c r="A1149" s="39"/>
      <c r="B1149" s="44"/>
      <c r="C1149" s="7"/>
      <c r="H1149" s="39"/>
      <c r="I1149" s="39"/>
      <c r="J1149" s="39"/>
      <c r="K1149" s="10"/>
      <c r="L1149" s="10"/>
      <c r="M1149" s="10"/>
      <c r="N1149" s="10"/>
      <c r="O1149" s="10"/>
      <c r="P1149" s="10"/>
      <c r="Q1149" s="10"/>
    </row>
    <row r="1150" spans="1:17" s="11" customFormat="1" x14ac:dyDescent="0.25">
      <c r="A1150" s="39"/>
      <c r="B1150" s="44"/>
      <c r="C1150" s="7"/>
      <c r="H1150" s="39"/>
      <c r="I1150" s="39"/>
      <c r="J1150" s="39"/>
      <c r="K1150" s="10"/>
      <c r="L1150" s="10"/>
      <c r="M1150" s="10"/>
      <c r="N1150" s="10"/>
      <c r="O1150" s="10"/>
      <c r="P1150" s="10"/>
      <c r="Q1150" s="10"/>
    </row>
    <row r="1151" spans="1:17" s="11" customFormat="1" x14ac:dyDescent="0.25">
      <c r="A1151" s="39"/>
      <c r="B1151" s="44"/>
      <c r="C1151" s="7"/>
      <c r="H1151" s="39"/>
      <c r="I1151" s="39"/>
      <c r="J1151" s="39"/>
      <c r="K1151" s="10"/>
      <c r="L1151" s="10"/>
      <c r="M1151" s="10"/>
      <c r="N1151" s="10"/>
      <c r="O1151" s="10"/>
      <c r="P1151" s="10"/>
      <c r="Q1151" s="10"/>
    </row>
    <row r="1152" spans="1:17" s="11" customFormat="1" x14ac:dyDescent="0.25">
      <c r="A1152" s="39"/>
      <c r="B1152" s="44"/>
      <c r="C1152" s="7"/>
      <c r="H1152" s="39"/>
      <c r="I1152" s="39"/>
      <c r="J1152" s="39"/>
      <c r="K1152" s="10"/>
      <c r="L1152" s="10"/>
      <c r="M1152" s="10"/>
      <c r="N1152" s="10"/>
      <c r="O1152" s="10"/>
      <c r="P1152" s="10"/>
      <c r="Q1152" s="10"/>
    </row>
    <row r="1153" spans="1:17" s="11" customFormat="1" x14ac:dyDescent="0.25">
      <c r="A1153" s="39"/>
      <c r="B1153" s="44"/>
      <c r="C1153" s="7"/>
      <c r="H1153" s="39"/>
      <c r="I1153" s="39"/>
      <c r="J1153" s="39"/>
      <c r="K1153" s="10"/>
      <c r="L1153" s="10"/>
      <c r="M1153" s="10"/>
      <c r="N1153" s="10"/>
      <c r="O1153" s="10"/>
      <c r="P1153" s="10"/>
      <c r="Q1153" s="10"/>
    </row>
    <row r="1154" spans="1:17" s="11" customFormat="1" x14ac:dyDescent="0.25">
      <c r="A1154" s="39"/>
      <c r="B1154" s="44"/>
      <c r="C1154" s="7"/>
      <c r="H1154" s="39"/>
      <c r="I1154" s="39"/>
      <c r="J1154" s="39"/>
      <c r="K1154" s="10"/>
      <c r="L1154" s="10"/>
      <c r="M1154" s="10"/>
      <c r="N1154" s="10"/>
      <c r="O1154" s="10"/>
      <c r="P1154" s="10"/>
      <c r="Q1154" s="10"/>
    </row>
    <row r="1155" spans="1:17" s="11" customFormat="1" x14ac:dyDescent="0.25">
      <c r="A1155" s="39"/>
      <c r="B1155" s="44"/>
      <c r="C1155" s="7"/>
      <c r="H1155" s="39"/>
      <c r="I1155" s="39"/>
      <c r="J1155" s="39"/>
      <c r="K1155" s="10"/>
      <c r="L1155" s="10"/>
      <c r="M1155" s="10"/>
      <c r="N1155" s="10"/>
      <c r="O1155" s="10"/>
      <c r="P1155" s="10"/>
      <c r="Q1155" s="10"/>
    </row>
    <row r="1156" spans="1:17" s="11" customFormat="1" x14ac:dyDescent="0.25">
      <c r="A1156" s="39"/>
      <c r="B1156" s="44"/>
      <c r="C1156" s="7"/>
      <c r="H1156" s="39"/>
      <c r="I1156" s="39"/>
      <c r="J1156" s="39"/>
      <c r="K1156" s="10"/>
      <c r="L1156" s="10"/>
      <c r="M1156" s="10"/>
      <c r="N1156" s="10"/>
      <c r="O1156" s="10"/>
      <c r="P1156" s="10"/>
      <c r="Q1156" s="10"/>
    </row>
    <row r="1157" spans="1:17" s="11" customFormat="1" x14ac:dyDescent="0.25">
      <c r="A1157" s="39"/>
      <c r="B1157" s="44"/>
      <c r="C1157" s="7"/>
      <c r="H1157" s="39"/>
      <c r="I1157" s="39"/>
      <c r="J1157" s="39"/>
      <c r="K1157" s="10"/>
      <c r="L1157" s="10"/>
      <c r="M1157" s="10"/>
      <c r="N1157" s="10"/>
      <c r="O1157" s="10"/>
      <c r="P1157" s="10"/>
      <c r="Q1157" s="10"/>
    </row>
    <row r="1158" spans="1:17" s="11" customFormat="1" x14ac:dyDescent="0.25">
      <c r="A1158" s="39"/>
      <c r="B1158" s="44"/>
      <c r="C1158" s="7"/>
      <c r="H1158" s="39"/>
      <c r="I1158" s="39"/>
      <c r="J1158" s="39"/>
      <c r="K1158" s="10"/>
      <c r="L1158" s="10"/>
      <c r="M1158" s="10"/>
      <c r="N1158" s="10"/>
      <c r="O1158" s="10"/>
      <c r="P1158" s="10"/>
      <c r="Q1158" s="10"/>
    </row>
    <row r="1159" spans="1:17" s="11" customFormat="1" x14ac:dyDescent="0.25">
      <c r="A1159" s="39"/>
      <c r="B1159" s="44"/>
      <c r="C1159" s="7"/>
      <c r="H1159" s="39"/>
      <c r="I1159" s="39"/>
      <c r="J1159" s="39"/>
      <c r="K1159" s="10"/>
      <c r="L1159" s="10"/>
      <c r="M1159" s="10"/>
      <c r="N1159" s="10"/>
      <c r="O1159" s="10"/>
      <c r="P1159" s="10"/>
      <c r="Q1159" s="10"/>
    </row>
    <row r="1160" spans="1:17" s="11" customFormat="1" x14ac:dyDescent="0.25">
      <c r="A1160" s="39"/>
      <c r="B1160" s="44"/>
      <c r="C1160" s="7"/>
      <c r="H1160" s="39"/>
      <c r="I1160" s="39"/>
      <c r="J1160" s="39"/>
      <c r="K1160" s="10"/>
      <c r="L1160" s="10"/>
      <c r="M1160" s="10"/>
      <c r="N1160" s="10"/>
      <c r="O1160" s="10"/>
      <c r="P1160" s="10"/>
      <c r="Q1160" s="10"/>
    </row>
    <row r="1161" spans="1:17" s="11" customFormat="1" x14ac:dyDescent="0.25">
      <c r="A1161" s="39"/>
      <c r="B1161" s="44"/>
      <c r="C1161" s="7"/>
      <c r="H1161" s="39"/>
      <c r="I1161" s="39"/>
      <c r="J1161" s="39"/>
      <c r="K1161" s="10"/>
      <c r="L1161" s="10"/>
      <c r="M1161" s="10"/>
      <c r="N1161" s="10"/>
      <c r="O1161" s="10"/>
      <c r="P1161" s="10"/>
      <c r="Q1161" s="10"/>
    </row>
    <row r="1162" spans="1:17" s="11" customFormat="1" x14ac:dyDescent="0.25">
      <c r="A1162" s="39"/>
      <c r="B1162" s="44"/>
      <c r="C1162" s="7"/>
      <c r="H1162" s="39"/>
      <c r="I1162" s="39"/>
      <c r="J1162" s="39"/>
      <c r="K1162" s="10"/>
      <c r="L1162" s="10"/>
      <c r="M1162" s="10"/>
      <c r="N1162" s="10"/>
      <c r="O1162" s="10"/>
      <c r="P1162" s="10"/>
      <c r="Q1162" s="10"/>
    </row>
    <row r="1163" spans="1:17" s="11" customFormat="1" x14ac:dyDescent="0.25">
      <c r="A1163" s="39"/>
      <c r="B1163" s="44"/>
      <c r="C1163" s="7"/>
      <c r="H1163" s="39"/>
      <c r="I1163" s="39"/>
      <c r="J1163" s="39"/>
      <c r="K1163" s="10"/>
      <c r="L1163" s="10"/>
      <c r="M1163" s="10"/>
      <c r="N1163" s="10"/>
      <c r="O1163" s="10"/>
      <c r="P1163" s="10"/>
      <c r="Q1163" s="10"/>
    </row>
    <row r="1164" spans="1:17" s="11" customFormat="1" x14ac:dyDescent="0.25">
      <c r="A1164" s="39"/>
      <c r="B1164" s="44"/>
      <c r="C1164" s="7"/>
      <c r="H1164" s="39"/>
      <c r="I1164" s="39"/>
      <c r="J1164" s="39"/>
      <c r="K1164" s="10"/>
      <c r="L1164" s="10"/>
      <c r="M1164" s="10"/>
      <c r="N1164" s="10"/>
      <c r="O1164" s="10"/>
      <c r="P1164" s="10"/>
      <c r="Q1164" s="10"/>
    </row>
    <row r="1165" spans="1:17" s="11" customFormat="1" x14ac:dyDescent="0.25">
      <c r="A1165" s="39"/>
      <c r="B1165" s="44"/>
      <c r="C1165" s="7"/>
      <c r="H1165" s="39"/>
      <c r="I1165" s="39"/>
      <c r="J1165" s="39"/>
      <c r="K1165" s="10"/>
      <c r="L1165" s="10"/>
      <c r="M1165" s="10"/>
      <c r="N1165" s="10"/>
      <c r="O1165" s="10"/>
      <c r="P1165" s="10"/>
      <c r="Q1165" s="10"/>
    </row>
    <row r="1166" spans="1:17" s="11" customFormat="1" x14ac:dyDescent="0.25">
      <c r="A1166" s="39"/>
      <c r="B1166" s="44"/>
      <c r="C1166" s="7"/>
      <c r="H1166" s="39"/>
      <c r="I1166" s="39"/>
      <c r="J1166" s="39"/>
      <c r="K1166" s="10"/>
      <c r="L1166" s="10"/>
      <c r="M1166" s="10"/>
      <c r="N1166" s="10"/>
      <c r="O1166" s="10"/>
      <c r="P1166" s="10"/>
      <c r="Q1166" s="10"/>
    </row>
    <row r="1167" spans="1:17" s="11" customFormat="1" x14ac:dyDescent="0.25">
      <c r="A1167" s="39"/>
      <c r="B1167" s="44"/>
      <c r="C1167" s="7"/>
      <c r="H1167" s="39"/>
      <c r="I1167" s="39"/>
      <c r="J1167" s="39"/>
      <c r="K1167" s="10"/>
      <c r="L1167" s="10"/>
      <c r="M1167" s="10"/>
      <c r="N1167" s="10"/>
      <c r="O1167" s="10"/>
      <c r="P1167" s="10"/>
      <c r="Q1167" s="10"/>
    </row>
    <row r="1168" spans="1:17" s="11" customFormat="1" x14ac:dyDescent="0.25">
      <c r="A1168" s="39"/>
      <c r="B1168" s="44"/>
      <c r="C1168" s="7"/>
      <c r="H1168" s="39"/>
      <c r="I1168" s="39"/>
      <c r="J1168" s="39"/>
      <c r="K1168" s="10"/>
      <c r="L1168" s="10"/>
      <c r="M1168" s="10"/>
      <c r="N1168" s="10"/>
      <c r="O1168" s="10"/>
      <c r="P1168" s="10"/>
      <c r="Q1168" s="10"/>
    </row>
    <row r="1169" spans="1:17" s="11" customFormat="1" x14ac:dyDescent="0.25">
      <c r="A1169" s="39"/>
      <c r="B1169" s="44"/>
      <c r="C1169" s="7"/>
      <c r="H1169" s="39"/>
      <c r="I1169" s="39"/>
      <c r="J1169" s="39"/>
      <c r="K1169" s="10"/>
      <c r="L1169" s="10"/>
      <c r="M1169" s="10"/>
      <c r="N1169" s="10"/>
      <c r="O1169" s="10"/>
      <c r="P1169" s="10"/>
      <c r="Q1169" s="10"/>
    </row>
    <row r="1170" spans="1:17" s="11" customFormat="1" x14ac:dyDescent="0.25">
      <c r="A1170" s="39"/>
      <c r="B1170" s="44"/>
      <c r="C1170" s="7"/>
      <c r="H1170" s="39"/>
      <c r="I1170" s="39"/>
      <c r="J1170" s="39"/>
      <c r="K1170" s="10"/>
      <c r="L1170" s="10"/>
      <c r="M1170" s="10"/>
      <c r="N1170" s="10"/>
      <c r="O1170" s="10"/>
      <c r="P1170" s="10"/>
      <c r="Q1170" s="10"/>
    </row>
    <row r="1171" spans="1:17" s="11" customFormat="1" x14ac:dyDescent="0.25">
      <c r="A1171" s="39"/>
      <c r="B1171" s="44"/>
      <c r="C1171" s="7"/>
      <c r="H1171" s="39"/>
      <c r="I1171" s="39"/>
      <c r="J1171" s="39"/>
      <c r="K1171" s="10"/>
      <c r="L1171" s="10"/>
      <c r="M1171" s="10"/>
      <c r="N1171" s="10"/>
      <c r="O1171" s="10"/>
      <c r="P1171" s="10"/>
      <c r="Q1171" s="10"/>
    </row>
    <row r="1172" spans="1:17" s="11" customFormat="1" x14ac:dyDescent="0.25">
      <c r="A1172" s="39"/>
      <c r="B1172" s="44"/>
      <c r="C1172" s="7"/>
      <c r="H1172" s="39"/>
      <c r="I1172" s="39"/>
      <c r="J1172" s="39"/>
      <c r="K1172" s="10"/>
      <c r="L1172" s="10"/>
      <c r="M1172" s="10"/>
      <c r="N1172" s="10"/>
      <c r="O1172" s="10"/>
      <c r="P1172" s="10"/>
      <c r="Q1172" s="10"/>
    </row>
    <row r="1173" spans="1:17" s="11" customFormat="1" x14ac:dyDescent="0.25">
      <c r="A1173" s="39"/>
      <c r="B1173" s="44"/>
      <c r="C1173" s="7"/>
      <c r="H1173" s="39"/>
      <c r="I1173" s="39"/>
      <c r="J1173" s="39"/>
      <c r="K1173" s="10"/>
      <c r="L1173" s="10"/>
      <c r="M1173" s="10"/>
      <c r="N1173" s="10"/>
      <c r="O1173" s="10"/>
      <c r="P1173" s="10"/>
      <c r="Q1173" s="10"/>
    </row>
    <row r="1174" spans="1:17" s="11" customFormat="1" x14ac:dyDescent="0.25">
      <c r="A1174" s="39"/>
      <c r="B1174" s="44"/>
      <c r="C1174" s="7"/>
      <c r="H1174" s="39"/>
      <c r="I1174" s="39"/>
      <c r="J1174" s="39"/>
      <c r="K1174" s="10"/>
      <c r="L1174" s="10"/>
      <c r="M1174" s="10"/>
      <c r="N1174" s="10"/>
      <c r="O1174" s="10"/>
      <c r="P1174" s="10"/>
      <c r="Q1174" s="10"/>
    </row>
    <row r="1175" spans="1:17" s="11" customFormat="1" x14ac:dyDescent="0.25">
      <c r="A1175" s="39"/>
      <c r="B1175" s="44"/>
      <c r="C1175" s="7"/>
      <c r="H1175" s="39"/>
      <c r="I1175" s="39"/>
      <c r="J1175" s="39"/>
      <c r="K1175" s="10"/>
      <c r="L1175" s="10"/>
      <c r="M1175" s="10"/>
      <c r="N1175" s="10"/>
      <c r="O1175" s="10"/>
      <c r="P1175" s="10"/>
      <c r="Q1175" s="10"/>
    </row>
    <row r="1176" spans="1:17" s="11" customFormat="1" x14ac:dyDescent="0.25">
      <c r="A1176" s="39"/>
      <c r="B1176" s="44"/>
      <c r="C1176" s="7"/>
      <c r="H1176" s="39"/>
      <c r="I1176" s="39"/>
      <c r="J1176" s="39"/>
      <c r="K1176" s="10"/>
      <c r="L1176" s="10"/>
      <c r="M1176" s="10"/>
      <c r="N1176" s="10"/>
      <c r="O1176" s="10"/>
      <c r="P1176" s="10"/>
      <c r="Q1176" s="10"/>
    </row>
    <row r="1177" spans="1:17" s="11" customFormat="1" x14ac:dyDescent="0.25">
      <c r="A1177" s="39"/>
      <c r="B1177" s="44"/>
      <c r="C1177" s="7"/>
      <c r="H1177" s="39"/>
      <c r="I1177" s="39"/>
      <c r="J1177" s="39"/>
      <c r="K1177" s="10"/>
      <c r="L1177" s="10"/>
      <c r="M1177" s="10"/>
      <c r="N1177" s="10"/>
      <c r="O1177" s="10"/>
      <c r="P1177" s="10"/>
      <c r="Q1177" s="10"/>
    </row>
    <row r="1178" spans="1:17" s="11" customFormat="1" x14ac:dyDescent="0.25">
      <c r="A1178" s="39"/>
      <c r="B1178" s="44"/>
      <c r="C1178" s="7"/>
      <c r="H1178" s="39"/>
      <c r="I1178" s="39"/>
      <c r="J1178" s="39"/>
      <c r="K1178" s="10"/>
      <c r="L1178" s="10"/>
      <c r="M1178" s="10"/>
      <c r="N1178" s="10"/>
      <c r="O1178" s="10"/>
      <c r="P1178" s="10"/>
      <c r="Q1178" s="10"/>
    </row>
    <row r="1179" spans="1:17" s="11" customFormat="1" x14ac:dyDescent="0.25">
      <c r="A1179" s="39"/>
      <c r="B1179" s="44"/>
      <c r="C1179" s="7"/>
      <c r="H1179" s="39"/>
      <c r="I1179" s="39"/>
      <c r="J1179" s="39"/>
      <c r="K1179" s="10"/>
      <c r="L1179" s="10"/>
      <c r="M1179" s="10"/>
      <c r="N1179" s="10"/>
      <c r="O1179" s="10"/>
      <c r="P1179" s="10"/>
      <c r="Q1179" s="10"/>
    </row>
    <row r="1180" spans="1:17" s="11" customFormat="1" x14ac:dyDescent="0.25">
      <c r="A1180" s="39"/>
      <c r="B1180" s="44"/>
      <c r="C1180" s="7"/>
      <c r="H1180" s="39"/>
      <c r="I1180" s="39"/>
      <c r="J1180" s="39"/>
      <c r="K1180" s="10"/>
      <c r="L1180" s="10"/>
      <c r="M1180" s="10"/>
      <c r="N1180" s="10"/>
      <c r="O1180" s="10"/>
      <c r="P1180" s="10"/>
      <c r="Q1180" s="10"/>
    </row>
    <row r="1181" spans="1:17" s="11" customFormat="1" x14ac:dyDescent="0.25">
      <c r="A1181" s="39"/>
      <c r="B1181" s="44"/>
      <c r="C1181" s="7"/>
      <c r="H1181" s="39"/>
      <c r="I1181" s="39"/>
      <c r="J1181" s="39"/>
      <c r="K1181" s="10"/>
      <c r="L1181" s="10"/>
      <c r="M1181" s="10"/>
      <c r="N1181" s="10"/>
      <c r="O1181" s="10"/>
      <c r="P1181" s="10"/>
      <c r="Q1181" s="10"/>
    </row>
    <row r="1182" spans="1:17" s="11" customFormat="1" x14ac:dyDescent="0.25">
      <c r="A1182" s="39"/>
      <c r="B1182" s="44"/>
      <c r="C1182" s="7"/>
      <c r="H1182" s="39"/>
      <c r="I1182" s="39"/>
      <c r="J1182" s="39"/>
      <c r="K1182" s="10"/>
      <c r="L1182" s="10"/>
      <c r="M1182" s="10"/>
      <c r="N1182" s="10"/>
      <c r="O1182" s="10"/>
      <c r="P1182" s="10"/>
      <c r="Q1182" s="10"/>
    </row>
    <row r="1183" spans="1:17" s="11" customFormat="1" x14ac:dyDescent="0.25">
      <c r="A1183" s="39"/>
      <c r="B1183" s="44"/>
      <c r="C1183" s="7"/>
      <c r="H1183" s="39"/>
      <c r="I1183" s="39"/>
      <c r="J1183" s="39"/>
      <c r="K1183" s="10"/>
      <c r="L1183" s="10"/>
      <c r="M1183" s="10"/>
      <c r="N1183" s="10"/>
      <c r="O1183" s="10"/>
      <c r="P1183" s="10"/>
      <c r="Q1183" s="10"/>
    </row>
    <row r="1184" spans="1:17" s="11" customFormat="1" x14ac:dyDescent="0.25">
      <c r="A1184" s="39"/>
      <c r="B1184" s="44"/>
      <c r="C1184" s="7"/>
      <c r="H1184" s="39"/>
      <c r="I1184" s="39"/>
      <c r="J1184" s="39"/>
      <c r="K1184" s="10"/>
      <c r="L1184" s="10"/>
      <c r="M1184" s="10"/>
      <c r="N1184" s="10"/>
      <c r="O1184" s="10"/>
      <c r="P1184" s="10"/>
      <c r="Q1184" s="10"/>
    </row>
    <row r="1185" spans="1:17" s="11" customFormat="1" x14ac:dyDescent="0.25">
      <c r="A1185" s="39"/>
      <c r="B1185" s="44"/>
      <c r="C1185" s="7"/>
      <c r="H1185" s="39"/>
      <c r="I1185" s="39"/>
      <c r="J1185" s="39"/>
      <c r="K1185" s="10"/>
      <c r="L1185" s="10"/>
      <c r="M1185" s="10"/>
      <c r="N1185" s="10"/>
      <c r="O1185" s="10"/>
      <c r="P1185" s="10"/>
      <c r="Q1185" s="10"/>
    </row>
    <row r="1186" spans="1:17" s="11" customFormat="1" x14ac:dyDescent="0.25">
      <c r="A1186" s="39"/>
      <c r="B1186" s="44"/>
      <c r="C1186" s="7"/>
      <c r="H1186" s="39"/>
      <c r="I1186" s="39"/>
      <c r="J1186" s="39"/>
      <c r="K1186" s="10"/>
      <c r="L1186" s="10"/>
      <c r="M1186" s="10"/>
      <c r="N1186" s="10"/>
      <c r="O1186" s="10"/>
      <c r="P1186" s="10"/>
      <c r="Q1186" s="10"/>
    </row>
    <row r="1187" spans="1:17" s="11" customFormat="1" x14ac:dyDescent="0.25">
      <c r="A1187" s="39"/>
      <c r="B1187" s="44"/>
      <c r="C1187" s="7"/>
      <c r="H1187" s="39"/>
      <c r="I1187" s="39"/>
      <c r="J1187" s="39"/>
      <c r="K1187" s="10"/>
      <c r="L1187" s="10"/>
      <c r="M1187" s="10"/>
      <c r="N1187" s="10"/>
      <c r="O1187" s="10"/>
      <c r="P1187" s="10"/>
      <c r="Q1187" s="10"/>
    </row>
    <row r="1188" spans="1:17" s="11" customFormat="1" x14ac:dyDescent="0.25">
      <c r="A1188" s="39"/>
      <c r="B1188" s="44"/>
      <c r="C1188" s="7"/>
      <c r="H1188" s="39"/>
      <c r="I1188" s="39"/>
      <c r="J1188" s="39"/>
      <c r="K1188" s="10"/>
      <c r="L1188" s="10"/>
      <c r="M1188" s="10"/>
      <c r="N1188" s="10"/>
      <c r="O1188" s="10"/>
      <c r="P1188" s="10"/>
      <c r="Q1188" s="10"/>
    </row>
    <row r="1189" spans="1:17" s="11" customFormat="1" x14ac:dyDescent="0.25">
      <c r="A1189" s="39"/>
      <c r="B1189" s="44"/>
      <c r="C1189" s="7"/>
      <c r="H1189" s="39"/>
      <c r="I1189" s="39"/>
      <c r="J1189" s="39"/>
      <c r="K1189" s="10"/>
      <c r="L1189" s="10"/>
      <c r="M1189" s="10"/>
      <c r="N1189" s="10"/>
      <c r="O1189" s="10"/>
      <c r="P1189" s="10"/>
      <c r="Q1189" s="10"/>
    </row>
    <row r="1190" spans="1:17" s="11" customFormat="1" x14ac:dyDescent="0.25">
      <c r="A1190" s="39"/>
      <c r="B1190" s="44"/>
      <c r="C1190" s="7"/>
      <c r="H1190" s="39"/>
      <c r="I1190" s="39"/>
      <c r="J1190" s="39"/>
      <c r="K1190" s="10"/>
      <c r="L1190" s="10"/>
      <c r="M1190" s="10"/>
      <c r="N1190" s="10"/>
      <c r="O1190" s="10"/>
      <c r="P1190" s="10"/>
      <c r="Q1190" s="10"/>
    </row>
    <row r="1191" spans="1:17" s="11" customFormat="1" x14ac:dyDescent="0.25">
      <c r="A1191" s="39"/>
      <c r="B1191" s="44"/>
      <c r="C1191" s="7"/>
      <c r="H1191" s="39"/>
      <c r="I1191" s="39"/>
      <c r="J1191" s="39"/>
      <c r="K1191" s="10"/>
      <c r="L1191" s="10"/>
      <c r="M1191" s="10"/>
      <c r="N1191" s="10"/>
      <c r="O1191" s="10"/>
      <c r="P1191" s="10"/>
      <c r="Q1191" s="10"/>
    </row>
    <row r="1192" spans="1:17" s="11" customFormat="1" x14ac:dyDescent="0.25">
      <c r="A1192" s="39"/>
      <c r="B1192" s="44"/>
      <c r="C1192" s="7"/>
      <c r="H1192" s="39"/>
      <c r="I1192" s="39"/>
      <c r="J1192" s="39"/>
      <c r="K1192" s="10"/>
      <c r="L1192" s="10"/>
      <c r="M1192" s="10"/>
      <c r="N1192" s="10"/>
      <c r="O1192" s="10"/>
      <c r="P1192" s="10"/>
      <c r="Q1192" s="10"/>
    </row>
    <row r="1193" spans="1:17" s="11" customFormat="1" x14ac:dyDescent="0.25">
      <c r="A1193" s="39"/>
      <c r="B1193" s="44"/>
      <c r="C1193" s="7"/>
      <c r="H1193" s="39"/>
      <c r="I1193" s="39"/>
      <c r="J1193" s="39"/>
      <c r="K1193" s="10"/>
      <c r="L1193" s="10"/>
      <c r="M1193" s="10"/>
      <c r="N1193" s="10"/>
      <c r="O1193" s="10"/>
      <c r="P1193" s="10"/>
      <c r="Q1193" s="10"/>
    </row>
    <row r="1194" spans="1:17" s="11" customFormat="1" x14ac:dyDescent="0.25">
      <c r="A1194" s="39"/>
      <c r="B1194" s="44"/>
      <c r="C1194" s="7"/>
      <c r="H1194" s="39"/>
      <c r="I1194" s="39"/>
      <c r="J1194" s="39"/>
      <c r="K1194" s="10"/>
      <c r="L1194" s="10"/>
      <c r="M1194" s="10"/>
      <c r="N1194" s="10"/>
      <c r="O1194" s="10"/>
      <c r="P1194" s="10"/>
      <c r="Q1194" s="10"/>
    </row>
    <row r="1195" spans="1:17" s="11" customFormat="1" x14ac:dyDescent="0.25">
      <c r="A1195" s="39"/>
      <c r="B1195" s="44"/>
      <c r="C1195" s="7"/>
      <c r="H1195" s="39"/>
      <c r="I1195" s="39"/>
      <c r="J1195" s="39"/>
      <c r="K1195" s="10"/>
      <c r="L1195" s="10"/>
      <c r="M1195" s="10"/>
      <c r="N1195" s="10"/>
      <c r="O1195" s="10"/>
      <c r="P1195" s="10"/>
      <c r="Q1195" s="10"/>
    </row>
    <row r="1196" spans="1:17" s="11" customFormat="1" x14ac:dyDescent="0.25">
      <c r="A1196" s="39"/>
      <c r="B1196" s="44"/>
      <c r="C1196" s="7"/>
      <c r="H1196" s="39"/>
      <c r="I1196" s="39"/>
      <c r="J1196" s="39"/>
      <c r="K1196" s="10"/>
      <c r="L1196" s="10"/>
      <c r="M1196" s="10"/>
      <c r="N1196" s="10"/>
      <c r="O1196" s="10"/>
      <c r="P1196" s="10"/>
      <c r="Q1196" s="10"/>
    </row>
    <row r="1197" spans="1:17" s="11" customFormat="1" x14ac:dyDescent="0.25">
      <c r="A1197" s="39"/>
      <c r="B1197" s="44"/>
      <c r="C1197" s="7"/>
      <c r="H1197" s="39"/>
      <c r="I1197" s="39"/>
      <c r="J1197" s="39"/>
      <c r="K1197" s="10"/>
      <c r="L1197" s="10"/>
      <c r="M1197" s="10"/>
      <c r="N1197" s="10"/>
      <c r="O1197" s="10"/>
      <c r="P1197" s="10"/>
      <c r="Q1197" s="10"/>
    </row>
    <row r="1198" spans="1:17" s="11" customFormat="1" x14ac:dyDescent="0.25">
      <c r="A1198" s="39"/>
      <c r="B1198" s="44"/>
      <c r="C1198" s="7"/>
      <c r="H1198" s="39"/>
      <c r="I1198" s="39"/>
      <c r="J1198" s="39"/>
      <c r="K1198" s="10"/>
      <c r="L1198" s="10"/>
      <c r="M1198" s="10"/>
      <c r="N1198" s="10"/>
      <c r="O1198" s="10"/>
      <c r="P1198" s="10"/>
      <c r="Q1198" s="10"/>
    </row>
    <row r="1199" spans="1:17" s="11" customFormat="1" x14ac:dyDescent="0.25">
      <c r="A1199" s="39"/>
      <c r="B1199" s="44"/>
      <c r="C1199" s="7"/>
      <c r="H1199" s="39"/>
      <c r="I1199" s="39"/>
      <c r="J1199" s="39"/>
      <c r="K1199" s="10"/>
      <c r="L1199" s="10"/>
      <c r="M1199" s="10"/>
      <c r="N1199" s="10"/>
      <c r="O1199" s="10"/>
      <c r="P1199" s="10"/>
      <c r="Q1199" s="10"/>
    </row>
    <row r="1200" spans="1:17" s="11" customFormat="1" x14ac:dyDescent="0.25">
      <c r="A1200" s="39"/>
      <c r="B1200" s="44"/>
      <c r="C1200" s="7"/>
      <c r="H1200" s="39"/>
      <c r="I1200" s="39"/>
      <c r="J1200" s="39"/>
      <c r="K1200" s="10"/>
      <c r="L1200" s="10"/>
      <c r="M1200" s="10"/>
      <c r="N1200" s="10"/>
      <c r="O1200" s="10"/>
      <c r="P1200" s="10"/>
      <c r="Q1200" s="10"/>
    </row>
    <row r="1201" spans="1:17" s="11" customFormat="1" x14ac:dyDescent="0.25">
      <c r="A1201" s="39"/>
      <c r="B1201" s="44"/>
      <c r="C1201" s="7"/>
      <c r="H1201" s="39"/>
      <c r="I1201" s="39"/>
      <c r="J1201" s="39"/>
      <c r="K1201" s="10"/>
      <c r="L1201" s="10"/>
      <c r="M1201" s="10"/>
      <c r="N1201" s="10"/>
      <c r="O1201" s="10"/>
      <c r="P1201" s="10"/>
      <c r="Q1201" s="10"/>
    </row>
    <row r="1202" spans="1:17" s="11" customFormat="1" x14ac:dyDescent="0.25">
      <c r="A1202" s="39"/>
      <c r="B1202" s="44"/>
      <c r="C1202" s="7"/>
      <c r="H1202" s="39"/>
      <c r="I1202" s="39"/>
      <c r="J1202" s="39"/>
      <c r="K1202" s="10"/>
      <c r="L1202" s="10"/>
      <c r="M1202" s="10"/>
      <c r="N1202" s="10"/>
      <c r="O1202" s="10"/>
      <c r="P1202" s="10"/>
      <c r="Q1202" s="10"/>
    </row>
    <row r="1203" spans="1:17" s="11" customFormat="1" x14ac:dyDescent="0.25">
      <c r="A1203" s="39"/>
      <c r="B1203" s="44"/>
      <c r="C1203" s="7"/>
      <c r="H1203" s="39"/>
      <c r="I1203" s="39"/>
      <c r="J1203" s="39"/>
      <c r="K1203" s="10"/>
      <c r="L1203" s="10"/>
      <c r="M1203" s="10"/>
      <c r="N1203" s="10"/>
      <c r="O1203" s="10"/>
      <c r="P1203" s="10"/>
      <c r="Q1203" s="10"/>
    </row>
    <row r="1204" spans="1:17" s="11" customFormat="1" x14ac:dyDescent="0.25">
      <c r="A1204" s="39"/>
      <c r="B1204" s="44"/>
      <c r="C1204" s="7"/>
      <c r="H1204" s="39"/>
      <c r="I1204" s="39"/>
      <c r="J1204" s="39"/>
      <c r="K1204" s="10"/>
      <c r="L1204" s="10"/>
      <c r="M1204" s="10"/>
      <c r="N1204" s="10"/>
      <c r="O1204" s="10"/>
      <c r="P1204" s="10"/>
      <c r="Q1204" s="10"/>
    </row>
    <row r="1205" spans="1:17" s="11" customFormat="1" x14ac:dyDescent="0.25">
      <c r="A1205" s="39"/>
      <c r="B1205" s="44"/>
      <c r="C1205" s="7"/>
      <c r="H1205" s="39"/>
      <c r="I1205" s="39"/>
      <c r="J1205" s="39"/>
      <c r="K1205" s="10"/>
      <c r="L1205" s="10"/>
      <c r="M1205" s="10"/>
      <c r="N1205" s="10"/>
      <c r="O1205" s="10"/>
      <c r="P1205" s="10"/>
      <c r="Q1205" s="10"/>
    </row>
    <row r="1206" spans="1:17" s="11" customFormat="1" x14ac:dyDescent="0.25">
      <c r="A1206" s="39"/>
      <c r="B1206" s="44"/>
      <c r="C1206" s="7"/>
      <c r="H1206" s="39"/>
      <c r="I1206" s="39"/>
      <c r="J1206" s="39"/>
      <c r="K1206" s="10"/>
      <c r="L1206" s="10"/>
      <c r="M1206" s="10"/>
      <c r="N1206" s="10"/>
      <c r="O1206" s="10"/>
      <c r="P1206" s="10"/>
      <c r="Q1206" s="10"/>
    </row>
    <row r="1207" spans="1:17" s="11" customFormat="1" x14ac:dyDescent="0.25">
      <c r="A1207" s="39"/>
      <c r="B1207" s="44"/>
      <c r="C1207" s="7"/>
      <c r="H1207" s="39"/>
      <c r="I1207" s="39"/>
      <c r="J1207" s="39"/>
      <c r="K1207" s="10"/>
      <c r="L1207" s="10"/>
      <c r="M1207" s="10"/>
      <c r="N1207" s="10"/>
      <c r="O1207" s="10"/>
      <c r="P1207" s="10"/>
      <c r="Q1207" s="10"/>
    </row>
    <row r="1208" spans="1:17" s="11" customFormat="1" x14ac:dyDescent="0.25">
      <c r="A1208" s="39"/>
      <c r="B1208" s="44"/>
      <c r="C1208" s="7"/>
      <c r="H1208" s="39"/>
      <c r="I1208" s="39"/>
      <c r="J1208" s="39"/>
      <c r="K1208" s="10"/>
      <c r="L1208" s="10"/>
      <c r="M1208" s="10"/>
      <c r="N1208" s="10"/>
      <c r="O1208" s="10"/>
      <c r="P1208" s="10"/>
      <c r="Q1208" s="10"/>
    </row>
    <row r="1209" spans="1:17" s="11" customFormat="1" x14ac:dyDescent="0.25">
      <c r="A1209" s="39"/>
      <c r="B1209" s="44"/>
      <c r="C1209" s="7"/>
      <c r="H1209" s="39"/>
      <c r="I1209" s="39"/>
      <c r="J1209" s="39"/>
      <c r="K1209" s="10"/>
      <c r="L1209" s="10"/>
      <c r="M1209" s="10"/>
      <c r="N1209" s="10"/>
      <c r="O1209" s="10"/>
      <c r="P1209" s="10"/>
      <c r="Q1209" s="10"/>
    </row>
    <row r="1210" spans="1:17" s="11" customFormat="1" x14ac:dyDescent="0.25">
      <c r="A1210" s="39"/>
      <c r="B1210" s="44"/>
      <c r="C1210" s="7"/>
      <c r="H1210" s="39"/>
      <c r="I1210" s="39"/>
      <c r="J1210" s="39"/>
      <c r="K1210" s="10"/>
      <c r="L1210" s="10"/>
      <c r="M1210" s="10"/>
      <c r="N1210" s="10"/>
      <c r="O1210" s="10"/>
      <c r="P1210" s="10"/>
      <c r="Q1210" s="10"/>
    </row>
    <row r="1211" spans="1:17" s="11" customFormat="1" x14ac:dyDescent="0.25">
      <c r="A1211" s="39"/>
      <c r="B1211" s="44"/>
      <c r="C1211" s="7"/>
      <c r="H1211" s="39"/>
      <c r="I1211" s="39"/>
      <c r="J1211" s="39"/>
      <c r="K1211" s="10"/>
      <c r="L1211" s="10"/>
      <c r="M1211" s="10"/>
      <c r="N1211" s="10"/>
      <c r="O1211" s="10"/>
      <c r="P1211" s="10"/>
      <c r="Q1211" s="10"/>
    </row>
    <row r="1212" spans="1:17" s="11" customFormat="1" x14ac:dyDescent="0.25">
      <c r="A1212" s="39"/>
      <c r="B1212" s="44"/>
      <c r="C1212" s="7"/>
      <c r="H1212" s="39"/>
      <c r="I1212" s="39"/>
      <c r="J1212" s="39"/>
      <c r="K1212" s="10"/>
      <c r="L1212" s="10"/>
      <c r="M1212" s="10"/>
      <c r="N1212" s="10"/>
      <c r="O1212" s="10"/>
      <c r="P1212" s="10"/>
      <c r="Q1212" s="10"/>
    </row>
    <row r="1213" spans="1:17" s="11" customFormat="1" x14ac:dyDescent="0.25">
      <c r="A1213" s="39"/>
      <c r="B1213" s="44"/>
      <c r="C1213" s="7"/>
      <c r="H1213" s="39"/>
      <c r="I1213" s="39"/>
      <c r="J1213" s="39"/>
      <c r="K1213" s="10"/>
      <c r="L1213" s="10"/>
      <c r="M1213" s="10"/>
      <c r="N1213" s="10"/>
      <c r="O1213" s="10"/>
      <c r="P1213" s="10"/>
      <c r="Q1213" s="10"/>
    </row>
    <row r="1214" spans="1:17" s="11" customFormat="1" x14ac:dyDescent="0.25">
      <c r="A1214" s="39"/>
      <c r="B1214" s="44"/>
      <c r="C1214" s="7"/>
      <c r="H1214" s="39"/>
      <c r="I1214" s="39"/>
      <c r="J1214" s="39"/>
      <c r="K1214" s="10"/>
      <c r="L1214" s="10"/>
      <c r="M1214" s="10"/>
      <c r="N1214" s="10"/>
      <c r="O1214" s="10"/>
      <c r="P1214" s="10"/>
      <c r="Q1214" s="10"/>
    </row>
    <row r="1215" spans="1:17" s="11" customFormat="1" x14ac:dyDescent="0.25">
      <c r="A1215" s="39"/>
      <c r="B1215" s="44"/>
      <c r="C1215" s="7"/>
      <c r="H1215" s="39"/>
      <c r="I1215" s="39"/>
      <c r="J1215" s="39"/>
      <c r="K1215" s="10"/>
      <c r="L1215" s="10"/>
      <c r="M1215" s="10"/>
      <c r="N1215" s="10"/>
      <c r="O1215" s="10"/>
      <c r="P1215" s="10"/>
      <c r="Q1215" s="10"/>
    </row>
    <row r="1216" spans="1:17" s="11" customFormat="1" x14ac:dyDescent="0.25">
      <c r="A1216" s="39"/>
      <c r="B1216" s="44"/>
      <c r="C1216" s="7"/>
      <c r="H1216" s="39"/>
      <c r="I1216" s="39"/>
      <c r="J1216" s="39"/>
      <c r="K1216" s="10"/>
      <c r="L1216" s="10"/>
      <c r="M1216" s="10"/>
      <c r="N1216" s="10"/>
      <c r="O1216" s="10"/>
      <c r="P1216" s="10"/>
      <c r="Q1216" s="10"/>
    </row>
    <row r="1217" spans="1:17" s="11" customFormat="1" x14ac:dyDescent="0.25">
      <c r="A1217" s="39"/>
      <c r="B1217" s="44"/>
      <c r="C1217" s="7"/>
      <c r="H1217" s="39"/>
      <c r="I1217" s="39"/>
      <c r="J1217" s="39"/>
      <c r="K1217" s="10"/>
      <c r="L1217" s="10"/>
      <c r="M1217" s="10"/>
      <c r="N1217" s="10"/>
      <c r="O1217" s="10"/>
      <c r="P1217" s="10"/>
      <c r="Q1217" s="10"/>
    </row>
    <row r="1218" spans="1:17" s="11" customFormat="1" x14ac:dyDescent="0.25">
      <c r="A1218" s="39"/>
      <c r="B1218" s="44"/>
      <c r="C1218" s="7"/>
      <c r="H1218" s="39"/>
      <c r="I1218" s="39"/>
      <c r="J1218" s="39"/>
      <c r="K1218" s="10"/>
      <c r="L1218" s="10"/>
      <c r="M1218" s="10"/>
      <c r="N1218" s="10"/>
      <c r="O1218" s="10"/>
      <c r="P1218" s="10"/>
      <c r="Q1218" s="10"/>
    </row>
    <row r="1219" spans="1:17" s="11" customFormat="1" x14ac:dyDescent="0.25">
      <c r="A1219" s="39"/>
      <c r="B1219" s="44"/>
      <c r="C1219" s="7"/>
      <c r="H1219" s="39"/>
      <c r="I1219" s="39"/>
      <c r="J1219" s="39"/>
      <c r="K1219" s="10"/>
      <c r="L1219" s="10"/>
      <c r="M1219" s="10"/>
      <c r="N1219" s="10"/>
      <c r="O1219" s="10"/>
      <c r="P1219" s="10"/>
      <c r="Q1219" s="10"/>
    </row>
    <row r="1220" spans="1:17" s="11" customFormat="1" x14ac:dyDescent="0.25">
      <c r="A1220" s="39"/>
      <c r="B1220" s="44"/>
      <c r="C1220" s="7"/>
      <c r="H1220" s="39"/>
      <c r="I1220" s="39"/>
      <c r="J1220" s="39"/>
      <c r="K1220" s="10"/>
      <c r="L1220" s="10"/>
      <c r="M1220" s="10"/>
      <c r="N1220" s="10"/>
      <c r="O1220" s="10"/>
      <c r="P1220" s="10"/>
      <c r="Q1220" s="10"/>
    </row>
    <row r="1221" spans="1:17" s="11" customFormat="1" x14ac:dyDescent="0.25">
      <c r="A1221" s="39"/>
      <c r="B1221" s="44"/>
      <c r="C1221" s="7"/>
      <c r="H1221" s="39"/>
      <c r="I1221" s="39"/>
      <c r="J1221" s="39"/>
      <c r="K1221" s="10"/>
      <c r="L1221" s="10"/>
      <c r="M1221" s="10"/>
      <c r="N1221" s="10"/>
      <c r="O1221" s="10"/>
      <c r="P1221" s="10"/>
      <c r="Q1221" s="10"/>
    </row>
    <row r="1222" spans="1:17" s="11" customFormat="1" x14ac:dyDescent="0.25">
      <c r="A1222" s="39"/>
      <c r="B1222" s="44"/>
      <c r="C1222" s="7"/>
      <c r="H1222" s="39"/>
      <c r="I1222" s="39"/>
      <c r="J1222" s="39"/>
      <c r="K1222" s="10"/>
      <c r="L1222" s="10"/>
      <c r="M1222" s="10"/>
      <c r="N1222" s="10"/>
      <c r="O1222" s="10"/>
      <c r="P1222" s="10"/>
      <c r="Q1222" s="10"/>
    </row>
    <row r="1223" spans="1:17" s="11" customFormat="1" x14ac:dyDescent="0.25">
      <c r="A1223" s="39"/>
      <c r="B1223" s="44"/>
      <c r="C1223" s="7"/>
      <c r="H1223" s="39"/>
      <c r="I1223" s="39"/>
      <c r="J1223" s="39"/>
      <c r="K1223" s="10"/>
      <c r="L1223" s="10"/>
      <c r="M1223" s="10"/>
      <c r="N1223" s="10"/>
      <c r="O1223" s="10"/>
      <c r="P1223" s="10"/>
      <c r="Q1223" s="10"/>
    </row>
    <row r="1224" spans="1:17" s="11" customFormat="1" x14ac:dyDescent="0.25">
      <c r="A1224" s="39"/>
      <c r="B1224" s="44"/>
      <c r="C1224" s="7"/>
      <c r="H1224" s="39"/>
      <c r="I1224" s="39"/>
      <c r="J1224" s="39"/>
      <c r="K1224" s="10"/>
      <c r="L1224" s="10"/>
      <c r="M1224" s="10"/>
      <c r="N1224" s="10"/>
      <c r="O1224" s="10"/>
      <c r="P1224" s="10"/>
      <c r="Q1224" s="10"/>
    </row>
    <row r="1225" spans="1:17" s="11" customFormat="1" x14ac:dyDescent="0.25">
      <c r="A1225" s="39"/>
      <c r="B1225" s="44"/>
      <c r="C1225" s="7"/>
      <c r="H1225" s="39"/>
      <c r="I1225" s="39"/>
      <c r="J1225" s="39"/>
      <c r="K1225" s="10"/>
      <c r="L1225" s="10"/>
      <c r="M1225" s="10"/>
      <c r="N1225" s="10"/>
      <c r="O1225" s="10"/>
      <c r="P1225" s="10"/>
      <c r="Q1225" s="10"/>
    </row>
    <row r="1226" spans="1:17" s="11" customFormat="1" x14ac:dyDescent="0.25">
      <c r="A1226" s="39"/>
      <c r="B1226" s="44"/>
      <c r="C1226" s="7"/>
      <c r="H1226" s="39"/>
      <c r="I1226" s="39"/>
      <c r="J1226" s="39"/>
      <c r="K1226" s="10"/>
      <c r="L1226" s="10"/>
      <c r="M1226" s="10"/>
      <c r="N1226" s="10"/>
      <c r="O1226" s="10"/>
      <c r="P1226" s="10"/>
      <c r="Q1226" s="10"/>
    </row>
    <row r="1227" spans="1:17" s="11" customFormat="1" x14ac:dyDescent="0.25">
      <c r="A1227" s="39"/>
      <c r="B1227" s="44"/>
      <c r="C1227" s="7"/>
      <c r="H1227" s="39"/>
      <c r="I1227" s="39"/>
      <c r="J1227" s="39"/>
      <c r="K1227" s="10"/>
      <c r="L1227" s="10"/>
      <c r="M1227" s="10"/>
      <c r="N1227" s="10"/>
      <c r="O1227" s="10"/>
      <c r="P1227" s="10"/>
      <c r="Q1227" s="10"/>
    </row>
    <row r="1228" spans="1:17" s="11" customFormat="1" x14ac:dyDescent="0.25">
      <c r="A1228" s="39"/>
      <c r="B1228" s="44"/>
      <c r="C1228" s="7"/>
      <c r="H1228" s="39"/>
      <c r="I1228" s="39"/>
      <c r="J1228" s="39"/>
      <c r="K1228" s="10"/>
      <c r="L1228" s="10"/>
      <c r="M1228" s="10"/>
      <c r="N1228" s="10"/>
      <c r="O1228" s="10"/>
      <c r="P1228" s="10"/>
      <c r="Q1228" s="10"/>
    </row>
    <row r="1229" spans="1:17" s="11" customFormat="1" x14ac:dyDescent="0.25">
      <c r="A1229" s="39"/>
      <c r="B1229" s="44"/>
      <c r="C1229" s="7"/>
      <c r="H1229" s="39"/>
      <c r="I1229" s="39"/>
      <c r="J1229" s="39"/>
      <c r="K1229" s="10"/>
      <c r="L1229" s="10"/>
      <c r="M1229" s="10"/>
      <c r="N1229" s="10"/>
      <c r="O1229" s="10"/>
      <c r="P1229" s="10"/>
      <c r="Q1229" s="10"/>
    </row>
    <row r="1230" spans="1:17" s="11" customFormat="1" x14ac:dyDescent="0.25">
      <c r="A1230" s="39"/>
      <c r="B1230" s="44"/>
      <c r="C1230" s="7"/>
      <c r="H1230" s="39"/>
      <c r="I1230" s="39"/>
      <c r="J1230" s="39"/>
      <c r="K1230" s="10"/>
      <c r="L1230" s="10"/>
      <c r="M1230" s="10"/>
      <c r="N1230" s="10"/>
      <c r="O1230" s="10"/>
      <c r="P1230" s="10"/>
      <c r="Q1230" s="10"/>
    </row>
    <row r="1231" spans="1:17" s="11" customFormat="1" x14ac:dyDescent="0.25">
      <c r="A1231" s="39"/>
      <c r="B1231" s="44"/>
      <c r="C1231" s="7"/>
      <c r="H1231" s="39"/>
      <c r="I1231" s="39"/>
      <c r="J1231" s="39"/>
      <c r="K1231" s="10"/>
      <c r="L1231" s="10"/>
      <c r="M1231" s="10"/>
      <c r="N1231" s="10"/>
      <c r="O1231" s="10"/>
      <c r="P1231" s="10"/>
      <c r="Q1231" s="10"/>
    </row>
    <row r="1232" spans="1:17" s="11" customFormat="1" x14ac:dyDescent="0.25">
      <c r="A1232" s="39"/>
      <c r="B1232" s="44"/>
      <c r="C1232" s="7"/>
      <c r="H1232" s="39"/>
      <c r="I1232" s="39"/>
      <c r="J1232" s="39"/>
      <c r="K1232" s="10"/>
      <c r="L1232" s="10"/>
      <c r="M1232" s="10"/>
      <c r="N1232" s="10"/>
      <c r="O1232" s="10"/>
      <c r="P1232" s="10"/>
      <c r="Q1232" s="10"/>
    </row>
    <row r="1233" spans="1:17" s="11" customFormat="1" x14ac:dyDescent="0.25">
      <c r="A1233" s="39"/>
      <c r="B1233" s="44"/>
      <c r="C1233" s="7"/>
      <c r="H1233" s="39"/>
      <c r="I1233" s="39"/>
      <c r="J1233" s="39"/>
      <c r="K1233" s="10"/>
      <c r="L1233" s="10"/>
      <c r="M1233" s="10"/>
      <c r="N1233" s="10"/>
      <c r="O1233" s="10"/>
      <c r="P1233" s="10"/>
      <c r="Q1233" s="10"/>
    </row>
    <row r="1234" spans="1:17" s="11" customFormat="1" x14ac:dyDescent="0.25">
      <c r="A1234" s="39"/>
      <c r="B1234" s="44"/>
      <c r="C1234" s="7"/>
      <c r="H1234" s="39"/>
      <c r="I1234" s="39"/>
      <c r="J1234" s="39"/>
      <c r="K1234" s="10"/>
      <c r="L1234" s="10"/>
      <c r="M1234" s="10"/>
      <c r="N1234" s="10"/>
      <c r="O1234" s="10"/>
      <c r="P1234" s="10"/>
      <c r="Q1234" s="10"/>
    </row>
    <row r="1235" spans="1:17" s="11" customFormat="1" x14ac:dyDescent="0.25">
      <c r="A1235" s="39"/>
      <c r="B1235" s="44"/>
      <c r="C1235" s="7"/>
      <c r="H1235" s="39"/>
      <c r="I1235" s="39"/>
      <c r="J1235" s="39"/>
      <c r="K1235" s="10"/>
      <c r="L1235" s="10"/>
      <c r="M1235" s="10"/>
      <c r="N1235" s="10"/>
      <c r="O1235" s="10"/>
      <c r="P1235" s="10"/>
      <c r="Q1235" s="10"/>
    </row>
    <row r="1236" spans="1:17" s="11" customFormat="1" x14ac:dyDescent="0.25">
      <c r="A1236" s="39"/>
      <c r="B1236" s="44"/>
      <c r="C1236" s="7"/>
      <c r="H1236" s="39"/>
      <c r="I1236" s="39"/>
      <c r="J1236" s="39"/>
      <c r="K1236" s="10"/>
      <c r="L1236" s="10"/>
      <c r="M1236" s="10"/>
      <c r="N1236" s="10"/>
      <c r="O1236" s="10"/>
      <c r="P1236" s="10"/>
      <c r="Q1236" s="10"/>
    </row>
    <row r="1237" spans="1:17" s="11" customFormat="1" x14ac:dyDescent="0.25">
      <c r="A1237" s="39"/>
      <c r="B1237" s="44"/>
      <c r="C1237" s="7"/>
      <c r="H1237" s="39"/>
      <c r="I1237" s="39"/>
      <c r="J1237" s="39"/>
      <c r="K1237" s="10"/>
      <c r="L1237" s="10"/>
      <c r="M1237" s="10"/>
      <c r="N1237" s="10"/>
      <c r="O1237" s="10"/>
      <c r="P1237" s="10"/>
      <c r="Q1237" s="10"/>
    </row>
    <row r="1238" spans="1:17" s="11" customFormat="1" x14ac:dyDescent="0.25">
      <c r="A1238" s="39"/>
      <c r="B1238" s="44"/>
      <c r="C1238" s="7"/>
      <c r="H1238" s="39"/>
      <c r="I1238" s="39"/>
      <c r="J1238" s="39"/>
      <c r="K1238" s="10"/>
      <c r="L1238" s="10"/>
      <c r="M1238" s="10"/>
      <c r="N1238" s="10"/>
      <c r="O1238" s="10"/>
      <c r="P1238" s="10"/>
      <c r="Q1238" s="10"/>
    </row>
    <row r="1239" spans="1:17" s="11" customFormat="1" x14ac:dyDescent="0.25">
      <c r="A1239" s="39"/>
      <c r="B1239" s="44"/>
      <c r="C1239" s="7"/>
      <c r="H1239" s="39"/>
      <c r="I1239" s="39"/>
      <c r="J1239" s="39"/>
      <c r="K1239" s="10"/>
      <c r="L1239" s="10"/>
      <c r="M1239" s="10"/>
      <c r="N1239" s="10"/>
      <c r="O1239" s="10"/>
      <c r="P1239" s="10"/>
      <c r="Q1239" s="10"/>
    </row>
    <row r="1240" spans="1:17" s="11" customFormat="1" x14ac:dyDescent="0.25">
      <c r="A1240" s="39"/>
      <c r="B1240" s="44"/>
      <c r="C1240" s="7"/>
      <c r="H1240" s="39"/>
      <c r="I1240" s="39"/>
      <c r="J1240" s="39"/>
      <c r="K1240" s="10"/>
      <c r="L1240" s="10"/>
      <c r="M1240" s="10"/>
      <c r="N1240" s="10"/>
      <c r="O1240" s="10"/>
      <c r="P1240" s="10"/>
      <c r="Q1240" s="10"/>
    </row>
    <row r="1241" spans="1:17" s="11" customFormat="1" x14ac:dyDescent="0.25">
      <c r="A1241" s="39"/>
      <c r="B1241" s="44"/>
      <c r="C1241" s="7"/>
      <c r="H1241" s="39"/>
      <c r="I1241" s="39"/>
      <c r="J1241" s="39"/>
      <c r="K1241" s="10"/>
      <c r="L1241" s="10"/>
      <c r="M1241" s="10"/>
      <c r="N1241" s="10"/>
      <c r="O1241" s="10"/>
      <c r="P1241" s="10"/>
      <c r="Q1241" s="10"/>
    </row>
    <row r="1242" spans="1:17" s="11" customFormat="1" x14ac:dyDescent="0.25">
      <c r="A1242" s="39"/>
      <c r="B1242" s="44"/>
      <c r="C1242" s="7"/>
      <c r="H1242" s="39"/>
      <c r="I1242" s="39"/>
      <c r="J1242" s="39"/>
      <c r="K1242" s="10"/>
      <c r="L1242" s="10"/>
      <c r="M1242" s="10"/>
      <c r="N1242" s="10"/>
      <c r="O1242" s="10"/>
      <c r="P1242" s="10"/>
      <c r="Q1242" s="10"/>
    </row>
    <row r="1243" spans="1:17" s="11" customFormat="1" x14ac:dyDescent="0.25">
      <c r="A1243" s="39"/>
      <c r="B1243" s="44"/>
      <c r="C1243" s="7"/>
      <c r="H1243" s="39"/>
      <c r="I1243" s="39"/>
      <c r="J1243" s="39"/>
      <c r="K1243" s="10"/>
      <c r="L1243" s="10"/>
      <c r="M1243" s="10"/>
      <c r="N1243" s="10"/>
      <c r="O1243" s="10"/>
      <c r="P1243" s="10"/>
      <c r="Q1243" s="10"/>
    </row>
    <row r="1244" spans="1:17" s="11" customFormat="1" x14ac:dyDescent="0.25">
      <c r="A1244" s="39"/>
      <c r="B1244" s="44"/>
      <c r="C1244" s="7"/>
      <c r="H1244" s="39"/>
      <c r="I1244" s="39"/>
      <c r="J1244" s="39"/>
      <c r="K1244" s="10"/>
      <c r="L1244" s="10"/>
      <c r="M1244" s="10"/>
      <c r="N1244" s="10"/>
      <c r="O1244" s="10"/>
      <c r="P1244" s="10"/>
      <c r="Q1244" s="10"/>
    </row>
    <row r="1245" spans="1:17" s="11" customFormat="1" x14ac:dyDescent="0.25">
      <c r="A1245" s="39"/>
      <c r="B1245" s="44"/>
      <c r="C1245" s="7"/>
      <c r="H1245" s="39"/>
      <c r="I1245" s="39"/>
      <c r="J1245" s="39"/>
      <c r="K1245" s="10"/>
      <c r="L1245" s="10"/>
      <c r="M1245" s="10"/>
      <c r="N1245" s="10"/>
      <c r="O1245" s="10"/>
      <c r="P1245" s="10"/>
      <c r="Q1245" s="10"/>
    </row>
    <row r="1246" spans="1:17" s="11" customFormat="1" x14ac:dyDescent="0.25">
      <c r="A1246" s="39"/>
      <c r="B1246" s="44"/>
      <c r="C1246" s="7"/>
      <c r="H1246" s="39"/>
      <c r="I1246" s="39"/>
      <c r="J1246" s="39"/>
      <c r="K1246" s="10"/>
      <c r="L1246" s="10"/>
      <c r="M1246" s="10"/>
      <c r="N1246" s="10"/>
      <c r="O1246" s="10"/>
      <c r="P1246" s="10"/>
      <c r="Q1246" s="10"/>
    </row>
    <row r="1247" spans="1:17" s="11" customFormat="1" x14ac:dyDescent="0.25">
      <c r="A1247" s="39"/>
      <c r="B1247" s="44"/>
      <c r="C1247" s="7"/>
      <c r="H1247" s="39"/>
      <c r="I1247" s="39"/>
      <c r="J1247" s="39"/>
      <c r="K1247" s="10"/>
      <c r="L1247" s="10"/>
      <c r="M1247" s="10"/>
      <c r="N1247" s="10"/>
      <c r="O1247" s="10"/>
      <c r="P1247" s="10"/>
      <c r="Q1247" s="10"/>
    </row>
    <row r="1248" spans="1:17" s="11" customFormat="1" x14ac:dyDescent="0.25">
      <c r="A1248" s="39"/>
      <c r="B1248" s="44"/>
      <c r="C1248" s="7"/>
      <c r="H1248" s="39"/>
      <c r="I1248" s="39"/>
      <c r="J1248" s="39"/>
      <c r="K1248" s="10"/>
      <c r="L1248" s="10"/>
      <c r="M1248" s="10"/>
      <c r="N1248" s="10"/>
      <c r="O1248" s="10"/>
      <c r="P1248" s="10"/>
      <c r="Q1248" s="10"/>
    </row>
    <row r="1249" spans="1:17" s="11" customFormat="1" x14ac:dyDescent="0.25">
      <c r="A1249" s="39"/>
      <c r="B1249" s="44"/>
      <c r="C1249" s="7"/>
      <c r="H1249" s="39"/>
      <c r="I1249" s="39"/>
      <c r="J1249" s="39"/>
      <c r="K1249" s="10"/>
      <c r="L1249" s="10"/>
      <c r="M1249" s="10"/>
      <c r="N1249" s="10"/>
      <c r="O1249" s="10"/>
      <c r="P1249" s="10"/>
      <c r="Q1249" s="10"/>
    </row>
    <row r="1250" spans="1:17" s="11" customFormat="1" x14ac:dyDescent="0.25">
      <c r="A1250" s="39"/>
      <c r="B1250" s="44"/>
      <c r="C1250" s="7"/>
      <c r="H1250" s="39"/>
      <c r="I1250" s="39"/>
      <c r="J1250" s="39"/>
      <c r="K1250" s="10"/>
      <c r="L1250" s="10"/>
      <c r="M1250" s="10"/>
      <c r="N1250" s="10"/>
      <c r="O1250" s="10"/>
      <c r="P1250" s="10"/>
      <c r="Q1250" s="10"/>
    </row>
    <row r="1251" spans="1:17" s="11" customFormat="1" x14ac:dyDescent="0.25">
      <c r="A1251" s="39"/>
      <c r="B1251" s="44"/>
      <c r="C1251" s="7"/>
      <c r="H1251" s="39"/>
      <c r="I1251" s="39"/>
      <c r="J1251" s="39"/>
      <c r="K1251" s="10"/>
      <c r="L1251" s="10"/>
      <c r="M1251" s="10"/>
      <c r="N1251" s="10"/>
      <c r="O1251" s="10"/>
      <c r="P1251" s="10"/>
      <c r="Q1251" s="10"/>
    </row>
    <row r="1252" spans="1:17" s="11" customFormat="1" x14ac:dyDescent="0.25">
      <c r="A1252" s="39"/>
      <c r="B1252" s="44"/>
      <c r="C1252" s="7"/>
      <c r="H1252" s="39"/>
      <c r="I1252" s="39"/>
      <c r="J1252" s="39"/>
      <c r="K1252" s="10"/>
      <c r="L1252" s="10"/>
      <c r="M1252" s="10"/>
      <c r="N1252" s="10"/>
      <c r="O1252" s="10"/>
      <c r="P1252" s="10"/>
      <c r="Q1252" s="10"/>
    </row>
    <row r="1253" spans="1:17" s="11" customFormat="1" x14ac:dyDescent="0.25">
      <c r="A1253" s="39"/>
      <c r="B1253" s="44"/>
      <c r="C1253" s="7"/>
      <c r="H1253" s="39"/>
      <c r="I1253" s="39"/>
      <c r="J1253" s="39"/>
      <c r="K1253" s="10"/>
      <c r="L1253" s="10"/>
      <c r="M1253" s="10"/>
      <c r="N1253" s="10"/>
      <c r="O1253" s="10"/>
      <c r="P1253" s="10"/>
      <c r="Q1253" s="10"/>
    </row>
    <row r="1254" spans="1:17" s="11" customFormat="1" x14ac:dyDescent="0.25">
      <c r="A1254" s="39"/>
      <c r="B1254" s="44"/>
      <c r="C1254" s="7"/>
      <c r="H1254" s="39"/>
      <c r="I1254" s="39"/>
      <c r="J1254" s="39"/>
      <c r="K1254" s="10"/>
      <c r="L1254" s="10"/>
      <c r="M1254" s="10"/>
      <c r="N1254" s="10"/>
      <c r="O1254" s="10"/>
      <c r="P1254" s="10"/>
      <c r="Q1254" s="10"/>
    </row>
    <row r="1255" spans="1:17" s="11" customFormat="1" x14ac:dyDescent="0.25">
      <c r="A1255" s="39"/>
      <c r="B1255" s="44"/>
      <c r="C1255" s="7"/>
      <c r="H1255" s="39"/>
      <c r="I1255" s="39"/>
      <c r="J1255" s="39"/>
      <c r="K1255" s="10"/>
      <c r="L1255" s="10"/>
      <c r="M1255" s="10"/>
      <c r="N1255" s="10"/>
      <c r="O1255" s="10"/>
      <c r="P1255" s="10"/>
      <c r="Q1255" s="10"/>
    </row>
    <row r="1256" spans="1:17" s="11" customFormat="1" x14ac:dyDescent="0.25">
      <c r="A1256" s="39"/>
      <c r="B1256" s="44"/>
      <c r="C1256" s="7"/>
      <c r="H1256" s="39"/>
      <c r="I1256" s="39"/>
      <c r="J1256" s="39"/>
      <c r="K1256" s="10"/>
      <c r="L1256" s="10"/>
      <c r="M1256" s="10"/>
      <c r="N1256" s="10"/>
      <c r="O1256" s="10"/>
      <c r="P1256" s="10"/>
      <c r="Q1256" s="10"/>
    </row>
    <row r="1257" spans="1:17" s="11" customFormat="1" x14ac:dyDescent="0.25">
      <c r="A1257" s="39"/>
      <c r="B1257" s="44"/>
      <c r="C1257" s="7"/>
      <c r="H1257" s="39"/>
      <c r="I1257" s="39"/>
      <c r="J1257" s="39"/>
      <c r="K1257" s="10"/>
      <c r="L1257" s="10"/>
      <c r="M1257" s="10"/>
      <c r="N1257" s="10"/>
      <c r="O1257" s="10"/>
      <c r="P1257" s="10"/>
      <c r="Q1257" s="10"/>
    </row>
    <row r="1258" spans="1:17" s="11" customFormat="1" x14ac:dyDescent="0.25">
      <c r="A1258" s="39"/>
      <c r="B1258" s="44"/>
      <c r="C1258" s="7"/>
      <c r="H1258" s="39"/>
      <c r="I1258" s="39"/>
      <c r="J1258" s="39"/>
      <c r="K1258" s="10"/>
      <c r="L1258" s="10"/>
      <c r="M1258" s="10"/>
      <c r="N1258" s="10"/>
      <c r="O1258" s="10"/>
      <c r="P1258" s="10"/>
      <c r="Q1258" s="10"/>
    </row>
    <row r="1259" spans="1:17" s="11" customFormat="1" x14ac:dyDescent="0.25">
      <c r="A1259" s="39"/>
      <c r="B1259" s="44"/>
      <c r="C1259" s="7"/>
      <c r="H1259" s="39"/>
      <c r="I1259" s="39"/>
      <c r="J1259" s="39"/>
      <c r="K1259" s="10"/>
      <c r="L1259" s="10"/>
      <c r="M1259" s="10"/>
      <c r="N1259" s="10"/>
      <c r="O1259" s="10"/>
      <c r="P1259" s="10"/>
      <c r="Q1259" s="10"/>
    </row>
    <row r="1260" spans="1:17" s="11" customFormat="1" x14ac:dyDescent="0.25">
      <c r="A1260" s="39"/>
      <c r="B1260" s="44"/>
      <c r="C1260" s="7"/>
      <c r="H1260" s="39"/>
      <c r="I1260" s="39"/>
      <c r="J1260" s="39"/>
      <c r="K1260" s="10"/>
      <c r="L1260" s="10"/>
      <c r="M1260" s="10"/>
      <c r="N1260" s="10"/>
      <c r="O1260" s="10"/>
      <c r="P1260" s="10"/>
      <c r="Q1260" s="10"/>
    </row>
    <row r="1261" spans="1:17" s="11" customFormat="1" x14ac:dyDescent="0.25">
      <c r="A1261" s="39"/>
      <c r="B1261" s="44"/>
      <c r="C1261" s="7"/>
      <c r="H1261" s="39"/>
      <c r="I1261" s="39"/>
      <c r="J1261" s="39"/>
      <c r="K1261" s="10"/>
      <c r="L1261" s="10"/>
      <c r="M1261" s="10"/>
      <c r="N1261" s="10"/>
      <c r="O1261" s="10"/>
      <c r="P1261" s="10"/>
      <c r="Q1261" s="10"/>
    </row>
    <row r="1262" spans="1:17" s="11" customFormat="1" x14ac:dyDescent="0.25">
      <c r="A1262" s="39"/>
      <c r="B1262" s="44"/>
      <c r="C1262" s="7"/>
      <c r="H1262" s="39"/>
      <c r="I1262" s="39"/>
      <c r="J1262" s="39"/>
      <c r="K1262" s="10"/>
      <c r="L1262" s="10"/>
      <c r="M1262" s="10"/>
      <c r="N1262" s="10"/>
      <c r="O1262" s="10"/>
      <c r="P1262" s="10"/>
      <c r="Q1262" s="10"/>
    </row>
    <row r="1263" spans="1:17" s="11" customFormat="1" x14ac:dyDescent="0.25">
      <c r="A1263" s="39"/>
      <c r="B1263" s="44"/>
      <c r="C1263" s="7"/>
      <c r="H1263" s="39"/>
      <c r="I1263" s="39"/>
      <c r="J1263" s="39"/>
      <c r="K1263" s="10"/>
      <c r="L1263" s="10"/>
      <c r="M1263" s="10"/>
      <c r="N1263" s="10"/>
      <c r="O1263" s="10"/>
      <c r="P1263" s="10"/>
      <c r="Q1263" s="10"/>
    </row>
    <row r="1264" spans="1:17" s="11" customFormat="1" x14ac:dyDescent="0.25">
      <c r="A1264" s="39"/>
      <c r="B1264" s="44"/>
      <c r="C1264" s="7"/>
      <c r="H1264" s="39"/>
      <c r="I1264" s="39"/>
      <c r="J1264" s="39"/>
      <c r="K1264" s="10"/>
      <c r="L1264" s="10"/>
      <c r="M1264" s="10"/>
      <c r="N1264" s="10"/>
      <c r="O1264" s="10"/>
      <c r="P1264" s="10"/>
      <c r="Q1264" s="10"/>
    </row>
    <row r="1265" spans="1:17" s="11" customFormat="1" x14ac:dyDescent="0.25">
      <c r="A1265" s="39"/>
      <c r="B1265" s="44"/>
      <c r="C1265" s="7"/>
      <c r="H1265" s="39"/>
      <c r="I1265" s="39"/>
      <c r="J1265" s="39"/>
      <c r="K1265" s="10"/>
      <c r="L1265" s="10"/>
      <c r="M1265" s="10"/>
      <c r="N1265" s="10"/>
      <c r="O1265" s="10"/>
      <c r="P1265" s="10"/>
      <c r="Q1265" s="10"/>
    </row>
    <row r="1266" spans="1:17" s="11" customFormat="1" x14ac:dyDescent="0.25">
      <c r="A1266" s="39"/>
      <c r="B1266" s="44"/>
      <c r="C1266" s="7"/>
      <c r="H1266" s="39"/>
      <c r="I1266" s="39"/>
      <c r="J1266" s="39"/>
      <c r="K1266" s="10"/>
      <c r="L1266" s="10"/>
      <c r="M1266" s="10"/>
      <c r="N1266" s="10"/>
      <c r="O1266" s="10"/>
      <c r="P1266" s="10"/>
      <c r="Q1266" s="10"/>
    </row>
    <row r="1267" spans="1:17" s="11" customFormat="1" x14ac:dyDescent="0.25">
      <c r="A1267" s="39"/>
      <c r="B1267" s="44"/>
      <c r="C1267" s="7"/>
      <c r="H1267" s="39"/>
      <c r="I1267" s="39"/>
      <c r="J1267" s="39"/>
      <c r="K1267" s="10"/>
      <c r="L1267" s="10"/>
      <c r="M1267" s="10"/>
      <c r="N1267" s="10"/>
      <c r="O1267" s="10"/>
      <c r="P1267" s="10"/>
      <c r="Q1267" s="10"/>
    </row>
    <row r="1268" spans="1:17" s="11" customFormat="1" x14ac:dyDescent="0.25">
      <c r="A1268" s="39"/>
      <c r="B1268" s="44"/>
      <c r="C1268" s="7"/>
      <c r="H1268" s="39"/>
      <c r="I1268" s="39"/>
      <c r="J1268" s="39"/>
      <c r="K1268" s="10"/>
      <c r="L1268" s="10"/>
      <c r="M1268" s="10"/>
      <c r="N1268" s="10"/>
      <c r="O1268" s="10"/>
      <c r="P1268" s="10"/>
      <c r="Q1268" s="10"/>
    </row>
    <row r="1269" spans="1:17" s="11" customFormat="1" x14ac:dyDescent="0.25">
      <c r="A1269" s="39"/>
      <c r="B1269" s="44"/>
      <c r="C1269" s="7"/>
      <c r="H1269" s="39"/>
      <c r="I1269" s="39"/>
      <c r="J1269" s="39"/>
      <c r="K1269" s="10"/>
      <c r="L1269" s="10"/>
      <c r="M1269" s="10"/>
      <c r="N1269" s="10"/>
      <c r="O1269" s="10"/>
      <c r="P1269" s="10"/>
      <c r="Q1269" s="10"/>
    </row>
    <row r="1270" spans="1:17" s="11" customFormat="1" x14ac:dyDescent="0.25">
      <c r="A1270" s="39"/>
      <c r="B1270" s="44"/>
      <c r="C1270" s="7"/>
      <c r="H1270" s="39"/>
      <c r="I1270" s="39"/>
      <c r="J1270" s="39"/>
      <c r="K1270" s="10"/>
      <c r="L1270" s="10"/>
      <c r="M1270" s="10"/>
      <c r="N1270" s="10"/>
      <c r="O1270" s="10"/>
      <c r="P1270" s="10"/>
      <c r="Q1270" s="10"/>
    </row>
    <row r="1271" spans="1:17" s="11" customFormat="1" x14ac:dyDescent="0.25">
      <c r="A1271" s="39"/>
      <c r="B1271" s="44"/>
      <c r="C1271" s="7"/>
      <c r="H1271" s="39"/>
      <c r="I1271" s="39"/>
      <c r="J1271" s="39"/>
      <c r="K1271" s="10"/>
      <c r="L1271" s="10"/>
      <c r="M1271" s="10"/>
      <c r="N1271" s="10"/>
      <c r="O1271" s="10"/>
      <c r="P1271" s="10"/>
      <c r="Q1271" s="10"/>
    </row>
    <row r="1272" spans="1:17" s="11" customFormat="1" x14ac:dyDescent="0.25">
      <c r="A1272" s="39"/>
      <c r="B1272" s="44"/>
      <c r="C1272" s="7"/>
      <c r="H1272" s="39"/>
      <c r="I1272" s="39"/>
      <c r="J1272" s="39"/>
      <c r="K1272" s="10"/>
      <c r="L1272" s="10"/>
      <c r="M1272" s="10"/>
      <c r="N1272" s="10"/>
      <c r="O1272" s="10"/>
      <c r="P1272" s="10"/>
      <c r="Q1272" s="10"/>
    </row>
    <row r="1273" spans="1:17" s="11" customFormat="1" x14ac:dyDescent="0.25">
      <c r="A1273" s="39"/>
      <c r="B1273" s="44"/>
      <c r="C1273" s="7"/>
      <c r="H1273" s="39"/>
      <c r="I1273" s="39"/>
      <c r="J1273" s="39"/>
      <c r="K1273" s="10"/>
      <c r="L1273" s="10"/>
      <c r="M1273" s="10"/>
      <c r="N1273" s="10"/>
      <c r="O1273" s="10"/>
      <c r="P1273" s="10"/>
      <c r="Q1273" s="10"/>
    </row>
    <row r="1274" spans="1:17" s="11" customFormat="1" x14ac:dyDescent="0.25">
      <c r="A1274" s="39"/>
      <c r="B1274" s="44"/>
      <c r="C1274" s="7"/>
      <c r="H1274" s="39"/>
      <c r="I1274" s="39"/>
      <c r="J1274" s="39"/>
      <c r="K1274" s="10"/>
      <c r="L1274" s="10"/>
      <c r="M1274" s="10"/>
      <c r="N1274" s="10"/>
      <c r="O1274" s="10"/>
      <c r="P1274" s="10"/>
      <c r="Q1274" s="10"/>
    </row>
    <row r="1275" spans="1:17" s="11" customFormat="1" x14ac:dyDescent="0.25">
      <c r="A1275" s="39"/>
      <c r="B1275" s="44"/>
      <c r="C1275" s="7"/>
      <c r="H1275" s="39"/>
      <c r="I1275" s="39"/>
      <c r="J1275" s="39"/>
      <c r="K1275" s="10"/>
      <c r="L1275" s="10"/>
      <c r="M1275" s="10"/>
      <c r="N1275" s="10"/>
      <c r="O1275" s="10"/>
      <c r="P1275" s="10"/>
      <c r="Q1275" s="10"/>
    </row>
    <row r="1276" spans="1:17" s="11" customFormat="1" x14ac:dyDescent="0.25">
      <c r="A1276" s="39"/>
      <c r="B1276" s="44"/>
      <c r="C1276" s="7"/>
      <c r="H1276" s="39"/>
      <c r="I1276" s="39"/>
      <c r="J1276" s="39"/>
      <c r="K1276" s="10"/>
      <c r="L1276" s="10"/>
      <c r="M1276" s="10"/>
      <c r="N1276" s="10"/>
      <c r="O1276" s="10"/>
      <c r="P1276" s="10"/>
      <c r="Q1276" s="10"/>
    </row>
    <row r="1277" spans="1:17" s="11" customFormat="1" x14ac:dyDescent="0.25">
      <c r="A1277" s="39"/>
      <c r="B1277" s="44"/>
      <c r="C1277" s="7"/>
      <c r="H1277" s="39"/>
      <c r="I1277" s="39"/>
      <c r="J1277" s="39"/>
      <c r="K1277" s="10"/>
      <c r="L1277" s="10"/>
      <c r="M1277" s="10"/>
      <c r="N1277" s="10"/>
      <c r="O1277" s="10"/>
      <c r="P1277" s="10"/>
      <c r="Q1277" s="10"/>
    </row>
    <row r="1278" spans="1:17" s="11" customFormat="1" x14ac:dyDescent="0.25">
      <c r="A1278" s="39"/>
      <c r="B1278" s="44"/>
      <c r="C1278" s="7"/>
      <c r="H1278" s="39"/>
      <c r="I1278" s="39"/>
      <c r="J1278" s="39"/>
      <c r="K1278" s="10"/>
      <c r="L1278" s="10"/>
      <c r="M1278" s="10"/>
      <c r="N1278" s="10"/>
      <c r="O1278" s="10"/>
      <c r="P1278" s="10"/>
      <c r="Q1278" s="10"/>
    </row>
    <row r="1279" spans="1:17" s="11" customFormat="1" x14ac:dyDescent="0.25">
      <c r="A1279" s="39"/>
      <c r="B1279" s="44"/>
      <c r="C1279" s="7"/>
      <c r="H1279" s="39"/>
      <c r="I1279" s="39"/>
      <c r="J1279" s="39"/>
      <c r="K1279" s="10"/>
      <c r="L1279" s="10"/>
      <c r="M1279" s="10"/>
      <c r="N1279" s="10"/>
      <c r="O1279" s="10"/>
      <c r="P1279" s="10"/>
      <c r="Q1279" s="10"/>
    </row>
    <row r="1280" spans="1:17" s="11" customFormat="1" x14ac:dyDescent="0.25">
      <c r="A1280" s="39"/>
      <c r="B1280" s="44"/>
      <c r="C1280" s="7"/>
      <c r="H1280" s="39"/>
      <c r="I1280" s="39"/>
      <c r="J1280" s="39"/>
      <c r="K1280" s="10"/>
      <c r="L1280" s="10"/>
      <c r="M1280" s="10"/>
      <c r="N1280" s="10"/>
      <c r="O1280" s="10"/>
      <c r="P1280" s="10"/>
      <c r="Q1280" s="10"/>
    </row>
    <row r="1281" spans="1:17" s="11" customFormat="1" x14ac:dyDescent="0.25">
      <c r="A1281" s="39"/>
      <c r="B1281" s="44"/>
      <c r="C1281" s="7"/>
      <c r="H1281" s="39"/>
      <c r="I1281" s="39"/>
      <c r="J1281" s="39"/>
      <c r="K1281" s="10"/>
      <c r="L1281" s="10"/>
      <c r="M1281" s="10"/>
      <c r="N1281" s="10"/>
      <c r="O1281" s="10"/>
      <c r="P1281" s="10"/>
      <c r="Q1281" s="10"/>
    </row>
    <row r="1282" spans="1:17" s="11" customFormat="1" x14ac:dyDescent="0.25">
      <c r="A1282" s="39"/>
      <c r="B1282" s="44"/>
      <c r="C1282" s="7"/>
      <c r="H1282" s="39"/>
      <c r="I1282" s="39"/>
      <c r="J1282" s="39"/>
      <c r="K1282" s="10"/>
      <c r="L1282" s="10"/>
      <c r="M1282" s="10"/>
      <c r="N1282" s="10"/>
      <c r="O1282" s="10"/>
      <c r="P1282" s="10"/>
      <c r="Q1282" s="10"/>
    </row>
    <row r="1283" spans="1:17" s="11" customFormat="1" x14ac:dyDescent="0.25">
      <c r="A1283" s="39"/>
      <c r="B1283" s="44"/>
      <c r="C1283" s="7"/>
      <c r="H1283" s="39"/>
      <c r="I1283" s="39"/>
      <c r="J1283" s="39"/>
      <c r="K1283" s="10"/>
      <c r="L1283" s="10"/>
      <c r="M1283" s="10"/>
      <c r="N1283" s="10"/>
      <c r="O1283" s="10"/>
      <c r="P1283" s="10"/>
      <c r="Q1283" s="10"/>
    </row>
    <row r="1284" spans="1:17" s="11" customFormat="1" x14ac:dyDescent="0.25">
      <c r="A1284" s="39"/>
      <c r="B1284" s="44"/>
      <c r="C1284" s="7"/>
      <c r="H1284" s="39"/>
      <c r="I1284" s="39"/>
      <c r="J1284" s="39"/>
      <c r="K1284" s="10"/>
      <c r="L1284" s="10"/>
      <c r="M1284" s="10"/>
      <c r="N1284" s="10"/>
      <c r="O1284" s="10"/>
      <c r="P1284" s="10"/>
      <c r="Q1284" s="10"/>
    </row>
    <row r="1285" spans="1:17" s="11" customFormat="1" x14ac:dyDescent="0.25">
      <c r="A1285" s="39"/>
      <c r="B1285" s="44"/>
      <c r="C1285" s="7"/>
      <c r="H1285" s="39"/>
      <c r="I1285" s="39"/>
      <c r="J1285" s="39"/>
      <c r="K1285" s="10"/>
      <c r="L1285" s="10"/>
      <c r="M1285" s="10"/>
      <c r="N1285" s="10"/>
      <c r="O1285" s="10"/>
      <c r="P1285" s="10"/>
      <c r="Q1285" s="10"/>
    </row>
    <row r="1286" spans="1:17" s="11" customFormat="1" x14ac:dyDescent="0.25">
      <c r="A1286" s="39"/>
      <c r="B1286" s="44"/>
      <c r="C1286" s="7"/>
      <c r="H1286" s="39"/>
      <c r="I1286" s="39"/>
      <c r="J1286" s="39"/>
      <c r="K1286" s="10"/>
      <c r="L1286" s="10"/>
      <c r="M1286" s="10"/>
      <c r="N1286" s="10"/>
      <c r="O1286" s="10"/>
      <c r="P1286" s="10"/>
      <c r="Q1286" s="10"/>
    </row>
    <row r="1287" spans="1:17" s="11" customFormat="1" x14ac:dyDescent="0.25">
      <c r="A1287" s="39"/>
      <c r="B1287" s="44"/>
      <c r="C1287" s="7"/>
      <c r="H1287" s="39"/>
      <c r="I1287" s="39"/>
      <c r="J1287" s="39"/>
      <c r="K1287" s="10"/>
      <c r="L1287" s="10"/>
      <c r="M1287" s="10"/>
      <c r="N1287" s="10"/>
      <c r="O1287" s="10"/>
      <c r="P1287" s="10"/>
      <c r="Q1287" s="10"/>
    </row>
    <row r="1288" spans="1:17" s="11" customFormat="1" x14ac:dyDescent="0.25">
      <c r="A1288" s="39"/>
      <c r="B1288" s="44"/>
      <c r="C1288" s="7"/>
      <c r="H1288" s="39"/>
      <c r="I1288" s="39"/>
      <c r="J1288" s="39"/>
      <c r="K1288" s="10"/>
      <c r="L1288" s="10"/>
      <c r="M1288" s="10"/>
      <c r="N1288" s="10"/>
      <c r="O1288" s="10"/>
      <c r="P1288" s="10"/>
      <c r="Q1288" s="10"/>
    </row>
    <row r="1289" spans="1:17" s="11" customFormat="1" x14ac:dyDescent="0.25">
      <c r="A1289" s="39"/>
      <c r="B1289" s="44"/>
      <c r="C1289" s="7"/>
      <c r="H1289" s="39"/>
      <c r="I1289" s="39"/>
      <c r="J1289" s="39"/>
      <c r="K1289" s="10"/>
      <c r="L1289" s="10"/>
      <c r="M1289" s="10"/>
      <c r="N1289" s="10"/>
      <c r="O1289" s="10"/>
      <c r="P1289" s="10"/>
      <c r="Q1289" s="10"/>
    </row>
    <row r="1290" spans="1:17" s="11" customFormat="1" x14ac:dyDescent="0.25">
      <c r="A1290" s="39"/>
      <c r="B1290" s="44"/>
      <c r="C1290" s="7"/>
      <c r="H1290" s="39"/>
      <c r="I1290" s="39"/>
      <c r="J1290" s="39"/>
      <c r="K1290" s="10"/>
      <c r="L1290" s="10"/>
      <c r="M1290" s="10"/>
      <c r="N1290" s="10"/>
      <c r="O1290" s="10"/>
      <c r="P1290" s="10"/>
      <c r="Q1290" s="10"/>
    </row>
    <row r="1291" spans="1:17" s="11" customFormat="1" x14ac:dyDescent="0.25">
      <c r="A1291" s="39"/>
      <c r="B1291" s="44"/>
      <c r="C1291" s="7"/>
      <c r="H1291" s="39"/>
      <c r="I1291" s="39"/>
      <c r="J1291" s="39"/>
      <c r="K1291" s="10"/>
      <c r="L1291" s="10"/>
      <c r="M1291" s="10"/>
      <c r="N1291" s="10"/>
      <c r="O1291" s="10"/>
      <c r="P1291" s="10"/>
      <c r="Q1291" s="10"/>
    </row>
    <row r="1292" spans="1:17" s="11" customFormat="1" x14ac:dyDescent="0.25">
      <c r="A1292" s="39"/>
      <c r="B1292" s="44"/>
      <c r="C1292" s="7"/>
      <c r="H1292" s="39"/>
      <c r="I1292" s="39"/>
      <c r="J1292" s="39"/>
      <c r="K1292" s="10"/>
      <c r="L1292" s="10"/>
      <c r="M1292" s="10"/>
      <c r="N1292" s="10"/>
      <c r="O1292" s="10"/>
      <c r="P1292" s="10"/>
      <c r="Q1292" s="10"/>
    </row>
    <row r="1293" spans="1:17" s="11" customFormat="1" x14ac:dyDescent="0.25">
      <c r="A1293" s="39"/>
      <c r="B1293" s="44"/>
      <c r="C1293" s="7"/>
      <c r="H1293" s="39"/>
      <c r="I1293" s="39"/>
      <c r="J1293" s="39"/>
      <c r="K1293" s="10"/>
      <c r="L1293" s="10"/>
      <c r="M1293" s="10"/>
      <c r="N1293" s="10"/>
      <c r="O1293" s="10"/>
      <c r="P1293" s="10"/>
      <c r="Q1293" s="10"/>
    </row>
    <row r="1294" spans="1:17" s="11" customFormat="1" x14ac:dyDescent="0.25">
      <c r="A1294" s="39"/>
      <c r="B1294" s="44"/>
      <c r="C1294" s="7"/>
      <c r="H1294" s="39"/>
      <c r="I1294" s="39"/>
      <c r="J1294" s="39"/>
      <c r="K1294" s="10"/>
      <c r="L1294" s="10"/>
      <c r="M1294" s="10"/>
      <c r="N1294" s="10"/>
      <c r="O1294" s="10"/>
      <c r="P1294" s="10"/>
      <c r="Q1294" s="10"/>
    </row>
    <row r="1295" spans="1:17" s="11" customFormat="1" x14ac:dyDescent="0.25">
      <c r="A1295" s="39"/>
      <c r="B1295" s="44"/>
      <c r="C1295" s="7"/>
      <c r="H1295" s="39"/>
      <c r="I1295" s="39"/>
      <c r="J1295" s="39"/>
      <c r="K1295" s="10"/>
      <c r="L1295" s="10"/>
      <c r="M1295" s="10"/>
      <c r="N1295" s="10"/>
      <c r="O1295" s="10"/>
      <c r="P1295" s="10"/>
      <c r="Q1295" s="10"/>
    </row>
    <row r="1296" spans="1:17" s="11" customFormat="1" x14ac:dyDescent="0.25">
      <c r="A1296" s="39"/>
      <c r="B1296" s="44"/>
      <c r="C1296" s="7"/>
      <c r="H1296" s="39"/>
      <c r="I1296" s="39"/>
      <c r="J1296" s="39"/>
      <c r="K1296" s="10"/>
      <c r="L1296" s="10"/>
      <c r="M1296" s="10"/>
      <c r="N1296" s="10"/>
      <c r="O1296" s="10"/>
      <c r="P1296" s="10"/>
      <c r="Q1296" s="10"/>
    </row>
    <row r="1297" spans="1:17" s="11" customFormat="1" x14ac:dyDescent="0.25">
      <c r="A1297" s="39"/>
      <c r="B1297" s="44"/>
      <c r="C1297" s="7"/>
      <c r="H1297" s="39"/>
      <c r="I1297" s="39"/>
      <c r="J1297" s="39"/>
      <c r="K1297" s="10"/>
      <c r="L1297" s="10"/>
      <c r="M1297" s="10"/>
      <c r="N1297" s="10"/>
      <c r="O1297" s="10"/>
      <c r="P1297" s="10"/>
      <c r="Q1297" s="10"/>
    </row>
    <row r="1298" spans="1:17" s="11" customFormat="1" x14ac:dyDescent="0.25">
      <c r="A1298" s="39"/>
      <c r="B1298" s="44"/>
      <c r="C1298" s="7"/>
      <c r="H1298" s="39"/>
      <c r="I1298" s="39"/>
      <c r="J1298" s="39"/>
      <c r="K1298" s="10"/>
      <c r="L1298" s="10"/>
      <c r="M1298" s="10"/>
      <c r="N1298" s="10"/>
      <c r="O1298" s="10"/>
      <c r="P1298" s="10"/>
      <c r="Q1298" s="10"/>
    </row>
    <row r="1299" spans="1:17" s="11" customFormat="1" x14ac:dyDescent="0.25">
      <c r="A1299" s="39"/>
      <c r="B1299" s="44"/>
      <c r="C1299" s="7"/>
      <c r="H1299" s="39"/>
      <c r="I1299" s="39"/>
      <c r="J1299" s="39"/>
      <c r="K1299" s="10"/>
      <c r="L1299" s="10"/>
      <c r="M1299" s="10"/>
      <c r="N1299" s="10"/>
      <c r="O1299" s="10"/>
      <c r="P1299" s="10"/>
      <c r="Q1299" s="10"/>
    </row>
    <row r="1300" spans="1:17" s="11" customFormat="1" x14ac:dyDescent="0.25">
      <c r="A1300" s="39"/>
      <c r="B1300" s="44"/>
      <c r="C1300" s="7"/>
      <c r="H1300" s="39"/>
      <c r="I1300" s="39"/>
      <c r="J1300" s="39"/>
      <c r="K1300" s="10"/>
      <c r="L1300" s="10"/>
      <c r="M1300" s="10"/>
      <c r="N1300" s="10"/>
      <c r="O1300" s="10"/>
      <c r="P1300" s="10"/>
      <c r="Q1300" s="10"/>
    </row>
    <row r="1301" spans="1:17" s="11" customFormat="1" x14ac:dyDescent="0.25">
      <c r="A1301" s="39"/>
      <c r="B1301" s="44"/>
      <c r="C1301" s="7"/>
      <c r="H1301" s="39"/>
      <c r="I1301" s="39"/>
      <c r="J1301" s="39"/>
      <c r="K1301" s="10"/>
      <c r="L1301" s="10"/>
      <c r="M1301" s="10"/>
      <c r="N1301" s="10"/>
      <c r="O1301" s="10"/>
      <c r="P1301" s="10"/>
      <c r="Q1301" s="10"/>
    </row>
    <row r="1302" spans="1:17" s="11" customFormat="1" x14ac:dyDescent="0.25">
      <c r="A1302" s="39"/>
      <c r="B1302" s="44"/>
      <c r="C1302" s="7"/>
      <c r="H1302" s="39"/>
      <c r="I1302" s="39"/>
      <c r="J1302" s="39"/>
      <c r="K1302" s="10"/>
      <c r="L1302" s="10"/>
      <c r="M1302" s="10"/>
      <c r="N1302" s="10"/>
      <c r="O1302" s="10"/>
      <c r="P1302" s="10"/>
      <c r="Q1302" s="10"/>
    </row>
    <row r="1303" spans="1:17" s="11" customFormat="1" x14ac:dyDescent="0.25">
      <c r="A1303" s="39"/>
      <c r="B1303" s="44"/>
      <c r="C1303" s="7"/>
      <c r="H1303" s="39"/>
      <c r="I1303" s="39"/>
      <c r="J1303" s="39"/>
      <c r="K1303" s="10"/>
      <c r="L1303" s="10"/>
      <c r="M1303" s="10"/>
      <c r="N1303" s="10"/>
      <c r="O1303" s="10"/>
      <c r="P1303" s="10"/>
      <c r="Q1303" s="10"/>
    </row>
    <row r="1304" spans="1:17" s="11" customFormat="1" x14ac:dyDescent="0.25">
      <c r="A1304" s="39"/>
      <c r="B1304" s="44"/>
      <c r="C1304" s="7"/>
      <c r="H1304" s="39"/>
      <c r="I1304" s="39"/>
      <c r="J1304" s="39"/>
      <c r="K1304" s="10"/>
      <c r="L1304" s="10"/>
      <c r="M1304" s="10"/>
      <c r="N1304" s="10"/>
      <c r="O1304" s="10"/>
      <c r="P1304" s="10"/>
      <c r="Q1304" s="10"/>
    </row>
    <row r="1305" spans="1:17" s="11" customFormat="1" x14ac:dyDescent="0.25">
      <c r="A1305" s="39"/>
      <c r="B1305" s="44"/>
      <c r="C1305" s="7"/>
      <c r="H1305" s="39"/>
      <c r="I1305" s="39"/>
      <c r="J1305" s="39"/>
      <c r="K1305" s="10"/>
      <c r="L1305" s="10"/>
      <c r="M1305" s="10"/>
      <c r="N1305" s="10"/>
      <c r="O1305" s="10"/>
      <c r="P1305" s="10"/>
      <c r="Q1305" s="10"/>
    </row>
    <row r="1306" spans="1:17" s="11" customFormat="1" x14ac:dyDescent="0.25">
      <c r="A1306" s="39"/>
      <c r="B1306" s="44"/>
      <c r="C1306" s="7"/>
      <c r="H1306" s="39"/>
      <c r="I1306" s="39"/>
      <c r="J1306" s="39"/>
      <c r="K1306" s="10"/>
      <c r="L1306" s="10"/>
      <c r="M1306" s="10"/>
      <c r="N1306" s="10"/>
      <c r="O1306" s="10"/>
      <c r="P1306" s="10"/>
      <c r="Q1306" s="10"/>
    </row>
    <row r="1307" spans="1:17" s="11" customFormat="1" x14ac:dyDescent="0.25">
      <c r="A1307" s="39"/>
      <c r="B1307" s="44"/>
      <c r="C1307" s="7"/>
      <c r="H1307" s="39"/>
      <c r="I1307" s="39"/>
      <c r="J1307" s="39"/>
      <c r="K1307" s="10"/>
      <c r="L1307" s="10"/>
      <c r="M1307" s="10"/>
      <c r="N1307" s="10"/>
      <c r="O1307" s="10"/>
      <c r="P1307" s="10"/>
      <c r="Q1307" s="10"/>
    </row>
    <row r="1308" spans="1:17" s="11" customFormat="1" x14ac:dyDescent="0.25">
      <c r="A1308" s="39"/>
      <c r="B1308" s="44"/>
      <c r="C1308" s="7"/>
      <c r="H1308" s="39"/>
      <c r="I1308" s="39"/>
      <c r="J1308" s="39"/>
      <c r="K1308" s="10"/>
      <c r="L1308" s="10"/>
      <c r="M1308" s="10"/>
      <c r="N1308" s="10"/>
      <c r="O1308" s="10"/>
      <c r="P1308" s="10"/>
      <c r="Q1308" s="10"/>
    </row>
    <row r="1309" spans="1:17" s="11" customFormat="1" x14ac:dyDescent="0.25">
      <c r="A1309" s="39"/>
      <c r="B1309" s="44"/>
      <c r="C1309" s="7"/>
      <c r="H1309" s="39"/>
      <c r="I1309" s="39"/>
      <c r="J1309" s="39"/>
      <c r="K1309" s="10"/>
      <c r="L1309" s="10"/>
      <c r="M1309" s="10"/>
      <c r="N1309" s="10"/>
      <c r="O1309" s="10"/>
      <c r="P1309" s="10"/>
      <c r="Q1309" s="10"/>
    </row>
    <row r="1310" spans="1:17" s="11" customFormat="1" x14ac:dyDescent="0.25">
      <c r="A1310" s="39"/>
      <c r="B1310" s="44"/>
      <c r="C1310" s="7"/>
      <c r="H1310" s="39"/>
      <c r="I1310" s="39"/>
      <c r="J1310" s="39"/>
      <c r="K1310" s="10"/>
      <c r="L1310" s="10"/>
      <c r="M1310" s="10"/>
      <c r="N1310" s="10"/>
      <c r="O1310" s="10"/>
      <c r="P1310" s="10"/>
      <c r="Q1310" s="10"/>
    </row>
    <row r="1311" spans="1:17" s="11" customFormat="1" x14ac:dyDescent="0.25">
      <c r="A1311" s="39"/>
      <c r="B1311" s="44"/>
      <c r="C1311" s="7"/>
      <c r="H1311" s="39"/>
      <c r="I1311" s="39"/>
      <c r="J1311" s="39"/>
      <c r="K1311" s="10"/>
      <c r="L1311" s="10"/>
      <c r="M1311" s="10"/>
      <c r="N1311" s="10"/>
      <c r="O1311" s="10"/>
      <c r="P1311" s="10"/>
      <c r="Q1311" s="10"/>
    </row>
    <row r="1312" spans="1:17" s="11" customFormat="1" x14ac:dyDescent="0.25">
      <c r="A1312" s="39"/>
      <c r="B1312" s="44"/>
      <c r="C1312" s="7"/>
      <c r="H1312" s="39"/>
      <c r="I1312" s="39"/>
      <c r="J1312" s="39"/>
      <c r="K1312" s="10"/>
      <c r="L1312" s="10"/>
      <c r="M1312" s="10"/>
      <c r="N1312" s="10"/>
      <c r="O1312" s="10"/>
      <c r="P1312" s="10"/>
      <c r="Q1312" s="10"/>
    </row>
    <row r="1313" spans="1:17" s="11" customFormat="1" x14ac:dyDescent="0.25">
      <c r="A1313" s="39"/>
      <c r="B1313" s="44"/>
      <c r="C1313" s="7"/>
      <c r="H1313" s="39"/>
      <c r="I1313" s="39"/>
      <c r="J1313" s="39"/>
      <c r="K1313" s="10"/>
      <c r="L1313" s="10"/>
      <c r="M1313" s="10"/>
      <c r="N1313" s="10"/>
      <c r="O1313" s="10"/>
      <c r="P1313" s="10"/>
      <c r="Q1313" s="10"/>
    </row>
    <row r="1314" spans="1:17" s="11" customFormat="1" x14ac:dyDescent="0.25">
      <c r="A1314" s="39"/>
      <c r="B1314" s="44"/>
      <c r="C1314" s="7"/>
      <c r="H1314" s="39"/>
      <c r="I1314" s="39"/>
      <c r="J1314" s="39"/>
      <c r="K1314" s="10"/>
      <c r="L1314" s="10"/>
      <c r="M1314" s="10"/>
      <c r="N1314" s="10"/>
      <c r="O1314" s="10"/>
      <c r="P1314" s="10"/>
      <c r="Q1314" s="10"/>
    </row>
    <row r="1315" spans="1:17" s="11" customFormat="1" x14ac:dyDescent="0.25">
      <c r="A1315" s="39"/>
      <c r="B1315" s="44"/>
      <c r="C1315" s="7"/>
      <c r="H1315" s="39"/>
      <c r="I1315" s="39"/>
      <c r="J1315" s="39"/>
      <c r="K1315" s="10"/>
      <c r="L1315" s="10"/>
      <c r="M1315" s="10"/>
      <c r="N1315" s="10"/>
      <c r="O1315" s="10"/>
      <c r="P1315" s="10"/>
      <c r="Q1315" s="10"/>
    </row>
    <row r="1316" spans="1:17" s="11" customFormat="1" x14ac:dyDescent="0.25">
      <c r="A1316" s="39"/>
      <c r="B1316" s="44"/>
      <c r="C1316" s="7"/>
      <c r="H1316" s="39"/>
      <c r="I1316" s="39"/>
      <c r="J1316" s="39"/>
      <c r="K1316" s="10"/>
      <c r="L1316" s="10"/>
      <c r="M1316" s="10"/>
      <c r="N1316" s="10"/>
      <c r="O1316" s="10"/>
      <c r="P1316" s="10"/>
      <c r="Q1316" s="10"/>
    </row>
    <row r="1317" spans="1:17" s="11" customFormat="1" x14ac:dyDescent="0.25">
      <c r="A1317" s="39"/>
      <c r="B1317" s="44"/>
      <c r="C1317" s="7"/>
      <c r="H1317" s="39"/>
      <c r="I1317" s="39"/>
      <c r="J1317" s="39"/>
      <c r="K1317" s="10"/>
      <c r="L1317" s="10"/>
      <c r="M1317" s="10"/>
      <c r="N1317" s="10"/>
      <c r="O1317" s="10"/>
      <c r="P1317" s="10"/>
      <c r="Q1317" s="10"/>
    </row>
    <row r="1318" spans="1:17" s="11" customFormat="1" x14ac:dyDescent="0.25">
      <c r="A1318" s="39"/>
      <c r="B1318" s="44"/>
      <c r="C1318" s="7"/>
      <c r="H1318" s="39"/>
      <c r="I1318" s="39"/>
      <c r="J1318" s="39"/>
      <c r="K1318" s="10"/>
      <c r="L1318" s="10"/>
      <c r="M1318" s="10"/>
      <c r="N1318" s="10"/>
      <c r="O1318" s="10"/>
      <c r="P1318" s="10"/>
      <c r="Q1318" s="10"/>
    </row>
    <row r="1319" spans="1:17" s="11" customFormat="1" x14ac:dyDescent="0.25">
      <c r="A1319" s="39"/>
      <c r="B1319" s="44"/>
      <c r="C1319" s="7"/>
      <c r="H1319" s="39"/>
      <c r="I1319" s="39"/>
      <c r="J1319" s="39"/>
      <c r="K1319" s="10"/>
      <c r="L1319" s="10"/>
      <c r="M1319" s="10"/>
      <c r="N1319" s="10"/>
      <c r="O1319" s="10"/>
      <c r="P1319" s="10"/>
      <c r="Q1319" s="10"/>
    </row>
    <row r="1320" spans="1:17" s="11" customFormat="1" x14ac:dyDescent="0.25">
      <c r="A1320" s="39"/>
      <c r="B1320" s="44"/>
      <c r="C1320" s="7"/>
      <c r="H1320" s="39"/>
      <c r="I1320" s="39"/>
      <c r="J1320" s="39"/>
      <c r="K1320" s="10"/>
      <c r="L1320" s="10"/>
      <c r="M1320" s="10"/>
      <c r="N1320" s="10"/>
      <c r="O1320" s="10"/>
      <c r="P1320" s="10"/>
      <c r="Q1320" s="10"/>
    </row>
    <row r="1321" spans="1:17" s="11" customFormat="1" x14ac:dyDescent="0.25">
      <c r="A1321" s="39"/>
      <c r="B1321" s="44"/>
      <c r="C1321" s="7"/>
      <c r="H1321" s="39"/>
      <c r="I1321" s="39"/>
      <c r="J1321" s="39"/>
      <c r="K1321" s="10"/>
      <c r="L1321" s="10"/>
      <c r="M1321" s="10"/>
      <c r="N1321" s="10"/>
      <c r="O1321" s="10"/>
      <c r="P1321" s="10"/>
      <c r="Q1321" s="10"/>
    </row>
    <row r="1322" spans="1:17" s="11" customFormat="1" x14ac:dyDescent="0.25">
      <c r="A1322" s="39"/>
      <c r="B1322" s="44"/>
      <c r="C1322" s="7"/>
      <c r="H1322" s="39"/>
      <c r="I1322" s="39"/>
      <c r="J1322" s="39"/>
      <c r="K1322" s="10"/>
      <c r="L1322" s="10"/>
      <c r="M1322" s="10"/>
      <c r="N1322" s="10"/>
      <c r="O1322" s="10"/>
      <c r="P1322" s="10"/>
      <c r="Q1322" s="10"/>
    </row>
    <row r="1323" spans="1:17" s="11" customFormat="1" x14ac:dyDescent="0.25">
      <c r="A1323" s="39"/>
      <c r="B1323" s="44"/>
      <c r="C1323" s="7"/>
      <c r="H1323" s="39"/>
      <c r="I1323" s="39"/>
      <c r="J1323" s="39"/>
      <c r="K1323" s="10"/>
      <c r="L1323" s="10"/>
      <c r="M1323" s="10"/>
      <c r="N1323" s="10"/>
      <c r="O1323" s="10"/>
      <c r="P1323" s="10"/>
      <c r="Q1323" s="10"/>
    </row>
    <row r="1324" spans="1:17" s="11" customFormat="1" x14ac:dyDescent="0.25">
      <c r="A1324" s="39"/>
      <c r="B1324" s="44"/>
      <c r="C1324" s="7"/>
      <c r="H1324" s="39"/>
      <c r="I1324" s="39"/>
      <c r="J1324" s="39"/>
      <c r="K1324" s="10"/>
      <c r="L1324" s="10"/>
      <c r="M1324" s="10"/>
      <c r="N1324" s="10"/>
      <c r="O1324" s="10"/>
      <c r="P1324" s="10"/>
      <c r="Q1324" s="10"/>
    </row>
    <row r="1325" spans="1:17" s="11" customFormat="1" x14ac:dyDescent="0.25">
      <c r="A1325" s="39"/>
      <c r="B1325" s="44"/>
      <c r="C1325" s="7"/>
      <c r="H1325" s="39"/>
      <c r="I1325" s="39"/>
      <c r="J1325" s="39"/>
      <c r="K1325" s="10"/>
      <c r="L1325" s="10"/>
      <c r="M1325" s="10"/>
      <c r="N1325" s="10"/>
      <c r="O1325" s="10"/>
      <c r="P1325" s="10"/>
      <c r="Q1325" s="10"/>
    </row>
    <row r="1326" spans="1:17" s="11" customFormat="1" x14ac:dyDescent="0.25">
      <c r="A1326" s="39"/>
      <c r="B1326" s="44"/>
      <c r="C1326" s="7"/>
      <c r="H1326" s="39"/>
      <c r="I1326" s="39"/>
      <c r="J1326" s="39"/>
      <c r="K1326" s="10"/>
      <c r="L1326" s="10"/>
      <c r="M1326" s="10"/>
      <c r="N1326" s="10"/>
      <c r="O1326" s="10"/>
      <c r="P1326" s="10"/>
      <c r="Q1326" s="10"/>
    </row>
    <row r="1327" spans="1:17" s="11" customFormat="1" x14ac:dyDescent="0.25">
      <c r="A1327" s="39"/>
      <c r="B1327" s="44"/>
      <c r="C1327" s="7"/>
      <c r="H1327" s="39"/>
      <c r="I1327" s="39"/>
      <c r="J1327" s="39"/>
      <c r="K1327" s="10"/>
      <c r="L1327" s="10"/>
      <c r="M1327" s="10"/>
      <c r="N1327" s="10"/>
      <c r="O1327" s="10"/>
      <c r="P1327" s="10"/>
      <c r="Q1327" s="10"/>
    </row>
    <row r="1328" spans="1:17" s="11" customFormat="1" x14ac:dyDescent="0.25">
      <c r="A1328" s="39"/>
      <c r="B1328" s="44"/>
      <c r="C1328" s="7"/>
      <c r="H1328" s="39"/>
      <c r="I1328" s="39"/>
      <c r="J1328" s="39"/>
      <c r="K1328" s="10"/>
      <c r="L1328" s="10"/>
      <c r="M1328" s="10"/>
      <c r="N1328" s="10"/>
      <c r="O1328" s="10"/>
      <c r="P1328" s="10"/>
      <c r="Q1328" s="10"/>
    </row>
    <row r="1329" spans="1:17" s="11" customFormat="1" x14ac:dyDescent="0.25">
      <c r="A1329" s="39"/>
      <c r="B1329" s="44"/>
      <c r="C1329" s="7"/>
      <c r="H1329" s="39"/>
      <c r="I1329" s="39"/>
      <c r="J1329" s="39"/>
      <c r="K1329" s="10"/>
      <c r="L1329" s="10"/>
      <c r="M1329" s="10"/>
      <c r="N1329" s="10"/>
      <c r="O1329" s="10"/>
      <c r="P1329" s="10"/>
      <c r="Q1329" s="10"/>
    </row>
    <row r="1330" spans="1:17" s="11" customFormat="1" x14ac:dyDescent="0.25">
      <c r="A1330" s="39"/>
      <c r="B1330" s="44"/>
      <c r="C1330" s="7"/>
      <c r="H1330" s="39"/>
      <c r="I1330" s="39"/>
      <c r="J1330" s="39"/>
      <c r="K1330" s="10"/>
      <c r="L1330" s="10"/>
      <c r="M1330" s="10"/>
      <c r="N1330" s="10"/>
      <c r="O1330" s="10"/>
      <c r="P1330" s="10"/>
      <c r="Q1330" s="10"/>
    </row>
    <row r="1331" spans="1:17" s="11" customFormat="1" x14ac:dyDescent="0.25">
      <c r="A1331" s="39"/>
      <c r="B1331" s="44"/>
      <c r="C1331" s="7"/>
      <c r="H1331" s="39"/>
      <c r="I1331" s="39"/>
      <c r="J1331" s="39"/>
      <c r="K1331" s="10"/>
      <c r="L1331" s="10"/>
      <c r="M1331" s="10"/>
      <c r="N1331" s="10"/>
      <c r="O1331" s="10"/>
      <c r="P1331" s="10"/>
      <c r="Q1331" s="10"/>
    </row>
    <row r="1332" spans="1:17" s="11" customFormat="1" x14ac:dyDescent="0.25">
      <c r="A1332" s="39"/>
      <c r="B1332" s="44"/>
      <c r="C1332" s="7"/>
      <c r="H1332" s="39"/>
      <c r="I1332" s="39"/>
      <c r="J1332" s="39"/>
      <c r="K1332" s="10"/>
      <c r="L1332" s="10"/>
      <c r="M1332" s="10"/>
      <c r="N1332" s="10"/>
      <c r="O1332" s="10"/>
      <c r="P1332" s="10"/>
      <c r="Q1332" s="10"/>
    </row>
    <row r="1333" spans="1:17" s="11" customFormat="1" x14ac:dyDescent="0.25">
      <c r="A1333" s="39"/>
      <c r="B1333" s="44"/>
      <c r="C1333" s="7"/>
      <c r="H1333" s="39"/>
      <c r="I1333" s="39"/>
      <c r="J1333" s="39"/>
      <c r="K1333" s="10"/>
      <c r="L1333" s="10"/>
      <c r="M1333" s="10"/>
      <c r="N1333" s="10"/>
      <c r="O1333" s="10"/>
      <c r="P1333" s="10"/>
      <c r="Q1333" s="10"/>
    </row>
    <row r="1334" spans="1:17" s="11" customFormat="1" x14ac:dyDescent="0.25">
      <c r="A1334" s="39"/>
      <c r="B1334" s="44"/>
      <c r="C1334" s="7"/>
      <c r="H1334" s="39"/>
      <c r="I1334" s="39"/>
      <c r="J1334" s="39"/>
      <c r="K1334" s="10"/>
      <c r="L1334" s="10"/>
      <c r="M1334" s="10"/>
      <c r="N1334" s="10"/>
      <c r="O1334" s="10"/>
      <c r="P1334" s="10"/>
      <c r="Q1334" s="10"/>
    </row>
    <row r="1335" spans="1:17" s="11" customFormat="1" x14ac:dyDescent="0.25">
      <c r="A1335" s="39"/>
      <c r="B1335" s="44"/>
      <c r="C1335" s="7"/>
      <c r="H1335" s="39"/>
      <c r="I1335" s="39"/>
      <c r="J1335" s="39"/>
      <c r="K1335" s="10"/>
      <c r="L1335" s="10"/>
      <c r="M1335" s="10"/>
      <c r="N1335" s="10"/>
      <c r="O1335" s="10"/>
      <c r="P1335" s="10"/>
      <c r="Q1335" s="10"/>
    </row>
    <row r="1336" spans="1:17" s="11" customFormat="1" x14ac:dyDescent="0.25">
      <c r="A1336" s="39"/>
      <c r="B1336" s="44"/>
      <c r="C1336" s="7"/>
      <c r="H1336" s="39"/>
      <c r="I1336" s="39"/>
      <c r="J1336" s="39"/>
      <c r="K1336" s="10"/>
      <c r="L1336" s="10"/>
      <c r="M1336" s="10"/>
      <c r="N1336" s="10"/>
      <c r="O1336" s="10"/>
      <c r="P1336" s="10"/>
      <c r="Q1336" s="10"/>
    </row>
    <row r="1337" spans="1:17" s="11" customFormat="1" x14ac:dyDescent="0.25">
      <c r="A1337" s="39"/>
      <c r="B1337" s="44"/>
      <c r="C1337" s="7"/>
      <c r="H1337" s="39"/>
      <c r="I1337" s="39"/>
      <c r="J1337" s="39"/>
      <c r="K1337" s="10"/>
      <c r="L1337" s="10"/>
      <c r="M1337" s="10"/>
      <c r="N1337" s="10"/>
      <c r="O1337" s="10"/>
      <c r="P1337" s="10"/>
      <c r="Q1337" s="10"/>
    </row>
    <row r="1338" spans="1:17" s="11" customFormat="1" x14ac:dyDescent="0.25">
      <c r="A1338" s="39"/>
      <c r="B1338" s="44"/>
      <c r="C1338" s="7"/>
      <c r="H1338" s="39"/>
      <c r="I1338" s="39"/>
      <c r="J1338" s="39"/>
      <c r="K1338" s="10"/>
      <c r="L1338" s="10"/>
      <c r="M1338" s="10"/>
      <c r="N1338" s="10"/>
      <c r="O1338" s="10"/>
      <c r="P1338" s="10"/>
      <c r="Q1338" s="10"/>
    </row>
    <row r="1339" spans="1:17" s="11" customFormat="1" x14ac:dyDescent="0.25">
      <c r="A1339" s="39"/>
      <c r="B1339" s="44"/>
      <c r="C1339" s="7"/>
      <c r="H1339" s="39"/>
      <c r="I1339" s="39"/>
      <c r="J1339" s="39"/>
      <c r="K1339" s="10"/>
      <c r="L1339" s="10"/>
      <c r="M1339" s="10"/>
      <c r="N1339" s="10"/>
      <c r="O1339" s="10"/>
      <c r="P1339" s="10"/>
      <c r="Q1339" s="10"/>
    </row>
    <row r="1340" spans="1:17" s="11" customFormat="1" x14ac:dyDescent="0.25">
      <c r="A1340" s="39"/>
      <c r="B1340" s="44"/>
      <c r="C1340" s="7"/>
      <c r="H1340" s="39"/>
      <c r="I1340" s="39"/>
      <c r="J1340" s="39"/>
      <c r="K1340" s="10"/>
      <c r="L1340" s="10"/>
      <c r="M1340" s="10"/>
      <c r="N1340" s="10"/>
      <c r="O1340" s="10"/>
      <c r="P1340" s="10"/>
      <c r="Q1340" s="10"/>
    </row>
    <row r="1341" spans="1:17" s="11" customFormat="1" x14ac:dyDescent="0.25">
      <c r="A1341" s="39"/>
      <c r="B1341" s="44"/>
      <c r="C1341" s="7"/>
      <c r="H1341" s="39"/>
      <c r="I1341" s="39"/>
      <c r="J1341" s="39"/>
      <c r="K1341" s="10"/>
      <c r="L1341" s="10"/>
      <c r="M1341" s="10"/>
      <c r="N1341" s="10"/>
      <c r="O1341" s="10"/>
      <c r="P1341" s="10"/>
      <c r="Q1341" s="10"/>
    </row>
    <row r="1342" spans="1:17" s="11" customFormat="1" x14ac:dyDescent="0.25">
      <c r="A1342" s="39"/>
      <c r="B1342" s="44"/>
      <c r="C1342" s="7"/>
      <c r="H1342" s="39"/>
      <c r="I1342" s="39"/>
      <c r="J1342" s="39"/>
      <c r="K1342" s="10"/>
      <c r="L1342" s="10"/>
      <c r="M1342" s="10"/>
      <c r="N1342" s="10"/>
      <c r="O1342" s="10"/>
      <c r="P1342" s="10"/>
      <c r="Q1342" s="10"/>
    </row>
    <row r="1343" spans="1:17" s="11" customFormat="1" x14ac:dyDescent="0.25">
      <c r="A1343" s="39"/>
      <c r="B1343" s="44"/>
      <c r="C1343" s="7"/>
      <c r="H1343" s="39"/>
      <c r="I1343" s="39"/>
      <c r="J1343" s="39"/>
      <c r="K1343" s="10"/>
      <c r="L1343" s="10"/>
      <c r="M1343" s="10"/>
      <c r="N1343" s="10"/>
      <c r="O1343" s="10"/>
      <c r="P1343" s="10"/>
      <c r="Q1343" s="10"/>
    </row>
    <row r="1344" spans="1:17" s="11" customFormat="1" x14ac:dyDescent="0.25">
      <c r="A1344" s="39"/>
      <c r="B1344" s="44"/>
      <c r="C1344" s="7"/>
      <c r="H1344" s="39"/>
      <c r="I1344" s="39"/>
      <c r="J1344" s="39"/>
      <c r="K1344" s="10"/>
      <c r="L1344" s="10"/>
      <c r="M1344" s="10"/>
      <c r="N1344" s="10"/>
      <c r="O1344" s="10"/>
      <c r="P1344" s="10"/>
      <c r="Q1344" s="10"/>
    </row>
    <row r="1345" spans="1:17" s="11" customFormat="1" x14ac:dyDescent="0.25">
      <c r="A1345" s="39"/>
      <c r="B1345" s="44"/>
      <c r="C1345" s="7"/>
      <c r="H1345" s="39"/>
      <c r="I1345" s="39"/>
      <c r="J1345" s="39"/>
      <c r="K1345" s="10"/>
      <c r="L1345" s="10"/>
      <c r="M1345" s="10"/>
      <c r="N1345" s="10"/>
      <c r="O1345" s="10"/>
      <c r="P1345" s="10"/>
      <c r="Q1345" s="10"/>
    </row>
    <row r="1346" spans="1:17" s="11" customFormat="1" x14ac:dyDescent="0.25">
      <c r="A1346" s="39"/>
      <c r="B1346" s="44"/>
      <c r="C1346" s="7"/>
      <c r="H1346" s="39"/>
      <c r="I1346" s="39"/>
      <c r="J1346" s="39"/>
      <c r="K1346" s="10"/>
      <c r="L1346" s="10"/>
      <c r="M1346" s="10"/>
      <c r="N1346" s="10"/>
      <c r="O1346" s="10"/>
      <c r="P1346" s="10"/>
      <c r="Q1346" s="10"/>
    </row>
    <row r="1347" spans="1:17" s="11" customFormat="1" x14ac:dyDescent="0.25">
      <c r="A1347" s="39"/>
      <c r="B1347" s="44"/>
      <c r="C1347" s="7"/>
      <c r="H1347" s="39"/>
      <c r="I1347" s="39"/>
      <c r="J1347" s="39"/>
      <c r="K1347" s="10"/>
      <c r="L1347" s="10"/>
      <c r="M1347" s="10"/>
      <c r="N1347" s="10"/>
      <c r="O1347" s="10"/>
      <c r="P1347" s="10"/>
      <c r="Q1347" s="10"/>
    </row>
    <row r="1348" spans="1:17" s="11" customFormat="1" x14ac:dyDescent="0.25">
      <c r="A1348" s="39"/>
      <c r="B1348" s="44"/>
      <c r="C1348" s="7"/>
      <c r="H1348" s="39"/>
      <c r="I1348" s="39"/>
      <c r="J1348" s="39"/>
      <c r="K1348" s="10"/>
      <c r="L1348" s="10"/>
      <c r="M1348" s="10"/>
      <c r="N1348" s="10"/>
      <c r="O1348" s="10"/>
      <c r="P1348" s="10"/>
      <c r="Q1348" s="10"/>
    </row>
    <row r="1349" spans="1:17" s="11" customFormat="1" x14ac:dyDescent="0.25">
      <c r="A1349" s="39"/>
      <c r="B1349" s="44"/>
      <c r="C1349" s="7"/>
      <c r="H1349" s="39"/>
      <c r="I1349" s="39"/>
      <c r="J1349" s="39"/>
      <c r="K1349" s="10"/>
      <c r="L1349" s="10"/>
      <c r="M1349" s="10"/>
      <c r="N1349" s="10"/>
      <c r="O1349" s="10"/>
      <c r="P1349" s="10"/>
      <c r="Q1349" s="10"/>
    </row>
    <row r="1350" spans="1:17" s="11" customFormat="1" x14ac:dyDescent="0.25">
      <c r="A1350" s="39"/>
      <c r="B1350" s="44"/>
      <c r="C1350" s="7"/>
      <c r="H1350" s="39"/>
      <c r="I1350" s="39"/>
      <c r="J1350" s="39"/>
      <c r="K1350" s="10"/>
      <c r="L1350" s="10"/>
      <c r="M1350" s="10"/>
      <c r="N1350" s="10"/>
      <c r="O1350" s="10"/>
      <c r="P1350" s="10"/>
      <c r="Q1350" s="10"/>
    </row>
    <row r="1351" spans="1:17" s="11" customFormat="1" x14ac:dyDescent="0.25">
      <c r="A1351" s="39"/>
      <c r="B1351" s="44"/>
      <c r="C1351" s="7"/>
      <c r="H1351" s="39"/>
      <c r="I1351" s="39"/>
      <c r="J1351" s="39"/>
      <c r="K1351" s="10"/>
      <c r="L1351" s="10"/>
      <c r="M1351" s="10"/>
      <c r="N1351" s="10"/>
      <c r="O1351" s="10"/>
      <c r="P1351" s="10"/>
      <c r="Q1351" s="10"/>
    </row>
    <row r="1352" spans="1:17" s="11" customFormat="1" x14ac:dyDescent="0.25">
      <c r="A1352" s="39"/>
      <c r="B1352" s="44"/>
      <c r="C1352" s="7"/>
      <c r="H1352" s="39"/>
      <c r="I1352" s="39"/>
      <c r="J1352" s="39"/>
      <c r="K1352" s="10"/>
      <c r="L1352" s="10"/>
      <c r="M1352" s="10"/>
      <c r="N1352" s="10"/>
      <c r="O1352" s="10"/>
      <c r="P1352" s="10"/>
      <c r="Q1352" s="10"/>
    </row>
    <row r="1353" spans="1:17" s="11" customFormat="1" x14ac:dyDescent="0.25">
      <c r="A1353" s="39"/>
      <c r="B1353" s="44"/>
      <c r="C1353" s="7"/>
      <c r="H1353" s="39"/>
      <c r="I1353" s="39"/>
      <c r="J1353" s="39"/>
      <c r="K1353" s="10"/>
      <c r="L1353" s="10"/>
      <c r="M1353" s="10"/>
      <c r="N1353" s="10"/>
      <c r="O1353" s="10"/>
      <c r="P1353" s="10"/>
      <c r="Q1353" s="10"/>
    </row>
    <row r="1354" spans="1:17" s="11" customFormat="1" x14ac:dyDescent="0.25">
      <c r="A1354" s="39"/>
      <c r="B1354" s="44"/>
      <c r="C1354" s="7"/>
      <c r="H1354" s="39"/>
      <c r="I1354" s="39"/>
      <c r="J1354" s="39"/>
      <c r="K1354" s="10"/>
      <c r="L1354" s="10"/>
      <c r="M1354" s="10"/>
      <c r="N1354" s="10"/>
      <c r="O1354" s="10"/>
      <c r="P1354" s="10"/>
      <c r="Q1354" s="10"/>
    </row>
    <row r="1355" spans="1:17" s="11" customFormat="1" x14ac:dyDescent="0.25">
      <c r="A1355" s="39"/>
      <c r="B1355" s="44"/>
      <c r="C1355" s="7"/>
      <c r="H1355" s="39"/>
      <c r="I1355" s="39"/>
      <c r="J1355" s="39"/>
      <c r="K1355" s="10"/>
      <c r="L1355" s="10"/>
      <c r="M1355" s="10"/>
      <c r="N1355" s="10"/>
      <c r="O1355" s="10"/>
      <c r="P1355" s="10"/>
      <c r="Q1355" s="10"/>
    </row>
    <row r="1356" spans="1:17" s="11" customFormat="1" x14ac:dyDescent="0.25">
      <c r="A1356" s="39"/>
      <c r="B1356" s="44"/>
      <c r="C1356" s="7"/>
      <c r="H1356" s="39"/>
      <c r="I1356" s="39"/>
      <c r="J1356" s="39"/>
      <c r="K1356" s="10"/>
      <c r="L1356" s="10"/>
      <c r="M1356" s="10"/>
      <c r="N1356" s="10"/>
      <c r="O1356" s="10"/>
      <c r="P1356" s="10"/>
      <c r="Q1356" s="10"/>
    </row>
    <row r="1357" spans="1:17" s="11" customFormat="1" x14ac:dyDescent="0.25">
      <c r="A1357" s="39"/>
      <c r="B1357" s="44"/>
      <c r="C1357" s="7"/>
      <c r="H1357" s="39"/>
      <c r="I1357" s="39"/>
      <c r="J1357" s="39"/>
      <c r="K1357" s="10"/>
      <c r="L1357" s="10"/>
      <c r="M1357" s="10"/>
      <c r="N1357" s="10"/>
      <c r="O1357" s="10"/>
      <c r="P1357" s="10"/>
      <c r="Q1357" s="10"/>
    </row>
    <row r="1358" spans="1:17" s="11" customFormat="1" x14ac:dyDescent="0.25">
      <c r="A1358" s="39"/>
      <c r="B1358" s="44"/>
      <c r="C1358" s="7"/>
      <c r="H1358" s="39"/>
      <c r="I1358" s="39"/>
      <c r="J1358" s="39"/>
      <c r="K1358" s="10"/>
      <c r="L1358" s="10"/>
      <c r="M1358" s="10"/>
      <c r="N1358" s="10"/>
      <c r="O1358" s="10"/>
      <c r="P1358" s="10"/>
      <c r="Q1358" s="10"/>
    </row>
    <row r="1359" spans="1:17" s="11" customFormat="1" x14ac:dyDescent="0.25">
      <c r="A1359" s="39"/>
      <c r="B1359" s="44"/>
      <c r="C1359" s="7"/>
      <c r="H1359" s="39"/>
      <c r="I1359" s="39"/>
      <c r="J1359" s="39"/>
      <c r="K1359" s="10"/>
      <c r="L1359" s="10"/>
      <c r="M1359" s="10"/>
      <c r="N1359" s="10"/>
      <c r="O1359" s="10"/>
      <c r="P1359" s="10"/>
      <c r="Q1359" s="10"/>
    </row>
    <row r="1360" spans="1:17" x14ac:dyDescent="0.25">
      <c r="C1360" s="7"/>
    </row>
    <row r="1361" spans="3:3" x14ac:dyDescent="0.25">
      <c r="C1361" s="7"/>
    </row>
    <row r="1362" spans="3:3" x14ac:dyDescent="0.25">
      <c r="C1362" s="7"/>
    </row>
    <row r="1363" spans="3:3" x14ac:dyDescent="0.25">
      <c r="C1363" s="7"/>
    </row>
    <row r="1364" spans="3:3" x14ac:dyDescent="0.25">
      <c r="C1364" s="7"/>
    </row>
    <row r="1365" spans="3:3" x14ac:dyDescent="0.25">
      <c r="C1365" s="7"/>
    </row>
    <row r="1366" spans="3:3" x14ac:dyDescent="0.25">
      <c r="C1366" s="7"/>
    </row>
    <row r="1367" spans="3:3" x14ac:dyDescent="0.25">
      <c r="C1367" s="7"/>
    </row>
    <row r="1368" spans="3:3" x14ac:dyDescent="0.25">
      <c r="C1368" s="7"/>
    </row>
    <row r="1369" spans="3:3" x14ac:dyDescent="0.25">
      <c r="C1369" s="7"/>
    </row>
    <row r="1370" spans="3:3" x14ac:dyDescent="0.25">
      <c r="C1370" s="7"/>
    </row>
    <row r="1371" spans="3:3" x14ac:dyDescent="0.25">
      <c r="C1371" s="7"/>
    </row>
    <row r="1372" spans="3:3" x14ac:dyDescent="0.25">
      <c r="C1372" s="7"/>
    </row>
    <row r="1373" spans="3:3" x14ac:dyDescent="0.25">
      <c r="C1373" s="7"/>
    </row>
    <row r="1374" spans="3:3" x14ac:dyDescent="0.25">
      <c r="C1374" s="7"/>
    </row>
    <row r="1375" spans="3:3" x14ac:dyDescent="0.25">
      <c r="C1375" s="7"/>
    </row>
    <row r="1376" spans="3:3" x14ac:dyDescent="0.25">
      <c r="C1376" s="7"/>
    </row>
    <row r="1377" spans="3:3" x14ac:dyDescent="0.25">
      <c r="C1377" s="7"/>
    </row>
    <row r="1378" spans="3:3" x14ac:dyDescent="0.25">
      <c r="C1378" s="7"/>
    </row>
    <row r="1379" spans="3:3" x14ac:dyDescent="0.25">
      <c r="C1379" s="7"/>
    </row>
    <row r="1380" spans="3:3" x14ac:dyDescent="0.25">
      <c r="C1380" s="7"/>
    </row>
    <row r="1381" spans="3:3" x14ac:dyDescent="0.25">
      <c r="C1381" s="7"/>
    </row>
    <row r="1382" spans="3:3" x14ac:dyDescent="0.25">
      <c r="C1382" s="7"/>
    </row>
    <row r="1383" spans="3:3" x14ac:dyDescent="0.25">
      <c r="C1383" s="7"/>
    </row>
    <row r="1384" spans="3:3" x14ac:dyDescent="0.25">
      <c r="C1384" s="7"/>
    </row>
    <row r="1385" spans="3:3" x14ac:dyDescent="0.25">
      <c r="C1385" s="7"/>
    </row>
    <row r="1386" spans="3:3" x14ac:dyDescent="0.25">
      <c r="C1386" s="7"/>
    </row>
    <row r="1387" spans="3:3" x14ac:dyDescent="0.25">
      <c r="C1387" s="7"/>
    </row>
    <row r="1388" spans="3:3" x14ac:dyDescent="0.25">
      <c r="C1388" s="7"/>
    </row>
    <row r="1389" spans="3:3" x14ac:dyDescent="0.25">
      <c r="C1389" s="7"/>
    </row>
    <row r="1390" spans="3:3" x14ac:dyDescent="0.25">
      <c r="C1390" s="7"/>
    </row>
    <row r="1391" spans="3:3" x14ac:dyDescent="0.25">
      <c r="C1391" s="7"/>
    </row>
    <row r="1392" spans="3:3" x14ac:dyDescent="0.25">
      <c r="C1392" s="7"/>
    </row>
    <row r="1393" spans="3:3" x14ac:dyDescent="0.25">
      <c r="C1393" s="7"/>
    </row>
    <row r="1394" spans="3:3" x14ac:dyDescent="0.25">
      <c r="C1394" s="7"/>
    </row>
    <row r="1395" spans="3:3" x14ac:dyDescent="0.25">
      <c r="C1395" s="7"/>
    </row>
    <row r="1396" spans="3:3" x14ac:dyDescent="0.25">
      <c r="C1396" s="7"/>
    </row>
    <row r="1397" spans="3:3" x14ac:dyDescent="0.25">
      <c r="C1397" s="7"/>
    </row>
    <row r="1398" spans="3:3" x14ac:dyDescent="0.25">
      <c r="C1398" s="7"/>
    </row>
    <row r="1399" spans="3:3" x14ac:dyDescent="0.25">
      <c r="C1399" s="7"/>
    </row>
    <row r="1400" spans="3:3" x14ac:dyDescent="0.25">
      <c r="C1400" s="7"/>
    </row>
    <row r="1401" spans="3:3" x14ac:dyDescent="0.25">
      <c r="C1401" s="7"/>
    </row>
    <row r="1402" spans="3:3" x14ac:dyDescent="0.25">
      <c r="C1402" s="7"/>
    </row>
    <row r="1403" spans="3:3" x14ac:dyDescent="0.25">
      <c r="C1403" s="7"/>
    </row>
    <row r="1404" spans="3:3" x14ac:dyDescent="0.25">
      <c r="C1404" s="7"/>
    </row>
    <row r="1405" spans="3:3" x14ac:dyDescent="0.25">
      <c r="C1405" s="7"/>
    </row>
    <row r="1406" spans="3:3" x14ac:dyDescent="0.25">
      <c r="C1406" s="7"/>
    </row>
    <row r="1407" spans="3:3" x14ac:dyDescent="0.25">
      <c r="C1407" s="7"/>
    </row>
    <row r="1408" spans="3:3" x14ac:dyDescent="0.25">
      <c r="C1408" s="7"/>
    </row>
    <row r="1409" spans="3:3" x14ac:dyDescent="0.25">
      <c r="C1409" s="7"/>
    </row>
    <row r="1410" spans="3:3" x14ac:dyDescent="0.25">
      <c r="C1410" s="7"/>
    </row>
    <row r="1411" spans="3:3" x14ac:dyDescent="0.25">
      <c r="C1411" s="7"/>
    </row>
    <row r="1412" spans="3:3" x14ac:dyDescent="0.25">
      <c r="C1412" s="7"/>
    </row>
    <row r="1413" spans="3:3" x14ac:dyDescent="0.25">
      <c r="C1413" s="7"/>
    </row>
    <row r="1414" spans="3:3" x14ac:dyDescent="0.25">
      <c r="C1414" s="7"/>
    </row>
    <row r="1415" spans="3:3" x14ac:dyDescent="0.25">
      <c r="C1415" s="7"/>
    </row>
    <row r="1416" spans="3:3" x14ac:dyDescent="0.25">
      <c r="C1416" s="7"/>
    </row>
    <row r="1417" spans="3:3" x14ac:dyDescent="0.25">
      <c r="C1417" s="7"/>
    </row>
    <row r="1418" spans="3:3" x14ac:dyDescent="0.25">
      <c r="C1418" s="7"/>
    </row>
    <row r="1419" spans="3:3" x14ac:dyDescent="0.25">
      <c r="C1419" s="7"/>
    </row>
    <row r="1420" spans="3:3" x14ac:dyDescent="0.25">
      <c r="C1420" s="7"/>
    </row>
    <row r="1421" spans="3:3" x14ac:dyDescent="0.25">
      <c r="C1421" s="7"/>
    </row>
    <row r="1422" spans="3:3" x14ac:dyDescent="0.25">
      <c r="C1422" s="7"/>
    </row>
    <row r="1423" spans="3:3" x14ac:dyDescent="0.25">
      <c r="C1423" s="7"/>
    </row>
    <row r="1424" spans="3:3" x14ac:dyDescent="0.25">
      <c r="C1424" s="7"/>
    </row>
    <row r="1425" spans="3:3" x14ac:dyDescent="0.25">
      <c r="C1425" s="7"/>
    </row>
    <row r="1426" spans="3:3" x14ac:dyDescent="0.25">
      <c r="C1426" s="7"/>
    </row>
    <row r="1427" spans="3:3" x14ac:dyDescent="0.25">
      <c r="C1427" s="7"/>
    </row>
    <row r="1428" spans="3:3" x14ac:dyDescent="0.25">
      <c r="C1428" s="7"/>
    </row>
    <row r="1429" spans="3:3" x14ac:dyDescent="0.25">
      <c r="C1429" s="7"/>
    </row>
    <row r="1430" spans="3:3" x14ac:dyDescent="0.25">
      <c r="C1430" s="7"/>
    </row>
    <row r="1431" spans="3:3" x14ac:dyDescent="0.25">
      <c r="C1431" s="7"/>
    </row>
    <row r="1432" spans="3:3" x14ac:dyDescent="0.25">
      <c r="C1432" s="7"/>
    </row>
    <row r="1433" spans="3:3" x14ac:dyDescent="0.25">
      <c r="C1433" s="7"/>
    </row>
    <row r="1434" spans="3:3" x14ac:dyDescent="0.25">
      <c r="C1434" s="7"/>
    </row>
    <row r="1435" spans="3:3" x14ac:dyDescent="0.25">
      <c r="C1435" s="7"/>
    </row>
    <row r="1436" spans="3:3" x14ac:dyDescent="0.25">
      <c r="C1436" s="7"/>
    </row>
    <row r="1437" spans="3:3" x14ac:dyDescent="0.25">
      <c r="C1437" s="7"/>
    </row>
    <row r="1438" spans="3:3" x14ac:dyDescent="0.25">
      <c r="C1438" s="7"/>
    </row>
    <row r="1439" spans="3:3" x14ac:dyDescent="0.25">
      <c r="C1439" s="7"/>
    </row>
    <row r="1440" spans="3:3" x14ac:dyDescent="0.25">
      <c r="C1440" s="7"/>
    </row>
    <row r="1441" spans="3:3" x14ac:dyDescent="0.25">
      <c r="C1441" s="7"/>
    </row>
    <row r="1442" spans="3:3" x14ac:dyDescent="0.25">
      <c r="C1442" s="7"/>
    </row>
    <row r="1443" spans="3:3" x14ac:dyDescent="0.25">
      <c r="C1443" s="7"/>
    </row>
    <row r="1444" spans="3:3" x14ac:dyDescent="0.25">
      <c r="C1444" s="7"/>
    </row>
    <row r="1445" spans="3:3" x14ac:dyDescent="0.25">
      <c r="C1445" s="7"/>
    </row>
    <row r="1446" spans="3:3" x14ac:dyDescent="0.25">
      <c r="C1446" s="7"/>
    </row>
    <row r="1447" spans="3:3" x14ac:dyDescent="0.25">
      <c r="C1447" s="7"/>
    </row>
    <row r="1448" spans="3:3" x14ac:dyDescent="0.25">
      <c r="C1448" s="7"/>
    </row>
    <row r="1449" spans="3:3" x14ac:dyDescent="0.25">
      <c r="C1449" s="7"/>
    </row>
    <row r="1450" spans="3:3" x14ac:dyDescent="0.25">
      <c r="C1450" s="7"/>
    </row>
    <row r="1451" spans="3:3" x14ac:dyDescent="0.25">
      <c r="C1451" s="7"/>
    </row>
    <row r="1452" spans="3:3" x14ac:dyDescent="0.25">
      <c r="C1452" s="7"/>
    </row>
    <row r="1453" spans="3:3" x14ac:dyDescent="0.25">
      <c r="C1453" s="7"/>
    </row>
    <row r="1454" spans="3:3" x14ac:dyDescent="0.25">
      <c r="C1454" s="7"/>
    </row>
    <row r="1455" spans="3:3" x14ac:dyDescent="0.25">
      <c r="C1455" s="7"/>
    </row>
    <row r="1456" spans="3:3" x14ac:dyDescent="0.25">
      <c r="C1456" s="7"/>
    </row>
    <row r="1457" spans="3:3" x14ac:dyDescent="0.25">
      <c r="C1457" s="7"/>
    </row>
    <row r="1458" spans="3:3" x14ac:dyDescent="0.25">
      <c r="C1458" s="7"/>
    </row>
    <row r="1459" spans="3:3" x14ac:dyDescent="0.25">
      <c r="C1459" s="7"/>
    </row>
    <row r="1460" spans="3:3" x14ac:dyDescent="0.25">
      <c r="C1460" s="7"/>
    </row>
    <row r="1461" spans="3:3" x14ac:dyDescent="0.25">
      <c r="C1461" s="7"/>
    </row>
    <row r="1462" spans="3:3" x14ac:dyDescent="0.25">
      <c r="C1462" s="7"/>
    </row>
    <row r="1463" spans="3:3" x14ac:dyDescent="0.25">
      <c r="C1463" s="7"/>
    </row>
    <row r="1464" spans="3:3" x14ac:dyDescent="0.25">
      <c r="C1464" s="7"/>
    </row>
    <row r="1465" spans="3:3" x14ac:dyDescent="0.25">
      <c r="C1465" s="7"/>
    </row>
    <row r="1466" spans="3:3" x14ac:dyDescent="0.25">
      <c r="C1466" s="7"/>
    </row>
    <row r="1467" spans="3:3" x14ac:dyDescent="0.25">
      <c r="C1467" s="7"/>
    </row>
    <row r="1468" spans="3:3" x14ac:dyDescent="0.25">
      <c r="C1468" s="7"/>
    </row>
    <row r="1469" spans="3:3" x14ac:dyDescent="0.25">
      <c r="C1469" s="7"/>
    </row>
    <row r="1470" spans="3:3" x14ac:dyDescent="0.25">
      <c r="C1470" s="7"/>
    </row>
    <row r="1471" spans="3:3" x14ac:dyDescent="0.25">
      <c r="C1471" s="7"/>
    </row>
    <row r="1472" spans="3:3" x14ac:dyDescent="0.25">
      <c r="C1472" s="7"/>
    </row>
    <row r="1473" spans="3:3" x14ac:dyDescent="0.25">
      <c r="C1473" s="7"/>
    </row>
    <row r="1474" spans="3:3" x14ac:dyDescent="0.25">
      <c r="C1474" s="7"/>
    </row>
    <row r="1475" spans="3:3" x14ac:dyDescent="0.25">
      <c r="C1475" s="7"/>
    </row>
    <row r="1476" spans="3:3" x14ac:dyDescent="0.25">
      <c r="C1476" s="7"/>
    </row>
    <row r="1477" spans="3:3" x14ac:dyDescent="0.25">
      <c r="C1477" s="7"/>
    </row>
    <row r="1478" spans="3:3" x14ac:dyDescent="0.25">
      <c r="C1478" s="7"/>
    </row>
    <row r="1479" spans="3:3" x14ac:dyDescent="0.25">
      <c r="C1479" s="7"/>
    </row>
    <row r="1480" spans="3:3" x14ac:dyDescent="0.25">
      <c r="C1480" s="7"/>
    </row>
    <row r="1481" spans="3:3" x14ac:dyDescent="0.25">
      <c r="C1481" s="7"/>
    </row>
    <row r="1482" spans="3:3" x14ac:dyDescent="0.25">
      <c r="C1482" s="7"/>
    </row>
    <row r="1483" spans="3:3" x14ac:dyDescent="0.25">
      <c r="C1483" s="7"/>
    </row>
    <row r="1484" spans="3:3" x14ac:dyDescent="0.25">
      <c r="C1484" s="7"/>
    </row>
    <row r="1485" spans="3:3" x14ac:dyDescent="0.25">
      <c r="C1485" s="7"/>
    </row>
    <row r="1486" spans="3:3" x14ac:dyDescent="0.25">
      <c r="C1486" s="7"/>
    </row>
    <row r="1487" spans="3:3" x14ac:dyDescent="0.25">
      <c r="C1487" s="7"/>
    </row>
    <row r="1488" spans="3:3" x14ac:dyDescent="0.25">
      <c r="C1488" s="7"/>
    </row>
    <row r="1489" spans="3:3" x14ac:dyDescent="0.25">
      <c r="C1489" s="7"/>
    </row>
    <row r="1490" spans="3:3" x14ac:dyDescent="0.25">
      <c r="C1490" s="7"/>
    </row>
    <row r="1491" spans="3:3" x14ac:dyDescent="0.25">
      <c r="C1491" s="7"/>
    </row>
    <row r="1492" spans="3:3" x14ac:dyDescent="0.25">
      <c r="C1492" s="7"/>
    </row>
    <row r="1493" spans="3:3" x14ac:dyDescent="0.25">
      <c r="C1493" s="7"/>
    </row>
    <row r="1494" spans="3:3" x14ac:dyDescent="0.25">
      <c r="C1494" s="7"/>
    </row>
    <row r="1495" spans="3:3" x14ac:dyDescent="0.25">
      <c r="C1495" s="7"/>
    </row>
    <row r="1496" spans="3:3" x14ac:dyDescent="0.25">
      <c r="C1496" s="7"/>
    </row>
    <row r="1497" spans="3:3" x14ac:dyDescent="0.25">
      <c r="C1497" s="7"/>
    </row>
    <row r="1498" spans="3:3" x14ac:dyDescent="0.25">
      <c r="C1498" s="7"/>
    </row>
    <row r="1499" spans="3:3" x14ac:dyDescent="0.25">
      <c r="C1499" s="7"/>
    </row>
    <row r="1500" spans="3:3" x14ac:dyDescent="0.25">
      <c r="C1500" s="7"/>
    </row>
    <row r="1501" spans="3:3" x14ac:dyDescent="0.25">
      <c r="C1501" s="7"/>
    </row>
    <row r="1502" spans="3:3" x14ac:dyDescent="0.25">
      <c r="C1502" s="7"/>
    </row>
    <row r="1503" spans="3:3" x14ac:dyDescent="0.25">
      <c r="C1503" s="7"/>
    </row>
    <row r="1504" spans="3:3" x14ac:dyDescent="0.25">
      <c r="C1504" s="7"/>
    </row>
    <row r="1505" spans="3:3" x14ac:dyDescent="0.25">
      <c r="C1505" s="7"/>
    </row>
    <row r="1506" spans="3:3" x14ac:dyDescent="0.25">
      <c r="C1506" s="7"/>
    </row>
    <row r="1507" spans="3:3" x14ac:dyDescent="0.25">
      <c r="C1507" s="7"/>
    </row>
    <row r="1508" spans="3:3" x14ac:dyDescent="0.25">
      <c r="C1508" s="7"/>
    </row>
    <row r="1509" spans="3:3" x14ac:dyDescent="0.25">
      <c r="C1509" s="7"/>
    </row>
    <row r="1510" spans="3:3" x14ac:dyDescent="0.25">
      <c r="C1510" s="7"/>
    </row>
    <row r="1511" spans="3:3" x14ac:dyDescent="0.25">
      <c r="C1511" s="7"/>
    </row>
    <row r="1512" spans="3:3" x14ac:dyDescent="0.25">
      <c r="C1512" s="7"/>
    </row>
    <row r="1513" spans="3:3" x14ac:dyDescent="0.25">
      <c r="C1513" s="7"/>
    </row>
    <row r="1514" spans="3:3" x14ac:dyDescent="0.25">
      <c r="C1514" s="7"/>
    </row>
    <row r="1515" spans="3:3" x14ac:dyDescent="0.25">
      <c r="C1515" s="7"/>
    </row>
    <row r="1516" spans="3:3" x14ac:dyDescent="0.25">
      <c r="C1516" s="7"/>
    </row>
    <row r="1517" spans="3:3" x14ac:dyDescent="0.25">
      <c r="C1517" s="7"/>
    </row>
    <row r="1518" spans="3:3" x14ac:dyDescent="0.25">
      <c r="C1518" s="7"/>
    </row>
    <row r="1519" spans="3:3" x14ac:dyDescent="0.25">
      <c r="C1519" s="7"/>
    </row>
    <row r="1520" spans="3:3" x14ac:dyDescent="0.25">
      <c r="C1520" s="7"/>
    </row>
    <row r="1521" spans="3:3" x14ac:dyDescent="0.25">
      <c r="C1521" s="7"/>
    </row>
    <row r="1522" spans="3:3" x14ac:dyDescent="0.25">
      <c r="C1522" s="7"/>
    </row>
    <row r="1523" spans="3:3" x14ac:dyDescent="0.25">
      <c r="C1523" s="7"/>
    </row>
    <row r="1524" spans="3:3" x14ac:dyDescent="0.25">
      <c r="C1524" s="7"/>
    </row>
    <row r="1525" spans="3:3" x14ac:dyDescent="0.25">
      <c r="C1525" s="7"/>
    </row>
    <row r="1526" spans="3:3" x14ac:dyDescent="0.25">
      <c r="C1526" s="7"/>
    </row>
    <row r="1527" spans="3:3" x14ac:dyDescent="0.25">
      <c r="C1527" s="7"/>
    </row>
    <row r="1528" spans="3:3" x14ac:dyDescent="0.25">
      <c r="C1528" s="7"/>
    </row>
    <row r="1529" spans="3:3" x14ac:dyDescent="0.25">
      <c r="C1529" s="7"/>
    </row>
    <row r="1530" spans="3:3" x14ac:dyDescent="0.25">
      <c r="C1530" s="7"/>
    </row>
    <row r="1531" spans="3:3" x14ac:dyDescent="0.25">
      <c r="C1531" s="7"/>
    </row>
    <row r="1532" spans="3:3" x14ac:dyDescent="0.25">
      <c r="C1532" s="7"/>
    </row>
    <row r="1533" spans="3:3" x14ac:dyDescent="0.25">
      <c r="C1533" s="7"/>
    </row>
    <row r="1534" spans="3:3" x14ac:dyDescent="0.25">
      <c r="C1534" s="7"/>
    </row>
    <row r="1535" spans="3:3" x14ac:dyDescent="0.25">
      <c r="C1535" s="7"/>
    </row>
    <row r="1536" spans="3:3" x14ac:dyDescent="0.25">
      <c r="C1536" s="7"/>
    </row>
    <row r="1537" spans="3:3" x14ac:dyDescent="0.25">
      <c r="C1537" s="7"/>
    </row>
    <row r="1538" spans="3:3" x14ac:dyDescent="0.25">
      <c r="C1538" s="7"/>
    </row>
    <row r="1539" spans="3:3" x14ac:dyDescent="0.25">
      <c r="C1539" s="7"/>
    </row>
    <row r="1540" spans="3:3" x14ac:dyDescent="0.25">
      <c r="C1540" s="7"/>
    </row>
    <row r="1541" spans="3:3" x14ac:dyDescent="0.25">
      <c r="C1541" s="7"/>
    </row>
    <row r="1542" spans="3:3" x14ac:dyDescent="0.25">
      <c r="C1542" s="7"/>
    </row>
    <row r="1543" spans="3:3" x14ac:dyDescent="0.25">
      <c r="C1543" s="7"/>
    </row>
    <row r="1544" spans="3:3" x14ac:dyDescent="0.25">
      <c r="C1544" s="7"/>
    </row>
    <row r="1545" spans="3:3" x14ac:dyDescent="0.25">
      <c r="C1545" s="7"/>
    </row>
    <row r="1546" spans="3:3" x14ac:dyDescent="0.25">
      <c r="C1546" s="7"/>
    </row>
    <row r="1547" spans="3:3" x14ac:dyDescent="0.25">
      <c r="C1547" s="7"/>
    </row>
    <row r="1548" spans="3:3" x14ac:dyDescent="0.25">
      <c r="C1548" s="7"/>
    </row>
    <row r="1549" spans="3:3" x14ac:dyDescent="0.25">
      <c r="C1549" s="7"/>
    </row>
    <row r="1550" spans="3:3" x14ac:dyDescent="0.25">
      <c r="C1550" s="7"/>
    </row>
    <row r="1551" spans="3:3" x14ac:dyDescent="0.25">
      <c r="C1551" s="7"/>
    </row>
    <row r="1552" spans="3:3" x14ac:dyDescent="0.25">
      <c r="C1552" s="7"/>
    </row>
    <row r="1553" spans="3:3" x14ac:dyDescent="0.25">
      <c r="C1553" s="7"/>
    </row>
    <row r="1554" spans="3:3" x14ac:dyDescent="0.25">
      <c r="C1554" s="7"/>
    </row>
    <row r="1555" spans="3:3" x14ac:dyDescent="0.25">
      <c r="C1555" s="7"/>
    </row>
    <row r="1556" spans="3:3" x14ac:dyDescent="0.25">
      <c r="C1556" s="7"/>
    </row>
    <row r="1557" spans="3:3" x14ac:dyDescent="0.25">
      <c r="C1557" s="7"/>
    </row>
    <row r="1558" spans="3:3" x14ac:dyDescent="0.25">
      <c r="C1558" s="7"/>
    </row>
    <row r="1559" spans="3:3" x14ac:dyDescent="0.25">
      <c r="C1559" s="7"/>
    </row>
    <row r="1560" spans="3:3" x14ac:dyDescent="0.25">
      <c r="C1560" s="7"/>
    </row>
    <row r="1561" spans="3:3" x14ac:dyDescent="0.25">
      <c r="C1561" s="7"/>
    </row>
    <row r="1562" spans="3:3" x14ac:dyDescent="0.25">
      <c r="C1562" s="7"/>
    </row>
    <row r="1563" spans="3:3" x14ac:dyDescent="0.25">
      <c r="C1563" s="7"/>
    </row>
    <row r="1564" spans="3:3" x14ac:dyDescent="0.25">
      <c r="C1564" s="7"/>
    </row>
    <row r="1565" spans="3:3" x14ac:dyDescent="0.25">
      <c r="C1565" s="7"/>
    </row>
    <row r="1566" spans="3:3" x14ac:dyDescent="0.25">
      <c r="C1566" s="7"/>
    </row>
    <row r="1567" spans="3:3" x14ac:dyDescent="0.25">
      <c r="C1567" s="7"/>
    </row>
    <row r="1568" spans="3:3" x14ac:dyDescent="0.25">
      <c r="C1568" s="7"/>
    </row>
    <row r="1569" spans="3:3" x14ac:dyDescent="0.25">
      <c r="C1569" s="7"/>
    </row>
    <row r="1570" spans="3:3" x14ac:dyDescent="0.25">
      <c r="C1570" s="7"/>
    </row>
    <row r="1571" spans="3:3" x14ac:dyDescent="0.25">
      <c r="C1571" s="7"/>
    </row>
    <row r="1572" spans="3:3" x14ac:dyDescent="0.25">
      <c r="C1572" s="7"/>
    </row>
    <row r="1573" spans="3:3" x14ac:dyDescent="0.25">
      <c r="C1573" s="7"/>
    </row>
    <row r="1574" spans="3:3" x14ac:dyDescent="0.25">
      <c r="C1574" s="7"/>
    </row>
    <row r="1575" spans="3:3" x14ac:dyDescent="0.25">
      <c r="C1575" s="7"/>
    </row>
    <row r="1576" spans="3:3" x14ac:dyDescent="0.25">
      <c r="C1576" s="7"/>
    </row>
    <row r="1577" spans="3:3" x14ac:dyDescent="0.25">
      <c r="C1577" s="7"/>
    </row>
    <row r="1578" spans="3:3" x14ac:dyDescent="0.25">
      <c r="C1578" s="7"/>
    </row>
    <row r="1579" spans="3:3" x14ac:dyDescent="0.25">
      <c r="C1579" s="7"/>
    </row>
    <row r="1580" spans="3:3" x14ac:dyDescent="0.25">
      <c r="C1580" s="7"/>
    </row>
    <row r="1581" spans="3:3" x14ac:dyDescent="0.25">
      <c r="C1581" s="7"/>
    </row>
    <row r="1582" spans="3:3" x14ac:dyDescent="0.25">
      <c r="C1582" s="7"/>
    </row>
    <row r="1583" spans="3:3" x14ac:dyDescent="0.25">
      <c r="C1583" s="7"/>
    </row>
    <row r="1584" spans="3:3" x14ac:dyDescent="0.25">
      <c r="C1584" s="7"/>
    </row>
    <row r="1585" spans="3:3" x14ac:dyDescent="0.25">
      <c r="C1585" s="7"/>
    </row>
    <row r="1586" spans="3:3" x14ac:dyDescent="0.25">
      <c r="C1586" s="7"/>
    </row>
    <row r="1587" spans="3:3" x14ac:dyDescent="0.25">
      <c r="C1587" s="7"/>
    </row>
    <row r="1588" spans="3:3" x14ac:dyDescent="0.25">
      <c r="C1588" s="7"/>
    </row>
    <row r="1589" spans="3:3" x14ac:dyDescent="0.25">
      <c r="C1589" s="7"/>
    </row>
    <row r="1590" spans="3:3" x14ac:dyDescent="0.25">
      <c r="C1590" s="7"/>
    </row>
    <row r="1591" spans="3:3" x14ac:dyDescent="0.25">
      <c r="C1591" s="7"/>
    </row>
    <row r="1592" spans="3:3" x14ac:dyDescent="0.25">
      <c r="C1592" s="7"/>
    </row>
    <row r="1593" spans="3:3" x14ac:dyDescent="0.25">
      <c r="C1593" s="7"/>
    </row>
    <row r="1594" spans="3:3" x14ac:dyDescent="0.25">
      <c r="C1594" s="7"/>
    </row>
    <row r="1595" spans="3:3" x14ac:dyDescent="0.25">
      <c r="C1595" s="7"/>
    </row>
    <row r="1596" spans="3:3" x14ac:dyDescent="0.25">
      <c r="C1596" s="7"/>
    </row>
    <row r="1597" spans="3:3" x14ac:dyDescent="0.25">
      <c r="C1597" s="7"/>
    </row>
    <row r="1598" spans="3:3" x14ac:dyDescent="0.25">
      <c r="C1598" s="7"/>
    </row>
    <row r="1599" spans="3:3" x14ac:dyDescent="0.25">
      <c r="C1599" s="7"/>
    </row>
    <row r="1600" spans="3:3" x14ac:dyDescent="0.25">
      <c r="C1600" s="7"/>
    </row>
    <row r="1601" spans="3:3" x14ac:dyDescent="0.25">
      <c r="C1601" s="7"/>
    </row>
    <row r="1602" spans="3:3" x14ac:dyDescent="0.25">
      <c r="C1602" s="7"/>
    </row>
    <row r="1603" spans="3:3" x14ac:dyDescent="0.25">
      <c r="C1603" s="7"/>
    </row>
    <row r="1604" spans="3:3" x14ac:dyDescent="0.25">
      <c r="C1604" s="7"/>
    </row>
    <row r="1605" spans="3:3" x14ac:dyDescent="0.25">
      <c r="C1605" s="7"/>
    </row>
    <row r="1606" spans="3:3" x14ac:dyDescent="0.25">
      <c r="C1606" s="7"/>
    </row>
    <row r="1607" spans="3:3" x14ac:dyDescent="0.25">
      <c r="C1607" s="7"/>
    </row>
    <row r="1608" spans="3:3" x14ac:dyDescent="0.25">
      <c r="C1608" s="7"/>
    </row>
    <row r="1609" spans="3:3" x14ac:dyDescent="0.25">
      <c r="C1609" s="7"/>
    </row>
    <row r="1610" spans="3:3" x14ac:dyDescent="0.25">
      <c r="C1610" s="7"/>
    </row>
    <row r="1611" spans="3:3" x14ac:dyDescent="0.25">
      <c r="C1611" s="7"/>
    </row>
    <row r="1612" spans="3:3" x14ac:dyDescent="0.25">
      <c r="C1612" s="7"/>
    </row>
    <row r="1613" spans="3:3" x14ac:dyDescent="0.25">
      <c r="C1613" s="7"/>
    </row>
    <row r="1614" spans="3:3" x14ac:dyDescent="0.25">
      <c r="C1614" s="7"/>
    </row>
    <row r="1615" spans="3:3" x14ac:dyDescent="0.25">
      <c r="C1615" s="7"/>
    </row>
    <row r="1616" spans="3:3" x14ac:dyDescent="0.25">
      <c r="C1616" s="7"/>
    </row>
    <row r="1617" spans="3:3" x14ac:dyDescent="0.25">
      <c r="C1617" s="7"/>
    </row>
    <row r="1618" spans="3:3" x14ac:dyDescent="0.25">
      <c r="C1618" s="7"/>
    </row>
    <row r="1619" spans="3:3" x14ac:dyDescent="0.25">
      <c r="C1619" s="7"/>
    </row>
    <row r="1620" spans="3:3" x14ac:dyDescent="0.25">
      <c r="C1620" s="7"/>
    </row>
    <row r="1621" spans="3:3" x14ac:dyDescent="0.25">
      <c r="C1621" s="7"/>
    </row>
    <row r="1622" spans="3:3" x14ac:dyDescent="0.25">
      <c r="C1622" s="7"/>
    </row>
    <row r="1623" spans="3:3" x14ac:dyDescent="0.25">
      <c r="C1623" s="7"/>
    </row>
    <row r="1624" spans="3:3" x14ac:dyDescent="0.25">
      <c r="C1624" s="7"/>
    </row>
    <row r="1625" spans="3:3" x14ac:dyDescent="0.25">
      <c r="C1625" s="7"/>
    </row>
    <row r="1626" spans="3:3" x14ac:dyDescent="0.25">
      <c r="C1626" s="7"/>
    </row>
    <row r="1627" spans="3:3" x14ac:dyDescent="0.25">
      <c r="C1627" s="7"/>
    </row>
    <row r="1628" spans="3:3" x14ac:dyDescent="0.25">
      <c r="C1628" s="7"/>
    </row>
    <row r="1629" spans="3:3" x14ac:dyDescent="0.25">
      <c r="C1629" s="7"/>
    </row>
    <row r="1630" spans="3:3" x14ac:dyDescent="0.25">
      <c r="C1630" s="7"/>
    </row>
    <row r="1631" spans="3:3" x14ac:dyDescent="0.25">
      <c r="C1631" s="7"/>
    </row>
    <row r="1632" spans="3:3" x14ac:dyDescent="0.25">
      <c r="C1632" s="7"/>
    </row>
    <row r="1633" spans="3:3" x14ac:dyDescent="0.25">
      <c r="C1633" s="7"/>
    </row>
    <row r="1634" spans="3:3" x14ac:dyDescent="0.25">
      <c r="C1634" s="7"/>
    </row>
    <row r="1635" spans="3:3" x14ac:dyDescent="0.25">
      <c r="C1635" s="7"/>
    </row>
    <row r="1636" spans="3:3" x14ac:dyDescent="0.25">
      <c r="C1636" s="7"/>
    </row>
    <row r="1637" spans="3:3" x14ac:dyDescent="0.25">
      <c r="C1637" s="7"/>
    </row>
    <row r="1638" spans="3:3" x14ac:dyDescent="0.25">
      <c r="C1638" s="7"/>
    </row>
    <row r="1639" spans="3:3" x14ac:dyDescent="0.25">
      <c r="C1639" s="7"/>
    </row>
    <row r="1640" spans="3:3" x14ac:dyDescent="0.25">
      <c r="C1640" s="7"/>
    </row>
    <row r="1641" spans="3:3" x14ac:dyDescent="0.25">
      <c r="C1641" s="7"/>
    </row>
    <row r="1642" spans="3:3" x14ac:dyDescent="0.25">
      <c r="C1642" s="7"/>
    </row>
    <row r="1643" spans="3:3" x14ac:dyDescent="0.25">
      <c r="C1643" s="7"/>
    </row>
    <row r="1644" spans="3:3" x14ac:dyDescent="0.25">
      <c r="C1644" s="7"/>
    </row>
    <row r="1645" spans="3:3" x14ac:dyDescent="0.25">
      <c r="C1645" s="7"/>
    </row>
    <row r="1646" spans="3:3" x14ac:dyDescent="0.25">
      <c r="C1646" s="7"/>
    </row>
    <row r="1647" spans="3:3" x14ac:dyDescent="0.25">
      <c r="C1647" s="7"/>
    </row>
    <row r="1648" spans="3:3" x14ac:dyDescent="0.25">
      <c r="C1648" s="7"/>
    </row>
    <row r="1649" spans="3:3" x14ac:dyDescent="0.25">
      <c r="C1649" s="7"/>
    </row>
    <row r="1650" spans="3:3" x14ac:dyDescent="0.25">
      <c r="C1650" s="7"/>
    </row>
    <row r="1651" spans="3:3" x14ac:dyDescent="0.25">
      <c r="C1651" s="7"/>
    </row>
    <row r="1652" spans="3:3" x14ac:dyDescent="0.25">
      <c r="C1652" s="7"/>
    </row>
    <row r="1653" spans="3:3" x14ac:dyDescent="0.25">
      <c r="C1653" s="7"/>
    </row>
    <row r="1654" spans="3:3" x14ac:dyDescent="0.25">
      <c r="C1654" s="7"/>
    </row>
    <row r="1655" spans="3:3" x14ac:dyDescent="0.25">
      <c r="C1655" s="7"/>
    </row>
    <row r="1656" spans="3:3" x14ac:dyDescent="0.25">
      <c r="C1656" s="7"/>
    </row>
    <row r="1657" spans="3:3" x14ac:dyDescent="0.25">
      <c r="C1657" s="7"/>
    </row>
    <row r="1658" spans="3:3" x14ac:dyDescent="0.25">
      <c r="C1658" s="7"/>
    </row>
    <row r="1659" spans="3:3" x14ac:dyDescent="0.25">
      <c r="C1659" s="7"/>
    </row>
    <row r="1660" spans="3:3" x14ac:dyDescent="0.25">
      <c r="C1660" s="7"/>
    </row>
    <row r="1661" spans="3:3" x14ac:dyDescent="0.25">
      <c r="C1661" s="7"/>
    </row>
    <row r="1662" spans="3:3" x14ac:dyDescent="0.25">
      <c r="C1662" s="7"/>
    </row>
    <row r="1663" spans="3:3" x14ac:dyDescent="0.25">
      <c r="C1663" s="7"/>
    </row>
    <row r="1664" spans="3:3" x14ac:dyDescent="0.25">
      <c r="C1664" s="7"/>
    </row>
    <row r="1665" spans="3:3" x14ac:dyDescent="0.25">
      <c r="C1665" s="7"/>
    </row>
    <row r="1666" spans="3:3" x14ac:dyDescent="0.25">
      <c r="C1666" s="7"/>
    </row>
    <row r="1667" spans="3:3" x14ac:dyDescent="0.25">
      <c r="C1667" s="7"/>
    </row>
    <row r="1668" spans="3:3" x14ac:dyDescent="0.25">
      <c r="C1668" s="7"/>
    </row>
    <row r="1669" spans="3:3" x14ac:dyDescent="0.25">
      <c r="C1669" s="7"/>
    </row>
    <row r="1670" spans="3:3" x14ac:dyDescent="0.25">
      <c r="C1670" s="7"/>
    </row>
    <row r="1671" spans="3:3" x14ac:dyDescent="0.25">
      <c r="C1671" s="7"/>
    </row>
    <row r="1672" spans="3:3" x14ac:dyDescent="0.25">
      <c r="C1672" s="7"/>
    </row>
    <row r="1673" spans="3:3" x14ac:dyDescent="0.25">
      <c r="C1673" s="7"/>
    </row>
    <row r="1674" spans="3:3" x14ac:dyDescent="0.25">
      <c r="C1674" s="7"/>
    </row>
    <row r="1675" spans="3:3" x14ac:dyDescent="0.25">
      <c r="C1675" s="7"/>
    </row>
    <row r="1676" spans="3:3" x14ac:dyDescent="0.25">
      <c r="C1676" s="7"/>
    </row>
    <row r="1677" spans="3:3" x14ac:dyDescent="0.25">
      <c r="C1677" s="7"/>
    </row>
    <row r="1678" spans="3:3" x14ac:dyDescent="0.25">
      <c r="C1678" s="7"/>
    </row>
    <row r="1679" spans="3:3" x14ac:dyDescent="0.25">
      <c r="C1679" s="7"/>
    </row>
    <row r="1680" spans="3:3" x14ac:dyDescent="0.25">
      <c r="C1680" s="7"/>
    </row>
    <row r="1681" spans="3:3" x14ac:dyDescent="0.25">
      <c r="C1681" s="7"/>
    </row>
    <row r="1682" spans="3:3" x14ac:dyDescent="0.25">
      <c r="C1682" s="7"/>
    </row>
    <row r="1683" spans="3:3" x14ac:dyDescent="0.25">
      <c r="C1683" s="7"/>
    </row>
    <row r="1684" spans="3:3" x14ac:dyDescent="0.25">
      <c r="C1684" s="7"/>
    </row>
    <row r="1685" spans="3:3" x14ac:dyDescent="0.25">
      <c r="C1685" s="7"/>
    </row>
    <row r="1686" spans="3:3" x14ac:dyDescent="0.25">
      <c r="C1686" s="7"/>
    </row>
    <row r="1687" spans="3:3" x14ac:dyDescent="0.25">
      <c r="C1687" s="7"/>
    </row>
    <row r="1688" spans="3:3" x14ac:dyDescent="0.25">
      <c r="C1688" s="7"/>
    </row>
    <row r="1689" spans="3:3" x14ac:dyDescent="0.25">
      <c r="C1689" s="7"/>
    </row>
    <row r="1690" spans="3:3" x14ac:dyDescent="0.25">
      <c r="C1690" s="7"/>
    </row>
    <row r="1691" spans="3:3" x14ac:dyDescent="0.25">
      <c r="C1691" s="7"/>
    </row>
    <row r="1692" spans="3:3" x14ac:dyDescent="0.25">
      <c r="C1692" s="7"/>
    </row>
    <row r="1693" spans="3:3" x14ac:dyDescent="0.25">
      <c r="C1693" s="7"/>
    </row>
    <row r="1694" spans="3:3" x14ac:dyDescent="0.25">
      <c r="C1694" s="7"/>
    </row>
    <row r="1695" spans="3:3" x14ac:dyDescent="0.25">
      <c r="C1695" s="7"/>
    </row>
    <row r="1696" spans="3:3" x14ac:dyDescent="0.25">
      <c r="C1696" s="7"/>
    </row>
    <row r="1697" spans="3:3" x14ac:dyDescent="0.25">
      <c r="C1697" s="7"/>
    </row>
    <row r="1698" spans="3:3" x14ac:dyDescent="0.25">
      <c r="C1698" s="7"/>
    </row>
    <row r="1699" spans="3:3" x14ac:dyDescent="0.25">
      <c r="C1699" s="7"/>
    </row>
    <row r="1700" spans="3:3" x14ac:dyDescent="0.25">
      <c r="C1700" s="7"/>
    </row>
    <row r="1701" spans="3:3" x14ac:dyDescent="0.25">
      <c r="C1701" s="7"/>
    </row>
    <row r="1702" spans="3:3" x14ac:dyDescent="0.25">
      <c r="C1702" s="7"/>
    </row>
    <row r="1703" spans="3:3" x14ac:dyDescent="0.25">
      <c r="C1703" s="7"/>
    </row>
    <row r="1704" spans="3:3" x14ac:dyDescent="0.25">
      <c r="C1704" s="7"/>
    </row>
    <row r="1705" spans="3:3" x14ac:dyDescent="0.25">
      <c r="C1705" s="7"/>
    </row>
    <row r="1706" spans="3:3" x14ac:dyDescent="0.25">
      <c r="C1706" s="7"/>
    </row>
    <row r="1707" spans="3:3" x14ac:dyDescent="0.25">
      <c r="C1707" s="7"/>
    </row>
    <row r="1708" spans="3:3" x14ac:dyDescent="0.25">
      <c r="C1708" s="7"/>
    </row>
    <row r="1709" spans="3:3" x14ac:dyDescent="0.25">
      <c r="C1709" s="7"/>
    </row>
    <row r="1710" spans="3:3" x14ac:dyDescent="0.25">
      <c r="C1710" s="7"/>
    </row>
    <row r="1711" spans="3:3" x14ac:dyDescent="0.25">
      <c r="C1711" s="7"/>
    </row>
    <row r="1712" spans="3:3" x14ac:dyDescent="0.25">
      <c r="C1712" s="7"/>
    </row>
    <row r="1713" spans="3:3" x14ac:dyDescent="0.25">
      <c r="C1713" s="7"/>
    </row>
    <row r="1714" spans="3:3" x14ac:dyDescent="0.25">
      <c r="C1714" s="7"/>
    </row>
    <row r="1715" spans="3:3" x14ac:dyDescent="0.25">
      <c r="C1715" s="7"/>
    </row>
    <row r="1716" spans="3:3" x14ac:dyDescent="0.25">
      <c r="C1716" s="7"/>
    </row>
    <row r="1717" spans="3:3" x14ac:dyDescent="0.25">
      <c r="C1717" s="7"/>
    </row>
    <row r="1718" spans="3:3" x14ac:dyDescent="0.25">
      <c r="C1718" s="7"/>
    </row>
    <row r="1719" spans="3:3" x14ac:dyDescent="0.25">
      <c r="C1719" s="7"/>
    </row>
    <row r="1720" spans="3:3" x14ac:dyDescent="0.25">
      <c r="C1720" s="7"/>
    </row>
    <row r="1721" spans="3:3" x14ac:dyDescent="0.25">
      <c r="C1721" s="7"/>
    </row>
    <row r="1722" spans="3:3" x14ac:dyDescent="0.25">
      <c r="C1722" s="7"/>
    </row>
    <row r="1723" spans="3:3" x14ac:dyDescent="0.25">
      <c r="C1723" s="7"/>
    </row>
    <row r="1724" spans="3:3" x14ac:dyDescent="0.25">
      <c r="C1724" s="7"/>
    </row>
    <row r="1725" spans="3:3" x14ac:dyDescent="0.25">
      <c r="C1725" s="7"/>
    </row>
    <row r="1726" spans="3:3" x14ac:dyDescent="0.25">
      <c r="C1726" s="7"/>
    </row>
    <row r="1727" spans="3:3" x14ac:dyDescent="0.25">
      <c r="C1727" s="7"/>
    </row>
    <row r="1728" spans="3:3" x14ac:dyDescent="0.25">
      <c r="C1728" s="7"/>
    </row>
    <row r="1729" spans="3:3" x14ac:dyDescent="0.25">
      <c r="C1729" s="7"/>
    </row>
    <row r="1730" spans="3:3" x14ac:dyDescent="0.25">
      <c r="C1730" s="7"/>
    </row>
    <row r="1731" spans="3:3" x14ac:dyDescent="0.25">
      <c r="C1731" s="7"/>
    </row>
    <row r="1732" spans="3:3" x14ac:dyDescent="0.25">
      <c r="C1732" s="7"/>
    </row>
    <row r="1733" spans="3:3" x14ac:dyDescent="0.25">
      <c r="C1733" s="7"/>
    </row>
    <row r="1734" spans="3:3" x14ac:dyDescent="0.25">
      <c r="C1734" s="7"/>
    </row>
    <row r="1735" spans="3:3" x14ac:dyDescent="0.25">
      <c r="C1735" s="7"/>
    </row>
    <row r="1736" spans="3:3" x14ac:dyDescent="0.25">
      <c r="C1736" s="7"/>
    </row>
    <row r="1737" spans="3:3" x14ac:dyDescent="0.25">
      <c r="C1737" s="7"/>
    </row>
    <row r="1738" spans="3:3" x14ac:dyDescent="0.25">
      <c r="C1738" s="7"/>
    </row>
    <row r="1739" spans="3:3" x14ac:dyDescent="0.25">
      <c r="C1739" s="7"/>
    </row>
    <row r="1740" spans="3:3" x14ac:dyDescent="0.25">
      <c r="C1740" s="7"/>
    </row>
    <row r="1741" spans="3:3" x14ac:dyDescent="0.25">
      <c r="C1741" s="7"/>
    </row>
    <row r="1742" spans="3:3" x14ac:dyDescent="0.25">
      <c r="C1742" s="7"/>
    </row>
    <row r="1743" spans="3:3" x14ac:dyDescent="0.25">
      <c r="C1743" s="7"/>
    </row>
    <row r="1744" spans="3:3" x14ac:dyDescent="0.25">
      <c r="C1744" s="7"/>
    </row>
    <row r="1745" spans="3:3" x14ac:dyDescent="0.25">
      <c r="C1745" s="7"/>
    </row>
    <row r="1746" spans="3:3" x14ac:dyDescent="0.25">
      <c r="C1746" s="7"/>
    </row>
    <row r="1747" spans="3:3" x14ac:dyDescent="0.25">
      <c r="C1747" s="7"/>
    </row>
    <row r="1748" spans="3:3" x14ac:dyDescent="0.25">
      <c r="C1748" s="7"/>
    </row>
    <row r="1749" spans="3:3" x14ac:dyDescent="0.25">
      <c r="C1749" s="7"/>
    </row>
    <row r="1750" spans="3:3" x14ac:dyDescent="0.25">
      <c r="C1750" s="7"/>
    </row>
    <row r="1751" spans="3:3" x14ac:dyDescent="0.25">
      <c r="C1751" s="7"/>
    </row>
    <row r="1752" spans="3:3" x14ac:dyDescent="0.25">
      <c r="C1752" s="7"/>
    </row>
    <row r="1753" spans="3:3" x14ac:dyDescent="0.25">
      <c r="C1753" s="7"/>
    </row>
    <row r="1754" spans="3:3" x14ac:dyDescent="0.25">
      <c r="C1754" s="7"/>
    </row>
    <row r="1755" spans="3:3" x14ac:dyDescent="0.25">
      <c r="C1755" s="7"/>
    </row>
    <row r="1756" spans="3:3" x14ac:dyDescent="0.25">
      <c r="C1756" s="7"/>
    </row>
    <row r="1757" spans="3:3" x14ac:dyDescent="0.25">
      <c r="C1757" s="7"/>
    </row>
    <row r="1758" spans="3:3" x14ac:dyDescent="0.25">
      <c r="C1758" s="7"/>
    </row>
    <row r="1759" spans="3:3" x14ac:dyDescent="0.25">
      <c r="C1759" s="7"/>
    </row>
    <row r="1760" spans="3:3" x14ac:dyDescent="0.25">
      <c r="C1760" s="7"/>
    </row>
    <row r="1761" spans="3:3" x14ac:dyDescent="0.25">
      <c r="C1761" s="7"/>
    </row>
    <row r="1762" spans="3:3" x14ac:dyDescent="0.25">
      <c r="C1762" s="7"/>
    </row>
    <row r="1763" spans="3:3" x14ac:dyDescent="0.25">
      <c r="C1763" s="7"/>
    </row>
    <row r="1764" spans="3:3" x14ac:dyDescent="0.25">
      <c r="C1764" s="7"/>
    </row>
    <row r="1765" spans="3:3" x14ac:dyDescent="0.25">
      <c r="C1765" s="7"/>
    </row>
    <row r="1766" spans="3:3" x14ac:dyDescent="0.25">
      <c r="C1766" s="7"/>
    </row>
    <row r="1767" spans="3:3" x14ac:dyDescent="0.25">
      <c r="C1767" s="7"/>
    </row>
    <row r="1768" spans="3:3" x14ac:dyDescent="0.25">
      <c r="C1768" s="7"/>
    </row>
    <row r="1769" spans="3:3" x14ac:dyDescent="0.25">
      <c r="C1769" s="7"/>
    </row>
    <row r="1770" spans="3:3" x14ac:dyDescent="0.25">
      <c r="C1770" s="7"/>
    </row>
    <row r="1771" spans="3:3" x14ac:dyDescent="0.25">
      <c r="C1771" s="7"/>
    </row>
    <row r="1772" spans="3:3" x14ac:dyDescent="0.25">
      <c r="C1772" s="7"/>
    </row>
    <row r="1773" spans="3:3" x14ac:dyDescent="0.25">
      <c r="C1773" s="7"/>
    </row>
    <row r="1774" spans="3:3" x14ac:dyDescent="0.25">
      <c r="C1774" s="7"/>
    </row>
    <row r="1775" spans="3:3" x14ac:dyDescent="0.25">
      <c r="C1775" s="7"/>
    </row>
    <row r="1776" spans="3:3" x14ac:dyDescent="0.25">
      <c r="C1776" s="7"/>
    </row>
    <row r="1777" spans="3:3" x14ac:dyDescent="0.25">
      <c r="C1777" s="7"/>
    </row>
    <row r="1778" spans="3:3" x14ac:dyDescent="0.25">
      <c r="C1778" s="7"/>
    </row>
    <row r="1779" spans="3:3" x14ac:dyDescent="0.25">
      <c r="C1779" s="7"/>
    </row>
    <row r="1780" spans="3:3" x14ac:dyDescent="0.25">
      <c r="C1780" s="7"/>
    </row>
    <row r="1781" spans="3:3" x14ac:dyDescent="0.25">
      <c r="C1781" s="7"/>
    </row>
    <row r="1782" spans="3:3" x14ac:dyDescent="0.25">
      <c r="C1782" s="7"/>
    </row>
    <row r="1783" spans="3:3" x14ac:dyDescent="0.25">
      <c r="C1783" s="7"/>
    </row>
    <row r="1784" spans="3:3" x14ac:dyDescent="0.25">
      <c r="C1784" s="7"/>
    </row>
    <row r="1785" spans="3:3" x14ac:dyDescent="0.25">
      <c r="C1785" s="7"/>
    </row>
    <row r="1786" spans="3:3" x14ac:dyDescent="0.25">
      <c r="C1786" s="7"/>
    </row>
    <row r="1787" spans="3:3" x14ac:dyDescent="0.25">
      <c r="C1787" s="7"/>
    </row>
    <row r="1788" spans="3:3" x14ac:dyDescent="0.25">
      <c r="C1788" s="7"/>
    </row>
    <row r="1789" spans="3:3" x14ac:dyDescent="0.25">
      <c r="C1789" s="7"/>
    </row>
    <row r="1790" spans="3:3" x14ac:dyDescent="0.25">
      <c r="C1790" s="7"/>
    </row>
    <row r="1791" spans="3:3" x14ac:dyDescent="0.25">
      <c r="C1791" s="7"/>
    </row>
    <row r="1792" spans="3:3" x14ac:dyDescent="0.25">
      <c r="C1792" s="7"/>
    </row>
    <row r="1793" spans="3:3" x14ac:dyDescent="0.25">
      <c r="C1793" s="7"/>
    </row>
    <row r="1794" spans="3:3" x14ac:dyDescent="0.25">
      <c r="C1794" s="7"/>
    </row>
    <row r="1795" spans="3:3" x14ac:dyDescent="0.25">
      <c r="C1795" s="7"/>
    </row>
    <row r="1796" spans="3:3" x14ac:dyDescent="0.25">
      <c r="C1796" s="7"/>
    </row>
    <row r="1797" spans="3:3" x14ac:dyDescent="0.25">
      <c r="C1797" s="7"/>
    </row>
    <row r="1798" spans="3:3" x14ac:dyDescent="0.25">
      <c r="C1798" s="7"/>
    </row>
    <row r="1799" spans="3:3" x14ac:dyDescent="0.25">
      <c r="C1799" s="7"/>
    </row>
    <row r="1800" spans="3:3" x14ac:dyDescent="0.25">
      <c r="C1800" s="7"/>
    </row>
    <row r="1801" spans="3:3" x14ac:dyDescent="0.25">
      <c r="C1801" s="7"/>
    </row>
    <row r="1802" spans="3:3" x14ac:dyDescent="0.25">
      <c r="C1802" s="7"/>
    </row>
    <row r="1803" spans="3:3" x14ac:dyDescent="0.25">
      <c r="C1803" s="7"/>
    </row>
    <row r="1804" spans="3:3" x14ac:dyDescent="0.25">
      <c r="C1804" s="7"/>
    </row>
    <row r="1805" spans="3:3" x14ac:dyDescent="0.25">
      <c r="C1805" s="7"/>
    </row>
    <row r="1806" spans="3:3" x14ac:dyDescent="0.25">
      <c r="C1806" s="7"/>
    </row>
    <row r="1807" spans="3:3" x14ac:dyDescent="0.25">
      <c r="C1807" s="7"/>
    </row>
    <row r="1808" spans="3:3" x14ac:dyDescent="0.25">
      <c r="C1808" s="7"/>
    </row>
    <row r="1809" spans="3:3" x14ac:dyDescent="0.25">
      <c r="C1809" s="7"/>
    </row>
    <row r="1810" spans="3:3" x14ac:dyDescent="0.25">
      <c r="C1810" s="7"/>
    </row>
    <row r="1811" spans="3:3" x14ac:dyDescent="0.25">
      <c r="C1811" s="7"/>
    </row>
    <row r="1812" spans="3:3" x14ac:dyDescent="0.25">
      <c r="C1812" s="7"/>
    </row>
    <row r="1813" spans="3:3" x14ac:dyDescent="0.25">
      <c r="C1813" s="7"/>
    </row>
    <row r="1814" spans="3:3" x14ac:dyDescent="0.25">
      <c r="C1814" s="7"/>
    </row>
    <row r="1815" spans="3:3" x14ac:dyDescent="0.25">
      <c r="C1815" s="7"/>
    </row>
    <row r="1816" spans="3:3" x14ac:dyDescent="0.25">
      <c r="C1816" s="7"/>
    </row>
    <row r="1817" spans="3:3" x14ac:dyDescent="0.25">
      <c r="C1817" s="7"/>
    </row>
    <row r="1818" spans="3:3" x14ac:dyDescent="0.25">
      <c r="C1818" s="7"/>
    </row>
    <row r="1819" spans="3:3" x14ac:dyDescent="0.25">
      <c r="C1819" s="7"/>
    </row>
    <row r="1820" spans="3:3" x14ac:dyDescent="0.25">
      <c r="C1820" s="7"/>
    </row>
    <row r="1821" spans="3:3" x14ac:dyDescent="0.25">
      <c r="C1821" s="7"/>
    </row>
    <row r="1822" spans="3:3" x14ac:dyDescent="0.25">
      <c r="C1822" s="7"/>
    </row>
    <row r="1823" spans="3:3" x14ac:dyDescent="0.25">
      <c r="C1823" s="7"/>
    </row>
    <row r="1824" spans="3:3" x14ac:dyDescent="0.25">
      <c r="C1824" s="7"/>
    </row>
    <row r="1825" spans="3:3" x14ac:dyDescent="0.25">
      <c r="C1825" s="7"/>
    </row>
    <row r="1826" spans="3:3" x14ac:dyDescent="0.25">
      <c r="C1826" s="7"/>
    </row>
    <row r="1827" spans="3:3" x14ac:dyDescent="0.25">
      <c r="C1827" s="7"/>
    </row>
    <row r="1828" spans="3:3" x14ac:dyDescent="0.25">
      <c r="C1828" s="7"/>
    </row>
    <row r="1829" spans="3:3" x14ac:dyDescent="0.25">
      <c r="C1829" s="7"/>
    </row>
    <row r="1830" spans="3:3" x14ac:dyDescent="0.25">
      <c r="C1830" s="7"/>
    </row>
    <row r="1831" spans="3:3" x14ac:dyDescent="0.25">
      <c r="C1831" s="7"/>
    </row>
    <row r="1832" spans="3:3" x14ac:dyDescent="0.25">
      <c r="C1832" s="7"/>
    </row>
    <row r="1833" spans="3:3" x14ac:dyDescent="0.25">
      <c r="C1833" s="7"/>
    </row>
    <row r="1834" spans="3:3" x14ac:dyDescent="0.25">
      <c r="C1834" s="7"/>
    </row>
    <row r="1835" spans="3:3" x14ac:dyDescent="0.25">
      <c r="C1835" s="7"/>
    </row>
    <row r="1836" spans="3:3" x14ac:dyDescent="0.25">
      <c r="C1836" s="7"/>
    </row>
    <row r="1837" spans="3:3" x14ac:dyDescent="0.25">
      <c r="C1837" s="7"/>
    </row>
    <row r="1838" spans="3:3" x14ac:dyDescent="0.25">
      <c r="C1838" s="7"/>
    </row>
    <row r="1839" spans="3:3" x14ac:dyDescent="0.25">
      <c r="C1839" s="7"/>
    </row>
    <row r="1840" spans="3:3" x14ac:dyDescent="0.25">
      <c r="C1840" s="7"/>
    </row>
    <row r="1841" spans="3:3" x14ac:dyDescent="0.25">
      <c r="C1841" s="7"/>
    </row>
    <row r="1842" spans="3:3" x14ac:dyDescent="0.25">
      <c r="C1842" s="7"/>
    </row>
    <row r="1843" spans="3:3" x14ac:dyDescent="0.25">
      <c r="C1843" s="7"/>
    </row>
    <row r="1844" spans="3:3" x14ac:dyDescent="0.25">
      <c r="C1844" s="7"/>
    </row>
    <row r="1845" spans="3:3" x14ac:dyDescent="0.25">
      <c r="C1845" s="7"/>
    </row>
    <row r="1846" spans="3:3" x14ac:dyDescent="0.25">
      <c r="C1846" s="7"/>
    </row>
    <row r="1847" spans="3:3" x14ac:dyDescent="0.25">
      <c r="C1847" s="7"/>
    </row>
    <row r="1848" spans="3:3" x14ac:dyDescent="0.25">
      <c r="C1848" s="7"/>
    </row>
    <row r="1849" spans="3:3" x14ac:dyDescent="0.25">
      <c r="C1849" s="7"/>
    </row>
    <row r="1850" spans="3:3" x14ac:dyDescent="0.25">
      <c r="C1850" s="7"/>
    </row>
    <row r="1851" spans="3:3" x14ac:dyDescent="0.25">
      <c r="C1851" s="7"/>
    </row>
    <row r="1852" spans="3:3" x14ac:dyDescent="0.25">
      <c r="C1852" s="7"/>
    </row>
    <row r="1853" spans="3:3" x14ac:dyDescent="0.25">
      <c r="C1853" s="7"/>
    </row>
    <row r="1854" spans="3:3" x14ac:dyDescent="0.25">
      <c r="C1854" s="7"/>
    </row>
    <row r="1855" spans="3:3" x14ac:dyDescent="0.25">
      <c r="C1855" s="7"/>
    </row>
    <row r="1856" spans="3:3" x14ac:dyDescent="0.25">
      <c r="C1856" s="7"/>
    </row>
    <row r="1857" spans="3:3" x14ac:dyDescent="0.25">
      <c r="C1857" s="7"/>
    </row>
    <row r="1858" spans="3:3" x14ac:dyDescent="0.25">
      <c r="C1858" s="7"/>
    </row>
    <row r="1859" spans="3:3" x14ac:dyDescent="0.25">
      <c r="C1859" s="7"/>
    </row>
    <row r="1860" spans="3:3" x14ac:dyDescent="0.25">
      <c r="C1860" s="7"/>
    </row>
    <row r="1861" spans="3:3" x14ac:dyDescent="0.25">
      <c r="C1861" s="7"/>
    </row>
    <row r="1862" spans="3:3" x14ac:dyDescent="0.25">
      <c r="C1862" s="7"/>
    </row>
    <row r="1863" spans="3:3" x14ac:dyDescent="0.25">
      <c r="C1863" s="7"/>
    </row>
    <row r="1864" spans="3:3" x14ac:dyDescent="0.25">
      <c r="C1864" s="7"/>
    </row>
    <row r="1865" spans="3:3" x14ac:dyDescent="0.25">
      <c r="C1865" s="7"/>
    </row>
    <row r="1866" spans="3:3" x14ac:dyDescent="0.25">
      <c r="C1866" s="7"/>
    </row>
    <row r="1867" spans="3:3" x14ac:dyDescent="0.25">
      <c r="C1867" s="7"/>
    </row>
    <row r="1868" spans="3:3" x14ac:dyDescent="0.25">
      <c r="C1868" s="7"/>
    </row>
    <row r="1869" spans="3:3" x14ac:dyDescent="0.25">
      <c r="C1869" s="7"/>
    </row>
    <row r="1870" spans="3:3" x14ac:dyDescent="0.25">
      <c r="C1870" s="7"/>
    </row>
    <row r="1871" spans="3:3" x14ac:dyDescent="0.25">
      <c r="C1871" s="7"/>
    </row>
    <row r="1872" spans="3:3" x14ac:dyDescent="0.25">
      <c r="C1872" s="7"/>
    </row>
    <row r="1873" spans="3:3" x14ac:dyDescent="0.25">
      <c r="C1873" s="7"/>
    </row>
    <row r="1874" spans="3:3" x14ac:dyDescent="0.25">
      <c r="C1874" s="7"/>
    </row>
    <row r="1875" spans="3:3" x14ac:dyDescent="0.25">
      <c r="C1875" s="7"/>
    </row>
    <row r="1876" spans="3:3" x14ac:dyDescent="0.25">
      <c r="C1876" s="7"/>
    </row>
    <row r="1877" spans="3:3" x14ac:dyDescent="0.25">
      <c r="C1877" s="7"/>
    </row>
    <row r="1878" spans="3:3" x14ac:dyDescent="0.25">
      <c r="C1878" s="7"/>
    </row>
    <row r="1879" spans="3:3" x14ac:dyDescent="0.25">
      <c r="C1879" s="7"/>
    </row>
    <row r="1880" spans="3:3" x14ac:dyDescent="0.25">
      <c r="C1880" s="7"/>
    </row>
    <row r="1881" spans="3:3" x14ac:dyDescent="0.25">
      <c r="C1881" s="7"/>
    </row>
    <row r="1882" spans="3:3" x14ac:dyDescent="0.25">
      <c r="C1882" s="7"/>
    </row>
    <row r="1883" spans="3:3" x14ac:dyDescent="0.25">
      <c r="C1883" s="7"/>
    </row>
    <row r="1884" spans="3:3" x14ac:dyDescent="0.25">
      <c r="C1884" s="7"/>
    </row>
    <row r="1885" spans="3:3" x14ac:dyDescent="0.25">
      <c r="C1885" s="7"/>
    </row>
    <row r="1886" spans="3:3" x14ac:dyDescent="0.25">
      <c r="C1886" s="7"/>
    </row>
    <row r="1887" spans="3:3" x14ac:dyDescent="0.25">
      <c r="C1887" s="7"/>
    </row>
    <row r="1888" spans="3:3" x14ac:dyDescent="0.25">
      <c r="C1888" s="7"/>
    </row>
    <row r="1889" spans="3:3" x14ac:dyDescent="0.25">
      <c r="C1889" s="7"/>
    </row>
    <row r="1890" spans="3:3" x14ac:dyDescent="0.25">
      <c r="C1890" s="7"/>
    </row>
    <row r="1891" spans="3:3" x14ac:dyDescent="0.25">
      <c r="C1891" s="7"/>
    </row>
    <row r="1892" spans="3:3" x14ac:dyDescent="0.25">
      <c r="C1892" s="7"/>
    </row>
    <row r="1893" spans="3:3" x14ac:dyDescent="0.25">
      <c r="C1893" s="7"/>
    </row>
    <row r="1894" spans="3:3" x14ac:dyDescent="0.25">
      <c r="C1894" s="7"/>
    </row>
    <row r="1895" spans="3:3" x14ac:dyDescent="0.25">
      <c r="C1895" s="7"/>
    </row>
    <row r="1896" spans="3:3" x14ac:dyDescent="0.25">
      <c r="C1896" s="7"/>
    </row>
    <row r="1897" spans="3:3" x14ac:dyDescent="0.25">
      <c r="C1897" s="7"/>
    </row>
    <row r="1898" spans="3:3" x14ac:dyDescent="0.25">
      <c r="C1898" s="7"/>
    </row>
    <row r="1899" spans="3:3" x14ac:dyDescent="0.25">
      <c r="C1899" s="7"/>
    </row>
    <row r="1900" spans="3:3" x14ac:dyDescent="0.25">
      <c r="C1900" s="7"/>
    </row>
    <row r="1901" spans="3:3" x14ac:dyDescent="0.25">
      <c r="C1901" s="7"/>
    </row>
    <row r="1902" spans="3:3" x14ac:dyDescent="0.25">
      <c r="C1902" s="7"/>
    </row>
    <row r="1903" spans="3:3" x14ac:dyDescent="0.25">
      <c r="C1903" s="7"/>
    </row>
    <row r="1904" spans="3:3" x14ac:dyDescent="0.25">
      <c r="C1904" s="7"/>
    </row>
    <row r="1905" spans="3:3" x14ac:dyDescent="0.25">
      <c r="C1905" s="7"/>
    </row>
    <row r="1906" spans="3:3" x14ac:dyDescent="0.25">
      <c r="C1906" s="7"/>
    </row>
    <row r="1907" spans="3:3" x14ac:dyDescent="0.25">
      <c r="C1907" s="7"/>
    </row>
    <row r="1908" spans="3:3" x14ac:dyDescent="0.25">
      <c r="C1908" s="7"/>
    </row>
    <row r="1909" spans="3:3" x14ac:dyDescent="0.25">
      <c r="C1909" s="7"/>
    </row>
    <row r="1910" spans="3:3" x14ac:dyDescent="0.25">
      <c r="C1910" s="7"/>
    </row>
    <row r="1911" spans="3:3" x14ac:dyDescent="0.25">
      <c r="C1911" s="7"/>
    </row>
    <row r="1912" spans="3:3" x14ac:dyDescent="0.25">
      <c r="C1912" s="7"/>
    </row>
    <row r="1913" spans="3:3" x14ac:dyDescent="0.25">
      <c r="C1913" s="7"/>
    </row>
    <row r="1914" spans="3:3" x14ac:dyDescent="0.25">
      <c r="C1914" s="7"/>
    </row>
    <row r="1915" spans="3:3" x14ac:dyDescent="0.25">
      <c r="C1915" s="7"/>
    </row>
    <row r="1916" spans="3:3" x14ac:dyDescent="0.25">
      <c r="C1916" s="7"/>
    </row>
    <row r="1917" spans="3:3" x14ac:dyDescent="0.25">
      <c r="C1917" s="7"/>
    </row>
    <row r="1918" spans="3:3" x14ac:dyDescent="0.25">
      <c r="C1918" s="7"/>
    </row>
    <row r="1919" spans="3:3" x14ac:dyDescent="0.25">
      <c r="C1919" s="7"/>
    </row>
    <row r="1920" spans="3:3" x14ac:dyDescent="0.25">
      <c r="C1920" s="7"/>
    </row>
    <row r="1921" spans="3:3" x14ac:dyDescent="0.25">
      <c r="C1921" s="7"/>
    </row>
    <row r="1922" spans="3:3" x14ac:dyDescent="0.25">
      <c r="C1922" s="7"/>
    </row>
    <row r="1923" spans="3:3" x14ac:dyDescent="0.25">
      <c r="C1923" s="7"/>
    </row>
    <row r="1924" spans="3:3" x14ac:dyDescent="0.25">
      <c r="C1924" s="7"/>
    </row>
    <row r="1925" spans="3:3" x14ac:dyDescent="0.25">
      <c r="C1925" s="7"/>
    </row>
    <row r="1926" spans="3:3" x14ac:dyDescent="0.25">
      <c r="C1926" s="7"/>
    </row>
    <row r="1927" spans="3:3" x14ac:dyDescent="0.25">
      <c r="C1927" s="7"/>
    </row>
    <row r="1928" spans="3:3" x14ac:dyDescent="0.25">
      <c r="C1928" s="7"/>
    </row>
    <row r="1929" spans="3:3" x14ac:dyDescent="0.25">
      <c r="C1929" s="7"/>
    </row>
    <row r="1930" spans="3:3" x14ac:dyDescent="0.25">
      <c r="C1930" s="7"/>
    </row>
    <row r="1931" spans="3:3" x14ac:dyDescent="0.25">
      <c r="C1931" s="7"/>
    </row>
    <row r="1932" spans="3:3" x14ac:dyDescent="0.25">
      <c r="C1932" s="7"/>
    </row>
    <row r="1933" spans="3:3" x14ac:dyDescent="0.25">
      <c r="C1933" s="7"/>
    </row>
    <row r="1934" spans="3:3" x14ac:dyDescent="0.25">
      <c r="C1934" s="7"/>
    </row>
    <row r="1935" spans="3:3" x14ac:dyDescent="0.25">
      <c r="C1935" s="7"/>
    </row>
    <row r="1936" spans="3:3" x14ac:dyDescent="0.25">
      <c r="C1936" s="7"/>
    </row>
    <row r="1937" spans="3:3" x14ac:dyDescent="0.25">
      <c r="C1937" s="7"/>
    </row>
    <row r="1938" spans="3:3" x14ac:dyDescent="0.25">
      <c r="C1938" s="7"/>
    </row>
    <row r="1939" spans="3:3" x14ac:dyDescent="0.25">
      <c r="C1939" s="7"/>
    </row>
    <row r="1940" spans="3:3" x14ac:dyDescent="0.25">
      <c r="C1940" s="7"/>
    </row>
    <row r="1941" spans="3:3" x14ac:dyDescent="0.25">
      <c r="C1941" s="7"/>
    </row>
    <row r="1942" spans="3:3" x14ac:dyDescent="0.25">
      <c r="C1942" s="7"/>
    </row>
    <row r="1943" spans="3:3" x14ac:dyDescent="0.25">
      <c r="C1943" s="7"/>
    </row>
    <row r="1944" spans="3:3" x14ac:dyDescent="0.25">
      <c r="C1944" s="7"/>
    </row>
    <row r="1945" spans="3:3" x14ac:dyDescent="0.25">
      <c r="C1945" s="7"/>
    </row>
    <row r="1946" spans="3:3" x14ac:dyDescent="0.25">
      <c r="C1946" s="7"/>
    </row>
    <row r="1947" spans="3:3" x14ac:dyDescent="0.25">
      <c r="C1947" s="7"/>
    </row>
    <row r="1948" spans="3:3" x14ac:dyDescent="0.25">
      <c r="C1948" s="7"/>
    </row>
    <row r="1949" spans="3:3" x14ac:dyDescent="0.25">
      <c r="C1949" s="7"/>
    </row>
    <row r="1950" spans="3:3" x14ac:dyDescent="0.25">
      <c r="C1950" s="7"/>
    </row>
    <row r="1951" spans="3:3" x14ac:dyDescent="0.25">
      <c r="C1951" s="7"/>
    </row>
    <row r="1952" spans="3:3" x14ac:dyDescent="0.25">
      <c r="C1952" s="7"/>
    </row>
    <row r="1953" spans="3:3" x14ac:dyDescent="0.25">
      <c r="C1953" s="7"/>
    </row>
    <row r="1954" spans="3:3" x14ac:dyDescent="0.25">
      <c r="C1954" s="7"/>
    </row>
    <row r="1955" spans="3:3" x14ac:dyDescent="0.25">
      <c r="C1955" s="7"/>
    </row>
    <row r="1956" spans="3:3" x14ac:dyDescent="0.25">
      <c r="C1956" s="7"/>
    </row>
    <row r="1957" spans="3:3" x14ac:dyDescent="0.25">
      <c r="C1957" s="7"/>
    </row>
    <row r="1958" spans="3:3" x14ac:dyDescent="0.25">
      <c r="C1958" s="7"/>
    </row>
    <row r="1959" spans="3:3" x14ac:dyDescent="0.25">
      <c r="C1959" s="7"/>
    </row>
    <row r="1960" spans="3:3" x14ac:dyDescent="0.25">
      <c r="C1960" s="7"/>
    </row>
    <row r="1961" spans="3:3" x14ac:dyDescent="0.25">
      <c r="C1961" s="7"/>
    </row>
    <row r="1962" spans="3:3" x14ac:dyDescent="0.25">
      <c r="C1962" s="7"/>
    </row>
    <row r="1963" spans="3:3" x14ac:dyDescent="0.25">
      <c r="C1963" s="7"/>
    </row>
    <row r="1964" spans="3:3" x14ac:dyDescent="0.25">
      <c r="C1964" s="7"/>
    </row>
    <row r="1965" spans="3:3" x14ac:dyDescent="0.25">
      <c r="C1965" s="7"/>
    </row>
    <row r="1966" spans="3:3" x14ac:dyDescent="0.25">
      <c r="C1966" s="7"/>
    </row>
    <row r="1967" spans="3:3" x14ac:dyDescent="0.25">
      <c r="C1967" s="7"/>
    </row>
    <row r="1968" spans="3:3" x14ac:dyDescent="0.25">
      <c r="C1968" s="7"/>
    </row>
    <row r="1969" spans="3:3" x14ac:dyDescent="0.25">
      <c r="C1969" s="7"/>
    </row>
    <row r="1970" spans="3:3" x14ac:dyDescent="0.25">
      <c r="C1970" s="7"/>
    </row>
    <row r="1971" spans="3:3" x14ac:dyDescent="0.25">
      <c r="C1971" s="7"/>
    </row>
    <row r="1972" spans="3:3" x14ac:dyDescent="0.25">
      <c r="C1972" s="7"/>
    </row>
    <row r="1973" spans="3:3" x14ac:dyDescent="0.25">
      <c r="C1973" s="7"/>
    </row>
    <row r="1974" spans="3:3" x14ac:dyDescent="0.25">
      <c r="C1974" s="7"/>
    </row>
    <row r="1975" spans="3:3" x14ac:dyDescent="0.25">
      <c r="C1975" s="7"/>
    </row>
    <row r="1976" spans="3:3" x14ac:dyDescent="0.25">
      <c r="C1976" s="7"/>
    </row>
    <row r="1977" spans="3:3" x14ac:dyDescent="0.25">
      <c r="C1977" s="7"/>
    </row>
    <row r="1978" spans="3:3" x14ac:dyDescent="0.25">
      <c r="C1978" s="7"/>
    </row>
    <row r="1979" spans="3:3" x14ac:dyDescent="0.25">
      <c r="C1979" s="7"/>
    </row>
    <row r="1980" spans="3:3" x14ac:dyDescent="0.25">
      <c r="C1980" s="7"/>
    </row>
    <row r="1981" spans="3:3" x14ac:dyDescent="0.25">
      <c r="C1981" s="7"/>
    </row>
    <row r="1982" spans="3:3" x14ac:dyDescent="0.25">
      <c r="C1982" s="7"/>
    </row>
    <row r="1983" spans="3:3" x14ac:dyDescent="0.25">
      <c r="C1983" s="7"/>
    </row>
    <row r="1984" spans="3:3" x14ac:dyDescent="0.25">
      <c r="C1984" s="7"/>
    </row>
    <row r="1985" spans="3:3" x14ac:dyDescent="0.25">
      <c r="C1985" s="7"/>
    </row>
    <row r="1986" spans="3:3" x14ac:dyDescent="0.25">
      <c r="C1986" s="7"/>
    </row>
    <row r="1987" spans="3:3" x14ac:dyDescent="0.25">
      <c r="C1987" s="7"/>
    </row>
    <row r="1988" spans="3:3" x14ac:dyDescent="0.25">
      <c r="C1988" s="7"/>
    </row>
    <row r="1989" spans="3:3" x14ac:dyDescent="0.25">
      <c r="C1989" s="7"/>
    </row>
    <row r="1990" spans="3:3" x14ac:dyDescent="0.25">
      <c r="C1990" s="7"/>
    </row>
    <row r="1991" spans="3:3" x14ac:dyDescent="0.25">
      <c r="C1991" s="7"/>
    </row>
    <row r="1992" spans="3:3" x14ac:dyDescent="0.25">
      <c r="C1992" s="7"/>
    </row>
    <row r="1993" spans="3:3" x14ac:dyDescent="0.25">
      <c r="C1993" s="7"/>
    </row>
    <row r="1994" spans="3:3" x14ac:dyDescent="0.25">
      <c r="C1994" s="7"/>
    </row>
    <row r="1995" spans="3:3" x14ac:dyDescent="0.25">
      <c r="C1995" s="7"/>
    </row>
    <row r="1996" spans="3:3" x14ac:dyDescent="0.25">
      <c r="C1996" s="7"/>
    </row>
    <row r="1997" spans="3:3" x14ac:dyDescent="0.25">
      <c r="C1997" s="7"/>
    </row>
    <row r="1998" spans="3:3" x14ac:dyDescent="0.25">
      <c r="C1998" s="7"/>
    </row>
    <row r="1999" spans="3:3" x14ac:dyDescent="0.25">
      <c r="C1999" s="7"/>
    </row>
    <row r="2000" spans="3:3" x14ac:dyDescent="0.25">
      <c r="C2000" s="7"/>
    </row>
    <row r="2001" spans="3:3" x14ac:dyDescent="0.25">
      <c r="C2001" s="7"/>
    </row>
    <row r="2002" spans="3:3" x14ac:dyDescent="0.25">
      <c r="C2002" s="7"/>
    </row>
    <row r="2003" spans="3:3" x14ac:dyDescent="0.25">
      <c r="C2003" s="7"/>
    </row>
    <row r="2004" spans="3:3" x14ac:dyDescent="0.25">
      <c r="C2004" s="7"/>
    </row>
    <row r="2005" spans="3:3" x14ac:dyDescent="0.25">
      <c r="C2005" s="7"/>
    </row>
    <row r="2006" spans="3:3" x14ac:dyDescent="0.25">
      <c r="C2006" s="7"/>
    </row>
    <row r="2007" spans="3:3" x14ac:dyDescent="0.25">
      <c r="C2007" s="7"/>
    </row>
    <row r="2008" spans="3:3" x14ac:dyDescent="0.25">
      <c r="C2008" s="7"/>
    </row>
    <row r="2009" spans="3:3" x14ac:dyDescent="0.25">
      <c r="C2009" s="7"/>
    </row>
    <row r="2010" spans="3:3" x14ac:dyDescent="0.25">
      <c r="C2010" s="7"/>
    </row>
    <row r="2011" spans="3:3" x14ac:dyDescent="0.25">
      <c r="C2011" s="7"/>
    </row>
    <row r="2012" spans="3:3" x14ac:dyDescent="0.25">
      <c r="C2012" s="7"/>
    </row>
    <row r="2013" spans="3:3" x14ac:dyDescent="0.25">
      <c r="C2013" s="7"/>
    </row>
    <row r="2014" spans="3:3" x14ac:dyDescent="0.25">
      <c r="C2014" s="7"/>
    </row>
    <row r="2015" spans="3:3" x14ac:dyDescent="0.25">
      <c r="C2015" s="7"/>
    </row>
    <row r="2016" spans="3:3" x14ac:dyDescent="0.25">
      <c r="C2016" s="7"/>
    </row>
    <row r="2017" spans="3:3" x14ac:dyDescent="0.25">
      <c r="C2017" s="7"/>
    </row>
    <row r="2018" spans="3:3" x14ac:dyDescent="0.25">
      <c r="C2018" s="7"/>
    </row>
    <row r="2019" spans="3:3" x14ac:dyDescent="0.25">
      <c r="C2019" s="7"/>
    </row>
  </sheetData>
  <sortState ref="M3:M28">
    <sortCondition ref="M3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mdUpdate">
          <controlPr defaultSize="0" autoLine="0" r:id="rId4">
            <anchor moveWithCells="1">
              <from>
                <xdr:col>0</xdr:col>
                <xdr:colOff>400050</xdr:colOff>
                <xdr:row>0</xdr:row>
                <xdr:rowOff>142875</xdr:rowOff>
              </from>
              <to>
                <xdr:col>0</xdr:col>
                <xdr:colOff>1228725</xdr:colOff>
                <xdr:row>2</xdr:row>
                <xdr:rowOff>114300</xdr:rowOff>
              </to>
            </anchor>
          </controlPr>
        </control>
      </mc:Choice>
      <mc:Fallback>
        <control shapeId="12289" r:id="rId3" name="cmdUpdate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"/>
  <sheetViews>
    <sheetView zoomScaleNormal="100" workbookViewId="0">
      <selection activeCell="I430" sqref="I430:I435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/>
  <dimension ref="A1:Q1939"/>
  <sheetViews>
    <sheetView workbookViewId="0">
      <selection activeCell="B784" sqref="B784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5" style="39" bestFit="1" customWidth="1"/>
    <col min="9" max="9" width="20.28515625" style="39" bestFit="1" customWidth="1"/>
    <col min="10" max="10" width="5.5703125" style="39" bestFit="1" customWidth="1"/>
    <col min="11" max="11" width="9.140625" style="10"/>
    <col min="12" max="12" width="19.28515625" style="10" customWidth="1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31" t="s">
        <v>218</v>
      </c>
      <c r="N3" s="31" t="str">
        <f t="shared" ref="N3:N16" si="0">CONCATENATE(M3,"_Start")</f>
        <v>cmdsrdc3-ct-01_Start</v>
      </c>
      <c r="O3" s="32">
        <f>VLOOKUP(N3,I:J,2,FALSE)</f>
        <v>4</v>
      </c>
      <c r="P3" s="33" t="str">
        <f t="shared" ref="P3:P16" si="1">CONCATENATE(M3,"_End")</f>
        <v>cmdsrdc3-ct-01_End</v>
      </c>
      <c r="Q3" s="32">
        <f>VLOOKUP(P3,I:J,2,FALSE)</f>
        <v>43</v>
      </c>
    </row>
    <row r="4" spans="1:17" x14ac:dyDescent="0.25">
      <c r="A4" s="39" t="str">
        <f t="shared" ref="A4:A41" si="2">CONCATENATE(B4,"_",C4)</f>
        <v>40598_cmdsrdc3-ct-01</v>
      </c>
      <c r="B4" s="47">
        <v>40598</v>
      </c>
      <c r="C4" s="39" t="s">
        <v>218</v>
      </c>
      <c r="D4" s="11">
        <f>VLOOKUP($A4,Pivot_Switch!$H$5:$N$5000,COLUMN(D4),FALSE)</f>
        <v>108</v>
      </c>
      <c r="E4" s="11">
        <f>VLOOKUP($A4,Pivot_Switch!$H$5:$N$5000,COLUMN(E4),FALSE)</f>
        <v>86</v>
      </c>
      <c r="F4" s="11">
        <f>VLOOKUP($A4,Pivot_Switch!$H$5:$N$5000,COLUMN(F4),FALSE)</f>
        <v>22</v>
      </c>
      <c r="G4" s="11">
        <f>VLOOKUP($A4,Pivot_Switch!$H$5:$N$5000,COLUMN(G4),FALSE)</f>
        <v>1</v>
      </c>
      <c r="H4" s="39" t="str">
        <f>C4</f>
        <v>cmdsrdc3-ct-01</v>
      </c>
      <c r="I4" s="39" t="str">
        <f>CONCATENATE(H4,"_Start")</f>
        <v>cmdsrdc3-ct-01_Start</v>
      </c>
      <c r="J4" s="41">
        <f>ROW(I4)</f>
        <v>4</v>
      </c>
      <c r="M4" s="16" t="s">
        <v>178</v>
      </c>
      <c r="N4" s="16" t="str">
        <f t="shared" si="0"/>
        <v>cmdsrdc3-dg-01_Start</v>
      </c>
      <c r="O4" s="17">
        <f>VLOOKUP(N4,I:J,2,FALSE)</f>
        <v>44</v>
      </c>
      <c r="P4" s="18" t="str">
        <f t="shared" si="1"/>
        <v>cmdsrdc3-dg-01_End</v>
      </c>
      <c r="Q4" s="17">
        <f>VLOOKUP(P4,I:J,2,FALSE)</f>
        <v>83</v>
      </c>
    </row>
    <row r="5" spans="1:17" x14ac:dyDescent="0.25">
      <c r="A5" s="39" t="str">
        <f t="shared" si="2"/>
        <v>40606_cmdsrdc3-ct-01</v>
      </c>
      <c r="B5" s="47">
        <v>40606</v>
      </c>
      <c r="C5" s="39" t="s">
        <v>218</v>
      </c>
      <c r="D5" s="11">
        <f>VLOOKUP($A5,Pivot_Switch!$H$5:$N$5000,COLUMN(D5),FALSE)</f>
        <v>108</v>
      </c>
      <c r="E5" s="11">
        <f>VLOOKUP($A5,Pivot_Switch!$H$5:$N$5000,COLUMN(E5),FALSE)</f>
        <v>86</v>
      </c>
      <c r="F5" s="11">
        <f>VLOOKUP($A5,Pivot_Switch!$H$5:$N$5000,COLUMN(F5),FALSE)</f>
        <v>22</v>
      </c>
      <c r="G5" s="11">
        <f>VLOOKUP($A5,Pivot_Switch!$H$5:$N$5000,COLUMN(G5),FALSE)</f>
        <v>1</v>
      </c>
      <c r="M5" s="16" t="s">
        <v>182</v>
      </c>
      <c r="N5" s="16" t="str">
        <f t="shared" si="0"/>
        <v>cmdsrdc4-jd-01_Start</v>
      </c>
      <c r="O5" s="17">
        <f>VLOOKUP(N5,I:J,2,FALSE)</f>
        <v>84</v>
      </c>
      <c r="P5" s="18" t="str">
        <f t="shared" si="1"/>
        <v>cmdsrdc4-jd-01_End</v>
      </c>
      <c r="Q5" s="17">
        <f>VLOOKUP(P5,I:J,2,FALSE)</f>
        <v>123</v>
      </c>
    </row>
    <row r="6" spans="1:17" x14ac:dyDescent="0.25">
      <c r="A6" s="39" t="str">
        <f t="shared" si="2"/>
        <v>40609_cmdsrdc3-ct-01</v>
      </c>
      <c r="B6" s="47">
        <v>40609</v>
      </c>
      <c r="C6" s="39" t="s">
        <v>218</v>
      </c>
      <c r="D6" s="11">
        <f>VLOOKUP($A6,Pivot_Switch!$H$5:$N$5000,COLUMN(D6),FALSE)</f>
        <v>108</v>
      </c>
      <c r="E6" s="11">
        <f>VLOOKUP($A6,Pivot_Switch!$H$5:$N$5000,COLUMN(E6),FALSE)</f>
        <v>86</v>
      </c>
      <c r="F6" s="11">
        <f>VLOOKUP($A6,Pivot_Switch!$H$5:$N$5000,COLUMN(F6),FALSE)</f>
        <v>22</v>
      </c>
      <c r="G6" s="11">
        <f>VLOOKUP($A6,Pivot_Switch!$H$5:$N$5000,COLUMN(G6),FALSE)</f>
        <v>1</v>
      </c>
      <c r="M6" s="16" t="s">
        <v>185</v>
      </c>
      <c r="N6" s="16" t="str">
        <f t="shared" si="0"/>
        <v>cmdsrdc4-jd-02_Start</v>
      </c>
      <c r="O6" s="17">
        <f>VLOOKUP(N6,I:J,2,FALSE)</f>
        <v>124</v>
      </c>
      <c r="P6" s="18" t="str">
        <f t="shared" si="1"/>
        <v>cmdsrdc4-jd-02_End</v>
      </c>
      <c r="Q6" s="17">
        <f>VLOOKUP(P6,I:J,2,FALSE)</f>
        <v>163</v>
      </c>
    </row>
    <row r="7" spans="1:17" x14ac:dyDescent="0.25">
      <c r="A7" s="39" t="str">
        <f t="shared" si="2"/>
        <v>40637_cmdsrdc3-ct-01</v>
      </c>
      <c r="B7" s="47">
        <v>40637</v>
      </c>
      <c r="C7" s="39" t="s">
        <v>218</v>
      </c>
      <c r="D7" s="11">
        <f>VLOOKUP($A7,Pivot_Switch!$H$5:$N$5000,COLUMN(D7),FALSE)</f>
        <v>108</v>
      </c>
      <c r="E7" s="11">
        <f>VLOOKUP($A7,Pivot_Switch!$H$5:$N$5000,COLUMN(E7),FALSE)</f>
        <v>95</v>
      </c>
      <c r="F7" s="11">
        <f>VLOOKUP($A7,Pivot_Switch!$H$5:$N$5000,COLUMN(F7),FALSE)</f>
        <v>13</v>
      </c>
      <c r="G7" s="11">
        <f>VLOOKUP($A7,Pivot_Switch!$H$5:$N$5000,COLUMN(G7),FALSE)</f>
        <v>1</v>
      </c>
      <c r="M7" s="16" t="s">
        <v>221</v>
      </c>
      <c r="N7" s="16" t="str">
        <f t="shared" si="0"/>
        <v>cmdsrdc4-rb-01_Start</v>
      </c>
      <c r="O7" s="17">
        <f>VLOOKUP(N7,I:J,2,FALSE)</f>
        <v>164</v>
      </c>
      <c r="P7" s="18" t="str">
        <f t="shared" si="1"/>
        <v>cmdsrdc4-rb-01_End</v>
      </c>
      <c r="Q7" s="17">
        <f>VLOOKUP(P7,I:J,2,FALSE)</f>
        <v>203</v>
      </c>
    </row>
    <row r="8" spans="1:17" x14ac:dyDescent="0.25">
      <c r="A8" s="39" t="str">
        <f t="shared" si="2"/>
        <v>40646_cmdsrdc3-ct-01</v>
      </c>
      <c r="B8" s="47">
        <v>40646</v>
      </c>
      <c r="C8" s="39" t="s">
        <v>218</v>
      </c>
      <c r="D8" s="11">
        <f>VLOOKUP($A8,Pivot_Switch!$H$5:$N$5000,COLUMN(D8),FALSE)</f>
        <v>108</v>
      </c>
      <c r="E8" s="11">
        <f>VLOOKUP($A8,Pivot_Switch!$H$5:$N$5000,COLUMN(E8),FALSE)</f>
        <v>95</v>
      </c>
      <c r="F8" s="11">
        <f>VLOOKUP($A8,Pivot_Switch!$H$5:$N$5000,COLUMN(F8),FALSE)</f>
        <v>13</v>
      </c>
      <c r="G8" s="11">
        <f>VLOOKUP($A8,Pivot_Switch!$H$5:$N$5000,COLUMN(G8),FALSE)</f>
        <v>1</v>
      </c>
      <c r="M8" s="16" t="s">
        <v>224</v>
      </c>
      <c r="N8" s="16" t="str">
        <f t="shared" si="0"/>
        <v>cmdsrdc4-rb-02_Start</v>
      </c>
      <c r="O8" s="17">
        <f>VLOOKUP(N8,I:J,2,FALSE)</f>
        <v>204</v>
      </c>
      <c r="P8" s="18" t="str">
        <f t="shared" si="1"/>
        <v>cmdsrdc4-rb-02_End</v>
      </c>
      <c r="Q8" s="17">
        <f>VLOOKUP(P8,I:J,2,FALSE)</f>
        <v>243</v>
      </c>
    </row>
    <row r="9" spans="1:17" x14ac:dyDescent="0.25">
      <c r="A9" s="39" t="str">
        <f t="shared" si="2"/>
        <v>40652_cmdsrdc3-ct-01</v>
      </c>
      <c r="B9" s="47">
        <v>40652</v>
      </c>
      <c r="C9" s="39" t="s">
        <v>218</v>
      </c>
      <c r="D9" s="11">
        <f>VLOOKUP($A9,Pivot_Switch!$H$5:$N$5000,COLUMN(D9),FALSE)</f>
        <v>108</v>
      </c>
      <c r="E9" s="11">
        <f>VLOOKUP($A9,Pivot_Switch!$H$5:$N$5000,COLUMN(E9),FALSE)</f>
        <v>95</v>
      </c>
      <c r="F9" s="11">
        <f>VLOOKUP($A9,Pivot_Switch!$H$5:$N$5000,COLUMN(F9),FALSE)</f>
        <v>13</v>
      </c>
      <c r="G9" s="11">
        <f>VLOOKUP($A9,Pivot_Switch!$H$5:$N$5000,COLUMN(G9),FALSE)</f>
        <v>1</v>
      </c>
      <c r="M9" s="16" t="s">
        <v>188</v>
      </c>
      <c r="N9" s="16" t="str">
        <f t="shared" si="0"/>
        <v>emdsrdc1-jd-06_Start</v>
      </c>
      <c r="O9" s="17">
        <f>VLOOKUP(N9,I:J,2,FALSE)</f>
        <v>244</v>
      </c>
      <c r="P9" s="18" t="str">
        <f t="shared" si="1"/>
        <v>emdsrdc1-jd-06_End</v>
      </c>
      <c r="Q9" s="17">
        <f>VLOOKUP(P9,I:J,2,FALSE)</f>
        <v>283</v>
      </c>
    </row>
    <row r="10" spans="1:17" x14ac:dyDescent="0.25">
      <c r="A10" s="39" t="str">
        <f t="shared" si="2"/>
        <v>40659_cmdsrdc3-ct-01</v>
      </c>
      <c r="B10" s="47">
        <v>40659</v>
      </c>
      <c r="C10" s="39" t="s">
        <v>218</v>
      </c>
      <c r="D10" s="11">
        <f>VLOOKUP($A10,Pivot_Switch!$H$5:$N$5000,COLUMN(D10),FALSE)</f>
        <v>108</v>
      </c>
      <c r="E10" s="11">
        <f>VLOOKUP($A10,Pivot_Switch!$H$5:$N$5000,COLUMN(E10),FALSE)</f>
        <v>95</v>
      </c>
      <c r="F10" s="11">
        <f>VLOOKUP($A10,Pivot_Switch!$H$5:$N$5000,COLUMN(F10),FALSE)</f>
        <v>13</v>
      </c>
      <c r="G10" s="11">
        <f>VLOOKUP($A10,Pivot_Switch!$H$5:$N$5000,COLUMN(G10),FALSE)</f>
        <v>1</v>
      </c>
      <c r="M10" s="16" t="s">
        <v>227</v>
      </c>
      <c r="N10" s="16" t="str">
        <f t="shared" si="0"/>
        <v>emdsrdc1-rb-06_Start</v>
      </c>
      <c r="O10" s="17">
        <f>VLOOKUP(N10,I:J,2,FALSE)</f>
        <v>284</v>
      </c>
      <c r="P10" s="18" t="str">
        <f t="shared" si="1"/>
        <v>emdsrdc1-rb-06_End</v>
      </c>
      <c r="Q10" s="17">
        <f>VLOOKUP(P10,I:J,2,FALSE)</f>
        <v>323</v>
      </c>
    </row>
    <row r="11" spans="1:17" x14ac:dyDescent="0.25">
      <c r="A11" s="39" t="str">
        <f t="shared" si="2"/>
        <v>40666_cmdsrdc3-ct-01</v>
      </c>
      <c r="B11" s="47">
        <v>40666</v>
      </c>
      <c r="C11" s="39" t="s">
        <v>218</v>
      </c>
      <c r="D11" s="11">
        <f>VLOOKUP($A11,Pivot_Switch!$H$5:$N$5000,COLUMN(D11),FALSE)</f>
        <v>108</v>
      </c>
      <c r="E11" s="11">
        <f>VLOOKUP($A11,Pivot_Switch!$H$5:$N$5000,COLUMN(E11),FALSE)</f>
        <v>95</v>
      </c>
      <c r="F11" s="11">
        <f>VLOOKUP($A11,Pivot_Switch!$H$5:$N$5000,COLUMN(F11),FALSE)</f>
        <v>13</v>
      </c>
      <c r="G11" s="11">
        <f>VLOOKUP($A11,Pivot_Switch!$H$5:$N$5000,COLUMN(G11),FALSE)</f>
        <v>1</v>
      </c>
      <c r="M11" s="16" t="s">
        <v>191</v>
      </c>
      <c r="N11" s="16" t="str">
        <f t="shared" si="0"/>
        <v>emdsrdc3-jd-04_Start</v>
      </c>
      <c r="O11" s="17">
        <f>VLOOKUP(N11,I:J,2,FALSE)</f>
        <v>324</v>
      </c>
      <c r="P11" s="18" t="str">
        <f t="shared" si="1"/>
        <v>emdsrdc3-jd-04_End</v>
      </c>
      <c r="Q11" s="17">
        <f>VLOOKUP(P11,I:J,2,FALSE)</f>
        <v>363</v>
      </c>
    </row>
    <row r="12" spans="1:17" x14ac:dyDescent="0.25">
      <c r="A12" s="39" t="str">
        <f t="shared" si="2"/>
        <v>40679_cmdsrdc3-ct-01</v>
      </c>
      <c r="B12" s="47">
        <v>40679</v>
      </c>
      <c r="C12" s="39" t="s">
        <v>218</v>
      </c>
      <c r="D12" s="11">
        <f>VLOOKUP($A12,Pivot_Switch!$H$5:$N$5000,COLUMN(D12),FALSE)</f>
        <v>108</v>
      </c>
      <c r="E12" s="11">
        <f>VLOOKUP($A12,Pivot_Switch!$H$5:$N$5000,COLUMN(E12),FALSE)</f>
        <v>95</v>
      </c>
      <c r="F12" s="11">
        <f>VLOOKUP($A12,Pivot_Switch!$H$5:$N$5000,COLUMN(F12),FALSE)</f>
        <v>13</v>
      </c>
      <c r="G12" s="11">
        <f>VLOOKUP($A12,Pivot_Switch!$H$5:$N$5000,COLUMN(G12),FALSE)</f>
        <v>1</v>
      </c>
      <c r="M12" s="16" t="s">
        <v>194</v>
      </c>
      <c r="N12" s="16" t="str">
        <f t="shared" si="0"/>
        <v>emdsrdc3-jd-07_Start</v>
      </c>
      <c r="O12" s="17">
        <f>VLOOKUP(N12,I:J,2,FALSE)</f>
        <v>364</v>
      </c>
      <c r="P12" s="18" t="str">
        <f t="shared" si="1"/>
        <v>emdsrdc3-jd-07_End</v>
      </c>
      <c r="Q12" s="17">
        <f>VLOOKUP(P12,I:J,2,FALSE)</f>
        <v>403</v>
      </c>
    </row>
    <row r="13" spans="1:17" x14ac:dyDescent="0.25">
      <c r="A13" s="39" t="str">
        <f t="shared" si="2"/>
        <v>40686_cmdsrdc3-ct-01</v>
      </c>
      <c r="B13" s="47">
        <v>40686</v>
      </c>
      <c r="C13" s="39" t="s">
        <v>218</v>
      </c>
      <c r="D13" s="11">
        <f>VLOOKUP($A13,Pivot_Switch!$H$5:$N$5000,COLUMN(D13),FALSE)</f>
        <v>108</v>
      </c>
      <c r="E13" s="11">
        <f>VLOOKUP($A13,Pivot_Switch!$H$5:$N$5000,COLUMN(E13),FALSE)</f>
        <v>95</v>
      </c>
      <c r="F13" s="11">
        <f>VLOOKUP($A13,Pivot_Switch!$H$5:$N$5000,COLUMN(F13),FALSE)</f>
        <v>13</v>
      </c>
      <c r="G13" s="11">
        <f>VLOOKUP($A13,Pivot_Switch!$H$5:$N$5000,COLUMN(G13),FALSE)</f>
        <v>1</v>
      </c>
      <c r="M13" s="16" t="s">
        <v>198</v>
      </c>
      <c r="N13" s="16" t="str">
        <f t="shared" si="0"/>
        <v>emdsrdc3-jd-09_Start</v>
      </c>
      <c r="O13" s="17">
        <f>VLOOKUP(N13,I:J,2,FALSE)</f>
        <v>404</v>
      </c>
      <c r="P13" s="18" t="str">
        <f t="shared" si="1"/>
        <v>emdsrdc3-jd-09_End</v>
      </c>
      <c r="Q13" s="17">
        <f>VLOOKUP(P13,I:J,2,FALSE)</f>
        <v>443</v>
      </c>
    </row>
    <row r="14" spans="1:17" x14ac:dyDescent="0.25">
      <c r="A14" s="39" t="str">
        <f t="shared" si="2"/>
        <v>40690_cmdsrdc3-ct-01</v>
      </c>
      <c r="B14" s="47">
        <v>40690</v>
      </c>
      <c r="C14" s="39" t="s">
        <v>218</v>
      </c>
      <c r="D14" s="11">
        <f>VLOOKUP($A14,Pivot_Switch!$H$5:$N$5000,COLUMN(D14),FALSE)</f>
        <v>108</v>
      </c>
      <c r="E14" s="11">
        <f>VLOOKUP($A14,Pivot_Switch!$H$5:$N$5000,COLUMN(E14),FALSE)</f>
        <v>95</v>
      </c>
      <c r="F14" s="11">
        <f>VLOOKUP($A14,Pivot_Switch!$H$5:$N$5000,COLUMN(F14),FALSE)</f>
        <v>13</v>
      </c>
      <c r="G14" s="11">
        <f>VLOOKUP($A14,Pivot_Switch!$H$5:$N$5000,COLUMN(G14),FALSE)</f>
        <v>1</v>
      </c>
      <c r="M14" s="16" t="s">
        <v>888</v>
      </c>
      <c r="N14" s="16" t="str">
        <f t="shared" si="0"/>
        <v>emdsrdc3-jd-10_Start</v>
      </c>
      <c r="O14" s="17">
        <f>VLOOKUP(N14,I:J,2,FALSE)</f>
        <v>444</v>
      </c>
      <c r="P14" s="18" t="str">
        <f t="shared" si="1"/>
        <v>emdsrdc3-jd-10_End</v>
      </c>
      <c r="Q14" s="17">
        <f>VLOOKUP(P14,I:J,2,FALSE)</f>
        <v>483</v>
      </c>
    </row>
    <row r="15" spans="1:17" x14ac:dyDescent="0.25">
      <c r="A15" s="39" t="str">
        <f t="shared" si="2"/>
        <v>40700_cmdsrdc3-ct-01</v>
      </c>
      <c r="B15" s="47">
        <v>40700</v>
      </c>
      <c r="C15" s="39" t="s">
        <v>218</v>
      </c>
      <c r="D15" s="11">
        <f>VLOOKUP($A15,Pivot_Switch!$H$5:$N$5000,COLUMN(D15),FALSE)</f>
        <v>108</v>
      </c>
      <c r="E15" s="11">
        <f>VLOOKUP($A15,Pivot_Switch!$H$5:$N$5000,COLUMN(E15),FALSE)</f>
        <v>95</v>
      </c>
      <c r="F15" s="11">
        <f>VLOOKUP($A15,Pivot_Switch!$H$5:$N$5000,COLUMN(F15),FALSE)</f>
        <v>13</v>
      </c>
      <c r="G15" s="11">
        <f>VLOOKUP($A15,Pivot_Switch!$H$5:$N$5000,COLUMN(G15),FALSE)</f>
        <v>1</v>
      </c>
      <c r="M15" s="16" t="s">
        <v>230</v>
      </c>
      <c r="N15" s="16" t="str">
        <f t="shared" si="0"/>
        <v>emdsrdc3-rb-04_Start</v>
      </c>
      <c r="O15" s="17">
        <f>VLOOKUP(N15,I:J,2,FALSE)</f>
        <v>484</v>
      </c>
      <c r="P15" s="18" t="str">
        <f t="shared" si="1"/>
        <v>emdsrdc3-rb-04_End</v>
      </c>
      <c r="Q15" s="17">
        <f>VLOOKUP(P15,I:J,2,FALSE)</f>
        <v>523</v>
      </c>
    </row>
    <row r="16" spans="1:17" x14ac:dyDescent="0.25">
      <c r="A16" s="39" t="str">
        <f t="shared" si="2"/>
        <v>40707_cmdsrdc3-ct-01</v>
      </c>
      <c r="B16" s="47">
        <v>40707</v>
      </c>
      <c r="C16" s="39" t="s">
        <v>218</v>
      </c>
      <c r="D16" s="11">
        <f>VLOOKUP($A16,Pivot_Switch!$H$5:$N$5000,COLUMN(D16),FALSE)</f>
        <v>108</v>
      </c>
      <c r="E16" s="11">
        <f>VLOOKUP($A16,Pivot_Switch!$H$5:$N$5000,COLUMN(E16),FALSE)</f>
        <v>95</v>
      </c>
      <c r="F16" s="11">
        <f>VLOOKUP($A16,Pivot_Switch!$H$5:$N$5000,COLUMN(F16),FALSE)</f>
        <v>13</v>
      </c>
      <c r="G16" s="11">
        <f>VLOOKUP($A16,Pivot_Switch!$H$5:$N$5000,COLUMN(G16),FALSE)</f>
        <v>1</v>
      </c>
      <c r="M16" s="16" t="s">
        <v>233</v>
      </c>
      <c r="N16" s="16" t="str">
        <f t="shared" si="0"/>
        <v>emdsrdc3-rb-07_Start</v>
      </c>
      <c r="O16" s="17">
        <f>VLOOKUP(N16,I:J,2,FALSE)</f>
        <v>524</v>
      </c>
      <c r="P16" s="18" t="str">
        <f t="shared" si="1"/>
        <v>emdsrdc3-rb-07_End</v>
      </c>
      <c r="Q16" s="17">
        <f>VLOOKUP(P16,I:J,2,FALSE)</f>
        <v>563</v>
      </c>
    </row>
    <row r="17" spans="1:17" x14ac:dyDescent="0.25">
      <c r="A17" s="39" t="str">
        <f t="shared" ref="A17:A40" si="3">CONCATENATE(B17,"_",C17)</f>
        <v>40714_cmdsrdc3-ct-01</v>
      </c>
      <c r="B17" s="47">
        <v>40714</v>
      </c>
      <c r="C17" s="39" t="s">
        <v>218</v>
      </c>
      <c r="D17" s="11">
        <f>VLOOKUP($A17,Pivot_Switch!$H$5:$N$5000,COLUMN(D17),FALSE)</f>
        <v>108</v>
      </c>
      <c r="E17" s="11">
        <f>VLOOKUP($A17,Pivot_Switch!$H$5:$N$5000,COLUMN(E17),FALSE)</f>
        <v>95</v>
      </c>
      <c r="F17" s="11">
        <f>VLOOKUP($A17,Pivot_Switch!$H$5:$N$5000,COLUMN(F17),FALSE)</f>
        <v>13</v>
      </c>
      <c r="G17" s="11">
        <f>VLOOKUP($A17,Pivot_Switch!$H$5:$N$5000,COLUMN(G17),FALSE)</f>
        <v>1</v>
      </c>
      <c r="M17" s="16" t="s">
        <v>236</v>
      </c>
      <c r="N17" s="16" t="str">
        <f t="shared" ref="N17:N26" si="4">CONCATENATE(M17,"_Start")</f>
        <v>emdsrdc3-rb-09_Start</v>
      </c>
      <c r="O17" s="17">
        <f>VLOOKUP(N17,I:J,2,FALSE)</f>
        <v>564</v>
      </c>
      <c r="P17" s="18" t="str">
        <f t="shared" ref="P17:P26" si="5">CONCATENATE(M17,"_End")</f>
        <v>emdsrdc3-rb-09_End</v>
      </c>
      <c r="Q17" s="17">
        <f>VLOOKUP(P17,I:J,2,FALSE)</f>
        <v>603</v>
      </c>
    </row>
    <row r="18" spans="1:17" x14ac:dyDescent="0.25">
      <c r="A18" s="39" t="str">
        <f t="shared" si="3"/>
        <v>40721_cmdsrdc3-ct-01</v>
      </c>
      <c r="B18" s="47">
        <v>40721</v>
      </c>
      <c r="C18" s="39" t="s">
        <v>218</v>
      </c>
      <c r="D18" s="11">
        <f>VLOOKUP($A18,Pivot_Switch!$H$5:$N$5000,COLUMN(D18),FALSE)</f>
        <v>108</v>
      </c>
      <c r="E18" s="11">
        <f>VLOOKUP($A18,Pivot_Switch!$H$5:$N$5000,COLUMN(E18),FALSE)</f>
        <v>95</v>
      </c>
      <c r="F18" s="11">
        <f>VLOOKUP($A18,Pivot_Switch!$H$5:$N$5000,COLUMN(F18),FALSE)</f>
        <v>13</v>
      </c>
      <c r="G18" s="11">
        <f>VLOOKUP($A18,Pivot_Switch!$H$5:$N$5000,COLUMN(G18),FALSE)</f>
        <v>1</v>
      </c>
      <c r="M18" s="16" t="s">
        <v>891</v>
      </c>
      <c r="N18" s="16" t="str">
        <f t="shared" si="4"/>
        <v>emdsrdc3-rb-10_Start</v>
      </c>
      <c r="O18" s="17">
        <f>VLOOKUP(N18,I:J,2,FALSE)</f>
        <v>604</v>
      </c>
      <c r="P18" s="18" t="str">
        <f t="shared" si="5"/>
        <v>emdsrdc3-rb-10_End</v>
      </c>
      <c r="Q18" s="17">
        <f>VLOOKUP(P18,I:J,2,FALSE)</f>
        <v>643</v>
      </c>
    </row>
    <row r="19" spans="1:17" s="26" customFormat="1" x14ac:dyDescent="0.25">
      <c r="A19" s="39" t="str">
        <f t="shared" si="3"/>
        <v>40728_cmdsrdc3-ct-01</v>
      </c>
      <c r="B19" s="47">
        <v>40728</v>
      </c>
      <c r="C19" s="39" t="s">
        <v>218</v>
      </c>
      <c r="D19" s="11">
        <f>VLOOKUP($A19,Pivot_Switch!$H$5:$N$5000,COLUMN(D19),FALSE)</f>
        <v>108</v>
      </c>
      <c r="E19" s="11">
        <f>VLOOKUP($A19,Pivot_Switch!$H$5:$N$5000,COLUMN(E19),FALSE)</f>
        <v>95</v>
      </c>
      <c r="F19" s="11">
        <f>VLOOKUP($A19,Pivot_Switch!$H$5:$N$5000,COLUMN(F19),FALSE)</f>
        <v>13</v>
      </c>
      <c r="G19" s="11">
        <f>VLOOKUP($A19,Pivot_Switch!$H$5:$N$5000,COLUMN(G19),FALSE)</f>
        <v>1</v>
      </c>
      <c r="H19" s="39"/>
      <c r="I19" s="39"/>
      <c r="J19" s="39"/>
      <c r="K19" s="10"/>
      <c r="L19" s="10"/>
      <c r="M19" s="16" t="s">
        <v>202</v>
      </c>
      <c r="N19" s="16" t="str">
        <f t="shared" si="4"/>
        <v>emdsrdc4-jd-03_Start</v>
      </c>
      <c r="O19" s="17">
        <f>VLOOKUP(N19,I:J,2,FALSE)</f>
        <v>644</v>
      </c>
      <c r="P19" s="18" t="str">
        <f t="shared" si="5"/>
        <v>emdsrdc4-jd-03_End</v>
      </c>
      <c r="Q19" s="17">
        <f>VLOOKUP(P19,I:J,2,FALSE)</f>
        <v>683</v>
      </c>
    </row>
    <row r="20" spans="1:17" x14ac:dyDescent="0.25">
      <c r="A20" s="39" t="str">
        <f t="shared" si="3"/>
        <v>40735_cmdsrdc3-ct-01</v>
      </c>
      <c r="B20" s="47">
        <v>40735</v>
      </c>
      <c r="C20" s="39" t="s">
        <v>218</v>
      </c>
      <c r="D20" s="11">
        <f>VLOOKUP($A20,Pivot_Switch!$H$5:$N$5000,COLUMN(D20),FALSE)</f>
        <v>108</v>
      </c>
      <c r="E20" s="11">
        <f>VLOOKUP($A20,Pivot_Switch!$H$5:$N$5000,COLUMN(E20),FALSE)</f>
        <v>95</v>
      </c>
      <c r="F20" s="11">
        <f>VLOOKUP($A20,Pivot_Switch!$H$5:$N$5000,COLUMN(F20),FALSE)</f>
        <v>13</v>
      </c>
      <c r="G20" s="11">
        <f>VLOOKUP($A20,Pivot_Switch!$H$5:$N$5000,COLUMN(G20),FALSE)</f>
        <v>1</v>
      </c>
      <c r="M20" s="16" t="s">
        <v>205</v>
      </c>
      <c r="N20" s="16" t="str">
        <f t="shared" si="4"/>
        <v>emdsrdc4-jd-05_Start</v>
      </c>
      <c r="O20" s="17">
        <f>VLOOKUP(N20,I:J,2,FALSE)</f>
        <v>684</v>
      </c>
      <c r="P20" s="18" t="str">
        <f t="shared" si="5"/>
        <v>emdsrdc4-jd-05_End</v>
      </c>
      <c r="Q20" s="17">
        <f>VLOOKUP(P20,I:J,2,FALSE)</f>
        <v>723</v>
      </c>
    </row>
    <row r="21" spans="1:17" x14ac:dyDescent="0.25">
      <c r="A21" s="39" t="str">
        <f t="shared" si="3"/>
        <v>40743_cmdsrdc3-ct-01</v>
      </c>
      <c r="B21" s="47">
        <v>40743</v>
      </c>
      <c r="C21" s="39" t="s">
        <v>218</v>
      </c>
      <c r="D21" s="11">
        <f>VLOOKUP($A21,Pivot_Switch!$H$5:$N$5000,COLUMN(D21),FALSE)</f>
        <v>108</v>
      </c>
      <c r="E21" s="11">
        <f>VLOOKUP($A21,Pivot_Switch!$H$5:$N$5000,COLUMN(E21),FALSE)</f>
        <v>95</v>
      </c>
      <c r="F21" s="11">
        <f>VLOOKUP($A21,Pivot_Switch!$H$5:$N$5000,COLUMN(F21),FALSE)</f>
        <v>13</v>
      </c>
      <c r="G21" s="11">
        <f>VLOOKUP($A21,Pivot_Switch!$H$5:$N$5000,COLUMN(G21),FALSE)</f>
        <v>1</v>
      </c>
      <c r="M21" s="16" t="s">
        <v>209</v>
      </c>
      <c r="N21" s="16" t="str">
        <f t="shared" si="4"/>
        <v>emdsrdc4-jd-08_Start</v>
      </c>
      <c r="O21" s="17">
        <f>VLOOKUP(N21,I:J,2,FALSE)</f>
        <v>724</v>
      </c>
      <c r="P21" s="18" t="str">
        <f t="shared" si="5"/>
        <v>emdsrdc4-jd-08_End</v>
      </c>
      <c r="Q21" s="17">
        <f>VLOOKUP(P21,I:J,2,FALSE)</f>
        <v>763</v>
      </c>
    </row>
    <row r="22" spans="1:17" x14ac:dyDescent="0.25">
      <c r="A22" s="39" t="str">
        <f t="shared" si="3"/>
        <v>40749_cmdsrdc3-ct-01</v>
      </c>
      <c r="B22" s="47">
        <v>40749</v>
      </c>
      <c r="C22" s="39" t="s">
        <v>218</v>
      </c>
      <c r="D22" s="11">
        <f>VLOOKUP($A22,Pivot_Switch!$H$5:$N$5000,COLUMN(D22),FALSE)</f>
        <v>108</v>
      </c>
      <c r="E22" s="11">
        <f>VLOOKUP($A22,Pivot_Switch!$H$5:$N$5000,COLUMN(E22),FALSE)</f>
        <v>93</v>
      </c>
      <c r="F22" s="11">
        <f>VLOOKUP($A22,Pivot_Switch!$H$5:$N$5000,COLUMN(F22),FALSE)</f>
        <v>15</v>
      </c>
      <c r="G22" s="11">
        <f>VLOOKUP($A22,Pivot_Switch!$H$5:$N$5000,COLUMN(G22),FALSE)</f>
        <v>1</v>
      </c>
      <c r="M22" s="16" t="s">
        <v>239</v>
      </c>
      <c r="N22" s="16" t="str">
        <f t="shared" si="4"/>
        <v>emdsrdc4-rb-03_Start</v>
      </c>
      <c r="O22" s="17">
        <f>VLOOKUP(N22,I:J,2,FALSE)</f>
        <v>764</v>
      </c>
      <c r="P22" s="18" t="str">
        <f t="shared" si="5"/>
        <v>emdsrdc4-rb-03_End</v>
      </c>
      <c r="Q22" s="17">
        <f>VLOOKUP(P22,I:J,2,FALSE)</f>
        <v>803</v>
      </c>
    </row>
    <row r="23" spans="1:17" x14ac:dyDescent="0.25">
      <c r="A23" s="39" t="str">
        <f t="shared" si="3"/>
        <v>40770_cmdsrdc3-ct-01</v>
      </c>
      <c r="B23" s="47">
        <v>40770</v>
      </c>
      <c r="C23" s="39" t="s">
        <v>218</v>
      </c>
      <c r="D23" s="11">
        <f>VLOOKUP($A23,Pivot_Switch!$H$5:$N$5000,COLUMN(D23),FALSE)</f>
        <v>108</v>
      </c>
      <c r="E23" s="11">
        <f>VLOOKUP($A23,Pivot_Switch!$H$5:$N$5000,COLUMN(E23),FALSE)</f>
        <v>93</v>
      </c>
      <c r="F23" s="11">
        <f>VLOOKUP($A23,Pivot_Switch!$H$5:$N$5000,COLUMN(F23),FALSE)</f>
        <v>15</v>
      </c>
      <c r="G23" s="11">
        <f>VLOOKUP($A23,Pivot_Switch!$H$5:$N$5000,COLUMN(G23),FALSE)</f>
        <v>1</v>
      </c>
      <c r="M23" s="16" t="s">
        <v>242</v>
      </c>
      <c r="N23" s="16" t="str">
        <f t="shared" si="4"/>
        <v>emdsrdc4-rb-05_Start</v>
      </c>
      <c r="O23" s="17">
        <f>VLOOKUP(N23,I:J,2,FALSE)</f>
        <v>804</v>
      </c>
      <c r="P23" s="18" t="str">
        <f t="shared" si="5"/>
        <v>emdsrdc4-rb-05_End</v>
      </c>
      <c r="Q23" s="17">
        <f>VLOOKUP(P23,I:J,2,FALSE)</f>
        <v>843</v>
      </c>
    </row>
    <row r="24" spans="1:17" x14ac:dyDescent="0.25">
      <c r="A24" s="39" t="str">
        <f t="shared" si="3"/>
        <v>40777_cmdsrdc3-ct-01</v>
      </c>
      <c r="B24" s="47">
        <v>40777</v>
      </c>
      <c r="C24" s="39" t="s">
        <v>218</v>
      </c>
      <c r="D24" s="11">
        <f>VLOOKUP($A24,Pivot_Switch!$H$5:$N$5000,COLUMN(D24),FALSE)</f>
        <v>108</v>
      </c>
      <c r="E24" s="11">
        <f>VLOOKUP($A24,Pivot_Switch!$H$5:$N$5000,COLUMN(E24),FALSE)</f>
        <v>93</v>
      </c>
      <c r="F24" s="11">
        <f>VLOOKUP($A24,Pivot_Switch!$H$5:$N$5000,COLUMN(F24),FALSE)</f>
        <v>15</v>
      </c>
      <c r="G24" s="11">
        <f>VLOOKUP($A24,Pivot_Switch!$H$5:$N$5000,COLUMN(G24),FALSE)</f>
        <v>1</v>
      </c>
      <c r="M24" s="16" t="s">
        <v>245</v>
      </c>
      <c r="N24" s="16" t="str">
        <f t="shared" si="4"/>
        <v>emdsrdc4-rb-08_Start</v>
      </c>
      <c r="O24" s="17">
        <f>VLOOKUP(N24,I:J,2,FALSE)</f>
        <v>844</v>
      </c>
      <c r="P24" s="18" t="str">
        <f t="shared" si="5"/>
        <v>emdsrdc4-rb-08_End</v>
      </c>
      <c r="Q24" s="17">
        <f>VLOOKUP(P24,I:J,2,FALSE)</f>
        <v>883</v>
      </c>
    </row>
    <row r="25" spans="1:17" x14ac:dyDescent="0.25">
      <c r="A25" s="39" t="str">
        <f t="shared" si="3"/>
        <v>40785_cmdsrdc3-ct-01</v>
      </c>
      <c r="B25" s="47">
        <v>40785</v>
      </c>
      <c r="C25" s="39" t="s">
        <v>218</v>
      </c>
      <c r="D25" s="11">
        <f>VLOOKUP($A25,Pivot_Switch!$H$5:$N$5000,COLUMN(D25),FALSE)</f>
        <v>108</v>
      </c>
      <c r="E25" s="11">
        <f>VLOOKUP($A25,Pivot_Switch!$H$5:$N$5000,COLUMN(E25),FALSE)</f>
        <v>93</v>
      </c>
      <c r="F25" s="11">
        <f>VLOOKUP($A25,Pivot_Switch!$H$5:$N$5000,COLUMN(F25),FALSE)</f>
        <v>15</v>
      </c>
      <c r="G25" s="11">
        <f>VLOOKUP($A25,Pivot_Switch!$H$5:$N$5000,COLUMN(G25),FALSE)</f>
        <v>1</v>
      </c>
      <c r="M25" s="16" t="s">
        <v>150</v>
      </c>
      <c r="N25" s="16" t="str">
        <f t="shared" si="4"/>
        <v>rmdsrdc4-gl-01_Start</v>
      </c>
      <c r="O25" s="17">
        <f>VLOOKUP(N25,I:J,2,FALSE)</f>
        <v>884</v>
      </c>
      <c r="P25" s="18" t="str">
        <f t="shared" si="5"/>
        <v>rmdsrdc4-gl-01_End</v>
      </c>
      <c r="Q25" s="17">
        <f>VLOOKUP(P25,I:J,2,FALSE)</f>
        <v>923</v>
      </c>
    </row>
    <row r="26" spans="1:17" x14ac:dyDescent="0.25">
      <c r="A26" s="39" t="str">
        <f t="shared" si="3"/>
        <v>40790_cmdsrdc3-ct-01</v>
      </c>
      <c r="B26" s="47">
        <v>40790</v>
      </c>
      <c r="C26" s="39" t="s">
        <v>218</v>
      </c>
      <c r="D26" s="11">
        <f>VLOOKUP($A26,Pivot_Switch!$H$5:$N$5000,COLUMN(D26),FALSE)</f>
        <v>108</v>
      </c>
      <c r="E26" s="11">
        <f>VLOOKUP($A26,Pivot_Switch!$H$5:$N$5000,COLUMN(E26),FALSE)</f>
        <v>93</v>
      </c>
      <c r="F26" s="11">
        <f>VLOOKUP($A26,Pivot_Switch!$H$5:$N$5000,COLUMN(F26),FALSE)</f>
        <v>15</v>
      </c>
      <c r="G26" s="11">
        <f>VLOOKUP($A26,Pivot_Switch!$H$5:$N$5000,COLUMN(G26),FALSE)</f>
        <v>1</v>
      </c>
      <c r="M26" s="16" t="s">
        <v>167</v>
      </c>
      <c r="N26" s="16" t="str">
        <f t="shared" si="4"/>
        <v>rmdsrdc4-sl-01_Start</v>
      </c>
      <c r="O26" s="17">
        <f>VLOOKUP(N26,I:J,2,FALSE)</f>
        <v>924</v>
      </c>
      <c r="P26" s="18" t="str">
        <f t="shared" si="5"/>
        <v>rmdsrdc4-sl-01_End</v>
      </c>
      <c r="Q26" s="17">
        <f>VLOOKUP(P26,I:J,2,FALSE)</f>
        <v>963</v>
      </c>
    </row>
    <row r="27" spans="1:17" x14ac:dyDescent="0.25">
      <c r="A27" s="39" t="str">
        <f t="shared" si="3"/>
        <v>40798_cmdsrdc3-ct-01</v>
      </c>
      <c r="B27" s="47">
        <v>40798</v>
      </c>
      <c r="C27" s="39" t="s">
        <v>218</v>
      </c>
      <c r="D27" s="11">
        <f>VLOOKUP($A27,Pivot_Switch!$H$5:$N$5000,COLUMN(D27),FALSE)</f>
        <v>108</v>
      </c>
      <c r="E27" s="11">
        <f>VLOOKUP($A27,Pivot_Switch!$H$5:$N$5000,COLUMN(E27),FALSE)</f>
        <v>93</v>
      </c>
      <c r="F27" s="11">
        <f>VLOOKUP($A27,Pivot_Switch!$H$5:$N$5000,COLUMN(F27),FALSE)</f>
        <v>15</v>
      </c>
      <c r="G27" s="11">
        <f>VLOOKUP($A27,Pivot_Switch!$H$5:$N$5000,COLUMN(G27),FALSE)</f>
        <v>1</v>
      </c>
      <c r="M27" s="16" t="s">
        <v>900</v>
      </c>
      <c r="N27" s="16" t="str">
        <f t="shared" ref="N27:N30" si="6">CONCATENATE(M27,"_Start")</f>
        <v>cmdsrdc4-jd-11_Start</v>
      </c>
      <c r="O27" s="17">
        <f>VLOOKUP(N27,I:J,2,FALSE)</f>
        <v>964</v>
      </c>
      <c r="P27" s="18" t="str">
        <f t="shared" ref="P27:P30" si="7">CONCATENATE(M27,"_End")</f>
        <v>cmdsrdc4-jd-11_End</v>
      </c>
      <c r="Q27" s="17">
        <f>VLOOKUP(P27,I:J,2,FALSE)</f>
        <v>976</v>
      </c>
    </row>
    <row r="28" spans="1:17" x14ac:dyDescent="0.25">
      <c r="A28" s="39" t="str">
        <f t="shared" si="3"/>
        <v>40869_cmdsrdc3-ct-01</v>
      </c>
      <c r="B28" s="47">
        <v>40869</v>
      </c>
      <c r="C28" s="39" t="s">
        <v>218</v>
      </c>
      <c r="D28" s="11">
        <f>VLOOKUP($A28,Pivot_Switch!$H$5:$N$5000,COLUMN(D28),FALSE)</f>
        <v>132</v>
      </c>
      <c r="E28" s="11">
        <f>VLOOKUP($A28,Pivot_Switch!$H$5:$N$5000,COLUMN(E28),FALSE)</f>
        <v>104</v>
      </c>
      <c r="F28" s="11">
        <f>VLOOKUP($A28,Pivot_Switch!$H$5:$N$5000,COLUMN(F28),FALSE)</f>
        <v>28</v>
      </c>
      <c r="G28" s="11">
        <f>VLOOKUP($A28,Pivot_Switch!$H$5:$N$5000,COLUMN(G28),FALSE)</f>
        <v>1</v>
      </c>
      <c r="M28" s="16" t="s">
        <v>903</v>
      </c>
      <c r="N28" s="16" t="str">
        <f t="shared" si="6"/>
        <v>cmdsrdc4-rb-11_Start</v>
      </c>
      <c r="O28" s="17">
        <f>VLOOKUP(N28,I:J,2,FALSE)</f>
        <v>977</v>
      </c>
      <c r="P28" s="18" t="str">
        <f t="shared" si="7"/>
        <v>cmdsrdc4-rb-11_End</v>
      </c>
      <c r="Q28" s="17">
        <f>VLOOKUP(P28,I:J,2,FALSE)</f>
        <v>989</v>
      </c>
    </row>
    <row r="29" spans="1:17" x14ac:dyDescent="0.25">
      <c r="A29" s="39" t="str">
        <f t="shared" si="3"/>
        <v>40885_cmdsrdc3-ct-01</v>
      </c>
      <c r="B29" s="47">
        <v>40885</v>
      </c>
      <c r="C29" s="39" t="s">
        <v>218</v>
      </c>
      <c r="D29" s="11">
        <f>VLOOKUP($A29,Pivot_Switch!$H$5:$N$5000,COLUMN(D29),FALSE)</f>
        <v>132</v>
      </c>
      <c r="E29" s="11">
        <f>VLOOKUP($A29,Pivot_Switch!$H$5:$N$5000,COLUMN(E29),FALSE)</f>
        <v>104</v>
      </c>
      <c r="F29" s="11">
        <f>VLOOKUP($A29,Pivot_Switch!$H$5:$N$5000,COLUMN(F29),FALSE)</f>
        <v>28</v>
      </c>
      <c r="G29" s="11">
        <f>VLOOKUP($A29,Pivot_Switch!$H$5:$N$5000,COLUMN(G29),FALSE)</f>
        <v>1</v>
      </c>
      <c r="M29" s="16" t="s">
        <v>962</v>
      </c>
      <c r="N29" s="16" t="str">
        <f t="shared" si="6"/>
        <v>emdsrdc3-jd-12_Start</v>
      </c>
      <c r="O29" s="17">
        <f>VLOOKUP(N29,I:J,2,FALSE)</f>
        <v>990</v>
      </c>
      <c r="P29" s="18" t="str">
        <f t="shared" si="7"/>
        <v>emdsrdc3-jd-12_End</v>
      </c>
      <c r="Q29" s="17">
        <f>VLOOKUP(P29,I:J,2,FALSE)</f>
        <v>1002</v>
      </c>
    </row>
    <row r="30" spans="1:17" ht="15.75" thickBot="1" x14ac:dyDescent="0.3">
      <c r="A30" s="39" t="str">
        <f t="shared" si="3"/>
        <v>40917_cmdsrdc3-ct-01</v>
      </c>
      <c r="B30" s="47">
        <v>40917</v>
      </c>
      <c r="C30" s="39" t="s">
        <v>218</v>
      </c>
      <c r="D30" s="11">
        <f>VLOOKUP($A30,Pivot_Switch!$H$5:$N$5000,COLUMN(D30),FALSE)</f>
        <v>132</v>
      </c>
      <c r="E30" s="11">
        <f>VLOOKUP($A30,Pivot_Switch!$H$5:$N$5000,COLUMN(E30),FALSE)</f>
        <v>104</v>
      </c>
      <c r="F30" s="11">
        <f>VLOOKUP($A30,Pivot_Switch!$H$5:$N$5000,COLUMN(F30),FALSE)</f>
        <v>28</v>
      </c>
      <c r="G30" s="11">
        <f>VLOOKUP($A30,Pivot_Switch!$H$5:$N$5000,COLUMN(G30),FALSE)</f>
        <v>1</v>
      </c>
      <c r="M30" s="21" t="s">
        <v>967</v>
      </c>
      <c r="N30" s="21" t="str">
        <f t="shared" si="6"/>
        <v>emdsrdc3-rb-12_Start</v>
      </c>
      <c r="O30" s="22">
        <f>VLOOKUP(N30,I:J,2,FALSE)</f>
        <v>1003</v>
      </c>
      <c r="P30" s="23" t="str">
        <f t="shared" si="7"/>
        <v>emdsrdc3-rb-12_End</v>
      </c>
      <c r="Q30" s="22">
        <f>VLOOKUP(P30,I:J,2,FALSE)</f>
        <v>1015</v>
      </c>
    </row>
    <row r="31" spans="1:17" x14ac:dyDescent="0.25">
      <c r="A31" s="39" t="str">
        <f t="shared" si="3"/>
        <v>40948_cmdsrdc3-ct-01</v>
      </c>
      <c r="B31" s="47">
        <v>40948</v>
      </c>
      <c r="C31" s="39" t="s">
        <v>218</v>
      </c>
      <c r="D31" s="11">
        <f>VLOOKUP($A31,Pivot_Switch!$H$5:$N$5000,COLUMN(D31),FALSE)</f>
        <v>132</v>
      </c>
      <c r="E31" s="11">
        <f>VLOOKUP($A31,Pivot_Switch!$H$5:$N$5000,COLUMN(E31),FALSE)</f>
        <v>104</v>
      </c>
      <c r="F31" s="11">
        <f>VLOOKUP($A31,Pivot_Switch!$H$5:$N$5000,COLUMN(F31),FALSE)</f>
        <v>28</v>
      </c>
      <c r="G31" s="11">
        <f>VLOOKUP($A31,Pivot_Switch!$H$5:$N$5000,COLUMN(G31),FALSE)</f>
        <v>1</v>
      </c>
      <c r="M31" s="18"/>
      <c r="N31" s="18"/>
      <c r="O31" s="34"/>
      <c r="P31" s="18"/>
      <c r="Q31" s="34"/>
    </row>
    <row r="32" spans="1:17" x14ac:dyDescent="0.25">
      <c r="A32" s="39" t="str">
        <f t="shared" si="3"/>
        <v>40989_cmdsrdc3-ct-01</v>
      </c>
      <c r="B32" s="47">
        <v>40989</v>
      </c>
      <c r="C32" s="39" t="s">
        <v>218</v>
      </c>
      <c r="D32" s="11">
        <f>VLOOKUP($A32,Pivot_Switch!$H$5:$N$5000,COLUMN(D32),FALSE)</f>
        <v>132</v>
      </c>
      <c r="E32" s="11">
        <f>VLOOKUP($A32,Pivot_Switch!$H$5:$N$5000,COLUMN(E32),FALSE)</f>
        <v>104</v>
      </c>
      <c r="F32" s="11">
        <f>VLOOKUP($A32,Pivot_Switch!$H$5:$N$5000,COLUMN(F32),FALSE)</f>
        <v>28</v>
      </c>
      <c r="G32" s="11">
        <f>VLOOKUP($A32,Pivot_Switch!$H$5:$N$5000,COLUMN(G32),FALSE)</f>
        <v>1</v>
      </c>
      <c r="M32" s="18"/>
      <c r="N32" s="18"/>
      <c r="O32" s="34"/>
      <c r="P32" s="18"/>
      <c r="Q32" s="34"/>
    </row>
    <row r="33" spans="1:17" x14ac:dyDescent="0.25">
      <c r="A33" s="39" t="str">
        <f t="shared" si="3"/>
        <v>41016_cmdsrdc3-ct-01</v>
      </c>
      <c r="B33" s="47">
        <v>41016</v>
      </c>
      <c r="C33" s="39" t="s">
        <v>218</v>
      </c>
      <c r="D33" s="11">
        <f>VLOOKUP($A33,Pivot_Switch!$H$5:$N$5000,COLUMN(D33),FALSE)</f>
        <v>132</v>
      </c>
      <c r="E33" s="11">
        <f>VLOOKUP($A33,Pivot_Switch!$H$5:$N$5000,COLUMN(E33),FALSE)</f>
        <v>100</v>
      </c>
      <c r="F33" s="11">
        <f>VLOOKUP($A33,Pivot_Switch!$H$5:$N$5000,COLUMN(F33),FALSE)</f>
        <v>32</v>
      </c>
      <c r="G33" s="11">
        <f>VLOOKUP($A33,Pivot_Switch!$H$5:$N$5000,COLUMN(G33),FALSE)</f>
        <v>1</v>
      </c>
      <c r="M33" s="18"/>
      <c r="N33" s="18"/>
      <c r="O33" s="34"/>
      <c r="P33" s="18"/>
      <c r="Q33" s="34"/>
    </row>
    <row r="34" spans="1:17" x14ac:dyDescent="0.25">
      <c r="A34" s="39" t="str">
        <f t="shared" si="3"/>
        <v>41037_cmdsrdc3-ct-01</v>
      </c>
      <c r="B34" s="47">
        <v>41037</v>
      </c>
      <c r="C34" s="39" t="s">
        <v>218</v>
      </c>
      <c r="D34" s="11">
        <f>VLOOKUP($A34,Pivot_Switch!$H$5:$N$5000,COLUMN(D34),FALSE)</f>
        <v>132</v>
      </c>
      <c r="E34" s="11">
        <f>VLOOKUP($A34,Pivot_Switch!$H$5:$N$5000,COLUMN(E34),FALSE)</f>
        <v>12</v>
      </c>
      <c r="F34" s="11">
        <f>VLOOKUP($A34,Pivot_Switch!$H$5:$N$5000,COLUMN(F34),FALSE)</f>
        <v>120</v>
      </c>
      <c r="G34" s="11">
        <f>VLOOKUP($A34,Pivot_Switch!$H$5:$N$5000,COLUMN(G34),FALSE)</f>
        <v>1</v>
      </c>
      <c r="M34" s="18"/>
      <c r="N34" s="18"/>
      <c r="O34" s="34"/>
      <c r="P34" s="18"/>
      <c r="Q34" s="34"/>
    </row>
    <row r="35" spans="1:17" s="26" customFormat="1" x14ac:dyDescent="0.25">
      <c r="A35" s="39" t="str">
        <f t="shared" si="3"/>
        <v>41071_cmdsrdc3-ct-01</v>
      </c>
      <c r="B35" s="47">
        <v>41071</v>
      </c>
      <c r="C35" s="39" t="s">
        <v>218</v>
      </c>
      <c r="D35" s="11">
        <f>VLOOKUP($A35,Pivot_Switch!$H$5:$N$5000,COLUMN(D35),FALSE)</f>
        <v>132</v>
      </c>
      <c r="E35" s="11">
        <f>VLOOKUP($A35,Pivot_Switch!$H$5:$N$5000,COLUMN(E35),FALSE)</f>
        <v>100</v>
      </c>
      <c r="F35" s="11">
        <f>VLOOKUP($A35,Pivot_Switch!$H$5:$N$5000,COLUMN(F35),FALSE)</f>
        <v>32</v>
      </c>
      <c r="G35" s="11">
        <f>VLOOKUP($A35,Pivot_Switch!$H$5:$N$5000,COLUMN(G35),FALSE)</f>
        <v>1</v>
      </c>
      <c r="H35" s="39"/>
      <c r="I35" s="39"/>
      <c r="J35" s="39"/>
      <c r="K35" s="10"/>
      <c r="L35" s="10"/>
    </row>
    <row r="36" spans="1:17" x14ac:dyDescent="0.25">
      <c r="A36" s="39" t="str">
        <f t="shared" si="3"/>
        <v>41107_cmdsrdc3-ct-01</v>
      </c>
      <c r="B36" s="47">
        <v>41107</v>
      </c>
      <c r="C36" s="39" t="s">
        <v>218</v>
      </c>
      <c r="D36" s="11">
        <f>VLOOKUP($A36,Pivot_Switch!$H$5:$N$5000,COLUMN(D36),FALSE)</f>
        <v>132</v>
      </c>
      <c r="E36" s="11">
        <f>VLOOKUP($A36,Pivot_Switch!$H$5:$N$5000,COLUMN(E36),FALSE)</f>
        <v>100</v>
      </c>
      <c r="F36" s="11">
        <f>VLOOKUP($A36,Pivot_Switch!$H$5:$N$5000,COLUMN(F36),FALSE)</f>
        <v>32</v>
      </c>
      <c r="G36" s="11">
        <f>VLOOKUP($A36,Pivot_Switch!$H$5:$N$5000,COLUMN(G36),FALSE)</f>
        <v>1</v>
      </c>
      <c r="M36" s="18"/>
      <c r="N36" s="18"/>
      <c r="O36" s="34"/>
      <c r="P36" s="18"/>
      <c r="Q36" s="34"/>
    </row>
    <row r="37" spans="1:17" x14ac:dyDescent="0.25">
      <c r="A37" s="39" t="str">
        <f t="shared" si="3"/>
        <v>41122_cmdsrdc3-ct-01</v>
      </c>
      <c r="B37" s="47">
        <v>41122</v>
      </c>
      <c r="C37" s="39" t="s">
        <v>218</v>
      </c>
      <c r="D37" s="11">
        <f>VLOOKUP($A37,Pivot_Switch!$H$5:$N$5000,COLUMN(D37),FALSE)</f>
        <v>132</v>
      </c>
      <c r="E37" s="11">
        <f>VLOOKUP($A37,Pivot_Switch!$H$5:$N$5000,COLUMN(E37),FALSE)</f>
        <v>100</v>
      </c>
      <c r="F37" s="11">
        <f>VLOOKUP($A37,Pivot_Switch!$H$5:$N$5000,COLUMN(F37),FALSE)</f>
        <v>32</v>
      </c>
      <c r="G37" s="11">
        <f>VLOOKUP($A37,Pivot_Switch!$H$5:$N$5000,COLUMN(G37),FALSE)</f>
        <v>1</v>
      </c>
      <c r="M37" s="18"/>
      <c r="N37" s="18"/>
      <c r="O37" s="34"/>
      <c r="P37" s="18"/>
      <c r="Q37" s="34"/>
    </row>
    <row r="38" spans="1:17" x14ac:dyDescent="0.25">
      <c r="A38" s="39" t="str">
        <f t="shared" si="3"/>
        <v>41162_cmdsrdc3-ct-01</v>
      </c>
      <c r="B38" s="47">
        <v>41162</v>
      </c>
      <c r="C38" s="39" t="s">
        <v>218</v>
      </c>
      <c r="D38" s="11">
        <f>VLOOKUP($A38,Pivot_Switch!$H$5:$N$5000,COLUMN(D38),FALSE)</f>
        <v>132</v>
      </c>
      <c r="E38" s="11">
        <f>VLOOKUP($A38,Pivot_Switch!$H$5:$N$5000,COLUMN(E38),FALSE)</f>
        <v>100</v>
      </c>
      <c r="F38" s="11">
        <f>VLOOKUP($A38,Pivot_Switch!$H$5:$N$5000,COLUMN(F38),FALSE)</f>
        <v>32</v>
      </c>
      <c r="G38" s="11">
        <f>VLOOKUP($A38,Pivot_Switch!$H$5:$N$5000,COLUMN(G38),FALSE)</f>
        <v>1</v>
      </c>
      <c r="M38" s="18"/>
      <c r="N38" s="18"/>
      <c r="O38" s="34"/>
      <c r="P38" s="18"/>
      <c r="Q38" s="34"/>
    </row>
    <row r="39" spans="1:17" x14ac:dyDescent="0.25">
      <c r="A39" s="39" t="str">
        <f t="shared" si="3"/>
        <v>41192_cmdsrdc3-ct-01</v>
      </c>
      <c r="B39" s="47">
        <v>41192</v>
      </c>
      <c r="C39" s="39" t="s">
        <v>218</v>
      </c>
      <c r="D39" s="11">
        <f>VLOOKUP($A39,Pivot_Switch!$H$5:$N$5000,COLUMN(D39),FALSE)</f>
        <v>132</v>
      </c>
      <c r="E39" s="11">
        <f>VLOOKUP($A39,Pivot_Switch!$H$5:$N$5000,COLUMN(E39),FALSE)</f>
        <v>108</v>
      </c>
      <c r="F39" s="11">
        <f>VLOOKUP($A39,Pivot_Switch!$H$5:$N$5000,COLUMN(F39),FALSE)</f>
        <v>24</v>
      </c>
      <c r="G39" s="11">
        <f>VLOOKUP($A39,Pivot_Switch!$H$5:$N$5000,COLUMN(G39),FALSE)</f>
        <v>1</v>
      </c>
      <c r="M39" s="18"/>
      <c r="N39" s="18"/>
      <c r="O39" s="34"/>
      <c r="P39" s="18"/>
      <c r="Q39" s="34"/>
    </row>
    <row r="40" spans="1:17" x14ac:dyDescent="0.25">
      <c r="A40" s="39" t="str">
        <f t="shared" si="3"/>
        <v>41347_cmdsrdc3-ct-01</v>
      </c>
      <c r="B40" s="47">
        <v>41347</v>
      </c>
      <c r="C40" s="39" t="s">
        <v>218</v>
      </c>
      <c r="D40" s="11">
        <f>VLOOKUP($A40,Pivot_Switch!$H$5:$N$5000,COLUMN(D40),FALSE)</f>
        <v>132</v>
      </c>
      <c r="E40" s="11">
        <f>VLOOKUP($A40,Pivot_Switch!$H$5:$N$5000,COLUMN(E40),FALSE)</f>
        <v>12</v>
      </c>
      <c r="F40" s="11">
        <f>VLOOKUP($A40,Pivot_Switch!$H$5:$N$5000,COLUMN(F40),FALSE)</f>
        <v>120</v>
      </c>
      <c r="G40" s="11">
        <f>VLOOKUP($A40,Pivot_Switch!$H$5:$N$5000,COLUMN(G40),FALSE)</f>
        <v>1</v>
      </c>
      <c r="M40" s="18"/>
      <c r="N40" s="18"/>
      <c r="O40" s="34"/>
      <c r="P40" s="18"/>
      <c r="Q40" s="34"/>
    </row>
    <row r="41" spans="1:17" x14ac:dyDescent="0.25">
      <c r="A41" s="39" t="str">
        <f t="shared" si="2"/>
        <v>41439_cmdsrdc3-ct-01</v>
      </c>
      <c r="B41" s="47">
        <v>41439</v>
      </c>
      <c r="C41" s="39" t="s">
        <v>218</v>
      </c>
      <c r="D41" s="11">
        <f>VLOOKUP($A41,Pivot_Switch!$H$5:$N$5000,COLUMN(D41),FALSE)</f>
        <v>132</v>
      </c>
      <c r="E41" s="11">
        <f>VLOOKUP($A41,Pivot_Switch!$H$5:$N$5000,COLUMN(E41),FALSE)</f>
        <v>116</v>
      </c>
      <c r="F41" s="11">
        <f>VLOOKUP($A41,Pivot_Switch!$H$5:$N$5000,COLUMN(F41),FALSE)</f>
        <v>16</v>
      </c>
      <c r="G41" s="11">
        <f>VLOOKUP($A41,Pivot_Switch!$H$5:$N$5000,COLUMN(G41),FALSE)</f>
        <v>1</v>
      </c>
      <c r="M41" s="18"/>
      <c r="N41" s="18"/>
      <c r="O41" s="34"/>
      <c r="P41" s="18"/>
      <c r="Q41" s="34"/>
    </row>
    <row r="42" spans="1:17" x14ac:dyDescent="0.25">
      <c r="M42" s="18"/>
      <c r="N42" s="18"/>
      <c r="O42" s="34"/>
      <c r="P42" s="18"/>
      <c r="Q42" s="34"/>
    </row>
    <row r="43" spans="1:17" x14ac:dyDescent="0.25">
      <c r="A43" s="42" t="s">
        <v>881</v>
      </c>
      <c r="B43" s="42"/>
      <c r="C43" s="42"/>
      <c r="D43" s="25"/>
      <c r="E43" s="25"/>
      <c r="F43" s="25"/>
      <c r="G43" s="25"/>
      <c r="H43" s="42" t="str">
        <f>C4</f>
        <v>cmdsrdc3-ct-01</v>
      </c>
      <c r="I43" s="43" t="str">
        <f>CONCATENATE(H43,"_End")</f>
        <v>cmdsrdc3-ct-01_End</v>
      </c>
      <c r="J43" s="43">
        <f>ROW(I43)</f>
        <v>43</v>
      </c>
      <c r="K43" s="26"/>
      <c r="L43" s="26"/>
      <c r="M43" s="18"/>
      <c r="N43" s="18"/>
      <c r="O43" s="34"/>
      <c r="P43" s="18"/>
      <c r="Q43" s="34"/>
    </row>
    <row r="44" spans="1:17" x14ac:dyDescent="0.25">
      <c r="A44" s="39" t="str">
        <f t="shared" ref="A44:A81" si="8">CONCATENATE(B44,"_",C44)</f>
        <v>40598_cmdsrdc3-dg-01</v>
      </c>
      <c r="B44" s="47">
        <v>40598</v>
      </c>
      <c r="C44" s="39" t="s">
        <v>178</v>
      </c>
      <c r="D44" s="11">
        <f>VLOOKUP($A44,Pivot_Switch!$H$5:$N$5000,COLUMN(D44),FALSE)</f>
        <v>108</v>
      </c>
      <c r="E44" s="11">
        <f>VLOOKUP($A44,Pivot_Switch!$H$5:$N$5000,COLUMN(E44),FALSE)</f>
        <v>86</v>
      </c>
      <c r="F44" s="11">
        <f>VLOOKUP($A44,Pivot_Switch!$H$5:$N$5000,COLUMN(F44),FALSE)</f>
        <v>22</v>
      </c>
      <c r="G44" s="11">
        <f>VLOOKUP($A44,Pivot_Switch!$H$5:$N$5000,COLUMN(G44),FALSE)</f>
        <v>1</v>
      </c>
      <c r="H44" s="39" t="str">
        <f>C44</f>
        <v>cmdsrdc3-dg-01</v>
      </c>
      <c r="I44" s="39" t="str">
        <f>CONCATENATE(H44,"_Start")</f>
        <v>cmdsrdc3-dg-01_Start</v>
      </c>
      <c r="J44" s="41">
        <f>ROW(I44)</f>
        <v>44</v>
      </c>
      <c r="M44" s="18"/>
      <c r="N44" s="18"/>
      <c r="O44" s="34"/>
      <c r="P44" s="18"/>
      <c r="Q44" s="34"/>
    </row>
    <row r="45" spans="1:17" x14ac:dyDescent="0.25">
      <c r="A45" s="39" t="str">
        <f t="shared" si="8"/>
        <v>40606_cmdsrdc3-dg-01</v>
      </c>
      <c r="B45" s="47">
        <v>40606</v>
      </c>
      <c r="C45" s="39" t="s">
        <v>178</v>
      </c>
      <c r="D45" s="11">
        <f>VLOOKUP($A45,Pivot_Switch!$H$5:$N$5000,COLUMN(D45),FALSE)</f>
        <v>108</v>
      </c>
      <c r="E45" s="11">
        <f>VLOOKUP($A45,Pivot_Switch!$H$5:$N$5000,COLUMN(E45),FALSE)</f>
        <v>87</v>
      </c>
      <c r="F45" s="11">
        <f>VLOOKUP($A45,Pivot_Switch!$H$5:$N$5000,COLUMN(F45),FALSE)</f>
        <v>21</v>
      </c>
      <c r="G45" s="11">
        <f>VLOOKUP($A45,Pivot_Switch!$H$5:$N$5000,COLUMN(G45),FALSE)</f>
        <v>1</v>
      </c>
      <c r="H45" s="44"/>
      <c r="M45" s="18"/>
      <c r="N45" s="18"/>
      <c r="O45" s="34"/>
      <c r="P45" s="18"/>
      <c r="Q45" s="34"/>
    </row>
    <row r="46" spans="1:17" x14ac:dyDescent="0.25">
      <c r="A46" s="39" t="str">
        <f t="shared" si="8"/>
        <v>40609_cmdsrdc3-dg-01</v>
      </c>
      <c r="B46" s="47">
        <v>40609</v>
      </c>
      <c r="C46" s="39" t="s">
        <v>178</v>
      </c>
      <c r="D46" s="11">
        <f>VLOOKUP($A46,Pivot_Switch!$H$5:$N$5000,COLUMN(D46),FALSE)</f>
        <v>108</v>
      </c>
      <c r="E46" s="11">
        <f>VLOOKUP($A46,Pivot_Switch!$H$5:$N$5000,COLUMN(E46),FALSE)</f>
        <v>87</v>
      </c>
      <c r="F46" s="11">
        <f>VLOOKUP($A46,Pivot_Switch!$H$5:$N$5000,COLUMN(F46),FALSE)</f>
        <v>21</v>
      </c>
      <c r="G46" s="11">
        <f>VLOOKUP($A46,Pivot_Switch!$H$5:$N$5000,COLUMN(G46),FALSE)</f>
        <v>1</v>
      </c>
      <c r="H46" s="44"/>
      <c r="M46" s="18"/>
      <c r="N46" s="18"/>
      <c r="O46" s="34"/>
      <c r="P46" s="18"/>
      <c r="Q46" s="34"/>
    </row>
    <row r="47" spans="1:17" x14ac:dyDescent="0.25">
      <c r="A47" s="39" t="str">
        <f t="shared" si="8"/>
        <v>40637_cmdsrdc3-dg-01</v>
      </c>
      <c r="B47" s="47">
        <v>40637</v>
      </c>
      <c r="C47" s="39" t="s">
        <v>178</v>
      </c>
      <c r="D47" s="11">
        <f>VLOOKUP($A47,Pivot_Switch!$H$5:$N$5000,COLUMN(D47),FALSE)</f>
        <v>108</v>
      </c>
      <c r="E47" s="11">
        <f>VLOOKUP($A47,Pivot_Switch!$H$5:$N$5000,COLUMN(E47),FALSE)</f>
        <v>94</v>
      </c>
      <c r="F47" s="11">
        <f>VLOOKUP($A47,Pivot_Switch!$H$5:$N$5000,COLUMN(F47),FALSE)</f>
        <v>14</v>
      </c>
      <c r="G47" s="11">
        <f>VLOOKUP($A47,Pivot_Switch!$H$5:$N$5000,COLUMN(G47),FALSE)</f>
        <v>1</v>
      </c>
      <c r="H47" s="44"/>
      <c r="M47" s="18"/>
      <c r="N47" s="18"/>
      <c r="O47" s="34"/>
      <c r="P47" s="18"/>
      <c r="Q47" s="34"/>
    </row>
    <row r="48" spans="1:17" x14ac:dyDescent="0.25">
      <c r="A48" s="39" t="str">
        <f t="shared" si="8"/>
        <v>40646_cmdsrdc3-dg-01</v>
      </c>
      <c r="B48" s="47">
        <v>40646</v>
      </c>
      <c r="C48" s="39" t="s">
        <v>178</v>
      </c>
      <c r="D48" s="11">
        <f>VLOOKUP($A48,Pivot_Switch!$H$5:$N$5000,COLUMN(D48),FALSE)</f>
        <v>108</v>
      </c>
      <c r="E48" s="11">
        <f>VLOOKUP($A48,Pivot_Switch!$H$5:$N$5000,COLUMN(E48),FALSE)</f>
        <v>94</v>
      </c>
      <c r="F48" s="11">
        <f>VLOOKUP($A48,Pivot_Switch!$H$5:$N$5000,COLUMN(F48),FALSE)</f>
        <v>14</v>
      </c>
      <c r="G48" s="11">
        <f>VLOOKUP($A48,Pivot_Switch!$H$5:$N$5000,COLUMN(G48),FALSE)</f>
        <v>1</v>
      </c>
      <c r="H48" s="44"/>
      <c r="M48" s="18"/>
      <c r="N48" s="18"/>
      <c r="O48" s="34"/>
      <c r="P48" s="18"/>
      <c r="Q48" s="34"/>
    </row>
    <row r="49" spans="1:17" x14ac:dyDescent="0.25">
      <c r="A49" s="39" t="str">
        <f t="shared" si="8"/>
        <v>40652_cmdsrdc3-dg-01</v>
      </c>
      <c r="B49" s="47">
        <v>40652</v>
      </c>
      <c r="C49" s="39" t="s">
        <v>178</v>
      </c>
      <c r="D49" s="11">
        <f>VLOOKUP($A49,Pivot_Switch!$H$5:$N$5000,COLUMN(D49),FALSE)</f>
        <v>108</v>
      </c>
      <c r="E49" s="11">
        <f>VLOOKUP($A49,Pivot_Switch!$H$5:$N$5000,COLUMN(E49),FALSE)</f>
        <v>94</v>
      </c>
      <c r="F49" s="11">
        <f>VLOOKUP($A49,Pivot_Switch!$H$5:$N$5000,COLUMN(F49),FALSE)</f>
        <v>14</v>
      </c>
      <c r="G49" s="11">
        <f>VLOOKUP($A49,Pivot_Switch!$H$5:$N$5000,COLUMN(G49),FALSE)</f>
        <v>1</v>
      </c>
      <c r="H49" s="44"/>
      <c r="M49" s="18"/>
      <c r="N49" s="18"/>
      <c r="O49" s="34"/>
      <c r="P49" s="18"/>
      <c r="Q49" s="34"/>
    </row>
    <row r="50" spans="1:17" x14ac:dyDescent="0.25">
      <c r="A50" s="39" t="str">
        <f t="shared" si="8"/>
        <v>40659_cmdsrdc3-dg-01</v>
      </c>
      <c r="B50" s="47">
        <v>40659</v>
      </c>
      <c r="C50" s="39" t="s">
        <v>178</v>
      </c>
      <c r="D50" s="11">
        <f>VLOOKUP($A50,Pivot_Switch!$H$5:$N$5000,COLUMN(D50),FALSE)</f>
        <v>108</v>
      </c>
      <c r="E50" s="11">
        <f>VLOOKUP($A50,Pivot_Switch!$H$5:$N$5000,COLUMN(E50),FALSE)</f>
        <v>94</v>
      </c>
      <c r="F50" s="11">
        <f>VLOOKUP($A50,Pivot_Switch!$H$5:$N$5000,COLUMN(F50),FALSE)</f>
        <v>14</v>
      </c>
      <c r="G50" s="11">
        <f>VLOOKUP($A50,Pivot_Switch!$H$5:$N$5000,COLUMN(G50),FALSE)</f>
        <v>1</v>
      </c>
      <c r="H50" s="44"/>
      <c r="M50" s="18"/>
      <c r="N50" s="18"/>
      <c r="O50" s="34"/>
      <c r="P50" s="18"/>
      <c r="Q50" s="34"/>
    </row>
    <row r="51" spans="1:17" s="26" customFormat="1" x14ac:dyDescent="0.25">
      <c r="A51" s="39" t="str">
        <f t="shared" si="8"/>
        <v>40666_cmdsrdc3-dg-01</v>
      </c>
      <c r="B51" s="47">
        <v>40666</v>
      </c>
      <c r="C51" s="39" t="s">
        <v>178</v>
      </c>
      <c r="D51" s="11">
        <f>VLOOKUP($A51,Pivot_Switch!$H$5:$N$5000,COLUMN(D51),FALSE)</f>
        <v>108</v>
      </c>
      <c r="E51" s="11">
        <f>VLOOKUP($A51,Pivot_Switch!$H$5:$N$5000,COLUMN(E51),FALSE)</f>
        <v>94</v>
      </c>
      <c r="F51" s="11">
        <f>VLOOKUP($A51,Pivot_Switch!$H$5:$N$5000,COLUMN(F51),FALSE)</f>
        <v>14</v>
      </c>
      <c r="G51" s="11">
        <f>VLOOKUP($A51,Pivot_Switch!$H$5:$N$5000,COLUMN(G51),FALSE)</f>
        <v>1</v>
      </c>
      <c r="H51" s="44"/>
      <c r="I51" s="39"/>
      <c r="J51" s="39"/>
      <c r="K51" s="10"/>
      <c r="L51" s="10"/>
    </row>
    <row r="52" spans="1:17" x14ac:dyDescent="0.25">
      <c r="A52" s="39" t="str">
        <f t="shared" si="8"/>
        <v>40679_cmdsrdc3-dg-01</v>
      </c>
      <c r="B52" s="47">
        <v>40679</v>
      </c>
      <c r="C52" s="39" t="s">
        <v>178</v>
      </c>
      <c r="D52" s="11">
        <f>VLOOKUP($A52,Pivot_Switch!$H$5:$N$5000,COLUMN(D52),FALSE)</f>
        <v>108</v>
      </c>
      <c r="E52" s="11">
        <f>VLOOKUP($A52,Pivot_Switch!$H$5:$N$5000,COLUMN(E52),FALSE)</f>
        <v>94</v>
      </c>
      <c r="F52" s="11">
        <f>VLOOKUP($A52,Pivot_Switch!$H$5:$N$5000,COLUMN(F52),FALSE)</f>
        <v>14</v>
      </c>
      <c r="G52" s="11">
        <f>VLOOKUP($A52,Pivot_Switch!$H$5:$N$5000,COLUMN(G52),FALSE)</f>
        <v>1</v>
      </c>
      <c r="H52" s="44"/>
      <c r="M52" s="18"/>
      <c r="N52" s="18"/>
      <c r="O52" s="34"/>
      <c r="P52" s="18"/>
      <c r="Q52" s="34"/>
    </row>
    <row r="53" spans="1:17" x14ac:dyDescent="0.25">
      <c r="A53" s="39" t="str">
        <f t="shared" si="8"/>
        <v>40686_cmdsrdc3-dg-01</v>
      </c>
      <c r="B53" s="47">
        <v>40686</v>
      </c>
      <c r="C53" s="39" t="s">
        <v>178</v>
      </c>
      <c r="D53" s="11">
        <f>VLOOKUP($A53,Pivot_Switch!$H$5:$N$5000,COLUMN(D53),FALSE)</f>
        <v>108</v>
      </c>
      <c r="E53" s="11">
        <f>VLOOKUP($A53,Pivot_Switch!$H$5:$N$5000,COLUMN(E53),FALSE)</f>
        <v>94</v>
      </c>
      <c r="F53" s="11">
        <f>VLOOKUP($A53,Pivot_Switch!$H$5:$N$5000,COLUMN(F53),FALSE)</f>
        <v>14</v>
      </c>
      <c r="G53" s="11">
        <f>VLOOKUP($A53,Pivot_Switch!$H$5:$N$5000,COLUMN(G53),FALSE)</f>
        <v>1</v>
      </c>
      <c r="H53" s="44"/>
      <c r="M53" s="18"/>
      <c r="N53" s="18"/>
      <c r="O53" s="34"/>
      <c r="P53" s="18"/>
      <c r="Q53" s="34"/>
    </row>
    <row r="54" spans="1:17" x14ac:dyDescent="0.25">
      <c r="A54" s="39" t="str">
        <f t="shared" si="8"/>
        <v>40690_cmdsrdc3-dg-01</v>
      </c>
      <c r="B54" s="47">
        <v>40690</v>
      </c>
      <c r="C54" s="39" t="s">
        <v>178</v>
      </c>
      <c r="D54" s="11">
        <f>VLOOKUP($A54,Pivot_Switch!$H$5:$N$5000,COLUMN(D54),FALSE)</f>
        <v>108</v>
      </c>
      <c r="E54" s="11">
        <f>VLOOKUP($A54,Pivot_Switch!$H$5:$N$5000,COLUMN(E54),FALSE)</f>
        <v>94</v>
      </c>
      <c r="F54" s="11">
        <f>VLOOKUP($A54,Pivot_Switch!$H$5:$N$5000,COLUMN(F54),FALSE)</f>
        <v>14</v>
      </c>
      <c r="G54" s="11">
        <f>VLOOKUP($A54,Pivot_Switch!$H$5:$N$5000,COLUMN(G54),FALSE)</f>
        <v>1</v>
      </c>
      <c r="H54" s="44"/>
      <c r="M54" s="18"/>
      <c r="N54" s="18"/>
      <c r="O54" s="34"/>
      <c r="P54" s="18"/>
      <c r="Q54" s="34"/>
    </row>
    <row r="55" spans="1:17" x14ac:dyDescent="0.25">
      <c r="A55" s="39" t="str">
        <f t="shared" si="8"/>
        <v>40700_cmdsrdc3-dg-01</v>
      </c>
      <c r="B55" s="47">
        <v>40700</v>
      </c>
      <c r="C55" s="39" t="s">
        <v>178</v>
      </c>
      <c r="D55" s="11">
        <f>VLOOKUP($A55,Pivot_Switch!$H$5:$N$5000,COLUMN(D55),FALSE)</f>
        <v>108</v>
      </c>
      <c r="E55" s="11">
        <f>VLOOKUP($A55,Pivot_Switch!$H$5:$N$5000,COLUMN(E55),FALSE)</f>
        <v>94</v>
      </c>
      <c r="F55" s="11">
        <f>VLOOKUP($A55,Pivot_Switch!$H$5:$N$5000,COLUMN(F55),FALSE)</f>
        <v>14</v>
      </c>
      <c r="G55" s="11">
        <f>VLOOKUP($A55,Pivot_Switch!$H$5:$N$5000,COLUMN(G55),FALSE)</f>
        <v>1</v>
      </c>
      <c r="H55" s="44"/>
      <c r="M55" s="18"/>
      <c r="N55" s="18"/>
      <c r="O55" s="34"/>
      <c r="P55" s="18"/>
      <c r="Q55" s="34"/>
    </row>
    <row r="56" spans="1:17" x14ac:dyDescent="0.25">
      <c r="A56" s="39" t="str">
        <f t="shared" si="8"/>
        <v>40707_cmdsrdc3-dg-01</v>
      </c>
      <c r="B56" s="47">
        <v>40707</v>
      </c>
      <c r="C56" s="39" t="s">
        <v>178</v>
      </c>
      <c r="D56" s="11">
        <f>VLOOKUP($A56,Pivot_Switch!$H$5:$N$5000,COLUMN(D56),FALSE)</f>
        <v>108</v>
      </c>
      <c r="E56" s="11">
        <f>VLOOKUP($A56,Pivot_Switch!$H$5:$N$5000,COLUMN(E56),FALSE)</f>
        <v>94</v>
      </c>
      <c r="F56" s="11">
        <f>VLOOKUP($A56,Pivot_Switch!$H$5:$N$5000,COLUMN(F56),FALSE)</f>
        <v>14</v>
      </c>
      <c r="G56" s="11">
        <f>VLOOKUP($A56,Pivot_Switch!$H$5:$N$5000,COLUMN(G56),FALSE)</f>
        <v>1</v>
      </c>
      <c r="H56" s="44"/>
      <c r="M56" s="18"/>
      <c r="N56" s="18"/>
      <c r="O56" s="34"/>
      <c r="P56" s="18"/>
      <c r="Q56" s="34"/>
    </row>
    <row r="57" spans="1:17" x14ac:dyDescent="0.25">
      <c r="A57" s="39" t="str">
        <f t="shared" ref="A57:A80" si="9">CONCATENATE(B57,"_",C57)</f>
        <v>40714_cmdsrdc3-dg-01</v>
      </c>
      <c r="B57" s="47">
        <v>40714</v>
      </c>
      <c r="C57" s="39" t="s">
        <v>178</v>
      </c>
      <c r="D57" s="11">
        <f>VLOOKUP($A57,Pivot_Switch!$H$5:$N$5000,COLUMN(D57),FALSE)</f>
        <v>108</v>
      </c>
      <c r="E57" s="11">
        <f>VLOOKUP($A57,Pivot_Switch!$H$5:$N$5000,COLUMN(E57),FALSE)</f>
        <v>94</v>
      </c>
      <c r="F57" s="11">
        <f>VLOOKUP($A57,Pivot_Switch!$H$5:$N$5000,COLUMN(F57),FALSE)</f>
        <v>14</v>
      </c>
      <c r="G57" s="11">
        <f>VLOOKUP($A57,Pivot_Switch!$H$5:$N$5000,COLUMN(G57),FALSE)</f>
        <v>1</v>
      </c>
      <c r="H57" s="44"/>
      <c r="M57" s="18"/>
      <c r="N57" s="18"/>
      <c r="O57" s="34"/>
      <c r="P57" s="18"/>
      <c r="Q57" s="34"/>
    </row>
    <row r="58" spans="1:17" x14ac:dyDescent="0.25">
      <c r="A58" s="39" t="str">
        <f t="shared" si="9"/>
        <v>40721_cmdsrdc3-dg-01</v>
      </c>
      <c r="B58" s="47">
        <v>40721</v>
      </c>
      <c r="C58" s="39" t="s">
        <v>178</v>
      </c>
      <c r="D58" s="11">
        <f>VLOOKUP($A58,Pivot_Switch!$H$5:$N$5000,COLUMN(D58),FALSE)</f>
        <v>108</v>
      </c>
      <c r="E58" s="11">
        <f>VLOOKUP($A58,Pivot_Switch!$H$5:$N$5000,COLUMN(E58),FALSE)</f>
        <v>94</v>
      </c>
      <c r="F58" s="11">
        <f>VLOOKUP($A58,Pivot_Switch!$H$5:$N$5000,COLUMN(F58),FALSE)</f>
        <v>14</v>
      </c>
      <c r="G58" s="11">
        <f>VLOOKUP($A58,Pivot_Switch!$H$5:$N$5000,COLUMN(G58),FALSE)</f>
        <v>1</v>
      </c>
      <c r="H58" s="44"/>
      <c r="M58" s="18"/>
      <c r="N58" s="18"/>
      <c r="O58" s="34"/>
      <c r="P58" s="18"/>
      <c r="Q58" s="34"/>
    </row>
    <row r="59" spans="1:17" x14ac:dyDescent="0.25">
      <c r="A59" s="39" t="str">
        <f t="shared" si="9"/>
        <v>40728_cmdsrdc3-dg-01</v>
      </c>
      <c r="B59" s="47">
        <v>40728</v>
      </c>
      <c r="C59" s="39" t="s">
        <v>178</v>
      </c>
      <c r="D59" s="11">
        <f>VLOOKUP($A59,Pivot_Switch!$H$5:$N$5000,COLUMN(D59),FALSE)</f>
        <v>108</v>
      </c>
      <c r="E59" s="11">
        <f>VLOOKUP($A59,Pivot_Switch!$H$5:$N$5000,COLUMN(E59),FALSE)</f>
        <v>94</v>
      </c>
      <c r="F59" s="11">
        <f>VLOOKUP($A59,Pivot_Switch!$H$5:$N$5000,COLUMN(F59),FALSE)</f>
        <v>14</v>
      </c>
      <c r="G59" s="11">
        <f>VLOOKUP($A59,Pivot_Switch!$H$5:$N$5000,COLUMN(G59),FALSE)</f>
        <v>1</v>
      </c>
      <c r="H59" s="44"/>
      <c r="M59" s="18"/>
      <c r="N59" s="18"/>
      <c r="O59" s="34"/>
      <c r="P59" s="18"/>
      <c r="Q59" s="34"/>
    </row>
    <row r="60" spans="1:17" x14ac:dyDescent="0.25">
      <c r="A60" s="39" t="str">
        <f t="shared" si="9"/>
        <v>40735_cmdsrdc3-dg-01</v>
      </c>
      <c r="B60" s="47">
        <v>40735</v>
      </c>
      <c r="C60" s="39" t="s">
        <v>178</v>
      </c>
      <c r="D60" s="11">
        <f>VLOOKUP($A60,Pivot_Switch!$H$5:$N$5000,COLUMN(D60),FALSE)</f>
        <v>108</v>
      </c>
      <c r="E60" s="11">
        <f>VLOOKUP($A60,Pivot_Switch!$H$5:$N$5000,COLUMN(E60),FALSE)</f>
        <v>94</v>
      </c>
      <c r="F60" s="11">
        <f>VLOOKUP($A60,Pivot_Switch!$H$5:$N$5000,COLUMN(F60),FALSE)</f>
        <v>14</v>
      </c>
      <c r="G60" s="11">
        <f>VLOOKUP($A60,Pivot_Switch!$H$5:$N$5000,COLUMN(G60),FALSE)</f>
        <v>1</v>
      </c>
      <c r="H60" s="44"/>
      <c r="M60" s="18"/>
      <c r="N60" s="18"/>
      <c r="O60" s="34"/>
      <c r="P60" s="18"/>
      <c r="Q60" s="34"/>
    </row>
    <row r="61" spans="1:17" x14ac:dyDescent="0.25">
      <c r="A61" s="39" t="str">
        <f t="shared" si="9"/>
        <v>40743_cmdsrdc3-dg-01</v>
      </c>
      <c r="B61" s="47">
        <v>40743</v>
      </c>
      <c r="C61" s="39" t="s">
        <v>178</v>
      </c>
      <c r="D61" s="11">
        <f>VLOOKUP($A61,Pivot_Switch!$H$5:$N$5000,COLUMN(D61),FALSE)</f>
        <v>108</v>
      </c>
      <c r="E61" s="11">
        <f>VLOOKUP($A61,Pivot_Switch!$H$5:$N$5000,COLUMN(E61),FALSE)</f>
        <v>94</v>
      </c>
      <c r="F61" s="11">
        <f>VLOOKUP($A61,Pivot_Switch!$H$5:$N$5000,COLUMN(F61),FALSE)</f>
        <v>14</v>
      </c>
      <c r="G61" s="11">
        <f>VLOOKUP($A61,Pivot_Switch!$H$5:$N$5000,COLUMN(G61),FALSE)</f>
        <v>1</v>
      </c>
      <c r="H61" s="44"/>
      <c r="M61" s="18"/>
      <c r="N61" s="18"/>
      <c r="O61" s="34"/>
      <c r="P61" s="18"/>
      <c r="Q61" s="34"/>
    </row>
    <row r="62" spans="1:17" x14ac:dyDescent="0.25">
      <c r="A62" s="39" t="str">
        <f t="shared" si="9"/>
        <v>40749_cmdsrdc3-dg-01</v>
      </c>
      <c r="B62" s="47">
        <v>40749</v>
      </c>
      <c r="C62" s="39" t="s">
        <v>178</v>
      </c>
      <c r="D62" s="11">
        <f>VLOOKUP($A62,Pivot_Switch!$H$5:$N$5000,COLUMN(D62),FALSE)</f>
        <v>108</v>
      </c>
      <c r="E62" s="11">
        <f>VLOOKUP($A62,Pivot_Switch!$H$5:$N$5000,COLUMN(E62),FALSE)</f>
        <v>92</v>
      </c>
      <c r="F62" s="11">
        <f>VLOOKUP($A62,Pivot_Switch!$H$5:$N$5000,COLUMN(F62),FALSE)</f>
        <v>16</v>
      </c>
      <c r="G62" s="11">
        <f>VLOOKUP($A62,Pivot_Switch!$H$5:$N$5000,COLUMN(G62),FALSE)</f>
        <v>1</v>
      </c>
      <c r="H62" s="44"/>
      <c r="M62" s="18"/>
      <c r="N62" s="18"/>
      <c r="O62" s="34"/>
      <c r="P62" s="18"/>
      <c r="Q62" s="34"/>
    </row>
    <row r="63" spans="1:17" x14ac:dyDescent="0.25">
      <c r="A63" s="39" t="str">
        <f t="shared" si="9"/>
        <v>40770_cmdsrdc3-dg-01</v>
      </c>
      <c r="B63" s="47">
        <v>40770</v>
      </c>
      <c r="C63" s="39" t="s">
        <v>178</v>
      </c>
      <c r="D63" s="11">
        <f>VLOOKUP($A63,Pivot_Switch!$H$5:$N$5000,COLUMN(D63),FALSE)</f>
        <v>108</v>
      </c>
      <c r="E63" s="11">
        <f>VLOOKUP($A63,Pivot_Switch!$H$5:$N$5000,COLUMN(E63),FALSE)</f>
        <v>92</v>
      </c>
      <c r="F63" s="11">
        <f>VLOOKUP($A63,Pivot_Switch!$H$5:$N$5000,COLUMN(F63),FALSE)</f>
        <v>16</v>
      </c>
      <c r="G63" s="11">
        <f>VLOOKUP($A63,Pivot_Switch!$H$5:$N$5000,COLUMN(G63),FALSE)</f>
        <v>1</v>
      </c>
      <c r="H63" s="44"/>
      <c r="M63" s="18"/>
      <c r="N63" s="18"/>
      <c r="O63" s="34"/>
      <c r="P63" s="18"/>
      <c r="Q63" s="34"/>
    </row>
    <row r="64" spans="1:17" x14ac:dyDescent="0.25">
      <c r="A64" s="39" t="str">
        <f t="shared" si="9"/>
        <v>40777_cmdsrdc3-dg-01</v>
      </c>
      <c r="B64" s="47">
        <v>40777</v>
      </c>
      <c r="C64" s="39" t="s">
        <v>178</v>
      </c>
      <c r="D64" s="11">
        <f>VLOOKUP($A64,Pivot_Switch!$H$5:$N$5000,COLUMN(D64),FALSE)</f>
        <v>108</v>
      </c>
      <c r="E64" s="11">
        <f>VLOOKUP($A64,Pivot_Switch!$H$5:$N$5000,COLUMN(E64),FALSE)</f>
        <v>92</v>
      </c>
      <c r="F64" s="11">
        <f>VLOOKUP($A64,Pivot_Switch!$H$5:$N$5000,COLUMN(F64),FALSE)</f>
        <v>16</v>
      </c>
      <c r="G64" s="11">
        <f>VLOOKUP($A64,Pivot_Switch!$H$5:$N$5000,COLUMN(G64),FALSE)</f>
        <v>1</v>
      </c>
      <c r="H64" s="44"/>
      <c r="M64" s="18"/>
      <c r="N64" s="18"/>
      <c r="O64" s="34"/>
      <c r="P64" s="18"/>
      <c r="Q64" s="34"/>
    </row>
    <row r="65" spans="1:17" x14ac:dyDescent="0.25">
      <c r="A65" s="39" t="str">
        <f t="shared" si="9"/>
        <v>40785_cmdsrdc3-dg-01</v>
      </c>
      <c r="B65" s="47">
        <v>40785</v>
      </c>
      <c r="C65" s="39" t="s">
        <v>178</v>
      </c>
      <c r="D65" s="11">
        <f>VLOOKUP($A65,Pivot_Switch!$H$5:$N$5000,COLUMN(D65),FALSE)</f>
        <v>108</v>
      </c>
      <c r="E65" s="11">
        <f>VLOOKUP($A65,Pivot_Switch!$H$5:$N$5000,COLUMN(E65),FALSE)</f>
        <v>92</v>
      </c>
      <c r="F65" s="11">
        <f>VLOOKUP($A65,Pivot_Switch!$H$5:$N$5000,COLUMN(F65),FALSE)</f>
        <v>16</v>
      </c>
      <c r="G65" s="11">
        <f>VLOOKUP($A65,Pivot_Switch!$H$5:$N$5000,COLUMN(G65),FALSE)</f>
        <v>1</v>
      </c>
      <c r="H65" s="44"/>
      <c r="M65" s="18"/>
      <c r="N65" s="18"/>
      <c r="O65" s="34"/>
      <c r="P65" s="18"/>
      <c r="Q65" s="34"/>
    </row>
    <row r="66" spans="1:17" x14ac:dyDescent="0.25">
      <c r="A66" s="39" t="str">
        <f t="shared" si="9"/>
        <v>40790_cmdsrdc3-dg-01</v>
      </c>
      <c r="B66" s="47">
        <v>40790</v>
      </c>
      <c r="C66" s="39" t="s">
        <v>178</v>
      </c>
      <c r="D66" s="11">
        <f>VLOOKUP($A66,Pivot_Switch!$H$5:$N$5000,COLUMN(D66),FALSE)</f>
        <v>108</v>
      </c>
      <c r="E66" s="11">
        <f>VLOOKUP($A66,Pivot_Switch!$H$5:$N$5000,COLUMN(E66),FALSE)</f>
        <v>92</v>
      </c>
      <c r="F66" s="11">
        <f>VLOOKUP($A66,Pivot_Switch!$H$5:$N$5000,COLUMN(F66),FALSE)</f>
        <v>16</v>
      </c>
      <c r="G66" s="11">
        <f>VLOOKUP($A66,Pivot_Switch!$H$5:$N$5000,COLUMN(G66),FALSE)</f>
        <v>1</v>
      </c>
      <c r="H66" s="44"/>
      <c r="M66" s="18"/>
      <c r="N66" s="18"/>
      <c r="O66" s="34"/>
      <c r="P66" s="18"/>
      <c r="Q66" s="34"/>
    </row>
    <row r="67" spans="1:17" s="26" customFormat="1" x14ac:dyDescent="0.25">
      <c r="A67" s="39" t="str">
        <f t="shared" si="9"/>
        <v>40798_cmdsrdc3-dg-01</v>
      </c>
      <c r="B67" s="47">
        <v>40798</v>
      </c>
      <c r="C67" s="39" t="s">
        <v>178</v>
      </c>
      <c r="D67" s="11">
        <f>VLOOKUP($A67,Pivot_Switch!$H$5:$N$5000,COLUMN(D67),FALSE)</f>
        <v>108</v>
      </c>
      <c r="E67" s="11">
        <f>VLOOKUP($A67,Pivot_Switch!$H$5:$N$5000,COLUMN(E67),FALSE)</f>
        <v>92</v>
      </c>
      <c r="F67" s="11">
        <f>VLOOKUP($A67,Pivot_Switch!$H$5:$N$5000,COLUMN(F67),FALSE)</f>
        <v>16</v>
      </c>
      <c r="G67" s="11">
        <f>VLOOKUP($A67,Pivot_Switch!$H$5:$N$5000,COLUMN(G67),FALSE)</f>
        <v>1</v>
      </c>
      <c r="H67" s="44"/>
      <c r="I67" s="39"/>
      <c r="J67" s="39"/>
      <c r="K67" s="10"/>
      <c r="L67" s="10"/>
    </row>
    <row r="68" spans="1:17" x14ac:dyDescent="0.25">
      <c r="A68" s="39" t="str">
        <f t="shared" si="9"/>
        <v>40869_cmdsrdc3-dg-01</v>
      </c>
      <c r="B68" s="47">
        <v>40869</v>
      </c>
      <c r="C68" s="39" t="s">
        <v>178</v>
      </c>
      <c r="D68" s="11">
        <f>VLOOKUP($A68,Pivot_Switch!$H$5:$N$5000,COLUMN(D68),FALSE)</f>
        <v>132</v>
      </c>
      <c r="E68" s="11">
        <f>VLOOKUP($A68,Pivot_Switch!$H$5:$N$5000,COLUMN(E68),FALSE)</f>
        <v>102</v>
      </c>
      <c r="F68" s="11">
        <f>VLOOKUP($A68,Pivot_Switch!$H$5:$N$5000,COLUMN(F68),FALSE)</f>
        <v>30</v>
      </c>
      <c r="G68" s="11">
        <f>VLOOKUP($A68,Pivot_Switch!$H$5:$N$5000,COLUMN(G68),FALSE)</f>
        <v>1</v>
      </c>
      <c r="H68" s="44"/>
      <c r="M68" s="18"/>
      <c r="N68" s="18"/>
      <c r="O68" s="34"/>
      <c r="P68" s="18"/>
      <c r="Q68" s="34"/>
    </row>
    <row r="69" spans="1:17" x14ac:dyDescent="0.25">
      <c r="A69" s="39" t="str">
        <f t="shared" si="9"/>
        <v>40885_cmdsrdc3-dg-01</v>
      </c>
      <c r="B69" s="47">
        <v>40885</v>
      </c>
      <c r="C69" s="39" t="s">
        <v>178</v>
      </c>
      <c r="D69" s="11">
        <f>VLOOKUP($A69,Pivot_Switch!$H$5:$N$5000,COLUMN(D69),FALSE)</f>
        <v>132</v>
      </c>
      <c r="E69" s="11">
        <f>VLOOKUP($A69,Pivot_Switch!$H$5:$N$5000,COLUMN(E69),FALSE)</f>
        <v>102</v>
      </c>
      <c r="F69" s="11">
        <f>VLOOKUP($A69,Pivot_Switch!$H$5:$N$5000,COLUMN(F69),FALSE)</f>
        <v>30</v>
      </c>
      <c r="G69" s="11">
        <f>VLOOKUP($A69,Pivot_Switch!$H$5:$N$5000,COLUMN(G69),FALSE)</f>
        <v>1</v>
      </c>
      <c r="H69" s="44"/>
      <c r="M69" s="18"/>
      <c r="N69" s="18"/>
      <c r="O69" s="34"/>
      <c r="P69" s="18"/>
      <c r="Q69" s="34"/>
    </row>
    <row r="70" spans="1:17" x14ac:dyDescent="0.25">
      <c r="A70" s="39" t="str">
        <f t="shared" si="9"/>
        <v>40917_cmdsrdc3-dg-01</v>
      </c>
      <c r="B70" s="47">
        <v>40917</v>
      </c>
      <c r="C70" s="39" t="s">
        <v>178</v>
      </c>
      <c r="D70" s="11">
        <f>VLOOKUP($A70,Pivot_Switch!$H$5:$N$5000,COLUMN(D70),FALSE)</f>
        <v>132</v>
      </c>
      <c r="E70" s="11">
        <f>VLOOKUP($A70,Pivot_Switch!$H$5:$N$5000,COLUMN(E70),FALSE)</f>
        <v>102</v>
      </c>
      <c r="F70" s="11">
        <f>VLOOKUP($A70,Pivot_Switch!$H$5:$N$5000,COLUMN(F70),FALSE)</f>
        <v>30</v>
      </c>
      <c r="G70" s="11">
        <f>VLOOKUP($A70,Pivot_Switch!$H$5:$N$5000,COLUMN(G70),FALSE)</f>
        <v>1</v>
      </c>
      <c r="H70" s="44"/>
      <c r="M70" s="18"/>
      <c r="N70" s="18"/>
      <c r="O70" s="34"/>
      <c r="P70" s="18"/>
      <c r="Q70" s="34"/>
    </row>
    <row r="71" spans="1:17" x14ac:dyDescent="0.25">
      <c r="A71" s="39" t="str">
        <f t="shared" si="9"/>
        <v>40948_cmdsrdc3-dg-01</v>
      </c>
      <c r="B71" s="47">
        <v>40948</v>
      </c>
      <c r="C71" s="39" t="s">
        <v>178</v>
      </c>
      <c r="D71" s="11">
        <f>VLOOKUP($A71,Pivot_Switch!$H$5:$N$5000,COLUMN(D71),FALSE)</f>
        <v>132</v>
      </c>
      <c r="E71" s="11">
        <f>VLOOKUP($A71,Pivot_Switch!$H$5:$N$5000,COLUMN(E71),FALSE)</f>
        <v>102</v>
      </c>
      <c r="F71" s="11">
        <f>VLOOKUP($A71,Pivot_Switch!$H$5:$N$5000,COLUMN(F71),FALSE)</f>
        <v>30</v>
      </c>
      <c r="G71" s="11">
        <f>VLOOKUP($A71,Pivot_Switch!$H$5:$N$5000,COLUMN(G71),FALSE)</f>
        <v>1</v>
      </c>
      <c r="H71" s="44"/>
      <c r="M71" s="18"/>
      <c r="N71" s="18"/>
      <c r="O71" s="18"/>
      <c r="P71" s="18"/>
      <c r="Q71" s="18"/>
    </row>
    <row r="72" spans="1:17" x14ac:dyDescent="0.25">
      <c r="A72" s="39" t="str">
        <f t="shared" si="9"/>
        <v>40989_cmdsrdc3-dg-01</v>
      </c>
      <c r="B72" s="47">
        <v>40989</v>
      </c>
      <c r="C72" s="39" t="s">
        <v>178</v>
      </c>
      <c r="D72" s="11">
        <f>VLOOKUP($A72,Pivot_Switch!$H$5:$N$5000,COLUMN(D72),FALSE)</f>
        <v>132</v>
      </c>
      <c r="E72" s="11">
        <f>VLOOKUP($A72,Pivot_Switch!$H$5:$N$5000,COLUMN(E72),FALSE)</f>
        <v>98</v>
      </c>
      <c r="F72" s="11">
        <f>VLOOKUP($A72,Pivot_Switch!$H$5:$N$5000,COLUMN(F72),FALSE)</f>
        <v>34</v>
      </c>
      <c r="G72" s="11">
        <f>VLOOKUP($A72,Pivot_Switch!$H$5:$N$5000,COLUMN(G72),FALSE)</f>
        <v>1</v>
      </c>
      <c r="H72" s="44"/>
      <c r="M72" s="18"/>
      <c r="N72" s="18"/>
      <c r="O72" s="18"/>
      <c r="P72" s="18"/>
      <c r="Q72" s="18"/>
    </row>
    <row r="73" spans="1:17" x14ac:dyDescent="0.25">
      <c r="A73" s="39" t="str">
        <f t="shared" si="9"/>
        <v>41016_cmdsrdc3-dg-01</v>
      </c>
      <c r="B73" s="47">
        <v>41016</v>
      </c>
      <c r="C73" s="39" t="s">
        <v>178</v>
      </c>
      <c r="D73" s="11">
        <f>VLOOKUP($A73,Pivot_Switch!$H$5:$N$5000,COLUMN(D73),FALSE)</f>
        <v>132</v>
      </c>
      <c r="E73" s="11">
        <f>VLOOKUP($A73,Pivot_Switch!$H$5:$N$5000,COLUMN(E73),FALSE)</f>
        <v>98</v>
      </c>
      <c r="F73" s="11">
        <f>VLOOKUP($A73,Pivot_Switch!$H$5:$N$5000,COLUMN(F73),FALSE)</f>
        <v>34</v>
      </c>
      <c r="G73" s="11">
        <f>VLOOKUP($A73,Pivot_Switch!$H$5:$N$5000,COLUMN(G73),FALSE)</f>
        <v>1</v>
      </c>
      <c r="H73" s="44"/>
      <c r="M73" s="18"/>
      <c r="N73" s="18"/>
      <c r="O73" s="18"/>
      <c r="P73" s="18"/>
      <c r="Q73" s="18"/>
    </row>
    <row r="74" spans="1:17" x14ac:dyDescent="0.25">
      <c r="A74" s="39" t="str">
        <f t="shared" si="9"/>
        <v>41037_cmdsrdc3-dg-01</v>
      </c>
      <c r="B74" s="47">
        <v>41037</v>
      </c>
      <c r="C74" s="39" t="s">
        <v>178</v>
      </c>
      <c r="D74" s="11">
        <f>VLOOKUP($A74,Pivot_Switch!$H$5:$N$5000,COLUMN(D74),FALSE)</f>
        <v>132</v>
      </c>
      <c r="E74" s="11">
        <f>VLOOKUP($A74,Pivot_Switch!$H$5:$N$5000,COLUMN(E74),FALSE)</f>
        <v>98</v>
      </c>
      <c r="F74" s="11">
        <f>VLOOKUP($A74,Pivot_Switch!$H$5:$N$5000,COLUMN(F74),FALSE)</f>
        <v>34</v>
      </c>
      <c r="G74" s="11">
        <f>VLOOKUP($A74,Pivot_Switch!$H$5:$N$5000,COLUMN(G74),FALSE)</f>
        <v>1</v>
      </c>
      <c r="H74" s="44"/>
      <c r="M74" s="18"/>
      <c r="N74" s="18"/>
      <c r="O74" s="18"/>
      <c r="P74" s="18"/>
      <c r="Q74" s="18"/>
    </row>
    <row r="75" spans="1:17" x14ac:dyDescent="0.25">
      <c r="A75" s="39" t="str">
        <f t="shared" si="9"/>
        <v>41071_cmdsrdc3-dg-01</v>
      </c>
      <c r="B75" s="47">
        <v>41071</v>
      </c>
      <c r="C75" s="39" t="s">
        <v>178</v>
      </c>
      <c r="D75" s="11">
        <f>VLOOKUP($A75,Pivot_Switch!$H$5:$N$5000,COLUMN(D75),FALSE)</f>
        <v>132</v>
      </c>
      <c r="E75" s="11">
        <f>VLOOKUP($A75,Pivot_Switch!$H$5:$N$5000,COLUMN(E75),FALSE)</f>
        <v>98</v>
      </c>
      <c r="F75" s="11">
        <f>VLOOKUP($A75,Pivot_Switch!$H$5:$N$5000,COLUMN(F75),FALSE)</f>
        <v>34</v>
      </c>
      <c r="G75" s="11">
        <f>VLOOKUP($A75,Pivot_Switch!$H$5:$N$5000,COLUMN(G75),FALSE)</f>
        <v>1</v>
      </c>
      <c r="H75" s="44"/>
      <c r="M75" s="18"/>
      <c r="N75" s="18"/>
      <c r="O75" s="18"/>
      <c r="P75" s="18"/>
      <c r="Q75" s="18"/>
    </row>
    <row r="76" spans="1:17" x14ac:dyDescent="0.25">
      <c r="A76" s="39" t="str">
        <f t="shared" si="9"/>
        <v>41107_cmdsrdc3-dg-01</v>
      </c>
      <c r="B76" s="47">
        <v>41107</v>
      </c>
      <c r="C76" s="39" t="s">
        <v>178</v>
      </c>
      <c r="D76" s="11">
        <f>VLOOKUP($A76,Pivot_Switch!$H$5:$N$5000,COLUMN(D76),FALSE)</f>
        <v>132</v>
      </c>
      <c r="E76" s="11">
        <f>VLOOKUP($A76,Pivot_Switch!$H$5:$N$5000,COLUMN(E76),FALSE)</f>
        <v>98</v>
      </c>
      <c r="F76" s="11">
        <f>VLOOKUP($A76,Pivot_Switch!$H$5:$N$5000,COLUMN(F76),FALSE)</f>
        <v>34</v>
      </c>
      <c r="G76" s="11">
        <f>VLOOKUP($A76,Pivot_Switch!$H$5:$N$5000,COLUMN(G76),FALSE)</f>
        <v>1</v>
      </c>
      <c r="H76" s="44"/>
      <c r="M76" s="18"/>
      <c r="N76" s="18"/>
      <c r="O76" s="18"/>
      <c r="P76" s="18"/>
      <c r="Q76" s="18"/>
    </row>
    <row r="77" spans="1:17" x14ac:dyDescent="0.25">
      <c r="A77" s="39" t="str">
        <f t="shared" si="9"/>
        <v>41122_cmdsrdc3-dg-01</v>
      </c>
      <c r="B77" s="47">
        <v>41122</v>
      </c>
      <c r="C77" s="39" t="s">
        <v>178</v>
      </c>
      <c r="D77" s="11">
        <f>VLOOKUP($A77,Pivot_Switch!$H$5:$N$5000,COLUMN(D77),FALSE)</f>
        <v>132</v>
      </c>
      <c r="E77" s="11">
        <f>VLOOKUP($A77,Pivot_Switch!$H$5:$N$5000,COLUMN(E77),FALSE)</f>
        <v>95</v>
      </c>
      <c r="F77" s="11">
        <f>VLOOKUP($A77,Pivot_Switch!$H$5:$N$5000,COLUMN(F77),FALSE)</f>
        <v>37</v>
      </c>
      <c r="G77" s="11">
        <f>VLOOKUP($A77,Pivot_Switch!$H$5:$N$5000,COLUMN(G77),FALSE)</f>
        <v>1</v>
      </c>
      <c r="H77" s="44"/>
      <c r="M77" s="18"/>
      <c r="N77" s="18"/>
      <c r="O77" s="18"/>
      <c r="P77" s="18"/>
      <c r="Q77" s="18"/>
    </row>
    <row r="78" spans="1:17" x14ac:dyDescent="0.25">
      <c r="A78" s="39" t="str">
        <f t="shared" si="9"/>
        <v>41162_cmdsrdc3-dg-01</v>
      </c>
      <c r="B78" s="47">
        <v>41162</v>
      </c>
      <c r="C78" s="39" t="s">
        <v>178</v>
      </c>
      <c r="D78" s="11">
        <f>VLOOKUP($A78,Pivot_Switch!$H$5:$N$5000,COLUMN(D78),FALSE)</f>
        <v>132</v>
      </c>
      <c r="E78" s="11">
        <f>VLOOKUP($A78,Pivot_Switch!$H$5:$N$5000,COLUMN(E78),FALSE)</f>
        <v>98</v>
      </c>
      <c r="F78" s="11">
        <f>VLOOKUP($A78,Pivot_Switch!$H$5:$N$5000,COLUMN(F78),FALSE)</f>
        <v>34</v>
      </c>
      <c r="G78" s="11">
        <f>VLOOKUP($A78,Pivot_Switch!$H$5:$N$5000,COLUMN(G78),FALSE)</f>
        <v>1</v>
      </c>
      <c r="H78" s="44"/>
      <c r="M78" s="18"/>
      <c r="N78" s="18"/>
      <c r="O78" s="18"/>
      <c r="P78" s="18"/>
      <c r="Q78" s="18"/>
    </row>
    <row r="79" spans="1:17" x14ac:dyDescent="0.25">
      <c r="A79" s="39" t="str">
        <f t="shared" si="9"/>
        <v>41192_cmdsrdc3-dg-01</v>
      </c>
      <c r="B79" s="47">
        <v>41192</v>
      </c>
      <c r="C79" s="39" t="s">
        <v>178</v>
      </c>
      <c r="D79" s="11">
        <f>VLOOKUP($A79,Pivot_Switch!$H$5:$N$5000,COLUMN(D79),FALSE)</f>
        <v>132</v>
      </c>
      <c r="E79" s="11">
        <f>VLOOKUP($A79,Pivot_Switch!$H$5:$N$5000,COLUMN(E79),FALSE)</f>
        <v>106</v>
      </c>
      <c r="F79" s="11">
        <f>VLOOKUP($A79,Pivot_Switch!$H$5:$N$5000,COLUMN(F79),FALSE)</f>
        <v>26</v>
      </c>
      <c r="G79" s="11">
        <f>VLOOKUP($A79,Pivot_Switch!$H$5:$N$5000,COLUMN(G79),FALSE)</f>
        <v>1</v>
      </c>
      <c r="H79" s="44"/>
      <c r="M79" s="18"/>
      <c r="N79" s="18"/>
      <c r="O79" s="18"/>
      <c r="P79" s="18"/>
      <c r="Q79" s="18"/>
    </row>
    <row r="80" spans="1:17" x14ac:dyDescent="0.25">
      <c r="A80" s="39" t="str">
        <f t="shared" si="9"/>
        <v>41347_cmdsrdc3-dg-01</v>
      </c>
      <c r="B80" s="47">
        <v>41347</v>
      </c>
      <c r="C80" s="39" t="s">
        <v>178</v>
      </c>
      <c r="D80" s="11">
        <f>VLOOKUP($A80,Pivot_Switch!$H$5:$N$5000,COLUMN(D80),FALSE)</f>
        <v>132</v>
      </c>
      <c r="E80" s="11">
        <f>VLOOKUP($A80,Pivot_Switch!$H$5:$N$5000,COLUMN(E80),FALSE)</f>
        <v>10</v>
      </c>
      <c r="F80" s="11">
        <f>VLOOKUP($A80,Pivot_Switch!$H$5:$N$5000,COLUMN(F80),FALSE)</f>
        <v>122</v>
      </c>
      <c r="G80" s="11">
        <f>VLOOKUP($A80,Pivot_Switch!$H$5:$N$5000,COLUMN(G80),FALSE)</f>
        <v>1</v>
      </c>
      <c r="H80" s="44"/>
      <c r="M80" s="18"/>
      <c r="N80" s="18"/>
      <c r="O80" s="18"/>
      <c r="P80" s="18"/>
      <c r="Q80" s="18"/>
    </row>
    <row r="81" spans="1:17" x14ac:dyDescent="0.25">
      <c r="A81" s="39" t="str">
        <f t="shared" si="8"/>
        <v>41439_cmdsrdc3-dg-01</v>
      </c>
      <c r="B81" s="47">
        <v>41439</v>
      </c>
      <c r="C81" s="39" t="s">
        <v>178</v>
      </c>
      <c r="D81" s="11">
        <f>VLOOKUP($A81,Pivot_Switch!$H$5:$N$5000,COLUMN(D81),FALSE)</f>
        <v>132</v>
      </c>
      <c r="E81" s="11">
        <f>VLOOKUP($A81,Pivot_Switch!$H$5:$N$5000,COLUMN(E81),FALSE)</f>
        <v>115</v>
      </c>
      <c r="F81" s="11">
        <f>VLOOKUP($A81,Pivot_Switch!$H$5:$N$5000,COLUMN(F81),FALSE)</f>
        <v>17</v>
      </c>
      <c r="G81" s="11">
        <f>VLOOKUP($A81,Pivot_Switch!$H$5:$N$5000,COLUMN(G81),FALSE)</f>
        <v>1</v>
      </c>
      <c r="H81" s="44"/>
      <c r="M81" s="18"/>
      <c r="N81" s="18"/>
      <c r="O81" s="18"/>
      <c r="P81" s="18"/>
      <c r="Q81" s="18"/>
    </row>
    <row r="82" spans="1:17" x14ac:dyDescent="0.25">
      <c r="M82" s="18"/>
      <c r="N82" s="18"/>
      <c r="O82" s="18"/>
      <c r="P82" s="18"/>
      <c r="Q82" s="18"/>
    </row>
    <row r="83" spans="1:17" s="26" customFormat="1" x14ac:dyDescent="0.25">
      <c r="A83" s="42" t="s">
        <v>881</v>
      </c>
      <c r="B83" s="42"/>
      <c r="C83" s="42"/>
      <c r="D83" s="25"/>
      <c r="E83" s="25"/>
      <c r="F83" s="25"/>
      <c r="G83" s="25"/>
      <c r="H83" s="42" t="str">
        <f>C44</f>
        <v>cmdsrdc3-dg-01</v>
      </c>
      <c r="I83" s="43" t="str">
        <f>CONCATENATE(H83,"_End")</f>
        <v>cmdsrdc3-dg-01_End</v>
      </c>
      <c r="J83" s="43">
        <f>ROW(I83)</f>
        <v>83</v>
      </c>
      <c r="M83" s="35"/>
      <c r="N83" s="35"/>
      <c r="O83" s="35"/>
      <c r="P83" s="35"/>
      <c r="Q83" s="35"/>
    </row>
    <row r="84" spans="1:17" x14ac:dyDescent="0.25">
      <c r="A84" s="39" t="str">
        <f t="shared" ref="A84:A121" si="10">CONCATENATE(B84,"_",C84)</f>
        <v>40598_cmdsrdc4-jd-01</v>
      </c>
      <c r="B84" s="47">
        <v>40598</v>
      </c>
      <c r="C84" s="39" t="s">
        <v>182</v>
      </c>
      <c r="D84" s="11">
        <f>VLOOKUP($A84,Pivot_Switch!$H$5:$N$5000,COLUMN(D84),FALSE)</f>
        <v>120</v>
      </c>
      <c r="E84" s="11">
        <f>VLOOKUP($A84,Pivot_Switch!$H$5:$N$5000,COLUMN(E84),FALSE)</f>
        <v>104</v>
      </c>
      <c r="F84" s="11">
        <f>VLOOKUP($A84,Pivot_Switch!$H$5:$N$5000,COLUMN(F84),FALSE)</f>
        <v>16</v>
      </c>
      <c r="G84" s="11">
        <f>VLOOKUP($A84,Pivot_Switch!$H$5:$N$5000,COLUMN(G84),FALSE)</f>
        <v>1</v>
      </c>
      <c r="H84" s="39" t="str">
        <f>C84</f>
        <v>cmdsrdc4-jd-01</v>
      </c>
      <c r="I84" s="39" t="str">
        <f>CONCATENATE(H84,"_Start")</f>
        <v>cmdsrdc4-jd-01_Start</v>
      </c>
      <c r="J84" s="41">
        <f>ROW(I84)</f>
        <v>84</v>
      </c>
      <c r="M84" s="18"/>
      <c r="N84" s="18"/>
      <c r="O84" s="18"/>
      <c r="P84" s="18"/>
      <c r="Q84" s="18"/>
    </row>
    <row r="85" spans="1:17" x14ac:dyDescent="0.25">
      <c r="A85" s="39" t="str">
        <f t="shared" si="10"/>
        <v>40606_cmdsrdc4-jd-01</v>
      </c>
      <c r="B85" s="47">
        <v>40606</v>
      </c>
      <c r="C85" s="39" t="s">
        <v>182</v>
      </c>
      <c r="D85" s="11">
        <f>VLOOKUP($A85,Pivot_Switch!$H$5:$N$5000,COLUMN(D85),FALSE)</f>
        <v>120</v>
      </c>
      <c r="E85" s="11">
        <f>VLOOKUP($A85,Pivot_Switch!$H$5:$N$5000,COLUMN(E85),FALSE)</f>
        <v>104</v>
      </c>
      <c r="F85" s="11">
        <f>VLOOKUP($A85,Pivot_Switch!$H$5:$N$5000,COLUMN(F85),FALSE)</f>
        <v>16</v>
      </c>
      <c r="G85" s="11">
        <f>VLOOKUP($A85,Pivot_Switch!$H$5:$N$5000,COLUMN(G85),FALSE)</f>
        <v>1</v>
      </c>
      <c r="M85" s="18"/>
      <c r="N85" s="18"/>
      <c r="O85" s="18"/>
      <c r="P85" s="18"/>
      <c r="Q85" s="18"/>
    </row>
    <row r="86" spans="1:17" x14ac:dyDescent="0.25">
      <c r="A86" s="39" t="str">
        <f t="shared" si="10"/>
        <v>40609_cmdsrdc4-jd-01</v>
      </c>
      <c r="B86" s="47">
        <v>40609</v>
      </c>
      <c r="C86" s="39" t="s">
        <v>182</v>
      </c>
      <c r="D86" s="11">
        <f>VLOOKUP($A86,Pivot_Switch!$H$5:$N$5000,COLUMN(D86),FALSE)</f>
        <v>120</v>
      </c>
      <c r="E86" s="11">
        <f>VLOOKUP($A86,Pivot_Switch!$H$5:$N$5000,COLUMN(E86),FALSE)</f>
        <v>104</v>
      </c>
      <c r="F86" s="11">
        <f>VLOOKUP($A86,Pivot_Switch!$H$5:$N$5000,COLUMN(F86),FALSE)</f>
        <v>16</v>
      </c>
      <c r="G86" s="11">
        <f>VLOOKUP($A86,Pivot_Switch!$H$5:$N$5000,COLUMN(G86),FALSE)</f>
        <v>1</v>
      </c>
      <c r="M86" s="18"/>
      <c r="N86" s="18"/>
      <c r="O86" s="18"/>
      <c r="P86" s="18"/>
      <c r="Q86" s="18"/>
    </row>
    <row r="87" spans="1:17" x14ac:dyDescent="0.25">
      <c r="A87" s="39" t="str">
        <f t="shared" si="10"/>
        <v>40637_cmdsrdc4-jd-01</v>
      </c>
      <c r="B87" s="47">
        <v>40637</v>
      </c>
      <c r="C87" s="39" t="s">
        <v>182</v>
      </c>
      <c r="D87" s="11">
        <f>VLOOKUP($A87,Pivot_Switch!$H$5:$N$5000,COLUMN(D87),FALSE)</f>
        <v>120</v>
      </c>
      <c r="E87" s="11">
        <f>VLOOKUP($A87,Pivot_Switch!$H$5:$N$5000,COLUMN(E87),FALSE)</f>
        <v>104</v>
      </c>
      <c r="F87" s="11">
        <f>VLOOKUP($A87,Pivot_Switch!$H$5:$N$5000,COLUMN(F87),FALSE)</f>
        <v>16</v>
      </c>
      <c r="G87" s="11">
        <f>VLOOKUP($A87,Pivot_Switch!$H$5:$N$5000,COLUMN(G87),FALSE)</f>
        <v>1</v>
      </c>
      <c r="M87" s="18"/>
      <c r="N87" s="18"/>
      <c r="O87" s="18"/>
      <c r="P87" s="18"/>
      <c r="Q87" s="18"/>
    </row>
    <row r="88" spans="1:17" x14ac:dyDescent="0.25">
      <c r="A88" s="39" t="str">
        <f t="shared" si="10"/>
        <v>40646_cmdsrdc4-jd-01</v>
      </c>
      <c r="B88" s="47">
        <v>40646</v>
      </c>
      <c r="C88" s="39" t="s">
        <v>182</v>
      </c>
      <c r="D88" s="11">
        <f>VLOOKUP($A88,Pivot_Switch!$H$5:$N$5000,COLUMN(D88),FALSE)</f>
        <v>120</v>
      </c>
      <c r="E88" s="11">
        <f>VLOOKUP($A88,Pivot_Switch!$H$5:$N$5000,COLUMN(E88),FALSE)</f>
        <v>104</v>
      </c>
      <c r="F88" s="11">
        <f>VLOOKUP($A88,Pivot_Switch!$H$5:$N$5000,COLUMN(F88),FALSE)</f>
        <v>16</v>
      </c>
      <c r="G88" s="11">
        <f>VLOOKUP($A88,Pivot_Switch!$H$5:$N$5000,COLUMN(G88),FALSE)</f>
        <v>1</v>
      </c>
      <c r="M88" s="18"/>
      <c r="N88" s="18"/>
      <c r="O88" s="18"/>
      <c r="P88" s="18"/>
      <c r="Q88" s="18"/>
    </row>
    <row r="89" spans="1:17" x14ac:dyDescent="0.25">
      <c r="A89" s="39" t="str">
        <f t="shared" si="10"/>
        <v>40652_cmdsrdc4-jd-01</v>
      </c>
      <c r="B89" s="47">
        <v>40652</v>
      </c>
      <c r="C89" s="39" t="s">
        <v>182</v>
      </c>
      <c r="D89" s="11">
        <f>VLOOKUP($A89,Pivot_Switch!$H$5:$N$5000,COLUMN(D89),FALSE)</f>
        <v>120</v>
      </c>
      <c r="E89" s="11">
        <f>VLOOKUP($A89,Pivot_Switch!$H$5:$N$5000,COLUMN(E89),FALSE)</f>
        <v>104</v>
      </c>
      <c r="F89" s="11">
        <f>VLOOKUP($A89,Pivot_Switch!$H$5:$N$5000,COLUMN(F89),FALSE)</f>
        <v>16</v>
      </c>
      <c r="G89" s="11">
        <f>VLOOKUP($A89,Pivot_Switch!$H$5:$N$5000,COLUMN(G89),FALSE)</f>
        <v>1</v>
      </c>
      <c r="M89" s="18"/>
      <c r="N89" s="18"/>
      <c r="O89" s="18"/>
      <c r="P89" s="18"/>
      <c r="Q89" s="18"/>
    </row>
    <row r="90" spans="1:17" x14ac:dyDescent="0.25">
      <c r="A90" s="39" t="str">
        <f t="shared" si="10"/>
        <v>40659_cmdsrdc4-jd-01</v>
      </c>
      <c r="B90" s="47">
        <v>40659</v>
      </c>
      <c r="C90" s="39" t="s">
        <v>182</v>
      </c>
      <c r="D90" s="11">
        <f>VLOOKUP($A90,Pivot_Switch!$H$5:$N$5000,COLUMN(D90),FALSE)</f>
        <v>120</v>
      </c>
      <c r="E90" s="11">
        <f>VLOOKUP($A90,Pivot_Switch!$H$5:$N$5000,COLUMN(E90),FALSE)</f>
        <v>104</v>
      </c>
      <c r="F90" s="11">
        <f>VLOOKUP($A90,Pivot_Switch!$H$5:$N$5000,COLUMN(F90),FALSE)</f>
        <v>16</v>
      </c>
      <c r="G90" s="11">
        <f>VLOOKUP($A90,Pivot_Switch!$H$5:$N$5000,COLUMN(G90),FALSE)</f>
        <v>1</v>
      </c>
      <c r="M90" s="18"/>
      <c r="N90" s="18"/>
      <c r="O90" s="18"/>
      <c r="P90" s="18"/>
      <c r="Q90" s="18"/>
    </row>
    <row r="91" spans="1:17" x14ac:dyDescent="0.25">
      <c r="A91" s="39" t="str">
        <f t="shared" si="10"/>
        <v>40666_cmdsrdc4-jd-01</v>
      </c>
      <c r="B91" s="47">
        <v>40666</v>
      </c>
      <c r="C91" s="39" t="s">
        <v>182</v>
      </c>
      <c r="D91" s="11">
        <f>VLOOKUP($A91,Pivot_Switch!$H$5:$N$5000,COLUMN(D91),FALSE)</f>
        <v>120</v>
      </c>
      <c r="E91" s="11">
        <f>VLOOKUP($A91,Pivot_Switch!$H$5:$N$5000,COLUMN(E91),FALSE)</f>
        <v>104</v>
      </c>
      <c r="F91" s="11">
        <f>VLOOKUP($A91,Pivot_Switch!$H$5:$N$5000,COLUMN(F91),FALSE)</f>
        <v>16</v>
      </c>
      <c r="G91" s="11">
        <f>VLOOKUP($A91,Pivot_Switch!$H$5:$N$5000,COLUMN(G91),FALSE)</f>
        <v>1</v>
      </c>
      <c r="M91" s="18"/>
      <c r="N91" s="18"/>
      <c r="O91" s="18"/>
      <c r="P91" s="18"/>
      <c r="Q91" s="18"/>
    </row>
    <row r="92" spans="1:17" x14ac:dyDescent="0.25">
      <c r="A92" s="39" t="str">
        <f t="shared" si="10"/>
        <v>40679_cmdsrdc4-jd-01</v>
      </c>
      <c r="B92" s="47">
        <v>40679</v>
      </c>
      <c r="C92" s="39" t="s">
        <v>182</v>
      </c>
      <c r="D92" s="11">
        <f>VLOOKUP($A92,Pivot_Switch!$H$5:$N$5000,COLUMN(D92),FALSE)</f>
        <v>120</v>
      </c>
      <c r="E92" s="11">
        <f>VLOOKUP($A92,Pivot_Switch!$H$5:$N$5000,COLUMN(E92),FALSE)</f>
        <v>104</v>
      </c>
      <c r="F92" s="11">
        <f>VLOOKUP($A92,Pivot_Switch!$H$5:$N$5000,COLUMN(F92),FALSE)</f>
        <v>16</v>
      </c>
      <c r="G92" s="11">
        <f>VLOOKUP($A92,Pivot_Switch!$H$5:$N$5000,COLUMN(G92),FALSE)</f>
        <v>1</v>
      </c>
      <c r="M92" s="18"/>
      <c r="N92" s="18"/>
      <c r="O92" s="18"/>
      <c r="P92" s="18"/>
      <c r="Q92" s="18"/>
    </row>
    <row r="93" spans="1:17" x14ac:dyDescent="0.25">
      <c r="A93" s="39" t="str">
        <f t="shared" si="10"/>
        <v>40686_cmdsrdc4-jd-01</v>
      </c>
      <c r="B93" s="47">
        <v>40686</v>
      </c>
      <c r="C93" s="39" t="s">
        <v>182</v>
      </c>
      <c r="D93" s="11">
        <f>VLOOKUP($A93,Pivot_Switch!$H$5:$N$5000,COLUMN(D93),FALSE)</f>
        <v>120</v>
      </c>
      <c r="E93" s="11">
        <f>VLOOKUP($A93,Pivot_Switch!$H$5:$N$5000,COLUMN(E93),FALSE)</f>
        <v>104</v>
      </c>
      <c r="F93" s="11">
        <f>VLOOKUP($A93,Pivot_Switch!$H$5:$N$5000,COLUMN(F93),FALSE)</f>
        <v>16</v>
      </c>
      <c r="G93" s="11">
        <f>VLOOKUP($A93,Pivot_Switch!$H$5:$N$5000,COLUMN(G93),FALSE)</f>
        <v>1</v>
      </c>
      <c r="M93" s="18"/>
      <c r="N93" s="18"/>
      <c r="O93" s="18"/>
      <c r="P93" s="18"/>
      <c r="Q93" s="18"/>
    </row>
    <row r="94" spans="1:17" x14ac:dyDescent="0.25">
      <c r="A94" s="39" t="str">
        <f t="shared" si="10"/>
        <v>40690_cmdsrdc4-jd-01</v>
      </c>
      <c r="B94" s="47">
        <v>40690</v>
      </c>
      <c r="C94" s="39" t="s">
        <v>182</v>
      </c>
      <c r="D94" s="11">
        <f>VLOOKUP($A94,Pivot_Switch!$H$5:$N$5000,COLUMN(D94),FALSE)</f>
        <v>120</v>
      </c>
      <c r="E94" s="11">
        <f>VLOOKUP($A94,Pivot_Switch!$H$5:$N$5000,COLUMN(E94),FALSE)</f>
        <v>104</v>
      </c>
      <c r="F94" s="11">
        <f>VLOOKUP($A94,Pivot_Switch!$H$5:$N$5000,COLUMN(F94),FALSE)</f>
        <v>16</v>
      </c>
      <c r="G94" s="11">
        <f>VLOOKUP($A94,Pivot_Switch!$H$5:$N$5000,COLUMN(G94),FALSE)</f>
        <v>1</v>
      </c>
      <c r="M94" s="18"/>
      <c r="N94" s="18"/>
      <c r="O94" s="18"/>
      <c r="P94" s="18"/>
      <c r="Q94" s="18"/>
    </row>
    <row r="95" spans="1:17" x14ac:dyDescent="0.25">
      <c r="A95" s="39" t="str">
        <f t="shared" si="10"/>
        <v>40700_cmdsrdc4-jd-01</v>
      </c>
      <c r="B95" s="47">
        <v>40700</v>
      </c>
      <c r="C95" s="39" t="s">
        <v>182</v>
      </c>
      <c r="D95" s="11">
        <f>VLOOKUP($A95,Pivot_Switch!$H$5:$N$5000,COLUMN(D95),FALSE)</f>
        <v>120</v>
      </c>
      <c r="E95" s="11">
        <f>VLOOKUP($A95,Pivot_Switch!$H$5:$N$5000,COLUMN(E95),FALSE)</f>
        <v>104</v>
      </c>
      <c r="F95" s="11">
        <f>VLOOKUP($A95,Pivot_Switch!$H$5:$N$5000,COLUMN(F95),FALSE)</f>
        <v>16</v>
      </c>
      <c r="G95" s="11">
        <f>VLOOKUP($A95,Pivot_Switch!$H$5:$N$5000,COLUMN(G95),FALSE)</f>
        <v>1</v>
      </c>
      <c r="M95" s="18"/>
      <c r="N95" s="18"/>
      <c r="O95" s="18"/>
      <c r="P95" s="18"/>
      <c r="Q95" s="18"/>
    </row>
    <row r="96" spans="1:17" x14ac:dyDescent="0.25">
      <c r="A96" s="39" t="str">
        <f t="shared" si="10"/>
        <v>40707_cmdsrdc4-jd-01</v>
      </c>
      <c r="B96" s="47">
        <v>40707</v>
      </c>
      <c r="C96" s="39" t="s">
        <v>182</v>
      </c>
      <c r="D96" s="11">
        <f>VLOOKUP($A96,Pivot_Switch!$H$5:$N$5000,COLUMN(D96),FALSE)</f>
        <v>120</v>
      </c>
      <c r="E96" s="11">
        <f>VLOOKUP($A96,Pivot_Switch!$H$5:$N$5000,COLUMN(E96),FALSE)</f>
        <v>104</v>
      </c>
      <c r="F96" s="11">
        <f>VLOOKUP($A96,Pivot_Switch!$H$5:$N$5000,COLUMN(F96),FALSE)</f>
        <v>16</v>
      </c>
      <c r="G96" s="11">
        <f>VLOOKUP($A96,Pivot_Switch!$H$5:$N$5000,COLUMN(G96),FALSE)</f>
        <v>1</v>
      </c>
      <c r="M96" s="18"/>
      <c r="N96" s="18"/>
      <c r="O96" s="18"/>
      <c r="P96" s="18"/>
      <c r="Q96" s="18"/>
    </row>
    <row r="97" spans="1:17" x14ac:dyDescent="0.25">
      <c r="A97" s="39" t="str">
        <f t="shared" ref="A97:A120" si="11">CONCATENATE(B97,"_",C97)</f>
        <v>40714_cmdsrdc4-jd-01</v>
      </c>
      <c r="B97" s="47">
        <v>40714</v>
      </c>
      <c r="C97" s="39" t="s">
        <v>182</v>
      </c>
      <c r="D97" s="11">
        <f>VLOOKUP($A97,Pivot_Switch!$H$5:$N$5000,COLUMN(D97),FALSE)</f>
        <v>120</v>
      </c>
      <c r="E97" s="11">
        <f>VLOOKUP($A97,Pivot_Switch!$H$5:$N$5000,COLUMN(E97),FALSE)</f>
        <v>110</v>
      </c>
      <c r="F97" s="11">
        <f>VLOOKUP($A97,Pivot_Switch!$H$5:$N$5000,COLUMN(F97),FALSE)</f>
        <v>10</v>
      </c>
      <c r="G97" s="11">
        <f>VLOOKUP($A97,Pivot_Switch!$H$5:$N$5000,COLUMN(G97),FALSE)</f>
        <v>1</v>
      </c>
      <c r="M97" s="18"/>
      <c r="N97" s="18"/>
      <c r="O97" s="18"/>
      <c r="P97" s="18"/>
      <c r="Q97" s="18"/>
    </row>
    <row r="98" spans="1:17" x14ac:dyDescent="0.25">
      <c r="A98" s="39" t="str">
        <f t="shared" si="11"/>
        <v>40721_cmdsrdc4-jd-01</v>
      </c>
      <c r="B98" s="47">
        <v>40721</v>
      </c>
      <c r="C98" s="39" t="s">
        <v>182</v>
      </c>
      <c r="D98" s="11">
        <f>VLOOKUP($A98,Pivot_Switch!$H$5:$N$5000,COLUMN(D98),FALSE)</f>
        <v>120</v>
      </c>
      <c r="E98" s="11">
        <f>VLOOKUP($A98,Pivot_Switch!$H$5:$N$5000,COLUMN(E98),FALSE)</f>
        <v>110</v>
      </c>
      <c r="F98" s="11">
        <f>VLOOKUP($A98,Pivot_Switch!$H$5:$N$5000,COLUMN(F98),FALSE)</f>
        <v>10</v>
      </c>
      <c r="G98" s="11">
        <f>VLOOKUP($A98,Pivot_Switch!$H$5:$N$5000,COLUMN(G98),FALSE)</f>
        <v>1</v>
      </c>
      <c r="M98" s="18"/>
      <c r="N98" s="18"/>
      <c r="O98" s="18"/>
      <c r="P98" s="18"/>
      <c r="Q98" s="18"/>
    </row>
    <row r="99" spans="1:17" s="26" customFormat="1" x14ac:dyDescent="0.25">
      <c r="A99" s="39" t="str">
        <f t="shared" si="11"/>
        <v>40728_cmdsrdc4-jd-01</v>
      </c>
      <c r="B99" s="47">
        <v>40728</v>
      </c>
      <c r="C99" s="39" t="s">
        <v>182</v>
      </c>
      <c r="D99" s="11">
        <f>VLOOKUP($A99,Pivot_Switch!$H$5:$N$5000,COLUMN(D99),FALSE)</f>
        <v>120</v>
      </c>
      <c r="E99" s="11">
        <f>VLOOKUP($A99,Pivot_Switch!$H$5:$N$5000,COLUMN(E99),FALSE)</f>
        <v>110</v>
      </c>
      <c r="F99" s="11">
        <f>VLOOKUP($A99,Pivot_Switch!$H$5:$N$5000,COLUMN(F99),FALSE)</f>
        <v>10</v>
      </c>
      <c r="G99" s="11">
        <f>VLOOKUP($A99,Pivot_Switch!$H$5:$N$5000,COLUMN(G99),FALSE)</f>
        <v>1</v>
      </c>
      <c r="H99" s="39"/>
      <c r="I99" s="39"/>
      <c r="J99" s="39"/>
      <c r="K99" s="10"/>
      <c r="L99" s="10"/>
      <c r="M99" s="35"/>
      <c r="N99" s="35"/>
      <c r="O99" s="35"/>
      <c r="P99" s="35"/>
      <c r="Q99" s="35"/>
    </row>
    <row r="100" spans="1:17" x14ac:dyDescent="0.25">
      <c r="A100" s="39" t="str">
        <f t="shared" si="11"/>
        <v>40735_cmdsrdc4-jd-01</v>
      </c>
      <c r="B100" s="47">
        <v>40735</v>
      </c>
      <c r="C100" s="39" t="s">
        <v>182</v>
      </c>
      <c r="D100" s="11">
        <f>VLOOKUP($A100,Pivot_Switch!$H$5:$N$5000,COLUMN(D100),FALSE)</f>
        <v>120</v>
      </c>
      <c r="E100" s="11">
        <f>VLOOKUP($A100,Pivot_Switch!$H$5:$N$5000,COLUMN(E100),FALSE)</f>
        <v>110</v>
      </c>
      <c r="F100" s="11">
        <f>VLOOKUP($A100,Pivot_Switch!$H$5:$N$5000,COLUMN(F100),FALSE)</f>
        <v>10</v>
      </c>
      <c r="G100" s="11">
        <f>VLOOKUP($A100,Pivot_Switch!$H$5:$N$5000,COLUMN(G100),FALSE)</f>
        <v>1</v>
      </c>
      <c r="M100" s="18"/>
      <c r="N100" s="18"/>
      <c r="O100" s="18"/>
      <c r="P100" s="18"/>
      <c r="Q100" s="18"/>
    </row>
    <row r="101" spans="1:17" x14ac:dyDescent="0.25">
      <c r="A101" s="39" t="str">
        <f t="shared" si="11"/>
        <v>40743_cmdsrdc4-jd-01</v>
      </c>
      <c r="B101" s="47">
        <v>40743</v>
      </c>
      <c r="C101" s="39" t="s">
        <v>182</v>
      </c>
      <c r="D101" s="11">
        <f>VLOOKUP($A101,Pivot_Switch!$H$5:$N$5000,COLUMN(D101),FALSE)</f>
        <v>120</v>
      </c>
      <c r="E101" s="11">
        <f>VLOOKUP($A101,Pivot_Switch!$H$5:$N$5000,COLUMN(E101),FALSE)</f>
        <v>111</v>
      </c>
      <c r="F101" s="11">
        <f>VLOOKUP($A101,Pivot_Switch!$H$5:$N$5000,COLUMN(F101),FALSE)</f>
        <v>9</v>
      </c>
      <c r="G101" s="11">
        <f>VLOOKUP($A101,Pivot_Switch!$H$5:$N$5000,COLUMN(G101),FALSE)</f>
        <v>1</v>
      </c>
      <c r="M101" s="18"/>
      <c r="N101" s="18"/>
      <c r="O101" s="18"/>
      <c r="P101" s="18"/>
      <c r="Q101" s="18"/>
    </row>
    <row r="102" spans="1:17" x14ac:dyDescent="0.25">
      <c r="A102" s="39" t="str">
        <f t="shared" si="11"/>
        <v>40749_cmdsrdc4-jd-01</v>
      </c>
      <c r="B102" s="47">
        <v>40749</v>
      </c>
      <c r="C102" s="39" t="s">
        <v>182</v>
      </c>
      <c r="D102" s="11">
        <f>VLOOKUP($A102,Pivot_Switch!$H$5:$N$5000,COLUMN(D102),FALSE)</f>
        <v>120</v>
      </c>
      <c r="E102" s="11">
        <f>VLOOKUP($A102,Pivot_Switch!$H$5:$N$5000,COLUMN(E102),FALSE)</f>
        <v>111</v>
      </c>
      <c r="F102" s="11">
        <f>VLOOKUP($A102,Pivot_Switch!$H$5:$N$5000,COLUMN(F102),FALSE)</f>
        <v>9</v>
      </c>
      <c r="G102" s="11">
        <f>VLOOKUP($A102,Pivot_Switch!$H$5:$N$5000,COLUMN(G102),FALSE)</f>
        <v>1</v>
      </c>
      <c r="M102" s="18"/>
      <c r="N102" s="18"/>
      <c r="O102" s="18"/>
      <c r="P102" s="18"/>
      <c r="Q102" s="18"/>
    </row>
    <row r="103" spans="1:17" x14ac:dyDescent="0.25">
      <c r="A103" s="39" t="str">
        <f t="shared" si="11"/>
        <v>40770_cmdsrdc4-jd-01</v>
      </c>
      <c r="B103" s="47">
        <v>40770</v>
      </c>
      <c r="C103" s="39" t="s">
        <v>182</v>
      </c>
      <c r="D103" s="11">
        <f>VLOOKUP($A103,Pivot_Switch!$H$5:$N$5000,COLUMN(D103),FALSE)</f>
        <v>120</v>
      </c>
      <c r="E103" s="11">
        <f>VLOOKUP($A103,Pivot_Switch!$H$5:$N$5000,COLUMN(E103),FALSE)</f>
        <v>111</v>
      </c>
      <c r="F103" s="11">
        <f>VLOOKUP($A103,Pivot_Switch!$H$5:$N$5000,COLUMN(F103),FALSE)</f>
        <v>9</v>
      </c>
      <c r="G103" s="11">
        <f>VLOOKUP($A103,Pivot_Switch!$H$5:$N$5000,COLUMN(G103),FALSE)</f>
        <v>1</v>
      </c>
      <c r="M103" s="18"/>
      <c r="N103" s="18"/>
      <c r="O103" s="18"/>
      <c r="P103" s="18"/>
      <c r="Q103" s="18"/>
    </row>
    <row r="104" spans="1:17" x14ac:dyDescent="0.25">
      <c r="A104" s="39" t="str">
        <f t="shared" si="11"/>
        <v>40777_cmdsrdc4-jd-01</v>
      </c>
      <c r="B104" s="47">
        <v>40777</v>
      </c>
      <c r="C104" s="39" t="s">
        <v>182</v>
      </c>
      <c r="D104" s="11">
        <f>VLOOKUP($A104,Pivot_Switch!$H$5:$N$5000,COLUMN(D104),FALSE)</f>
        <v>120</v>
      </c>
      <c r="E104" s="11">
        <f>VLOOKUP($A104,Pivot_Switch!$H$5:$N$5000,COLUMN(E104),FALSE)</f>
        <v>111</v>
      </c>
      <c r="F104" s="11">
        <f>VLOOKUP($A104,Pivot_Switch!$H$5:$N$5000,COLUMN(F104),FALSE)</f>
        <v>9</v>
      </c>
      <c r="G104" s="11">
        <f>VLOOKUP($A104,Pivot_Switch!$H$5:$N$5000,COLUMN(G104),FALSE)</f>
        <v>1</v>
      </c>
      <c r="M104" s="18"/>
      <c r="N104" s="18"/>
      <c r="O104" s="18"/>
      <c r="P104" s="18"/>
      <c r="Q104" s="18"/>
    </row>
    <row r="105" spans="1:17" x14ac:dyDescent="0.25">
      <c r="A105" s="39" t="str">
        <f t="shared" si="11"/>
        <v>40785_cmdsrdc4-jd-01</v>
      </c>
      <c r="B105" s="47">
        <v>40785</v>
      </c>
      <c r="C105" s="39" t="s">
        <v>182</v>
      </c>
      <c r="D105" s="11">
        <f>VLOOKUP($A105,Pivot_Switch!$H$5:$N$5000,COLUMN(D105),FALSE)</f>
        <v>120</v>
      </c>
      <c r="E105" s="11">
        <f>VLOOKUP($A105,Pivot_Switch!$H$5:$N$5000,COLUMN(E105),FALSE)</f>
        <v>111</v>
      </c>
      <c r="F105" s="11">
        <f>VLOOKUP($A105,Pivot_Switch!$H$5:$N$5000,COLUMN(F105),FALSE)</f>
        <v>9</v>
      </c>
      <c r="G105" s="11">
        <f>VLOOKUP($A105,Pivot_Switch!$H$5:$N$5000,COLUMN(G105),FALSE)</f>
        <v>1</v>
      </c>
      <c r="M105" s="18"/>
      <c r="N105" s="18"/>
      <c r="O105" s="18"/>
      <c r="P105" s="18"/>
      <c r="Q105" s="18"/>
    </row>
    <row r="106" spans="1:17" x14ac:dyDescent="0.25">
      <c r="A106" s="39" t="str">
        <f t="shared" si="11"/>
        <v>40790_cmdsrdc4-jd-01</v>
      </c>
      <c r="B106" s="47">
        <v>40790</v>
      </c>
      <c r="C106" s="39" t="s">
        <v>182</v>
      </c>
      <c r="D106" s="11">
        <f>VLOOKUP($A106,Pivot_Switch!$H$5:$N$5000,COLUMN(D106),FALSE)</f>
        <v>120</v>
      </c>
      <c r="E106" s="11">
        <f>VLOOKUP($A106,Pivot_Switch!$H$5:$N$5000,COLUMN(E106),FALSE)</f>
        <v>111</v>
      </c>
      <c r="F106" s="11">
        <f>VLOOKUP($A106,Pivot_Switch!$H$5:$N$5000,COLUMN(F106),FALSE)</f>
        <v>9</v>
      </c>
      <c r="G106" s="11">
        <f>VLOOKUP($A106,Pivot_Switch!$H$5:$N$5000,COLUMN(G106),FALSE)</f>
        <v>1</v>
      </c>
      <c r="M106" s="18"/>
      <c r="N106" s="18"/>
      <c r="O106" s="18"/>
      <c r="P106" s="18"/>
      <c r="Q106" s="18"/>
    </row>
    <row r="107" spans="1:17" x14ac:dyDescent="0.25">
      <c r="A107" s="39" t="str">
        <f t="shared" si="11"/>
        <v>40798_cmdsrdc4-jd-01</v>
      </c>
      <c r="B107" s="47">
        <v>40798</v>
      </c>
      <c r="C107" s="39" t="s">
        <v>182</v>
      </c>
      <c r="D107" s="11">
        <f>VLOOKUP($A107,Pivot_Switch!$H$5:$N$5000,COLUMN(D107),FALSE)</f>
        <v>120</v>
      </c>
      <c r="E107" s="11">
        <f>VLOOKUP($A107,Pivot_Switch!$H$5:$N$5000,COLUMN(E107),FALSE)</f>
        <v>111</v>
      </c>
      <c r="F107" s="11">
        <f>VLOOKUP($A107,Pivot_Switch!$H$5:$N$5000,COLUMN(F107),FALSE)</f>
        <v>9</v>
      </c>
      <c r="G107" s="11">
        <f>VLOOKUP($A107,Pivot_Switch!$H$5:$N$5000,COLUMN(G107),FALSE)</f>
        <v>1</v>
      </c>
      <c r="M107" s="18"/>
      <c r="N107" s="18"/>
      <c r="O107" s="18"/>
      <c r="P107" s="18"/>
      <c r="Q107" s="18"/>
    </row>
    <row r="108" spans="1:17" x14ac:dyDescent="0.25">
      <c r="A108" s="39" t="str">
        <f t="shared" si="11"/>
        <v>40869_cmdsrdc4-jd-01</v>
      </c>
      <c r="B108" s="47">
        <v>40869</v>
      </c>
      <c r="C108" s="39" t="s">
        <v>182</v>
      </c>
      <c r="D108" s="11">
        <f>VLOOKUP($A108,Pivot_Switch!$H$5:$N$5000,COLUMN(D108),FALSE)</f>
        <v>120</v>
      </c>
      <c r="E108" s="11">
        <f>VLOOKUP($A108,Pivot_Switch!$H$5:$N$5000,COLUMN(E108),FALSE)</f>
        <v>111</v>
      </c>
      <c r="F108" s="11">
        <f>VLOOKUP($A108,Pivot_Switch!$H$5:$N$5000,COLUMN(F108),FALSE)</f>
        <v>9</v>
      </c>
      <c r="G108" s="11">
        <f>VLOOKUP($A108,Pivot_Switch!$H$5:$N$5000,COLUMN(G108),FALSE)</f>
        <v>1</v>
      </c>
      <c r="M108" s="18"/>
      <c r="N108" s="18"/>
      <c r="O108" s="18"/>
      <c r="P108" s="18"/>
      <c r="Q108" s="18"/>
    </row>
    <row r="109" spans="1:17" x14ac:dyDescent="0.25">
      <c r="A109" s="39" t="str">
        <f t="shared" si="11"/>
        <v>40885_cmdsrdc4-jd-01</v>
      </c>
      <c r="B109" s="47">
        <v>40885</v>
      </c>
      <c r="C109" s="39" t="s">
        <v>182</v>
      </c>
      <c r="D109" s="11">
        <f>VLOOKUP($A109,Pivot_Switch!$H$5:$N$5000,COLUMN(D109),FALSE)</f>
        <v>120</v>
      </c>
      <c r="E109" s="11">
        <f>VLOOKUP($A109,Pivot_Switch!$H$5:$N$5000,COLUMN(E109),FALSE)</f>
        <v>111</v>
      </c>
      <c r="F109" s="11">
        <f>VLOOKUP($A109,Pivot_Switch!$H$5:$N$5000,COLUMN(F109),FALSE)</f>
        <v>9</v>
      </c>
      <c r="G109" s="11">
        <f>VLOOKUP($A109,Pivot_Switch!$H$5:$N$5000,COLUMN(G109),FALSE)</f>
        <v>1</v>
      </c>
      <c r="M109" s="18"/>
      <c r="N109" s="18"/>
      <c r="O109" s="18"/>
      <c r="P109" s="18"/>
      <c r="Q109" s="18"/>
    </row>
    <row r="110" spans="1:17" x14ac:dyDescent="0.25">
      <c r="A110" s="39" t="str">
        <f t="shared" si="11"/>
        <v>40917_cmdsrdc4-jd-01</v>
      </c>
      <c r="B110" s="47">
        <v>40917</v>
      </c>
      <c r="C110" s="39" t="s">
        <v>182</v>
      </c>
      <c r="D110" s="11">
        <f>VLOOKUP($A110,Pivot_Switch!$H$5:$N$5000,COLUMN(D110),FALSE)</f>
        <v>120</v>
      </c>
      <c r="E110" s="11">
        <f>VLOOKUP($A110,Pivot_Switch!$H$5:$N$5000,COLUMN(E110),FALSE)</f>
        <v>111</v>
      </c>
      <c r="F110" s="11">
        <f>VLOOKUP($A110,Pivot_Switch!$H$5:$N$5000,COLUMN(F110),FALSE)</f>
        <v>9</v>
      </c>
      <c r="G110" s="11">
        <f>VLOOKUP($A110,Pivot_Switch!$H$5:$N$5000,COLUMN(G110),FALSE)</f>
        <v>1</v>
      </c>
      <c r="M110" s="18"/>
      <c r="N110" s="18"/>
      <c r="O110" s="18"/>
      <c r="P110" s="18"/>
      <c r="Q110" s="18"/>
    </row>
    <row r="111" spans="1:17" x14ac:dyDescent="0.25">
      <c r="A111" s="39" t="str">
        <f t="shared" si="11"/>
        <v>40948_cmdsrdc4-jd-01</v>
      </c>
      <c r="B111" s="47">
        <v>40948</v>
      </c>
      <c r="C111" s="39" t="s">
        <v>182</v>
      </c>
      <c r="D111" s="11">
        <f>VLOOKUP($A111,Pivot_Switch!$H$5:$N$5000,COLUMN(D111),FALSE)</f>
        <v>120</v>
      </c>
      <c r="E111" s="11">
        <f>VLOOKUP($A111,Pivot_Switch!$H$5:$N$5000,COLUMN(E111),FALSE)</f>
        <v>111</v>
      </c>
      <c r="F111" s="11">
        <f>VLOOKUP($A111,Pivot_Switch!$H$5:$N$5000,COLUMN(F111),FALSE)</f>
        <v>9</v>
      </c>
      <c r="G111" s="11">
        <f>VLOOKUP($A111,Pivot_Switch!$H$5:$N$5000,COLUMN(G111),FALSE)</f>
        <v>1</v>
      </c>
      <c r="M111" s="18"/>
      <c r="N111" s="18"/>
      <c r="O111" s="18"/>
      <c r="P111" s="18"/>
      <c r="Q111" s="18"/>
    </row>
    <row r="112" spans="1:17" x14ac:dyDescent="0.25">
      <c r="A112" s="39" t="str">
        <f t="shared" si="11"/>
        <v>40989_cmdsrdc4-jd-01</v>
      </c>
      <c r="B112" s="47">
        <v>40989</v>
      </c>
      <c r="C112" s="39" t="s">
        <v>182</v>
      </c>
      <c r="D112" s="11">
        <f>VLOOKUP($A112,Pivot_Switch!$H$5:$N$5000,COLUMN(D112),FALSE)</f>
        <v>120</v>
      </c>
      <c r="E112" s="11">
        <f>VLOOKUP($A112,Pivot_Switch!$H$5:$N$5000,COLUMN(E112),FALSE)</f>
        <v>116</v>
      </c>
      <c r="F112" s="11">
        <f>VLOOKUP($A112,Pivot_Switch!$H$5:$N$5000,COLUMN(F112),FALSE)</f>
        <v>4</v>
      </c>
      <c r="G112" s="11">
        <f>VLOOKUP($A112,Pivot_Switch!$H$5:$N$5000,COLUMN(G112),FALSE)</f>
        <v>1</v>
      </c>
      <c r="M112" s="18"/>
      <c r="N112" s="18"/>
      <c r="O112" s="18"/>
      <c r="P112" s="18"/>
      <c r="Q112" s="18"/>
    </row>
    <row r="113" spans="1:17" x14ac:dyDescent="0.25">
      <c r="A113" s="39" t="str">
        <f t="shared" si="11"/>
        <v>41016_cmdsrdc4-jd-01</v>
      </c>
      <c r="B113" s="47">
        <v>41016</v>
      </c>
      <c r="C113" s="39" t="s">
        <v>182</v>
      </c>
      <c r="D113" s="11">
        <f>VLOOKUP($A113,Pivot_Switch!$H$5:$N$5000,COLUMN(D113),FALSE)</f>
        <v>120</v>
      </c>
      <c r="E113" s="11">
        <f>VLOOKUP($A113,Pivot_Switch!$H$5:$N$5000,COLUMN(E113),FALSE)</f>
        <v>116</v>
      </c>
      <c r="F113" s="11">
        <f>VLOOKUP($A113,Pivot_Switch!$H$5:$N$5000,COLUMN(F113),FALSE)</f>
        <v>4</v>
      </c>
      <c r="G113" s="11">
        <f>VLOOKUP($A113,Pivot_Switch!$H$5:$N$5000,COLUMN(G113),FALSE)</f>
        <v>1</v>
      </c>
      <c r="M113" s="18"/>
      <c r="N113" s="18"/>
      <c r="O113" s="18"/>
      <c r="P113" s="18"/>
      <c r="Q113" s="18"/>
    </row>
    <row r="114" spans="1:17" x14ac:dyDescent="0.25">
      <c r="A114" s="39" t="str">
        <f t="shared" si="11"/>
        <v>41037_cmdsrdc4-jd-01</v>
      </c>
      <c r="B114" s="47">
        <v>41037</v>
      </c>
      <c r="C114" s="39" t="s">
        <v>182</v>
      </c>
      <c r="D114" s="11">
        <f>VLOOKUP($A114,Pivot_Switch!$H$5:$N$5000,COLUMN(D114),FALSE)</f>
        <v>120</v>
      </c>
      <c r="E114" s="11">
        <f>VLOOKUP($A114,Pivot_Switch!$H$5:$N$5000,COLUMN(E114),FALSE)</f>
        <v>116</v>
      </c>
      <c r="F114" s="11">
        <f>VLOOKUP($A114,Pivot_Switch!$H$5:$N$5000,COLUMN(F114),FALSE)</f>
        <v>4</v>
      </c>
      <c r="G114" s="11">
        <f>VLOOKUP($A114,Pivot_Switch!$H$5:$N$5000,COLUMN(G114),FALSE)</f>
        <v>1</v>
      </c>
      <c r="M114" s="18"/>
      <c r="N114" s="18"/>
      <c r="O114" s="18"/>
      <c r="P114" s="18"/>
      <c r="Q114" s="18"/>
    </row>
    <row r="115" spans="1:17" s="26" customFormat="1" x14ac:dyDescent="0.25">
      <c r="A115" s="39" t="str">
        <f t="shared" si="11"/>
        <v>41071_cmdsrdc4-jd-01</v>
      </c>
      <c r="B115" s="47">
        <v>41071</v>
      </c>
      <c r="C115" s="39" t="s">
        <v>182</v>
      </c>
      <c r="D115" s="11">
        <f>VLOOKUP($A115,Pivot_Switch!$H$5:$N$5000,COLUMN(D115),FALSE)</f>
        <v>120</v>
      </c>
      <c r="E115" s="11">
        <f>VLOOKUP($A115,Pivot_Switch!$H$5:$N$5000,COLUMN(E115),FALSE)</f>
        <v>116</v>
      </c>
      <c r="F115" s="11">
        <f>VLOOKUP($A115,Pivot_Switch!$H$5:$N$5000,COLUMN(F115),FALSE)</f>
        <v>4</v>
      </c>
      <c r="G115" s="11">
        <f>VLOOKUP($A115,Pivot_Switch!$H$5:$N$5000,COLUMN(G115),FALSE)</f>
        <v>1</v>
      </c>
      <c r="H115" s="39"/>
      <c r="I115" s="39"/>
      <c r="J115" s="39"/>
      <c r="K115" s="10"/>
      <c r="L115" s="10"/>
      <c r="N115" s="35"/>
      <c r="O115" s="35"/>
      <c r="P115" s="35"/>
      <c r="Q115" s="35"/>
    </row>
    <row r="116" spans="1:17" x14ac:dyDescent="0.25">
      <c r="A116" s="39" t="str">
        <f t="shared" si="11"/>
        <v>41107_cmdsrdc4-jd-01</v>
      </c>
      <c r="B116" s="47">
        <v>41107</v>
      </c>
      <c r="C116" s="39" t="s">
        <v>182</v>
      </c>
      <c r="D116" s="11">
        <f>VLOOKUP($A116,Pivot_Switch!$H$5:$N$5000,COLUMN(D116),FALSE)</f>
        <v>120</v>
      </c>
      <c r="E116" s="11">
        <f>VLOOKUP($A116,Pivot_Switch!$H$5:$N$5000,COLUMN(E116),FALSE)</f>
        <v>116</v>
      </c>
      <c r="F116" s="11">
        <f>VLOOKUP($A116,Pivot_Switch!$H$5:$N$5000,COLUMN(F116),FALSE)</f>
        <v>4</v>
      </c>
      <c r="G116" s="11">
        <f>VLOOKUP($A116,Pivot_Switch!$H$5:$N$5000,COLUMN(G116),FALSE)</f>
        <v>1</v>
      </c>
      <c r="M116" s="18"/>
      <c r="N116" s="18"/>
      <c r="O116" s="18"/>
      <c r="P116" s="18"/>
      <c r="Q116" s="18"/>
    </row>
    <row r="117" spans="1:17" x14ac:dyDescent="0.25">
      <c r="A117" s="39" t="str">
        <f t="shared" si="11"/>
        <v>41122_cmdsrdc4-jd-01</v>
      </c>
      <c r="B117" s="47">
        <v>41122</v>
      </c>
      <c r="C117" s="39" t="s">
        <v>182</v>
      </c>
      <c r="D117" s="11">
        <f>VLOOKUP($A117,Pivot_Switch!$H$5:$N$5000,COLUMN(D117),FALSE)</f>
        <v>120</v>
      </c>
      <c r="E117" s="11">
        <f>VLOOKUP($A117,Pivot_Switch!$H$5:$N$5000,COLUMN(E117),FALSE)</f>
        <v>116</v>
      </c>
      <c r="F117" s="11">
        <f>VLOOKUP($A117,Pivot_Switch!$H$5:$N$5000,COLUMN(F117),FALSE)</f>
        <v>4</v>
      </c>
      <c r="G117" s="11">
        <f>VLOOKUP($A117,Pivot_Switch!$H$5:$N$5000,COLUMN(G117),FALSE)</f>
        <v>1</v>
      </c>
      <c r="M117" s="18"/>
      <c r="N117" s="18"/>
      <c r="O117" s="18"/>
      <c r="P117" s="18"/>
      <c r="Q117" s="18"/>
    </row>
    <row r="118" spans="1:17" x14ac:dyDescent="0.25">
      <c r="A118" s="39" t="str">
        <f t="shared" si="11"/>
        <v>41162_cmdsrdc4-jd-01</v>
      </c>
      <c r="B118" s="47">
        <v>41162</v>
      </c>
      <c r="C118" s="39" t="s">
        <v>182</v>
      </c>
      <c r="D118" s="11">
        <f>VLOOKUP($A118,Pivot_Switch!$H$5:$N$5000,COLUMN(D118),FALSE)</f>
        <v>120</v>
      </c>
      <c r="E118" s="11">
        <f>VLOOKUP($A118,Pivot_Switch!$H$5:$N$5000,COLUMN(E118),FALSE)</f>
        <v>116</v>
      </c>
      <c r="F118" s="11">
        <f>VLOOKUP($A118,Pivot_Switch!$H$5:$N$5000,COLUMN(F118),FALSE)</f>
        <v>4</v>
      </c>
      <c r="G118" s="11">
        <f>VLOOKUP($A118,Pivot_Switch!$H$5:$N$5000,COLUMN(G118),FALSE)</f>
        <v>1</v>
      </c>
      <c r="M118" s="18"/>
      <c r="N118" s="18"/>
      <c r="O118" s="18"/>
      <c r="P118" s="18"/>
      <c r="Q118" s="18"/>
    </row>
    <row r="119" spans="1:17" x14ac:dyDescent="0.25">
      <c r="A119" s="39" t="str">
        <f t="shared" si="11"/>
        <v>41192_cmdsrdc4-jd-01</v>
      </c>
      <c r="B119" s="47">
        <v>41192</v>
      </c>
      <c r="C119" s="39" t="s">
        <v>182</v>
      </c>
      <c r="D119" s="11">
        <f>VLOOKUP($A119,Pivot_Switch!$H$5:$N$5000,COLUMN(D119),FALSE)</f>
        <v>120</v>
      </c>
      <c r="E119" s="11">
        <f>VLOOKUP($A119,Pivot_Switch!$H$5:$N$5000,COLUMN(E119),FALSE)</f>
        <v>116</v>
      </c>
      <c r="F119" s="11">
        <f>VLOOKUP($A119,Pivot_Switch!$H$5:$N$5000,COLUMN(F119),FALSE)</f>
        <v>4</v>
      </c>
      <c r="G119" s="11">
        <f>VLOOKUP($A119,Pivot_Switch!$H$5:$N$5000,COLUMN(G119),FALSE)</f>
        <v>1</v>
      </c>
      <c r="M119" s="18"/>
      <c r="N119" s="18"/>
      <c r="O119" s="18"/>
      <c r="P119" s="18"/>
      <c r="Q119" s="18"/>
    </row>
    <row r="120" spans="1:17" x14ac:dyDescent="0.25">
      <c r="A120" s="39" t="str">
        <f t="shared" si="11"/>
        <v>41347_cmdsrdc4-jd-01</v>
      </c>
      <c r="B120" s="47">
        <v>41347</v>
      </c>
      <c r="C120" s="39" t="s">
        <v>182</v>
      </c>
      <c r="D120" s="11">
        <f>VLOOKUP($A120,Pivot_Switch!$H$5:$N$5000,COLUMN(D120),FALSE)</f>
        <v>120</v>
      </c>
      <c r="E120" s="11">
        <f>VLOOKUP($A120,Pivot_Switch!$H$5:$N$5000,COLUMN(E120),FALSE)</f>
        <v>45</v>
      </c>
      <c r="F120" s="11">
        <f>VLOOKUP($A120,Pivot_Switch!$H$5:$N$5000,COLUMN(F120),FALSE)</f>
        <v>75</v>
      </c>
      <c r="G120" s="11">
        <f>VLOOKUP($A120,Pivot_Switch!$H$5:$N$5000,COLUMN(G120),FALSE)</f>
        <v>1</v>
      </c>
      <c r="M120" s="18"/>
      <c r="N120" s="18"/>
      <c r="O120" s="18"/>
      <c r="P120" s="18"/>
      <c r="Q120" s="18"/>
    </row>
    <row r="121" spans="1:17" x14ac:dyDescent="0.25">
      <c r="A121" s="39" t="str">
        <f t="shared" si="10"/>
        <v>41439_cmdsrdc4-jd-01</v>
      </c>
      <c r="B121" s="47">
        <v>41439</v>
      </c>
      <c r="C121" s="39" t="s">
        <v>182</v>
      </c>
      <c r="D121" s="11">
        <f>VLOOKUP($A121,Pivot_Switch!$H$5:$N$5000,COLUMN(D121),FALSE)</f>
        <v>120</v>
      </c>
      <c r="E121" s="11">
        <f>VLOOKUP($A121,Pivot_Switch!$H$5:$N$5000,COLUMN(E121),FALSE)</f>
        <v>117</v>
      </c>
      <c r="F121" s="11">
        <f>VLOOKUP($A121,Pivot_Switch!$H$5:$N$5000,COLUMN(F121),FALSE)</f>
        <v>3</v>
      </c>
      <c r="G121" s="11">
        <f>VLOOKUP($A121,Pivot_Switch!$H$5:$N$5000,COLUMN(G121),FALSE)</f>
        <v>1</v>
      </c>
      <c r="M121" s="18"/>
      <c r="N121" s="18"/>
      <c r="O121" s="18"/>
      <c r="P121" s="18"/>
      <c r="Q121" s="18"/>
    </row>
    <row r="122" spans="1:17" x14ac:dyDescent="0.25">
      <c r="M122" s="18"/>
      <c r="N122" s="18"/>
      <c r="O122" s="18"/>
      <c r="P122" s="18"/>
      <c r="Q122" s="18"/>
    </row>
    <row r="123" spans="1:17" x14ac:dyDescent="0.25">
      <c r="A123" s="42" t="s">
        <v>881</v>
      </c>
      <c r="B123" s="42"/>
      <c r="C123" s="42"/>
      <c r="D123" s="25"/>
      <c r="E123" s="25"/>
      <c r="F123" s="25"/>
      <c r="G123" s="25"/>
      <c r="H123" s="42" t="str">
        <f>C84</f>
        <v>cmdsrdc4-jd-01</v>
      </c>
      <c r="I123" s="43" t="str">
        <f>CONCATENATE(H123,"_End")</f>
        <v>cmdsrdc4-jd-01_End</v>
      </c>
      <c r="J123" s="43">
        <f>ROW(I123)</f>
        <v>123</v>
      </c>
      <c r="K123" s="26"/>
      <c r="L123" s="26"/>
      <c r="M123" s="18"/>
      <c r="N123" s="18"/>
      <c r="O123" s="18"/>
      <c r="P123" s="18"/>
      <c r="Q123" s="18"/>
    </row>
    <row r="124" spans="1:17" x14ac:dyDescent="0.25">
      <c r="A124" s="39" t="str">
        <f t="shared" ref="A124:A161" si="12">CONCATENATE(B124,"_",C124)</f>
        <v>40598_cmdsrdc4-jd-02</v>
      </c>
      <c r="B124" s="47">
        <v>40598</v>
      </c>
      <c r="C124" s="34" t="s">
        <v>185</v>
      </c>
      <c r="D124" s="11">
        <f>VLOOKUP($A124,Pivot_Switch!$H$5:$N$5000,COLUMN(D124),FALSE)</f>
        <v>120</v>
      </c>
      <c r="E124" s="11">
        <f>VLOOKUP($A124,Pivot_Switch!$H$5:$N$5000,COLUMN(E124),FALSE)</f>
        <v>102</v>
      </c>
      <c r="F124" s="11">
        <f>VLOOKUP($A124,Pivot_Switch!$H$5:$N$5000,COLUMN(F124),FALSE)</f>
        <v>18</v>
      </c>
      <c r="G124" s="11">
        <f>VLOOKUP($A124,Pivot_Switch!$H$5:$N$5000,COLUMN(G124),FALSE)</f>
        <v>1</v>
      </c>
      <c r="H124" s="39" t="str">
        <f>C124</f>
        <v>cmdsrdc4-jd-02</v>
      </c>
      <c r="I124" s="39" t="str">
        <f>CONCATENATE(H124,"_Start")</f>
        <v>cmdsrdc4-jd-02_Start</v>
      </c>
      <c r="J124" s="41">
        <f>ROW(I124)</f>
        <v>124</v>
      </c>
      <c r="M124" s="18"/>
      <c r="N124" s="18"/>
      <c r="O124" s="18"/>
      <c r="P124" s="18"/>
      <c r="Q124" s="18"/>
    </row>
    <row r="125" spans="1:17" x14ac:dyDescent="0.25">
      <c r="A125" s="39" t="str">
        <f t="shared" si="12"/>
        <v>40606_cmdsrdc4-jd-02</v>
      </c>
      <c r="B125" s="47">
        <v>40606</v>
      </c>
      <c r="C125" s="34" t="s">
        <v>185</v>
      </c>
      <c r="D125" s="11">
        <f>VLOOKUP($A125,Pivot_Switch!$H$5:$N$5000,COLUMN(D125),FALSE)</f>
        <v>120</v>
      </c>
      <c r="E125" s="11">
        <f>VLOOKUP($A125,Pivot_Switch!$H$5:$N$5000,COLUMN(E125),FALSE)</f>
        <v>102</v>
      </c>
      <c r="F125" s="11">
        <f>VLOOKUP($A125,Pivot_Switch!$H$5:$N$5000,COLUMN(F125),FALSE)</f>
        <v>18</v>
      </c>
      <c r="G125" s="11">
        <f>VLOOKUP($A125,Pivot_Switch!$H$5:$N$5000,COLUMN(G125),FALSE)</f>
        <v>1</v>
      </c>
      <c r="J125" s="41"/>
      <c r="M125" s="18"/>
      <c r="N125" s="18"/>
      <c r="O125" s="18"/>
      <c r="P125" s="18"/>
      <c r="Q125" s="18"/>
    </row>
    <row r="126" spans="1:17" x14ac:dyDescent="0.25">
      <c r="A126" s="39" t="str">
        <f t="shared" si="12"/>
        <v>40609_cmdsrdc4-jd-02</v>
      </c>
      <c r="B126" s="47">
        <v>40609</v>
      </c>
      <c r="C126" s="34" t="s">
        <v>185</v>
      </c>
      <c r="D126" s="11">
        <f>VLOOKUP($A126,Pivot_Switch!$H$5:$N$5000,COLUMN(D126),FALSE)</f>
        <v>120</v>
      </c>
      <c r="E126" s="11">
        <f>VLOOKUP($A126,Pivot_Switch!$H$5:$N$5000,COLUMN(E126),FALSE)</f>
        <v>102</v>
      </c>
      <c r="F126" s="11">
        <f>VLOOKUP($A126,Pivot_Switch!$H$5:$N$5000,COLUMN(F126),FALSE)</f>
        <v>18</v>
      </c>
      <c r="G126" s="11">
        <f>VLOOKUP($A126,Pivot_Switch!$H$5:$N$5000,COLUMN(G126),FALSE)</f>
        <v>1</v>
      </c>
      <c r="J126" s="41"/>
      <c r="M126" s="18"/>
      <c r="N126" s="18"/>
      <c r="O126" s="18"/>
      <c r="P126" s="18"/>
      <c r="Q126" s="18"/>
    </row>
    <row r="127" spans="1:17" x14ac:dyDescent="0.25">
      <c r="A127" s="39" t="str">
        <f t="shared" si="12"/>
        <v>40637_cmdsrdc4-jd-02</v>
      </c>
      <c r="B127" s="47">
        <v>40637</v>
      </c>
      <c r="C127" s="34" t="s">
        <v>185</v>
      </c>
      <c r="D127" s="11">
        <f>VLOOKUP($A127,Pivot_Switch!$H$5:$N$5000,COLUMN(D127),FALSE)</f>
        <v>120</v>
      </c>
      <c r="E127" s="11">
        <f>VLOOKUP($A127,Pivot_Switch!$H$5:$N$5000,COLUMN(E127),FALSE)</f>
        <v>101</v>
      </c>
      <c r="F127" s="11">
        <f>VLOOKUP($A127,Pivot_Switch!$H$5:$N$5000,COLUMN(F127),FALSE)</f>
        <v>19</v>
      </c>
      <c r="G127" s="11">
        <f>VLOOKUP($A127,Pivot_Switch!$H$5:$N$5000,COLUMN(G127),FALSE)</f>
        <v>1</v>
      </c>
      <c r="J127" s="41"/>
      <c r="M127" s="18"/>
      <c r="N127" s="18"/>
      <c r="O127" s="18"/>
      <c r="P127" s="18"/>
      <c r="Q127" s="18"/>
    </row>
    <row r="128" spans="1:17" x14ac:dyDescent="0.25">
      <c r="A128" s="39" t="str">
        <f t="shared" si="12"/>
        <v>40646_cmdsrdc4-jd-02</v>
      </c>
      <c r="B128" s="47">
        <v>40646</v>
      </c>
      <c r="C128" s="34" t="s">
        <v>185</v>
      </c>
      <c r="D128" s="11">
        <f>VLOOKUP($A128,Pivot_Switch!$H$5:$N$5000,COLUMN(D128),FALSE)</f>
        <v>120</v>
      </c>
      <c r="E128" s="11">
        <f>VLOOKUP($A128,Pivot_Switch!$H$5:$N$5000,COLUMN(E128),FALSE)</f>
        <v>101</v>
      </c>
      <c r="F128" s="11">
        <f>VLOOKUP($A128,Pivot_Switch!$H$5:$N$5000,COLUMN(F128),FALSE)</f>
        <v>19</v>
      </c>
      <c r="G128" s="11">
        <f>VLOOKUP($A128,Pivot_Switch!$H$5:$N$5000,COLUMN(G128),FALSE)</f>
        <v>1</v>
      </c>
      <c r="J128" s="41"/>
      <c r="M128" s="18"/>
      <c r="N128" s="18"/>
      <c r="O128" s="18"/>
      <c r="P128" s="18"/>
      <c r="Q128" s="18"/>
    </row>
    <row r="129" spans="1:17" x14ac:dyDescent="0.25">
      <c r="A129" s="39" t="str">
        <f t="shared" si="12"/>
        <v>40652_cmdsrdc4-jd-02</v>
      </c>
      <c r="B129" s="47">
        <v>40652</v>
      </c>
      <c r="C129" s="34" t="s">
        <v>185</v>
      </c>
      <c r="D129" s="11">
        <f>VLOOKUP($A129,Pivot_Switch!$H$5:$N$5000,COLUMN(D129),FALSE)</f>
        <v>120</v>
      </c>
      <c r="E129" s="11">
        <f>VLOOKUP($A129,Pivot_Switch!$H$5:$N$5000,COLUMN(E129),FALSE)</f>
        <v>101</v>
      </c>
      <c r="F129" s="11">
        <f>VLOOKUP($A129,Pivot_Switch!$H$5:$N$5000,COLUMN(F129),FALSE)</f>
        <v>19</v>
      </c>
      <c r="G129" s="11">
        <f>VLOOKUP($A129,Pivot_Switch!$H$5:$N$5000,COLUMN(G129),FALSE)</f>
        <v>1</v>
      </c>
      <c r="J129" s="41"/>
      <c r="M129" s="18"/>
      <c r="N129" s="18"/>
      <c r="O129" s="18"/>
      <c r="P129" s="18"/>
      <c r="Q129" s="18"/>
    </row>
    <row r="130" spans="1:17" x14ac:dyDescent="0.25">
      <c r="A130" s="39" t="str">
        <f t="shared" si="12"/>
        <v>40659_cmdsrdc4-jd-02</v>
      </c>
      <c r="B130" s="47">
        <v>40659</v>
      </c>
      <c r="C130" s="34" t="s">
        <v>185</v>
      </c>
      <c r="D130" s="11">
        <f>VLOOKUP($A130,Pivot_Switch!$H$5:$N$5000,COLUMN(D130),FALSE)</f>
        <v>120</v>
      </c>
      <c r="E130" s="11">
        <f>VLOOKUP($A130,Pivot_Switch!$H$5:$N$5000,COLUMN(E130),FALSE)</f>
        <v>101</v>
      </c>
      <c r="F130" s="11">
        <f>VLOOKUP($A130,Pivot_Switch!$H$5:$N$5000,COLUMN(F130),FALSE)</f>
        <v>19</v>
      </c>
      <c r="G130" s="11">
        <f>VLOOKUP($A130,Pivot_Switch!$H$5:$N$5000,COLUMN(G130),FALSE)</f>
        <v>1</v>
      </c>
      <c r="J130" s="41"/>
      <c r="M130" s="18"/>
      <c r="N130" s="18"/>
      <c r="O130" s="18"/>
      <c r="P130" s="18"/>
      <c r="Q130" s="18"/>
    </row>
    <row r="131" spans="1:17" s="26" customFormat="1" x14ac:dyDescent="0.25">
      <c r="A131" s="39" t="str">
        <f t="shared" si="12"/>
        <v>40666_cmdsrdc4-jd-02</v>
      </c>
      <c r="B131" s="47">
        <v>40666</v>
      </c>
      <c r="C131" s="34" t="s">
        <v>185</v>
      </c>
      <c r="D131" s="11">
        <f>VLOOKUP($A131,Pivot_Switch!$H$5:$N$5000,COLUMN(D131),FALSE)</f>
        <v>120</v>
      </c>
      <c r="E131" s="11">
        <f>VLOOKUP($A131,Pivot_Switch!$H$5:$N$5000,COLUMN(E131),FALSE)</f>
        <v>101</v>
      </c>
      <c r="F131" s="11">
        <f>VLOOKUP($A131,Pivot_Switch!$H$5:$N$5000,COLUMN(F131),FALSE)</f>
        <v>19</v>
      </c>
      <c r="G131" s="11">
        <f>VLOOKUP($A131,Pivot_Switch!$H$5:$N$5000,COLUMN(G131),FALSE)</f>
        <v>1</v>
      </c>
      <c r="H131" s="39"/>
      <c r="I131" s="39"/>
      <c r="J131" s="41"/>
      <c r="K131" s="10"/>
      <c r="L131" s="10"/>
      <c r="M131" s="35"/>
      <c r="N131" s="35"/>
      <c r="O131" s="35"/>
      <c r="P131" s="35"/>
      <c r="Q131" s="35"/>
    </row>
    <row r="132" spans="1:17" x14ac:dyDescent="0.25">
      <c r="A132" s="39" t="str">
        <f t="shared" si="12"/>
        <v>40679_cmdsrdc4-jd-02</v>
      </c>
      <c r="B132" s="47">
        <v>40679</v>
      </c>
      <c r="C132" s="34" t="s">
        <v>185</v>
      </c>
      <c r="D132" s="11">
        <f>VLOOKUP($A132,Pivot_Switch!$H$5:$N$5000,COLUMN(D132),FALSE)</f>
        <v>120</v>
      </c>
      <c r="E132" s="11">
        <f>VLOOKUP($A132,Pivot_Switch!$H$5:$N$5000,COLUMN(E132),FALSE)</f>
        <v>101</v>
      </c>
      <c r="F132" s="11">
        <f>VLOOKUP($A132,Pivot_Switch!$H$5:$N$5000,COLUMN(F132),FALSE)</f>
        <v>19</v>
      </c>
      <c r="G132" s="11">
        <f>VLOOKUP($A132,Pivot_Switch!$H$5:$N$5000,COLUMN(G132),FALSE)</f>
        <v>1</v>
      </c>
      <c r="J132" s="41"/>
      <c r="M132" s="18"/>
      <c r="N132" s="18"/>
      <c r="O132" s="18"/>
      <c r="P132" s="18"/>
      <c r="Q132" s="18"/>
    </row>
    <row r="133" spans="1:17" x14ac:dyDescent="0.25">
      <c r="A133" s="39" t="str">
        <f t="shared" si="12"/>
        <v>40686_cmdsrdc4-jd-02</v>
      </c>
      <c r="B133" s="47">
        <v>40686</v>
      </c>
      <c r="C133" s="34" t="s">
        <v>185</v>
      </c>
      <c r="D133" s="11">
        <f>VLOOKUP($A133,Pivot_Switch!$H$5:$N$5000,COLUMN(D133),FALSE)</f>
        <v>120</v>
      </c>
      <c r="E133" s="11">
        <f>VLOOKUP($A133,Pivot_Switch!$H$5:$N$5000,COLUMN(E133),FALSE)</f>
        <v>101</v>
      </c>
      <c r="F133" s="11">
        <f>VLOOKUP($A133,Pivot_Switch!$H$5:$N$5000,COLUMN(F133),FALSE)</f>
        <v>19</v>
      </c>
      <c r="G133" s="11">
        <f>VLOOKUP($A133,Pivot_Switch!$H$5:$N$5000,COLUMN(G133),FALSE)</f>
        <v>1</v>
      </c>
      <c r="J133" s="41"/>
      <c r="M133" s="18"/>
      <c r="N133" s="18"/>
      <c r="O133" s="18"/>
      <c r="P133" s="18"/>
      <c r="Q133" s="18"/>
    </row>
    <row r="134" spans="1:17" x14ac:dyDescent="0.25">
      <c r="A134" s="39" t="str">
        <f t="shared" si="12"/>
        <v>40690_cmdsrdc4-jd-02</v>
      </c>
      <c r="B134" s="47">
        <v>40690</v>
      </c>
      <c r="C134" s="34" t="s">
        <v>185</v>
      </c>
      <c r="D134" s="11">
        <f>VLOOKUP($A134,Pivot_Switch!$H$5:$N$5000,COLUMN(D134),FALSE)</f>
        <v>120</v>
      </c>
      <c r="E134" s="11">
        <f>VLOOKUP($A134,Pivot_Switch!$H$5:$N$5000,COLUMN(E134),FALSE)</f>
        <v>101</v>
      </c>
      <c r="F134" s="11">
        <f>VLOOKUP($A134,Pivot_Switch!$H$5:$N$5000,COLUMN(F134),FALSE)</f>
        <v>19</v>
      </c>
      <c r="G134" s="11">
        <f>VLOOKUP($A134,Pivot_Switch!$H$5:$N$5000,COLUMN(G134),FALSE)</f>
        <v>1</v>
      </c>
      <c r="J134" s="41"/>
      <c r="M134" s="18"/>
      <c r="N134" s="18"/>
      <c r="O134" s="18"/>
      <c r="P134" s="18"/>
      <c r="Q134" s="18"/>
    </row>
    <row r="135" spans="1:17" x14ac:dyDescent="0.25">
      <c r="A135" s="39" t="str">
        <f t="shared" si="12"/>
        <v>40700_cmdsrdc4-jd-02</v>
      </c>
      <c r="B135" s="47">
        <v>40700</v>
      </c>
      <c r="C135" s="34" t="s">
        <v>185</v>
      </c>
      <c r="D135" s="11">
        <f>VLOOKUP($A135,Pivot_Switch!$H$5:$N$5000,COLUMN(D135),FALSE)</f>
        <v>120</v>
      </c>
      <c r="E135" s="11">
        <f>VLOOKUP($A135,Pivot_Switch!$H$5:$N$5000,COLUMN(E135),FALSE)</f>
        <v>101</v>
      </c>
      <c r="F135" s="11">
        <f>VLOOKUP($A135,Pivot_Switch!$H$5:$N$5000,COLUMN(F135),FALSE)</f>
        <v>19</v>
      </c>
      <c r="G135" s="11">
        <f>VLOOKUP($A135,Pivot_Switch!$H$5:$N$5000,COLUMN(G135),FALSE)</f>
        <v>1</v>
      </c>
      <c r="J135" s="41"/>
      <c r="M135" s="18"/>
      <c r="N135" s="18"/>
      <c r="O135" s="18"/>
      <c r="P135" s="18"/>
      <c r="Q135" s="18"/>
    </row>
    <row r="136" spans="1:17" x14ac:dyDescent="0.25">
      <c r="A136" s="39" t="str">
        <f t="shared" si="12"/>
        <v>40707_cmdsrdc4-jd-02</v>
      </c>
      <c r="B136" s="47">
        <v>40707</v>
      </c>
      <c r="C136" s="34" t="s">
        <v>185</v>
      </c>
      <c r="D136" s="11">
        <f>VLOOKUP($A136,Pivot_Switch!$H$5:$N$5000,COLUMN(D136),FALSE)</f>
        <v>120</v>
      </c>
      <c r="E136" s="11">
        <f>VLOOKUP($A136,Pivot_Switch!$H$5:$N$5000,COLUMN(E136),FALSE)</f>
        <v>101</v>
      </c>
      <c r="F136" s="11">
        <f>VLOOKUP($A136,Pivot_Switch!$H$5:$N$5000,COLUMN(F136),FALSE)</f>
        <v>19</v>
      </c>
      <c r="G136" s="11">
        <f>VLOOKUP($A136,Pivot_Switch!$H$5:$N$5000,COLUMN(G136),FALSE)</f>
        <v>1</v>
      </c>
      <c r="J136" s="41"/>
      <c r="M136" s="18"/>
      <c r="N136" s="18"/>
      <c r="O136" s="18"/>
      <c r="P136" s="18"/>
      <c r="Q136" s="18"/>
    </row>
    <row r="137" spans="1:17" x14ac:dyDescent="0.25">
      <c r="A137" s="39" t="str">
        <f t="shared" ref="A137:A160" si="13">CONCATENATE(B137,"_",C137)</f>
        <v>40714_cmdsrdc4-jd-02</v>
      </c>
      <c r="B137" s="47">
        <v>40714</v>
      </c>
      <c r="C137" s="34" t="s">
        <v>185</v>
      </c>
      <c r="D137" s="11">
        <f>VLOOKUP($A137,Pivot_Switch!$H$5:$N$5000,COLUMN(D137),FALSE)</f>
        <v>120</v>
      </c>
      <c r="E137" s="11">
        <f>VLOOKUP($A137,Pivot_Switch!$H$5:$N$5000,COLUMN(E137),FALSE)</f>
        <v>107</v>
      </c>
      <c r="F137" s="11">
        <f>VLOOKUP($A137,Pivot_Switch!$H$5:$N$5000,COLUMN(F137),FALSE)</f>
        <v>13</v>
      </c>
      <c r="G137" s="11">
        <f>VLOOKUP($A137,Pivot_Switch!$H$5:$N$5000,COLUMN(G137),FALSE)</f>
        <v>1</v>
      </c>
      <c r="J137" s="41"/>
      <c r="M137" s="18"/>
      <c r="N137" s="18"/>
      <c r="O137" s="18"/>
      <c r="P137" s="18"/>
      <c r="Q137" s="18"/>
    </row>
    <row r="138" spans="1:17" x14ac:dyDescent="0.25">
      <c r="A138" s="39" t="str">
        <f t="shared" si="13"/>
        <v>40721_cmdsrdc4-jd-02</v>
      </c>
      <c r="B138" s="47">
        <v>40721</v>
      </c>
      <c r="C138" s="34" t="s">
        <v>185</v>
      </c>
      <c r="D138" s="11">
        <f>VLOOKUP($A138,Pivot_Switch!$H$5:$N$5000,COLUMN(D138),FALSE)</f>
        <v>120</v>
      </c>
      <c r="E138" s="11">
        <f>VLOOKUP($A138,Pivot_Switch!$H$5:$N$5000,COLUMN(E138),FALSE)</f>
        <v>107</v>
      </c>
      <c r="F138" s="11">
        <f>VLOOKUP($A138,Pivot_Switch!$H$5:$N$5000,COLUMN(F138),FALSE)</f>
        <v>13</v>
      </c>
      <c r="G138" s="11">
        <f>VLOOKUP($A138,Pivot_Switch!$H$5:$N$5000,COLUMN(G138),FALSE)</f>
        <v>1</v>
      </c>
      <c r="J138" s="41"/>
      <c r="M138" s="18"/>
      <c r="N138" s="18"/>
      <c r="O138" s="18"/>
      <c r="P138" s="18"/>
      <c r="Q138" s="18"/>
    </row>
    <row r="139" spans="1:17" x14ac:dyDescent="0.25">
      <c r="A139" s="39" t="str">
        <f t="shared" si="13"/>
        <v>40728_cmdsrdc4-jd-02</v>
      </c>
      <c r="B139" s="47">
        <v>40728</v>
      </c>
      <c r="C139" s="34" t="s">
        <v>185</v>
      </c>
      <c r="D139" s="11">
        <f>VLOOKUP($A139,Pivot_Switch!$H$5:$N$5000,COLUMN(D139),FALSE)</f>
        <v>120</v>
      </c>
      <c r="E139" s="11">
        <f>VLOOKUP($A139,Pivot_Switch!$H$5:$N$5000,COLUMN(E139),FALSE)</f>
        <v>107</v>
      </c>
      <c r="F139" s="11">
        <f>VLOOKUP($A139,Pivot_Switch!$H$5:$N$5000,COLUMN(F139),FALSE)</f>
        <v>13</v>
      </c>
      <c r="G139" s="11">
        <f>VLOOKUP($A139,Pivot_Switch!$H$5:$N$5000,COLUMN(G139),FALSE)</f>
        <v>1</v>
      </c>
      <c r="J139" s="41"/>
      <c r="M139" s="18"/>
      <c r="N139" s="18"/>
      <c r="O139" s="18"/>
      <c r="P139" s="18"/>
      <c r="Q139" s="18"/>
    </row>
    <row r="140" spans="1:17" x14ac:dyDescent="0.25">
      <c r="A140" s="39" t="str">
        <f t="shared" si="13"/>
        <v>40735_cmdsrdc4-jd-02</v>
      </c>
      <c r="B140" s="47">
        <v>40735</v>
      </c>
      <c r="C140" s="34" t="s">
        <v>185</v>
      </c>
      <c r="D140" s="11">
        <f>VLOOKUP($A140,Pivot_Switch!$H$5:$N$5000,COLUMN(D140),FALSE)</f>
        <v>120</v>
      </c>
      <c r="E140" s="11">
        <f>VLOOKUP($A140,Pivot_Switch!$H$5:$N$5000,COLUMN(E140),FALSE)</f>
        <v>107</v>
      </c>
      <c r="F140" s="11">
        <f>VLOOKUP($A140,Pivot_Switch!$H$5:$N$5000,COLUMN(F140),FALSE)</f>
        <v>13</v>
      </c>
      <c r="G140" s="11">
        <f>VLOOKUP($A140,Pivot_Switch!$H$5:$N$5000,COLUMN(G140),FALSE)</f>
        <v>1</v>
      </c>
      <c r="J140" s="41"/>
      <c r="M140" s="18"/>
      <c r="N140" s="18"/>
      <c r="O140" s="18"/>
      <c r="P140" s="18"/>
      <c r="Q140" s="18"/>
    </row>
    <row r="141" spans="1:17" x14ac:dyDescent="0.25">
      <c r="A141" s="39" t="str">
        <f t="shared" si="13"/>
        <v>40743_cmdsrdc4-jd-02</v>
      </c>
      <c r="B141" s="47">
        <v>40743</v>
      </c>
      <c r="C141" s="34" t="s">
        <v>185</v>
      </c>
      <c r="D141" s="11">
        <f>VLOOKUP($A141,Pivot_Switch!$H$5:$N$5000,COLUMN(D141),FALSE)</f>
        <v>120</v>
      </c>
      <c r="E141" s="11">
        <f>VLOOKUP($A141,Pivot_Switch!$H$5:$N$5000,COLUMN(E141),FALSE)</f>
        <v>107</v>
      </c>
      <c r="F141" s="11">
        <f>VLOOKUP($A141,Pivot_Switch!$H$5:$N$5000,COLUMN(F141),FALSE)</f>
        <v>13</v>
      </c>
      <c r="G141" s="11">
        <f>VLOOKUP($A141,Pivot_Switch!$H$5:$N$5000,COLUMN(G141),FALSE)</f>
        <v>1</v>
      </c>
      <c r="J141" s="41"/>
      <c r="M141" s="18"/>
      <c r="N141" s="18"/>
      <c r="O141" s="18"/>
      <c r="P141" s="18"/>
      <c r="Q141" s="18"/>
    </row>
    <row r="142" spans="1:17" x14ac:dyDescent="0.25">
      <c r="A142" s="39" t="str">
        <f t="shared" si="13"/>
        <v>40749_cmdsrdc4-jd-02</v>
      </c>
      <c r="B142" s="47">
        <v>40749</v>
      </c>
      <c r="C142" s="34" t="s">
        <v>185</v>
      </c>
      <c r="D142" s="11">
        <f>VLOOKUP($A142,Pivot_Switch!$H$5:$N$5000,COLUMN(D142),FALSE)</f>
        <v>120</v>
      </c>
      <c r="E142" s="11">
        <f>VLOOKUP($A142,Pivot_Switch!$H$5:$N$5000,COLUMN(E142),FALSE)</f>
        <v>107</v>
      </c>
      <c r="F142" s="11">
        <f>VLOOKUP($A142,Pivot_Switch!$H$5:$N$5000,COLUMN(F142),FALSE)</f>
        <v>13</v>
      </c>
      <c r="G142" s="11">
        <f>VLOOKUP($A142,Pivot_Switch!$H$5:$N$5000,COLUMN(G142),FALSE)</f>
        <v>1</v>
      </c>
      <c r="J142" s="41"/>
      <c r="M142" s="18"/>
      <c r="N142" s="18"/>
      <c r="O142" s="18"/>
      <c r="P142" s="18"/>
      <c r="Q142" s="18"/>
    </row>
    <row r="143" spans="1:17" x14ac:dyDescent="0.25">
      <c r="A143" s="39" t="str">
        <f t="shared" si="13"/>
        <v>40770_cmdsrdc4-jd-02</v>
      </c>
      <c r="B143" s="47">
        <v>40770</v>
      </c>
      <c r="C143" s="34" t="s">
        <v>185</v>
      </c>
      <c r="D143" s="11">
        <f>VLOOKUP($A143,Pivot_Switch!$H$5:$N$5000,COLUMN(D143),FALSE)</f>
        <v>120</v>
      </c>
      <c r="E143" s="11">
        <f>VLOOKUP($A143,Pivot_Switch!$H$5:$N$5000,COLUMN(E143),FALSE)</f>
        <v>107</v>
      </c>
      <c r="F143" s="11">
        <f>VLOOKUP($A143,Pivot_Switch!$H$5:$N$5000,COLUMN(F143),FALSE)</f>
        <v>13</v>
      </c>
      <c r="G143" s="11">
        <f>VLOOKUP($A143,Pivot_Switch!$H$5:$N$5000,COLUMN(G143),FALSE)</f>
        <v>1</v>
      </c>
      <c r="J143" s="41"/>
      <c r="M143" s="18"/>
      <c r="N143" s="18"/>
      <c r="O143" s="18"/>
      <c r="P143" s="18"/>
      <c r="Q143" s="18"/>
    </row>
    <row r="144" spans="1:17" x14ac:dyDescent="0.25">
      <c r="A144" s="39" t="str">
        <f t="shared" si="13"/>
        <v>40777_cmdsrdc4-jd-02</v>
      </c>
      <c r="B144" s="47">
        <v>40777</v>
      </c>
      <c r="C144" s="34" t="s">
        <v>185</v>
      </c>
      <c r="D144" s="11">
        <f>VLOOKUP($A144,Pivot_Switch!$H$5:$N$5000,COLUMN(D144),FALSE)</f>
        <v>120</v>
      </c>
      <c r="E144" s="11">
        <f>VLOOKUP($A144,Pivot_Switch!$H$5:$N$5000,COLUMN(E144),FALSE)</f>
        <v>107</v>
      </c>
      <c r="F144" s="11">
        <f>VLOOKUP($A144,Pivot_Switch!$H$5:$N$5000,COLUMN(F144),FALSE)</f>
        <v>13</v>
      </c>
      <c r="G144" s="11">
        <f>VLOOKUP($A144,Pivot_Switch!$H$5:$N$5000,COLUMN(G144),FALSE)</f>
        <v>1</v>
      </c>
      <c r="J144" s="41"/>
      <c r="M144" s="18"/>
      <c r="N144" s="18"/>
      <c r="O144" s="18"/>
      <c r="P144" s="18"/>
      <c r="Q144" s="18"/>
    </row>
    <row r="145" spans="1:17" x14ac:dyDescent="0.25">
      <c r="A145" s="39" t="str">
        <f t="shared" si="13"/>
        <v>40785_cmdsrdc4-jd-02</v>
      </c>
      <c r="B145" s="47">
        <v>40785</v>
      </c>
      <c r="C145" s="34" t="s">
        <v>185</v>
      </c>
      <c r="D145" s="11">
        <f>VLOOKUP($A145,Pivot_Switch!$H$5:$N$5000,COLUMN(D145),FALSE)</f>
        <v>120</v>
      </c>
      <c r="E145" s="11">
        <f>VLOOKUP($A145,Pivot_Switch!$H$5:$N$5000,COLUMN(E145),FALSE)</f>
        <v>107</v>
      </c>
      <c r="F145" s="11">
        <f>VLOOKUP($A145,Pivot_Switch!$H$5:$N$5000,COLUMN(F145),FALSE)</f>
        <v>13</v>
      </c>
      <c r="G145" s="11">
        <f>VLOOKUP($A145,Pivot_Switch!$H$5:$N$5000,COLUMN(G145),FALSE)</f>
        <v>1</v>
      </c>
      <c r="J145" s="41"/>
      <c r="M145" s="18"/>
      <c r="N145" s="18"/>
      <c r="O145" s="18"/>
      <c r="P145" s="18"/>
      <c r="Q145" s="18"/>
    </row>
    <row r="146" spans="1:17" x14ac:dyDescent="0.25">
      <c r="A146" s="39" t="str">
        <f t="shared" si="13"/>
        <v>40790_cmdsrdc4-jd-02</v>
      </c>
      <c r="B146" s="47">
        <v>40790</v>
      </c>
      <c r="C146" s="34" t="s">
        <v>185</v>
      </c>
      <c r="D146" s="11">
        <f>VLOOKUP($A146,Pivot_Switch!$H$5:$N$5000,COLUMN(D146),FALSE)</f>
        <v>120</v>
      </c>
      <c r="E146" s="11">
        <f>VLOOKUP($A146,Pivot_Switch!$H$5:$N$5000,COLUMN(E146),FALSE)</f>
        <v>108</v>
      </c>
      <c r="F146" s="11">
        <f>VLOOKUP($A146,Pivot_Switch!$H$5:$N$5000,COLUMN(F146),FALSE)</f>
        <v>12</v>
      </c>
      <c r="G146" s="11">
        <f>VLOOKUP($A146,Pivot_Switch!$H$5:$N$5000,COLUMN(G146),FALSE)</f>
        <v>1</v>
      </c>
      <c r="J146" s="41"/>
      <c r="M146" s="18"/>
      <c r="N146" s="18"/>
      <c r="O146" s="18"/>
      <c r="P146" s="18"/>
      <c r="Q146" s="18"/>
    </row>
    <row r="147" spans="1:17" s="26" customFormat="1" x14ac:dyDescent="0.25">
      <c r="A147" s="39" t="str">
        <f t="shared" si="13"/>
        <v>40798_cmdsrdc4-jd-02</v>
      </c>
      <c r="B147" s="47">
        <v>40798</v>
      </c>
      <c r="C147" s="34" t="s">
        <v>185</v>
      </c>
      <c r="D147" s="11">
        <f>VLOOKUP($A147,Pivot_Switch!$H$5:$N$5000,COLUMN(D147),FALSE)</f>
        <v>120</v>
      </c>
      <c r="E147" s="11">
        <f>VLOOKUP($A147,Pivot_Switch!$H$5:$N$5000,COLUMN(E147),FALSE)</f>
        <v>108</v>
      </c>
      <c r="F147" s="11">
        <f>VLOOKUP($A147,Pivot_Switch!$H$5:$N$5000,COLUMN(F147),FALSE)</f>
        <v>12</v>
      </c>
      <c r="G147" s="11">
        <f>VLOOKUP($A147,Pivot_Switch!$H$5:$N$5000,COLUMN(G147),FALSE)</f>
        <v>1</v>
      </c>
      <c r="H147" s="39"/>
      <c r="I147" s="39"/>
      <c r="J147" s="41"/>
      <c r="K147" s="10"/>
      <c r="L147" s="10"/>
      <c r="N147" s="35"/>
      <c r="O147" s="35"/>
      <c r="P147" s="35"/>
      <c r="Q147" s="35"/>
    </row>
    <row r="148" spans="1:17" x14ac:dyDescent="0.25">
      <c r="A148" s="39" t="str">
        <f t="shared" si="13"/>
        <v>40869_cmdsrdc4-jd-02</v>
      </c>
      <c r="B148" s="47">
        <v>40869</v>
      </c>
      <c r="C148" s="34" t="s">
        <v>185</v>
      </c>
      <c r="D148" s="11">
        <f>VLOOKUP($A148,Pivot_Switch!$H$5:$N$5000,COLUMN(D148),FALSE)</f>
        <v>120</v>
      </c>
      <c r="E148" s="11">
        <f>VLOOKUP($A148,Pivot_Switch!$H$5:$N$5000,COLUMN(E148),FALSE)</f>
        <v>108</v>
      </c>
      <c r="F148" s="11">
        <f>VLOOKUP($A148,Pivot_Switch!$H$5:$N$5000,COLUMN(F148),FALSE)</f>
        <v>12</v>
      </c>
      <c r="G148" s="11">
        <f>VLOOKUP($A148,Pivot_Switch!$H$5:$N$5000,COLUMN(G148),FALSE)</f>
        <v>1</v>
      </c>
      <c r="J148" s="41"/>
      <c r="M148" s="18"/>
      <c r="N148" s="18"/>
      <c r="O148" s="18"/>
      <c r="P148" s="18"/>
      <c r="Q148" s="18"/>
    </row>
    <row r="149" spans="1:17" x14ac:dyDescent="0.25">
      <c r="A149" s="39" t="str">
        <f t="shared" si="13"/>
        <v>40885_cmdsrdc4-jd-02</v>
      </c>
      <c r="B149" s="47">
        <v>40885</v>
      </c>
      <c r="C149" s="34" t="s">
        <v>185</v>
      </c>
      <c r="D149" s="11">
        <f>VLOOKUP($A149,Pivot_Switch!$H$5:$N$5000,COLUMN(D149),FALSE)</f>
        <v>120</v>
      </c>
      <c r="E149" s="11">
        <f>VLOOKUP($A149,Pivot_Switch!$H$5:$N$5000,COLUMN(E149),FALSE)</f>
        <v>108</v>
      </c>
      <c r="F149" s="11">
        <f>VLOOKUP($A149,Pivot_Switch!$H$5:$N$5000,COLUMN(F149),FALSE)</f>
        <v>12</v>
      </c>
      <c r="G149" s="11">
        <f>VLOOKUP($A149,Pivot_Switch!$H$5:$N$5000,COLUMN(G149),FALSE)</f>
        <v>1</v>
      </c>
      <c r="J149" s="41"/>
      <c r="M149" s="18"/>
      <c r="N149" s="18"/>
      <c r="O149" s="18"/>
      <c r="P149" s="18"/>
      <c r="Q149" s="18"/>
    </row>
    <row r="150" spans="1:17" x14ac:dyDescent="0.25">
      <c r="A150" s="39" t="str">
        <f t="shared" si="13"/>
        <v>40917_cmdsrdc4-jd-02</v>
      </c>
      <c r="B150" s="47">
        <v>40917</v>
      </c>
      <c r="C150" s="34" t="s">
        <v>185</v>
      </c>
      <c r="D150" s="11">
        <f>VLOOKUP($A150,Pivot_Switch!$H$5:$N$5000,COLUMN(D150),FALSE)</f>
        <v>120</v>
      </c>
      <c r="E150" s="11">
        <f>VLOOKUP($A150,Pivot_Switch!$H$5:$N$5000,COLUMN(E150),FALSE)</f>
        <v>108</v>
      </c>
      <c r="F150" s="11">
        <f>VLOOKUP($A150,Pivot_Switch!$H$5:$N$5000,COLUMN(F150),FALSE)</f>
        <v>12</v>
      </c>
      <c r="G150" s="11">
        <f>VLOOKUP($A150,Pivot_Switch!$H$5:$N$5000,COLUMN(G150),FALSE)</f>
        <v>1</v>
      </c>
      <c r="J150" s="41"/>
      <c r="M150" s="18"/>
      <c r="N150" s="18"/>
      <c r="O150" s="18"/>
      <c r="P150" s="18"/>
      <c r="Q150" s="18"/>
    </row>
    <row r="151" spans="1:17" x14ac:dyDescent="0.25">
      <c r="A151" s="39" t="str">
        <f t="shared" si="13"/>
        <v>40948_cmdsrdc4-jd-02</v>
      </c>
      <c r="B151" s="47">
        <v>40948</v>
      </c>
      <c r="C151" s="34" t="s">
        <v>185</v>
      </c>
      <c r="D151" s="11">
        <f>VLOOKUP($A151,Pivot_Switch!$H$5:$N$5000,COLUMN(D151),FALSE)</f>
        <v>120</v>
      </c>
      <c r="E151" s="11">
        <f>VLOOKUP($A151,Pivot_Switch!$H$5:$N$5000,COLUMN(E151),FALSE)</f>
        <v>108</v>
      </c>
      <c r="F151" s="11">
        <f>VLOOKUP($A151,Pivot_Switch!$H$5:$N$5000,COLUMN(F151),FALSE)</f>
        <v>12</v>
      </c>
      <c r="G151" s="11">
        <f>VLOOKUP($A151,Pivot_Switch!$H$5:$N$5000,COLUMN(G151),FALSE)</f>
        <v>1</v>
      </c>
      <c r="J151" s="41"/>
      <c r="M151" s="18"/>
      <c r="N151" s="18"/>
      <c r="O151" s="18"/>
      <c r="P151" s="18"/>
      <c r="Q151" s="18"/>
    </row>
    <row r="152" spans="1:17" x14ac:dyDescent="0.25">
      <c r="A152" s="39" t="str">
        <f t="shared" si="13"/>
        <v>40989_cmdsrdc4-jd-02</v>
      </c>
      <c r="B152" s="47">
        <v>40989</v>
      </c>
      <c r="C152" s="34" t="s">
        <v>185</v>
      </c>
      <c r="D152" s="11">
        <f>VLOOKUP($A152,Pivot_Switch!$H$5:$N$5000,COLUMN(D152),FALSE)</f>
        <v>120</v>
      </c>
      <c r="E152" s="11">
        <f>VLOOKUP($A152,Pivot_Switch!$H$5:$N$5000,COLUMN(E152),FALSE)</f>
        <v>112</v>
      </c>
      <c r="F152" s="11">
        <f>VLOOKUP($A152,Pivot_Switch!$H$5:$N$5000,COLUMN(F152),FALSE)</f>
        <v>8</v>
      </c>
      <c r="G152" s="11">
        <f>VLOOKUP($A152,Pivot_Switch!$H$5:$N$5000,COLUMN(G152),FALSE)</f>
        <v>1</v>
      </c>
      <c r="J152" s="41"/>
      <c r="M152" s="18"/>
      <c r="N152" s="18"/>
      <c r="O152" s="18"/>
      <c r="P152" s="18"/>
      <c r="Q152" s="18"/>
    </row>
    <row r="153" spans="1:17" x14ac:dyDescent="0.25">
      <c r="A153" s="39" t="str">
        <f t="shared" si="13"/>
        <v>41016_cmdsrdc4-jd-02</v>
      </c>
      <c r="B153" s="47">
        <v>41016</v>
      </c>
      <c r="C153" s="34" t="s">
        <v>185</v>
      </c>
      <c r="D153" s="11">
        <f>VLOOKUP($A153,Pivot_Switch!$H$5:$N$5000,COLUMN(D153),FALSE)</f>
        <v>120</v>
      </c>
      <c r="E153" s="11">
        <f>VLOOKUP($A153,Pivot_Switch!$H$5:$N$5000,COLUMN(E153),FALSE)</f>
        <v>112</v>
      </c>
      <c r="F153" s="11">
        <f>VLOOKUP($A153,Pivot_Switch!$H$5:$N$5000,COLUMN(F153),FALSE)</f>
        <v>8</v>
      </c>
      <c r="G153" s="11">
        <f>VLOOKUP($A153,Pivot_Switch!$H$5:$N$5000,COLUMN(G153),FALSE)</f>
        <v>1</v>
      </c>
      <c r="J153" s="41"/>
      <c r="M153" s="18"/>
      <c r="N153" s="18"/>
      <c r="O153" s="18"/>
      <c r="P153" s="18"/>
      <c r="Q153" s="18"/>
    </row>
    <row r="154" spans="1:17" x14ac:dyDescent="0.25">
      <c r="A154" s="39" t="str">
        <f t="shared" si="13"/>
        <v>41037_cmdsrdc4-jd-02</v>
      </c>
      <c r="B154" s="47">
        <v>41037</v>
      </c>
      <c r="C154" s="34" t="s">
        <v>185</v>
      </c>
      <c r="D154" s="11">
        <f>VLOOKUP($A154,Pivot_Switch!$H$5:$N$5000,COLUMN(D154),FALSE)</f>
        <v>120</v>
      </c>
      <c r="E154" s="11">
        <f>VLOOKUP($A154,Pivot_Switch!$H$5:$N$5000,COLUMN(E154),FALSE)</f>
        <v>112</v>
      </c>
      <c r="F154" s="11">
        <f>VLOOKUP($A154,Pivot_Switch!$H$5:$N$5000,COLUMN(F154),FALSE)</f>
        <v>8</v>
      </c>
      <c r="G154" s="11">
        <f>VLOOKUP($A154,Pivot_Switch!$H$5:$N$5000,COLUMN(G154),FALSE)</f>
        <v>1</v>
      </c>
      <c r="J154" s="41"/>
      <c r="M154" s="18"/>
      <c r="N154" s="18"/>
      <c r="O154" s="18"/>
      <c r="P154" s="18"/>
      <c r="Q154" s="18"/>
    </row>
    <row r="155" spans="1:17" x14ac:dyDescent="0.25">
      <c r="A155" s="39" t="str">
        <f t="shared" si="13"/>
        <v>41071_cmdsrdc4-jd-02</v>
      </c>
      <c r="B155" s="47">
        <v>41071</v>
      </c>
      <c r="C155" s="34" t="s">
        <v>185</v>
      </c>
      <c r="D155" s="11">
        <f>VLOOKUP($A155,Pivot_Switch!$H$5:$N$5000,COLUMN(D155),FALSE)</f>
        <v>120</v>
      </c>
      <c r="E155" s="11">
        <f>VLOOKUP($A155,Pivot_Switch!$H$5:$N$5000,COLUMN(E155),FALSE)</f>
        <v>112</v>
      </c>
      <c r="F155" s="11">
        <f>VLOOKUP($A155,Pivot_Switch!$H$5:$N$5000,COLUMN(F155),FALSE)</f>
        <v>8</v>
      </c>
      <c r="G155" s="11">
        <f>VLOOKUP($A155,Pivot_Switch!$H$5:$N$5000,COLUMN(G155),FALSE)</f>
        <v>1</v>
      </c>
      <c r="J155" s="41"/>
      <c r="M155" s="18"/>
      <c r="N155" s="18"/>
      <c r="O155" s="18"/>
      <c r="P155" s="18"/>
      <c r="Q155" s="18"/>
    </row>
    <row r="156" spans="1:17" x14ac:dyDescent="0.25">
      <c r="A156" s="39" t="str">
        <f t="shared" si="13"/>
        <v>41107_cmdsrdc4-jd-02</v>
      </c>
      <c r="B156" s="47">
        <v>41107</v>
      </c>
      <c r="C156" s="34" t="s">
        <v>185</v>
      </c>
      <c r="D156" s="11">
        <f>VLOOKUP($A156,Pivot_Switch!$H$5:$N$5000,COLUMN(D156),FALSE)</f>
        <v>120</v>
      </c>
      <c r="E156" s="11">
        <f>VLOOKUP($A156,Pivot_Switch!$H$5:$N$5000,COLUMN(E156),FALSE)</f>
        <v>112</v>
      </c>
      <c r="F156" s="11">
        <f>VLOOKUP($A156,Pivot_Switch!$H$5:$N$5000,COLUMN(F156),FALSE)</f>
        <v>8</v>
      </c>
      <c r="G156" s="11">
        <f>VLOOKUP($A156,Pivot_Switch!$H$5:$N$5000,COLUMN(G156),FALSE)</f>
        <v>1</v>
      </c>
      <c r="J156" s="41"/>
      <c r="M156" s="18"/>
      <c r="N156" s="18"/>
      <c r="O156" s="18"/>
      <c r="P156" s="18"/>
      <c r="Q156" s="18"/>
    </row>
    <row r="157" spans="1:17" x14ac:dyDescent="0.25">
      <c r="A157" s="39" t="str">
        <f t="shared" si="13"/>
        <v>41122_cmdsrdc4-jd-02</v>
      </c>
      <c r="B157" s="47">
        <v>41122</v>
      </c>
      <c r="C157" s="34" t="s">
        <v>185</v>
      </c>
      <c r="D157" s="11">
        <f>VLOOKUP($A157,Pivot_Switch!$H$5:$N$5000,COLUMN(D157),FALSE)</f>
        <v>120</v>
      </c>
      <c r="E157" s="11">
        <f>VLOOKUP($A157,Pivot_Switch!$H$5:$N$5000,COLUMN(E157),FALSE)</f>
        <v>112</v>
      </c>
      <c r="F157" s="11">
        <f>VLOOKUP($A157,Pivot_Switch!$H$5:$N$5000,COLUMN(F157),FALSE)</f>
        <v>8</v>
      </c>
      <c r="G157" s="11">
        <f>VLOOKUP($A157,Pivot_Switch!$H$5:$N$5000,COLUMN(G157),FALSE)</f>
        <v>1</v>
      </c>
      <c r="J157" s="41"/>
      <c r="M157" s="18"/>
      <c r="N157" s="18"/>
      <c r="O157" s="18"/>
      <c r="P157" s="18"/>
      <c r="Q157" s="18"/>
    </row>
    <row r="158" spans="1:17" x14ac:dyDescent="0.25">
      <c r="A158" s="39" t="str">
        <f t="shared" si="13"/>
        <v>41162_cmdsrdc4-jd-02</v>
      </c>
      <c r="B158" s="47">
        <v>41162</v>
      </c>
      <c r="C158" s="34" t="s">
        <v>185</v>
      </c>
      <c r="D158" s="11">
        <f>VLOOKUP($A158,Pivot_Switch!$H$5:$N$5000,COLUMN(D158),FALSE)</f>
        <v>120</v>
      </c>
      <c r="E158" s="11">
        <f>VLOOKUP($A158,Pivot_Switch!$H$5:$N$5000,COLUMN(E158),FALSE)</f>
        <v>112</v>
      </c>
      <c r="F158" s="11">
        <f>VLOOKUP($A158,Pivot_Switch!$H$5:$N$5000,COLUMN(F158),FALSE)</f>
        <v>8</v>
      </c>
      <c r="G158" s="11">
        <f>VLOOKUP($A158,Pivot_Switch!$H$5:$N$5000,COLUMN(G158),FALSE)</f>
        <v>1</v>
      </c>
      <c r="J158" s="41"/>
      <c r="M158" s="18"/>
      <c r="N158" s="18"/>
      <c r="O158" s="18"/>
      <c r="P158" s="18"/>
      <c r="Q158" s="18"/>
    </row>
    <row r="159" spans="1:17" x14ac:dyDescent="0.25">
      <c r="A159" s="39" t="str">
        <f t="shared" si="13"/>
        <v>41192_cmdsrdc4-jd-02</v>
      </c>
      <c r="B159" s="47">
        <v>41192</v>
      </c>
      <c r="C159" s="34" t="s">
        <v>185</v>
      </c>
      <c r="D159" s="11">
        <f>VLOOKUP($A159,Pivot_Switch!$H$5:$N$5000,COLUMN(D159),FALSE)</f>
        <v>120</v>
      </c>
      <c r="E159" s="11">
        <f>VLOOKUP($A159,Pivot_Switch!$H$5:$N$5000,COLUMN(E159),FALSE)</f>
        <v>113</v>
      </c>
      <c r="F159" s="11">
        <f>VLOOKUP($A159,Pivot_Switch!$H$5:$N$5000,COLUMN(F159),FALSE)</f>
        <v>7</v>
      </c>
      <c r="G159" s="11">
        <f>VLOOKUP($A159,Pivot_Switch!$H$5:$N$5000,COLUMN(G159),FALSE)</f>
        <v>1</v>
      </c>
      <c r="J159" s="41"/>
      <c r="M159" s="18"/>
      <c r="N159" s="18"/>
      <c r="O159" s="18"/>
      <c r="P159" s="18"/>
      <c r="Q159" s="18"/>
    </row>
    <row r="160" spans="1:17" x14ac:dyDescent="0.25">
      <c r="A160" s="39" t="str">
        <f t="shared" si="13"/>
        <v>41347_cmdsrdc4-jd-02</v>
      </c>
      <c r="B160" s="47">
        <v>41347</v>
      </c>
      <c r="C160" s="34" t="s">
        <v>185</v>
      </c>
      <c r="D160" s="11">
        <f>VLOOKUP($A160,Pivot_Switch!$H$5:$N$5000,COLUMN(D160),FALSE)</f>
        <v>120</v>
      </c>
      <c r="E160" s="11">
        <f>VLOOKUP($A160,Pivot_Switch!$H$5:$N$5000,COLUMN(E160),FALSE)</f>
        <v>44</v>
      </c>
      <c r="F160" s="11">
        <f>VLOOKUP($A160,Pivot_Switch!$H$5:$N$5000,COLUMN(F160),FALSE)</f>
        <v>76</v>
      </c>
      <c r="G160" s="11">
        <f>VLOOKUP($A160,Pivot_Switch!$H$5:$N$5000,COLUMN(G160),FALSE)</f>
        <v>1</v>
      </c>
      <c r="J160" s="41"/>
      <c r="M160" s="18"/>
      <c r="N160" s="18"/>
      <c r="O160" s="18"/>
      <c r="P160" s="18"/>
      <c r="Q160" s="18"/>
    </row>
    <row r="161" spans="1:17" x14ac:dyDescent="0.25">
      <c r="A161" s="39" t="str">
        <f t="shared" si="12"/>
        <v>41439_cmdsrdc4-jd-02</v>
      </c>
      <c r="B161" s="47">
        <v>41439</v>
      </c>
      <c r="C161" s="34" t="s">
        <v>185</v>
      </c>
      <c r="D161" s="11">
        <f>VLOOKUP($A161,Pivot_Switch!$H$5:$N$5000,COLUMN(D161),FALSE)</f>
        <v>120</v>
      </c>
      <c r="E161" s="11">
        <f>VLOOKUP($A161,Pivot_Switch!$H$5:$N$5000,COLUMN(E161),FALSE)</f>
        <v>113</v>
      </c>
      <c r="F161" s="11">
        <f>VLOOKUP($A161,Pivot_Switch!$H$5:$N$5000,COLUMN(F161),FALSE)</f>
        <v>7</v>
      </c>
      <c r="G161" s="11">
        <f>VLOOKUP($A161,Pivot_Switch!$H$5:$N$5000,COLUMN(G161),FALSE)</f>
        <v>1</v>
      </c>
      <c r="J161" s="41"/>
      <c r="M161" s="18"/>
      <c r="N161" s="18"/>
      <c r="O161" s="18"/>
      <c r="P161" s="18"/>
      <c r="Q161" s="18"/>
    </row>
    <row r="162" spans="1:17" x14ac:dyDescent="0.25">
      <c r="C162" s="34"/>
      <c r="M162" s="18"/>
      <c r="N162" s="18"/>
      <c r="O162" s="18"/>
      <c r="P162" s="18"/>
      <c r="Q162" s="18"/>
    </row>
    <row r="163" spans="1:17" s="26" customFormat="1" x14ac:dyDescent="0.25">
      <c r="A163" s="42" t="s">
        <v>881</v>
      </c>
      <c r="B163" s="42"/>
      <c r="C163" s="42"/>
      <c r="D163" s="25"/>
      <c r="E163" s="25"/>
      <c r="F163" s="25"/>
      <c r="G163" s="25"/>
      <c r="H163" s="42" t="str">
        <f>C124</f>
        <v>cmdsrdc4-jd-02</v>
      </c>
      <c r="I163" s="43" t="str">
        <f>CONCATENATE(H163,"_End")</f>
        <v>cmdsrdc4-jd-02_End</v>
      </c>
      <c r="J163" s="43">
        <f>ROW(I163)</f>
        <v>163</v>
      </c>
      <c r="N163" s="35"/>
      <c r="O163" s="35"/>
      <c r="P163" s="35"/>
      <c r="Q163" s="35"/>
    </row>
    <row r="164" spans="1:17" x14ac:dyDescent="0.25">
      <c r="A164" s="39" t="str">
        <f t="shared" ref="A164:A201" si="14">CONCATENATE(B164,"_",C164)</f>
        <v>40598_cmdsrdc4-rb-01</v>
      </c>
      <c r="B164" s="47">
        <v>40598</v>
      </c>
      <c r="C164" s="39" t="s">
        <v>221</v>
      </c>
      <c r="D164" s="11">
        <f>VLOOKUP($A164,Pivot_Switch!$H$5:$N$5000,COLUMN(D164),FALSE)</f>
        <v>120</v>
      </c>
      <c r="E164" s="11">
        <f>VLOOKUP($A164,Pivot_Switch!$H$5:$N$5000,COLUMN(E164),FALSE)</f>
        <v>104</v>
      </c>
      <c r="F164" s="11">
        <f>VLOOKUP($A164,Pivot_Switch!$H$5:$N$5000,COLUMN(F164),FALSE)</f>
        <v>16</v>
      </c>
      <c r="G164" s="11">
        <f>VLOOKUP($A164,Pivot_Switch!$H$5:$N$5000,COLUMN(G164),FALSE)</f>
        <v>1</v>
      </c>
      <c r="H164" s="39" t="str">
        <f>C164</f>
        <v>cmdsrdc4-rb-01</v>
      </c>
      <c r="I164" s="39" t="str">
        <f>CONCATENATE(H164,"_Start")</f>
        <v>cmdsrdc4-rb-01_Start</v>
      </c>
      <c r="J164" s="41">
        <f>ROW(I164)</f>
        <v>164</v>
      </c>
      <c r="M164" s="18"/>
      <c r="N164" s="18"/>
      <c r="O164" s="18"/>
      <c r="P164" s="18"/>
      <c r="Q164" s="18"/>
    </row>
    <row r="165" spans="1:17" x14ac:dyDescent="0.25">
      <c r="A165" s="39" t="str">
        <f t="shared" si="14"/>
        <v>40606_cmdsrdc4-rb-01</v>
      </c>
      <c r="B165" s="47">
        <v>40606</v>
      </c>
      <c r="C165" s="39" t="s">
        <v>221</v>
      </c>
      <c r="D165" s="11">
        <f>VLOOKUP($A165,Pivot_Switch!$H$5:$N$5000,COLUMN(D165),FALSE)</f>
        <v>120</v>
      </c>
      <c r="E165" s="11">
        <f>VLOOKUP($A165,Pivot_Switch!$H$5:$N$5000,COLUMN(E165),FALSE)</f>
        <v>104</v>
      </c>
      <c r="F165" s="11">
        <f>VLOOKUP($A165,Pivot_Switch!$H$5:$N$5000,COLUMN(F165),FALSE)</f>
        <v>16</v>
      </c>
      <c r="G165" s="11">
        <f>VLOOKUP($A165,Pivot_Switch!$H$5:$N$5000,COLUMN(G165),FALSE)</f>
        <v>1</v>
      </c>
      <c r="N165" s="18"/>
      <c r="O165" s="18"/>
      <c r="P165" s="18"/>
      <c r="Q165" s="18"/>
    </row>
    <row r="166" spans="1:17" x14ac:dyDescent="0.25">
      <c r="A166" s="39" t="str">
        <f t="shared" si="14"/>
        <v>40609_cmdsrdc4-rb-01</v>
      </c>
      <c r="B166" s="47">
        <v>40609</v>
      </c>
      <c r="C166" s="39" t="s">
        <v>221</v>
      </c>
      <c r="D166" s="11">
        <f>VLOOKUP($A166,Pivot_Switch!$H$5:$N$5000,COLUMN(D166),FALSE)</f>
        <v>120</v>
      </c>
      <c r="E166" s="11">
        <f>VLOOKUP($A166,Pivot_Switch!$H$5:$N$5000,COLUMN(E166),FALSE)</f>
        <v>104</v>
      </c>
      <c r="F166" s="11">
        <f>VLOOKUP($A166,Pivot_Switch!$H$5:$N$5000,COLUMN(F166),FALSE)</f>
        <v>16</v>
      </c>
      <c r="G166" s="11">
        <f>VLOOKUP($A166,Pivot_Switch!$H$5:$N$5000,COLUMN(G166),FALSE)</f>
        <v>1</v>
      </c>
      <c r="N166" s="18"/>
      <c r="O166" s="18"/>
      <c r="P166" s="18"/>
      <c r="Q166" s="18"/>
    </row>
    <row r="167" spans="1:17" x14ac:dyDescent="0.25">
      <c r="A167" s="39" t="str">
        <f t="shared" si="14"/>
        <v>40637_cmdsrdc4-rb-01</v>
      </c>
      <c r="B167" s="47">
        <v>40637</v>
      </c>
      <c r="C167" s="39" t="s">
        <v>221</v>
      </c>
      <c r="D167" s="11">
        <f>VLOOKUP($A167,Pivot_Switch!$H$5:$N$5000,COLUMN(D167),FALSE)</f>
        <v>120</v>
      </c>
      <c r="E167" s="11">
        <f>VLOOKUP($A167,Pivot_Switch!$H$5:$N$5000,COLUMN(E167),FALSE)</f>
        <v>104</v>
      </c>
      <c r="F167" s="11">
        <f>VLOOKUP($A167,Pivot_Switch!$H$5:$N$5000,COLUMN(F167),FALSE)</f>
        <v>16</v>
      </c>
      <c r="G167" s="11">
        <f>VLOOKUP($A167,Pivot_Switch!$H$5:$N$5000,COLUMN(G167),FALSE)</f>
        <v>1</v>
      </c>
      <c r="N167" s="18"/>
      <c r="O167" s="18"/>
      <c r="P167" s="18"/>
      <c r="Q167" s="18"/>
    </row>
    <row r="168" spans="1:17" x14ac:dyDescent="0.25">
      <c r="A168" s="39" t="str">
        <f t="shared" si="14"/>
        <v>40646_cmdsrdc4-rb-01</v>
      </c>
      <c r="B168" s="47">
        <v>40646</v>
      </c>
      <c r="C168" s="39" t="s">
        <v>221</v>
      </c>
      <c r="D168" s="11">
        <f>VLOOKUP($A168,Pivot_Switch!$H$5:$N$5000,COLUMN(D168),FALSE)</f>
        <v>120</v>
      </c>
      <c r="E168" s="11">
        <f>VLOOKUP($A168,Pivot_Switch!$H$5:$N$5000,COLUMN(E168),FALSE)</f>
        <v>104</v>
      </c>
      <c r="F168" s="11">
        <f>VLOOKUP($A168,Pivot_Switch!$H$5:$N$5000,COLUMN(F168),FALSE)</f>
        <v>16</v>
      </c>
      <c r="G168" s="11">
        <f>VLOOKUP($A168,Pivot_Switch!$H$5:$N$5000,COLUMN(G168),FALSE)</f>
        <v>1</v>
      </c>
      <c r="N168" s="18"/>
      <c r="O168" s="18"/>
      <c r="P168" s="18"/>
      <c r="Q168" s="18"/>
    </row>
    <row r="169" spans="1:17" x14ac:dyDescent="0.25">
      <c r="A169" s="39" t="str">
        <f t="shared" si="14"/>
        <v>40652_cmdsrdc4-rb-01</v>
      </c>
      <c r="B169" s="47">
        <v>40652</v>
      </c>
      <c r="C169" s="39" t="s">
        <v>221</v>
      </c>
      <c r="D169" s="11">
        <f>VLOOKUP($A169,Pivot_Switch!$H$5:$N$5000,COLUMN(D169),FALSE)</f>
        <v>120</v>
      </c>
      <c r="E169" s="11">
        <f>VLOOKUP($A169,Pivot_Switch!$H$5:$N$5000,COLUMN(E169),FALSE)</f>
        <v>104</v>
      </c>
      <c r="F169" s="11">
        <f>VLOOKUP($A169,Pivot_Switch!$H$5:$N$5000,COLUMN(F169),FALSE)</f>
        <v>16</v>
      </c>
      <c r="G169" s="11">
        <f>VLOOKUP($A169,Pivot_Switch!$H$5:$N$5000,COLUMN(G169),FALSE)</f>
        <v>1</v>
      </c>
      <c r="N169" s="18"/>
      <c r="O169" s="18"/>
      <c r="P169" s="18"/>
      <c r="Q169" s="18"/>
    </row>
    <row r="170" spans="1:17" x14ac:dyDescent="0.25">
      <c r="A170" s="39" t="str">
        <f t="shared" si="14"/>
        <v>40659_cmdsrdc4-rb-01</v>
      </c>
      <c r="B170" s="47">
        <v>40659</v>
      </c>
      <c r="C170" s="39" t="s">
        <v>221</v>
      </c>
      <c r="D170" s="11">
        <f>VLOOKUP($A170,Pivot_Switch!$H$5:$N$5000,COLUMN(D170),FALSE)</f>
        <v>120</v>
      </c>
      <c r="E170" s="11">
        <f>VLOOKUP($A170,Pivot_Switch!$H$5:$N$5000,COLUMN(E170),FALSE)</f>
        <v>104</v>
      </c>
      <c r="F170" s="11">
        <f>VLOOKUP($A170,Pivot_Switch!$H$5:$N$5000,COLUMN(F170),FALSE)</f>
        <v>16</v>
      </c>
      <c r="G170" s="11">
        <f>VLOOKUP($A170,Pivot_Switch!$H$5:$N$5000,COLUMN(G170),FALSE)</f>
        <v>1</v>
      </c>
      <c r="N170" s="18"/>
      <c r="O170" s="18"/>
      <c r="P170" s="18"/>
      <c r="Q170" s="18"/>
    </row>
    <row r="171" spans="1:17" x14ac:dyDescent="0.25">
      <c r="A171" s="39" t="str">
        <f t="shared" si="14"/>
        <v>40666_cmdsrdc4-rb-01</v>
      </c>
      <c r="B171" s="47">
        <v>40666</v>
      </c>
      <c r="C171" s="39" t="s">
        <v>221</v>
      </c>
      <c r="D171" s="11">
        <f>VLOOKUP($A171,Pivot_Switch!$H$5:$N$5000,COLUMN(D171),FALSE)</f>
        <v>120</v>
      </c>
      <c r="E171" s="11">
        <f>VLOOKUP($A171,Pivot_Switch!$H$5:$N$5000,COLUMN(E171),FALSE)</f>
        <v>104</v>
      </c>
      <c r="F171" s="11">
        <f>VLOOKUP($A171,Pivot_Switch!$H$5:$N$5000,COLUMN(F171),FALSE)</f>
        <v>16</v>
      </c>
      <c r="G171" s="11">
        <f>VLOOKUP($A171,Pivot_Switch!$H$5:$N$5000,COLUMN(G171),FALSE)</f>
        <v>1</v>
      </c>
      <c r="N171" s="18"/>
      <c r="O171" s="18"/>
      <c r="P171" s="18"/>
      <c r="Q171" s="18"/>
    </row>
    <row r="172" spans="1:17" x14ac:dyDescent="0.25">
      <c r="A172" s="39" t="str">
        <f t="shared" si="14"/>
        <v>40679_cmdsrdc4-rb-01</v>
      </c>
      <c r="B172" s="47">
        <v>40679</v>
      </c>
      <c r="C172" s="39" t="s">
        <v>221</v>
      </c>
      <c r="D172" s="11">
        <f>VLOOKUP($A172,Pivot_Switch!$H$5:$N$5000,COLUMN(D172),FALSE)</f>
        <v>120</v>
      </c>
      <c r="E172" s="11">
        <f>VLOOKUP($A172,Pivot_Switch!$H$5:$N$5000,COLUMN(E172),FALSE)</f>
        <v>104</v>
      </c>
      <c r="F172" s="11">
        <f>VLOOKUP($A172,Pivot_Switch!$H$5:$N$5000,COLUMN(F172),FALSE)</f>
        <v>16</v>
      </c>
      <c r="G172" s="11">
        <f>VLOOKUP($A172,Pivot_Switch!$H$5:$N$5000,COLUMN(G172),FALSE)</f>
        <v>1</v>
      </c>
      <c r="N172" s="18"/>
      <c r="O172" s="18"/>
      <c r="P172" s="18"/>
      <c r="Q172" s="18"/>
    </row>
    <row r="173" spans="1:17" x14ac:dyDescent="0.25">
      <c r="A173" s="39" t="str">
        <f t="shared" si="14"/>
        <v>40686_cmdsrdc4-rb-01</v>
      </c>
      <c r="B173" s="47">
        <v>40686</v>
      </c>
      <c r="C173" s="39" t="s">
        <v>221</v>
      </c>
      <c r="D173" s="11">
        <f>VLOOKUP($A173,Pivot_Switch!$H$5:$N$5000,COLUMN(D173),FALSE)</f>
        <v>156</v>
      </c>
      <c r="E173" s="11">
        <f>VLOOKUP($A173,Pivot_Switch!$H$5:$N$5000,COLUMN(E173),FALSE)</f>
        <v>102</v>
      </c>
      <c r="F173" s="11">
        <f>VLOOKUP($A173,Pivot_Switch!$H$5:$N$5000,COLUMN(F173),FALSE)</f>
        <v>54</v>
      </c>
      <c r="G173" s="11">
        <f>VLOOKUP($A173,Pivot_Switch!$H$5:$N$5000,COLUMN(G173),FALSE)</f>
        <v>1</v>
      </c>
      <c r="N173" s="18"/>
      <c r="O173" s="18"/>
      <c r="P173" s="18"/>
      <c r="Q173" s="18"/>
    </row>
    <row r="174" spans="1:17" x14ac:dyDescent="0.25">
      <c r="A174" s="39" t="str">
        <f t="shared" si="14"/>
        <v>40690_cmdsrdc4-rb-01</v>
      </c>
      <c r="B174" s="47">
        <v>40690</v>
      </c>
      <c r="C174" s="39" t="s">
        <v>221</v>
      </c>
      <c r="D174" s="11">
        <f>VLOOKUP($A174,Pivot_Switch!$H$5:$N$5000,COLUMN(D174),FALSE)</f>
        <v>156</v>
      </c>
      <c r="E174" s="11">
        <f>VLOOKUP($A174,Pivot_Switch!$H$5:$N$5000,COLUMN(E174),FALSE)</f>
        <v>102</v>
      </c>
      <c r="F174" s="11">
        <f>VLOOKUP($A174,Pivot_Switch!$H$5:$N$5000,COLUMN(F174),FALSE)</f>
        <v>54</v>
      </c>
      <c r="G174" s="11">
        <f>VLOOKUP($A174,Pivot_Switch!$H$5:$N$5000,COLUMN(G174),FALSE)</f>
        <v>1</v>
      </c>
      <c r="N174" s="18"/>
      <c r="O174" s="18"/>
      <c r="P174" s="18"/>
      <c r="Q174" s="18"/>
    </row>
    <row r="175" spans="1:17" x14ac:dyDescent="0.25">
      <c r="A175" s="39" t="str">
        <f t="shared" si="14"/>
        <v>40700_cmdsrdc4-rb-01</v>
      </c>
      <c r="B175" s="47">
        <v>40700</v>
      </c>
      <c r="C175" s="39" t="s">
        <v>221</v>
      </c>
      <c r="D175" s="11">
        <f>VLOOKUP($A175,Pivot_Switch!$H$5:$N$5000,COLUMN(D175),FALSE)</f>
        <v>156</v>
      </c>
      <c r="E175" s="11">
        <f>VLOOKUP($A175,Pivot_Switch!$H$5:$N$5000,COLUMN(E175),FALSE)</f>
        <v>102</v>
      </c>
      <c r="F175" s="11">
        <f>VLOOKUP($A175,Pivot_Switch!$H$5:$N$5000,COLUMN(F175),FALSE)</f>
        <v>54</v>
      </c>
      <c r="G175" s="11">
        <f>VLOOKUP($A175,Pivot_Switch!$H$5:$N$5000,COLUMN(G175),FALSE)</f>
        <v>1</v>
      </c>
      <c r="N175" s="18"/>
      <c r="O175" s="18"/>
      <c r="P175" s="18"/>
      <c r="Q175" s="18"/>
    </row>
    <row r="176" spans="1:17" x14ac:dyDescent="0.25">
      <c r="A176" s="39" t="str">
        <f t="shared" si="14"/>
        <v>40707_cmdsrdc4-rb-01</v>
      </c>
      <c r="B176" s="47">
        <v>40707</v>
      </c>
      <c r="C176" s="39" t="s">
        <v>221</v>
      </c>
      <c r="D176" s="11">
        <f>VLOOKUP($A176,Pivot_Switch!$H$5:$N$5000,COLUMN(D176),FALSE)</f>
        <v>156</v>
      </c>
      <c r="E176" s="11">
        <f>VLOOKUP($A176,Pivot_Switch!$H$5:$N$5000,COLUMN(E176),FALSE)</f>
        <v>102</v>
      </c>
      <c r="F176" s="11">
        <f>VLOOKUP($A176,Pivot_Switch!$H$5:$N$5000,COLUMN(F176),FALSE)</f>
        <v>54</v>
      </c>
      <c r="G176" s="11">
        <f>VLOOKUP($A176,Pivot_Switch!$H$5:$N$5000,COLUMN(G176),FALSE)</f>
        <v>1</v>
      </c>
      <c r="N176" s="18"/>
      <c r="O176" s="18"/>
      <c r="P176" s="18"/>
      <c r="Q176" s="18"/>
    </row>
    <row r="177" spans="1:17" x14ac:dyDescent="0.25">
      <c r="A177" s="39" t="str">
        <f t="shared" ref="A177:A200" si="15">CONCATENATE(B177,"_",C177)</f>
        <v>40714_cmdsrdc4-rb-01</v>
      </c>
      <c r="B177" s="47">
        <v>40714</v>
      </c>
      <c r="C177" s="39" t="s">
        <v>221</v>
      </c>
      <c r="D177" s="11">
        <f>VLOOKUP($A177,Pivot_Switch!$H$5:$N$5000,COLUMN(D177),FALSE)</f>
        <v>156</v>
      </c>
      <c r="E177" s="11">
        <f>VLOOKUP($A177,Pivot_Switch!$H$5:$N$5000,COLUMN(E177),FALSE)</f>
        <v>107</v>
      </c>
      <c r="F177" s="11">
        <f>VLOOKUP($A177,Pivot_Switch!$H$5:$N$5000,COLUMN(F177),FALSE)</f>
        <v>49</v>
      </c>
      <c r="G177" s="11">
        <f>VLOOKUP($A177,Pivot_Switch!$H$5:$N$5000,COLUMN(G177),FALSE)</f>
        <v>1</v>
      </c>
      <c r="N177" s="18"/>
      <c r="O177" s="18"/>
      <c r="P177" s="18"/>
      <c r="Q177" s="18"/>
    </row>
    <row r="178" spans="1:17" x14ac:dyDescent="0.25">
      <c r="A178" s="39" t="str">
        <f t="shared" si="15"/>
        <v>40721_cmdsrdc4-rb-01</v>
      </c>
      <c r="B178" s="47">
        <v>40721</v>
      </c>
      <c r="C178" s="39" t="s">
        <v>221</v>
      </c>
      <c r="D178" s="11">
        <f>VLOOKUP($A178,Pivot_Switch!$H$5:$N$5000,COLUMN(D178),FALSE)</f>
        <v>156</v>
      </c>
      <c r="E178" s="11">
        <f>VLOOKUP($A178,Pivot_Switch!$H$5:$N$5000,COLUMN(E178),FALSE)</f>
        <v>107</v>
      </c>
      <c r="F178" s="11">
        <f>VLOOKUP($A178,Pivot_Switch!$H$5:$N$5000,COLUMN(F178),FALSE)</f>
        <v>49</v>
      </c>
      <c r="G178" s="11">
        <f>VLOOKUP($A178,Pivot_Switch!$H$5:$N$5000,COLUMN(G178),FALSE)</f>
        <v>1</v>
      </c>
      <c r="N178" s="18"/>
      <c r="O178" s="18"/>
      <c r="P178" s="18"/>
      <c r="Q178" s="18"/>
    </row>
    <row r="179" spans="1:17" s="26" customFormat="1" x14ac:dyDescent="0.25">
      <c r="A179" s="39" t="str">
        <f t="shared" si="15"/>
        <v>40728_cmdsrdc4-rb-01</v>
      </c>
      <c r="B179" s="47">
        <v>40728</v>
      </c>
      <c r="C179" s="39" t="s">
        <v>221</v>
      </c>
      <c r="D179" s="11">
        <f>VLOOKUP($A179,Pivot_Switch!$H$5:$N$5000,COLUMN(D179),FALSE)</f>
        <v>156</v>
      </c>
      <c r="E179" s="11">
        <f>VLOOKUP($A179,Pivot_Switch!$H$5:$N$5000,COLUMN(E179),FALSE)</f>
        <v>107</v>
      </c>
      <c r="F179" s="11">
        <f>VLOOKUP($A179,Pivot_Switch!$H$5:$N$5000,COLUMN(F179),FALSE)</f>
        <v>49</v>
      </c>
      <c r="G179" s="11">
        <f>VLOOKUP($A179,Pivot_Switch!$H$5:$N$5000,COLUMN(G179),FALSE)</f>
        <v>1</v>
      </c>
      <c r="H179" s="39"/>
      <c r="I179" s="39"/>
      <c r="J179" s="39"/>
      <c r="K179" s="10"/>
      <c r="L179" s="10"/>
      <c r="M179" s="35"/>
      <c r="N179" s="35"/>
      <c r="O179" s="35"/>
      <c r="P179" s="35"/>
      <c r="Q179" s="35"/>
    </row>
    <row r="180" spans="1:17" x14ac:dyDescent="0.25">
      <c r="A180" s="39" t="str">
        <f t="shared" si="15"/>
        <v>40735_cmdsrdc4-rb-01</v>
      </c>
      <c r="B180" s="47">
        <v>40735</v>
      </c>
      <c r="C180" s="39" t="s">
        <v>221</v>
      </c>
      <c r="D180" s="11">
        <f>VLOOKUP($A180,Pivot_Switch!$H$5:$N$5000,COLUMN(D180),FALSE)</f>
        <v>156</v>
      </c>
      <c r="E180" s="11">
        <f>VLOOKUP($A180,Pivot_Switch!$H$5:$N$5000,COLUMN(E180),FALSE)</f>
        <v>107</v>
      </c>
      <c r="F180" s="11">
        <f>VLOOKUP($A180,Pivot_Switch!$H$5:$N$5000,COLUMN(F180),FALSE)</f>
        <v>49</v>
      </c>
      <c r="G180" s="11">
        <f>VLOOKUP($A180,Pivot_Switch!$H$5:$N$5000,COLUMN(G180),FALSE)</f>
        <v>1</v>
      </c>
      <c r="N180" s="18"/>
      <c r="O180" s="18"/>
      <c r="P180" s="18"/>
      <c r="Q180" s="18"/>
    </row>
    <row r="181" spans="1:17" x14ac:dyDescent="0.25">
      <c r="A181" s="39" t="str">
        <f t="shared" si="15"/>
        <v>40743_cmdsrdc4-rb-01</v>
      </c>
      <c r="B181" s="47">
        <v>40743</v>
      </c>
      <c r="C181" s="39" t="s">
        <v>221</v>
      </c>
      <c r="D181" s="11">
        <f>VLOOKUP($A181,Pivot_Switch!$H$5:$N$5000,COLUMN(D181),FALSE)</f>
        <v>156</v>
      </c>
      <c r="E181" s="11">
        <f>VLOOKUP($A181,Pivot_Switch!$H$5:$N$5000,COLUMN(E181),FALSE)</f>
        <v>108</v>
      </c>
      <c r="F181" s="11">
        <f>VLOOKUP($A181,Pivot_Switch!$H$5:$N$5000,COLUMN(F181),FALSE)</f>
        <v>48</v>
      </c>
      <c r="G181" s="11">
        <f>VLOOKUP($A181,Pivot_Switch!$H$5:$N$5000,COLUMN(G181),FALSE)</f>
        <v>1</v>
      </c>
      <c r="M181" s="18"/>
      <c r="N181" s="18"/>
      <c r="O181" s="18"/>
      <c r="P181" s="18"/>
      <c r="Q181" s="18"/>
    </row>
    <row r="182" spans="1:17" x14ac:dyDescent="0.25">
      <c r="A182" s="39" t="str">
        <f t="shared" si="15"/>
        <v>40749_cmdsrdc4-rb-01</v>
      </c>
      <c r="B182" s="47">
        <v>40749</v>
      </c>
      <c r="C182" s="39" t="s">
        <v>221</v>
      </c>
      <c r="D182" s="11">
        <f>VLOOKUP($A182,Pivot_Switch!$H$5:$N$5000,COLUMN(D182),FALSE)</f>
        <v>156</v>
      </c>
      <c r="E182" s="11">
        <f>VLOOKUP($A182,Pivot_Switch!$H$5:$N$5000,COLUMN(E182),FALSE)</f>
        <v>108</v>
      </c>
      <c r="F182" s="11">
        <f>VLOOKUP($A182,Pivot_Switch!$H$5:$N$5000,COLUMN(F182),FALSE)</f>
        <v>48</v>
      </c>
      <c r="G182" s="11">
        <f>VLOOKUP($A182,Pivot_Switch!$H$5:$N$5000,COLUMN(G182),FALSE)</f>
        <v>1</v>
      </c>
      <c r="M182" s="18"/>
      <c r="N182" s="18"/>
      <c r="O182" s="18"/>
      <c r="P182" s="18"/>
      <c r="Q182" s="18"/>
    </row>
    <row r="183" spans="1:17" x14ac:dyDescent="0.25">
      <c r="A183" s="39" t="str">
        <f t="shared" si="15"/>
        <v>40770_cmdsrdc4-rb-01</v>
      </c>
      <c r="B183" s="47">
        <v>40770</v>
      </c>
      <c r="C183" s="39" t="s">
        <v>221</v>
      </c>
      <c r="D183" s="11">
        <f>VLOOKUP($A183,Pivot_Switch!$H$5:$N$5000,COLUMN(D183),FALSE)</f>
        <v>156</v>
      </c>
      <c r="E183" s="11">
        <f>VLOOKUP($A183,Pivot_Switch!$H$5:$N$5000,COLUMN(E183),FALSE)</f>
        <v>108</v>
      </c>
      <c r="F183" s="11">
        <f>VLOOKUP($A183,Pivot_Switch!$H$5:$N$5000,COLUMN(F183),FALSE)</f>
        <v>48</v>
      </c>
      <c r="G183" s="11">
        <f>VLOOKUP($A183,Pivot_Switch!$H$5:$N$5000,COLUMN(G183),FALSE)</f>
        <v>1</v>
      </c>
      <c r="M183" s="18"/>
      <c r="N183" s="18"/>
      <c r="O183" s="18"/>
      <c r="P183" s="18"/>
      <c r="Q183" s="18"/>
    </row>
    <row r="184" spans="1:17" x14ac:dyDescent="0.25">
      <c r="A184" s="39" t="str">
        <f t="shared" si="15"/>
        <v>40777_cmdsrdc4-rb-01</v>
      </c>
      <c r="B184" s="47">
        <v>40777</v>
      </c>
      <c r="C184" s="39" t="s">
        <v>221</v>
      </c>
      <c r="D184" s="11">
        <f>VLOOKUP($A184,Pivot_Switch!$H$5:$N$5000,COLUMN(D184),FALSE)</f>
        <v>156</v>
      </c>
      <c r="E184" s="11">
        <f>VLOOKUP($A184,Pivot_Switch!$H$5:$N$5000,COLUMN(E184),FALSE)</f>
        <v>108</v>
      </c>
      <c r="F184" s="11">
        <f>VLOOKUP($A184,Pivot_Switch!$H$5:$N$5000,COLUMN(F184),FALSE)</f>
        <v>48</v>
      </c>
      <c r="G184" s="11">
        <f>VLOOKUP($A184,Pivot_Switch!$H$5:$N$5000,COLUMN(G184),FALSE)</f>
        <v>1</v>
      </c>
      <c r="M184" s="18"/>
      <c r="N184" s="18"/>
      <c r="O184" s="18"/>
      <c r="P184" s="18"/>
      <c r="Q184" s="18"/>
    </row>
    <row r="185" spans="1:17" x14ac:dyDescent="0.25">
      <c r="A185" s="39" t="str">
        <f t="shared" si="15"/>
        <v>40785_cmdsrdc4-rb-01</v>
      </c>
      <c r="B185" s="47">
        <v>40785</v>
      </c>
      <c r="C185" s="39" t="s">
        <v>221</v>
      </c>
      <c r="D185" s="11">
        <f>VLOOKUP($A185,Pivot_Switch!$H$5:$N$5000,COLUMN(D185),FALSE)</f>
        <v>156</v>
      </c>
      <c r="E185" s="11">
        <f>VLOOKUP($A185,Pivot_Switch!$H$5:$N$5000,COLUMN(E185),FALSE)</f>
        <v>108</v>
      </c>
      <c r="F185" s="11">
        <f>VLOOKUP($A185,Pivot_Switch!$H$5:$N$5000,COLUMN(F185),FALSE)</f>
        <v>48</v>
      </c>
      <c r="G185" s="11">
        <f>VLOOKUP($A185,Pivot_Switch!$H$5:$N$5000,COLUMN(G185),FALSE)</f>
        <v>1</v>
      </c>
      <c r="M185" s="18"/>
      <c r="N185" s="18"/>
      <c r="O185" s="18"/>
      <c r="P185" s="18"/>
      <c r="Q185" s="18"/>
    </row>
    <row r="186" spans="1:17" x14ac:dyDescent="0.25">
      <c r="A186" s="39" t="str">
        <f t="shared" si="15"/>
        <v>40790_cmdsrdc4-rb-01</v>
      </c>
      <c r="B186" s="47">
        <v>40790</v>
      </c>
      <c r="C186" s="39" t="s">
        <v>221</v>
      </c>
      <c r="D186" s="11">
        <f>VLOOKUP($A186,Pivot_Switch!$H$5:$N$5000,COLUMN(D186),FALSE)</f>
        <v>156</v>
      </c>
      <c r="E186" s="11">
        <f>VLOOKUP($A186,Pivot_Switch!$H$5:$N$5000,COLUMN(E186),FALSE)</f>
        <v>108</v>
      </c>
      <c r="F186" s="11">
        <f>VLOOKUP($A186,Pivot_Switch!$H$5:$N$5000,COLUMN(F186),FALSE)</f>
        <v>48</v>
      </c>
      <c r="G186" s="11">
        <f>VLOOKUP($A186,Pivot_Switch!$H$5:$N$5000,COLUMN(G186),FALSE)</f>
        <v>1</v>
      </c>
      <c r="M186" s="18"/>
      <c r="N186" s="18"/>
      <c r="O186" s="18"/>
      <c r="P186" s="18"/>
      <c r="Q186" s="18"/>
    </row>
    <row r="187" spans="1:17" x14ac:dyDescent="0.25">
      <c r="A187" s="39" t="str">
        <f t="shared" si="15"/>
        <v>40798_cmdsrdc4-rb-01</v>
      </c>
      <c r="B187" s="47">
        <v>40798</v>
      </c>
      <c r="C187" s="39" t="s">
        <v>221</v>
      </c>
      <c r="D187" s="11">
        <f>VLOOKUP($A187,Pivot_Switch!$H$5:$N$5000,COLUMN(D187),FALSE)</f>
        <v>156</v>
      </c>
      <c r="E187" s="11">
        <f>VLOOKUP($A187,Pivot_Switch!$H$5:$N$5000,COLUMN(E187),FALSE)</f>
        <v>108</v>
      </c>
      <c r="F187" s="11">
        <f>VLOOKUP($A187,Pivot_Switch!$H$5:$N$5000,COLUMN(F187),FALSE)</f>
        <v>48</v>
      </c>
      <c r="G187" s="11">
        <f>VLOOKUP($A187,Pivot_Switch!$H$5:$N$5000,COLUMN(G187),FALSE)</f>
        <v>1</v>
      </c>
      <c r="M187" s="18"/>
      <c r="N187" s="18"/>
      <c r="O187" s="18"/>
      <c r="P187" s="18"/>
      <c r="Q187" s="18"/>
    </row>
    <row r="188" spans="1:17" x14ac:dyDescent="0.25">
      <c r="A188" s="39" t="str">
        <f t="shared" si="15"/>
        <v>40869_cmdsrdc4-rb-01</v>
      </c>
      <c r="B188" s="47">
        <v>40869</v>
      </c>
      <c r="C188" s="39" t="s">
        <v>221</v>
      </c>
      <c r="D188" s="11">
        <f>VLOOKUP($A188,Pivot_Switch!$H$5:$N$5000,COLUMN(D188),FALSE)</f>
        <v>132</v>
      </c>
      <c r="E188" s="11">
        <f>VLOOKUP($A188,Pivot_Switch!$H$5:$N$5000,COLUMN(E188),FALSE)</f>
        <v>108</v>
      </c>
      <c r="F188" s="11">
        <f>VLOOKUP($A188,Pivot_Switch!$H$5:$N$5000,COLUMN(F188),FALSE)</f>
        <v>24</v>
      </c>
      <c r="G188" s="11">
        <f>VLOOKUP($A188,Pivot_Switch!$H$5:$N$5000,COLUMN(G188),FALSE)</f>
        <v>1</v>
      </c>
      <c r="M188" s="18"/>
      <c r="N188" s="18"/>
      <c r="O188" s="18"/>
      <c r="P188" s="18"/>
      <c r="Q188" s="18"/>
    </row>
    <row r="189" spans="1:17" x14ac:dyDescent="0.25">
      <c r="A189" s="39" t="str">
        <f t="shared" si="15"/>
        <v>40885_cmdsrdc4-rb-01</v>
      </c>
      <c r="B189" s="47">
        <v>40885</v>
      </c>
      <c r="C189" s="39" t="s">
        <v>221</v>
      </c>
      <c r="D189" s="11">
        <f>VLOOKUP($A189,Pivot_Switch!$H$5:$N$5000,COLUMN(D189),FALSE)</f>
        <v>132</v>
      </c>
      <c r="E189" s="11">
        <f>VLOOKUP($A189,Pivot_Switch!$H$5:$N$5000,COLUMN(E189),FALSE)</f>
        <v>108</v>
      </c>
      <c r="F189" s="11">
        <f>VLOOKUP($A189,Pivot_Switch!$H$5:$N$5000,COLUMN(F189),FALSE)</f>
        <v>24</v>
      </c>
      <c r="G189" s="11">
        <f>VLOOKUP($A189,Pivot_Switch!$H$5:$N$5000,COLUMN(G189),FALSE)</f>
        <v>1</v>
      </c>
      <c r="M189" s="18"/>
      <c r="N189" s="18"/>
      <c r="O189" s="18"/>
      <c r="P189" s="18"/>
      <c r="Q189" s="18"/>
    </row>
    <row r="190" spans="1:17" x14ac:dyDescent="0.25">
      <c r="A190" s="39" t="str">
        <f t="shared" si="15"/>
        <v>40917_cmdsrdc4-rb-01</v>
      </c>
      <c r="B190" s="47">
        <v>40917</v>
      </c>
      <c r="C190" s="39" t="s">
        <v>221</v>
      </c>
      <c r="D190" s="11">
        <f>VLOOKUP($A190,Pivot_Switch!$H$5:$N$5000,COLUMN(D190),FALSE)</f>
        <v>132</v>
      </c>
      <c r="E190" s="11">
        <f>VLOOKUP($A190,Pivot_Switch!$H$5:$N$5000,COLUMN(E190),FALSE)</f>
        <v>108</v>
      </c>
      <c r="F190" s="11">
        <f>VLOOKUP($A190,Pivot_Switch!$H$5:$N$5000,COLUMN(F190),FALSE)</f>
        <v>24</v>
      </c>
      <c r="G190" s="11">
        <f>VLOOKUP($A190,Pivot_Switch!$H$5:$N$5000,COLUMN(G190),FALSE)</f>
        <v>1</v>
      </c>
      <c r="M190" s="18"/>
      <c r="N190" s="18"/>
      <c r="O190" s="18"/>
      <c r="P190" s="18"/>
      <c r="Q190" s="18"/>
    </row>
    <row r="191" spans="1:17" x14ac:dyDescent="0.25">
      <c r="A191" s="39" t="str">
        <f t="shared" si="15"/>
        <v>40948_cmdsrdc4-rb-01</v>
      </c>
      <c r="B191" s="47">
        <v>40948</v>
      </c>
      <c r="C191" s="39" t="s">
        <v>221</v>
      </c>
      <c r="D191" s="11">
        <f>VLOOKUP($A191,Pivot_Switch!$H$5:$N$5000,COLUMN(D191),FALSE)</f>
        <v>132</v>
      </c>
      <c r="E191" s="11">
        <f>VLOOKUP($A191,Pivot_Switch!$H$5:$N$5000,COLUMN(E191),FALSE)</f>
        <v>107</v>
      </c>
      <c r="F191" s="11">
        <f>VLOOKUP($A191,Pivot_Switch!$H$5:$N$5000,COLUMN(F191),FALSE)</f>
        <v>25</v>
      </c>
      <c r="G191" s="11">
        <f>VLOOKUP($A191,Pivot_Switch!$H$5:$N$5000,COLUMN(G191),FALSE)</f>
        <v>1</v>
      </c>
      <c r="M191" s="18"/>
      <c r="N191" s="18"/>
      <c r="O191" s="18"/>
      <c r="P191" s="18"/>
      <c r="Q191" s="18"/>
    </row>
    <row r="192" spans="1:17" x14ac:dyDescent="0.25">
      <c r="A192" s="39" t="str">
        <f t="shared" si="15"/>
        <v>40989_cmdsrdc4-rb-01</v>
      </c>
      <c r="B192" s="47">
        <v>40989</v>
      </c>
      <c r="C192" s="39" t="s">
        <v>221</v>
      </c>
      <c r="D192" s="11">
        <f>VLOOKUP($A192,Pivot_Switch!$H$5:$N$5000,COLUMN(D192),FALSE)</f>
        <v>132</v>
      </c>
      <c r="E192" s="11">
        <f>VLOOKUP($A192,Pivot_Switch!$H$5:$N$5000,COLUMN(E192),FALSE)</f>
        <v>107</v>
      </c>
      <c r="F192" s="11">
        <f>VLOOKUP($A192,Pivot_Switch!$H$5:$N$5000,COLUMN(F192),FALSE)</f>
        <v>25</v>
      </c>
      <c r="G192" s="11">
        <f>VLOOKUP($A192,Pivot_Switch!$H$5:$N$5000,COLUMN(G192),FALSE)</f>
        <v>1</v>
      </c>
      <c r="M192" s="18"/>
      <c r="N192" s="18"/>
      <c r="O192" s="18"/>
      <c r="P192" s="18"/>
      <c r="Q192" s="18"/>
    </row>
    <row r="193" spans="1:17" x14ac:dyDescent="0.25">
      <c r="A193" s="39" t="str">
        <f t="shared" si="15"/>
        <v>41016_cmdsrdc4-rb-01</v>
      </c>
      <c r="B193" s="47">
        <v>41016</v>
      </c>
      <c r="C193" s="39" t="s">
        <v>221</v>
      </c>
      <c r="D193" s="11">
        <f>VLOOKUP($A193,Pivot_Switch!$H$5:$N$5000,COLUMN(D193),FALSE)</f>
        <v>132</v>
      </c>
      <c r="E193" s="11">
        <f>VLOOKUP($A193,Pivot_Switch!$H$5:$N$5000,COLUMN(E193),FALSE)</f>
        <v>112</v>
      </c>
      <c r="F193" s="11">
        <f>VLOOKUP($A193,Pivot_Switch!$H$5:$N$5000,COLUMN(F193),FALSE)</f>
        <v>20</v>
      </c>
      <c r="G193" s="11">
        <f>VLOOKUP($A193,Pivot_Switch!$H$5:$N$5000,COLUMN(G193),FALSE)</f>
        <v>1</v>
      </c>
      <c r="M193" s="18"/>
      <c r="N193" s="18"/>
      <c r="O193" s="18"/>
      <c r="P193" s="18"/>
      <c r="Q193" s="18"/>
    </row>
    <row r="194" spans="1:17" x14ac:dyDescent="0.25">
      <c r="A194" s="39" t="str">
        <f t="shared" si="15"/>
        <v>41037_cmdsrdc4-rb-01</v>
      </c>
      <c r="B194" s="47">
        <v>41037</v>
      </c>
      <c r="C194" s="39" t="s">
        <v>221</v>
      </c>
      <c r="D194" s="11">
        <f>VLOOKUP($A194,Pivot_Switch!$H$5:$N$5000,COLUMN(D194),FALSE)</f>
        <v>132</v>
      </c>
      <c r="E194" s="11">
        <f>VLOOKUP($A194,Pivot_Switch!$H$5:$N$5000,COLUMN(E194),FALSE)</f>
        <v>41</v>
      </c>
      <c r="F194" s="11">
        <f>VLOOKUP($A194,Pivot_Switch!$H$5:$N$5000,COLUMN(F194),FALSE)</f>
        <v>91</v>
      </c>
      <c r="G194" s="11">
        <f>VLOOKUP($A194,Pivot_Switch!$H$5:$N$5000,COLUMN(G194),FALSE)</f>
        <v>1</v>
      </c>
      <c r="M194" s="18"/>
      <c r="N194" s="18"/>
      <c r="O194" s="18"/>
      <c r="P194" s="18"/>
      <c r="Q194" s="18"/>
    </row>
    <row r="195" spans="1:17" s="26" customFormat="1" x14ac:dyDescent="0.25">
      <c r="A195" s="39" t="str">
        <f t="shared" si="15"/>
        <v>41071_cmdsrdc4-rb-01</v>
      </c>
      <c r="B195" s="47">
        <v>41071</v>
      </c>
      <c r="C195" s="39" t="s">
        <v>221</v>
      </c>
      <c r="D195" s="11">
        <f>VLOOKUP($A195,Pivot_Switch!$H$5:$N$5000,COLUMN(D195),FALSE)</f>
        <v>132</v>
      </c>
      <c r="E195" s="11">
        <f>VLOOKUP($A195,Pivot_Switch!$H$5:$N$5000,COLUMN(E195),FALSE)</f>
        <v>112</v>
      </c>
      <c r="F195" s="11">
        <f>VLOOKUP($A195,Pivot_Switch!$H$5:$N$5000,COLUMN(F195),FALSE)</f>
        <v>20</v>
      </c>
      <c r="G195" s="11">
        <f>VLOOKUP($A195,Pivot_Switch!$H$5:$N$5000,COLUMN(G195),FALSE)</f>
        <v>1</v>
      </c>
      <c r="H195" s="39"/>
      <c r="I195" s="39"/>
      <c r="J195" s="39"/>
      <c r="K195" s="10"/>
      <c r="L195" s="10"/>
      <c r="N195" s="35"/>
      <c r="O195" s="35"/>
      <c r="P195" s="35"/>
      <c r="Q195" s="35"/>
    </row>
    <row r="196" spans="1:17" x14ac:dyDescent="0.25">
      <c r="A196" s="39" t="str">
        <f t="shared" si="15"/>
        <v>41107_cmdsrdc4-rb-01</v>
      </c>
      <c r="B196" s="47">
        <v>41107</v>
      </c>
      <c r="C196" s="39" t="s">
        <v>221</v>
      </c>
      <c r="D196" s="11">
        <f>VLOOKUP($A196,Pivot_Switch!$H$5:$N$5000,COLUMN(D196),FALSE)</f>
        <v>132</v>
      </c>
      <c r="E196" s="11">
        <f>VLOOKUP($A196,Pivot_Switch!$H$5:$N$5000,COLUMN(E196),FALSE)</f>
        <v>112</v>
      </c>
      <c r="F196" s="11">
        <f>VLOOKUP($A196,Pivot_Switch!$H$5:$N$5000,COLUMN(F196),FALSE)</f>
        <v>20</v>
      </c>
      <c r="G196" s="11">
        <f>VLOOKUP($A196,Pivot_Switch!$H$5:$N$5000,COLUMN(G196),FALSE)</f>
        <v>1</v>
      </c>
      <c r="M196" s="18"/>
      <c r="N196" s="18"/>
      <c r="O196" s="18"/>
      <c r="P196" s="18"/>
      <c r="Q196" s="18"/>
    </row>
    <row r="197" spans="1:17" x14ac:dyDescent="0.25">
      <c r="A197" s="39" t="str">
        <f t="shared" si="15"/>
        <v>41122_cmdsrdc4-rb-01</v>
      </c>
      <c r="B197" s="47">
        <v>41122</v>
      </c>
      <c r="C197" s="39" t="s">
        <v>221</v>
      </c>
      <c r="D197" s="11">
        <f>VLOOKUP($A197,Pivot_Switch!$H$5:$N$5000,COLUMN(D197),FALSE)</f>
        <v>132</v>
      </c>
      <c r="E197" s="11">
        <f>VLOOKUP($A197,Pivot_Switch!$H$5:$N$5000,COLUMN(E197),FALSE)</f>
        <v>112</v>
      </c>
      <c r="F197" s="11">
        <f>VLOOKUP($A197,Pivot_Switch!$H$5:$N$5000,COLUMN(F197),FALSE)</f>
        <v>20</v>
      </c>
      <c r="G197" s="11">
        <f>VLOOKUP($A197,Pivot_Switch!$H$5:$N$5000,COLUMN(G197),FALSE)</f>
        <v>1</v>
      </c>
      <c r="M197" s="18"/>
      <c r="N197" s="18"/>
      <c r="O197" s="18"/>
      <c r="P197" s="18"/>
      <c r="Q197" s="18"/>
    </row>
    <row r="198" spans="1:17" x14ac:dyDescent="0.25">
      <c r="A198" s="39" t="str">
        <f t="shared" si="15"/>
        <v>41162_cmdsrdc4-rb-01</v>
      </c>
      <c r="B198" s="47">
        <v>41162</v>
      </c>
      <c r="C198" s="39" t="s">
        <v>221</v>
      </c>
      <c r="D198" s="11">
        <f>VLOOKUP($A198,Pivot_Switch!$H$5:$N$5000,COLUMN(D198),FALSE)</f>
        <v>132</v>
      </c>
      <c r="E198" s="11">
        <f>VLOOKUP($A198,Pivot_Switch!$H$5:$N$5000,COLUMN(E198),FALSE)</f>
        <v>112</v>
      </c>
      <c r="F198" s="11">
        <f>VLOOKUP($A198,Pivot_Switch!$H$5:$N$5000,COLUMN(F198),FALSE)</f>
        <v>20</v>
      </c>
      <c r="G198" s="11">
        <f>VLOOKUP($A198,Pivot_Switch!$H$5:$N$5000,COLUMN(G198),FALSE)</f>
        <v>1</v>
      </c>
      <c r="M198" s="18"/>
      <c r="N198" s="18"/>
      <c r="O198" s="18"/>
      <c r="P198" s="18"/>
      <c r="Q198" s="18"/>
    </row>
    <row r="199" spans="1:17" x14ac:dyDescent="0.25">
      <c r="A199" s="39" t="str">
        <f t="shared" si="15"/>
        <v>41192_cmdsrdc4-rb-01</v>
      </c>
      <c r="B199" s="47">
        <v>41192</v>
      </c>
      <c r="C199" s="39" t="s">
        <v>221</v>
      </c>
      <c r="D199" s="11">
        <f>VLOOKUP($A199,Pivot_Switch!$H$5:$N$5000,COLUMN(D199),FALSE)</f>
        <v>132</v>
      </c>
      <c r="E199" s="11">
        <f>VLOOKUP($A199,Pivot_Switch!$H$5:$N$5000,COLUMN(E199),FALSE)</f>
        <v>114</v>
      </c>
      <c r="F199" s="11">
        <f>VLOOKUP($A199,Pivot_Switch!$H$5:$N$5000,COLUMN(F199),FALSE)</f>
        <v>18</v>
      </c>
      <c r="G199" s="11">
        <f>VLOOKUP($A199,Pivot_Switch!$H$5:$N$5000,COLUMN(G199),FALSE)</f>
        <v>1</v>
      </c>
      <c r="M199" s="18"/>
      <c r="N199" s="18"/>
      <c r="O199" s="18"/>
      <c r="P199" s="18"/>
      <c r="Q199" s="18"/>
    </row>
    <row r="200" spans="1:17" x14ac:dyDescent="0.25">
      <c r="A200" s="39" t="str">
        <f t="shared" si="15"/>
        <v>41347_cmdsrdc4-rb-01</v>
      </c>
      <c r="B200" s="47">
        <v>41347</v>
      </c>
      <c r="C200" s="39" t="s">
        <v>221</v>
      </c>
      <c r="D200" s="11">
        <f>VLOOKUP($A200,Pivot_Switch!$H$5:$N$5000,COLUMN(D200),FALSE)</f>
        <v>132</v>
      </c>
      <c r="E200" s="11">
        <f>VLOOKUP($A200,Pivot_Switch!$H$5:$N$5000,COLUMN(E200),FALSE)</f>
        <v>41</v>
      </c>
      <c r="F200" s="11">
        <f>VLOOKUP($A200,Pivot_Switch!$H$5:$N$5000,COLUMN(F200),FALSE)</f>
        <v>91</v>
      </c>
      <c r="G200" s="11">
        <f>VLOOKUP($A200,Pivot_Switch!$H$5:$N$5000,COLUMN(G200),FALSE)</f>
        <v>1</v>
      </c>
      <c r="M200" s="18"/>
      <c r="N200" s="18"/>
      <c r="O200" s="18"/>
      <c r="P200" s="18"/>
      <c r="Q200" s="18"/>
    </row>
    <row r="201" spans="1:17" x14ac:dyDescent="0.25">
      <c r="A201" s="39" t="str">
        <f t="shared" si="14"/>
        <v>41439_cmdsrdc4-rb-01</v>
      </c>
      <c r="B201" s="47">
        <v>41439</v>
      </c>
      <c r="C201" s="39" t="s">
        <v>221</v>
      </c>
      <c r="D201" s="11">
        <f>VLOOKUP($A201,Pivot_Switch!$H$5:$N$5000,COLUMN(D201),FALSE)</f>
        <v>132</v>
      </c>
      <c r="E201" s="11">
        <f>VLOOKUP($A201,Pivot_Switch!$H$5:$N$5000,COLUMN(E201),FALSE)</f>
        <v>114</v>
      </c>
      <c r="F201" s="11">
        <f>VLOOKUP($A201,Pivot_Switch!$H$5:$N$5000,COLUMN(F201),FALSE)</f>
        <v>18</v>
      </c>
      <c r="G201" s="11">
        <f>VLOOKUP($A201,Pivot_Switch!$H$5:$N$5000,COLUMN(G201),FALSE)</f>
        <v>1</v>
      </c>
      <c r="M201" s="18"/>
      <c r="N201" s="18"/>
      <c r="O201" s="18"/>
      <c r="P201" s="18"/>
      <c r="Q201" s="18"/>
    </row>
    <row r="202" spans="1:17" x14ac:dyDescent="0.25">
      <c r="M202" s="18"/>
      <c r="N202" s="18"/>
      <c r="O202" s="18"/>
      <c r="P202" s="18"/>
      <c r="Q202" s="18"/>
    </row>
    <row r="203" spans="1:17" x14ac:dyDescent="0.25">
      <c r="A203" s="42" t="s">
        <v>881</v>
      </c>
      <c r="B203" s="42"/>
      <c r="C203" s="42"/>
      <c r="D203" s="25"/>
      <c r="E203" s="25"/>
      <c r="F203" s="25"/>
      <c r="G203" s="25"/>
      <c r="H203" s="42" t="str">
        <f>C164</f>
        <v>cmdsrdc4-rb-01</v>
      </c>
      <c r="I203" s="43" t="str">
        <f>CONCATENATE(H203,"_End")</f>
        <v>cmdsrdc4-rb-01_End</v>
      </c>
      <c r="J203" s="43">
        <f>ROW(I203)</f>
        <v>203</v>
      </c>
      <c r="K203" s="26"/>
      <c r="L203" s="26"/>
      <c r="M203" s="18"/>
      <c r="N203" s="18"/>
      <c r="O203" s="18"/>
      <c r="P203" s="18"/>
      <c r="Q203" s="18"/>
    </row>
    <row r="204" spans="1:17" x14ac:dyDescent="0.25">
      <c r="A204" s="39" t="str">
        <f t="shared" ref="A204:A241" si="16">CONCATENATE(B204,"_",C204)</f>
        <v>40598_cmdsrdc4-rb-02</v>
      </c>
      <c r="B204" s="47">
        <v>40598</v>
      </c>
      <c r="C204" s="39" t="s">
        <v>224</v>
      </c>
      <c r="D204" s="11">
        <f>VLOOKUP($A204,Pivot_Switch!$H$5:$N$5000,COLUMN(D204),FALSE)</f>
        <v>120</v>
      </c>
      <c r="E204" s="11">
        <f>VLOOKUP($A204,Pivot_Switch!$H$5:$N$5000,COLUMN(E204),FALSE)</f>
        <v>103</v>
      </c>
      <c r="F204" s="11">
        <f>VLOOKUP($A204,Pivot_Switch!$H$5:$N$5000,COLUMN(F204),FALSE)</f>
        <v>17</v>
      </c>
      <c r="G204" s="11">
        <f>VLOOKUP($A204,Pivot_Switch!$H$5:$N$5000,COLUMN(G204),FALSE)</f>
        <v>1</v>
      </c>
      <c r="H204" s="39" t="str">
        <f>C204</f>
        <v>cmdsrdc4-rb-02</v>
      </c>
      <c r="I204" s="39" t="str">
        <f>CONCATENATE(H204,"_Start")</f>
        <v>cmdsrdc4-rb-02_Start</v>
      </c>
      <c r="J204" s="41">
        <f>ROW(I204)</f>
        <v>204</v>
      </c>
      <c r="M204" s="18"/>
      <c r="N204" s="18"/>
      <c r="O204" s="18"/>
      <c r="P204" s="18"/>
      <c r="Q204" s="18"/>
    </row>
    <row r="205" spans="1:17" x14ac:dyDescent="0.25">
      <c r="A205" s="39" t="str">
        <f t="shared" si="16"/>
        <v>40606_cmdsrdc4-rb-02</v>
      </c>
      <c r="B205" s="47">
        <v>40606</v>
      </c>
      <c r="C205" s="39" t="s">
        <v>224</v>
      </c>
      <c r="D205" s="11">
        <f>VLOOKUP($A205,Pivot_Switch!$H$5:$N$5000,COLUMN(D205),FALSE)</f>
        <v>120</v>
      </c>
      <c r="E205" s="11">
        <f>VLOOKUP($A205,Pivot_Switch!$H$5:$N$5000,COLUMN(E205),FALSE)</f>
        <v>103</v>
      </c>
      <c r="F205" s="11">
        <f>VLOOKUP($A205,Pivot_Switch!$H$5:$N$5000,COLUMN(F205),FALSE)</f>
        <v>17</v>
      </c>
      <c r="G205" s="11">
        <f>VLOOKUP($A205,Pivot_Switch!$H$5:$N$5000,COLUMN(G205),FALSE)</f>
        <v>1</v>
      </c>
      <c r="M205" s="18"/>
      <c r="N205" s="18"/>
      <c r="O205" s="18"/>
      <c r="P205" s="18"/>
      <c r="Q205" s="18"/>
    </row>
    <row r="206" spans="1:17" x14ac:dyDescent="0.25">
      <c r="A206" s="39" t="str">
        <f t="shared" si="16"/>
        <v>40609_cmdsrdc4-rb-02</v>
      </c>
      <c r="B206" s="47">
        <v>40609</v>
      </c>
      <c r="C206" s="39" t="s">
        <v>224</v>
      </c>
      <c r="D206" s="11">
        <f>VLOOKUP($A206,Pivot_Switch!$H$5:$N$5000,COLUMN(D206),FALSE)</f>
        <v>120</v>
      </c>
      <c r="E206" s="11">
        <f>VLOOKUP($A206,Pivot_Switch!$H$5:$N$5000,COLUMN(E206),FALSE)</f>
        <v>103</v>
      </c>
      <c r="F206" s="11">
        <f>VLOOKUP($A206,Pivot_Switch!$H$5:$N$5000,COLUMN(F206),FALSE)</f>
        <v>17</v>
      </c>
      <c r="G206" s="11">
        <f>VLOOKUP($A206,Pivot_Switch!$H$5:$N$5000,COLUMN(G206),FALSE)</f>
        <v>1</v>
      </c>
      <c r="M206" s="18"/>
      <c r="N206" s="18"/>
      <c r="O206" s="18"/>
      <c r="P206" s="18"/>
      <c r="Q206" s="18"/>
    </row>
    <row r="207" spans="1:17" x14ac:dyDescent="0.25">
      <c r="A207" s="39" t="str">
        <f t="shared" si="16"/>
        <v>40637_cmdsrdc4-rb-02</v>
      </c>
      <c r="B207" s="47">
        <v>40637</v>
      </c>
      <c r="C207" s="39" t="s">
        <v>224</v>
      </c>
      <c r="D207" s="11">
        <f>VLOOKUP($A207,Pivot_Switch!$H$5:$N$5000,COLUMN(D207),FALSE)</f>
        <v>120</v>
      </c>
      <c r="E207" s="11">
        <f>VLOOKUP($A207,Pivot_Switch!$H$5:$N$5000,COLUMN(E207),FALSE)</f>
        <v>102</v>
      </c>
      <c r="F207" s="11">
        <f>VLOOKUP($A207,Pivot_Switch!$H$5:$N$5000,COLUMN(F207),FALSE)</f>
        <v>18</v>
      </c>
      <c r="G207" s="11">
        <f>VLOOKUP($A207,Pivot_Switch!$H$5:$N$5000,COLUMN(G207),FALSE)</f>
        <v>1</v>
      </c>
      <c r="M207" s="18"/>
      <c r="N207" s="18"/>
      <c r="O207" s="18"/>
      <c r="P207" s="18"/>
      <c r="Q207" s="18"/>
    </row>
    <row r="208" spans="1:17" x14ac:dyDescent="0.25">
      <c r="A208" s="39" t="str">
        <f t="shared" si="16"/>
        <v>40646_cmdsrdc4-rb-02</v>
      </c>
      <c r="B208" s="47">
        <v>40646</v>
      </c>
      <c r="C208" s="39" t="s">
        <v>224</v>
      </c>
      <c r="D208" s="11">
        <f>VLOOKUP($A208,Pivot_Switch!$H$5:$N$5000,COLUMN(D208),FALSE)</f>
        <v>120</v>
      </c>
      <c r="E208" s="11">
        <f>VLOOKUP($A208,Pivot_Switch!$H$5:$N$5000,COLUMN(E208),FALSE)</f>
        <v>102</v>
      </c>
      <c r="F208" s="11">
        <f>VLOOKUP($A208,Pivot_Switch!$H$5:$N$5000,COLUMN(F208),FALSE)</f>
        <v>18</v>
      </c>
      <c r="G208" s="11">
        <f>VLOOKUP($A208,Pivot_Switch!$H$5:$N$5000,COLUMN(G208),FALSE)</f>
        <v>1</v>
      </c>
      <c r="M208" s="18"/>
      <c r="N208" s="18"/>
      <c r="O208" s="18"/>
      <c r="P208" s="18"/>
      <c r="Q208" s="18"/>
    </row>
    <row r="209" spans="1:17" x14ac:dyDescent="0.25">
      <c r="A209" s="39" t="str">
        <f t="shared" si="16"/>
        <v>40652_cmdsrdc4-rb-02</v>
      </c>
      <c r="B209" s="47">
        <v>40652</v>
      </c>
      <c r="C209" s="39" t="s">
        <v>224</v>
      </c>
      <c r="D209" s="11">
        <f>VLOOKUP($A209,Pivot_Switch!$H$5:$N$5000,COLUMN(D209),FALSE)</f>
        <v>120</v>
      </c>
      <c r="E209" s="11">
        <f>VLOOKUP($A209,Pivot_Switch!$H$5:$N$5000,COLUMN(E209),FALSE)</f>
        <v>102</v>
      </c>
      <c r="F209" s="11">
        <f>VLOOKUP($A209,Pivot_Switch!$H$5:$N$5000,COLUMN(F209),FALSE)</f>
        <v>18</v>
      </c>
      <c r="G209" s="11">
        <f>VLOOKUP($A209,Pivot_Switch!$H$5:$N$5000,COLUMN(G209),FALSE)</f>
        <v>1</v>
      </c>
      <c r="M209" s="18"/>
      <c r="N209" s="18"/>
      <c r="O209" s="18"/>
      <c r="P209" s="18"/>
      <c r="Q209" s="18"/>
    </row>
    <row r="210" spans="1:17" x14ac:dyDescent="0.25">
      <c r="A210" s="39" t="str">
        <f t="shared" si="16"/>
        <v>40659_cmdsrdc4-rb-02</v>
      </c>
      <c r="B210" s="47">
        <v>40659</v>
      </c>
      <c r="C210" s="39" t="s">
        <v>224</v>
      </c>
      <c r="D210" s="11">
        <f>VLOOKUP($A210,Pivot_Switch!$H$5:$N$5000,COLUMN(D210),FALSE)</f>
        <v>120</v>
      </c>
      <c r="E210" s="11">
        <f>VLOOKUP($A210,Pivot_Switch!$H$5:$N$5000,COLUMN(E210),FALSE)</f>
        <v>102</v>
      </c>
      <c r="F210" s="11">
        <f>VLOOKUP($A210,Pivot_Switch!$H$5:$N$5000,COLUMN(F210),FALSE)</f>
        <v>18</v>
      </c>
      <c r="G210" s="11">
        <f>VLOOKUP($A210,Pivot_Switch!$H$5:$N$5000,COLUMN(G210),FALSE)</f>
        <v>1</v>
      </c>
      <c r="M210" s="18"/>
      <c r="N210" s="18"/>
      <c r="O210" s="18"/>
      <c r="P210" s="18"/>
      <c r="Q210" s="18"/>
    </row>
    <row r="211" spans="1:17" s="26" customFormat="1" x14ac:dyDescent="0.25">
      <c r="A211" s="39" t="str">
        <f t="shared" si="16"/>
        <v>40666_cmdsrdc4-rb-02</v>
      </c>
      <c r="B211" s="47">
        <v>40666</v>
      </c>
      <c r="C211" s="39" t="s">
        <v>224</v>
      </c>
      <c r="D211" s="11">
        <f>VLOOKUP($A211,Pivot_Switch!$H$5:$N$5000,COLUMN(D211),FALSE)</f>
        <v>120</v>
      </c>
      <c r="E211" s="11">
        <f>VLOOKUP($A211,Pivot_Switch!$H$5:$N$5000,COLUMN(E211),FALSE)</f>
        <v>102</v>
      </c>
      <c r="F211" s="11">
        <f>VLOOKUP($A211,Pivot_Switch!$H$5:$N$5000,COLUMN(F211),FALSE)</f>
        <v>18</v>
      </c>
      <c r="G211" s="11">
        <f>VLOOKUP($A211,Pivot_Switch!$H$5:$N$5000,COLUMN(G211),FALSE)</f>
        <v>1</v>
      </c>
      <c r="H211" s="39"/>
      <c r="I211" s="39"/>
      <c r="J211" s="39"/>
      <c r="K211" s="10"/>
      <c r="L211" s="10"/>
      <c r="N211" s="35"/>
      <c r="O211" s="35"/>
      <c r="P211" s="35"/>
      <c r="Q211" s="35"/>
    </row>
    <row r="212" spans="1:17" x14ac:dyDescent="0.25">
      <c r="A212" s="39" t="str">
        <f t="shared" si="16"/>
        <v>40679_cmdsrdc4-rb-02</v>
      </c>
      <c r="B212" s="47">
        <v>40679</v>
      </c>
      <c r="C212" s="39" t="s">
        <v>224</v>
      </c>
      <c r="D212" s="11">
        <f>VLOOKUP($A212,Pivot_Switch!$H$5:$N$5000,COLUMN(D212),FALSE)</f>
        <v>120</v>
      </c>
      <c r="E212" s="11">
        <f>VLOOKUP($A212,Pivot_Switch!$H$5:$N$5000,COLUMN(E212),FALSE)</f>
        <v>102</v>
      </c>
      <c r="F212" s="11">
        <f>VLOOKUP($A212,Pivot_Switch!$H$5:$N$5000,COLUMN(F212),FALSE)</f>
        <v>18</v>
      </c>
      <c r="G212" s="11">
        <f>VLOOKUP($A212,Pivot_Switch!$H$5:$N$5000,COLUMN(G212),FALSE)</f>
        <v>1</v>
      </c>
      <c r="M212" s="18"/>
      <c r="N212" s="18"/>
      <c r="O212" s="18"/>
      <c r="P212" s="18"/>
      <c r="Q212" s="18"/>
    </row>
    <row r="213" spans="1:17" x14ac:dyDescent="0.25">
      <c r="A213" s="39" t="str">
        <f t="shared" si="16"/>
        <v>40686_cmdsrdc4-rb-02</v>
      </c>
      <c r="B213" s="47">
        <v>40686</v>
      </c>
      <c r="C213" s="39" t="s">
        <v>224</v>
      </c>
      <c r="D213" s="11">
        <f>VLOOKUP($A213,Pivot_Switch!$H$5:$N$5000,COLUMN(D213),FALSE)</f>
        <v>156</v>
      </c>
      <c r="E213" s="11">
        <f>VLOOKUP($A213,Pivot_Switch!$H$5:$N$5000,COLUMN(E213),FALSE)</f>
        <v>100</v>
      </c>
      <c r="F213" s="11">
        <f>VLOOKUP($A213,Pivot_Switch!$H$5:$N$5000,COLUMN(F213),FALSE)</f>
        <v>56</v>
      </c>
      <c r="G213" s="11">
        <f>VLOOKUP($A213,Pivot_Switch!$H$5:$N$5000,COLUMN(G213),FALSE)</f>
        <v>1</v>
      </c>
      <c r="M213" s="18"/>
      <c r="N213" s="18"/>
      <c r="O213" s="18"/>
      <c r="P213" s="18"/>
      <c r="Q213" s="18"/>
    </row>
    <row r="214" spans="1:17" x14ac:dyDescent="0.25">
      <c r="A214" s="39" t="str">
        <f t="shared" si="16"/>
        <v>40690_cmdsrdc4-rb-02</v>
      </c>
      <c r="B214" s="47">
        <v>40690</v>
      </c>
      <c r="C214" s="39" t="s">
        <v>224</v>
      </c>
      <c r="D214" s="11">
        <f>VLOOKUP($A214,Pivot_Switch!$H$5:$N$5000,COLUMN(D214),FALSE)</f>
        <v>156</v>
      </c>
      <c r="E214" s="11">
        <f>VLOOKUP($A214,Pivot_Switch!$H$5:$N$5000,COLUMN(E214),FALSE)</f>
        <v>100</v>
      </c>
      <c r="F214" s="11">
        <f>VLOOKUP($A214,Pivot_Switch!$H$5:$N$5000,COLUMN(F214),FALSE)</f>
        <v>56</v>
      </c>
      <c r="G214" s="11">
        <f>VLOOKUP($A214,Pivot_Switch!$H$5:$N$5000,COLUMN(G214),FALSE)</f>
        <v>1</v>
      </c>
      <c r="M214" s="18"/>
      <c r="N214" s="18"/>
      <c r="O214" s="18"/>
      <c r="P214" s="18"/>
      <c r="Q214" s="18"/>
    </row>
    <row r="215" spans="1:17" x14ac:dyDescent="0.25">
      <c r="A215" s="39" t="str">
        <f t="shared" si="16"/>
        <v>40700_cmdsrdc4-rb-02</v>
      </c>
      <c r="B215" s="47">
        <v>40700</v>
      </c>
      <c r="C215" s="39" t="s">
        <v>224</v>
      </c>
      <c r="D215" s="11">
        <f>VLOOKUP($A215,Pivot_Switch!$H$5:$N$5000,COLUMN(D215),FALSE)</f>
        <v>156</v>
      </c>
      <c r="E215" s="11">
        <f>VLOOKUP($A215,Pivot_Switch!$H$5:$N$5000,COLUMN(E215),FALSE)</f>
        <v>100</v>
      </c>
      <c r="F215" s="11">
        <f>VLOOKUP($A215,Pivot_Switch!$H$5:$N$5000,COLUMN(F215),FALSE)</f>
        <v>56</v>
      </c>
      <c r="G215" s="11">
        <f>VLOOKUP($A215,Pivot_Switch!$H$5:$N$5000,COLUMN(G215),FALSE)</f>
        <v>1</v>
      </c>
      <c r="M215" s="18"/>
      <c r="N215" s="18"/>
      <c r="O215" s="18"/>
      <c r="P215" s="18"/>
      <c r="Q215" s="18"/>
    </row>
    <row r="216" spans="1:17" x14ac:dyDescent="0.25">
      <c r="A216" s="39" t="str">
        <f t="shared" si="16"/>
        <v>40707_cmdsrdc4-rb-02</v>
      </c>
      <c r="B216" s="47">
        <v>40707</v>
      </c>
      <c r="C216" s="39" t="s">
        <v>224</v>
      </c>
      <c r="D216" s="11">
        <f>VLOOKUP($A216,Pivot_Switch!$H$5:$N$5000,COLUMN(D216),FALSE)</f>
        <v>156</v>
      </c>
      <c r="E216" s="11">
        <f>VLOOKUP($A216,Pivot_Switch!$H$5:$N$5000,COLUMN(E216),FALSE)</f>
        <v>100</v>
      </c>
      <c r="F216" s="11">
        <f>VLOOKUP($A216,Pivot_Switch!$H$5:$N$5000,COLUMN(F216),FALSE)</f>
        <v>56</v>
      </c>
      <c r="G216" s="11">
        <f>VLOOKUP($A216,Pivot_Switch!$H$5:$N$5000,COLUMN(G216),FALSE)</f>
        <v>1</v>
      </c>
      <c r="M216" s="18"/>
      <c r="N216" s="18"/>
      <c r="O216" s="18"/>
      <c r="P216" s="18"/>
      <c r="Q216" s="18"/>
    </row>
    <row r="217" spans="1:17" x14ac:dyDescent="0.25">
      <c r="A217" s="39" t="str">
        <f t="shared" ref="A217:A240" si="17">CONCATENATE(B217,"_",C217)</f>
        <v>40714_cmdsrdc4-rb-02</v>
      </c>
      <c r="B217" s="47">
        <v>40714</v>
      </c>
      <c r="C217" s="39" t="s">
        <v>224</v>
      </c>
      <c r="D217" s="11">
        <f>VLOOKUP($A217,Pivot_Switch!$H$5:$N$5000,COLUMN(D217),FALSE)</f>
        <v>156</v>
      </c>
      <c r="E217" s="11">
        <f>VLOOKUP($A217,Pivot_Switch!$H$5:$N$5000,COLUMN(E217),FALSE)</f>
        <v>105</v>
      </c>
      <c r="F217" s="11">
        <f>VLOOKUP($A217,Pivot_Switch!$H$5:$N$5000,COLUMN(F217),FALSE)</f>
        <v>51</v>
      </c>
      <c r="G217" s="11">
        <f>VLOOKUP($A217,Pivot_Switch!$H$5:$N$5000,COLUMN(G217),FALSE)</f>
        <v>1</v>
      </c>
      <c r="M217" s="18"/>
      <c r="N217" s="18"/>
      <c r="O217" s="18"/>
      <c r="P217" s="18"/>
      <c r="Q217" s="18"/>
    </row>
    <row r="218" spans="1:17" x14ac:dyDescent="0.25">
      <c r="A218" s="39" t="str">
        <f t="shared" si="17"/>
        <v>40721_cmdsrdc4-rb-02</v>
      </c>
      <c r="B218" s="47">
        <v>40721</v>
      </c>
      <c r="C218" s="39" t="s">
        <v>224</v>
      </c>
      <c r="D218" s="11">
        <f>VLOOKUP($A218,Pivot_Switch!$H$5:$N$5000,COLUMN(D218),FALSE)</f>
        <v>156</v>
      </c>
      <c r="E218" s="11">
        <f>VLOOKUP($A218,Pivot_Switch!$H$5:$N$5000,COLUMN(E218),FALSE)</f>
        <v>105</v>
      </c>
      <c r="F218" s="11">
        <f>VLOOKUP($A218,Pivot_Switch!$H$5:$N$5000,COLUMN(F218),FALSE)</f>
        <v>51</v>
      </c>
      <c r="G218" s="11">
        <f>VLOOKUP($A218,Pivot_Switch!$H$5:$N$5000,COLUMN(G218),FALSE)</f>
        <v>1</v>
      </c>
      <c r="M218" s="18"/>
      <c r="N218" s="18"/>
      <c r="O218" s="18"/>
      <c r="P218" s="18"/>
      <c r="Q218" s="18"/>
    </row>
    <row r="219" spans="1:17" x14ac:dyDescent="0.25">
      <c r="A219" s="39" t="str">
        <f t="shared" si="17"/>
        <v>40728_cmdsrdc4-rb-02</v>
      </c>
      <c r="B219" s="47">
        <v>40728</v>
      </c>
      <c r="C219" s="39" t="s">
        <v>224</v>
      </c>
      <c r="D219" s="11">
        <f>VLOOKUP($A219,Pivot_Switch!$H$5:$N$5000,COLUMN(D219),FALSE)</f>
        <v>156</v>
      </c>
      <c r="E219" s="11">
        <f>VLOOKUP($A219,Pivot_Switch!$H$5:$N$5000,COLUMN(E219),FALSE)</f>
        <v>105</v>
      </c>
      <c r="F219" s="11">
        <f>VLOOKUP($A219,Pivot_Switch!$H$5:$N$5000,COLUMN(F219),FALSE)</f>
        <v>51</v>
      </c>
      <c r="G219" s="11">
        <f>VLOOKUP($A219,Pivot_Switch!$H$5:$N$5000,COLUMN(G219),FALSE)</f>
        <v>1</v>
      </c>
      <c r="M219" s="18"/>
      <c r="N219" s="18"/>
      <c r="O219" s="18"/>
      <c r="P219" s="18"/>
      <c r="Q219" s="18"/>
    </row>
    <row r="220" spans="1:17" x14ac:dyDescent="0.25">
      <c r="A220" s="39" t="str">
        <f t="shared" si="17"/>
        <v>40735_cmdsrdc4-rb-02</v>
      </c>
      <c r="B220" s="47">
        <v>40735</v>
      </c>
      <c r="C220" s="39" t="s">
        <v>224</v>
      </c>
      <c r="D220" s="11">
        <f>VLOOKUP($A220,Pivot_Switch!$H$5:$N$5000,COLUMN(D220),FALSE)</f>
        <v>156</v>
      </c>
      <c r="E220" s="11">
        <f>VLOOKUP($A220,Pivot_Switch!$H$5:$N$5000,COLUMN(E220),FALSE)</f>
        <v>105</v>
      </c>
      <c r="F220" s="11">
        <f>VLOOKUP($A220,Pivot_Switch!$H$5:$N$5000,COLUMN(F220),FALSE)</f>
        <v>51</v>
      </c>
      <c r="G220" s="11">
        <f>VLOOKUP($A220,Pivot_Switch!$H$5:$N$5000,COLUMN(G220),FALSE)</f>
        <v>1</v>
      </c>
      <c r="M220" s="18"/>
      <c r="N220" s="18"/>
      <c r="O220" s="18"/>
      <c r="P220" s="18"/>
      <c r="Q220" s="18"/>
    </row>
    <row r="221" spans="1:17" x14ac:dyDescent="0.25">
      <c r="A221" s="39" t="str">
        <f t="shared" si="17"/>
        <v>40743_cmdsrdc4-rb-02</v>
      </c>
      <c r="B221" s="47">
        <v>40743</v>
      </c>
      <c r="C221" s="39" t="s">
        <v>224</v>
      </c>
      <c r="D221" s="11">
        <f>VLOOKUP($A221,Pivot_Switch!$H$5:$N$5000,COLUMN(D221),FALSE)</f>
        <v>156</v>
      </c>
      <c r="E221" s="11">
        <f>VLOOKUP($A221,Pivot_Switch!$H$5:$N$5000,COLUMN(E221),FALSE)</f>
        <v>105</v>
      </c>
      <c r="F221" s="11">
        <f>VLOOKUP($A221,Pivot_Switch!$H$5:$N$5000,COLUMN(F221),FALSE)</f>
        <v>51</v>
      </c>
      <c r="G221" s="11">
        <f>VLOOKUP($A221,Pivot_Switch!$H$5:$N$5000,COLUMN(G221),FALSE)</f>
        <v>1</v>
      </c>
      <c r="M221" s="18"/>
      <c r="N221" s="18"/>
      <c r="O221" s="18"/>
      <c r="P221" s="18"/>
      <c r="Q221" s="18"/>
    </row>
    <row r="222" spans="1:17" x14ac:dyDescent="0.25">
      <c r="A222" s="39" t="str">
        <f t="shared" si="17"/>
        <v>40749_cmdsrdc4-rb-02</v>
      </c>
      <c r="B222" s="47">
        <v>40749</v>
      </c>
      <c r="C222" s="39" t="s">
        <v>224</v>
      </c>
      <c r="D222" s="11">
        <f>VLOOKUP($A222,Pivot_Switch!$H$5:$N$5000,COLUMN(D222),FALSE)</f>
        <v>156</v>
      </c>
      <c r="E222" s="11">
        <f>VLOOKUP($A222,Pivot_Switch!$H$5:$N$5000,COLUMN(E222),FALSE)</f>
        <v>105</v>
      </c>
      <c r="F222" s="11">
        <f>VLOOKUP($A222,Pivot_Switch!$H$5:$N$5000,COLUMN(F222),FALSE)</f>
        <v>51</v>
      </c>
      <c r="G222" s="11">
        <f>VLOOKUP($A222,Pivot_Switch!$H$5:$N$5000,COLUMN(G222),FALSE)</f>
        <v>1</v>
      </c>
      <c r="M222" s="18"/>
      <c r="N222" s="18"/>
      <c r="O222" s="18"/>
      <c r="P222" s="18"/>
      <c r="Q222" s="18"/>
    </row>
    <row r="223" spans="1:17" x14ac:dyDescent="0.25">
      <c r="A223" s="39" t="str">
        <f t="shared" si="17"/>
        <v>40770_cmdsrdc4-rb-02</v>
      </c>
      <c r="B223" s="47">
        <v>40770</v>
      </c>
      <c r="C223" s="39" t="s">
        <v>224</v>
      </c>
      <c r="D223" s="11">
        <f>VLOOKUP($A223,Pivot_Switch!$H$5:$N$5000,COLUMN(D223),FALSE)</f>
        <v>156</v>
      </c>
      <c r="E223" s="11">
        <f>VLOOKUP($A223,Pivot_Switch!$H$5:$N$5000,COLUMN(E223),FALSE)</f>
        <v>105</v>
      </c>
      <c r="F223" s="11">
        <f>VLOOKUP($A223,Pivot_Switch!$H$5:$N$5000,COLUMN(F223),FALSE)</f>
        <v>51</v>
      </c>
      <c r="G223" s="11">
        <f>VLOOKUP($A223,Pivot_Switch!$H$5:$N$5000,COLUMN(G223),FALSE)</f>
        <v>1</v>
      </c>
      <c r="M223" s="18"/>
      <c r="N223" s="18"/>
      <c r="O223" s="18"/>
      <c r="P223" s="18"/>
      <c r="Q223" s="18"/>
    </row>
    <row r="224" spans="1:17" x14ac:dyDescent="0.25">
      <c r="A224" s="39" t="str">
        <f t="shared" si="17"/>
        <v>40777_cmdsrdc4-rb-02</v>
      </c>
      <c r="B224" s="47">
        <v>40777</v>
      </c>
      <c r="C224" s="39" t="s">
        <v>224</v>
      </c>
      <c r="D224" s="11">
        <f>VLOOKUP($A224,Pivot_Switch!$H$5:$N$5000,COLUMN(D224),FALSE)</f>
        <v>156</v>
      </c>
      <c r="E224" s="11">
        <f>VLOOKUP($A224,Pivot_Switch!$H$5:$N$5000,COLUMN(E224),FALSE)</f>
        <v>105</v>
      </c>
      <c r="F224" s="11">
        <f>VLOOKUP($A224,Pivot_Switch!$H$5:$N$5000,COLUMN(F224),FALSE)</f>
        <v>51</v>
      </c>
      <c r="G224" s="11">
        <f>VLOOKUP($A224,Pivot_Switch!$H$5:$N$5000,COLUMN(G224),FALSE)</f>
        <v>1</v>
      </c>
      <c r="M224" s="18"/>
      <c r="N224" s="18"/>
      <c r="O224" s="18"/>
      <c r="P224" s="18"/>
      <c r="Q224" s="18"/>
    </row>
    <row r="225" spans="1:17" x14ac:dyDescent="0.25">
      <c r="A225" s="39" t="str">
        <f t="shared" si="17"/>
        <v>40785_cmdsrdc4-rb-02</v>
      </c>
      <c r="B225" s="47">
        <v>40785</v>
      </c>
      <c r="C225" s="39" t="s">
        <v>224</v>
      </c>
      <c r="D225" s="11">
        <f>VLOOKUP($A225,Pivot_Switch!$H$5:$N$5000,COLUMN(D225),FALSE)</f>
        <v>156</v>
      </c>
      <c r="E225" s="11">
        <f>VLOOKUP($A225,Pivot_Switch!$H$5:$N$5000,COLUMN(E225),FALSE)</f>
        <v>105</v>
      </c>
      <c r="F225" s="11">
        <f>VLOOKUP($A225,Pivot_Switch!$H$5:$N$5000,COLUMN(F225),FALSE)</f>
        <v>51</v>
      </c>
      <c r="G225" s="11">
        <f>VLOOKUP($A225,Pivot_Switch!$H$5:$N$5000,COLUMN(G225),FALSE)</f>
        <v>1</v>
      </c>
      <c r="M225" s="18"/>
      <c r="N225" s="18"/>
      <c r="O225" s="18"/>
      <c r="P225" s="18"/>
      <c r="Q225" s="18"/>
    </row>
    <row r="226" spans="1:17" x14ac:dyDescent="0.25">
      <c r="A226" s="39" t="str">
        <f t="shared" si="17"/>
        <v>40790_cmdsrdc4-rb-02</v>
      </c>
      <c r="B226" s="47">
        <v>40790</v>
      </c>
      <c r="C226" s="39" t="s">
        <v>224</v>
      </c>
      <c r="D226" s="11">
        <f>VLOOKUP($A226,Pivot_Switch!$H$5:$N$5000,COLUMN(D226),FALSE)</f>
        <v>156</v>
      </c>
      <c r="E226" s="11">
        <f>VLOOKUP($A226,Pivot_Switch!$H$5:$N$5000,COLUMN(E226),FALSE)</f>
        <v>105</v>
      </c>
      <c r="F226" s="11">
        <f>VLOOKUP($A226,Pivot_Switch!$H$5:$N$5000,COLUMN(F226),FALSE)</f>
        <v>51</v>
      </c>
      <c r="G226" s="11">
        <f>VLOOKUP($A226,Pivot_Switch!$H$5:$N$5000,COLUMN(G226),FALSE)</f>
        <v>1</v>
      </c>
      <c r="M226" s="18"/>
      <c r="N226" s="18"/>
      <c r="O226" s="18"/>
      <c r="P226" s="18"/>
      <c r="Q226" s="18"/>
    </row>
    <row r="227" spans="1:17" s="26" customFormat="1" x14ac:dyDescent="0.25">
      <c r="A227" s="39" t="str">
        <f t="shared" si="17"/>
        <v>40798_cmdsrdc4-rb-02</v>
      </c>
      <c r="B227" s="47">
        <v>40798</v>
      </c>
      <c r="C227" s="39" t="s">
        <v>224</v>
      </c>
      <c r="D227" s="11">
        <f>VLOOKUP($A227,Pivot_Switch!$H$5:$N$5000,COLUMN(D227),FALSE)</f>
        <v>156</v>
      </c>
      <c r="E227" s="11">
        <f>VLOOKUP($A227,Pivot_Switch!$H$5:$N$5000,COLUMN(E227),FALSE)</f>
        <v>105</v>
      </c>
      <c r="F227" s="11">
        <f>VLOOKUP($A227,Pivot_Switch!$H$5:$N$5000,COLUMN(F227),FALSE)</f>
        <v>51</v>
      </c>
      <c r="G227" s="11">
        <f>VLOOKUP($A227,Pivot_Switch!$H$5:$N$5000,COLUMN(G227),FALSE)</f>
        <v>1</v>
      </c>
      <c r="H227" s="39"/>
      <c r="I227" s="39"/>
      <c r="J227" s="39"/>
      <c r="K227" s="10"/>
      <c r="L227" s="10"/>
      <c r="N227" s="35"/>
      <c r="O227" s="35"/>
      <c r="P227" s="35"/>
      <c r="Q227" s="35"/>
    </row>
    <row r="228" spans="1:17" x14ac:dyDescent="0.25">
      <c r="A228" s="39" t="str">
        <f t="shared" si="17"/>
        <v>40869_cmdsrdc4-rb-02</v>
      </c>
      <c r="B228" s="47">
        <v>40869</v>
      </c>
      <c r="C228" s="39" t="s">
        <v>224</v>
      </c>
      <c r="D228" s="11">
        <f>VLOOKUP($A228,Pivot_Switch!$H$5:$N$5000,COLUMN(D228),FALSE)</f>
        <v>132</v>
      </c>
      <c r="E228" s="11">
        <f>VLOOKUP($A228,Pivot_Switch!$H$5:$N$5000,COLUMN(E228),FALSE)</f>
        <v>105</v>
      </c>
      <c r="F228" s="11">
        <f>VLOOKUP($A228,Pivot_Switch!$H$5:$N$5000,COLUMN(F228),FALSE)</f>
        <v>27</v>
      </c>
      <c r="G228" s="11">
        <f>VLOOKUP($A228,Pivot_Switch!$H$5:$N$5000,COLUMN(G228),FALSE)</f>
        <v>1</v>
      </c>
      <c r="M228" s="18"/>
      <c r="N228" s="18"/>
      <c r="O228" s="18"/>
      <c r="P228" s="18"/>
      <c r="Q228" s="18"/>
    </row>
    <row r="229" spans="1:17" x14ac:dyDescent="0.25">
      <c r="A229" s="39" t="str">
        <f t="shared" si="17"/>
        <v>40885_cmdsrdc4-rb-02</v>
      </c>
      <c r="B229" s="47">
        <v>40885</v>
      </c>
      <c r="C229" s="39" t="s">
        <v>224</v>
      </c>
      <c r="D229" s="11">
        <f>VLOOKUP($A229,Pivot_Switch!$H$5:$N$5000,COLUMN(D229),FALSE)</f>
        <v>132</v>
      </c>
      <c r="E229" s="11">
        <f>VLOOKUP($A229,Pivot_Switch!$H$5:$N$5000,COLUMN(E229),FALSE)</f>
        <v>105</v>
      </c>
      <c r="F229" s="11">
        <f>VLOOKUP($A229,Pivot_Switch!$H$5:$N$5000,COLUMN(F229),FALSE)</f>
        <v>27</v>
      </c>
      <c r="G229" s="11">
        <f>VLOOKUP($A229,Pivot_Switch!$H$5:$N$5000,COLUMN(G229),FALSE)</f>
        <v>1</v>
      </c>
      <c r="M229" s="18"/>
      <c r="N229" s="18"/>
      <c r="O229" s="18"/>
      <c r="P229" s="18"/>
      <c r="Q229" s="18"/>
    </row>
    <row r="230" spans="1:17" x14ac:dyDescent="0.25">
      <c r="A230" s="39" t="str">
        <f t="shared" si="17"/>
        <v>40917_cmdsrdc4-rb-02</v>
      </c>
      <c r="B230" s="47">
        <v>40917</v>
      </c>
      <c r="C230" s="39" t="s">
        <v>224</v>
      </c>
      <c r="D230" s="11">
        <f>VLOOKUP($A230,Pivot_Switch!$H$5:$N$5000,COLUMN(D230),FALSE)</f>
        <v>132</v>
      </c>
      <c r="E230" s="11">
        <f>VLOOKUP($A230,Pivot_Switch!$H$5:$N$5000,COLUMN(E230),FALSE)</f>
        <v>105</v>
      </c>
      <c r="F230" s="11">
        <f>VLOOKUP($A230,Pivot_Switch!$H$5:$N$5000,COLUMN(F230),FALSE)</f>
        <v>27</v>
      </c>
      <c r="G230" s="11">
        <f>VLOOKUP($A230,Pivot_Switch!$H$5:$N$5000,COLUMN(G230),FALSE)</f>
        <v>1</v>
      </c>
      <c r="M230" s="18"/>
      <c r="N230" s="18"/>
      <c r="O230" s="18"/>
      <c r="P230" s="18"/>
      <c r="Q230" s="18"/>
    </row>
    <row r="231" spans="1:17" x14ac:dyDescent="0.25">
      <c r="A231" s="39" t="str">
        <f t="shared" si="17"/>
        <v>40948_cmdsrdc4-rb-02</v>
      </c>
      <c r="B231" s="47">
        <v>40948</v>
      </c>
      <c r="C231" s="39" t="s">
        <v>224</v>
      </c>
      <c r="D231" s="11">
        <f>VLOOKUP($A231,Pivot_Switch!$H$5:$N$5000,COLUMN(D231),FALSE)</f>
        <v>132</v>
      </c>
      <c r="E231" s="11">
        <f>VLOOKUP($A231,Pivot_Switch!$H$5:$N$5000,COLUMN(E231),FALSE)</f>
        <v>105</v>
      </c>
      <c r="F231" s="11">
        <f>VLOOKUP($A231,Pivot_Switch!$H$5:$N$5000,COLUMN(F231),FALSE)</f>
        <v>27</v>
      </c>
      <c r="G231" s="11">
        <f>VLOOKUP($A231,Pivot_Switch!$H$5:$N$5000,COLUMN(G231),FALSE)</f>
        <v>1</v>
      </c>
      <c r="M231" s="18"/>
      <c r="N231" s="18"/>
      <c r="O231" s="18"/>
      <c r="P231" s="18"/>
      <c r="Q231" s="18"/>
    </row>
    <row r="232" spans="1:17" x14ac:dyDescent="0.25">
      <c r="A232" s="39" t="str">
        <f t="shared" si="17"/>
        <v>40989_cmdsrdc4-rb-02</v>
      </c>
      <c r="B232" s="47">
        <v>40989</v>
      </c>
      <c r="C232" s="39" t="s">
        <v>224</v>
      </c>
      <c r="D232" s="11">
        <f>VLOOKUP($A232,Pivot_Switch!$H$5:$N$5000,COLUMN(D232),FALSE)</f>
        <v>132</v>
      </c>
      <c r="E232" s="11">
        <f>VLOOKUP($A232,Pivot_Switch!$H$5:$N$5000,COLUMN(E232),FALSE)</f>
        <v>105</v>
      </c>
      <c r="F232" s="11">
        <f>VLOOKUP($A232,Pivot_Switch!$H$5:$N$5000,COLUMN(F232),FALSE)</f>
        <v>27</v>
      </c>
      <c r="G232" s="11">
        <f>VLOOKUP($A232,Pivot_Switch!$H$5:$N$5000,COLUMN(G232),FALSE)</f>
        <v>1</v>
      </c>
      <c r="M232" s="18"/>
      <c r="N232" s="18"/>
      <c r="O232" s="18"/>
      <c r="P232" s="18"/>
      <c r="Q232" s="18"/>
    </row>
    <row r="233" spans="1:17" x14ac:dyDescent="0.25">
      <c r="A233" s="39" t="str">
        <f t="shared" si="17"/>
        <v>41016_cmdsrdc4-rb-02</v>
      </c>
      <c r="B233" s="47">
        <v>41016</v>
      </c>
      <c r="C233" s="39" t="s">
        <v>224</v>
      </c>
      <c r="D233" s="11">
        <f>VLOOKUP($A233,Pivot_Switch!$H$5:$N$5000,COLUMN(D233),FALSE)</f>
        <v>132</v>
      </c>
      <c r="E233" s="11">
        <f>VLOOKUP($A233,Pivot_Switch!$H$5:$N$5000,COLUMN(E233),FALSE)</f>
        <v>110</v>
      </c>
      <c r="F233" s="11">
        <f>VLOOKUP($A233,Pivot_Switch!$H$5:$N$5000,COLUMN(F233),FALSE)</f>
        <v>22</v>
      </c>
      <c r="G233" s="11">
        <f>VLOOKUP($A233,Pivot_Switch!$H$5:$N$5000,COLUMN(G233),FALSE)</f>
        <v>1</v>
      </c>
      <c r="M233" s="18"/>
      <c r="N233" s="18"/>
      <c r="O233" s="18"/>
      <c r="P233" s="18"/>
      <c r="Q233" s="18"/>
    </row>
    <row r="234" spans="1:17" x14ac:dyDescent="0.25">
      <c r="A234" s="39" t="str">
        <f t="shared" si="17"/>
        <v>41037_cmdsrdc4-rb-02</v>
      </c>
      <c r="B234" s="47">
        <v>41037</v>
      </c>
      <c r="C234" s="39" t="s">
        <v>224</v>
      </c>
      <c r="D234" s="11">
        <f>VLOOKUP($A234,Pivot_Switch!$H$5:$N$5000,COLUMN(D234),FALSE)</f>
        <v>132</v>
      </c>
      <c r="E234" s="11">
        <f>VLOOKUP($A234,Pivot_Switch!$H$5:$N$5000,COLUMN(E234),FALSE)</f>
        <v>41</v>
      </c>
      <c r="F234" s="11">
        <f>VLOOKUP($A234,Pivot_Switch!$H$5:$N$5000,COLUMN(F234),FALSE)</f>
        <v>91</v>
      </c>
      <c r="G234" s="11">
        <f>VLOOKUP($A234,Pivot_Switch!$H$5:$N$5000,COLUMN(G234),FALSE)</f>
        <v>1</v>
      </c>
      <c r="M234" s="18"/>
      <c r="N234" s="18"/>
      <c r="O234" s="18"/>
      <c r="P234" s="18"/>
      <c r="Q234" s="18"/>
    </row>
    <row r="235" spans="1:17" x14ac:dyDescent="0.25">
      <c r="A235" s="39" t="str">
        <f t="shared" si="17"/>
        <v>41071_cmdsrdc4-rb-02</v>
      </c>
      <c r="B235" s="47">
        <v>41071</v>
      </c>
      <c r="C235" s="39" t="s">
        <v>224</v>
      </c>
      <c r="D235" s="11">
        <f>VLOOKUP($A235,Pivot_Switch!$H$5:$N$5000,COLUMN(D235),FALSE)</f>
        <v>132</v>
      </c>
      <c r="E235" s="11">
        <f>VLOOKUP($A235,Pivot_Switch!$H$5:$N$5000,COLUMN(E235),FALSE)</f>
        <v>110</v>
      </c>
      <c r="F235" s="11">
        <f>VLOOKUP($A235,Pivot_Switch!$H$5:$N$5000,COLUMN(F235),FALSE)</f>
        <v>22</v>
      </c>
      <c r="G235" s="11">
        <f>VLOOKUP($A235,Pivot_Switch!$H$5:$N$5000,COLUMN(G235),FALSE)</f>
        <v>1</v>
      </c>
      <c r="M235" s="18"/>
      <c r="N235" s="18"/>
      <c r="O235" s="18"/>
      <c r="P235" s="18"/>
      <c r="Q235" s="18"/>
    </row>
    <row r="236" spans="1:17" x14ac:dyDescent="0.25">
      <c r="A236" s="39" t="str">
        <f t="shared" si="17"/>
        <v>41107_cmdsrdc4-rb-02</v>
      </c>
      <c r="B236" s="47">
        <v>41107</v>
      </c>
      <c r="C236" s="39" t="s">
        <v>224</v>
      </c>
      <c r="D236" s="11">
        <f>VLOOKUP($A236,Pivot_Switch!$H$5:$N$5000,COLUMN(D236),FALSE)</f>
        <v>132</v>
      </c>
      <c r="E236" s="11">
        <f>VLOOKUP($A236,Pivot_Switch!$H$5:$N$5000,COLUMN(E236),FALSE)</f>
        <v>110</v>
      </c>
      <c r="F236" s="11">
        <f>VLOOKUP($A236,Pivot_Switch!$H$5:$N$5000,COLUMN(F236),FALSE)</f>
        <v>22</v>
      </c>
      <c r="G236" s="11">
        <f>VLOOKUP($A236,Pivot_Switch!$H$5:$N$5000,COLUMN(G236),FALSE)</f>
        <v>1</v>
      </c>
      <c r="M236" s="18"/>
      <c r="N236" s="18"/>
      <c r="O236" s="18"/>
      <c r="P236" s="18"/>
      <c r="Q236" s="18"/>
    </row>
    <row r="237" spans="1:17" x14ac:dyDescent="0.25">
      <c r="A237" s="39" t="str">
        <f t="shared" si="17"/>
        <v>41122_cmdsrdc4-rb-02</v>
      </c>
      <c r="B237" s="47">
        <v>41122</v>
      </c>
      <c r="C237" s="39" t="s">
        <v>224</v>
      </c>
      <c r="D237" s="11">
        <f>VLOOKUP($A237,Pivot_Switch!$H$5:$N$5000,COLUMN(D237),FALSE)</f>
        <v>132</v>
      </c>
      <c r="E237" s="11">
        <f>VLOOKUP($A237,Pivot_Switch!$H$5:$N$5000,COLUMN(E237),FALSE)</f>
        <v>110</v>
      </c>
      <c r="F237" s="11">
        <f>VLOOKUP($A237,Pivot_Switch!$H$5:$N$5000,COLUMN(F237),FALSE)</f>
        <v>22</v>
      </c>
      <c r="G237" s="11">
        <f>VLOOKUP($A237,Pivot_Switch!$H$5:$N$5000,COLUMN(G237),FALSE)</f>
        <v>1</v>
      </c>
      <c r="M237" s="18"/>
      <c r="N237" s="18"/>
      <c r="O237" s="18"/>
      <c r="P237" s="18"/>
      <c r="Q237" s="18"/>
    </row>
    <row r="238" spans="1:17" x14ac:dyDescent="0.25">
      <c r="A238" s="39" t="str">
        <f t="shared" si="17"/>
        <v>41162_cmdsrdc4-rb-02</v>
      </c>
      <c r="B238" s="47">
        <v>41162</v>
      </c>
      <c r="C238" s="39" t="s">
        <v>224</v>
      </c>
      <c r="D238" s="11">
        <f>VLOOKUP($A238,Pivot_Switch!$H$5:$N$5000,COLUMN(D238),FALSE)</f>
        <v>132</v>
      </c>
      <c r="E238" s="11">
        <f>VLOOKUP($A238,Pivot_Switch!$H$5:$N$5000,COLUMN(E238),FALSE)</f>
        <v>110</v>
      </c>
      <c r="F238" s="11">
        <f>VLOOKUP($A238,Pivot_Switch!$H$5:$N$5000,COLUMN(F238),FALSE)</f>
        <v>22</v>
      </c>
      <c r="G238" s="11">
        <f>VLOOKUP($A238,Pivot_Switch!$H$5:$N$5000,COLUMN(G238),FALSE)</f>
        <v>1</v>
      </c>
      <c r="M238" s="18"/>
      <c r="N238" s="18"/>
      <c r="O238" s="18"/>
      <c r="P238" s="18"/>
      <c r="Q238" s="18"/>
    </row>
    <row r="239" spans="1:17" x14ac:dyDescent="0.25">
      <c r="A239" s="39" t="str">
        <f t="shared" si="17"/>
        <v>41192_cmdsrdc4-rb-02</v>
      </c>
      <c r="B239" s="47">
        <v>41192</v>
      </c>
      <c r="C239" s="39" t="s">
        <v>224</v>
      </c>
      <c r="D239" s="11">
        <f>VLOOKUP($A239,Pivot_Switch!$H$5:$N$5000,COLUMN(D239),FALSE)</f>
        <v>132</v>
      </c>
      <c r="E239" s="11">
        <f>VLOOKUP($A239,Pivot_Switch!$H$5:$N$5000,COLUMN(E239),FALSE)</f>
        <v>111</v>
      </c>
      <c r="F239" s="11">
        <f>VLOOKUP($A239,Pivot_Switch!$H$5:$N$5000,COLUMN(F239),FALSE)</f>
        <v>21</v>
      </c>
      <c r="G239" s="11">
        <f>VLOOKUP($A239,Pivot_Switch!$H$5:$N$5000,COLUMN(G239),FALSE)</f>
        <v>1</v>
      </c>
      <c r="M239" s="18"/>
      <c r="N239" s="18"/>
      <c r="O239" s="18"/>
      <c r="P239" s="18"/>
      <c r="Q239" s="18"/>
    </row>
    <row r="240" spans="1:17" x14ac:dyDescent="0.25">
      <c r="A240" s="39" t="str">
        <f t="shared" si="17"/>
        <v>41347_cmdsrdc4-rb-02</v>
      </c>
      <c r="B240" s="47">
        <v>41347</v>
      </c>
      <c r="C240" s="39" t="s">
        <v>224</v>
      </c>
      <c r="D240" s="11">
        <f>VLOOKUP($A240,Pivot_Switch!$H$5:$N$5000,COLUMN(D240),FALSE)</f>
        <v>132</v>
      </c>
      <c r="E240" s="11">
        <f>VLOOKUP($A240,Pivot_Switch!$H$5:$N$5000,COLUMN(E240),FALSE)</f>
        <v>41</v>
      </c>
      <c r="F240" s="11">
        <f>VLOOKUP($A240,Pivot_Switch!$H$5:$N$5000,COLUMN(F240),FALSE)</f>
        <v>91</v>
      </c>
      <c r="G240" s="11">
        <f>VLOOKUP($A240,Pivot_Switch!$H$5:$N$5000,COLUMN(G240),FALSE)</f>
        <v>1</v>
      </c>
      <c r="M240" s="18"/>
      <c r="N240" s="18"/>
      <c r="O240" s="18"/>
      <c r="P240" s="18"/>
      <c r="Q240" s="18"/>
    </row>
    <row r="241" spans="1:17" x14ac:dyDescent="0.25">
      <c r="A241" s="39" t="str">
        <f t="shared" si="16"/>
        <v>41439_cmdsrdc4-rb-02</v>
      </c>
      <c r="B241" s="47">
        <v>41439</v>
      </c>
      <c r="C241" s="39" t="s">
        <v>224</v>
      </c>
      <c r="D241" s="11">
        <f>VLOOKUP($A241,Pivot_Switch!$H$5:$N$5000,COLUMN(D241),FALSE)</f>
        <v>132</v>
      </c>
      <c r="E241" s="11">
        <f>VLOOKUP($A241,Pivot_Switch!$H$5:$N$5000,COLUMN(E241),FALSE)</f>
        <v>111</v>
      </c>
      <c r="F241" s="11">
        <f>VLOOKUP($A241,Pivot_Switch!$H$5:$N$5000,COLUMN(F241),FALSE)</f>
        <v>21</v>
      </c>
      <c r="G241" s="11">
        <f>VLOOKUP($A241,Pivot_Switch!$H$5:$N$5000,COLUMN(G241),FALSE)</f>
        <v>1</v>
      </c>
      <c r="M241" s="18"/>
      <c r="N241" s="18"/>
      <c r="O241" s="18"/>
      <c r="P241" s="18"/>
      <c r="Q241" s="18"/>
    </row>
    <row r="242" spans="1:17" x14ac:dyDescent="0.25">
      <c r="M242" s="18"/>
      <c r="N242" s="18"/>
      <c r="O242" s="18"/>
      <c r="P242" s="18"/>
      <c r="Q242" s="18"/>
    </row>
    <row r="243" spans="1:17" s="26" customFormat="1" x14ac:dyDescent="0.25">
      <c r="A243" s="42" t="s">
        <v>881</v>
      </c>
      <c r="B243" s="42"/>
      <c r="C243" s="42"/>
      <c r="D243" s="25"/>
      <c r="E243" s="25"/>
      <c r="F243" s="25"/>
      <c r="G243" s="25"/>
      <c r="H243" s="42" t="str">
        <f>C204</f>
        <v>cmdsrdc4-rb-02</v>
      </c>
      <c r="I243" s="43" t="str">
        <f>CONCATENATE(H243,"_End")</f>
        <v>cmdsrdc4-rb-02_End</v>
      </c>
      <c r="J243" s="43">
        <f>ROW(I243)</f>
        <v>243</v>
      </c>
      <c r="N243" s="35"/>
      <c r="O243" s="35"/>
      <c r="P243" s="35"/>
      <c r="Q243" s="35"/>
    </row>
    <row r="244" spans="1:17" x14ac:dyDescent="0.25">
      <c r="A244" s="39" t="str">
        <f t="shared" ref="A244:A281" si="18">CONCATENATE(B244,"_",C244)</f>
        <v>40598_emdsrdc1-jd-06</v>
      </c>
      <c r="B244" s="47">
        <v>40598</v>
      </c>
      <c r="C244" s="39" t="s">
        <v>188</v>
      </c>
      <c r="D244" s="11">
        <f>VLOOKUP($A244,Pivot_Switch!$H$5:$N$5000,COLUMN(D244),FALSE)</f>
        <v>72</v>
      </c>
      <c r="E244" s="11">
        <f>VLOOKUP($A244,Pivot_Switch!$H$5:$N$5000,COLUMN(E244),FALSE)</f>
        <v>45</v>
      </c>
      <c r="F244" s="11">
        <f>VLOOKUP($A244,Pivot_Switch!$H$5:$N$5000,COLUMN(F244),FALSE)</f>
        <v>27</v>
      </c>
      <c r="G244" s="11">
        <f>VLOOKUP($A244,Pivot_Switch!$H$5:$N$5000,COLUMN(G244),FALSE)</f>
        <v>1</v>
      </c>
      <c r="H244" s="39" t="str">
        <f>C244</f>
        <v>emdsrdc1-jd-06</v>
      </c>
      <c r="I244" s="39" t="str">
        <f>CONCATENATE(H244,"_Start")</f>
        <v>emdsrdc1-jd-06_Start</v>
      </c>
      <c r="J244" s="41">
        <f>ROW(I244)</f>
        <v>244</v>
      </c>
      <c r="M244" s="18"/>
      <c r="N244" s="18"/>
      <c r="O244" s="18"/>
      <c r="P244" s="18"/>
      <c r="Q244" s="18"/>
    </row>
    <row r="245" spans="1:17" x14ac:dyDescent="0.25">
      <c r="A245" s="39" t="str">
        <f t="shared" si="18"/>
        <v>40606_emdsrdc1-jd-06</v>
      </c>
      <c r="B245" s="47">
        <v>40606</v>
      </c>
      <c r="C245" s="39" t="s">
        <v>188</v>
      </c>
      <c r="D245" s="11">
        <f>VLOOKUP($A245,Pivot_Switch!$H$5:$N$5000,COLUMN(D245),FALSE)</f>
        <v>72</v>
      </c>
      <c r="E245" s="11">
        <f>VLOOKUP($A245,Pivot_Switch!$H$5:$N$5000,COLUMN(E245),FALSE)</f>
        <v>45</v>
      </c>
      <c r="F245" s="11">
        <f>VLOOKUP($A245,Pivot_Switch!$H$5:$N$5000,COLUMN(F245),FALSE)</f>
        <v>27</v>
      </c>
      <c r="G245" s="11">
        <f>VLOOKUP($A245,Pivot_Switch!$H$5:$N$5000,COLUMN(G245),FALSE)</f>
        <v>1</v>
      </c>
      <c r="J245" s="41"/>
      <c r="N245" s="18"/>
      <c r="O245" s="18"/>
      <c r="P245" s="18"/>
      <c r="Q245" s="18"/>
    </row>
    <row r="246" spans="1:17" x14ac:dyDescent="0.25">
      <c r="A246" s="39" t="str">
        <f t="shared" si="18"/>
        <v>40609_emdsrdc1-jd-06</v>
      </c>
      <c r="B246" s="47">
        <v>40609</v>
      </c>
      <c r="C246" s="39" t="s">
        <v>188</v>
      </c>
      <c r="D246" s="11">
        <f>VLOOKUP($A246,Pivot_Switch!$H$5:$N$5000,COLUMN(D246),FALSE)</f>
        <v>72</v>
      </c>
      <c r="E246" s="11">
        <f>VLOOKUP($A246,Pivot_Switch!$H$5:$N$5000,COLUMN(E246),FALSE)</f>
        <v>45</v>
      </c>
      <c r="F246" s="11">
        <f>VLOOKUP($A246,Pivot_Switch!$H$5:$N$5000,COLUMN(F246),FALSE)</f>
        <v>27</v>
      </c>
      <c r="G246" s="11">
        <f>VLOOKUP($A246,Pivot_Switch!$H$5:$N$5000,COLUMN(G246),FALSE)</f>
        <v>1</v>
      </c>
      <c r="J246" s="41"/>
      <c r="N246" s="18"/>
      <c r="O246" s="18"/>
      <c r="P246" s="18"/>
      <c r="Q246" s="18"/>
    </row>
    <row r="247" spans="1:17" x14ac:dyDescent="0.25">
      <c r="A247" s="39" t="str">
        <f t="shared" si="18"/>
        <v>40637_emdsrdc1-jd-06</v>
      </c>
      <c r="B247" s="47">
        <v>40637</v>
      </c>
      <c r="C247" s="39" t="s">
        <v>188</v>
      </c>
      <c r="D247" s="11">
        <f>VLOOKUP($A247,Pivot_Switch!$H$5:$N$5000,COLUMN(D247),FALSE)</f>
        <v>72</v>
      </c>
      <c r="E247" s="11">
        <f>VLOOKUP($A247,Pivot_Switch!$H$5:$N$5000,COLUMN(E247),FALSE)</f>
        <v>44</v>
      </c>
      <c r="F247" s="11">
        <f>VLOOKUP($A247,Pivot_Switch!$H$5:$N$5000,COLUMN(F247),FALSE)</f>
        <v>28</v>
      </c>
      <c r="G247" s="11">
        <f>VLOOKUP($A247,Pivot_Switch!$H$5:$N$5000,COLUMN(G247),FALSE)</f>
        <v>1</v>
      </c>
      <c r="J247" s="41"/>
      <c r="N247" s="18"/>
      <c r="O247" s="18"/>
      <c r="P247" s="18"/>
      <c r="Q247" s="18"/>
    </row>
    <row r="248" spans="1:17" x14ac:dyDescent="0.25">
      <c r="A248" s="39" t="str">
        <f t="shared" si="18"/>
        <v>40646_emdsrdc1-jd-06</v>
      </c>
      <c r="B248" s="47">
        <v>40646</v>
      </c>
      <c r="C248" s="39" t="s">
        <v>188</v>
      </c>
      <c r="D248" s="11">
        <f>VLOOKUP($A248,Pivot_Switch!$H$5:$N$5000,COLUMN(D248),FALSE)</f>
        <v>72</v>
      </c>
      <c r="E248" s="11">
        <f>VLOOKUP($A248,Pivot_Switch!$H$5:$N$5000,COLUMN(E248),FALSE)</f>
        <v>44</v>
      </c>
      <c r="F248" s="11">
        <f>VLOOKUP($A248,Pivot_Switch!$H$5:$N$5000,COLUMN(F248),FALSE)</f>
        <v>28</v>
      </c>
      <c r="G248" s="11">
        <f>VLOOKUP($A248,Pivot_Switch!$H$5:$N$5000,COLUMN(G248),FALSE)</f>
        <v>1</v>
      </c>
      <c r="J248" s="41"/>
      <c r="N248" s="18"/>
      <c r="O248" s="18"/>
      <c r="P248" s="18"/>
      <c r="Q248" s="18"/>
    </row>
    <row r="249" spans="1:17" x14ac:dyDescent="0.25">
      <c r="A249" s="39" t="str">
        <f t="shared" si="18"/>
        <v>40652_emdsrdc1-jd-06</v>
      </c>
      <c r="B249" s="47">
        <v>40652</v>
      </c>
      <c r="C249" s="39" t="s">
        <v>188</v>
      </c>
      <c r="D249" s="11">
        <f>VLOOKUP($A249,Pivot_Switch!$H$5:$N$5000,COLUMN(D249),FALSE)</f>
        <v>72</v>
      </c>
      <c r="E249" s="11">
        <f>VLOOKUP($A249,Pivot_Switch!$H$5:$N$5000,COLUMN(E249),FALSE)</f>
        <v>48</v>
      </c>
      <c r="F249" s="11">
        <f>VLOOKUP($A249,Pivot_Switch!$H$5:$N$5000,COLUMN(F249),FALSE)</f>
        <v>24</v>
      </c>
      <c r="G249" s="11">
        <f>VLOOKUP($A249,Pivot_Switch!$H$5:$N$5000,COLUMN(G249),FALSE)</f>
        <v>1</v>
      </c>
      <c r="J249" s="41"/>
      <c r="N249" s="18"/>
      <c r="O249" s="18"/>
      <c r="P249" s="18"/>
      <c r="Q249" s="18"/>
    </row>
    <row r="250" spans="1:17" x14ac:dyDescent="0.25">
      <c r="A250" s="39" t="str">
        <f t="shared" si="18"/>
        <v>40659_emdsrdc1-jd-06</v>
      </c>
      <c r="B250" s="47">
        <v>40659</v>
      </c>
      <c r="C250" s="39" t="s">
        <v>188</v>
      </c>
      <c r="D250" s="11">
        <f>VLOOKUP($A250,Pivot_Switch!$H$5:$N$5000,COLUMN(D250),FALSE)</f>
        <v>72</v>
      </c>
      <c r="E250" s="11">
        <f>VLOOKUP($A250,Pivot_Switch!$H$5:$N$5000,COLUMN(E250),FALSE)</f>
        <v>48</v>
      </c>
      <c r="F250" s="11">
        <f>VLOOKUP($A250,Pivot_Switch!$H$5:$N$5000,COLUMN(F250),FALSE)</f>
        <v>24</v>
      </c>
      <c r="G250" s="11">
        <f>VLOOKUP($A250,Pivot_Switch!$H$5:$N$5000,COLUMN(G250),FALSE)</f>
        <v>1</v>
      </c>
      <c r="J250" s="41"/>
      <c r="N250" s="18"/>
      <c r="O250" s="18"/>
      <c r="P250" s="18"/>
      <c r="Q250" s="18"/>
    </row>
    <row r="251" spans="1:17" x14ac:dyDescent="0.25">
      <c r="A251" s="39" t="str">
        <f t="shared" si="18"/>
        <v>40666_emdsrdc1-jd-06</v>
      </c>
      <c r="B251" s="47">
        <v>40666</v>
      </c>
      <c r="C251" s="39" t="s">
        <v>188</v>
      </c>
      <c r="D251" s="11">
        <f>VLOOKUP($A251,Pivot_Switch!$H$5:$N$5000,COLUMN(D251),FALSE)</f>
        <v>72</v>
      </c>
      <c r="E251" s="11">
        <f>VLOOKUP($A251,Pivot_Switch!$H$5:$N$5000,COLUMN(E251),FALSE)</f>
        <v>48</v>
      </c>
      <c r="F251" s="11">
        <f>VLOOKUP($A251,Pivot_Switch!$H$5:$N$5000,COLUMN(F251),FALSE)</f>
        <v>24</v>
      </c>
      <c r="G251" s="11">
        <f>VLOOKUP($A251,Pivot_Switch!$H$5:$N$5000,COLUMN(G251),FALSE)</f>
        <v>1</v>
      </c>
      <c r="J251" s="41"/>
      <c r="N251" s="18"/>
      <c r="O251" s="18"/>
      <c r="P251" s="18"/>
      <c r="Q251" s="18"/>
    </row>
    <row r="252" spans="1:17" x14ac:dyDescent="0.25">
      <c r="A252" s="39" t="str">
        <f t="shared" si="18"/>
        <v>40679_emdsrdc1-jd-06</v>
      </c>
      <c r="B252" s="47">
        <v>40679</v>
      </c>
      <c r="C252" s="39" t="s">
        <v>188</v>
      </c>
      <c r="D252" s="11">
        <f>VLOOKUP($A252,Pivot_Switch!$H$5:$N$5000,COLUMN(D252),FALSE)</f>
        <v>72</v>
      </c>
      <c r="E252" s="11">
        <f>VLOOKUP($A252,Pivot_Switch!$H$5:$N$5000,COLUMN(E252),FALSE)</f>
        <v>48</v>
      </c>
      <c r="F252" s="11">
        <f>VLOOKUP($A252,Pivot_Switch!$H$5:$N$5000,COLUMN(F252),FALSE)</f>
        <v>24</v>
      </c>
      <c r="G252" s="11">
        <f>VLOOKUP($A252,Pivot_Switch!$H$5:$N$5000,COLUMN(G252),FALSE)</f>
        <v>1</v>
      </c>
      <c r="J252" s="41"/>
      <c r="N252" s="18"/>
      <c r="O252" s="18"/>
      <c r="P252" s="18"/>
      <c r="Q252" s="18"/>
    </row>
    <row r="253" spans="1:17" x14ac:dyDescent="0.25">
      <c r="A253" s="39" t="str">
        <f t="shared" si="18"/>
        <v>40686_emdsrdc1-jd-06</v>
      </c>
      <c r="B253" s="47">
        <v>40686</v>
      </c>
      <c r="C253" s="39" t="s">
        <v>188</v>
      </c>
      <c r="D253" s="11">
        <f>VLOOKUP($A253,Pivot_Switch!$H$5:$N$5000,COLUMN(D253),FALSE)</f>
        <v>72</v>
      </c>
      <c r="E253" s="11">
        <f>VLOOKUP($A253,Pivot_Switch!$H$5:$N$5000,COLUMN(E253),FALSE)</f>
        <v>48</v>
      </c>
      <c r="F253" s="11">
        <f>VLOOKUP($A253,Pivot_Switch!$H$5:$N$5000,COLUMN(F253),FALSE)</f>
        <v>24</v>
      </c>
      <c r="G253" s="11">
        <f>VLOOKUP($A253,Pivot_Switch!$H$5:$N$5000,COLUMN(G253),FALSE)</f>
        <v>1</v>
      </c>
      <c r="J253" s="41"/>
      <c r="N253" s="18"/>
      <c r="O253" s="18"/>
      <c r="P253" s="18"/>
      <c r="Q253" s="18"/>
    </row>
    <row r="254" spans="1:17" x14ac:dyDescent="0.25">
      <c r="A254" s="39" t="str">
        <f t="shared" si="18"/>
        <v>40690_emdsrdc1-jd-06</v>
      </c>
      <c r="B254" s="47">
        <v>40690</v>
      </c>
      <c r="C254" s="39" t="s">
        <v>188</v>
      </c>
      <c r="D254" s="11">
        <f>VLOOKUP($A254,Pivot_Switch!$H$5:$N$5000,COLUMN(D254),FALSE)</f>
        <v>72</v>
      </c>
      <c r="E254" s="11">
        <f>VLOOKUP($A254,Pivot_Switch!$H$5:$N$5000,COLUMN(E254),FALSE)</f>
        <v>48</v>
      </c>
      <c r="F254" s="11">
        <f>VLOOKUP($A254,Pivot_Switch!$H$5:$N$5000,COLUMN(F254),FALSE)</f>
        <v>24</v>
      </c>
      <c r="G254" s="11">
        <f>VLOOKUP($A254,Pivot_Switch!$H$5:$N$5000,COLUMN(G254),FALSE)</f>
        <v>1</v>
      </c>
      <c r="J254" s="41"/>
      <c r="N254" s="18"/>
      <c r="O254" s="18"/>
      <c r="P254" s="18"/>
      <c r="Q254" s="18"/>
    </row>
    <row r="255" spans="1:17" x14ac:dyDescent="0.25">
      <c r="A255" s="39" t="str">
        <f t="shared" si="18"/>
        <v>40700_emdsrdc1-jd-06</v>
      </c>
      <c r="B255" s="47">
        <v>40700</v>
      </c>
      <c r="C255" s="39" t="s">
        <v>188</v>
      </c>
      <c r="D255" s="11">
        <f>VLOOKUP($A255,Pivot_Switch!$H$5:$N$5000,COLUMN(D255),FALSE)</f>
        <v>72</v>
      </c>
      <c r="E255" s="11">
        <f>VLOOKUP($A255,Pivot_Switch!$H$5:$N$5000,COLUMN(E255),FALSE)</f>
        <v>48</v>
      </c>
      <c r="F255" s="11">
        <f>VLOOKUP($A255,Pivot_Switch!$H$5:$N$5000,COLUMN(F255),FALSE)</f>
        <v>24</v>
      </c>
      <c r="G255" s="11">
        <f>VLOOKUP($A255,Pivot_Switch!$H$5:$N$5000,COLUMN(G255),FALSE)</f>
        <v>1</v>
      </c>
      <c r="J255" s="41"/>
      <c r="N255" s="18"/>
      <c r="O255" s="18"/>
      <c r="P255" s="18"/>
      <c r="Q255" s="18"/>
    </row>
    <row r="256" spans="1:17" x14ac:dyDescent="0.25">
      <c r="A256" s="39" t="str">
        <f t="shared" si="18"/>
        <v>40707_emdsrdc1-jd-06</v>
      </c>
      <c r="B256" s="47">
        <v>40707</v>
      </c>
      <c r="C256" s="39" t="s">
        <v>188</v>
      </c>
      <c r="D256" s="11">
        <f>VLOOKUP($A256,Pivot_Switch!$H$5:$N$5000,COLUMN(D256),FALSE)</f>
        <v>72</v>
      </c>
      <c r="E256" s="11">
        <f>VLOOKUP($A256,Pivot_Switch!$H$5:$N$5000,COLUMN(E256),FALSE)</f>
        <v>48</v>
      </c>
      <c r="F256" s="11">
        <f>VLOOKUP($A256,Pivot_Switch!$H$5:$N$5000,COLUMN(F256),FALSE)</f>
        <v>24</v>
      </c>
      <c r="G256" s="11">
        <f>VLOOKUP($A256,Pivot_Switch!$H$5:$N$5000,COLUMN(G256),FALSE)</f>
        <v>1</v>
      </c>
      <c r="J256" s="41"/>
      <c r="N256" s="18"/>
      <c r="O256" s="18"/>
      <c r="P256" s="18"/>
      <c r="Q256" s="18"/>
    </row>
    <row r="257" spans="1:17" x14ac:dyDescent="0.25">
      <c r="A257" s="39" t="str">
        <f t="shared" ref="A257:A280" si="19">CONCATENATE(B257,"_",C257)</f>
        <v>40714_emdsrdc1-jd-06</v>
      </c>
      <c r="B257" s="47">
        <v>40714</v>
      </c>
      <c r="C257" s="39" t="s">
        <v>188</v>
      </c>
      <c r="D257" s="11">
        <f>VLOOKUP($A257,Pivot_Switch!$H$5:$N$5000,COLUMN(D257),FALSE)</f>
        <v>72</v>
      </c>
      <c r="E257" s="11">
        <f>VLOOKUP($A257,Pivot_Switch!$H$5:$N$5000,COLUMN(E257),FALSE)</f>
        <v>48</v>
      </c>
      <c r="F257" s="11">
        <f>VLOOKUP($A257,Pivot_Switch!$H$5:$N$5000,COLUMN(F257),FALSE)</f>
        <v>24</v>
      </c>
      <c r="G257" s="11">
        <f>VLOOKUP($A257,Pivot_Switch!$H$5:$N$5000,COLUMN(G257),FALSE)</f>
        <v>1</v>
      </c>
      <c r="J257" s="41"/>
      <c r="N257" s="18"/>
      <c r="O257" s="18"/>
      <c r="P257" s="18"/>
      <c r="Q257" s="18"/>
    </row>
    <row r="258" spans="1:17" x14ac:dyDescent="0.25">
      <c r="A258" s="39" t="str">
        <f t="shared" si="19"/>
        <v>40721_emdsrdc1-jd-06</v>
      </c>
      <c r="B258" s="47">
        <v>40721</v>
      </c>
      <c r="C258" s="39" t="s">
        <v>188</v>
      </c>
      <c r="D258" s="11">
        <f>VLOOKUP($A258,Pivot_Switch!$H$5:$N$5000,COLUMN(D258),FALSE)</f>
        <v>72</v>
      </c>
      <c r="E258" s="11">
        <f>VLOOKUP($A258,Pivot_Switch!$H$5:$N$5000,COLUMN(E258),FALSE)</f>
        <v>48</v>
      </c>
      <c r="F258" s="11">
        <f>VLOOKUP($A258,Pivot_Switch!$H$5:$N$5000,COLUMN(F258),FALSE)</f>
        <v>24</v>
      </c>
      <c r="G258" s="11">
        <f>VLOOKUP($A258,Pivot_Switch!$H$5:$N$5000,COLUMN(G258),FALSE)</f>
        <v>1</v>
      </c>
      <c r="J258" s="41"/>
      <c r="N258" s="18"/>
      <c r="O258" s="18"/>
      <c r="P258" s="18"/>
      <c r="Q258" s="18"/>
    </row>
    <row r="259" spans="1:17" s="26" customFormat="1" x14ac:dyDescent="0.25">
      <c r="A259" s="39" t="str">
        <f t="shared" si="19"/>
        <v>40728_emdsrdc1-jd-06</v>
      </c>
      <c r="B259" s="47">
        <v>40728</v>
      </c>
      <c r="C259" s="39" t="s">
        <v>188</v>
      </c>
      <c r="D259" s="11">
        <f>VLOOKUP($A259,Pivot_Switch!$H$5:$N$5000,COLUMN(D259),FALSE)</f>
        <v>72</v>
      </c>
      <c r="E259" s="11">
        <f>VLOOKUP($A259,Pivot_Switch!$H$5:$N$5000,COLUMN(E259),FALSE)</f>
        <v>48</v>
      </c>
      <c r="F259" s="11">
        <f>VLOOKUP($A259,Pivot_Switch!$H$5:$N$5000,COLUMN(F259),FALSE)</f>
        <v>24</v>
      </c>
      <c r="G259" s="11">
        <f>VLOOKUP($A259,Pivot_Switch!$H$5:$N$5000,COLUMN(G259),FALSE)</f>
        <v>1</v>
      </c>
      <c r="H259" s="39"/>
      <c r="I259" s="39"/>
      <c r="J259" s="41"/>
      <c r="K259" s="10"/>
      <c r="L259" s="10"/>
      <c r="M259" s="35"/>
      <c r="N259" s="35"/>
      <c r="O259" s="35"/>
      <c r="P259" s="35"/>
      <c r="Q259" s="35"/>
    </row>
    <row r="260" spans="1:17" x14ac:dyDescent="0.25">
      <c r="A260" s="39" t="str">
        <f t="shared" si="19"/>
        <v>40735_emdsrdc1-jd-06</v>
      </c>
      <c r="B260" s="47">
        <v>40735</v>
      </c>
      <c r="C260" s="39" t="s">
        <v>188</v>
      </c>
      <c r="D260" s="11">
        <f>VLOOKUP($A260,Pivot_Switch!$H$5:$N$5000,COLUMN(D260),FALSE)</f>
        <v>72</v>
      </c>
      <c r="E260" s="11">
        <f>VLOOKUP($A260,Pivot_Switch!$H$5:$N$5000,COLUMN(E260),FALSE)</f>
        <v>48</v>
      </c>
      <c r="F260" s="11">
        <f>VLOOKUP($A260,Pivot_Switch!$H$5:$N$5000,COLUMN(F260),FALSE)</f>
        <v>24</v>
      </c>
      <c r="G260" s="11">
        <f>VLOOKUP($A260,Pivot_Switch!$H$5:$N$5000,COLUMN(G260),FALSE)</f>
        <v>1</v>
      </c>
      <c r="J260" s="41"/>
      <c r="N260" s="18"/>
      <c r="O260" s="18"/>
      <c r="P260" s="18"/>
      <c r="Q260" s="18"/>
    </row>
    <row r="261" spans="1:17" x14ac:dyDescent="0.25">
      <c r="A261" s="39" t="str">
        <f t="shared" si="19"/>
        <v>40743_emdsrdc1-jd-06</v>
      </c>
      <c r="B261" s="47">
        <v>40743</v>
      </c>
      <c r="C261" s="39" t="s">
        <v>188</v>
      </c>
      <c r="D261" s="11">
        <f>VLOOKUP($A261,Pivot_Switch!$H$5:$N$5000,COLUMN(D261),FALSE)</f>
        <v>72</v>
      </c>
      <c r="E261" s="11">
        <f>VLOOKUP($A261,Pivot_Switch!$H$5:$N$5000,COLUMN(E261),FALSE)</f>
        <v>48</v>
      </c>
      <c r="F261" s="11">
        <f>VLOOKUP($A261,Pivot_Switch!$H$5:$N$5000,COLUMN(F261),FALSE)</f>
        <v>24</v>
      </c>
      <c r="G261" s="11">
        <f>VLOOKUP($A261,Pivot_Switch!$H$5:$N$5000,COLUMN(G261),FALSE)</f>
        <v>1</v>
      </c>
      <c r="J261" s="41"/>
      <c r="M261" s="18"/>
      <c r="N261" s="18"/>
      <c r="O261" s="18"/>
      <c r="P261" s="18"/>
      <c r="Q261" s="18"/>
    </row>
    <row r="262" spans="1:17" x14ac:dyDescent="0.25">
      <c r="A262" s="39" t="str">
        <f t="shared" si="19"/>
        <v>40749_emdsrdc1-jd-06</v>
      </c>
      <c r="B262" s="47">
        <v>40749</v>
      </c>
      <c r="C262" s="39" t="s">
        <v>188</v>
      </c>
      <c r="D262" s="11">
        <f>VLOOKUP($A262,Pivot_Switch!$H$5:$N$5000,COLUMN(D262),FALSE)</f>
        <v>72</v>
      </c>
      <c r="E262" s="11">
        <f>VLOOKUP($A262,Pivot_Switch!$H$5:$N$5000,COLUMN(E262),FALSE)</f>
        <v>48</v>
      </c>
      <c r="F262" s="11">
        <f>VLOOKUP($A262,Pivot_Switch!$H$5:$N$5000,COLUMN(F262),FALSE)</f>
        <v>24</v>
      </c>
      <c r="G262" s="11">
        <f>VLOOKUP($A262,Pivot_Switch!$H$5:$N$5000,COLUMN(G262),FALSE)</f>
        <v>1</v>
      </c>
      <c r="J262" s="41"/>
      <c r="M262" s="18"/>
      <c r="N262" s="18"/>
      <c r="O262" s="18"/>
      <c r="P262" s="18"/>
      <c r="Q262" s="18"/>
    </row>
    <row r="263" spans="1:17" x14ac:dyDescent="0.25">
      <c r="A263" s="39" t="str">
        <f t="shared" si="19"/>
        <v>40770_emdsrdc1-jd-06</v>
      </c>
      <c r="B263" s="47">
        <v>40770</v>
      </c>
      <c r="C263" s="39" t="s">
        <v>188</v>
      </c>
      <c r="D263" s="11">
        <f>VLOOKUP($A263,Pivot_Switch!$H$5:$N$5000,COLUMN(D263),FALSE)</f>
        <v>72</v>
      </c>
      <c r="E263" s="11">
        <f>VLOOKUP($A263,Pivot_Switch!$H$5:$N$5000,COLUMN(E263),FALSE)</f>
        <v>48</v>
      </c>
      <c r="F263" s="11">
        <f>VLOOKUP($A263,Pivot_Switch!$H$5:$N$5000,COLUMN(F263),FALSE)</f>
        <v>24</v>
      </c>
      <c r="G263" s="11">
        <f>VLOOKUP($A263,Pivot_Switch!$H$5:$N$5000,COLUMN(G263),FALSE)</f>
        <v>1</v>
      </c>
      <c r="J263" s="41"/>
      <c r="M263" s="18"/>
      <c r="N263" s="18"/>
      <c r="O263" s="18"/>
      <c r="P263" s="18"/>
      <c r="Q263" s="18"/>
    </row>
    <row r="264" spans="1:17" x14ac:dyDescent="0.25">
      <c r="A264" s="39" t="str">
        <f t="shared" si="19"/>
        <v>40777_emdsrdc1-jd-06</v>
      </c>
      <c r="B264" s="47">
        <v>40777</v>
      </c>
      <c r="C264" s="39" t="s">
        <v>188</v>
      </c>
      <c r="D264" s="11">
        <f>VLOOKUP($A264,Pivot_Switch!$H$5:$N$5000,COLUMN(D264),FALSE)</f>
        <v>72</v>
      </c>
      <c r="E264" s="11">
        <f>VLOOKUP($A264,Pivot_Switch!$H$5:$N$5000,COLUMN(E264),FALSE)</f>
        <v>50</v>
      </c>
      <c r="F264" s="11">
        <f>VLOOKUP($A264,Pivot_Switch!$H$5:$N$5000,COLUMN(F264),FALSE)</f>
        <v>22</v>
      </c>
      <c r="G264" s="11">
        <f>VLOOKUP($A264,Pivot_Switch!$H$5:$N$5000,COLUMN(G264),FALSE)</f>
        <v>1</v>
      </c>
      <c r="J264" s="41"/>
      <c r="M264" s="18"/>
      <c r="N264" s="18"/>
      <c r="O264" s="18"/>
      <c r="P264" s="18"/>
      <c r="Q264" s="18"/>
    </row>
    <row r="265" spans="1:17" x14ac:dyDescent="0.25">
      <c r="A265" s="39" t="str">
        <f t="shared" si="19"/>
        <v>40785_emdsrdc1-jd-06</v>
      </c>
      <c r="B265" s="47">
        <v>40785</v>
      </c>
      <c r="C265" s="39" t="s">
        <v>188</v>
      </c>
      <c r="D265" s="11">
        <f>VLOOKUP($A265,Pivot_Switch!$H$5:$N$5000,COLUMN(D265),FALSE)</f>
        <v>72</v>
      </c>
      <c r="E265" s="11">
        <f>VLOOKUP($A265,Pivot_Switch!$H$5:$N$5000,COLUMN(E265),FALSE)</f>
        <v>50</v>
      </c>
      <c r="F265" s="11">
        <f>VLOOKUP($A265,Pivot_Switch!$H$5:$N$5000,COLUMN(F265),FALSE)</f>
        <v>22</v>
      </c>
      <c r="G265" s="11">
        <f>VLOOKUP($A265,Pivot_Switch!$H$5:$N$5000,COLUMN(G265),FALSE)</f>
        <v>1</v>
      </c>
      <c r="J265" s="41"/>
      <c r="M265" s="18"/>
      <c r="N265" s="18"/>
      <c r="O265" s="18"/>
      <c r="P265" s="18"/>
      <c r="Q265" s="18"/>
    </row>
    <row r="266" spans="1:17" x14ac:dyDescent="0.25">
      <c r="A266" s="39" t="str">
        <f t="shared" si="19"/>
        <v>40790_emdsrdc1-jd-06</v>
      </c>
      <c r="B266" s="47">
        <v>40790</v>
      </c>
      <c r="C266" s="39" t="s">
        <v>188</v>
      </c>
      <c r="D266" s="11">
        <f>VLOOKUP($A266,Pivot_Switch!$H$5:$N$5000,COLUMN(D266),FALSE)</f>
        <v>72</v>
      </c>
      <c r="E266" s="11">
        <f>VLOOKUP($A266,Pivot_Switch!$H$5:$N$5000,COLUMN(E266),FALSE)</f>
        <v>50</v>
      </c>
      <c r="F266" s="11">
        <f>VLOOKUP($A266,Pivot_Switch!$H$5:$N$5000,COLUMN(F266),FALSE)</f>
        <v>22</v>
      </c>
      <c r="G266" s="11">
        <f>VLOOKUP($A266,Pivot_Switch!$H$5:$N$5000,COLUMN(G266),FALSE)</f>
        <v>1</v>
      </c>
      <c r="J266" s="41"/>
      <c r="M266" s="18"/>
      <c r="N266" s="18"/>
      <c r="O266" s="18"/>
      <c r="P266" s="18"/>
      <c r="Q266" s="18"/>
    </row>
    <row r="267" spans="1:17" x14ac:dyDescent="0.25">
      <c r="A267" s="39" t="str">
        <f t="shared" si="19"/>
        <v>40798_emdsrdc1-jd-06</v>
      </c>
      <c r="B267" s="47">
        <v>40798</v>
      </c>
      <c r="C267" s="39" t="s">
        <v>188</v>
      </c>
      <c r="D267" s="11">
        <f>VLOOKUP($A267,Pivot_Switch!$H$5:$N$5000,COLUMN(D267),FALSE)</f>
        <v>72</v>
      </c>
      <c r="E267" s="11">
        <f>VLOOKUP($A267,Pivot_Switch!$H$5:$N$5000,COLUMN(E267),FALSE)</f>
        <v>50</v>
      </c>
      <c r="F267" s="11">
        <f>VLOOKUP($A267,Pivot_Switch!$H$5:$N$5000,COLUMN(F267),FALSE)</f>
        <v>22</v>
      </c>
      <c r="G267" s="11">
        <f>VLOOKUP($A267,Pivot_Switch!$H$5:$N$5000,COLUMN(G267),FALSE)</f>
        <v>1</v>
      </c>
      <c r="J267" s="41"/>
      <c r="M267" s="18"/>
      <c r="N267" s="18"/>
      <c r="O267" s="18"/>
      <c r="P267" s="18"/>
      <c r="Q267" s="18"/>
    </row>
    <row r="268" spans="1:17" x14ac:dyDescent="0.25">
      <c r="A268" s="39" t="str">
        <f t="shared" si="19"/>
        <v>40869_emdsrdc1-jd-06</v>
      </c>
      <c r="B268" s="47">
        <v>40869</v>
      </c>
      <c r="C268" s="39" t="s">
        <v>188</v>
      </c>
      <c r="D268" s="11">
        <f>VLOOKUP($A268,Pivot_Switch!$H$5:$N$5000,COLUMN(D268),FALSE)</f>
        <v>72</v>
      </c>
      <c r="E268" s="11">
        <f>VLOOKUP($A268,Pivot_Switch!$H$5:$N$5000,COLUMN(E268),FALSE)</f>
        <v>50</v>
      </c>
      <c r="F268" s="11">
        <f>VLOOKUP($A268,Pivot_Switch!$H$5:$N$5000,COLUMN(F268),FALSE)</f>
        <v>22</v>
      </c>
      <c r="G268" s="11">
        <f>VLOOKUP($A268,Pivot_Switch!$H$5:$N$5000,COLUMN(G268),FALSE)</f>
        <v>1</v>
      </c>
      <c r="J268" s="41"/>
      <c r="M268" s="18"/>
      <c r="N268" s="18"/>
      <c r="O268" s="18"/>
      <c r="P268" s="18"/>
      <c r="Q268" s="18"/>
    </row>
    <row r="269" spans="1:17" x14ac:dyDescent="0.25">
      <c r="A269" s="39" t="str">
        <f t="shared" si="19"/>
        <v>40885_emdsrdc1-jd-06</v>
      </c>
      <c r="B269" s="47">
        <v>40885</v>
      </c>
      <c r="C269" s="39" t="s">
        <v>188</v>
      </c>
      <c r="D269" s="11">
        <f>VLOOKUP($A269,Pivot_Switch!$H$5:$N$5000,COLUMN(D269),FALSE)</f>
        <v>72</v>
      </c>
      <c r="E269" s="11">
        <f>VLOOKUP($A269,Pivot_Switch!$H$5:$N$5000,COLUMN(E269),FALSE)</f>
        <v>50</v>
      </c>
      <c r="F269" s="11">
        <f>VLOOKUP($A269,Pivot_Switch!$H$5:$N$5000,COLUMN(F269),FALSE)</f>
        <v>22</v>
      </c>
      <c r="G269" s="11">
        <f>VLOOKUP($A269,Pivot_Switch!$H$5:$N$5000,COLUMN(G269),FALSE)</f>
        <v>1</v>
      </c>
      <c r="J269" s="41"/>
      <c r="M269" s="18"/>
      <c r="N269" s="18"/>
      <c r="O269" s="18"/>
      <c r="P269" s="18"/>
      <c r="Q269" s="18"/>
    </row>
    <row r="270" spans="1:17" x14ac:dyDescent="0.25">
      <c r="A270" s="39" t="str">
        <f t="shared" si="19"/>
        <v>40917_emdsrdc1-jd-06</v>
      </c>
      <c r="B270" s="47">
        <v>40917</v>
      </c>
      <c r="C270" s="39" t="s">
        <v>188</v>
      </c>
      <c r="D270" s="11">
        <f>VLOOKUP($A270,Pivot_Switch!$H$5:$N$5000,COLUMN(D270),FALSE)</f>
        <v>72</v>
      </c>
      <c r="E270" s="11">
        <f>VLOOKUP($A270,Pivot_Switch!$H$5:$N$5000,COLUMN(E270),FALSE)</f>
        <v>50</v>
      </c>
      <c r="F270" s="11">
        <f>VLOOKUP($A270,Pivot_Switch!$H$5:$N$5000,COLUMN(F270),FALSE)</f>
        <v>22</v>
      </c>
      <c r="G270" s="11">
        <f>VLOOKUP($A270,Pivot_Switch!$H$5:$N$5000,COLUMN(G270),FALSE)</f>
        <v>1</v>
      </c>
      <c r="J270" s="41"/>
      <c r="M270" s="18"/>
      <c r="N270" s="18"/>
      <c r="O270" s="18"/>
      <c r="P270" s="18"/>
      <c r="Q270" s="18"/>
    </row>
    <row r="271" spans="1:17" x14ac:dyDescent="0.25">
      <c r="A271" s="39" t="str">
        <f t="shared" si="19"/>
        <v>40948_emdsrdc1-jd-06</v>
      </c>
      <c r="B271" s="47">
        <v>40948</v>
      </c>
      <c r="C271" s="39" t="s">
        <v>188</v>
      </c>
      <c r="D271" s="11">
        <f>VLOOKUP($A271,Pivot_Switch!$H$5:$N$5000,COLUMN(D271),FALSE)</f>
        <v>120</v>
      </c>
      <c r="E271" s="11">
        <f>VLOOKUP($A271,Pivot_Switch!$H$5:$N$5000,COLUMN(E271),FALSE)</f>
        <v>55</v>
      </c>
      <c r="F271" s="11">
        <f>VLOOKUP($A271,Pivot_Switch!$H$5:$N$5000,COLUMN(F271),FALSE)</f>
        <v>65</v>
      </c>
      <c r="G271" s="11">
        <f>VLOOKUP($A271,Pivot_Switch!$H$5:$N$5000,COLUMN(G271),FALSE)</f>
        <v>1</v>
      </c>
      <c r="J271" s="41"/>
      <c r="M271" s="18"/>
      <c r="N271" s="18"/>
      <c r="O271" s="18"/>
      <c r="P271" s="18"/>
      <c r="Q271" s="18"/>
    </row>
    <row r="272" spans="1:17" x14ac:dyDescent="0.25">
      <c r="A272" s="39" t="str">
        <f t="shared" si="19"/>
        <v>40989_emdsrdc1-jd-06</v>
      </c>
      <c r="B272" s="47">
        <v>40989</v>
      </c>
      <c r="C272" s="39" t="s">
        <v>188</v>
      </c>
      <c r="D272" s="11">
        <f>VLOOKUP($A272,Pivot_Switch!$H$5:$N$5000,COLUMN(D272),FALSE)</f>
        <v>120</v>
      </c>
      <c r="E272" s="11">
        <f>VLOOKUP($A272,Pivot_Switch!$H$5:$N$5000,COLUMN(E272),FALSE)</f>
        <v>54</v>
      </c>
      <c r="F272" s="11">
        <f>VLOOKUP($A272,Pivot_Switch!$H$5:$N$5000,COLUMN(F272),FALSE)</f>
        <v>66</v>
      </c>
      <c r="G272" s="11">
        <f>VLOOKUP($A272,Pivot_Switch!$H$5:$N$5000,COLUMN(G272),FALSE)</f>
        <v>1</v>
      </c>
      <c r="J272" s="41"/>
      <c r="M272" s="18"/>
      <c r="N272" s="18"/>
      <c r="O272" s="18"/>
      <c r="P272" s="18"/>
      <c r="Q272" s="18"/>
    </row>
    <row r="273" spans="1:17" x14ac:dyDescent="0.25">
      <c r="A273" s="39" t="str">
        <f t="shared" si="19"/>
        <v>41016_emdsrdc1-jd-06</v>
      </c>
      <c r="B273" s="47">
        <v>41016</v>
      </c>
      <c r="C273" s="39" t="s">
        <v>188</v>
      </c>
      <c r="D273" s="11">
        <f>VLOOKUP($A273,Pivot_Switch!$H$5:$N$5000,COLUMN(D273),FALSE)</f>
        <v>120</v>
      </c>
      <c r="E273" s="11">
        <f>VLOOKUP($A273,Pivot_Switch!$H$5:$N$5000,COLUMN(E273),FALSE)</f>
        <v>54</v>
      </c>
      <c r="F273" s="11">
        <f>VLOOKUP($A273,Pivot_Switch!$H$5:$N$5000,COLUMN(F273),FALSE)</f>
        <v>66</v>
      </c>
      <c r="G273" s="11">
        <f>VLOOKUP($A273,Pivot_Switch!$H$5:$N$5000,COLUMN(G273),FALSE)</f>
        <v>1</v>
      </c>
      <c r="J273" s="41"/>
      <c r="M273" s="18"/>
      <c r="N273" s="18"/>
      <c r="O273" s="18"/>
      <c r="P273" s="18"/>
      <c r="Q273" s="18"/>
    </row>
    <row r="274" spans="1:17" x14ac:dyDescent="0.25">
      <c r="A274" s="39" t="str">
        <f t="shared" si="19"/>
        <v>41037_emdsrdc1-jd-06</v>
      </c>
      <c r="B274" s="47">
        <v>41037</v>
      </c>
      <c r="C274" s="39" t="s">
        <v>188</v>
      </c>
      <c r="D274" s="11">
        <f>VLOOKUP($A274,Pivot_Switch!$H$5:$N$5000,COLUMN(D274),FALSE)</f>
        <v>120</v>
      </c>
      <c r="E274" s="11">
        <f>VLOOKUP($A274,Pivot_Switch!$H$5:$N$5000,COLUMN(E274),FALSE)</f>
        <v>54</v>
      </c>
      <c r="F274" s="11">
        <f>VLOOKUP($A274,Pivot_Switch!$H$5:$N$5000,COLUMN(F274),FALSE)</f>
        <v>66</v>
      </c>
      <c r="G274" s="11">
        <f>VLOOKUP($A274,Pivot_Switch!$H$5:$N$5000,COLUMN(G274),FALSE)</f>
        <v>1</v>
      </c>
      <c r="J274" s="41"/>
      <c r="M274" s="18"/>
      <c r="N274" s="18"/>
      <c r="O274" s="18"/>
      <c r="P274" s="18"/>
      <c r="Q274" s="18"/>
    </row>
    <row r="275" spans="1:17" s="26" customFormat="1" x14ac:dyDescent="0.25">
      <c r="A275" s="39" t="str">
        <f t="shared" si="19"/>
        <v>41071_emdsrdc1-jd-06</v>
      </c>
      <c r="B275" s="47">
        <v>41071</v>
      </c>
      <c r="C275" s="39" t="s">
        <v>188</v>
      </c>
      <c r="D275" s="11">
        <f>VLOOKUP($A275,Pivot_Switch!$H$5:$N$5000,COLUMN(D275),FALSE)</f>
        <v>120</v>
      </c>
      <c r="E275" s="11">
        <f>VLOOKUP($A275,Pivot_Switch!$H$5:$N$5000,COLUMN(E275),FALSE)</f>
        <v>60</v>
      </c>
      <c r="F275" s="11">
        <f>VLOOKUP($A275,Pivot_Switch!$H$5:$N$5000,COLUMN(F275),FALSE)</f>
        <v>60</v>
      </c>
      <c r="G275" s="11">
        <f>VLOOKUP($A275,Pivot_Switch!$H$5:$N$5000,COLUMN(G275),FALSE)</f>
        <v>1</v>
      </c>
      <c r="H275" s="39"/>
      <c r="I275" s="39"/>
      <c r="J275" s="41"/>
      <c r="K275" s="10"/>
      <c r="L275" s="10"/>
      <c r="N275" s="35"/>
      <c r="O275" s="35"/>
      <c r="P275" s="35"/>
      <c r="Q275" s="35"/>
    </row>
    <row r="276" spans="1:17" x14ac:dyDescent="0.25">
      <c r="A276" s="39" t="str">
        <f t="shared" si="19"/>
        <v>41107_emdsrdc1-jd-06</v>
      </c>
      <c r="B276" s="47">
        <v>41107</v>
      </c>
      <c r="C276" s="39" t="s">
        <v>188</v>
      </c>
      <c r="D276" s="11">
        <f>VLOOKUP($A276,Pivot_Switch!$H$5:$N$5000,COLUMN(D276),FALSE)</f>
        <v>120</v>
      </c>
      <c r="E276" s="11">
        <f>VLOOKUP($A276,Pivot_Switch!$H$5:$N$5000,COLUMN(E276),FALSE)</f>
        <v>60</v>
      </c>
      <c r="F276" s="11">
        <f>VLOOKUP($A276,Pivot_Switch!$H$5:$N$5000,COLUMN(F276),FALSE)</f>
        <v>60</v>
      </c>
      <c r="G276" s="11">
        <f>VLOOKUP($A276,Pivot_Switch!$H$5:$N$5000,COLUMN(G276),FALSE)</f>
        <v>1</v>
      </c>
      <c r="J276" s="41"/>
      <c r="M276" s="18"/>
      <c r="N276" s="18"/>
      <c r="O276" s="18"/>
      <c r="P276" s="18"/>
      <c r="Q276" s="18"/>
    </row>
    <row r="277" spans="1:17" x14ac:dyDescent="0.25">
      <c r="A277" s="39" t="str">
        <f t="shared" si="19"/>
        <v>41122_emdsrdc1-jd-06</v>
      </c>
      <c r="B277" s="47">
        <v>41122</v>
      </c>
      <c r="C277" s="39" t="s">
        <v>188</v>
      </c>
      <c r="D277" s="11">
        <f>VLOOKUP($A277,Pivot_Switch!$H$5:$N$5000,COLUMN(D277),FALSE)</f>
        <v>184</v>
      </c>
      <c r="E277" s="11">
        <f>VLOOKUP($A277,Pivot_Switch!$H$5:$N$5000,COLUMN(E277),FALSE)</f>
        <v>74</v>
      </c>
      <c r="F277" s="11">
        <f>VLOOKUP($A277,Pivot_Switch!$H$5:$N$5000,COLUMN(F277),FALSE)</f>
        <v>110</v>
      </c>
      <c r="G277" s="11">
        <f>VLOOKUP($A277,Pivot_Switch!$H$5:$N$5000,COLUMN(G277),FALSE)</f>
        <v>1</v>
      </c>
      <c r="J277" s="41"/>
      <c r="M277" s="18"/>
      <c r="N277" s="18"/>
      <c r="O277" s="18"/>
      <c r="P277" s="18"/>
      <c r="Q277" s="18"/>
    </row>
    <row r="278" spans="1:17" x14ac:dyDescent="0.25">
      <c r="A278" s="39" t="str">
        <f t="shared" si="19"/>
        <v>41162_emdsrdc1-jd-06</v>
      </c>
      <c r="B278" s="47">
        <v>41162</v>
      </c>
      <c r="C278" s="39" t="s">
        <v>188</v>
      </c>
      <c r="D278" s="11">
        <f>VLOOKUP($A278,Pivot_Switch!$H$5:$N$5000,COLUMN(D278),FALSE)</f>
        <v>184</v>
      </c>
      <c r="E278" s="11">
        <f>VLOOKUP($A278,Pivot_Switch!$H$5:$N$5000,COLUMN(E278),FALSE)</f>
        <v>102</v>
      </c>
      <c r="F278" s="11">
        <f>VLOOKUP($A278,Pivot_Switch!$H$5:$N$5000,COLUMN(F278),FALSE)</f>
        <v>82</v>
      </c>
      <c r="G278" s="11">
        <f>VLOOKUP($A278,Pivot_Switch!$H$5:$N$5000,COLUMN(G278),FALSE)</f>
        <v>1</v>
      </c>
      <c r="J278" s="41"/>
      <c r="M278" s="18"/>
      <c r="N278" s="18"/>
      <c r="O278" s="18"/>
      <c r="P278" s="18"/>
      <c r="Q278" s="18"/>
    </row>
    <row r="279" spans="1:17" x14ac:dyDescent="0.25">
      <c r="A279" s="39" t="str">
        <f t="shared" si="19"/>
        <v>41192_emdsrdc1-jd-06</v>
      </c>
      <c r="B279" s="47">
        <v>41192</v>
      </c>
      <c r="C279" s="39" t="s">
        <v>188</v>
      </c>
      <c r="D279" s="11">
        <f>VLOOKUP($A279,Pivot_Switch!$H$5:$N$5000,COLUMN(D279),FALSE)</f>
        <v>184</v>
      </c>
      <c r="E279" s="11">
        <f>VLOOKUP($A279,Pivot_Switch!$H$5:$N$5000,COLUMN(E279),FALSE)</f>
        <v>102</v>
      </c>
      <c r="F279" s="11">
        <f>VLOOKUP($A279,Pivot_Switch!$H$5:$N$5000,COLUMN(F279),FALSE)</f>
        <v>82</v>
      </c>
      <c r="G279" s="11">
        <f>VLOOKUP($A279,Pivot_Switch!$H$5:$N$5000,COLUMN(G279),FALSE)</f>
        <v>1</v>
      </c>
      <c r="J279" s="41"/>
      <c r="M279" s="18"/>
      <c r="N279" s="18"/>
      <c r="O279" s="18"/>
      <c r="P279" s="18"/>
      <c r="Q279" s="18"/>
    </row>
    <row r="280" spans="1:17" x14ac:dyDescent="0.25">
      <c r="A280" s="39" t="str">
        <f t="shared" si="19"/>
        <v>41347_emdsrdc1-jd-06</v>
      </c>
      <c r="B280" s="47">
        <v>41347</v>
      </c>
      <c r="C280" s="39" t="s">
        <v>188</v>
      </c>
      <c r="D280" s="11">
        <f>VLOOKUP($A280,Pivot_Switch!$H$5:$N$5000,COLUMN(D280),FALSE)</f>
        <v>184</v>
      </c>
      <c r="E280" s="11">
        <f>VLOOKUP($A280,Pivot_Switch!$H$5:$N$5000,COLUMN(E280),FALSE)</f>
        <v>14</v>
      </c>
      <c r="F280" s="11">
        <f>VLOOKUP($A280,Pivot_Switch!$H$5:$N$5000,COLUMN(F280),FALSE)</f>
        <v>170</v>
      </c>
      <c r="G280" s="11">
        <f>VLOOKUP($A280,Pivot_Switch!$H$5:$N$5000,COLUMN(G280),FALSE)</f>
        <v>1</v>
      </c>
      <c r="J280" s="41"/>
      <c r="M280" s="18"/>
      <c r="N280" s="18"/>
      <c r="O280" s="18"/>
      <c r="P280" s="18"/>
      <c r="Q280" s="18"/>
    </row>
    <row r="281" spans="1:17" x14ac:dyDescent="0.25">
      <c r="A281" s="39" t="str">
        <f t="shared" si="18"/>
        <v>41439_emdsrdc1-jd-06</v>
      </c>
      <c r="B281" s="47">
        <v>41439</v>
      </c>
      <c r="C281" s="39" t="s">
        <v>188</v>
      </c>
      <c r="D281" s="11">
        <f>VLOOKUP($A281,Pivot_Switch!$H$5:$N$5000,COLUMN(D281),FALSE)</f>
        <v>184</v>
      </c>
      <c r="E281" s="11">
        <f>VLOOKUP($A281,Pivot_Switch!$H$5:$N$5000,COLUMN(E281),FALSE)</f>
        <v>103</v>
      </c>
      <c r="F281" s="11">
        <f>VLOOKUP($A281,Pivot_Switch!$H$5:$N$5000,COLUMN(F281),FALSE)</f>
        <v>81</v>
      </c>
      <c r="G281" s="11">
        <f>VLOOKUP($A281,Pivot_Switch!$H$5:$N$5000,COLUMN(G281),FALSE)</f>
        <v>1</v>
      </c>
      <c r="J281" s="41"/>
      <c r="M281" s="18"/>
      <c r="N281" s="18"/>
      <c r="O281" s="18"/>
      <c r="P281" s="18"/>
      <c r="Q281" s="18"/>
    </row>
    <row r="282" spans="1:17" x14ac:dyDescent="0.25">
      <c r="M282" s="18"/>
      <c r="N282" s="18"/>
      <c r="O282" s="18"/>
      <c r="P282" s="18"/>
      <c r="Q282" s="18"/>
    </row>
    <row r="283" spans="1:17" x14ac:dyDescent="0.25">
      <c r="A283" s="42" t="s">
        <v>881</v>
      </c>
      <c r="B283" s="42"/>
      <c r="C283" s="42"/>
      <c r="D283" s="25"/>
      <c r="E283" s="25"/>
      <c r="F283" s="25"/>
      <c r="G283" s="25"/>
      <c r="H283" s="42" t="str">
        <f>C244</f>
        <v>emdsrdc1-jd-06</v>
      </c>
      <c r="I283" s="43" t="str">
        <f>CONCATENATE(H283,"_End")</f>
        <v>emdsrdc1-jd-06_End</v>
      </c>
      <c r="J283" s="43">
        <f>ROW(I283)</f>
        <v>283</v>
      </c>
      <c r="K283" s="26"/>
      <c r="L283" s="26"/>
      <c r="M283" s="18"/>
      <c r="N283" s="18"/>
      <c r="O283" s="18"/>
      <c r="P283" s="18"/>
      <c r="Q283" s="18"/>
    </row>
    <row r="284" spans="1:17" x14ac:dyDescent="0.25">
      <c r="A284" s="39" t="str">
        <f t="shared" ref="A284:A321" si="20">CONCATENATE(B284,"_",C284)</f>
        <v>40598_emdsrdc1-rb-06</v>
      </c>
      <c r="B284" s="47">
        <v>40598</v>
      </c>
      <c r="C284" s="39" t="s">
        <v>227</v>
      </c>
      <c r="D284" s="11">
        <f>VLOOKUP($A284,Pivot_Switch!$H$5:$N$5000,COLUMN(D284),FALSE)</f>
        <v>72</v>
      </c>
      <c r="E284" s="11">
        <f>VLOOKUP($A284,Pivot_Switch!$H$5:$N$5000,COLUMN(E284),FALSE)</f>
        <v>45</v>
      </c>
      <c r="F284" s="11">
        <f>VLOOKUP($A284,Pivot_Switch!$H$5:$N$5000,COLUMN(F284),FALSE)</f>
        <v>27</v>
      </c>
      <c r="G284" s="11">
        <f>VLOOKUP($A284,Pivot_Switch!$H$5:$N$5000,COLUMN(G284),FALSE)</f>
        <v>1</v>
      </c>
      <c r="H284" s="39" t="str">
        <f>C284</f>
        <v>emdsrdc1-rb-06</v>
      </c>
      <c r="I284" s="39" t="str">
        <f>CONCATENATE(H284,"_Start")</f>
        <v>emdsrdc1-rb-06_Start</v>
      </c>
      <c r="J284" s="41">
        <f>ROW(I284)</f>
        <v>284</v>
      </c>
      <c r="M284" s="18"/>
      <c r="N284" s="18"/>
      <c r="O284" s="18"/>
      <c r="P284" s="18"/>
      <c r="Q284" s="18"/>
    </row>
    <row r="285" spans="1:17" x14ac:dyDescent="0.25">
      <c r="A285" s="39" t="str">
        <f t="shared" si="20"/>
        <v>40606_emdsrdc1-rb-06</v>
      </c>
      <c r="B285" s="47">
        <v>40606</v>
      </c>
      <c r="C285" s="39" t="s">
        <v>227</v>
      </c>
      <c r="D285" s="11">
        <f>VLOOKUP($A285,Pivot_Switch!$H$5:$N$5000,COLUMN(D285),FALSE)</f>
        <v>72</v>
      </c>
      <c r="E285" s="11">
        <f>VLOOKUP($A285,Pivot_Switch!$H$5:$N$5000,COLUMN(E285),FALSE)</f>
        <v>45</v>
      </c>
      <c r="F285" s="11">
        <f>VLOOKUP($A285,Pivot_Switch!$H$5:$N$5000,COLUMN(F285),FALSE)</f>
        <v>27</v>
      </c>
      <c r="G285" s="11">
        <f>VLOOKUP($A285,Pivot_Switch!$H$5:$N$5000,COLUMN(G285),FALSE)</f>
        <v>1</v>
      </c>
      <c r="M285" s="18"/>
      <c r="N285" s="18"/>
      <c r="O285" s="18"/>
      <c r="P285" s="18"/>
      <c r="Q285" s="18"/>
    </row>
    <row r="286" spans="1:17" x14ac:dyDescent="0.25">
      <c r="A286" s="39" t="str">
        <f t="shared" si="20"/>
        <v>40609_emdsrdc1-rb-06</v>
      </c>
      <c r="B286" s="47">
        <v>40609</v>
      </c>
      <c r="C286" s="39" t="s">
        <v>227</v>
      </c>
      <c r="D286" s="11">
        <f>VLOOKUP($A286,Pivot_Switch!$H$5:$N$5000,COLUMN(D286),FALSE)</f>
        <v>72</v>
      </c>
      <c r="E286" s="11">
        <f>VLOOKUP($A286,Pivot_Switch!$H$5:$N$5000,COLUMN(E286),FALSE)</f>
        <v>45</v>
      </c>
      <c r="F286" s="11">
        <f>VLOOKUP($A286,Pivot_Switch!$H$5:$N$5000,COLUMN(F286),FALSE)</f>
        <v>27</v>
      </c>
      <c r="G286" s="11">
        <f>VLOOKUP($A286,Pivot_Switch!$H$5:$N$5000,COLUMN(G286),FALSE)</f>
        <v>1</v>
      </c>
      <c r="M286" s="18"/>
      <c r="N286" s="18"/>
      <c r="O286" s="18"/>
      <c r="P286" s="18"/>
      <c r="Q286" s="18"/>
    </row>
    <row r="287" spans="1:17" x14ac:dyDescent="0.25">
      <c r="A287" s="39" t="str">
        <f t="shared" si="20"/>
        <v>40637_emdsrdc1-rb-06</v>
      </c>
      <c r="B287" s="47">
        <v>40637</v>
      </c>
      <c r="C287" s="39" t="s">
        <v>227</v>
      </c>
      <c r="D287" s="11">
        <f>VLOOKUP($A287,Pivot_Switch!$H$5:$N$5000,COLUMN(D287),FALSE)</f>
        <v>72</v>
      </c>
      <c r="E287" s="11">
        <f>VLOOKUP($A287,Pivot_Switch!$H$5:$N$5000,COLUMN(E287),FALSE)</f>
        <v>45</v>
      </c>
      <c r="F287" s="11">
        <f>VLOOKUP($A287,Pivot_Switch!$H$5:$N$5000,COLUMN(F287),FALSE)</f>
        <v>27</v>
      </c>
      <c r="G287" s="11">
        <f>VLOOKUP($A287,Pivot_Switch!$H$5:$N$5000,COLUMN(G287),FALSE)</f>
        <v>1</v>
      </c>
      <c r="M287" s="18"/>
      <c r="N287" s="18"/>
      <c r="O287" s="18"/>
      <c r="P287" s="18"/>
      <c r="Q287" s="18"/>
    </row>
    <row r="288" spans="1:17" x14ac:dyDescent="0.25">
      <c r="A288" s="39" t="str">
        <f t="shared" si="20"/>
        <v>40646_emdsrdc1-rb-06</v>
      </c>
      <c r="B288" s="47">
        <v>40646</v>
      </c>
      <c r="C288" s="39" t="s">
        <v>227</v>
      </c>
      <c r="D288" s="11">
        <f>VLOOKUP($A288,Pivot_Switch!$H$5:$N$5000,COLUMN(D288),FALSE)</f>
        <v>72</v>
      </c>
      <c r="E288" s="11">
        <f>VLOOKUP($A288,Pivot_Switch!$H$5:$N$5000,COLUMN(E288),FALSE)</f>
        <v>45</v>
      </c>
      <c r="F288" s="11">
        <f>VLOOKUP($A288,Pivot_Switch!$H$5:$N$5000,COLUMN(F288),FALSE)</f>
        <v>27</v>
      </c>
      <c r="G288" s="11">
        <f>VLOOKUP($A288,Pivot_Switch!$H$5:$N$5000,COLUMN(G288),FALSE)</f>
        <v>1</v>
      </c>
      <c r="M288" s="18"/>
      <c r="N288" s="18"/>
      <c r="O288" s="18"/>
      <c r="P288" s="18"/>
      <c r="Q288" s="18"/>
    </row>
    <row r="289" spans="1:17" x14ac:dyDescent="0.25">
      <c r="A289" s="39" t="str">
        <f t="shared" si="20"/>
        <v>40652_emdsrdc1-rb-06</v>
      </c>
      <c r="B289" s="47">
        <v>40652</v>
      </c>
      <c r="C289" s="39" t="s">
        <v>227</v>
      </c>
      <c r="D289" s="11">
        <f>VLOOKUP($A289,Pivot_Switch!$H$5:$N$5000,COLUMN(D289),FALSE)</f>
        <v>72</v>
      </c>
      <c r="E289" s="11">
        <f>VLOOKUP($A289,Pivot_Switch!$H$5:$N$5000,COLUMN(E289),FALSE)</f>
        <v>49</v>
      </c>
      <c r="F289" s="11">
        <f>VLOOKUP($A289,Pivot_Switch!$H$5:$N$5000,COLUMN(F289),FALSE)</f>
        <v>23</v>
      </c>
      <c r="G289" s="11">
        <f>VLOOKUP($A289,Pivot_Switch!$H$5:$N$5000,COLUMN(G289),FALSE)</f>
        <v>1</v>
      </c>
      <c r="M289" s="18"/>
      <c r="N289" s="18"/>
      <c r="O289" s="18"/>
      <c r="P289" s="18"/>
      <c r="Q289" s="18"/>
    </row>
    <row r="290" spans="1:17" x14ac:dyDescent="0.25">
      <c r="A290" s="39" t="str">
        <f t="shared" si="20"/>
        <v>40659_emdsrdc1-rb-06</v>
      </c>
      <c r="B290" s="47">
        <v>40659</v>
      </c>
      <c r="C290" s="39" t="s">
        <v>227</v>
      </c>
      <c r="D290" s="11">
        <f>VLOOKUP($A290,Pivot_Switch!$H$5:$N$5000,COLUMN(D290),FALSE)</f>
        <v>72</v>
      </c>
      <c r="E290" s="11">
        <f>VLOOKUP($A290,Pivot_Switch!$H$5:$N$5000,COLUMN(E290),FALSE)</f>
        <v>49</v>
      </c>
      <c r="F290" s="11">
        <f>VLOOKUP($A290,Pivot_Switch!$H$5:$N$5000,COLUMN(F290),FALSE)</f>
        <v>23</v>
      </c>
      <c r="G290" s="11">
        <f>VLOOKUP($A290,Pivot_Switch!$H$5:$N$5000,COLUMN(G290),FALSE)</f>
        <v>1</v>
      </c>
      <c r="M290" s="18"/>
      <c r="N290" s="18"/>
      <c r="O290" s="18"/>
      <c r="P290" s="18"/>
      <c r="Q290" s="18"/>
    </row>
    <row r="291" spans="1:17" s="26" customFormat="1" x14ac:dyDescent="0.25">
      <c r="A291" s="39" t="str">
        <f t="shared" si="20"/>
        <v>40666_emdsrdc1-rb-06</v>
      </c>
      <c r="B291" s="47">
        <v>40666</v>
      </c>
      <c r="C291" s="39" t="s">
        <v>227</v>
      </c>
      <c r="D291" s="11">
        <f>VLOOKUP($A291,Pivot_Switch!$H$5:$N$5000,COLUMN(D291),FALSE)</f>
        <v>72</v>
      </c>
      <c r="E291" s="11">
        <f>VLOOKUP($A291,Pivot_Switch!$H$5:$N$5000,COLUMN(E291),FALSE)</f>
        <v>49</v>
      </c>
      <c r="F291" s="11">
        <f>VLOOKUP($A291,Pivot_Switch!$H$5:$N$5000,COLUMN(F291),FALSE)</f>
        <v>23</v>
      </c>
      <c r="G291" s="11">
        <f>VLOOKUP($A291,Pivot_Switch!$H$5:$N$5000,COLUMN(G291),FALSE)</f>
        <v>1</v>
      </c>
      <c r="H291" s="39"/>
      <c r="I291" s="39"/>
      <c r="J291" s="39"/>
      <c r="K291" s="10"/>
      <c r="L291" s="10"/>
      <c r="N291" s="35"/>
      <c r="O291" s="35"/>
      <c r="P291" s="35"/>
      <c r="Q291" s="35"/>
    </row>
    <row r="292" spans="1:17" x14ac:dyDescent="0.25">
      <c r="A292" s="39" t="str">
        <f t="shared" si="20"/>
        <v>40679_emdsrdc1-rb-06</v>
      </c>
      <c r="B292" s="47">
        <v>40679</v>
      </c>
      <c r="C292" s="39" t="s">
        <v>227</v>
      </c>
      <c r="D292" s="11">
        <f>VLOOKUP($A292,Pivot_Switch!$H$5:$N$5000,COLUMN(D292),FALSE)</f>
        <v>72</v>
      </c>
      <c r="E292" s="11">
        <f>VLOOKUP($A292,Pivot_Switch!$H$5:$N$5000,COLUMN(E292),FALSE)</f>
        <v>49</v>
      </c>
      <c r="F292" s="11">
        <f>VLOOKUP($A292,Pivot_Switch!$H$5:$N$5000,COLUMN(F292),FALSE)</f>
        <v>23</v>
      </c>
      <c r="G292" s="11">
        <f>VLOOKUP($A292,Pivot_Switch!$H$5:$N$5000,COLUMN(G292),FALSE)</f>
        <v>1</v>
      </c>
      <c r="M292" s="18"/>
      <c r="N292" s="18"/>
      <c r="O292" s="18"/>
      <c r="P292" s="18"/>
      <c r="Q292" s="18"/>
    </row>
    <row r="293" spans="1:17" x14ac:dyDescent="0.25">
      <c r="A293" s="39" t="str">
        <f t="shared" si="20"/>
        <v>40686_emdsrdc1-rb-06</v>
      </c>
      <c r="B293" s="47">
        <v>40686</v>
      </c>
      <c r="C293" s="39" t="s">
        <v>227</v>
      </c>
      <c r="D293" s="11">
        <f>VLOOKUP($A293,Pivot_Switch!$H$5:$N$5000,COLUMN(D293),FALSE)</f>
        <v>72</v>
      </c>
      <c r="E293" s="11">
        <f>VLOOKUP($A293,Pivot_Switch!$H$5:$N$5000,COLUMN(E293),FALSE)</f>
        <v>47</v>
      </c>
      <c r="F293" s="11">
        <f>VLOOKUP($A293,Pivot_Switch!$H$5:$N$5000,COLUMN(F293),FALSE)</f>
        <v>25</v>
      </c>
      <c r="G293" s="11">
        <f>VLOOKUP($A293,Pivot_Switch!$H$5:$N$5000,COLUMN(G293),FALSE)</f>
        <v>1</v>
      </c>
      <c r="M293" s="18"/>
      <c r="N293" s="18"/>
      <c r="O293" s="18"/>
      <c r="P293" s="18"/>
      <c r="Q293" s="18"/>
    </row>
    <row r="294" spans="1:17" x14ac:dyDescent="0.25">
      <c r="A294" s="39" t="str">
        <f t="shared" si="20"/>
        <v>40690_emdsrdc1-rb-06</v>
      </c>
      <c r="B294" s="47">
        <v>40690</v>
      </c>
      <c r="C294" s="39" t="s">
        <v>227</v>
      </c>
      <c r="D294" s="11">
        <f>VLOOKUP($A294,Pivot_Switch!$H$5:$N$5000,COLUMN(D294),FALSE)</f>
        <v>72</v>
      </c>
      <c r="E294" s="11">
        <f>VLOOKUP($A294,Pivot_Switch!$H$5:$N$5000,COLUMN(E294),FALSE)</f>
        <v>47</v>
      </c>
      <c r="F294" s="11">
        <f>VLOOKUP($A294,Pivot_Switch!$H$5:$N$5000,COLUMN(F294),FALSE)</f>
        <v>25</v>
      </c>
      <c r="G294" s="11">
        <f>VLOOKUP($A294,Pivot_Switch!$H$5:$N$5000,COLUMN(G294),FALSE)</f>
        <v>1</v>
      </c>
      <c r="M294" s="18"/>
      <c r="N294" s="18"/>
      <c r="O294" s="18"/>
      <c r="P294" s="18"/>
      <c r="Q294" s="18"/>
    </row>
    <row r="295" spans="1:17" x14ac:dyDescent="0.25">
      <c r="A295" s="39" t="str">
        <f t="shared" si="20"/>
        <v>40700_emdsrdc1-rb-06</v>
      </c>
      <c r="B295" s="47">
        <v>40700</v>
      </c>
      <c r="C295" s="39" t="s">
        <v>227</v>
      </c>
      <c r="D295" s="11">
        <f>VLOOKUP($A295,Pivot_Switch!$H$5:$N$5000,COLUMN(D295),FALSE)</f>
        <v>72</v>
      </c>
      <c r="E295" s="11">
        <f>VLOOKUP($A295,Pivot_Switch!$H$5:$N$5000,COLUMN(E295),FALSE)</f>
        <v>47</v>
      </c>
      <c r="F295" s="11">
        <f>VLOOKUP($A295,Pivot_Switch!$H$5:$N$5000,COLUMN(F295),FALSE)</f>
        <v>25</v>
      </c>
      <c r="G295" s="11">
        <f>VLOOKUP($A295,Pivot_Switch!$H$5:$N$5000,COLUMN(G295),FALSE)</f>
        <v>1</v>
      </c>
      <c r="M295" s="18"/>
      <c r="N295" s="18"/>
      <c r="O295" s="18"/>
      <c r="P295" s="18"/>
      <c r="Q295" s="18"/>
    </row>
    <row r="296" spans="1:17" x14ac:dyDescent="0.25">
      <c r="A296" s="39" t="str">
        <f t="shared" si="20"/>
        <v>40707_emdsrdc1-rb-06</v>
      </c>
      <c r="B296" s="47">
        <v>40707</v>
      </c>
      <c r="C296" s="39" t="s">
        <v>227</v>
      </c>
      <c r="D296" s="11">
        <f>VLOOKUP($A296,Pivot_Switch!$H$5:$N$5000,COLUMN(D296),FALSE)</f>
        <v>72</v>
      </c>
      <c r="E296" s="11">
        <f>VLOOKUP($A296,Pivot_Switch!$H$5:$N$5000,COLUMN(E296),FALSE)</f>
        <v>47</v>
      </c>
      <c r="F296" s="11">
        <f>VLOOKUP($A296,Pivot_Switch!$H$5:$N$5000,COLUMN(F296),FALSE)</f>
        <v>25</v>
      </c>
      <c r="G296" s="11">
        <f>VLOOKUP($A296,Pivot_Switch!$H$5:$N$5000,COLUMN(G296),FALSE)</f>
        <v>1</v>
      </c>
      <c r="M296" s="18"/>
      <c r="N296" s="18"/>
      <c r="O296" s="18"/>
      <c r="P296" s="18"/>
      <c r="Q296" s="18"/>
    </row>
    <row r="297" spans="1:17" x14ac:dyDescent="0.25">
      <c r="A297" s="39" t="str">
        <f t="shared" ref="A297:A320" si="21">CONCATENATE(B297,"_",C297)</f>
        <v>40714_emdsrdc1-rb-06</v>
      </c>
      <c r="B297" s="47">
        <v>40714</v>
      </c>
      <c r="C297" s="39" t="s">
        <v>227</v>
      </c>
      <c r="D297" s="11">
        <f>VLOOKUP($A297,Pivot_Switch!$H$5:$N$5000,COLUMN(D297),FALSE)</f>
        <v>72</v>
      </c>
      <c r="E297" s="11">
        <f>VLOOKUP($A297,Pivot_Switch!$H$5:$N$5000,COLUMN(E297),FALSE)</f>
        <v>47</v>
      </c>
      <c r="F297" s="11">
        <f>VLOOKUP($A297,Pivot_Switch!$H$5:$N$5000,COLUMN(F297),FALSE)</f>
        <v>25</v>
      </c>
      <c r="G297" s="11">
        <f>VLOOKUP($A297,Pivot_Switch!$H$5:$N$5000,COLUMN(G297),FALSE)</f>
        <v>1</v>
      </c>
      <c r="M297" s="18"/>
      <c r="N297" s="18"/>
      <c r="O297" s="18"/>
      <c r="P297" s="18"/>
      <c r="Q297" s="18"/>
    </row>
    <row r="298" spans="1:17" x14ac:dyDescent="0.25">
      <c r="A298" s="39" t="str">
        <f t="shared" si="21"/>
        <v>40721_emdsrdc1-rb-06</v>
      </c>
      <c r="B298" s="47">
        <v>40721</v>
      </c>
      <c r="C298" s="39" t="s">
        <v>227</v>
      </c>
      <c r="D298" s="11">
        <f>VLOOKUP($A298,Pivot_Switch!$H$5:$N$5000,COLUMN(D298),FALSE)</f>
        <v>72</v>
      </c>
      <c r="E298" s="11">
        <f>VLOOKUP($A298,Pivot_Switch!$H$5:$N$5000,COLUMN(E298),FALSE)</f>
        <v>47</v>
      </c>
      <c r="F298" s="11">
        <f>VLOOKUP($A298,Pivot_Switch!$H$5:$N$5000,COLUMN(F298),FALSE)</f>
        <v>25</v>
      </c>
      <c r="G298" s="11">
        <f>VLOOKUP($A298,Pivot_Switch!$H$5:$N$5000,COLUMN(G298),FALSE)</f>
        <v>1</v>
      </c>
      <c r="M298" s="18"/>
      <c r="N298" s="18"/>
      <c r="O298" s="18"/>
      <c r="P298" s="18"/>
      <c r="Q298" s="18"/>
    </row>
    <row r="299" spans="1:17" x14ac:dyDescent="0.25">
      <c r="A299" s="39" t="str">
        <f t="shared" si="21"/>
        <v>40728_emdsrdc1-rb-06</v>
      </c>
      <c r="B299" s="47">
        <v>40728</v>
      </c>
      <c r="C299" s="39" t="s">
        <v>227</v>
      </c>
      <c r="D299" s="11">
        <f>VLOOKUP($A299,Pivot_Switch!$H$5:$N$5000,COLUMN(D299),FALSE)</f>
        <v>72</v>
      </c>
      <c r="E299" s="11">
        <f>VLOOKUP($A299,Pivot_Switch!$H$5:$N$5000,COLUMN(E299),FALSE)</f>
        <v>47</v>
      </c>
      <c r="F299" s="11">
        <f>VLOOKUP($A299,Pivot_Switch!$H$5:$N$5000,COLUMN(F299),FALSE)</f>
        <v>25</v>
      </c>
      <c r="G299" s="11">
        <f>VLOOKUP($A299,Pivot_Switch!$H$5:$N$5000,COLUMN(G299),FALSE)</f>
        <v>1</v>
      </c>
      <c r="M299" s="18"/>
      <c r="N299" s="18"/>
      <c r="O299" s="18"/>
      <c r="P299" s="18"/>
      <c r="Q299" s="18"/>
    </row>
    <row r="300" spans="1:17" x14ac:dyDescent="0.25">
      <c r="A300" s="39" t="str">
        <f t="shared" si="21"/>
        <v>40735_emdsrdc1-rb-06</v>
      </c>
      <c r="B300" s="47">
        <v>40735</v>
      </c>
      <c r="C300" s="39" t="s">
        <v>227</v>
      </c>
      <c r="D300" s="11">
        <f>VLOOKUP($A300,Pivot_Switch!$H$5:$N$5000,COLUMN(D300),FALSE)</f>
        <v>72</v>
      </c>
      <c r="E300" s="11">
        <f>VLOOKUP($A300,Pivot_Switch!$H$5:$N$5000,COLUMN(E300),FALSE)</f>
        <v>47</v>
      </c>
      <c r="F300" s="11">
        <f>VLOOKUP($A300,Pivot_Switch!$H$5:$N$5000,COLUMN(F300),FALSE)</f>
        <v>25</v>
      </c>
      <c r="G300" s="11">
        <f>VLOOKUP($A300,Pivot_Switch!$H$5:$N$5000,COLUMN(G300),FALSE)</f>
        <v>1</v>
      </c>
      <c r="M300" s="18"/>
      <c r="N300" s="18"/>
      <c r="O300" s="18"/>
      <c r="P300" s="18"/>
      <c r="Q300" s="18"/>
    </row>
    <row r="301" spans="1:17" x14ac:dyDescent="0.25">
      <c r="A301" s="39" t="str">
        <f t="shared" si="21"/>
        <v>40743_emdsrdc1-rb-06</v>
      </c>
      <c r="B301" s="47">
        <v>40743</v>
      </c>
      <c r="C301" s="39" t="s">
        <v>227</v>
      </c>
      <c r="D301" s="11">
        <f>VLOOKUP($A301,Pivot_Switch!$H$5:$N$5000,COLUMN(D301),FALSE)</f>
        <v>72</v>
      </c>
      <c r="E301" s="11">
        <f>VLOOKUP($A301,Pivot_Switch!$H$5:$N$5000,COLUMN(E301),FALSE)</f>
        <v>47</v>
      </c>
      <c r="F301" s="11">
        <f>VLOOKUP($A301,Pivot_Switch!$H$5:$N$5000,COLUMN(F301),FALSE)</f>
        <v>25</v>
      </c>
      <c r="G301" s="11">
        <f>VLOOKUP($A301,Pivot_Switch!$H$5:$N$5000,COLUMN(G301),FALSE)</f>
        <v>1</v>
      </c>
      <c r="M301" s="18"/>
      <c r="N301" s="18"/>
      <c r="O301" s="18"/>
      <c r="P301" s="18"/>
      <c r="Q301" s="18"/>
    </row>
    <row r="302" spans="1:17" x14ac:dyDescent="0.25">
      <c r="A302" s="39" t="str">
        <f t="shared" si="21"/>
        <v>40749_emdsrdc1-rb-06</v>
      </c>
      <c r="B302" s="47">
        <v>40749</v>
      </c>
      <c r="C302" s="39" t="s">
        <v>227</v>
      </c>
      <c r="D302" s="11">
        <f>VLOOKUP($A302,Pivot_Switch!$H$5:$N$5000,COLUMN(D302),FALSE)</f>
        <v>72</v>
      </c>
      <c r="E302" s="11">
        <f>VLOOKUP($A302,Pivot_Switch!$H$5:$N$5000,COLUMN(E302),FALSE)</f>
        <v>47</v>
      </c>
      <c r="F302" s="11">
        <f>VLOOKUP($A302,Pivot_Switch!$H$5:$N$5000,COLUMN(F302),FALSE)</f>
        <v>25</v>
      </c>
      <c r="G302" s="11">
        <f>VLOOKUP($A302,Pivot_Switch!$H$5:$N$5000,COLUMN(G302),FALSE)</f>
        <v>1</v>
      </c>
      <c r="M302" s="18"/>
      <c r="N302" s="18"/>
      <c r="O302" s="18"/>
      <c r="P302" s="18"/>
      <c r="Q302" s="18"/>
    </row>
    <row r="303" spans="1:17" x14ac:dyDescent="0.25">
      <c r="A303" s="39" t="str">
        <f t="shared" si="21"/>
        <v>40770_emdsrdc1-rb-06</v>
      </c>
      <c r="B303" s="47">
        <v>40770</v>
      </c>
      <c r="C303" s="39" t="s">
        <v>227</v>
      </c>
      <c r="D303" s="11">
        <f>VLOOKUP($A303,Pivot_Switch!$H$5:$N$5000,COLUMN(D303),FALSE)</f>
        <v>72</v>
      </c>
      <c r="E303" s="11">
        <f>VLOOKUP($A303,Pivot_Switch!$H$5:$N$5000,COLUMN(E303),FALSE)</f>
        <v>47</v>
      </c>
      <c r="F303" s="11">
        <f>VLOOKUP($A303,Pivot_Switch!$H$5:$N$5000,COLUMN(F303),FALSE)</f>
        <v>25</v>
      </c>
      <c r="G303" s="11">
        <f>VLOOKUP($A303,Pivot_Switch!$H$5:$N$5000,COLUMN(G303),FALSE)</f>
        <v>1</v>
      </c>
      <c r="M303" s="18"/>
      <c r="N303" s="18"/>
      <c r="O303" s="18"/>
      <c r="P303" s="18"/>
      <c r="Q303" s="18"/>
    </row>
    <row r="304" spans="1:17" x14ac:dyDescent="0.25">
      <c r="A304" s="39" t="str">
        <f t="shared" si="21"/>
        <v>40777_emdsrdc1-rb-06</v>
      </c>
      <c r="B304" s="47">
        <v>40777</v>
      </c>
      <c r="C304" s="39" t="s">
        <v>227</v>
      </c>
      <c r="D304" s="11">
        <f>VLOOKUP($A304,Pivot_Switch!$H$5:$N$5000,COLUMN(D304),FALSE)</f>
        <v>72</v>
      </c>
      <c r="E304" s="11">
        <f>VLOOKUP($A304,Pivot_Switch!$H$5:$N$5000,COLUMN(E304),FALSE)</f>
        <v>48</v>
      </c>
      <c r="F304" s="11">
        <f>VLOOKUP($A304,Pivot_Switch!$H$5:$N$5000,COLUMN(F304),FALSE)</f>
        <v>24</v>
      </c>
      <c r="G304" s="11">
        <f>VLOOKUP($A304,Pivot_Switch!$H$5:$N$5000,COLUMN(G304),FALSE)</f>
        <v>1</v>
      </c>
      <c r="M304" s="18"/>
      <c r="N304" s="18"/>
      <c r="O304" s="18"/>
      <c r="P304" s="18"/>
      <c r="Q304" s="18"/>
    </row>
    <row r="305" spans="1:17" x14ac:dyDescent="0.25">
      <c r="A305" s="39" t="str">
        <f t="shared" si="21"/>
        <v>40785_emdsrdc1-rb-06</v>
      </c>
      <c r="B305" s="47">
        <v>40785</v>
      </c>
      <c r="C305" s="39" t="s">
        <v>227</v>
      </c>
      <c r="D305" s="11">
        <f>VLOOKUP($A305,Pivot_Switch!$H$5:$N$5000,COLUMN(D305),FALSE)</f>
        <v>72</v>
      </c>
      <c r="E305" s="11">
        <f>VLOOKUP($A305,Pivot_Switch!$H$5:$N$5000,COLUMN(E305),FALSE)</f>
        <v>48</v>
      </c>
      <c r="F305" s="11">
        <f>VLOOKUP($A305,Pivot_Switch!$H$5:$N$5000,COLUMN(F305),FALSE)</f>
        <v>24</v>
      </c>
      <c r="G305" s="11">
        <f>VLOOKUP($A305,Pivot_Switch!$H$5:$N$5000,COLUMN(G305),FALSE)</f>
        <v>1</v>
      </c>
      <c r="M305" s="18"/>
      <c r="N305" s="18"/>
      <c r="O305" s="18"/>
      <c r="P305" s="18"/>
      <c r="Q305" s="18"/>
    </row>
    <row r="306" spans="1:17" x14ac:dyDescent="0.25">
      <c r="A306" s="39" t="str">
        <f t="shared" si="21"/>
        <v>40790_emdsrdc1-rb-06</v>
      </c>
      <c r="B306" s="47">
        <v>40790</v>
      </c>
      <c r="C306" s="39" t="s">
        <v>227</v>
      </c>
      <c r="D306" s="11">
        <f>VLOOKUP($A306,Pivot_Switch!$H$5:$N$5000,COLUMN(D306),FALSE)</f>
        <v>72</v>
      </c>
      <c r="E306" s="11">
        <f>VLOOKUP($A306,Pivot_Switch!$H$5:$N$5000,COLUMN(E306),FALSE)</f>
        <v>48</v>
      </c>
      <c r="F306" s="11">
        <f>VLOOKUP($A306,Pivot_Switch!$H$5:$N$5000,COLUMN(F306),FALSE)</f>
        <v>24</v>
      </c>
      <c r="G306" s="11">
        <f>VLOOKUP($A306,Pivot_Switch!$H$5:$N$5000,COLUMN(G306),FALSE)</f>
        <v>1</v>
      </c>
      <c r="M306" s="18"/>
      <c r="N306" s="18"/>
      <c r="O306" s="18"/>
      <c r="P306" s="18"/>
      <c r="Q306" s="18"/>
    </row>
    <row r="307" spans="1:17" s="26" customFormat="1" x14ac:dyDescent="0.25">
      <c r="A307" s="39" t="str">
        <f t="shared" si="21"/>
        <v>40798_emdsrdc1-rb-06</v>
      </c>
      <c r="B307" s="47">
        <v>40798</v>
      </c>
      <c r="C307" s="39" t="s">
        <v>227</v>
      </c>
      <c r="D307" s="11">
        <f>VLOOKUP($A307,Pivot_Switch!$H$5:$N$5000,COLUMN(D307),FALSE)</f>
        <v>72</v>
      </c>
      <c r="E307" s="11">
        <f>VLOOKUP($A307,Pivot_Switch!$H$5:$N$5000,COLUMN(E307),FALSE)</f>
        <v>48</v>
      </c>
      <c r="F307" s="11">
        <f>VLOOKUP($A307,Pivot_Switch!$H$5:$N$5000,COLUMN(F307),FALSE)</f>
        <v>24</v>
      </c>
      <c r="G307" s="11">
        <f>VLOOKUP($A307,Pivot_Switch!$H$5:$N$5000,COLUMN(G307),FALSE)</f>
        <v>1</v>
      </c>
      <c r="H307" s="39"/>
      <c r="I307" s="39"/>
      <c r="J307" s="39"/>
      <c r="K307" s="10"/>
      <c r="L307" s="10"/>
      <c r="N307" s="35"/>
      <c r="O307" s="35"/>
      <c r="P307" s="35"/>
      <c r="Q307" s="35"/>
    </row>
    <row r="308" spans="1:17" x14ac:dyDescent="0.25">
      <c r="A308" s="39" t="str">
        <f t="shared" si="21"/>
        <v>40869_emdsrdc1-rb-06</v>
      </c>
      <c r="B308" s="47">
        <v>40869</v>
      </c>
      <c r="C308" s="39" t="s">
        <v>227</v>
      </c>
      <c r="D308" s="11">
        <f>VLOOKUP($A308,Pivot_Switch!$H$5:$N$5000,COLUMN(D308),FALSE)</f>
        <v>72</v>
      </c>
      <c r="E308" s="11">
        <f>VLOOKUP($A308,Pivot_Switch!$H$5:$N$5000,COLUMN(E308),FALSE)</f>
        <v>48</v>
      </c>
      <c r="F308" s="11">
        <f>VLOOKUP($A308,Pivot_Switch!$H$5:$N$5000,COLUMN(F308),FALSE)</f>
        <v>24</v>
      </c>
      <c r="G308" s="11">
        <f>VLOOKUP($A308,Pivot_Switch!$H$5:$N$5000,COLUMN(G308),FALSE)</f>
        <v>1</v>
      </c>
      <c r="M308" s="18"/>
      <c r="N308" s="18"/>
      <c r="O308" s="18"/>
      <c r="P308" s="18"/>
      <c r="Q308" s="18"/>
    </row>
    <row r="309" spans="1:17" x14ac:dyDescent="0.25">
      <c r="A309" s="39" t="str">
        <f t="shared" si="21"/>
        <v>40885_emdsrdc1-rb-06</v>
      </c>
      <c r="B309" s="47">
        <v>40885</v>
      </c>
      <c r="C309" s="39" t="s">
        <v>227</v>
      </c>
      <c r="D309" s="11">
        <f>VLOOKUP($A309,Pivot_Switch!$H$5:$N$5000,COLUMN(D309),FALSE)</f>
        <v>72</v>
      </c>
      <c r="E309" s="11">
        <f>VLOOKUP($A309,Pivot_Switch!$H$5:$N$5000,COLUMN(E309),FALSE)</f>
        <v>48</v>
      </c>
      <c r="F309" s="11">
        <f>VLOOKUP($A309,Pivot_Switch!$H$5:$N$5000,COLUMN(F309),FALSE)</f>
        <v>24</v>
      </c>
      <c r="G309" s="11">
        <f>VLOOKUP($A309,Pivot_Switch!$H$5:$N$5000,COLUMN(G309),FALSE)</f>
        <v>1</v>
      </c>
      <c r="M309" s="18"/>
      <c r="N309" s="18"/>
      <c r="O309" s="18"/>
      <c r="P309" s="18"/>
      <c r="Q309" s="18"/>
    </row>
    <row r="310" spans="1:17" x14ac:dyDescent="0.25">
      <c r="A310" s="39" t="str">
        <f t="shared" si="21"/>
        <v>40917_emdsrdc1-rb-06</v>
      </c>
      <c r="B310" s="47">
        <v>40917</v>
      </c>
      <c r="C310" s="39" t="s">
        <v>227</v>
      </c>
      <c r="D310" s="11">
        <f>VLOOKUP($A310,Pivot_Switch!$H$5:$N$5000,COLUMN(D310),FALSE)</f>
        <v>72</v>
      </c>
      <c r="E310" s="11">
        <f>VLOOKUP($A310,Pivot_Switch!$H$5:$N$5000,COLUMN(E310),FALSE)</f>
        <v>48</v>
      </c>
      <c r="F310" s="11">
        <f>VLOOKUP($A310,Pivot_Switch!$H$5:$N$5000,COLUMN(F310),FALSE)</f>
        <v>24</v>
      </c>
      <c r="G310" s="11">
        <f>VLOOKUP($A310,Pivot_Switch!$H$5:$N$5000,COLUMN(G310),FALSE)</f>
        <v>1</v>
      </c>
      <c r="M310" s="18"/>
      <c r="N310" s="18"/>
      <c r="O310" s="18"/>
      <c r="P310" s="18"/>
      <c r="Q310" s="18"/>
    </row>
    <row r="311" spans="1:17" x14ac:dyDescent="0.25">
      <c r="A311" s="39" t="str">
        <f t="shared" si="21"/>
        <v>40948_emdsrdc1-rb-06</v>
      </c>
      <c r="B311" s="47">
        <v>40948</v>
      </c>
      <c r="C311" s="39" t="s">
        <v>227</v>
      </c>
      <c r="D311" s="11">
        <f>VLOOKUP($A311,Pivot_Switch!$H$5:$N$5000,COLUMN(D311),FALSE)</f>
        <v>120</v>
      </c>
      <c r="E311" s="11">
        <f>VLOOKUP($A311,Pivot_Switch!$H$5:$N$5000,COLUMN(E311),FALSE)</f>
        <v>53</v>
      </c>
      <c r="F311" s="11">
        <f>VLOOKUP($A311,Pivot_Switch!$H$5:$N$5000,COLUMN(F311),FALSE)</f>
        <v>67</v>
      </c>
      <c r="G311" s="11">
        <f>VLOOKUP($A311,Pivot_Switch!$H$5:$N$5000,COLUMN(G311),FALSE)</f>
        <v>1</v>
      </c>
      <c r="M311" s="18"/>
      <c r="N311" s="18"/>
      <c r="O311" s="18"/>
      <c r="P311" s="18"/>
      <c r="Q311" s="18"/>
    </row>
    <row r="312" spans="1:17" x14ac:dyDescent="0.25">
      <c r="A312" s="39" t="str">
        <f t="shared" si="21"/>
        <v>40989_emdsrdc1-rb-06</v>
      </c>
      <c r="B312" s="47">
        <v>40989</v>
      </c>
      <c r="C312" s="39" t="s">
        <v>227</v>
      </c>
      <c r="D312" s="11">
        <f>VLOOKUP($A312,Pivot_Switch!$H$5:$N$5000,COLUMN(D312),FALSE)</f>
        <v>120</v>
      </c>
      <c r="E312" s="11">
        <f>VLOOKUP($A312,Pivot_Switch!$H$5:$N$5000,COLUMN(E312),FALSE)</f>
        <v>53</v>
      </c>
      <c r="F312" s="11">
        <f>VLOOKUP($A312,Pivot_Switch!$H$5:$N$5000,COLUMN(F312),FALSE)</f>
        <v>67</v>
      </c>
      <c r="G312" s="11">
        <f>VLOOKUP($A312,Pivot_Switch!$H$5:$N$5000,COLUMN(G312),FALSE)</f>
        <v>1</v>
      </c>
      <c r="M312" s="18"/>
      <c r="N312" s="18"/>
      <c r="O312" s="18"/>
      <c r="P312" s="18"/>
      <c r="Q312" s="18"/>
    </row>
    <row r="313" spans="1:17" x14ac:dyDescent="0.25">
      <c r="A313" s="39" t="str">
        <f t="shared" si="21"/>
        <v>41016_emdsrdc1-rb-06</v>
      </c>
      <c r="B313" s="47">
        <v>41016</v>
      </c>
      <c r="C313" s="39" t="s">
        <v>227</v>
      </c>
      <c r="D313" s="11">
        <f>VLOOKUP($A313,Pivot_Switch!$H$5:$N$5000,COLUMN(D313),FALSE)</f>
        <v>120</v>
      </c>
      <c r="E313" s="11">
        <f>VLOOKUP($A313,Pivot_Switch!$H$5:$N$5000,COLUMN(E313),FALSE)</f>
        <v>53</v>
      </c>
      <c r="F313" s="11">
        <f>VLOOKUP($A313,Pivot_Switch!$H$5:$N$5000,COLUMN(F313),FALSE)</f>
        <v>67</v>
      </c>
      <c r="G313" s="11">
        <f>VLOOKUP($A313,Pivot_Switch!$H$5:$N$5000,COLUMN(G313),FALSE)</f>
        <v>1</v>
      </c>
      <c r="M313" s="18"/>
      <c r="N313" s="18"/>
      <c r="O313" s="18"/>
      <c r="P313" s="18"/>
      <c r="Q313" s="18"/>
    </row>
    <row r="314" spans="1:17" x14ac:dyDescent="0.25">
      <c r="A314" s="39" t="str">
        <f t="shared" si="21"/>
        <v>41037_emdsrdc1-rb-06</v>
      </c>
      <c r="B314" s="47">
        <v>41037</v>
      </c>
      <c r="C314" s="39" t="s">
        <v>227</v>
      </c>
      <c r="D314" s="11">
        <f>VLOOKUP($A314,Pivot_Switch!$H$5:$N$5000,COLUMN(D314),FALSE)</f>
        <v>120</v>
      </c>
      <c r="E314" s="11">
        <f>VLOOKUP($A314,Pivot_Switch!$H$5:$N$5000,COLUMN(E314),FALSE)</f>
        <v>8</v>
      </c>
      <c r="F314" s="11">
        <f>VLOOKUP($A314,Pivot_Switch!$H$5:$N$5000,COLUMN(F314),FALSE)</f>
        <v>112</v>
      </c>
      <c r="G314" s="11">
        <f>VLOOKUP($A314,Pivot_Switch!$H$5:$N$5000,COLUMN(G314),FALSE)</f>
        <v>1</v>
      </c>
      <c r="M314" s="18"/>
      <c r="N314" s="18"/>
      <c r="O314" s="18"/>
      <c r="P314" s="18"/>
      <c r="Q314" s="18"/>
    </row>
    <row r="315" spans="1:17" x14ac:dyDescent="0.25">
      <c r="A315" s="39" t="str">
        <f t="shared" si="21"/>
        <v>41071_emdsrdc1-rb-06</v>
      </c>
      <c r="B315" s="47">
        <v>41071</v>
      </c>
      <c r="C315" s="39" t="s">
        <v>227</v>
      </c>
      <c r="D315" s="11">
        <f>VLOOKUP($A315,Pivot_Switch!$H$5:$N$5000,COLUMN(D315),FALSE)</f>
        <v>120</v>
      </c>
      <c r="E315" s="11">
        <f>VLOOKUP($A315,Pivot_Switch!$H$5:$N$5000,COLUMN(E315),FALSE)</f>
        <v>59</v>
      </c>
      <c r="F315" s="11">
        <f>VLOOKUP($A315,Pivot_Switch!$H$5:$N$5000,COLUMN(F315),FALSE)</f>
        <v>61</v>
      </c>
      <c r="G315" s="11">
        <f>VLOOKUP($A315,Pivot_Switch!$H$5:$N$5000,COLUMN(G315),FALSE)</f>
        <v>1</v>
      </c>
      <c r="M315" s="18"/>
      <c r="N315" s="18"/>
      <c r="O315" s="18"/>
      <c r="P315" s="18"/>
      <c r="Q315" s="18"/>
    </row>
    <row r="316" spans="1:17" x14ac:dyDescent="0.25">
      <c r="A316" s="39" t="str">
        <f t="shared" si="21"/>
        <v>41107_emdsrdc1-rb-06</v>
      </c>
      <c r="B316" s="47">
        <v>41107</v>
      </c>
      <c r="C316" s="39" t="s">
        <v>227</v>
      </c>
      <c r="D316" s="11">
        <f>VLOOKUP($A316,Pivot_Switch!$H$5:$N$5000,COLUMN(D316),FALSE)</f>
        <v>120</v>
      </c>
      <c r="E316" s="11">
        <f>VLOOKUP($A316,Pivot_Switch!$H$5:$N$5000,COLUMN(E316),FALSE)</f>
        <v>59</v>
      </c>
      <c r="F316" s="11">
        <f>VLOOKUP($A316,Pivot_Switch!$H$5:$N$5000,COLUMN(F316),FALSE)</f>
        <v>61</v>
      </c>
      <c r="G316" s="11">
        <f>VLOOKUP($A316,Pivot_Switch!$H$5:$N$5000,COLUMN(G316),FALSE)</f>
        <v>1</v>
      </c>
      <c r="M316" s="18"/>
      <c r="N316" s="18"/>
      <c r="O316" s="18"/>
      <c r="P316" s="18"/>
      <c r="Q316" s="18"/>
    </row>
    <row r="317" spans="1:17" x14ac:dyDescent="0.25">
      <c r="A317" s="39" t="str">
        <f t="shared" si="21"/>
        <v>41122_emdsrdc1-rb-06</v>
      </c>
      <c r="B317" s="47">
        <v>41122</v>
      </c>
      <c r="C317" s="39" t="s">
        <v>227</v>
      </c>
      <c r="D317" s="11">
        <f>VLOOKUP($A317,Pivot_Switch!$H$5:$N$5000,COLUMN(D317),FALSE)</f>
        <v>120</v>
      </c>
      <c r="E317" s="11">
        <f>VLOOKUP($A317,Pivot_Switch!$H$5:$N$5000,COLUMN(E317),FALSE)</f>
        <v>57</v>
      </c>
      <c r="F317" s="11">
        <f>VLOOKUP($A317,Pivot_Switch!$H$5:$N$5000,COLUMN(F317),FALSE)</f>
        <v>63</v>
      </c>
      <c r="G317" s="11">
        <f>VLOOKUP($A317,Pivot_Switch!$H$5:$N$5000,COLUMN(G317),FALSE)</f>
        <v>1</v>
      </c>
      <c r="M317" s="18"/>
      <c r="N317" s="18"/>
      <c r="O317" s="18"/>
      <c r="P317" s="18"/>
      <c r="Q317" s="18"/>
    </row>
    <row r="318" spans="1:17" x14ac:dyDescent="0.25">
      <c r="A318" s="39" t="str">
        <f t="shared" si="21"/>
        <v>41162_emdsrdc1-rb-06</v>
      </c>
      <c r="B318" s="47">
        <v>41162</v>
      </c>
      <c r="C318" s="39" t="s">
        <v>227</v>
      </c>
      <c r="D318" s="11">
        <f>VLOOKUP($A318,Pivot_Switch!$H$5:$N$5000,COLUMN(D318),FALSE)</f>
        <v>184</v>
      </c>
      <c r="E318" s="11">
        <f>VLOOKUP($A318,Pivot_Switch!$H$5:$N$5000,COLUMN(E318),FALSE)</f>
        <v>101</v>
      </c>
      <c r="F318" s="11">
        <f>VLOOKUP($A318,Pivot_Switch!$H$5:$N$5000,COLUMN(F318),FALSE)</f>
        <v>83</v>
      </c>
      <c r="G318" s="11">
        <f>VLOOKUP($A318,Pivot_Switch!$H$5:$N$5000,COLUMN(G318),FALSE)</f>
        <v>1</v>
      </c>
      <c r="M318" s="18"/>
      <c r="N318" s="18"/>
      <c r="O318" s="18"/>
      <c r="P318" s="18"/>
      <c r="Q318" s="18"/>
    </row>
    <row r="319" spans="1:17" x14ac:dyDescent="0.25">
      <c r="A319" s="39" t="str">
        <f t="shared" si="21"/>
        <v>41192_emdsrdc1-rb-06</v>
      </c>
      <c r="B319" s="47">
        <v>41192</v>
      </c>
      <c r="C319" s="39" t="s">
        <v>227</v>
      </c>
      <c r="D319" s="11">
        <f>VLOOKUP($A319,Pivot_Switch!$H$5:$N$5000,COLUMN(D319),FALSE)</f>
        <v>184</v>
      </c>
      <c r="E319" s="11">
        <f>VLOOKUP($A319,Pivot_Switch!$H$5:$N$5000,COLUMN(E319),FALSE)</f>
        <v>101</v>
      </c>
      <c r="F319" s="11">
        <f>VLOOKUP($A319,Pivot_Switch!$H$5:$N$5000,COLUMN(F319),FALSE)</f>
        <v>83</v>
      </c>
      <c r="G319" s="11">
        <f>VLOOKUP($A319,Pivot_Switch!$H$5:$N$5000,COLUMN(G319),FALSE)</f>
        <v>1</v>
      </c>
      <c r="M319" s="18"/>
      <c r="N319" s="18"/>
      <c r="O319" s="18"/>
      <c r="P319" s="18"/>
      <c r="Q319" s="18"/>
    </row>
    <row r="320" spans="1:17" x14ac:dyDescent="0.25">
      <c r="A320" s="39" t="str">
        <f t="shared" si="21"/>
        <v>41347_emdsrdc1-rb-06</v>
      </c>
      <c r="B320" s="47">
        <v>41347</v>
      </c>
      <c r="C320" s="39" t="s">
        <v>227</v>
      </c>
      <c r="D320" s="11">
        <f>VLOOKUP($A320,Pivot_Switch!$H$5:$N$5000,COLUMN(D320),FALSE)</f>
        <v>184</v>
      </c>
      <c r="E320" s="11">
        <f>VLOOKUP($A320,Pivot_Switch!$H$5:$N$5000,COLUMN(E320),FALSE)</f>
        <v>13</v>
      </c>
      <c r="F320" s="11">
        <f>VLOOKUP($A320,Pivot_Switch!$H$5:$N$5000,COLUMN(F320),FALSE)</f>
        <v>171</v>
      </c>
      <c r="G320" s="11">
        <f>VLOOKUP($A320,Pivot_Switch!$H$5:$N$5000,COLUMN(G320),FALSE)</f>
        <v>1</v>
      </c>
      <c r="M320" s="18"/>
      <c r="N320" s="18"/>
      <c r="O320" s="18"/>
      <c r="P320" s="18"/>
      <c r="Q320" s="18"/>
    </row>
    <row r="321" spans="1:17" x14ac:dyDescent="0.25">
      <c r="A321" s="39" t="str">
        <f t="shared" si="20"/>
        <v>41439_emdsrdc1-rb-06</v>
      </c>
      <c r="B321" s="47">
        <v>41439</v>
      </c>
      <c r="C321" s="39" t="s">
        <v>227</v>
      </c>
      <c r="D321" s="11">
        <f>VLOOKUP($A321,Pivot_Switch!$H$5:$N$5000,COLUMN(D321),FALSE)</f>
        <v>184</v>
      </c>
      <c r="E321" s="11">
        <f>VLOOKUP($A321,Pivot_Switch!$H$5:$N$5000,COLUMN(E321),FALSE)</f>
        <v>56</v>
      </c>
      <c r="F321" s="11">
        <f>VLOOKUP($A321,Pivot_Switch!$H$5:$N$5000,COLUMN(F321),FALSE)</f>
        <v>128</v>
      </c>
      <c r="G321" s="11">
        <f>VLOOKUP($A321,Pivot_Switch!$H$5:$N$5000,COLUMN(G321),FALSE)</f>
        <v>1</v>
      </c>
      <c r="M321" s="18"/>
      <c r="N321" s="18"/>
      <c r="O321" s="18"/>
      <c r="P321" s="18"/>
      <c r="Q321" s="18"/>
    </row>
    <row r="322" spans="1:17" x14ac:dyDescent="0.25">
      <c r="M322" s="18"/>
      <c r="N322" s="18"/>
      <c r="O322" s="18"/>
      <c r="P322" s="18"/>
      <c r="Q322" s="18"/>
    </row>
    <row r="323" spans="1:17" s="26" customFormat="1" x14ac:dyDescent="0.25">
      <c r="A323" s="42" t="s">
        <v>881</v>
      </c>
      <c r="B323" s="42"/>
      <c r="C323" s="42"/>
      <c r="D323" s="25"/>
      <c r="E323" s="25"/>
      <c r="F323" s="25"/>
      <c r="G323" s="25"/>
      <c r="H323" s="42" t="str">
        <f>C284</f>
        <v>emdsrdc1-rb-06</v>
      </c>
      <c r="I323" s="43" t="str">
        <f>CONCATENATE(H323,"_End")</f>
        <v>emdsrdc1-rb-06_End</v>
      </c>
      <c r="J323" s="43">
        <f>ROW(I323)</f>
        <v>323</v>
      </c>
      <c r="N323" s="35"/>
      <c r="O323" s="35"/>
      <c r="P323" s="35"/>
      <c r="Q323" s="35"/>
    </row>
    <row r="324" spans="1:17" x14ac:dyDescent="0.25">
      <c r="A324" s="39" t="str">
        <f t="shared" ref="A324:A361" si="22">CONCATENATE(B324,"_",C324)</f>
        <v>40598_emdsrdc3-jd-04</v>
      </c>
      <c r="B324" s="47">
        <v>40598</v>
      </c>
      <c r="C324" s="39" t="s">
        <v>191</v>
      </c>
      <c r="D324" s="11">
        <f>VLOOKUP($A324,Pivot_Switch!$H$5:$N$5000,COLUMN(D324),FALSE)</f>
        <v>336</v>
      </c>
      <c r="E324" s="11">
        <f>VLOOKUP($A324,Pivot_Switch!$H$5:$N$5000,COLUMN(E324),FALSE)</f>
        <v>263</v>
      </c>
      <c r="F324" s="11">
        <f>VLOOKUP($A324,Pivot_Switch!$H$5:$N$5000,COLUMN(F324),FALSE)</f>
        <v>73</v>
      </c>
      <c r="G324" s="11">
        <f>VLOOKUP($A324,Pivot_Switch!$H$5:$N$5000,COLUMN(G324),FALSE)</f>
        <v>1</v>
      </c>
      <c r="H324" s="39" t="str">
        <f>C324</f>
        <v>emdsrdc3-jd-04</v>
      </c>
      <c r="I324" s="39" t="str">
        <f>CONCATENATE(H324,"_Start")</f>
        <v>emdsrdc3-jd-04_Start</v>
      </c>
      <c r="J324" s="41">
        <f>ROW(I324)</f>
        <v>324</v>
      </c>
      <c r="M324" s="18"/>
      <c r="N324" s="18"/>
      <c r="O324" s="18"/>
      <c r="P324" s="18"/>
      <c r="Q324" s="18"/>
    </row>
    <row r="325" spans="1:17" x14ac:dyDescent="0.25">
      <c r="A325" s="39" t="str">
        <f t="shared" si="22"/>
        <v>40606_emdsrdc3-jd-04</v>
      </c>
      <c r="B325" s="47">
        <v>40606</v>
      </c>
      <c r="C325" s="39" t="s">
        <v>191</v>
      </c>
      <c r="D325" s="11">
        <f>VLOOKUP($A325,Pivot_Switch!$H$5:$N$5000,COLUMN(D325),FALSE)</f>
        <v>336</v>
      </c>
      <c r="E325" s="11">
        <f>VLOOKUP($A325,Pivot_Switch!$H$5:$N$5000,COLUMN(E325),FALSE)</f>
        <v>263</v>
      </c>
      <c r="F325" s="11">
        <f>VLOOKUP($A325,Pivot_Switch!$H$5:$N$5000,COLUMN(F325),FALSE)</f>
        <v>73</v>
      </c>
      <c r="G325" s="11">
        <f>VLOOKUP($A325,Pivot_Switch!$H$5:$N$5000,COLUMN(G325),FALSE)</f>
        <v>1</v>
      </c>
      <c r="J325" s="41"/>
      <c r="N325" s="18"/>
      <c r="O325" s="18"/>
      <c r="P325" s="18"/>
      <c r="Q325" s="18"/>
    </row>
    <row r="326" spans="1:17" x14ac:dyDescent="0.25">
      <c r="A326" s="39" t="str">
        <f t="shared" si="22"/>
        <v>40609_emdsrdc3-jd-04</v>
      </c>
      <c r="B326" s="47">
        <v>40609</v>
      </c>
      <c r="C326" s="39" t="s">
        <v>191</v>
      </c>
      <c r="D326" s="11">
        <f>VLOOKUP($A326,Pivot_Switch!$H$5:$N$5000,COLUMN(D326),FALSE)</f>
        <v>336</v>
      </c>
      <c r="E326" s="11">
        <f>VLOOKUP($A326,Pivot_Switch!$H$5:$N$5000,COLUMN(E326),FALSE)</f>
        <v>263</v>
      </c>
      <c r="F326" s="11">
        <f>VLOOKUP($A326,Pivot_Switch!$H$5:$N$5000,COLUMN(F326),FALSE)</f>
        <v>73</v>
      </c>
      <c r="G326" s="11">
        <f>VLOOKUP($A326,Pivot_Switch!$H$5:$N$5000,COLUMN(G326),FALSE)</f>
        <v>1</v>
      </c>
      <c r="J326" s="41"/>
      <c r="N326" s="18"/>
      <c r="O326" s="18"/>
      <c r="P326" s="18"/>
      <c r="Q326" s="18"/>
    </row>
    <row r="327" spans="1:17" x14ac:dyDescent="0.25">
      <c r="A327" s="39" t="str">
        <f t="shared" si="22"/>
        <v>40637_emdsrdc3-jd-04</v>
      </c>
      <c r="B327" s="47">
        <v>40637</v>
      </c>
      <c r="C327" s="39" t="s">
        <v>191</v>
      </c>
      <c r="D327" s="11">
        <f>VLOOKUP($A327,Pivot_Switch!$H$5:$N$5000,COLUMN(D327),FALSE)</f>
        <v>336</v>
      </c>
      <c r="E327" s="11">
        <f>VLOOKUP($A327,Pivot_Switch!$H$5:$N$5000,COLUMN(E327),FALSE)</f>
        <v>263</v>
      </c>
      <c r="F327" s="11">
        <f>VLOOKUP($A327,Pivot_Switch!$H$5:$N$5000,COLUMN(F327),FALSE)</f>
        <v>73</v>
      </c>
      <c r="G327" s="11">
        <f>VLOOKUP($A327,Pivot_Switch!$H$5:$N$5000,COLUMN(G327),FALSE)</f>
        <v>1</v>
      </c>
      <c r="J327" s="41"/>
      <c r="N327" s="18"/>
      <c r="O327" s="18"/>
      <c r="P327" s="18"/>
      <c r="Q327" s="18"/>
    </row>
    <row r="328" spans="1:17" x14ac:dyDescent="0.25">
      <c r="A328" s="39" t="str">
        <f t="shared" si="22"/>
        <v>40646_emdsrdc3-jd-04</v>
      </c>
      <c r="B328" s="47">
        <v>40646</v>
      </c>
      <c r="C328" s="39" t="s">
        <v>191</v>
      </c>
      <c r="D328" s="11">
        <f>VLOOKUP($A328,Pivot_Switch!$H$5:$N$5000,COLUMN(D328),FALSE)</f>
        <v>336</v>
      </c>
      <c r="E328" s="11">
        <f>VLOOKUP($A328,Pivot_Switch!$H$5:$N$5000,COLUMN(E328),FALSE)</f>
        <v>263</v>
      </c>
      <c r="F328" s="11">
        <f>VLOOKUP($A328,Pivot_Switch!$H$5:$N$5000,COLUMN(F328),FALSE)</f>
        <v>73</v>
      </c>
      <c r="G328" s="11">
        <f>VLOOKUP($A328,Pivot_Switch!$H$5:$N$5000,COLUMN(G328),FALSE)</f>
        <v>1</v>
      </c>
      <c r="J328" s="41"/>
      <c r="N328" s="18"/>
      <c r="O328" s="18"/>
      <c r="P328" s="18"/>
      <c r="Q328" s="18"/>
    </row>
    <row r="329" spans="1:17" x14ac:dyDescent="0.25">
      <c r="A329" s="39" t="str">
        <f t="shared" si="22"/>
        <v>40652_emdsrdc3-jd-04</v>
      </c>
      <c r="B329" s="47">
        <v>40652</v>
      </c>
      <c r="C329" s="39" t="s">
        <v>191</v>
      </c>
      <c r="D329" s="11">
        <f>VLOOKUP($A329,Pivot_Switch!$H$5:$N$5000,COLUMN(D329),FALSE)</f>
        <v>336</v>
      </c>
      <c r="E329" s="11">
        <f>VLOOKUP($A329,Pivot_Switch!$H$5:$N$5000,COLUMN(E329),FALSE)</f>
        <v>265</v>
      </c>
      <c r="F329" s="11">
        <f>VLOOKUP($A329,Pivot_Switch!$H$5:$N$5000,COLUMN(F329),FALSE)</f>
        <v>71</v>
      </c>
      <c r="G329" s="11">
        <f>VLOOKUP($A329,Pivot_Switch!$H$5:$N$5000,COLUMN(G329),FALSE)</f>
        <v>1</v>
      </c>
      <c r="J329" s="41"/>
      <c r="N329" s="18"/>
      <c r="O329" s="18"/>
      <c r="P329" s="18"/>
      <c r="Q329" s="18"/>
    </row>
    <row r="330" spans="1:17" x14ac:dyDescent="0.25">
      <c r="A330" s="39" t="str">
        <f t="shared" si="22"/>
        <v>40659_emdsrdc3-jd-04</v>
      </c>
      <c r="B330" s="47">
        <v>40659</v>
      </c>
      <c r="C330" s="39" t="s">
        <v>191</v>
      </c>
      <c r="D330" s="11">
        <f>VLOOKUP($A330,Pivot_Switch!$H$5:$N$5000,COLUMN(D330),FALSE)</f>
        <v>336</v>
      </c>
      <c r="E330" s="11">
        <f>VLOOKUP($A330,Pivot_Switch!$H$5:$N$5000,COLUMN(E330),FALSE)</f>
        <v>265</v>
      </c>
      <c r="F330" s="11">
        <f>VLOOKUP($A330,Pivot_Switch!$H$5:$N$5000,COLUMN(F330),FALSE)</f>
        <v>71</v>
      </c>
      <c r="G330" s="11">
        <f>VLOOKUP($A330,Pivot_Switch!$H$5:$N$5000,COLUMN(G330),FALSE)</f>
        <v>1</v>
      </c>
      <c r="J330" s="41"/>
      <c r="N330" s="18"/>
      <c r="O330" s="18"/>
      <c r="P330" s="18"/>
      <c r="Q330" s="18"/>
    </row>
    <row r="331" spans="1:17" x14ac:dyDescent="0.25">
      <c r="A331" s="39" t="str">
        <f t="shared" si="22"/>
        <v>40666_emdsrdc3-jd-04</v>
      </c>
      <c r="B331" s="47">
        <v>40666</v>
      </c>
      <c r="C331" s="39" t="s">
        <v>191</v>
      </c>
      <c r="D331" s="11">
        <f>VLOOKUP($A331,Pivot_Switch!$H$5:$N$5000,COLUMN(D331),FALSE)</f>
        <v>336</v>
      </c>
      <c r="E331" s="11">
        <f>VLOOKUP($A331,Pivot_Switch!$H$5:$N$5000,COLUMN(E331),FALSE)</f>
        <v>266</v>
      </c>
      <c r="F331" s="11">
        <f>VLOOKUP($A331,Pivot_Switch!$H$5:$N$5000,COLUMN(F331),FALSE)</f>
        <v>70</v>
      </c>
      <c r="G331" s="11">
        <f>VLOOKUP($A331,Pivot_Switch!$H$5:$N$5000,COLUMN(G331),FALSE)</f>
        <v>1</v>
      </c>
      <c r="J331" s="41"/>
      <c r="N331" s="18"/>
      <c r="O331" s="18"/>
      <c r="P331" s="18"/>
      <c r="Q331" s="18"/>
    </row>
    <row r="332" spans="1:17" x14ac:dyDescent="0.25">
      <c r="A332" s="39" t="str">
        <f t="shared" si="22"/>
        <v>40679_emdsrdc3-jd-04</v>
      </c>
      <c r="B332" s="47">
        <v>40679</v>
      </c>
      <c r="C332" s="39" t="s">
        <v>191</v>
      </c>
      <c r="D332" s="11">
        <f>VLOOKUP($A332,Pivot_Switch!$H$5:$N$5000,COLUMN(D332),FALSE)</f>
        <v>336</v>
      </c>
      <c r="E332" s="11">
        <f>VLOOKUP($A332,Pivot_Switch!$H$5:$N$5000,COLUMN(E332),FALSE)</f>
        <v>266</v>
      </c>
      <c r="F332" s="11">
        <f>VLOOKUP($A332,Pivot_Switch!$H$5:$N$5000,COLUMN(F332),FALSE)</f>
        <v>70</v>
      </c>
      <c r="G332" s="11">
        <f>VLOOKUP($A332,Pivot_Switch!$H$5:$N$5000,COLUMN(G332),FALSE)</f>
        <v>1</v>
      </c>
      <c r="J332" s="41"/>
      <c r="N332" s="18"/>
      <c r="O332" s="18"/>
      <c r="P332" s="18"/>
      <c r="Q332" s="18"/>
    </row>
    <row r="333" spans="1:17" x14ac:dyDescent="0.25">
      <c r="A333" s="39" t="str">
        <f t="shared" si="22"/>
        <v>40686_emdsrdc3-jd-04</v>
      </c>
      <c r="B333" s="47">
        <v>40686</v>
      </c>
      <c r="C333" s="39" t="s">
        <v>191</v>
      </c>
      <c r="D333" s="11">
        <f>VLOOKUP($A333,Pivot_Switch!$H$5:$N$5000,COLUMN(D333),FALSE)</f>
        <v>336</v>
      </c>
      <c r="E333" s="11">
        <f>VLOOKUP($A333,Pivot_Switch!$H$5:$N$5000,COLUMN(E333),FALSE)</f>
        <v>266</v>
      </c>
      <c r="F333" s="11">
        <f>VLOOKUP($A333,Pivot_Switch!$H$5:$N$5000,COLUMN(F333),FALSE)</f>
        <v>70</v>
      </c>
      <c r="G333" s="11">
        <f>VLOOKUP($A333,Pivot_Switch!$H$5:$N$5000,COLUMN(G333),FALSE)</f>
        <v>1</v>
      </c>
      <c r="J333" s="41"/>
      <c r="N333" s="18"/>
      <c r="O333" s="18"/>
      <c r="P333" s="18"/>
      <c r="Q333" s="18"/>
    </row>
    <row r="334" spans="1:17" x14ac:dyDescent="0.25">
      <c r="A334" s="39" t="str">
        <f t="shared" si="22"/>
        <v>40690_emdsrdc3-jd-04</v>
      </c>
      <c r="B334" s="47">
        <v>40690</v>
      </c>
      <c r="C334" s="39" t="s">
        <v>191</v>
      </c>
      <c r="D334" s="11">
        <f>VLOOKUP($A334,Pivot_Switch!$H$5:$N$5000,COLUMN(D334),FALSE)</f>
        <v>336</v>
      </c>
      <c r="E334" s="11">
        <f>VLOOKUP($A334,Pivot_Switch!$H$5:$N$5000,COLUMN(E334),FALSE)</f>
        <v>266</v>
      </c>
      <c r="F334" s="11">
        <f>VLOOKUP($A334,Pivot_Switch!$H$5:$N$5000,COLUMN(F334),FALSE)</f>
        <v>70</v>
      </c>
      <c r="G334" s="11">
        <f>VLOOKUP($A334,Pivot_Switch!$H$5:$N$5000,COLUMN(G334),FALSE)</f>
        <v>1</v>
      </c>
      <c r="J334" s="41"/>
      <c r="N334" s="18"/>
      <c r="O334" s="18"/>
      <c r="P334" s="18"/>
      <c r="Q334" s="18"/>
    </row>
    <row r="335" spans="1:17" x14ac:dyDescent="0.25">
      <c r="A335" s="39" t="str">
        <f t="shared" si="22"/>
        <v>40700_emdsrdc3-jd-04</v>
      </c>
      <c r="B335" s="47">
        <v>40700</v>
      </c>
      <c r="C335" s="39" t="s">
        <v>191</v>
      </c>
      <c r="D335" s="11">
        <f>VLOOKUP($A335,Pivot_Switch!$H$5:$N$5000,COLUMN(D335),FALSE)</f>
        <v>336</v>
      </c>
      <c r="E335" s="11">
        <f>VLOOKUP($A335,Pivot_Switch!$H$5:$N$5000,COLUMN(E335),FALSE)</f>
        <v>266</v>
      </c>
      <c r="F335" s="11">
        <f>VLOOKUP($A335,Pivot_Switch!$H$5:$N$5000,COLUMN(F335),FALSE)</f>
        <v>70</v>
      </c>
      <c r="G335" s="11">
        <f>VLOOKUP($A335,Pivot_Switch!$H$5:$N$5000,COLUMN(G335),FALSE)</f>
        <v>1</v>
      </c>
      <c r="J335" s="41"/>
      <c r="N335" s="18"/>
      <c r="O335" s="18"/>
      <c r="P335" s="18"/>
      <c r="Q335" s="18"/>
    </row>
    <row r="336" spans="1:17" x14ac:dyDescent="0.25">
      <c r="A336" s="39" t="str">
        <f t="shared" si="22"/>
        <v>40707_emdsrdc3-jd-04</v>
      </c>
      <c r="B336" s="47">
        <v>40707</v>
      </c>
      <c r="C336" s="39" t="s">
        <v>191</v>
      </c>
      <c r="D336" s="11">
        <f>VLOOKUP($A336,Pivot_Switch!$H$5:$N$5000,COLUMN(D336),FALSE)</f>
        <v>336</v>
      </c>
      <c r="E336" s="11">
        <f>VLOOKUP($A336,Pivot_Switch!$H$5:$N$5000,COLUMN(E336),FALSE)</f>
        <v>266</v>
      </c>
      <c r="F336" s="11">
        <f>VLOOKUP($A336,Pivot_Switch!$H$5:$N$5000,COLUMN(F336),FALSE)</f>
        <v>70</v>
      </c>
      <c r="G336" s="11">
        <f>VLOOKUP($A336,Pivot_Switch!$H$5:$N$5000,COLUMN(G336),FALSE)</f>
        <v>1</v>
      </c>
      <c r="J336" s="41"/>
      <c r="N336" s="18"/>
      <c r="O336" s="18"/>
      <c r="P336" s="18"/>
      <c r="Q336" s="18"/>
    </row>
    <row r="337" spans="1:17" x14ac:dyDescent="0.25">
      <c r="A337" s="39" t="str">
        <f t="shared" ref="A337:A360" si="23">CONCATENATE(B337,"_",C337)</f>
        <v>40714_emdsrdc3-jd-04</v>
      </c>
      <c r="B337" s="47">
        <v>40714</v>
      </c>
      <c r="C337" s="39" t="s">
        <v>191</v>
      </c>
      <c r="D337" s="11">
        <f>VLOOKUP($A337,Pivot_Switch!$H$5:$N$5000,COLUMN(D337),FALSE)</f>
        <v>336</v>
      </c>
      <c r="E337" s="11">
        <f>VLOOKUP($A337,Pivot_Switch!$H$5:$N$5000,COLUMN(E337),FALSE)</f>
        <v>266</v>
      </c>
      <c r="F337" s="11">
        <f>VLOOKUP($A337,Pivot_Switch!$H$5:$N$5000,COLUMN(F337),FALSE)</f>
        <v>70</v>
      </c>
      <c r="G337" s="11">
        <f>VLOOKUP($A337,Pivot_Switch!$H$5:$N$5000,COLUMN(G337),FALSE)</f>
        <v>1</v>
      </c>
      <c r="J337" s="41"/>
      <c r="N337" s="18"/>
      <c r="O337" s="18"/>
      <c r="P337" s="18"/>
      <c r="Q337" s="18"/>
    </row>
    <row r="338" spans="1:17" x14ac:dyDescent="0.25">
      <c r="A338" s="39" t="str">
        <f t="shared" si="23"/>
        <v>40721_emdsrdc3-jd-04</v>
      </c>
      <c r="B338" s="47">
        <v>40721</v>
      </c>
      <c r="C338" s="39" t="s">
        <v>191</v>
      </c>
      <c r="D338" s="11">
        <f>VLOOKUP($A338,Pivot_Switch!$H$5:$N$5000,COLUMN(D338),FALSE)</f>
        <v>336</v>
      </c>
      <c r="E338" s="11">
        <f>VLOOKUP($A338,Pivot_Switch!$H$5:$N$5000,COLUMN(E338),FALSE)</f>
        <v>266</v>
      </c>
      <c r="F338" s="11">
        <f>VLOOKUP($A338,Pivot_Switch!$H$5:$N$5000,COLUMN(F338),FALSE)</f>
        <v>70</v>
      </c>
      <c r="G338" s="11">
        <f>VLOOKUP($A338,Pivot_Switch!$H$5:$N$5000,COLUMN(G338),FALSE)</f>
        <v>1</v>
      </c>
      <c r="J338" s="41"/>
      <c r="N338" s="18"/>
      <c r="O338" s="18"/>
      <c r="P338" s="18"/>
      <c r="Q338" s="18"/>
    </row>
    <row r="339" spans="1:17" s="26" customFormat="1" x14ac:dyDescent="0.25">
      <c r="A339" s="39" t="str">
        <f t="shared" si="23"/>
        <v>40728_emdsrdc3-jd-04</v>
      </c>
      <c r="B339" s="47">
        <v>40728</v>
      </c>
      <c r="C339" s="39" t="s">
        <v>191</v>
      </c>
      <c r="D339" s="11">
        <f>VLOOKUP($A339,Pivot_Switch!$H$5:$N$5000,COLUMN(D339),FALSE)</f>
        <v>336</v>
      </c>
      <c r="E339" s="11">
        <f>VLOOKUP($A339,Pivot_Switch!$H$5:$N$5000,COLUMN(E339),FALSE)</f>
        <v>266</v>
      </c>
      <c r="F339" s="11">
        <f>VLOOKUP($A339,Pivot_Switch!$H$5:$N$5000,COLUMN(F339),FALSE)</f>
        <v>70</v>
      </c>
      <c r="G339" s="11">
        <f>VLOOKUP($A339,Pivot_Switch!$H$5:$N$5000,COLUMN(G339),FALSE)</f>
        <v>1</v>
      </c>
      <c r="H339" s="39"/>
      <c r="I339" s="39"/>
      <c r="J339" s="41"/>
      <c r="K339" s="10"/>
      <c r="L339" s="10"/>
      <c r="M339" s="35"/>
      <c r="N339" s="35"/>
      <c r="O339" s="35"/>
      <c r="P339" s="35"/>
      <c r="Q339" s="35"/>
    </row>
    <row r="340" spans="1:17" x14ac:dyDescent="0.25">
      <c r="A340" s="39" t="str">
        <f t="shared" si="23"/>
        <v>40735_emdsrdc3-jd-04</v>
      </c>
      <c r="B340" s="47">
        <v>40735</v>
      </c>
      <c r="C340" s="39" t="s">
        <v>191</v>
      </c>
      <c r="D340" s="11">
        <f>VLOOKUP($A340,Pivot_Switch!$H$5:$N$5000,COLUMN(D340),FALSE)</f>
        <v>336</v>
      </c>
      <c r="E340" s="11">
        <f>VLOOKUP($A340,Pivot_Switch!$H$5:$N$5000,COLUMN(E340),FALSE)</f>
        <v>266</v>
      </c>
      <c r="F340" s="11">
        <f>VLOOKUP($A340,Pivot_Switch!$H$5:$N$5000,COLUMN(F340),FALSE)</f>
        <v>70</v>
      </c>
      <c r="G340" s="11">
        <f>VLOOKUP($A340,Pivot_Switch!$H$5:$N$5000,COLUMN(G340),FALSE)</f>
        <v>1</v>
      </c>
      <c r="J340" s="41"/>
      <c r="N340" s="18"/>
      <c r="O340" s="18"/>
      <c r="P340" s="18"/>
      <c r="Q340" s="18"/>
    </row>
    <row r="341" spans="1:17" x14ac:dyDescent="0.25">
      <c r="A341" s="39" t="str">
        <f t="shared" si="23"/>
        <v>40743_emdsrdc3-jd-04</v>
      </c>
      <c r="B341" s="47">
        <v>40743</v>
      </c>
      <c r="C341" s="39" t="s">
        <v>191</v>
      </c>
      <c r="D341" s="11">
        <f>VLOOKUP($A341,Pivot_Switch!$H$5:$N$5000,COLUMN(D341),FALSE)</f>
        <v>336</v>
      </c>
      <c r="E341" s="11">
        <f>VLOOKUP($A341,Pivot_Switch!$H$5:$N$5000,COLUMN(E341),FALSE)</f>
        <v>266</v>
      </c>
      <c r="F341" s="11">
        <f>VLOOKUP($A341,Pivot_Switch!$H$5:$N$5000,COLUMN(F341),FALSE)</f>
        <v>70</v>
      </c>
      <c r="G341" s="11">
        <f>VLOOKUP($A341,Pivot_Switch!$H$5:$N$5000,COLUMN(G341),FALSE)</f>
        <v>1</v>
      </c>
      <c r="J341" s="41"/>
      <c r="M341" s="18"/>
      <c r="N341" s="18"/>
      <c r="O341" s="18"/>
      <c r="P341" s="18"/>
      <c r="Q341" s="18"/>
    </row>
    <row r="342" spans="1:17" x14ac:dyDescent="0.25">
      <c r="A342" s="39" t="str">
        <f t="shared" si="23"/>
        <v>40749_emdsrdc3-jd-04</v>
      </c>
      <c r="B342" s="47">
        <v>40749</v>
      </c>
      <c r="C342" s="39" t="s">
        <v>191</v>
      </c>
      <c r="D342" s="11">
        <f>VLOOKUP($A342,Pivot_Switch!$H$5:$N$5000,COLUMN(D342),FALSE)</f>
        <v>336</v>
      </c>
      <c r="E342" s="11">
        <f>VLOOKUP($A342,Pivot_Switch!$H$5:$N$5000,COLUMN(E342),FALSE)</f>
        <v>266</v>
      </c>
      <c r="F342" s="11">
        <f>VLOOKUP($A342,Pivot_Switch!$H$5:$N$5000,COLUMN(F342),FALSE)</f>
        <v>70</v>
      </c>
      <c r="G342" s="11">
        <f>VLOOKUP($A342,Pivot_Switch!$H$5:$N$5000,COLUMN(G342),FALSE)</f>
        <v>1</v>
      </c>
      <c r="J342" s="41"/>
      <c r="M342" s="18"/>
      <c r="N342" s="18"/>
      <c r="O342" s="18"/>
      <c r="P342" s="18"/>
      <c r="Q342" s="18"/>
    </row>
    <row r="343" spans="1:17" x14ac:dyDescent="0.25">
      <c r="A343" s="39" t="str">
        <f t="shared" si="23"/>
        <v>40770_emdsrdc3-jd-04</v>
      </c>
      <c r="B343" s="47">
        <v>40770</v>
      </c>
      <c r="C343" s="39" t="s">
        <v>191</v>
      </c>
      <c r="D343" s="11">
        <f>VLOOKUP($A343,Pivot_Switch!$H$5:$N$5000,COLUMN(D343),FALSE)</f>
        <v>336</v>
      </c>
      <c r="E343" s="11">
        <f>VLOOKUP($A343,Pivot_Switch!$H$5:$N$5000,COLUMN(E343),FALSE)</f>
        <v>266</v>
      </c>
      <c r="F343" s="11">
        <f>VLOOKUP($A343,Pivot_Switch!$H$5:$N$5000,COLUMN(F343),FALSE)</f>
        <v>70</v>
      </c>
      <c r="G343" s="11">
        <f>VLOOKUP($A343,Pivot_Switch!$H$5:$N$5000,COLUMN(G343),FALSE)</f>
        <v>1</v>
      </c>
      <c r="J343" s="41"/>
      <c r="M343" s="18"/>
      <c r="N343" s="18"/>
      <c r="O343" s="18"/>
      <c r="P343" s="18"/>
      <c r="Q343" s="18"/>
    </row>
    <row r="344" spans="1:17" x14ac:dyDescent="0.25">
      <c r="A344" s="39" t="str">
        <f t="shared" si="23"/>
        <v>40777_emdsrdc3-jd-04</v>
      </c>
      <c r="B344" s="47">
        <v>40777</v>
      </c>
      <c r="C344" s="39" t="s">
        <v>191</v>
      </c>
      <c r="D344" s="11">
        <f>VLOOKUP($A344,Pivot_Switch!$H$5:$N$5000,COLUMN(D344),FALSE)</f>
        <v>336</v>
      </c>
      <c r="E344" s="11">
        <f>VLOOKUP($A344,Pivot_Switch!$H$5:$N$5000,COLUMN(E344),FALSE)</f>
        <v>266</v>
      </c>
      <c r="F344" s="11">
        <f>VLOOKUP($A344,Pivot_Switch!$H$5:$N$5000,COLUMN(F344),FALSE)</f>
        <v>70</v>
      </c>
      <c r="G344" s="11">
        <f>VLOOKUP($A344,Pivot_Switch!$H$5:$N$5000,COLUMN(G344),FALSE)</f>
        <v>1</v>
      </c>
      <c r="J344" s="41"/>
      <c r="M344" s="18"/>
      <c r="N344" s="18"/>
      <c r="O344" s="18"/>
      <c r="P344" s="18"/>
      <c r="Q344" s="18"/>
    </row>
    <row r="345" spans="1:17" x14ac:dyDescent="0.25">
      <c r="A345" s="39" t="str">
        <f t="shared" si="23"/>
        <v>40785_emdsrdc3-jd-04</v>
      </c>
      <c r="B345" s="47">
        <v>40785</v>
      </c>
      <c r="C345" s="39" t="s">
        <v>191</v>
      </c>
      <c r="D345" s="11">
        <f>VLOOKUP($A345,Pivot_Switch!$H$5:$N$5000,COLUMN(D345),FALSE)</f>
        <v>336</v>
      </c>
      <c r="E345" s="11">
        <f>VLOOKUP($A345,Pivot_Switch!$H$5:$N$5000,COLUMN(E345),FALSE)</f>
        <v>266</v>
      </c>
      <c r="F345" s="11">
        <f>VLOOKUP($A345,Pivot_Switch!$H$5:$N$5000,COLUMN(F345),FALSE)</f>
        <v>70</v>
      </c>
      <c r="G345" s="11">
        <f>VLOOKUP($A345,Pivot_Switch!$H$5:$N$5000,COLUMN(G345),FALSE)</f>
        <v>1</v>
      </c>
      <c r="J345" s="41"/>
      <c r="M345" s="18"/>
      <c r="N345" s="18"/>
      <c r="O345" s="18"/>
      <c r="P345" s="18"/>
      <c r="Q345" s="18"/>
    </row>
    <row r="346" spans="1:17" x14ac:dyDescent="0.25">
      <c r="A346" s="39" t="str">
        <f t="shared" si="23"/>
        <v>40790_emdsrdc3-jd-04</v>
      </c>
      <c r="B346" s="47">
        <v>40790</v>
      </c>
      <c r="C346" s="39" t="s">
        <v>191</v>
      </c>
      <c r="D346" s="11">
        <f>VLOOKUP($A346,Pivot_Switch!$H$5:$N$5000,COLUMN(D346),FALSE)</f>
        <v>336</v>
      </c>
      <c r="E346" s="11">
        <f>VLOOKUP($A346,Pivot_Switch!$H$5:$N$5000,COLUMN(E346),FALSE)</f>
        <v>266</v>
      </c>
      <c r="F346" s="11">
        <f>VLOOKUP($A346,Pivot_Switch!$H$5:$N$5000,COLUMN(F346),FALSE)</f>
        <v>70</v>
      </c>
      <c r="G346" s="11">
        <f>VLOOKUP($A346,Pivot_Switch!$H$5:$N$5000,COLUMN(G346),FALSE)</f>
        <v>1</v>
      </c>
      <c r="J346" s="41"/>
      <c r="M346" s="18"/>
      <c r="N346" s="18"/>
      <c r="O346" s="18"/>
      <c r="P346" s="18"/>
      <c r="Q346" s="18"/>
    </row>
    <row r="347" spans="1:17" x14ac:dyDescent="0.25">
      <c r="A347" s="39" t="str">
        <f t="shared" si="23"/>
        <v>40798_emdsrdc3-jd-04</v>
      </c>
      <c r="B347" s="47">
        <v>40798</v>
      </c>
      <c r="C347" s="39" t="s">
        <v>191</v>
      </c>
      <c r="D347" s="11">
        <f>VLOOKUP($A347,Pivot_Switch!$H$5:$N$5000,COLUMN(D347),FALSE)</f>
        <v>336</v>
      </c>
      <c r="E347" s="11">
        <f>VLOOKUP($A347,Pivot_Switch!$H$5:$N$5000,COLUMN(E347),FALSE)</f>
        <v>266</v>
      </c>
      <c r="F347" s="11">
        <f>VLOOKUP($A347,Pivot_Switch!$H$5:$N$5000,COLUMN(F347),FALSE)</f>
        <v>70</v>
      </c>
      <c r="G347" s="11">
        <f>VLOOKUP($A347,Pivot_Switch!$H$5:$N$5000,COLUMN(G347),FALSE)</f>
        <v>1</v>
      </c>
      <c r="J347" s="41"/>
      <c r="M347" s="18"/>
      <c r="N347" s="18"/>
      <c r="O347" s="18"/>
      <c r="P347" s="18"/>
      <c r="Q347" s="18"/>
    </row>
    <row r="348" spans="1:17" x14ac:dyDescent="0.25">
      <c r="A348" s="39" t="str">
        <f t="shared" si="23"/>
        <v>40869_emdsrdc3-jd-04</v>
      </c>
      <c r="B348" s="47">
        <v>40869</v>
      </c>
      <c r="C348" s="39" t="s">
        <v>191</v>
      </c>
      <c r="D348" s="11">
        <f>VLOOKUP($A348,Pivot_Switch!$H$5:$N$5000,COLUMN(D348),FALSE)</f>
        <v>336</v>
      </c>
      <c r="E348" s="11">
        <f>VLOOKUP($A348,Pivot_Switch!$H$5:$N$5000,COLUMN(E348),FALSE)</f>
        <v>268</v>
      </c>
      <c r="F348" s="11">
        <f>VLOOKUP($A348,Pivot_Switch!$H$5:$N$5000,COLUMN(F348),FALSE)</f>
        <v>68</v>
      </c>
      <c r="G348" s="11">
        <f>VLOOKUP($A348,Pivot_Switch!$H$5:$N$5000,COLUMN(G348),FALSE)</f>
        <v>1</v>
      </c>
      <c r="J348" s="41"/>
      <c r="M348" s="18"/>
      <c r="N348" s="18"/>
      <c r="O348" s="18"/>
      <c r="P348" s="18"/>
      <c r="Q348" s="18"/>
    </row>
    <row r="349" spans="1:17" x14ac:dyDescent="0.25">
      <c r="A349" s="39" t="str">
        <f t="shared" si="23"/>
        <v>40885_emdsrdc3-jd-04</v>
      </c>
      <c r="B349" s="47">
        <v>40885</v>
      </c>
      <c r="C349" s="39" t="s">
        <v>191</v>
      </c>
      <c r="D349" s="11">
        <f>VLOOKUP($A349,Pivot_Switch!$H$5:$N$5000,COLUMN(D349),FALSE)</f>
        <v>336</v>
      </c>
      <c r="E349" s="11">
        <f>VLOOKUP($A349,Pivot_Switch!$H$5:$N$5000,COLUMN(E349),FALSE)</f>
        <v>268</v>
      </c>
      <c r="F349" s="11">
        <f>VLOOKUP($A349,Pivot_Switch!$H$5:$N$5000,COLUMN(F349),FALSE)</f>
        <v>68</v>
      </c>
      <c r="G349" s="11">
        <f>VLOOKUP($A349,Pivot_Switch!$H$5:$N$5000,COLUMN(G349),FALSE)</f>
        <v>1</v>
      </c>
      <c r="J349" s="41"/>
      <c r="M349" s="18"/>
      <c r="N349" s="18"/>
      <c r="O349" s="18"/>
      <c r="P349" s="18"/>
      <c r="Q349" s="18"/>
    </row>
    <row r="350" spans="1:17" x14ac:dyDescent="0.25">
      <c r="A350" s="39" t="str">
        <f t="shared" si="23"/>
        <v>40917_emdsrdc3-jd-04</v>
      </c>
      <c r="B350" s="47">
        <v>40917</v>
      </c>
      <c r="C350" s="39" t="s">
        <v>191</v>
      </c>
      <c r="D350" s="11">
        <f>VLOOKUP($A350,Pivot_Switch!$H$5:$N$5000,COLUMN(D350),FALSE)</f>
        <v>336</v>
      </c>
      <c r="E350" s="11">
        <f>VLOOKUP($A350,Pivot_Switch!$H$5:$N$5000,COLUMN(E350),FALSE)</f>
        <v>268</v>
      </c>
      <c r="F350" s="11">
        <f>VLOOKUP($A350,Pivot_Switch!$H$5:$N$5000,COLUMN(F350),FALSE)</f>
        <v>68</v>
      </c>
      <c r="G350" s="11">
        <f>VLOOKUP($A350,Pivot_Switch!$H$5:$N$5000,COLUMN(G350),FALSE)</f>
        <v>1</v>
      </c>
      <c r="J350" s="41"/>
      <c r="M350" s="18"/>
      <c r="N350" s="18"/>
      <c r="O350" s="18"/>
      <c r="P350" s="18"/>
      <c r="Q350" s="18"/>
    </row>
    <row r="351" spans="1:17" x14ac:dyDescent="0.25">
      <c r="A351" s="39" t="str">
        <f t="shared" si="23"/>
        <v>40948_emdsrdc3-jd-04</v>
      </c>
      <c r="B351" s="47">
        <v>40948</v>
      </c>
      <c r="C351" s="39" t="s">
        <v>191</v>
      </c>
      <c r="D351" s="11">
        <f>VLOOKUP($A351,Pivot_Switch!$H$5:$N$5000,COLUMN(D351),FALSE)</f>
        <v>336</v>
      </c>
      <c r="E351" s="11">
        <f>VLOOKUP($A351,Pivot_Switch!$H$5:$N$5000,COLUMN(E351),FALSE)</f>
        <v>269</v>
      </c>
      <c r="F351" s="11">
        <f>VLOOKUP($A351,Pivot_Switch!$H$5:$N$5000,COLUMN(F351),FALSE)</f>
        <v>67</v>
      </c>
      <c r="G351" s="11">
        <f>VLOOKUP($A351,Pivot_Switch!$H$5:$N$5000,COLUMN(G351),FALSE)</f>
        <v>1</v>
      </c>
      <c r="J351" s="41"/>
      <c r="M351" s="18"/>
      <c r="N351" s="18"/>
      <c r="O351" s="18"/>
      <c r="P351" s="18"/>
      <c r="Q351" s="18"/>
    </row>
    <row r="352" spans="1:17" x14ac:dyDescent="0.25">
      <c r="A352" s="39" t="str">
        <f t="shared" si="23"/>
        <v>40989_emdsrdc3-jd-04</v>
      </c>
      <c r="B352" s="47">
        <v>40989</v>
      </c>
      <c r="C352" s="39" t="s">
        <v>191</v>
      </c>
      <c r="D352" s="11">
        <f>VLOOKUP($A352,Pivot_Switch!$H$5:$N$5000,COLUMN(D352),FALSE)</f>
        <v>336</v>
      </c>
      <c r="E352" s="11">
        <f>VLOOKUP($A352,Pivot_Switch!$H$5:$N$5000,COLUMN(E352),FALSE)</f>
        <v>236</v>
      </c>
      <c r="F352" s="11">
        <f>VLOOKUP($A352,Pivot_Switch!$H$5:$N$5000,COLUMN(F352),FALSE)</f>
        <v>100</v>
      </c>
      <c r="G352" s="11">
        <f>VLOOKUP($A352,Pivot_Switch!$H$5:$N$5000,COLUMN(G352),FALSE)</f>
        <v>1</v>
      </c>
      <c r="J352" s="41"/>
      <c r="M352" s="18"/>
      <c r="N352" s="18"/>
      <c r="O352" s="18"/>
      <c r="P352" s="18"/>
      <c r="Q352" s="18"/>
    </row>
    <row r="353" spans="1:17" x14ac:dyDescent="0.25">
      <c r="A353" s="39" t="str">
        <f t="shared" si="23"/>
        <v>41016_emdsrdc3-jd-04</v>
      </c>
      <c r="B353" s="47">
        <v>41016</v>
      </c>
      <c r="C353" s="39" t="s">
        <v>191</v>
      </c>
      <c r="D353" s="11">
        <f>VLOOKUP($A353,Pivot_Switch!$H$5:$N$5000,COLUMN(D353),FALSE)</f>
        <v>336</v>
      </c>
      <c r="E353" s="11">
        <f>VLOOKUP($A353,Pivot_Switch!$H$5:$N$5000,COLUMN(E353),FALSE)</f>
        <v>239</v>
      </c>
      <c r="F353" s="11">
        <f>VLOOKUP($A353,Pivot_Switch!$H$5:$N$5000,COLUMN(F353),FALSE)</f>
        <v>97</v>
      </c>
      <c r="G353" s="11">
        <f>VLOOKUP($A353,Pivot_Switch!$H$5:$N$5000,COLUMN(G353),FALSE)</f>
        <v>1</v>
      </c>
      <c r="J353" s="41"/>
      <c r="M353" s="18"/>
      <c r="N353" s="18"/>
      <c r="O353" s="18"/>
      <c r="P353" s="18"/>
      <c r="Q353" s="18"/>
    </row>
    <row r="354" spans="1:17" x14ac:dyDescent="0.25">
      <c r="A354" s="39" t="str">
        <f t="shared" si="23"/>
        <v>41037_emdsrdc3-jd-04</v>
      </c>
      <c r="B354" s="47">
        <v>41037</v>
      </c>
      <c r="C354" s="39" t="s">
        <v>191</v>
      </c>
      <c r="D354" s="11">
        <f>VLOOKUP($A354,Pivot_Switch!$H$5:$N$5000,COLUMN(D354),FALSE)</f>
        <v>336</v>
      </c>
      <c r="E354" s="11">
        <f>VLOOKUP($A354,Pivot_Switch!$H$5:$N$5000,COLUMN(E354),FALSE)</f>
        <v>240</v>
      </c>
      <c r="F354" s="11">
        <f>VLOOKUP($A354,Pivot_Switch!$H$5:$N$5000,COLUMN(F354),FALSE)</f>
        <v>96</v>
      </c>
      <c r="G354" s="11">
        <f>VLOOKUP($A354,Pivot_Switch!$H$5:$N$5000,COLUMN(G354),FALSE)</f>
        <v>1</v>
      </c>
      <c r="J354" s="41"/>
      <c r="M354" s="18"/>
      <c r="N354" s="18"/>
      <c r="O354" s="18"/>
      <c r="P354" s="18"/>
      <c r="Q354" s="18"/>
    </row>
    <row r="355" spans="1:17" s="26" customFormat="1" x14ac:dyDescent="0.25">
      <c r="A355" s="39" t="str">
        <f t="shared" si="23"/>
        <v>41071_emdsrdc3-jd-04</v>
      </c>
      <c r="B355" s="47">
        <v>41071</v>
      </c>
      <c r="C355" s="39" t="s">
        <v>191</v>
      </c>
      <c r="D355" s="11">
        <f>VLOOKUP($A355,Pivot_Switch!$H$5:$N$5000,COLUMN(D355),FALSE)</f>
        <v>336</v>
      </c>
      <c r="E355" s="11">
        <f>VLOOKUP($A355,Pivot_Switch!$H$5:$N$5000,COLUMN(E355),FALSE)</f>
        <v>234</v>
      </c>
      <c r="F355" s="11">
        <f>VLOOKUP($A355,Pivot_Switch!$H$5:$N$5000,COLUMN(F355),FALSE)</f>
        <v>102</v>
      </c>
      <c r="G355" s="11">
        <f>VLOOKUP($A355,Pivot_Switch!$H$5:$N$5000,COLUMN(G355),FALSE)</f>
        <v>1</v>
      </c>
      <c r="H355" s="39"/>
      <c r="I355" s="39"/>
      <c r="J355" s="41"/>
      <c r="K355" s="10"/>
      <c r="L355" s="10"/>
      <c r="N355" s="35"/>
      <c r="O355" s="35"/>
      <c r="P355" s="35"/>
      <c r="Q355" s="35"/>
    </row>
    <row r="356" spans="1:17" x14ac:dyDescent="0.25">
      <c r="A356" s="39" t="str">
        <f t="shared" si="23"/>
        <v>41107_emdsrdc3-jd-04</v>
      </c>
      <c r="B356" s="47">
        <v>41107</v>
      </c>
      <c r="C356" s="39" t="s">
        <v>191</v>
      </c>
      <c r="D356" s="11">
        <f>VLOOKUP($A356,Pivot_Switch!$H$5:$N$5000,COLUMN(D356),FALSE)</f>
        <v>336</v>
      </c>
      <c r="E356" s="11">
        <f>VLOOKUP($A356,Pivot_Switch!$H$5:$N$5000,COLUMN(E356),FALSE)</f>
        <v>234</v>
      </c>
      <c r="F356" s="11">
        <f>VLOOKUP($A356,Pivot_Switch!$H$5:$N$5000,COLUMN(F356),FALSE)</f>
        <v>102</v>
      </c>
      <c r="G356" s="11">
        <f>VLOOKUP($A356,Pivot_Switch!$H$5:$N$5000,COLUMN(G356),FALSE)</f>
        <v>1</v>
      </c>
      <c r="J356" s="41"/>
      <c r="M356" s="18"/>
      <c r="N356" s="18"/>
      <c r="O356" s="18"/>
      <c r="P356" s="18"/>
      <c r="Q356" s="18"/>
    </row>
    <row r="357" spans="1:17" x14ac:dyDescent="0.25">
      <c r="A357" s="39" t="str">
        <f t="shared" si="23"/>
        <v>41122_emdsrdc3-jd-04</v>
      </c>
      <c r="B357" s="47">
        <v>41122</v>
      </c>
      <c r="C357" s="39" t="s">
        <v>191</v>
      </c>
      <c r="D357" s="11">
        <f>VLOOKUP($A357,Pivot_Switch!$H$5:$N$5000,COLUMN(D357),FALSE)</f>
        <v>336</v>
      </c>
      <c r="E357" s="11">
        <f>VLOOKUP($A357,Pivot_Switch!$H$5:$N$5000,COLUMN(E357),FALSE)</f>
        <v>231</v>
      </c>
      <c r="F357" s="11">
        <f>VLOOKUP($A357,Pivot_Switch!$H$5:$N$5000,COLUMN(F357),FALSE)</f>
        <v>105</v>
      </c>
      <c r="G357" s="11">
        <f>VLOOKUP($A357,Pivot_Switch!$H$5:$N$5000,COLUMN(G357),FALSE)</f>
        <v>1</v>
      </c>
      <c r="J357" s="41"/>
      <c r="M357" s="18"/>
      <c r="N357" s="18"/>
      <c r="O357" s="18"/>
      <c r="P357" s="18"/>
      <c r="Q357" s="18"/>
    </row>
    <row r="358" spans="1:17" x14ac:dyDescent="0.25">
      <c r="A358" s="39" t="str">
        <f t="shared" si="23"/>
        <v>41162_emdsrdc3-jd-04</v>
      </c>
      <c r="B358" s="47">
        <v>41162</v>
      </c>
      <c r="C358" s="39" t="s">
        <v>191</v>
      </c>
      <c r="D358" s="11">
        <f>VLOOKUP($A358,Pivot_Switch!$H$5:$N$5000,COLUMN(D358),FALSE)</f>
        <v>336</v>
      </c>
      <c r="E358" s="11">
        <f>VLOOKUP($A358,Pivot_Switch!$H$5:$N$5000,COLUMN(E358),FALSE)</f>
        <v>233</v>
      </c>
      <c r="F358" s="11">
        <f>VLOOKUP($A358,Pivot_Switch!$H$5:$N$5000,COLUMN(F358),FALSE)</f>
        <v>103</v>
      </c>
      <c r="G358" s="11">
        <f>VLOOKUP($A358,Pivot_Switch!$H$5:$N$5000,COLUMN(G358),FALSE)</f>
        <v>1</v>
      </c>
      <c r="J358" s="41"/>
      <c r="M358" s="18"/>
      <c r="N358" s="18"/>
      <c r="O358" s="18"/>
      <c r="P358" s="18"/>
      <c r="Q358" s="18"/>
    </row>
    <row r="359" spans="1:17" x14ac:dyDescent="0.25">
      <c r="A359" s="39" t="str">
        <f t="shared" si="23"/>
        <v>41192_emdsrdc3-jd-04</v>
      </c>
      <c r="B359" s="47">
        <v>41192</v>
      </c>
      <c r="C359" s="39" t="s">
        <v>191</v>
      </c>
      <c r="D359" s="11">
        <f>VLOOKUP($A359,Pivot_Switch!$H$5:$N$5000,COLUMN(D359),FALSE)</f>
        <v>336</v>
      </c>
      <c r="E359" s="11">
        <f>VLOOKUP($A359,Pivot_Switch!$H$5:$N$5000,COLUMN(E359),FALSE)</f>
        <v>232</v>
      </c>
      <c r="F359" s="11">
        <f>VLOOKUP($A359,Pivot_Switch!$H$5:$N$5000,COLUMN(F359),FALSE)</f>
        <v>104</v>
      </c>
      <c r="G359" s="11">
        <f>VLOOKUP($A359,Pivot_Switch!$H$5:$N$5000,COLUMN(G359),FALSE)</f>
        <v>1</v>
      </c>
      <c r="J359" s="41"/>
      <c r="M359" s="18"/>
      <c r="N359" s="18"/>
      <c r="O359" s="18"/>
      <c r="P359" s="18"/>
      <c r="Q359" s="18"/>
    </row>
    <row r="360" spans="1:17" x14ac:dyDescent="0.25">
      <c r="A360" s="39" t="str">
        <f t="shared" si="23"/>
        <v>41347_emdsrdc3-jd-04</v>
      </c>
      <c r="B360" s="47">
        <v>41347</v>
      </c>
      <c r="C360" s="39" t="s">
        <v>191</v>
      </c>
      <c r="D360" s="11">
        <f>VLOOKUP($A360,Pivot_Switch!$H$5:$N$5000,COLUMN(D360),FALSE)</f>
        <v>336</v>
      </c>
      <c r="E360" s="11">
        <f>VLOOKUP($A360,Pivot_Switch!$H$5:$N$5000,COLUMN(E360),FALSE)</f>
        <v>18</v>
      </c>
      <c r="F360" s="11">
        <f>VLOOKUP($A360,Pivot_Switch!$H$5:$N$5000,COLUMN(F360),FALSE)</f>
        <v>318</v>
      </c>
      <c r="G360" s="11">
        <f>VLOOKUP($A360,Pivot_Switch!$H$5:$N$5000,COLUMN(G360),FALSE)</f>
        <v>1</v>
      </c>
      <c r="J360" s="41"/>
      <c r="M360" s="18"/>
      <c r="N360" s="18"/>
      <c r="O360" s="18"/>
      <c r="P360" s="18"/>
      <c r="Q360" s="18"/>
    </row>
    <row r="361" spans="1:17" x14ac:dyDescent="0.25">
      <c r="A361" s="39" t="str">
        <f t="shared" si="22"/>
        <v>41439_emdsrdc3-jd-04</v>
      </c>
      <c r="B361" s="47">
        <v>41439</v>
      </c>
      <c r="C361" s="39" t="s">
        <v>191</v>
      </c>
      <c r="D361" s="11">
        <f>VLOOKUP($A361,Pivot_Switch!$H$5:$N$5000,COLUMN(D361),FALSE)</f>
        <v>336</v>
      </c>
      <c r="E361" s="11">
        <f>VLOOKUP($A361,Pivot_Switch!$H$5:$N$5000,COLUMN(E361),FALSE)</f>
        <v>223</v>
      </c>
      <c r="F361" s="11">
        <f>VLOOKUP($A361,Pivot_Switch!$H$5:$N$5000,COLUMN(F361),FALSE)</f>
        <v>113</v>
      </c>
      <c r="G361" s="11">
        <f>VLOOKUP($A361,Pivot_Switch!$H$5:$N$5000,COLUMN(G361),FALSE)</f>
        <v>1</v>
      </c>
      <c r="J361" s="41"/>
      <c r="M361" s="18"/>
      <c r="N361" s="18"/>
      <c r="O361" s="18"/>
      <c r="P361" s="18"/>
      <c r="Q361" s="18"/>
    </row>
    <row r="362" spans="1:17" x14ac:dyDescent="0.25">
      <c r="M362" s="18"/>
      <c r="N362" s="18"/>
      <c r="O362" s="18"/>
      <c r="P362" s="18"/>
      <c r="Q362" s="18"/>
    </row>
    <row r="363" spans="1:17" x14ac:dyDescent="0.25">
      <c r="A363" s="42" t="s">
        <v>881</v>
      </c>
      <c r="B363" s="42"/>
      <c r="C363" s="42"/>
      <c r="D363" s="25"/>
      <c r="E363" s="25"/>
      <c r="F363" s="25"/>
      <c r="G363" s="25"/>
      <c r="H363" s="42" t="str">
        <f>C324</f>
        <v>emdsrdc3-jd-04</v>
      </c>
      <c r="I363" s="43" t="str">
        <f>CONCATENATE(H363,"_End")</f>
        <v>emdsrdc3-jd-04_End</v>
      </c>
      <c r="J363" s="43">
        <f>ROW(I363)</f>
        <v>363</v>
      </c>
      <c r="K363" s="26"/>
      <c r="L363" s="26"/>
      <c r="M363" s="18"/>
      <c r="N363" s="18"/>
      <c r="O363" s="18"/>
      <c r="P363" s="18"/>
      <c r="Q363" s="18"/>
    </row>
    <row r="364" spans="1:17" x14ac:dyDescent="0.25">
      <c r="A364" s="39" t="str">
        <f t="shared" ref="A364:A401" si="24">CONCATENATE(B364,"_",C364)</f>
        <v>40598_emdsrdc3-jd-07</v>
      </c>
      <c r="B364" s="47">
        <v>40598</v>
      </c>
      <c r="C364" s="39" t="s">
        <v>194</v>
      </c>
      <c r="D364" s="11">
        <f>VLOOKUP($A364,Pivot_Switch!$H$5:$N$5000,COLUMN(D364),FALSE)</f>
        <v>264</v>
      </c>
      <c r="E364" s="11">
        <f>VLOOKUP($A364,Pivot_Switch!$H$5:$N$5000,COLUMN(E364),FALSE)</f>
        <v>150</v>
      </c>
      <c r="F364" s="11">
        <f>VLOOKUP($A364,Pivot_Switch!$H$5:$N$5000,COLUMN(F364),FALSE)</f>
        <v>114</v>
      </c>
      <c r="G364" s="11">
        <f>VLOOKUP($A364,Pivot_Switch!$H$5:$N$5000,COLUMN(G364),FALSE)</f>
        <v>1</v>
      </c>
      <c r="H364" s="39" t="str">
        <f>C364</f>
        <v>emdsrdc3-jd-07</v>
      </c>
      <c r="I364" s="39" t="str">
        <f>CONCATENATE(H364,"_Start")</f>
        <v>emdsrdc3-jd-07_Start</v>
      </c>
      <c r="J364" s="41">
        <f>ROW(I364)</f>
        <v>364</v>
      </c>
      <c r="M364" s="18"/>
      <c r="N364" s="18"/>
      <c r="O364" s="18"/>
      <c r="P364" s="18"/>
      <c r="Q364" s="18"/>
    </row>
    <row r="365" spans="1:17" x14ac:dyDescent="0.25">
      <c r="A365" s="39" t="str">
        <f t="shared" si="24"/>
        <v>40606_emdsrdc3-jd-07</v>
      </c>
      <c r="B365" s="47">
        <v>40606</v>
      </c>
      <c r="C365" s="39" t="s">
        <v>194</v>
      </c>
      <c r="D365" s="11">
        <f>VLOOKUP($A365,Pivot_Switch!$H$5:$N$5000,COLUMN(D365),FALSE)</f>
        <v>264</v>
      </c>
      <c r="E365" s="11">
        <f>VLOOKUP($A365,Pivot_Switch!$H$5:$N$5000,COLUMN(E365),FALSE)</f>
        <v>150</v>
      </c>
      <c r="F365" s="11">
        <f>VLOOKUP($A365,Pivot_Switch!$H$5:$N$5000,COLUMN(F365),FALSE)</f>
        <v>114</v>
      </c>
      <c r="G365" s="11">
        <f>VLOOKUP($A365,Pivot_Switch!$H$5:$N$5000,COLUMN(G365),FALSE)</f>
        <v>1</v>
      </c>
      <c r="J365" s="41"/>
      <c r="M365" s="18"/>
      <c r="N365" s="18"/>
      <c r="O365" s="18"/>
      <c r="P365" s="18"/>
      <c r="Q365" s="18"/>
    </row>
    <row r="366" spans="1:17" x14ac:dyDescent="0.25">
      <c r="A366" s="39" t="str">
        <f t="shared" si="24"/>
        <v>40609_emdsrdc3-jd-07</v>
      </c>
      <c r="B366" s="47">
        <v>40609</v>
      </c>
      <c r="C366" s="39" t="s">
        <v>194</v>
      </c>
      <c r="D366" s="11">
        <f>VLOOKUP($A366,Pivot_Switch!$H$5:$N$5000,COLUMN(D366),FALSE)</f>
        <v>264</v>
      </c>
      <c r="E366" s="11">
        <f>VLOOKUP($A366,Pivot_Switch!$H$5:$N$5000,COLUMN(E366),FALSE)</f>
        <v>150</v>
      </c>
      <c r="F366" s="11">
        <f>VLOOKUP($A366,Pivot_Switch!$H$5:$N$5000,COLUMN(F366),FALSE)</f>
        <v>114</v>
      </c>
      <c r="G366" s="11">
        <f>VLOOKUP($A366,Pivot_Switch!$H$5:$N$5000,COLUMN(G366),FALSE)</f>
        <v>1</v>
      </c>
      <c r="J366" s="41"/>
      <c r="M366" s="18"/>
      <c r="N366" s="18"/>
      <c r="O366" s="18"/>
      <c r="P366" s="18"/>
      <c r="Q366" s="18"/>
    </row>
    <row r="367" spans="1:17" x14ac:dyDescent="0.25">
      <c r="A367" s="39" t="str">
        <f t="shared" si="24"/>
        <v>40637_emdsrdc3-jd-07</v>
      </c>
      <c r="B367" s="47">
        <v>40637</v>
      </c>
      <c r="C367" s="39" t="s">
        <v>194</v>
      </c>
      <c r="D367" s="11">
        <f>VLOOKUP($A367,Pivot_Switch!$H$5:$N$5000,COLUMN(D367),FALSE)</f>
        <v>264</v>
      </c>
      <c r="E367" s="11">
        <f>VLOOKUP($A367,Pivot_Switch!$H$5:$N$5000,COLUMN(E367),FALSE)</f>
        <v>150</v>
      </c>
      <c r="F367" s="11">
        <f>VLOOKUP($A367,Pivot_Switch!$H$5:$N$5000,COLUMN(F367),FALSE)</f>
        <v>114</v>
      </c>
      <c r="G367" s="11">
        <f>VLOOKUP($A367,Pivot_Switch!$H$5:$N$5000,COLUMN(G367),FALSE)</f>
        <v>1</v>
      </c>
      <c r="J367" s="41"/>
      <c r="M367" s="18"/>
      <c r="N367" s="18"/>
      <c r="O367" s="18"/>
      <c r="P367" s="18"/>
      <c r="Q367" s="18"/>
    </row>
    <row r="368" spans="1:17" x14ac:dyDescent="0.25">
      <c r="A368" s="39" t="str">
        <f t="shared" si="24"/>
        <v>40646_emdsrdc3-jd-07</v>
      </c>
      <c r="B368" s="47">
        <v>40646</v>
      </c>
      <c r="C368" s="39" t="s">
        <v>194</v>
      </c>
      <c r="D368" s="11">
        <f>VLOOKUP($A368,Pivot_Switch!$H$5:$N$5000,COLUMN(D368),FALSE)</f>
        <v>264</v>
      </c>
      <c r="E368" s="11">
        <f>VLOOKUP($A368,Pivot_Switch!$H$5:$N$5000,COLUMN(E368),FALSE)</f>
        <v>150</v>
      </c>
      <c r="F368" s="11">
        <f>VLOOKUP($A368,Pivot_Switch!$H$5:$N$5000,COLUMN(F368),FALSE)</f>
        <v>114</v>
      </c>
      <c r="G368" s="11">
        <f>VLOOKUP($A368,Pivot_Switch!$H$5:$N$5000,COLUMN(G368),FALSE)</f>
        <v>1</v>
      </c>
      <c r="J368" s="41"/>
      <c r="M368" s="18"/>
      <c r="N368" s="18"/>
      <c r="O368" s="18"/>
      <c r="P368" s="18"/>
      <c r="Q368" s="18"/>
    </row>
    <row r="369" spans="1:17" x14ac:dyDescent="0.25">
      <c r="A369" s="39" t="str">
        <f t="shared" si="24"/>
        <v>40652_emdsrdc3-jd-07</v>
      </c>
      <c r="B369" s="47">
        <v>40652</v>
      </c>
      <c r="C369" s="39" t="s">
        <v>194</v>
      </c>
      <c r="D369" s="11">
        <f>VLOOKUP($A369,Pivot_Switch!$H$5:$N$5000,COLUMN(D369),FALSE)</f>
        <v>264</v>
      </c>
      <c r="E369" s="11">
        <f>VLOOKUP($A369,Pivot_Switch!$H$5:$N$5000,COLUMN(E369),FALSE)</f>
        <v>150</v>
      </c>
      <c r="F369" s="11">
        <f>VLOOKUP($A369,Pivot_Switch!$H$5:$N$5000,COLUMN(F369),FALSE)</f>
        <v>114</v>
      </c>
      <c r="G369" s="11">
        <f>VLOOKUP($A369,Pivot_Switch!$H$5:$N$5000,COLUMN(G369),FALSE)</f>
        <v>1</v>
      </c>
      <c r="J369" s="41"/>
      <c r="M369" s="18"/>
      <c r="N369" s="18"/>
      <c r="O369" s="18"/>
      <c r="P369" s="18"/>
      <c r="Q369" s="18"/>
    </row>
    <row r="370" spans="1:17" x14ac:dyDescent="0.25">
      <c r="A370" s="39" t="str">
        <f t="shared" si="24"/>
        <v>40659_emdsrdc3-jd-07</v>
      </c>
      <c r="B370" s="47">
        <v>40659</v>
      </c>
      <c r="C370" s="39" t="s">
        <v>194</v>
      </c>
      <c r="D370" s="11">
        <f>VLOOKUP($A370,Pivot_Switch!$H$5:$N$5000,COLUMN(D370),FALSE)</f>
        <v>264</v>
      </c>
      <c r="E370" s="11">
        <f>VLOOKUP($A370,Pivot_Switch!$H$5:$N$5000,COLUMN(E370),FALSE)</f>
        <v>150</v>
      </c>
      <c r="F370" s="11">
        <f>VLOOKUP($A370,Pivot_Switch!$H$5:$N$5000,COLUMN(F370),FALSE)</f>
        <v>114</v>
      </c>
      <c r="G370" s="11">
        <f>VLOOKUP($A370,Pivot_Switch!$H$5:$N$5000,COLUMN(G370),FALSE)</f>
        <v>1</v>
      </c>
      <c r="J370" s="41"/>
      <c r="M370" s="18"/>
      <c r="N370" s="18"/>
      <c r="O370" s="18"/>
      <c r="P370" s="18"/>
      <c r="Q370" s="18"/>
    </row>
    <row r="371" spans="1:17" s="26" customFormat="1" x14ac:dyDescent="0.25">
      <c r="A371" s="39" t="str">
        <f t="shared" si="24"/>
        <v>40666_emdsrdc3-jd-07</v>
      </c>
      <c r="B371" s="47">
        <v>40666</v>
      </c>
      <c r="C371" s="39" t="s">
        <v>194</v>
      </c>
      <c r="D371" s="11">
        <f>VLOOKUP($A371,Pivot_Switch!$H$5:$N$5000,COLUMN(D371),FALSE)</f>
        <v>264</v>
      </c>
      <c r="E371" s="11">
        <f>VLOOKUP($A371,Pivot_Switch!$H$5:$N$5000,COLUMN(E371),FALSE)</f>
        <v>150</v>
      </c>
      <c r="F371" s="11">
        <f>VLOOKUP($A371,Pivot_Switch!$H$5:$N$5000,COLUMN(F371),FALSE)</f>
        <v>114</v>
      </c>
      <c r="G371" s="11">
        <f>VLOOKUP($A371,Pivot_Switch!$H$5:$N$5000,COLUMN(G371),FALSE)</f>
        <v>1</v>
      </c>
      <c r="H371" s="39"/>
      <c r="I371" s="39"/>
      <c r="J371" s="41"/>
      <c r="K371" s="10"/>
      <c r="L371" s="10"/>
      <c r="N371" s="35"/>
      <c r="O371" s="35"/>
      <c r="P371" s="35"/>
      <c r="Q371" s="35"/>
    </row>
    <row r="372" spans="1:17" x14ac:dyDescent="0.25">
      <c r="A372" s="39" t="str">
        <f t="shared" si="24"/>
        <v>40679_emdsrdc3-jd-07</v>
      </c>
      <c r="B372" s="47">
        <v>40679</v>
      </c>
      <c r="C372" s="39" t="s">
        <v>194</v>
      </c>
      <c r="D372" s="11">
        <f>VLOOKUP($A372,Pivot_Switch!$H$5:$N$5000,COLUMN(D372),FALSE)</f>
        <v>264</v>
      </c>
      <c r="E372" s="11">
        <f>VLOOKUP($A372,Pivot_Switch!$H$5:$N$5000,COLUMN(E372),FALSE)</f>
        <v>150</v>
      </c>
      <c r="F372" s="11">
        <f>VLOOKUP($A372,Pivot_Switch!$H$5:$N$5000,COLUMN(F372),FALSE)</f>
        <v>114</v>
      </c>
      <c r="G372" s="11">
        <f>VLOOKUP($A372,Pivot_Switch!$H$5:$N$5000,COLUMN(G372),FALSE)</f>
        <v>1</v>
      </c>
      <c r="J372" s="41"/>
      <c r="M372" s="18"/>
      <c r="N372" s="18"/>
      <c r="O372" s="18"/>
      <c r="P372" s="18"/>
      <c r="Q372" s="18"/>
    </row>
    <row r="373" spans="1:17" x14ac:dyDescent="0.25">
      <c r="A373" s="39" t="str">
        <f t="shared" si="24"/>
        <v>40686_emdsrdc3-jd-07</v>
      </c>
      <c r="B373" s="47">
        <v>40686</v>
      </c>
      <c r="C373" s="39" t="s">
        <v>194</v>
      </c>
      <c r="D373" s="11">
        <f>VLOOKUP($A373,Pivot_Switch!$H$5:$N$5000,COLUMN(D373),FALSE)</f>
        <v>264</v>
      </c>
      <c r="E373" s="11">
        <f>VLOOKUP($A373,Pivot_Switch!$H$5:$N$5000,COLUMN(E373),FALSE)</f>
        <v>150</v>
      </c>
      <c r="F373" s="11">
        <f>VLOOKUP($A373,Pivot_Switch!$H$5:$N$5000,COLUMN(F373),FALSE)</f>
        <v>114</v>
      </c>
      <c r="G373" s="11">
        <f>VLOOKUP($A373,Pivot_Switch!$H$5:$N$5000,COLUMN(G373),FALSE)</f>
        <v>1</v>
      </c>
      <c r="J373" s="41"/>
      <c r="M373" s="18"/>
      <c r="N373" s="18"/>
      <c r="O373" s="18"/>
      <c r="P373" s="18"/>
      <c r="Q373" s="18"/>
    </row>
    <row r="374" spans="1:17" x14ac:dyDescent="0.25">
      <c r="A374" s="39" t="str">
        <f t="shared" si="24"/>
        <v>40690_emdsrdc3-jd-07</v>
      </c>
      <c r="B374" s="47">
        <v>40690</v>
      </c>
      <c r="C374" s="39" t="s">
        <v>194</v>
      </c>
      <c r="D374" s="11">
        <f>VLOOKUP($A374,Pivot_Switch!$H$5:$N$5000,COLUMN(D374),FALSE)</f>
        <v>264</v>
      </c>
      <c r="E374" s="11">
        <f>VLOOKUP($A374,Pivot_Switch!$H$5:$N$5000,COLUMN(E374),FALSE)</f>
        <v>150</v>
      </c>
      <c r="F374" s="11">
        <f>VLOOKUP($A374,Pivot_Switch!$H$5:$N$5000,COLUMN(F374),FALSE)</f>
        <v>114</v>
      </c>
      <c r="G374" s="11">
        <f>VLOOKUP($A374,Pivot_Switch!$H$5:$N$5000,COLUMN(G374),FALSE)</f>
        <v>1</v>
      </c>
      <c r="J374" s="41"/>
      <c r="M374" s="18"/>
      <c r="N374" s="18"/>
      <c r="O374" s="18"/>
      <c r="P374" s="18"/>
      <c r="Q374" s="18"/>
    </row>
    <row r="375" spans="1:17" x14ac:dyDescent="0.25">
      <c r="A375" s="39" t="str">
        <f t="shared" si="24"/>
        <v>40700_emdsrdc3-jd-07</v>
      </c>
      <c r="B375" s="47">
        <v>40700</v>
      </c>
      <c r="C375" s="39" t="s">
        <v>194</v>
      </c>
      <c r="D375" s="11">
        <f>VLOOKUP($A375,Pivot_Switch!$H$5:$N$5000,COLUMN(D375),FALSE)</f>
        <v>264</v>
      </c>
      <c r="E375" s="11">
        <f>VLOOKUP($A375,Pivot_Switch!$H$5:$N$5000,COLUMN(E375),FALSE)</f>
        <v>150</v>
      </c>
      <c r="F375" s="11">
        <f>VLOOKUP($A375,Pivot_Switch!$H$5:$N$5000,COLUMN(F375),FALSE)</f>
        <v>114</v>
      </c>
      <c r="G375" s="11">
        <f>VLOOKUP($A375,Pivot_Switch!$H$5:$N$5000,COLUMN(G375),FALSE)</f>
        <v>1</v>
      </c>
      <c r="J375" s="41"/>
      <c r="M375" s="18"/>
      <c r="N375" s="18"/>
      <c r="O375" s="18"/>
      <c r="P375" s="18"/>
      <c r="Q375" s="18"/>
    </row>
    <row r="376" spans="1:17" x14ac:dyDescent="0.25">
      <c r="A376" s="39" t="str">
        <f t="shared" si="24"/>
        <v>40707_emdsrdc3-jd-07</v>
      </c>
      <c r="B376" s="47">
        <v>40707</v>
      </c>
      <c r="C376" s="39" t="s">
        <v>194</v>
      </c>
      <c r="D376" s="11">
        <f>VLOOKUP($A376,Pivot_Switch!$H$5:$N$5000,COLUMN(D376),FALSE)</f>
        <v>264</v>
      </c>
      <c r="E376" s="11">
        <f>VLOOKUP($A376,Pivot_Switch!$H$5:$N$5000,COLUMN(E376),FALSE)</f>
        <v>150</v>
      </c>
      <c r="F376" s="11">
        <f>VLOOKUP($A376,Pivot_Switch!$H$5:$N$5000,COLUMN(F376),FALSE)</f>
        <v>114</v>
      </c>
      <c r="G376" s="11">
        <f>VLOOKUP($A376,Pivot_Switch!$H$5:$N$5000,COLUMN(G376),FALSE)</f>
        <v>1</v>
      </c>
      <c r="J376" s="41"/>
      <c r="M376" s="18"/>
      <c r="N376" s="18"/>
      <c r="O376" s="18"/>
      <c r="P376" s="18"/>
      <c r="Q376" s="18"/>
    </row>
    <row r="377" spans="1:17" x14ac:dyDescent="0.25">
      <c r="A377" s="39" t="str">
        <f t="shared" ref="A377:A400" si="25">CONCATENATE(B377,"_",C377)</f>
        <v>40714_emdsrdc3-jd-07</v>
      </c>
      <c r="B377" s="47">
        <v>40714</v>
      </c>
      <c r="C377" s="39" t="s">
        <v>194</v>
      </c>
      <c r="D377" s="11">
        <f>VLOOKUP($A377,Pivot_Switch!$H$5:$N$5000,COLUMN(D377),FALSE)</f>
        <v>264</v>
      </c>
      <c r="E377" s="11">
        <f>VLOOKUP($A377,Pivot_Switch!$H$5:$N$5000,COLUMN(E377),FALSE)</f>
        <v>150</v>
      </c>
      <c r="F377" s="11">
        <f>VLOOKUP($A377,Pivot_Switch!$H$5:$N$5000,COLUMN(F377),FALSE)</f>
        <v>114</v>
      </c>
      <c r="G377" s="11">
        <f>VLOOKUP($A377,Pivot_Switch!$H$5:$N$5000,COLUMN(G377),FALSE)</f>
        <v>1</v>
      </c>
      <c r="J377" s="41"/>
      <c r="M377" s="18"/>
      <c r="N377" s="18"/>
      <c r="O377" s="18"/>
      <c r="P377" s="18"/>
      <c r="Q377" s="18"/>
    </row>
    <row r="378" spans="1:17" x14ac:dyDescent="0.25">
      <c r="A378" s="39" t="str">
        <f t="shared" si="25"/>
        <v>40721_emdsrdc3-jd-07</v>
      </c>
      <c r="B378" s="47">
        <v>40721</v>
      </c>
      <c r="C378" s="39" t="s">
        <v>194</v>
      </c>
      <c r="D378" s="11">
        <f>VLOOKUP($A378,Pivot_Switch!$H$5:$N$5000,COLUMN(D378),FALSE)</f>
        <v>264</v>
      </c>
      <c r="E378" s="11">
        <f>VLOOKUP($A378,Pivot_Switch!$H$5:$N$5000,COLUMN(E378),FALSE)</f>
        <v>150</v>
      </c>
      <c r="F378" s="11">
        <f>VLOOKUP($A378,Pivot_Switch!$H$5:$N$5000,COLUMN(F378),FALSE)</f>
        <v>114</v>
      </c>
      <c r="G378" s="11">
        <f>VLOOKUP($A378,Pivot_Switch!$H$5:$N$5000,COLUMN(G378),FALSE)</f>
        <v>1</v>
      </c>
      <c r="J378" s="41"/>
      <c r="M378" s="18"/>
      <c r="N378" s="18"/>
      <c r="O378" s="18"/>
      <c r="P378" s="18"/>
      <c r="Q378" s="18"/>
    </row>
    <row r="379" spans="1:17" x14ac:dyDescent="0.25">
      <c r="A379" s="39" t="str">
        <f t="shared" si="25"/>
        <v>40728_emdsrdc3-jd-07</v>
      </c>
      <c r="B379" s="47">
        <v>40728</v>
      </c>
      <c r="C379" s="39" t="s">
        <v>194</v>
      </c>
      <c r="D379" s="11">
        <f>VLOOKUP($A379,Pivot_Switch!$H$5:$N$5000,COLUMN(D379),FALSE)</f>
        <v>264</v>
      </c>
      <c r="E379" s="11">
        <f>VLOOKUP($A379,Pivot_Switch!$H$5:$N$5000,COLUMN(E379),FALSE)</f>
        <v>150</v>
      </c>
      <c r="F379" s="11">
        <f>VLOOKUP($A379,Pivot_Switch!$H$5:$N$5000,COLUMN(F379),FALSE)</f>
        <v>114</v>
      </c>
      <c r="G379" s="11">
        <f>VLOOKUP($A379,Pivot_Switch!$H$5:$N$5000,COLUMN(G379),FALSE)</f>
        <v>1</v>
      </c>
      <c r="J379" s="41"/>
      <c r="M379" s="18"/>
      <c r="N379" s="18"/>
      <c r="O379" s="18"/>
      <c r="P379" s="18"/>
      <c r="Q379" s="18"/>
    </row>
    <row r="380" spans="1:17" x14ac:dyDescent="0.25">
      <c r="A380" s="39" t="str">
        <f t="shared" si="25"/>
        <v>40735_emdsrdc3-jd-07</v>
      </c>
      <c r="B380" s="47">
        <v>40735</v>
      </c>
      <c r="C380" s="39" t="s">
        <v>194</v>
      </c>
      <c r="D380" s="11">
        <f>VLOOKUP($A380,Pivot_Switch!$H$5:$N$5000,COLUMN(D380),FALSE)</f>
        <v>264</v>
      </c>
      <c r="E380" s="11">
        <f>VLOOKUP($A380,Pivot_Switch!$H$5:$N$5000,COLUMN(E380),FALSE)</f>
        <v>150</v>
      </c>
      <c r="F380" s="11">
        <f>VLOOKUP($A380,Pivot_Switch!$H$5:$N$5000,COLUMN(F380),FALSE)</f>
        <v>114</v>
      </c>
      <c r="G380" s="11">
        <f>VLOOKUP($A380,Pivot_Switch!$H$5:$N$5000,COLUMN(G380),FALSE)</f>
        <v>1</v>
      </c>
      <c r="J380" s="41"/>
      <c r="M380" s="18"/>
      <c r="N380" s="18"/>
      <c r="O380" s="18"/>
      <c r="P380" s="18"/>
      <c r="Q380" s="18"/>
    </row>
    <row r="381" spans="1:17" x14ac:dyDescent="0.25">
      <c r="A381" s="39" t="str">
        <f t="shared" si="25"/>
        <v>40743_emdsrdc3-jd-07</v>
      </c>
      <c r="B381" s="47">
        <v>40743</v>
      </c>
      <c r="C381" s="39" t="s">
        <v>194</v>
      </c>
      <c r="D381" s="11">
        <f>VLOOKUP($A381,Pivot_Switch!$H$5:$N$5000,COLUMN(D381),FALSE)</f>
        <v>264</v>
      </c>
      <c r="E381" s="11">
        <f>VLOOKUP($A381,Pivot_Switch!$H$5:$N$5000,COLUMN(E381),FALSE)</f>
        <v>150</v>
      </c>
      <c r="F381" s="11">
        <f>VLOOKUP($A381,Pivot_Switch!$H$5:$N$5000,COLUMN(F381),FALSE)</f>
        <v>114</v>
      </c>
      <c r="G381" s="11">
        <f>VLOOKUP($A381,Pivot_Switch!$H$5:$N$5000,COLUMN(G381),FALSE)</f>
        <v>1</v>
      </c>
      <c r="J381" s="41"/>
      <c r="M381" s="18"/>
      <c r="N381" s="18"/>
      <c r="O381" s="18"/>
      <c r="P381" s="18"/>
      <c r="Q381" s="18"/>
    </row>
    <row r="382" spans="1:17" x14ac:dyDescent="0.25">
      <c r="A382" s="39" t="str">
        <f t="shared" si="25"/>
        <v>40749_emdsrdc3-jd-07</v>
      </c>
      <c r="B382" s="47">
        <v>40749</v>
      </c>
      <c r="C382" s="39" t="s">
        <v>194</v>
      </c>
      <c r="D382" s="11">
        <f>VLOOKUP($A382,Pivot_Switch!$H$5:$N$5000,COLUMN(D382),FALSE)</f>
        <v>264</v>
      </c>
      <c r="E382" s="11">
        <f>VLOOKUP($A382,Pivot_Switch!$H$5:$N$5000,COLUMN(E382),FALSE)</f>
        <v>150</v>
      </c>
      <c r="F382" s="11">
        <f>VLOOKUP($A382,Pivot_Switch!$H$5:$N$5000,COLUMN(F382),FALSE)</f>
        <v>114</v>
      </c>
      <c r="G382" s="11">
        <f>VLOOKUP($A382,Pivot_Switch!$H$5:$N$5000,COLUMN(G382),FALSE)</f>
        <v>1</v>
      </c>
      <c r="J382" s="41"/>
      <c r="M382" s="18"/>
      <c r="N382" s="18"/>
      <c r="O382" s="18"/>
      <c r="P382" s="18"/>
      <c r="Q382" s="18"/>
    </row>
    <row r="383" spans="1:17" x14ac:dyDescent="0.25">
      <c r="A383" s="39" t="str">
        <f t="shared" si="25"/>
        <v>40770_emdsrdc3-jd-07</v>
      </c>
      <c r="B383" s="47">
        <v>40770</v>
      </c>
      <c r="C383" s="39" t="s">
        <v>194</v>
      </c>
      <c r="D383" s="11">
        <f>VLOOKUP($A383,Pivot_Switch!$H$5:$N$5000,COLUMN(D383),FALSE)</f>
        <v>264</v>
      </c>
      <c r="E383" s="11">
        <f>VLOOKUP($A383,Pivot_Switch!$H$5:$N$5000,COLUMN(E383),FALSE)</f>
        <v>150</v>
      </c>
      <c r="F383" s="11">
        <f>VLOOKUP($A383,Pivot_Switch!$H$5:$N$5000,COLUMN(F383),FALSE)</f>
        <v>114</v>
      </c>
      <c r="G383" s="11">
        <f>VLOOKUP($A383,Pivot_Switch!$H$5:$N$5000,COLUMN(G383),FALSE)</f>
        <v>1</v>
      </c>
      <c r="J383" s="41"/>
      <c r="M383" s="18"/>
      <c r="N383" s="18"/>
      <c r="O383" s="18"/>
      <c r="P383" s="18"/>
      <c r="Q383" s="18"/>
    </row>
    <row r="384" spans="1:17" x14ac:dyDescent="0.25">
      <c r="A384" s="39" t="str">
        <f t="shared" si="25"/>
        <v>40777_emdsrdc3-jd-07</v>
      </c>
      <c r="B384" s="47">
        <v>40777</v>
      </c>
      <c r="C384" s="39" t="s">
        <v>194</v>
      </c>
      <c r="D384" s="11">
        <f>VLOOKUP($A384,Pivot_Switch!$H$5:$N$5000,COLUMN(D384),FALSE)</f>
        <v>264</v>
      </c>
      <c r="E384" s="11">
        <f>VLOOKUP($A384,Pivot_Switch!$H$5:$N$5000,COLUMN(E384),FALSE)</f>
        <v>150</v>
      </c>
      <c r="F384" s="11">
        <f>VLOOKUP($A384,Pivot_Switch!$H$5:$N$5000,COLUMN(F384),FALSE)</f>
        <v>114</v>
      </c>
      <c r="G384" s="11">
        <f>VLOOKUP($A384,Pivot_Switch!$H$5:$N$5000,COLUMN(G384),FALSE)</f>
        <v>1</v>
      </c>
      <c r="J384" s="41"/>
      <c r="M384" s="18"/>
      <c r="N384" s="18"/>
      <c r="O384" s="18"/>
      <c r="P384" s="18"/>
      <c r="Q384" s="18"/>
    </row>
    <row r="385" spans="1:17" x14ac:dyDescent="0.25">
      <c r="A385" s="39" t="str">
        <f t="shared" si="25"/>
        <v>40785_emdsrdc3-jd-07</v>
      </c>
      <c r="B385" s="47">
        <v>40785</v>
      </c>
      <c r="C385" s="39" t="s">
        <v>194</v>
      </c>
      <c r="D385" s="11">
        <f>VLOOKUP($A385,Pivot_Switch!$H$5:$N$5000,COLUMN(D385),FALSE)</f>
        <v>264</v>
      </c>
      <c r="E385" s="11">
        <f>VLOOKUP($A385,Pivot_Switch!$H$5:$N$5000,COLUMN(E385),FALSE)</f>
        <v>150</v>
      </c>
      <c r="F385" s="11">
        <f>VLOOKUP($A385,Pivot_Switch!$H$5:$N$5000,COLUMN(F385),FALSE)</f>
        <v>114</v>
      </c>
      <c r="G385" s="11">
        <f>VLOOKUP($A385,Pivot_Switch!$H$5:$N$5000,COLUMN(G385),FALSE)</f>
        <v>1</v>
      </c>
      <c r="J385" s="41"/>
      <c r="M385" s="18"/>
      <c r="N385" s="18"/>
      <c r="O385" s="18"/>
      <c r="P385" s="18"/>
      <c r="Q385" s="18"/>
    </row>
    <row r="386" spans="1:17" x14ac:dyDescent="0.25">
      <c r="A386" s="39" t="str">
        <f t="shared" si="25"/>
        <v>40790_emdsrdc3-jd-07</v>
      </c>
      <c r="B386" s="47">
        <v>40790</v>
      </c>
      <c r="C386" s="39" t="s">
        <v>194</v>
      </c>
      <c r="D386" s="11">
        <f>VLOOKUP($A386,Pivot_Switch!$H$5:$N$5000,COLUMN(D386),FALSE)</f>
        <v>264</v>
      </c>
      <c r="E386" s="11">
        <f>VLOOKUP($A386,Pivot_Switch!$H$5:$N$5000,COLUMN(E386),FALSE)</f>
        <v>150</v>
      </c>
      <c r="F386" s="11">
        <f>VLOOKUP($A386,Pivot_Switch!$H$5:$N$5000,COLUMN(F386),FALSE)</f>
        <v>114</v>
      </c>
      <c r="G386" s="11">
        <f>VLOOKUP($A386,Pivot_Switch!$H$5:$N$5000,COLUMN(G386),FALSE)</f>
        <v>1</v>
      </c>
      <c r="J386" s="41"/>
      <c r="M386" s="18"/>
      <c r="N386" s="18"/>
      <c r="O386" s="18"/>
      <c r="P386" s="18"/>
      <c r="Q386" s="18"/>
    </row>
    <row r="387" spans="1:17" s="26" customFormat="1" x14ac:dyDescent="0.25">
      <c r="A387" s="39" t="str">
        <f t="shared" si="25"/>
        <v>40798_emdsrdc3-jd-07</v>
      </c>
      <c r="B387" s="47">
        <v>40798</v>
      </c>
      <c r="C387" s="39" t="s">
        <v>194</v>
      </c>
      <c r="D387" s="11">
        <f>VLOOKUP($A387,Pivot_Switch!$H$5:$N$5000,COLUMN(D387),FALSE)</f>
        <v>264</v>
      </c>
      <c r="E387" s="11">
        <f>VLOOKUP($A387,Pivot_Switch!$H$5:$N$5000,COLUMN(E387),FALSE)</f>
        <v>150</v>
      </c>
      <c r="F387" s="11">
        <f>VLOOKUP($A387,Pivot_Switch!$H$5:$N$5000,COLUMN(F387),FALSE)</f>
        <v>114</v>
      </c>
      <c r="G387" s="11">
        <f>VLOOKUP($A387,Pivot_Switch!$H$5:$N$5000,COLUMN(G387),FALSE)</f>
        <v>1</v>
      </c>
      <c r="H387" s="39"/>
      <c r="I387" s="39"/>
      <c r="J387" s="41"/>
      <c r="K387" s="10"/>
      <c r="L387" s="10"/>
      <c r="N387" s="35"/>
      <c r="O387" s="35"/>
      <c r="P387" s="35"/>
      <c r="Q387" s="35"/>
    </row>
    <row r="388" spans="1:17" x14ac:dyDescent="0.25">
      <c r="A388" s="39" t="str">
        <f t="shared" si="25"/>
        <v>40869_emdsrdc3-jd-07</v>
      </c>
      <c r="B388" s="47">
        <v>40869</v>
      </c>
      <c r="C388" s="39" t="s">
        <v>194</v>
      </c>
      <c r="D388" s="11">
        <f>VLOOKUP($A388,Pivot_Switch!$H$5:$N$5000,COLUMN(D388),FALSE)</f>
        <v>240</v>
      </c>
      <c r="E388" s="11">
        <f>VLOOKUP($A388,Pivot_Switch!$H$5:$N$5000,COLUMN(E388),FALSE)</f>
        <v>150</v>
      </c>
      <c r="F388" s="11">
        <f>VLOOKUP($A388,Pivot_Switch!$H$5:$N$5000,COLUMN(F388),FALSE)</f>
        <v>90</v>
      </c>
      <c r="G388" s="11">
        <f>VLOOKUP($A388,Pivot_Switch!$H$5:$N$5000,COLUMN(G388),FALSE)</f>
        <v>1</v>
      </c>
      <c r="J388" s="41"/>
      <c r="M388" s="18"/>
      <c r="N388" s="18"/>
      <c r="O388" s="18"/>
      <c r="P388" s="18"/>
      <c r="Q388" s="18"/>
    </row>
    <row r="389" spans="1:17" x14ac:dyDescent="0.25">
      <c r="A389" s="39" t="str">
        <f t="shared" si="25"/>
        <v>40885_emdsrdc3-jd-07</v>
      </c>
      <c r="B389" s="47">
        <v>40885</v>
      </c>
      <c r="C389" s="39" t="s">
        <v>194</v>
      </c>
      <c r="D389" s="11">
        <f>VLOOKUP($A389,Pivot_Switch!$H$5:$N$5000,COLUMN(D389),FALSE)</f>
        <v>240</v>
      </c>
      <c r="E389" s="11">
        <f>VLOOKUP($A389,Pivot_Switch!$H$5:$N$5000,COLUMN(E389),FALSE)</f>
        <v>150</v>
      </c>
      <c r="F389" s="11">
        <f>VLOOKUP($A389,Pivot_Switch!$H$5:$N$5000,COLUMN(F389),FALSE)</f>
        <v>90</v>
      </c>
      <c r="G389" s="11">
        <f>VLOOKUP($A389,Pivot_Switch!$H$5:$N$5000,COLUMN(G389),FALSE)</f>
        <v>1</v>
      </c>
      <c r="J389" s="41"/>
      <c r="M389" s="18"/>
      <c r="N389" s="18"/>
      <c r="O389" s="18"/>
      <c r="P389" s="18"/>
      <c r="Q389" s="18"/>
    </row>
    <row r="390" spans="1:17" x14ac:dyDescent="0.25">
      <c r="A390" s="39" t="str">
        <f t="shared" si="25"/>
        <v>40917_emdsrdc3-jd-07</v>
      </c>
      <c r="B390" s="47">
        <v>40917</v>
      </c>
      <c r="C390" s="39" t="s">
        <v>194</v>
      </c>
      <c r="D390" s="11">
        <f>VLOOKUP($A390,Pivot_Switch!$H$5:$N$5000,COLUMN(D390),FALSE)</f>
        <v>240</v>
      </c>
      <c r="E390" s="11">
        <f>VLOOKUP($A390,Pivot_Switch!$H$5:$N$5000,COLUMN(E390),FALSE)</f>
        <v>150</v>
      </c>
      <c r="F390" s="11">
        <f>VLOOKUP($A390,Pivot_Switch!$H$5:$N$5000,COLUMN(F390),FALSE)</f>
        <v>90</v>
      </c>
      <c r="G390" s="11">
        <f>VLOOKUP($A390,Pivot_Switch!$H$5:$N$5000,COLUMN(G390),FALSE)</f>
        <v>1</v>
      </c>
      <c r="J390" s="41"/>
      <c r="M390" s="18"/>
      <c r="N390" s="18"/>
      <c r="O390" s="18"/>
      <c r="P390" s="18"/>
      <c r="Q390" s="18"/>
    </row>
    <row r="391" spans="1:17" x14ac:dyDescent="0.25">
      <c r="A391" s="39" t="str">
        <f t="shared" si="25"/>
        <v>40948_emdsrdc3-jd-07</v>
      </c>
      <c r="B391" s="47">
        <v>40948</v>
      </c>
      <c r="C391" s="39" t="s">
        <v>194</v>
      </c>
      <c r="D391" s="11">
        <f>VLOOKUP($A391,Pivot_Switch!$H$5:$N$5000,COLUMN(D391),FALSE)</f>
        <v>240</v>
      </c>
      <c r="E391" s="11">
        <f>VLOOKUP($A391,Pivot_Switch!$H$5:$N$5000,COLUMN(E391),FALSE)</f>
        <v>150</v>
      </c>
      <c r="F391" s="11">
        <f>VLOOKUP($A391,Pivot_Switch!$H$5:$N$5000,COLUMN(F391),FALSE)</f>
        <v>90</v>
      </c>
      <c r="G391" s="11">
        <f>VLOOKUP($A391,Pivot_Switch!$H$5:$N$5000,COLUMN(G391),FALSE)</f>
        <v>1</v>
      </c>
      <c r="J391" s="41"/>
      <c r="M391" s="18"/>
      <c r="N391" s="18"/>
      <c r="O391" s="18"/>
      <c r="P391" s="18"/>
      <c r="Q391" s="18"/>
    </row>
    <row r="392" spans="1:17" x14ac:dyDescent="0.25">
      <c r="A392" s="39" t="str">
        <f t="shared" si="25"/>
        <v>40989_emdsrdc3-jd-07</v>
      </c>
      <c r="B392" s="47">
        <v>40989</v>
      </c>
      <c r="C392" s="39" t="s">
        <v>194</v>
      </c>
      <c r="D392" s="11">
        <f>VLOOKUP($A392,Pivot_Switch!$H$5:$N$5000,COLUMN(D392),FALSE)</f>
        <v>240</v>
      </c>
      <c r="E392" s="11">
        <f>VLOOKUP($A392,Pivot_Switch!$H$5:$N$5000,COLUMN(E392),FALSE)</f>
        <v>97</v>
      </c>
      <c r="F392" s="11">
        <f>VLOOKUP($A392,Pivot_Switch!$H$5:$N$5000,COLUMN(F392),FALSE)</f>
        <v>143</v>
      </c>
      <c r="G392" s="11">
        <f>VLOOKUP($A392,Pivot_Switch!$H$5:$N$5000,COLUMN(G392),FALSE)</f>
        <v>1</v>
      </c>
      <c r="J392" s="41"/>
      <c r="M392" s="18"/>
      <c r="N392" s="18"/>
      <c r="O392" s="18"/>
      <c r="P392" s="18"/>
      <c r="Q392" s="18"/>
    </row>
    <row r="393" spans="1:17" x14ac:dyDescent="0.25">
      <c r="A393" s="39" t="str">
        <f t="shared" si="25"/>
        <v>41016_emdsrdc3-jd-07</v>
      </c>
      <c r="B393" s="47">
        <v>41016</v>
      </c>
      <c r="C393" s="39" t="s">
        <v>194</v>
      </c>
      <c r="D393" s="11">
        <f>VLOOKUP($A393,Pivot_Switch!$H$5:$N$5000,COLUMN(D393),FALSE)</f>
        <v>240</v>
      </c>
      <c r="E393" s="11">
        <f>VLOOKUP($A393,Pivot_Switch!$H$5:$N$5000,COLUMN(E393),FALSE)</f>
        <v>97</v>
      </c>
      <c r="F393" s="11">
        <f>VLOOKUP($A393,Pivot_Switch!$H$5:$N$5000,COLUMN(F393),FALSE)</f>
        <v>143</v>
      </c>
      <c r="G393" s="11">
        <f>VLOOKUP($A393,Pivot_Switch!$H$5:$N$5000,COLUMN(G393),FALSE)</f>
        <v>1</v>
      </c>
      <c r="J393" s="41"/>
      <c r="M393" s="18"/>
      <c r="N393" s="18"/>
      <c r="O393" s="18"/>
      <c r="P393" s="18"/>
      <c r="Q393" s="18"/>
    </row>
    <row r="394" spans="1:17" x14ac:dyDescent="0.25">
      <c r="A394" s="39" t="str">
        <f t="shared" si="25"/>
        <v>41037_emdsrdc3-jd-07</v>
      </c>
      <c r="B394" s="47">
        <v>41037</v>
      </c>
      <c r="C394" s="39" t="s">
        <v>194</v>
      </c>
      <c r="D394" s="11">
        <f>VLOOKUP($A394,Pivot_Switch!$H$5:$N$5000,COLUMN(D394),FALSE)</f>
        <v>240</v>
      </c>
      <c r="E394" s="11">
        <f>VLOOKUP($A394,Pivot_Switch!$H$5:$N$5000,COLUMN(E394),FALSE)</f>
        <v>101</v>
      </c>
      <c r="F394" s="11">
        <f>VLOOKUP($A394,Pivot_Switch!$H$5:$N$5000,COLUMN(F394),FALSE)</f>
        <v>139</v>
      </c>
      <c r="G394" s="11">
        <f>VLOOKUP($A394,Pivot_Switch!$H$5:$N$5000,COLUMN(G394),FALSE)</f>
        <v>1</v>
      </c>
      <c r="J394" s="41"/>
      <c r="M394" s="18"/>
      <c r="N394" s="18"/>
      <c r="O394" s="18"/>
      <c r="P394" s="18"/>
      <c r="Q394" s="18"/>
    </row>
    <row r="395" spans="1:17" x14ac:dyDescent="0.25">
      <c r="A395" s="39" t="str">
        <f t="shared" si="25"/>
        <v>41071_emdsrdc3-jd-07</v>
      </c>
      <c r="B395" s="47">
        <v>41071</v>
      </c>
      <c r="C395" s="39" t="s">
        <v>194</v>
      </c>
      <c r="D395" s="11">
        <f>VLOOKUP($A395,Pivot_Switch!$H$5:$N$5000,COLUMN(D395),FALSE)</f>
        <v>240</v>
      </c>
      <c r="E395" s="11">
        <f>VLOOKUP($A395,Pivot_Switch!$H$5:$N$5000,COLUMN(E395),FALSE)</f>
        <v>101</v>
      </c>
      <c r="F395" s="11">
        <f>VLOOKUP($A395,Pivot_Switch!$H$5:$N$5000,COLUMN(F395),FALSE)</f>
        <v>139</v>
      </c>
      <c r="G395" s="11">
        <f>VLOOKUP($A395,Pivot_Switch!$H$5:$N$5000,COLUMN(G395),FALSE)</f>
        <v>1</v>
      </c>
      <c r="J395" s="41"/>
      <c r="M395" s="18"/>
      <c r="N395" s="18"/>
      <c r="O395" s="18"/>
      <c r="P395" s="18"/>
      <c r="Q395" s="18"/>
    </row>
    <row r="396" spans="1:17" x14ac:dyDescent="0.25">
      <c r="A396" s="39" t="str">
        <f t="shared" si="25"/>
        <v>41107_emdsrdc3-jd-07</v>
      </c>
      <c r="B396" s="47">
        <v>41107</v>
      </c>
      <c r="C396" s="39" t="s">
        <v>194</v>
      </c>
      <c r="D396" s="11">
        <f>VLOOKUP($A396,Pivot_Switch!$H$5:$N$5000,COLUMN(D396),FALSE)</f>
        <v>240</v>
      </c>
      <c r="E396" s="11">
        <f>VLOOKUP($A396,Pivot_Switch!$H$5:$N$5000,COLUMN(E396),FALSE)</f>
        <v>101</v>
      </c>
      <c r="F396" s="11">
        <f>VLOOKUP($A396,Pivot_Switch!$H$5:$N$5000,COLUMN(F396),FALSE)</f>
        <v>139</v>
      </c>
      <c r="G396" s="11">
        <f>VLOOKUP($A396,Pivot_Switch!$H$5:$N$5000,COLUMN(G396),FALSE)</f>
        <v>1</v>
      </c>
      <c r="J396" s="41"/>
      <c r="M396" s="18"/>
      <c r="N396" s="18"/>
      <c r="O396" s="18"/>
      <c r="P396" s="18"/>
      <c r="Q396" s="18"/>
    </row>
    <row r="397" spans="1:17" x14ac:dyDescent="0.25">
      <c r="A397" s="39" t="str">
        <f t="shared" si="25"/>
        <v>41122_emdsrdc3-jd-07</v>
      </c>
      <c r="B397" s="47">
        <v>41122</v>
      </c>
      <c r="C397" s="39" t="s">
        <v>194</v>
      </c>
      <c r="D397" s="11">
        <f>VLOOKUP($A397,Pivot_Switch!$H$5:$N$5000,COLUMN(D397),FALSE)</f>
        <v>240</v>
      </c>
      <c r="E397" s="11">
        <f>VLOOKUP($A397,Pivot_Switch!$H$5:$N$5000,COLUMN(E397),FALSE)</f>
        <v>101</v>
      </c>
      <c r="F397" s="11">
        <f>VLOOKUP($A397,Pivot_Switch!$H$5:$N$5000,COLUMN(F397),FALSE)</f>
        <v>139</v>
      </c>
      <c r="G397" s="11">
        <f>VLOOKUP($A397,Pivot_Switch!$H$5:$N$5000,COLUMN(G397),FALSE)</f>
        <v>1</v>
      </c>
      <c r="J397" s="41"/>
      <c r="M397" s="18"/>
      <c r="N397" s="18"/>
      <c r="O397" s="18"/>
      <c r="P397" s="18"/>
      <c r="Q397" s="18"/>
    </row>
    <row r="398" spans="1:17" x14ac:dyDescent="0.25">
      <c r="A398" s="39" t="str">
        <f t="shared" si="25"/>
        <v>41162_emdsrdc3-jd-07</v>
      </c>
      <c r="B398" s="47">
        <v>41162</v>
      </c>
      <c r="C398" s="39" t="s">
        <v>194</v>
      </c>
      <c r="D398" s="11">
        <f>VLOOKUP($A398,Pivot_Switch!$H$5:$N$5000,COLUMN(D398),FALSE)</f>
        <v>240</v>
      </c>
      <c r="E398" s="11">
        <f>VLOOKUP($A398,Pivot_Switch!$H$5:$N$5000,COLUMN(E398),FALSE)</f>
        <v>109</v>
      </c>
      <c r="F398" s="11">
        <f>VLOOKUP($A398,Pivot_Switch!$H$5:$N$5000,COLUMN(F398),FALSE)</f>
        <v>131</v>
      </c>
      <c r="G398" s="11">
        <f>VLOOKUP($A398,Pivot_Switch!$H$5:$N$5000,COLUMN(G398),FALSE)</f>
        <v>1</v>
      </c>
      <c r="J398" s="41"/>
      <c r="M398" s="18"/>
      <c r="N398" s="18"/>
      <c r="O398" s="18"/>
      <c r="P398" s="18"/>
      <c r="Q398" s="18"/>
    </row>
    <row r="399" spans="1:17" x14ac:dyDescent="0.25">
      <c r="A399" s="39" t="str">
        <f t="shared" si="25"/>
        <v>41192_emdsrdc3-jd-07</v>
      </c>
      <c r="B399" s="47">
        <v>41192</v>
      </c>
      <c r="C399" s="39" t="s">
        <v>194</v>
      </c>
      <c r="D399" s="11">
        <f>VLOOKUP($A399,Pivot_Switch!$H$5:$N$5000,COLUMN(D399),FALSE)</f>
        <v>240</v>
      </c>
      <c r="E399" s="11">
        <f>VLOOKUP($A399,Pivot_Switch!$H$5:$N$5000,COLUMN(E399),FALSE)</f>
        <v>111</v>
      </c>
      <c r="F399" s="11">
        <f>VLOOKUP($A399,Pivot_Switch!$H$5:$N$5000,COLUMN(F399),FALSE)</f>
        <v>129</v>
      </c>
      <c r="G399" s="11">
        <f>VLOOKUP($A399,Pivot_Switch!$H$5:$N$5000,COLUMN(G399),FALSE)</f>
        <v>1</v>
      </c>
      <c r="J399" s="41"/>
      <c r="M399" s="18"/>
      <c r="N399" s="18"/>
      <c r="O399" s="18"/>
      <c r="P399" s="18"/>
      <c r="Q399" s="18"/>
    </row>
    <row r="400" spans="1:17" x14ac:dyDescent="0.25">
      <c r="A400" s="39" t="str">
        <f t="shared" si="25"/>
        <v>41347_emdsrdc3-jd-07</v>
      </c>
      <c r="B400" s="47">
        <v>41347</v>
      </c>
      <c r="C400" s="39" t="s">
        <v>194</v>
      </c>
      <c r="D400" s="11">
        <f>VLOOKUP($A400,Pivot_Switch!$H$5:$N$5000,COLUMN(D400),FALSE)</f>
        <v>240</v>
      </c>
      <c r="E400" s="11">
        <f>VLOOKUP($A400,Pivot_Switch!$H$5:$N$5000,COLUMN(E400),FALSE)</f>
        <v>14</v>
      </c>
      <c r="F400" s="11">
        <f>VLOOKUP($A400,Pivot_Switch!$H$5:$N$5000,COLUMN(F400),FALSE)</f>
        <v>226</v>
      </c>
      <c r="G400" s="11">
        <f>VLOOKUP($A400,Pivot_Switch!$H$5:$N$5000,COLUMN(G400),FALSE)</f>
        <v>1</v>
      </c>
      <c r="J400" s="41"/>
      <c r="M400" s="18"/>
      <c r="N400" s="18"/>
      <c r="O400" s="18"/>
      <c r="P400" s="18"/>
      <c r="Q400" s="18"/>
    </row>
    <row r="401" spans="1:17" x14ac:dyDescent="0.25">
      <c r="A401" s="39" t="str">
        <f t="shared" si="24"/>
        <v>41439_emdsrdc3-jd-07</v>
      </c>
      <c r="B401" s="47">
        <v>41439</v>
      </c>
      <c r="C401" s="39" t="s">
        <v>194</v>
      </c>
      <c r="D401" s="11">
        <f>VLOOKUP($A401,Pivot_Switch!$H$5:$N$5000,COLUMN(D401),FALSE)</f>
        <v>240</v>
      </c>
      <c r="E401" s="11">
        <f>VLOOKUP($A401,Pivot_Switch!$H$5:$N$5000,COLUMN(E401),FALSE)</f>
        <v>114</v>
      </c>
      <c r="F401" s="11">
        <f>VLOOKUP($A401,Pivot_Switch!$H$5:$N$5000,COLUMN(F401),FALSE)</f>
        <v>126</v>
      </c>
      <c r="G401" s="11">
        <f>VLOOKUP($A401,Pivot_Switch!$H$5:$N$5000,COLUMN(G401),FALSE)</f>
        <v>1</v>
      </c>
      <c r="J401" s="41"/>
      <c r="M401" s="18"/>
      <c r="N401" s="18"/>
      <c r="O401" s="18"/>
      <c r="P401" s="18"/>
      <c r="Q401" s="18"/>
    </row>
    <row r="403" spans="1:17" x14ac:dyDescent="0.25">
      <c r="A403" s="42" t="s">
        <v>881</v>
      </c>
      <c r="B403" s="42"/>
      <c r="C403" s="42"/>
      <c r="D403" s="25"/>
      <c r="E403" s="25"/>
      <c r="F403" s="25"/>
      <c r="G403" s="25"/>
      <c r="H403" s="42" t="str">
        <f>C364</f>
        <v>emdsrdc3-jd-07</v>
      </c>
      <c r="I403" s="43" t="str">
        <f>CONCATENATE(H403,"_End")</f>
        <v>emdsrdc3-jd-07_End</v>
      </c>
      <c r="J403" s="43">
        <f>ROW(I403)</f>
        <v>403</v>
      </c>
      <c r="K403" s="26"/>
      <c r="L403" s="26"/>
    </row>
    <row r="404" spans="1:17" x14ac:dyDescent="0.25">
      <c r="A404" s="39" t="str">
        <f t="shared" ref="A404:A441" si="26">CONCATENATE(B404,"_",C404)</f>
        <v>40598_emdsrdc3-jd-09</v>
      </c>
      <c r="B404" s="47">
        <v>40598</v>
      </c>
      <c r="C404" s="39" t="s">
        <v>198</v>
      </c>
      <c r="D404" s="11">
        <f>VLOOKUP($A404,Pivot_Switch!$H$5:$N$5000,COLUMN(D404),FALSE)</f>
        <v>168</v>
      </c>
      <c r="E404" s="11">
        <f>VLOOKUP($A404,Pivot_Switch!$H$5:$N$5000,COLUMN(E404),FALSE)</f>
        <v>66</v>
      </c>
      <c r="F404" s="11">
        <f>VLOOKUP($A404,Pivot_Switch!$H$5:$N$5000,COLUMN(F404),FALSE)</f>
        <v>102</v>
      </c>
      <c r="G404" s="11">
        <f>VLOOKUP($A404,Pivot_Switch!$H$5:$N$5000,COLUMN(G404),FALSE)</f>
        <v>1</v>
      </c>
      <c r="H404" s="39" t="str">
        <f>C404</f>
        <v>emdsrdc3-jd-09</v>
      </c>
      <c r="I404" s="39" t="str">
        <f>CONCATENATE(H404,"_Start")</f>
        <v>emdsrdc3-jd-09_Start</v>
      </c>
      <c r="J404" s="41">
        <f>ROW(I404)</f>
        <v>404</v>
      </c>
    </row>
    <row r="405" spans="1:17" x14ac:dyDescent="0.25">
      <c r="A405" s="39" t="str">
        <f t="shared" si="26"/>
        <v>40606_emdsrdc3-jd-09</v>
      </c>
      <c r="B405" s="47">
        <v>40606</v>
      </c>
      <c r="C405" s="39" t="s">
        <v>198</v>
      </c>
      <c r="D405" s="11">
        <f>VLOOKUP($A405,Pivot_Switch!$H$5:$N$5000,COLUMN(D405),FALSE)</f>
        <v>168</v>
      </c>
      <c r="E405" s="11">
        <f>VLOOKUP($A405,Pivot_Switch!$H$5:$N$5000,COLUMN(E405),FALSE)</f>
        <v>83</v>
      </c>
      <c r="F405" s="11">
        <f>VLOOKUP($A405,Pivot_Switch!$H$5:$N$5000,COLUMN(F405),FALSE)</f>
        <v>85</v>
      </c>
      <c r="G405" s="11">
        <f>VLOOKUP($A405,Pivot_Switch!$H$5:$N$5000,COLUMN(G405),FALSE)</f>
        <v>1</v>
      </c>
      <c r="J405" s="41"/>
    </row>
    <row r="406" spans="1:17" x14ac:dyDescent="0.25">
      <c r="A406" s="39" t="str">
        <f t="shared" si="26"/>
        <v>40609_emdsrdc3-jd-09</v>
      </c>
      <c r="B406" s="47">
        <v>40609</v>
      </c>
      <c r="C406" s="39" t="s">
        <v>198</v>
      </c>
      <c r="D406" s="11">
        <f>VLOOKUP($A406,Pivot_Switch!$H$5:$N$5000,COLUMN(D406),FALSE)</f>
        <v>168</v>
      </c>
      <c r="E406" s="11">
        <f>VLOOKUP($A406,Pivot_Switch!$H$5:$N$5000,COLUMN(E406),FALSE)</f>
        <v>83</v>
      </c>
      <c r="F406" s="11">
        <f>VLOOKUP($A406,Pivot_Switch!$H$5:$N$5000,COLUMN(F406),FALSE)</f>
        <v>85</v>
      </c>
      <c r="G406" s="11">
        <f>VLOOKUP($A406,Pivot_Switch!$H$5:$N$5000,COLUMN(G406),FALSE)</f>
        <v>1</v>
      </c>
      <c r="J406" s="41"/>
    </row>
    <row r="407" spans="1:17" x14ac:dyDescent="0.25">
      <c r="A407" s="39" t="str">
        <f t="shared" si="26"/>
        <v>40637_emdsrdc3-jd-09</v>
      </c>
      <c r="B407" s="47">
        <v>40637</v>
      </c>
      <c r="C407" s="39" t="s">
        <v>198</v>
      </c>
      <c r="D407" s="11">
        <f>VLOOKUP($A407,Pivot_Switch!$H$5:$N$5000,COLUMN(D407),FALSE)</f>
        <v>168</v>
      </c>
      <c r="E407" s="11">
        <f>VLOOKUP($A407,Pivot_Switch!$H$5:$N$5000,COLUMN(E407),FALSE)</f>
        <v>112</v>
      </c>
      <c r="F407" s="11">
        <f>VLOOKUP($A407,Pivot_Switch!$H$5:$N$5000,COLUMN(F407),FALSE)</f>
        <v>56</v>
      </c>
      <c r="G407" s="11">
        <f>VLOOKUP($A407,Pivot_Switch!$H$5:$N$5000,COLUMN(G407),FALSE)</f>
        <v>1</v>
      </c>
      <c r="J407" s="41"/>
    </row>
    <row r="408" spans="1:17" x14ac:dyDescent="0.25">
      <c r="A408" s="39" t="str">
        <f t="shared" si="26"/>
        <v>40646_emdsrdc3-jd-09</v>
      </c>
      <c r="B408" s="47">
        <v>40646</v>
      </c>
      <c r="C408" s="39" t="s">
        <v>198</v>
      </c>
      <c r="D408" s="11">
        <f>VLOOKUP($A408,Pivot_Switch!$H$5:$N$5000,COLUMN(D408),FALSE)</f>
        <v>168</v>
      </c>
      <c r="E408" s="11">
        <f>VLOOKUP($A408,Pivot_Switch!$H$5:$N$5000,COLUMN(E408),FALSE)</f>
        <v>124</v>
      </c>
      <c r="F408" s="11">
        <f>VLOOKUP($A408,Pivot_Switch!$H$5:$N$5000,COLUMN(F408),FALSE)</f>
        <v>44</v>
      </c>
      <c r="G408" s="11">
        <f>VLOOKUP($A408,Pivot_Switch!$H$5:$N$5000,COLUMN(G408),FALSE)</f>
        <v>1</v>
      </c>
      <c r="J408" s="41"/>
    </row>
    <row r="409" spans="1:17" x14ac:dyDescent="0.25">
      <c r="A409" s="39" t="str">
        <f t="shared" si="26"/>
        <v>40652_emdsrdc3-jd-09</v>
      </c>
      <c r="B409" s="47">
        <v>40652</v>
      </c>
      <c r="C409" s="39" t="s">
        <v>198</v>
      </c>
      <c r="D409" s="11">
        <f>VLOOKUP($A409,Pivot_Switch!$H$5:$N$5000,COLUMN(D409),FALSE)</f>
        <v>168</v>
      </c>
      <c r="E409" s="11">
        <f>VLOOKUP($A409,Pivot_Switch!$H$5:$N$5000,COLUMN(E409),FALSE)</f>
        <v>128</v>
      </c>
      <c r="F409" s="11">
        <f>VLOOKUP($A409,Pivot_Switch!$H$5:$N$5000,COLUMN(F409),FALSE)</f>
        <v>40</v>
      </c>
      <c r="G409" s="11">
        <f>VLOOKUP($A409,Pivot_Switch!$H$5:$N$5000,COLUMN(G409),FALSE)</f>
        <v>1</v>
      </c>
      <c r="J409" s="41"/>
    </row>
    <row r="410" spans="1:17" x14ac:dyDescent="0.25">
      <c r="A410" s="39" t="str">
        <f t="shared" si="26"/>
        <v>40659_emdsrdc3-jd-09</v>
      </c>
      <c r="B410" s="47">
        <v>40659</v>
      </c>
      <c r="C410" s="39" t="s">
        <v>198</v>
      </c>
      <c r="D410" s="11">
        <f>VLOOKUP($A410,Pivot_Switch!$H$5:$N$5000,COLUMN(D410),FALSE)</f>
        <v>216</v>
      </c>
      <c r="E410" s="11">
        <f>VLOOKUP($A410,Pivot_Switch!$H$5:$N$5000,COLUMN(E410),FALSE)</f>
        <v>112</v>
      </c>
      <c r="F410" s="11">
        <f>VLOOKUP($A410,Pivot_Switch!$H$5:$N$5000,COLUMN(F410),FALSE)</f>
        <v>104</v>
      </c>
      <c r="G410" s="11">
        <f>VLOOKUP($A410,Pivot_Switch!$H$5:$N$5000,COLUMN(G410),FALSE)</f>
        <v>1</v>
      </c>
      <c r="J410" s="41"/>
    </row>
    <row r="411" spans="1:17" x14ac:dyDescent="0.25">
      <c r="A411" s="39" t="str">
        <f t="shared" si="26"/>
        <v>40666_emdsrdc3-jd-09</v>
      </c>
      <c r="B411" s="47">
        <v>40666</v>
      </c>
      <c r="C411" s="39" t="s">
        <v>198</v>
      </c>
      <c r="D411" s="11">
        <f>VLOOKUP($A411,Pivot_Switch!$H$5:$N$5000,COLUMN(D411),FALSE)</f>
        <v>216</v>
      </c>
      <c r="E411" s="11">
        <f>VLOOKUP($A411,Pivot_Switch!$H$5:$N$5000,COLUMN(E411),FALSE)</f>
        <v>118</v>
      </c>
      <c r="F411" s="11">
        <f>VLOOKUP($A411,Pivot_Switch!$H$5:$N$5000,COLUMN(F411),FALSE)</f>
        <v>98</v>
      </c>
      <c r="G411" s="11">
        <f>VLOOKUP($A411,Pivot_Switch!$H$5:$N$5000,COLUMN(G411),FALSE)</f>
        <v>1</v>
      </c>
      <c r="J411" s="41"/>
    </row>
    <row r="412" spans="1:17" x14ac:dyDescent="0.25">
      <c r="A412" s="39" t="str">
        <f t="shared" si="26"/>
        <v>40679_emdsrdc3-jd-09</v>
      </c>
      <c r="B412" s="47">
        <v>40679</v>
      </c>
      <c r="C412" s="39" t="s">
        <v>198</v>
      </c>
      <c r="D412" s="11">
        <f>VLOOKUP($A412,Pivot_Switch!$H$5:$N$5000,COLUMN(D412),FALSE)</f>
        <v>216</v>
      </c>
      <c r="E412" s="11">
        <f>VLOOKUP($A412,Pivot_Switch!$H$5:$N$5000,COLUMN(E412),FALSE)</f>
        <v>136</v>
      </c>
      <c r="F412" s="11">
        <f>VLOOKUP($A412,Pivot_Switch!$H$5:$N$5000,COLUMN(F412),FALSE)</f>
        <v>80</v>
      </c>
      <c r="G412" s="11">
        <f>VLOOKUP($A412,Pivot_Switch!$H$5:$N$5000,COLUMN(G412),FALSE)</f>
        <v>1</v>
      </c>
      <c r="J412" s="41"/>
    </row>
    <row r="413" spans="1:17" x14ac:dyDescent="0.25">
      <c r="A413" s="39" t="str">
        <f t="shared" si="26"/>
        <v>40686_emdsrdc3-jd-09</v>
      </c>
      <c r="B413" s="47">
        <v>40686</v>
      </c>
      <c r="C413" s="39" t="s">
        <v>198</v>
      </c>
      <c r="D413" s="11">
        <f>VLOOKUP($A413,Pivot_Switch!$H$5:$N$5000,COLUMN(D413),FALSE)</f>
        <v>216</v>
      </c>
      <c r="E413" s="11">
        <f>VLOOKUP($A413,Pivot_Switch!$H$5:$N$5000,COLUMN(E413),FALSE)</f>
        <v>139</v>
      </c>
      <c r="F413" s="11">
        <f>VLOOKUP($A413,Pivot_Switch!$H$5:$N$5000,COLUMN(F413),FALSE)</f>
        <v>77</v>
      </c>
      <c r="G413" s="11">
        <f>VLOOKUP($A413,Pivot_Switch!$H$5:$N$5000,COLUMN(G413),FALSE)</f>
        <v>1</v>
      </c>
      <c r="J413" s="41"/>
    </row>
    <row r="414" spans="1:17" x14ac:dyDescent="0.25">
      <c r="A414" s="39" t="str">
        <f t="shared" si="26"/>
        <v>40690_emdsrdc3-jd-09</v>
      </c>
      <c r="B414" s="47">
        <v>40690</v>
      </c>
      <c r="C414" s="39" t="s">
        <v>198</v>
      </c>
      <c r="D414" s="11">
        <f>VLOOKUP($A414,Pivot_Switch!$H$5:$N$5000,COLUMN(D414),FALSE)</f>
        <v>216</v>
      </c>
      <c r="E414" s="11">
        <f>VLOOKUP($A414,Pivot_Switch!$H$5:$N$5000,COLUMN(E414),FALSE)</f>
        <v>139</v>
      </c>
      <c r="F414" s="11">
        <f>VLOOKUP($A414,Pivot_Switch!$H$5:$N$5000,COLUMN(F414),FALSE)</f>
        <v>77</v>
      </c>
      <c r="G414" s="11">
        <f>VLOOKUP($A414,Pivot_Switch!$H$5:$N$5000,COLUMN(G414),FALSE)</f>
        <v>1</v>
      </c>
      <c r="J414" s="41"/>
    </row>
    <row r="415" spans="1:17" x14ac:dyDescent="0.25">
      <c r="A415" s="39" t="str">
        <f t="shared" si="26"/>
        <v>40700_emdsrdc3-jd-09</v>
      </c>
      <c r="B415" s="47">
        <v>40700</v>
      </c>
      <c r="C415" s="39" t="s">
        <v>198</v>
      </c>
      <c r="D415" s="11">
        <f>VLOOKUP($A415,Pivot_Switch!$H$5:$N$5000,COLUMN(D415),FALSE)</f>
        <v>216</v>
      </c>
      <c r="E415" s="11">
        <f>VLOOKUP($A415,Pivot_Switch!$H$5:$N$5000,COLUMN(E415),FALSE)</f>
        <v>139</v>
      </c>
      <c r="F415" s="11">
        <f>VLOOKUP($A415,Pivot_Switch!$H$5:$N$5000,COLUMN(F415),FALSE)</f>
        <v>77</v>
      </c>
      <c r="G415" s="11">
        <f>VLOOKUP($A415,Pivot_Switch!$H$5:$N$5000,COLUMN(G415),FALSE)</f>
        <v>1</v>
      </c>
      <c r="J415" s="41"/>
    </row>
    <row r="416" spans="1:17" x14ac:dyDescent="0.25">
      <c r="A416" s="39" t="str">
        <f t="shared" si="26"/>
        <v>40707_emdsrdc3-jd-09</v>
      </c>
      <c r="B416" s="47">
        <v>40707</v>
      </c>
      <c r="C416" s="39" t="s">
        <v>198</v>
      </c>
      <c r="D416" s="11">
        <f>VLOOKUP($A416,Pivot_Switch!$H$5:$N$5000,COLUMN(D416),FALSE)</f>
        <v>216</v>
      </c>
      <c r="E416" s="11">
        <f>VLOOKUP($A416,Pivot_Switch!$H$5:$N$5000,COLUMN(E416),FALSE)</f>
        <v>140</v>
      </c>
      <c r="F416" s="11">
        <f>VLOOKUP($A416,Pivot_Switch!$H$5:$N$5000,COLUMN(F416),FALSE)</f>
        <v>76</v>
      </c>
      <c r="G416" s="11">
        <f>VLOOKUP($A416,Pivot_Switch!$H$5:$N$5000,COLUMN(G416),FALSE)</f>
        <v>1</v>
      </c>
      <c r="J416" s="41"/>
    </row>
    <row r="417" spans="1:10" x14ac:dyDescent="0.25">
      <c r="A417" s="39" t="str">
        <f t="shared" ref="A417:A440" si="27">CONCATENATE(B417,"_",C417)</f>
        <v>40714_emdsrdc3-jd-09</v>
      </c>
      <c r="B417" s="47">
        <v>40714</v>
      </c>
      <c r="C417" s="39" t="s">
        <v>198</v>
      </c>
      <c r="D417" s="11">
        <f>VLOOKUP($A417,Pivot_Switch!$H$5:$N$5000,COLUMN(D417),FALSE)</f>
        <v>216</v>
      </c>
      <c r="E417" s="11">
        <f>VLOOKUP($A417,Pivot_Switch!$H$5:$N$5000,COLUMN(E417),FALSE)</f>
        <v>141</v>
      </c>
      <c r="F417" s="11">
        <f>VLOOKUP($A417,Pivot_Switch!$H$5:$N$5000,COLUMN(F417),FALSE)</f>
        <v>75</v>
      </c>
      <c r="G417" s="11">
        <f>VLOOKUP($A417,Pivot_Switch!$H$5:$N$5000,COLUMN(G417),FALSE)</f>
        <v>1</v>
      </c>
      <c r="J417" s="41"/>
    </row>
    <row r="418" spans="1:10" x14ac:dyDescent="0.25">
      <c r="A418" s="39" t="str">
        <f t="shared" si="27"/>
        <v>40721_emdsrdc3-jd-09</v>
      </c>
      <c r="B418" s="47">
        <v>40721</v>
      </c>
      <c r="C418" s="39" t="s">
        <v>198</v>
      </c>
      <c r="D418" s="11">
        <f>VLOOKUP($A418,Pivot_Switch!$H$5:$N$5000,COLUMN(D418),FALSE)</f>
        <v>216</v>
      </c>
      <c r="E418" s="11">
        <f>VLOOKUP($A418,Pivot_Switch!$H$5:$N$5000,COLUMN(E418),FALSE)</f>
        <v>141</v>
      </c>
      <c r="F418" s="11">
        <f>VLOOKUP($A418,Pivot_Switch!$H$5:$N$5000,COLUMN(F418),FALSE)</f>
        <v>75</v>
      </c>
      <c r="G418" s="11">
        <f>VLOOKUP($A418,Pivot_Switch!$H$5:$N$5000,COLUMN(G418),FALSE)</f>
        <v>1</v>
      </c>
      <c r="J418" s="41"/>
    </row>
    <row r="419" spans="1:10" x14ac:dyDescent="0.25">
      <c r="A419" s="39" t="str">
        <f t="shared" si="27"/>
        <v>40728_emdsrdc3-jd-09</v>
      </c>
      <c r="B419" s="47">
        <v>40728</v>
      </c>
      <c r="C419" s="39" t="s">
        <v>198</v>
      </c>
      <c r="D419" s="11">
        <f>VLOOKUP($A419,Pivot_Switch!$H$5:$N$5000,COLUMN(D419),FALSE)</f>
        <v>216</v>
      </c>
      <c r="E419" s="11">
        <f>VLOOKUP($A419,Pivot_Switch!$H$5:$N$5000,COLUMN(E419),FALSE)</f>
        <v>157</v>
      </c>
      <c r="F419" s="11">
        <f>VLOOKUP($A419,Pivot_Switch!$H$5:$N$5000,COLUMN(F419),FALSE)</f>
        <v>59</v>
      </c>
      <c r="G419" s="11">
        <f>VLOOKUP($A419,Pivot_Switch!$H$5:$N$5000,COLUMN(G419),FALSE)</f>
        <v>1</v>
      </c>
      <c r="J419" s="41"/>
    </row>
    <row r="420" spans="1:10" x14ac:dyDescent="0.25">
      <c r="A420" s="39" t="str">
        <f t="shared" si="27"/>
        <v>40735_emdsrdc3-jd-09</v>
      </c>
      <c r="B420" s="47">
        <v>40735</v>
      </c>
      <c r="C420" s="39" t="s">
        <v>198</v>
      </c>
      <c r="D420" s="11">
        <f>VLOOKUP($A420,Pivot_Switch!$H$5:$N$5000,COLUMN(D420),FALSE)</f>
        <v>216</v>
      </c>
      <c r="E420" s="11">
        <f>VLOOKUP($A420,Pivot_Switch!$H$5:$N$5000,COLUMN(E420),FALSE)</f>
        <v>181</v>
      </c>
      <c r="F420" s="11">
        <f>VLOOKUP($A420,Pivot_Switch!$H$5:$N$5000,COLUMN(F420),FALSE)</f>
        <v>35</v>
      </c>
      <c r="G420" s="11">
        <f>VLOOKUP($A420,Pivot_Switch!$H$5:$N$5000,COLUMN(G420),FALSE)</f>
        <v>1</v>
      </c>
      <c r="J420" s="41"/>
    </row>
    <row r="421" spans="1:10" x14ac:dyDescent="0.25">
      <c r="A421" s="39" t="str">
        <f t="shared" si="27"/>
        <v>40743_emdsrdc3-jd-09</v>
      </c>
      <c r="B421" s="47">
        <v>40743</v>
      </c>
      <c r="C421" s="39" t="s">
        <v>198</v>
      </c>
      <c r="D421" s="11">
        <f>VLOOKUP($A421,Pivot_Switch!$H$5:$N$5000,COLUMN(D421),FALSE)</f>
        <v>216</v>
      </c>
      <c r="E421" s="11">
        <f>VLOOKUP($A421,Pivot_Switch!$H$5:$N$5000,COLUMN(E421),FALSE)</f>
        <v>184</v>
      </c>
      <c r="F421" s="11">
        <f>VLOOKUP($A421,Pivot_Switch!$H$5:$N$5000,COLUMN(F421),FALSE)</f>
        <v>32</v>
      </c>
      <c r="G421" s="11">
        <f>VLOOKUP($A421,Pivot_Switch!$H$5:$N$5000,COLUMN(G421),FALSE)</f>
        <v>1</v>
      </c>
      <c r="J421" s="41"/>
    </row>
    <row r="422" spans="1:10" x14ac:dyDescent="0.25">
      <c r="A422" s="39" t="str">
        <f t="shared" si="27"/>
        <v>40749_emdsrdc3-jd-09</v>
      </c>
      <c r="B422" s="47">
        <v>40749</v>
      </c>
      <c r="C422" s="39" t="s">
        <v>198</v>
      </c>
      <c r="D422" s="11">
        <f>VLOOKUP($A422,Pivot_Switch!$H$5:$N$5000,COLUMN(D422),FALSE)</f>
        <v>216</v>
      </c>
      <c r="E422" s="11">
        <f>VLOOKUP($A422,Pivot_Switch!$H$5:$N$5000,COLUMN(E422),FALSE)</f>
        <v>185</v>
      </c>
      <c r="F422" s="11">
        <f>VLOOKUP($A422,Pivot_Switch!$H$5:$N$5000,COLUMN(F422),FALSE)</f>
        <v>31</v>
      </c>
      <c r="G422" s="11">
        <f>VLOOKUP($A422,Pivot_Switch!$H$5:$N$5000,COLUMN(G422),FALSE)</f>
        <v>1</v>
      </c>
      <c r="J422" s="41"/>
    </row>
    <row r="423" spans="1:10" x14ac:dyDescent="0.25">
      <c r="A423" s="39" t="str">
        <f t="shared" si="27"/>
        <v>40770_emdsrdc3-jd-09</v>
      </c>
      <c r="B423" s="47">
        <v>40770</v>
      </c>
      <c r="C423" s="39" t="s">
        <v>198</v>
      </c>
      <c r="D423" s="11">
        <f>VLOOKUP($A423,Pivot_Switch!$H$5:$N$5000,COLUMN(D423),FALSE)</f>
        <v>216</v>
      </c>
      <c r="E423" s="11">
        <f>VLOOKUP($A423,Pivot_Switch!$H$5:$N$5000,COLUMN(E423),FALSE)</f>
        <v>185</v>
      </c>
      <c r="F423" s="11">
        <f>VLOOKUP($A423,Pivot_Switch!$H$5:$N$5000,COLUMN(F423),FALSE)</f>
        <v>31</v>
      </c>
      <c r="G423" s="11">
        <f>VLOOKUP($A423,Pivot_Switch!$H$5:$N$5000,COLUMN(G423),FALSE)</f>
        <v>1</v>
      </c>
      <c r="J423" s="41"/>
    </row>
    <row r="424" spans="1:10" x14ac:dyDescent="0.25">
      <c r="A424" s="39" t="str">
        <f t="shared" si="27"/>
        <v>40777_emdsrdc3-jd-09</v>
      </c>
      <c r="B424" s="47">
        <v>40777</v>
      </c>
      <c r="C424" s="39" t="s">
        <v>198</v>
      </c>
      <c r="D424" s="11">
        <f>VLOOKUP($A424,Pivot_Switch!$H$5:$N$5000,COLUMN(D424),FALSE)</f>
        <v>216</v>
      </c>
      <c r="E424" s="11">
        <f>VLOOKUP($A424,Pivot_Switch!$H$5:$N$5000,COLUMN(E424),FALSE)</f>
        <v>185</v>
      </c>
      <c r="F424" s="11">
        <f>VLOOKUP($A424,Pivot_Switch!$H$5:$N$5000,COLUMN(F424),FALSE)</f>
        <v>31</v>
      </c>
      <c r="G424" s="11">
        <f>VLOOKUP($A424,Pivot_Switch!$H$5:$N$5000,COLUMN(G424),FALSE)</f>
        <v>1</v>
      </c>
      <c r="J424" s="41"/>
    </row>
    <row r="425" spans="1:10" x14ac:dyDescent="0.25">
      <c r="A425" s="39" t="str">
        <f t="shared" si="27"/>
        <v>40785_emdsrdc3-jd-09</v>
      </c>
      <c r="B425" s="47">
        <v>40785</v>
      </c>
      <c r="C425" s="39" t="s">
        <v>198</v>
      </c>
      <c r="D425" s="11">
        <f>VLOOKUP($A425,Pivot_Switch!$H$5:$N$5000,COLUMN(D425),FALSE)</f>
        <v>216</v>
      </c>
      <c r="E425" s="11">
        <f>VLOOKUP($A425,Pivot_Switch!$H$5:$N$5000,COLUMN(E425),FALSE)</f>
        <v>185</v>
      </c>
      <c r="F425" s="11">
        <f>VLOOKUP($A425,Pivot_Switch!$H$5:$N$5000,COLUMN(F425),FALSE)</f>
        <v>31</v>
      </c>
      <c r="G425" s="11">
        <f>VLOOKUP($A425,Pivot_Switch!$H$5:$N$5000,COLUMN(G425),FALSE)</f>
        <v>1</v>
      </c>
      <c r="J425" s="41"/>
    </row>
    <row r="426" spans="1:10" x14ac:dyDescent="0.25">
      <c r="A426" s="39" t="str">
        <f t="shared" si="27"/>
        <v>40790_emdsrdc3-jd-09</v>
      </c>
      <c r="B426" s="47">
        <v>40790</v>
      </c>
      <c r="C426" s="39" t="s">
        <v>198</v>
      </c>
      <c r="D426" s="11">
        <f>VLOOKUP($A426,Pivot_Switch!$H$5:$N$5000,COLUMN(D426),FALSE)</f>
        <v>216</v>
      </c>
      <c r="E426" s="11">
        <f>VLOOKUP($A426,Pivot_Switch!$H$5:$N$5000,COLUMN(E426),FALSE)</f>
        <v>185</v>
      </c>
      <c r="F426" s="11">
        <f>VLOOKUP($A426,Pivot_Switch!$H$5:$N$5000,COLUMN(F426),FALSE)</f>
        <v>31</v>
      </c>
      <c r="G426" s="11">
        <f>VLOOKUP($A426,Pivot_Switch!$H$5:$N$5000,COLUMN(G426),FALSE)</f>
        <v>1</v>
      </c>
      <c r="J426" s="41"/>
    </row>
    <row r="427" spans="1:10" x14ac:dyDescent="0.25">
      <c r="A427" s="39" t="str">
        <f t="shared" si="27"/>
        <v>40798_emdsrdc3-jd-09</v>
      </c>
      <c r="B427" s="47">
        <v>40798</v>
      </c>
      <c r="C427" s="39" t="s">
        <v>198</v>
      </c>
      <c r="D427" s="11">
        <f>VLOOKUP($A427,Pivot_Switch!$H$5:$N$5000,COLUMN(D427),FALSE)</f>
        <v>216</v>
      </c>
      <c r="E427" s="11">
        <f>VLOOKUP($A427,Pivot_Switch!$H$5:$N$5000,COLUMN(E427),FALSE)</f>
        <v>185</v>
      </c>
      <c r="F427" s="11">
        <f>VLOOKUP($A427,Pivot_Switch!$H$5:$N$5000,COLUMN(F427),FALSE)</f>
        <v>31</v>
      </c>
      <c r="G427" s="11">
        <f>VLOOKUP($A427,Pivot_Switch!$H$5:$N$5000,COLUMN(G427),FALSE)</f>
        <v>1</v>
      </c>
      <c r="J427" s="41"/>
    </row>
    <row r="428" spans="1:10" x14ac:dyDescent="0.25">
      <c r="A428" s="39" t="str">
        <f t="shared" si="27"/>
        <v>40869_emdsrdc3-jd-09</v>
      </c>
      <c r="B428" s="47">
        <v>40869</v>
      </c>
      <c r="C428" s="39" t="s">
        <v>198</v>
      </c>
      <c r="D428" s="11">
        <f>VLOOKUP($A428,Pivot_Switch!$H$5:$N$5000,COLUMN(D428),FALSE)</f>
        <v>312</v>
      </c>
      <c r="E428" s="11">
        <f>VLOOKUP($A428,Pivot_Switch!$H$5:$N$5000,COLUMN(E428),FALSE)</f>
        <v>226</v>
      </c>
      <c r="F428" s="11">
        <f>VLOOKUP($A428,Pivot_Switch!$H$5:$N$5000,COLUMN(F428),FALSE)</f>
        <v>86</v>
      </c>
      <c r="G428" s="11">
        <f>VLOOKUP($A428,Pivot_Switch!$H$5:$N$5000,COLUMN(G428),FALSE)</f>
        <v>1</v>
      </c>
      <c r="J428" s="41"/>
    </row>
    <row r="429" spans="1:10" x14ac:dyDescent="0.25">
      <c r="A429" s="39" t="str">
        <f t="shared" si="27"/>
        <v>40885_emdsrdc3-jd-09</v>
      </c>
      <c r="B429" s="47">
        <v>40885</v>
      </c>
      <c r="C429" s="39" t="s">
        <v>198</v>
      </c>
      <c r="D429" s="11">
        <f>VLOOKUP($A429,Pivot_Switch!$H$5:$N$5000,COLUMN(D429),FALSE)</f>
        <v>312</v>
      </c>
      <c r="E429" s="11">
        <f>VLOOKUP($A429,Pivot_Switch!$H$5:$N$5000,COLUMN(E429),FALSE)</f>
        <v>228</v>
      </c>
      <c r="F429" s="11">
        <f>VLOOKUP($A429,Pivot_Switch!$H$5:$N$5000,COLUMN(F429),FALSE)</f>
        <v>84</v>
      </c>
      <c r="G429" s="11">
        <f>VLOOKUP($A429,Pivot_Switch!$H$5:$N$5000,COLUMN(G429),FALSE)</f>
        <v>1</v>
      </c>
      <c r="J429" s="41"/>
    </row>
    <row r="430" spans="1:10" x14ac:dyDescent="0.25">
      <c r="A430" s="39" t="str">
        <f t="shared" si="27"/>
        <v>40917_emdsrdc3-jd-09</v>
      </c>
      <c r="B430" s="47">
        <v>40917</v>
      </c>
      <c r="C430" s="39" t="s">
        <v>198</v>
      </c>
      <c r="D430" s="11">
        <f>VLOOKUP($A430,Pivot_Switch!$H$5:$N$5000,COLUMN(D430),FALSE)</f>
        <v>312</v>
      </c>
      <c r="E430" s="11">
        <f>VLOOKUP($A430,Pivot_Switch!$H$5:$N$5000,COLUMN(E430),FALSE)</f>
        <v>228</v>
      </c>
      <c r="F430" s="11">
        <f>VLOOKUP($A430,Pivot_Switch!$H$5:$N$5000,COLUMN(F430),FALSE)</f>
        <v>84</v>
      </c>
      <c r="G430" s="11">
        <f>VLOOKUP($A430,Pivot_Switch!$H$5:$N$5000,COLUMN(G430),FALSE)</f>
        <v>1</v>
      </c>
      <c r="J430" s="41"/>
    </row>
    <row r="431" spans="1:10" x14ac:dyDescent="0.25">
      <c r="A431" s="39" t="str">
        <f t="shared" si="27"/>
        <v>40948_emdsrdc3-jd-09</v>
      </c>
      <c r="B431" s="47">
        <v>40948</v>
      </c>
      <c r="C431" s="39" t="s">
        <v>198</v>
      </c>
      <c r="D431" s="11">
        <f>VLOOKUP($A431,Pivot_Switch!$H$5:$N$5000,COLUMN(D431),FALSE)</f>
        <v>312</v>
      </c>
      <c r="E431" s="11">
        <f>VLOOKUP($A431,Pivot_Switch!$H$5:$N$5000,COLUMN(E431),FALSE)</f>
        <v>234</v>
      </c>
      <c r="F431" s="11">
        <f>VLOOKUP($A431,Pivot_Switch!$H$5:$N$5000,COLUMN(F431),FALSE)</f>
        <v>78</v>
      </c>
      <c r="G431" s="11">
        <f>VLOOKUP($A431,Pivot_Switch!$H$5:$N$5000,COLUMN(G431),FALSE)</f>
        <v>1</v>
      </c>
      <c r="J431" s="41"/>
    </row>
    <row r="432" spans="1:10" x14ac:dyDescent="0.25">
      <c r="A432" s="39" t="str">
        <f t="shared" si="27"/>
        <v>40989_emdsrdc3-jd-09</v>
      </c>
      <c r="B432" s="47">
        <v>40989</v>
      </c>
      <c r="C432" s="39" t="s">
        <v>198</v>
      </c>
      <c r="D432" s="11">
        <f>VLOOKUP($A432,Pivot_Switch!$H$5:$N$5000,COLUMN(D432),FALSE)</f>
        <v>312</v>
      </c>
      <c r="E432" s="11">
        <f>VLOOKUP($A432,Pivot_Switch!$H$5:$N$5000,COLUMN(E432),FALSE)</f>
        <v>258</v>
      </c>
      <c r="F432" s="11">
        <f>VLOOKUP($A432,Pivot_Switch!$H$5:$N$5000,COLUMN(F432),FALSE)</f>
        <v>54</v>
      </c>
      <c r="G432" s="11">
        <f>VLOOKUP($A432,Pivot_Switch!$H$5:$N$5000,COLUMN(G432),FALSE)</f>
        <v>1</v>
      </c>
      <c r="J432" s="41"/>
    </row>
    <row r="433" spans="1:12" x14ac:dyDescent="0.25">
      <c r="A433" s="39" t="str">
        <f t="shared" si="27"/>
        <v>41016_emdsrdc3-jd-09</v>
      </c>
      <c r="B433" s="47">
        <v>41016</v>
      </c>
      <c r="C433" s="39" t="s">
        <v>198</v>
      </c>
      <c r="D433" s="11">
        <f>VLOOKUP($A433,Pivot_Switch!$H$5:$N$5000,COLUMN(D433),FALSE)</f>
        <v>312</v>
      </c>
      <c r="E433" s="11">
        <f>VLOOKUP($A433,Pivot_Switch!$H$5:$N$5000,COLUMN(E433),FALSE)</f>
        <v>274</v>
      </c>
      <c r="F433" s="11">
        <f>VLOOKUP($A433,Pivot_Switch!$H$5:$N$5000,COLUMN(F433),FALSE)</f>
        <v>38</v>
      </c>
      <c r="G433" s="11">
        <f>VLOOKUP($A433,Pivot_Switch!$H$5:$N$5000,COLUMN(G433),FALSE)</f>
        <v>1</v>
      </c>
      <c r="J433" s="41"/>
    </row>
    <row r="434" spans="1:12" x14ac:dyDescent="0.25">
      <c r="A434" s="39" t="str">
        <f t="shared" si="27"/>
        <v>41037_emdsrdc3-jd-09</v>
      </c>
      <c r="B434" s="47">
        <v>41037</v>
      </c>
      <c r="C434" s="39" t="s">
        <v>198</v>
      </c>
      <c r="D434" s="11">
        <f>VLOOKUP($A434,Pivot_Switch!$H$5:$N$5000,COLUMN(D434),FALSE)</f>
        <v>312</v>
      </c>
      <c r="E434" s="11">
        <f>VLOOKUP($A434,Pivot_Switch!$H$5:$N$5000,COLUMN(E434),FALSE)</f>
        <v>283</v>
      </c>
      <c r="F434" s="11">
        <f>VLOOKUP($A434,Pivot_Switch!$H$5:$N$5000,COLUMN(F434),FALSE)</f>
        <v>29</v>
      </c>
      <c r="G434" s="11">
        <f>VLOOKUP($A434,Pivot_Switch!$H$5:$N$5000,COLUMN(G434),FALSE)</f>
        <v>1</v>
      </c>
      <c r="J434" s="41"/>
    </row>
    <row r="435" spans="1:12" x14ac:dyDescent="0.25">
      <c r="A435" s="39" t="str">
        <f t="shared" si="27"/>
        <v>41071_emdsrdc3-jd-09</v>
      </c>
      <c r="B435" s="47">
        <v>41071</v>
      </c>
      <c r="C435" s="39" t="s">
        <v>198</v>
      </c>
      <c r="D435" s="11">
        <f>VLOOKUP($A435,Pivot_Switch!$H$5:$N$5000,COLUMN(D435),FALSE)</f>
        <v>312</v>
      </c>
      <c r="E435" s="11">
        <f>VLOOKUP($A435,Pivot_Switch!$H$5:$N$5000,COLUMN(E435),FALSE)</f>
        <v>298</v>
      </c>
      <c r="F435" s="11">
        <f>VLOOKUP($A435,Pivot_Switch!$H$5:$N$5000,COLUMN(F435),FALSE)</f>
        <v>14</v>
      </c>
      <c r="G435" s="11">
        <f>VLOOKUP($A435,Pivot_Switch!$H$5:$N$5000,COLUMN(G435),FALSE)</f>
        <v>1</v>
      </c>
      <c r="J435" s="41"/>
    </row>
    <row r="436" spans="1:12" x14ac:dyDescent="0.25">
      <c r="A436" s="39" t="str">
        <f t="shared" si="27"/>
        <v>41107_emdsrdc3-jd-09</v>
      </c>
      <c r="B436" s="47">
        <v>41107</v>
      </c>
      <c r="C436" s="39" t="s">
        <v>198</v>
      </c>
      <c r="D436" s="11">
        <f>VLOOKUP($A436,Pivot_Switch!$H$5:$N$5000,COLUMN(D436),FALSE)</f>
        <v>312</v>
      </c>
      <c r="E436" s="11">
        <f>VLOOKUP($A436,Pivot_Switch!$H$5:$N$5000,COLUMN(E436),FALSE)</f>
        <v>303</v>
      </c>
      <c r="F436" s="11">
        <f>VLOOKUP($A436,Pivot_Switch!$H$5:$N$5000,COLUMN(F436),FALSE)</f>
        <v>9</v>
      </c>
      <c r="G436" s="11">
        <f>VLOOKUP($A436,Pivot_Switch!$H$5:$N$5000,COLUMN(G436),FALSE)</f>
        <v>1</v>
      </c>
      <c r="J436" s="41"/>
    </row>
    <row r="437" spans="1:12" x14ac:dyDescent="0.25">
      <c r="A437" s="39" t="str">
        <f t="shared" si="27"/>
        <v>41122_emdsrdc3-jd-09</v>
      </c>
      <c r="B437" s="47">
        <v>41122</v>
      </c>
      <c r="C437" s="39" t="s">
        <v>198</v>
      </c>
      <c r="D437" s="11">
        <f>VLOOKUP($A437,Pivot_Switch!$H$5:$N$5000,COLUMN(D437),FALSE)</f>
        <v>312</v>
      </c>
      <c r="E437" s="11">
        <f>VLOOKUP($A437,Pivot_Switch!$H$5:$N$5000,COLUMN(E437),FALSE)</f>
        <v>297</v>
      </c>
      <c r="F437" s="11">
        <f>VLOOKUP($A437,Pivot_Switch!$H$5:$N$5000,COLUMN(F437),FALSE)</f>
        <v>15</v>
      </c>
      <c r="G437" s="11">
        <f>VLOOKUP($A437,Pivot_Switch!$H$5:$N$5000,COLUMN(G437),FALSE)</f>
        <v>1</v>
      </c>
      <c r="J437" s="41"/>
    </row>
    <row r="438" spans="1:12" x14ac:dyDescent="0.25">
      <c r="A438" s="39" t="str">
        <f t="shared" si="27"/>
        <v>41162_emdsrdc3-jd-09</v>
      </c>
      <c r="B438" s="47">
        <v>41162</v>
      </c>
      <c r="C438" s="39" t="s">
        <v>198</v>
      </c>
      <c r="D438" s="11">
        <f>VLOOKUP($A438,Pivot_Switch!$H$5:$N$5000,COLUMN(D438),FALSE)</f>
        <v>312</v>
      </c>
      <c r="E438" s="11">
        <f>VLOOKUP($A438,Pivot_Switch!$H$5:$N$5000,COLUMN(E438),FALSE)</f>
        <v>296</v>
      </c>
      <c r="F438" s="11">
        <f>VLOOKUP($A438,Pivot_Switch!$H$5:$N$5000,COLUMN(F438),FALSE)</f>
        <v>16</v>
      </c>
      <c r="G438" s="11">
        <f>VLOOKUP($A438,Pivot_Switch!$H$5:$N$5000,COLUMN(G438),FALSE)</f>
        <v>1</v>
      </c>
      <c r="J438" s="41"/>
    </row>
    <row r="439" spans="1:12" x14ac:dyDescent="0.25">
      <c r="A439" s="39" t="str">
        <f t="shared" si="27"/>
        <v>41192_emdsrdc3-jd-09</v>
      </c>
      <c r="B439" s="47">
        <v>41192</v>
      </c>
      <c r="C439" s="39" t="s">
        <v>198</v>
      </c>
      <c r="D439" s="11">
        <f>VLOOKUP($A439,Pivot_Switch!$H$5:$N$5000,COLUMN(D439),FALSE)</f>
        <v>312</v>
      </c>
      <c r="E439" s="11">
        <f>VLOOKUP($A439,Pivot_Switch!$H$5:$N$5000,COLUMN(E439),FALSE)</f>
        <v>296</v>
      </c>
      <c r="F439" s="11">
        <f>VLOOKUP($A439,Pivot_Switch!$H$5:$N$5000,COLUMN(F439),FALSE)</f>
        <v>16</v>
      </c>
      <c r="G439" s="11">
        <f>VLOOKUP($A439,Pivot_Switch!$H$5:$N$5000,COLUMN(G439),FALSE)</f>
        <v>1</v>
      </c>
      <c r="J439" s="41"/>
    </row>
    <row r="440" spans="1:12" x14ac:dyDescent="0.25">
      <c r="A440" s="39" t="str">
        <f t="shared" si="27"/>
        <v>41347_emdsrdc3-jd-09</v>
      </c>
      <c r="B440" s="47">
        <v>41347</v>
      </c>
      <c r="C440" s="39" t="s">
        <v>198</v>
      </c>
      <c r="D440" s="11">
        <f>VLOOKUP($A440,Pivot_Switch!$H$5:$N$5000,COLUMN(D440),FALSE)</f>
        <v>312</v>
      </c>
      <c r="E440" s="11">
        <f>VLOOKUP($A440,Pivot_Switch!$H$5:$N$5000,COLUMN(E440),FALSE)</f>
        <v>16</v>
      </c>
      <c r="F440" s="11">
        <f>VLOOKUP($A440,Pivot_Switch!$H$5:$N$5000,COLUMN(F440),FALSE)</f>
        <v>296</v>
      </c>
      <c r="G440" s="11">
        <f>VLOOKUP($A440,Pivot_Switch!$H$5:$N$5000,COLUMN(G440),FALSE)</f>
        <v>1</v>
      </c>
      <c r="J440" s="41"/>
    </row>
    <row r="441" spans="1:12" x14ac:dyDescent="0.25">
      <c r="A441" s="39" t="str">
        <f t="shared" si="26"/>
        <v>41439_emdsrdc3-jd-09</v>
      </c>
      <c r="B441" s="47">
        <v>41439</v>
      </c>
      <c r="C441" s="39" t="s">
        <v>198</v>
      </c>
      <c r="D441" s="11">
        <f>VLOOKUP($A441,Pivot_Switch!$H$5:$N$5000,COLUMN(D441),FALSE)</f>
        <v>312</v>
      </c>
      <c r="E441" s="11">
        <f>VLOOKUP($A441,Pivot_Switch!$H$5:$N$5000,COLUMN(E441),FALSE)</f>
        <v>300</v>
      </c>
      <c r="F441" s="11">
        <f>VLOOKUP($A441,Pivot_Switch!$H$5:$N$5000,COLUMN(F441),FALSE)</f>
        <v>12</v>
      </c>
      <c r="G441" s="11">
        <f>VLOOKUP($A441,Pivot_Switch!$H$5:$N$5000,COLUMN(G441),FALSE)</f>
        <v>1</v>
      </c>
      <c r="J441" s="41"/>
    </row>
    <row r="443" spans="1:12" x14ac:dyDescent="0.25">
      <c r="A443" s="42" t="s">
        <v>881</v>
      </c>
      <c r="B443" s="42"/>
      <c r="C443" s="42"/>
      <c r="D443" s="25"/>
      <c r="E443" s="25"/>
      <c r="F443" s="25"/>
      <c r="G443" s="25"/>
      <c r="H443" s="42" t="str">
        <f>C404</f>
        <v>emdsrdc3-jd-09</v>
      </c>
      <c r="I443" s="43" t="str">
        <f>CONCATENATE(H443,"_End")</f>
        <v>emdsrdc3-jd-09_End</v>
      </c>
      <c r="J443" s="43">
        <f t="shared" ref="J443:J468" si="28">ROW(I443)</f>
        <v>443</v>
      </c>
      <c r="K443" s="26"/>
      <c r="L443" s="26"/>
    </row>
    <row r="444" spans="1:12" x14ac:dyDescent="0.25">
      <c r="A444" s="39" t="str">
        <f t="shared" ref="A444:A467" si="29">CONCATENATE(B444,"_",C444)</f>
        <v>40714_emdsrdc3-jd-10</v>
      </c>
      <c r="B444" s="47">
        <v>40714</v>
      </c>
      <c r="C444" s="39" t="s">
        <v>888</v>
      </c>
      <c r="D444" s="11">
        <f>VLOOKUP($A444,Pivot_Switch!$H$5:$N$5000,COLUMN(D444),FALSE)</f>
        <v>144</v>
      </c>
      <c r="E444" s="11">
        <f>VLOOKUP($A444,Pivot_Switch!$H$5:$N$5000,COLUMN(E444),FALSE)</f>
        <v>28</v>
      </c>
      <c r="F444" s="11">
        <f>VLOOKUP($A444,Pivot_Switch!$H$5:$N$5000,COLUMN(F444),FALSE)</f>
        <v>116</v>
      </c>
      <c r="G444" s="11">
        <f>VLOOKUP($A444,Pivot_Switch!$H$5:$N$5000,COLUMN(G444),FALSE)</f>
        <v>1</v>
      </c>
      <c r="H444" s="39" t="str">
        <f t="shared" ref="H444:H468" si="30">C444</f>
        <v>emdsrdc3-jd-10</v>
      </c>
      <c r="I444" s="39" t="str">
        <f t="shared" ref="I444:I468" si="31">CONCATENATE(H444,"_Start")</f>
        <v>emdsrdc3-jd-10_Start</v>
      </c>
      <c r="J444" s="41">
        <f t="shared" si="28"/>
        <v>444</v>
      </c>
    </row>
    <row r="445" spans="1:12" x14ac:dyDescent="0.25">
      <c r="A445" s="39" t="str">
        <f t="shared" si="29"/>
        <v>40721_emdsrdc3-jd-10</v>
      </c>
      <c r="B445" s="47">
        <v>40721</v>
      </c>
      <c r="C445" s="39" t="s">
        <v>888</v>
      </c>
      <c r="D445" s="11">
        <f>VLOOKUP($A445,Pivot_Switch!$H$5:$N$5000,COLUMN(D445),FALSE)</f>
        <v>144</v>
      </c>
      <c r="E445" s="11">
        <f>VLOOKUP($A445,Pivot_Switch!$H$5:$N$5000,COLUMN(E445),FALSE)</f>
        <v>58</v>
      </c>
      <c r="F445" s="11">
        <f>VLOOKUP($A445,Pivot_Switch!$H$5:$N$5000,COLUMN(F445),FALSE)</f>
        <v>86</v>
      </c>
      <c r="G445" s="11">
        <f>VLOOKUP($A445,Pivot_Switch!$H$5:$N$5000,COLUMN(G445),FALSE)</f>
        <v>1</v>
      </c>
      <c r="H445" s="39" t="str">
        <f t="shared" si="30"/>
        <v>emdsrdc3-jd-10</v>
      </c>
      <c r="I445" s="39" t="str">
        <f t="shared" si="31"/>
        <v>emdsrdc3-jd-10_Start</v>
      </c>
      <c r="J445" s="41">
        <f t="shared" si="28"/>
        <v>445</v>
      </c>
    </row>
    <row r="446" spans="1:12" x14ac:dyDescent="0.25">
      <c r="A446" s="39" t="str">
        <f t="shared" si="29"/>
        <v>40728_emdsrdc3-jd-10</v>
      </c>
      <c r="B446" s="47">
        <v>40728</v>
      </c>
      <c r="C446" s="39" t="s">
        <v>888</v>
      </c>
      <c r="D446" s="11">
        <f>VLOOKUP($A446,Pivot_Switch!$H$5:$N$5000,COLUMN(D446),FALSE)</f>
        <v>144</v>
      </c>
      <c r="E446" s="11">
        <f>VLOOKUP($A446,Pivot_Switch!$H$5:$N$5000,COLUMN(E446),FALSE)</f>
        <v>58</v>
      </c>
      <c r="F446" s="11">
        <f>VLOOKUP($A446,Pivot_Switch!$H$5:$N$5000,COLUMN(F446),FALSE)</f>
        <v>86</v>
      </c>
      <c r="G446" s="11">
        <f>VLOOKUP($A446,Pivot_Switch!$H$5:$N$5000,COLUMN(G446),FALSE)</f>
        <v>1</v>
      </c>
      <c r="H446" s="39" t="str">
        <f t="shared" si="30"/>
        <v>emdsrdc3-jd-10</v>
      </c>
      <c r="I446" s="39" t="str">
        <f t="shared" si="31"/>
        <v>emdsrdc3-jd-10_Start</v>
      </c>
      <c r="J446" s="41">
        <f t="shared" si="28"/>
        <v>446</v>
      </c>
    </row>
    <row r="447" spans="1:12" x14ac:dyDescent="0.25">
      <c r="A447" s="39" t="str">
        <f t="shared" si="29"/>
        <v>40735_emdsrdc3-jd-10</v>
      </c>
      <c r="B447" s="47">
        <v>40735</v>
      </c>
      <c r="C447" s="39" t="s">
        <v>888</v>
      </c>
      <c r="D447" s="11">
        <f>VLOOKUP($A447,Pivot_Switch!$H$5:$N$5000,COLUMN(D447),FALSE)</f>
        <v>144</v>
      </c>
      <c r="E447" s="11">
        <f>VLOOKUP($A447,Pivot_Switch!$H$5:$N$5000,COLUMN(E447),FALSE)</f>
        <v>58</v>
      </c>
      <c r="F447" s="11">
        <f>VLOOKUP($A447,Pivot_Switch!$H$5:$N$5000,COLUMN(F447),FALSE)</f>
        <v>86</v>
      </c>
      <c r="G447" s="11">
        <f>VLOOKUP($A447,Pivot_Switch!$H$5:$N$5000,COLUMN(G447),FALSE)</f>
        <v>1</v>
      </c>
      <c r="H447" s="39" t="str">
        <f t="shared" si="30"/>
        <v>emdsrdc3-jd-10</v>
      </c>
      <c r="I447" s="39" t="str">
        <f t="shared" si="31"/>
        <v>emdsrdc3-jd-10_Start</v>
      </c>
      <c r="J447" s="41">
        <f t="shared" si="28"/>
        <v>447</v>
      </c>
    </row>
    <row r="448" spans="1:12" x14ac:dyDescent="0.25">
      <c r="A448" s="39" t="str">
        <f t="shared" si="29"/>
        <v>40743_emdsrdc3-jd-10</v>
      </c>
      <c r="B448" s="47">
        <v>40743</v>
      </c>
      <c r="C448" s="39" t="s">
        <v>888</v>
      </c>
      <c r="D448" s="11">
        <f>VLOOKUP($A448,Pivot_Switch!$H$5:$N$5000,COLUMN(D448),FALSE)</f>
        <v>144</v>
      </c>
      <c r="E448" s="11">
        <f>VLOOKUP($A448,Pivot_Switch!$H$5:$N$5000,COLUMN(E448),FALSE)</f>
        <v>58</v>
      </c>
      <c r="F448" s="11">
        <f>VLOOKUP($A448,Pivot_Switch!$H$5:$N$5000,COLUMN(F448),FALSE)</f>
        <v>86</v>
      </c>
      <c r="G448" s="11">
        <f>VLOOKUP($A448,Pivot_Switch!$H$5:$N$5000,COLUMN(G448),FALSE)</f>
        <v>1</v>
      </c>
      <c r="H448" s="39" t="str">
        <f t="shared" si="30"/>
        <v>emdsrdc3-jd-10</v>
      </c>
      <c r="I448" s="39" t="str">
        <f t="shared" si="31"/>
        <v>emdsrdc3-jd-10_Start</v>
      </c>
      <c r="J448" s="41">
        <f t="shared" si="28"/>
        <v>448</v>
      </c>
    </row>
    <row r="449" spans="1:10" x14ac:dyDescent="0.25">
      <c r="A449" s="39" t="str">
        <f t="shared" si="29"/>
        <v>40749_emdsrdc3-jd-10</v>
      </c>
      <c r="B449" s="47">
        <v>40749</v>
      </c>
      <c r="C449" s="39" t="s">
        <v>888</v>
      </c>
      <c r="D449" s="11">
        <f>VLOOKUP($A449,Pivot_Switch!$H$5:$N$5000,COLUMN(D449),FALSE)</f>
        <v>144</v>
      </c>
      <c r="E449" s="11">
        <f>VLOOKUP($A449,Pivot_Switch!$H$5:$N$5000,COLUMN(E449),FALSE)</f>
        <v>58</v>
      </c>
      <c r="F449" s="11">
        <f>VLOOKUP($A449,Pivot_Switch!$H$5:$N$5000,COLUMN(F449),FALSE)</f>
        <v>86</v>
      </c>
      <c r="G449" s="11">
        <f>VLOOKUP($A449,Pivot_Switch!$H$5:$N$5000,COLUMN(G449),FALSE)</f>
        <v>1</v>
      </c>
      <c r="H449" s="39" t="str">
        <f t="shared" si="30"/>
        <v>emdsrdc3-jd-10</v>
      </c>
      <c r="I449" s="39" t="str">
        <f t="shared" si="31"/>
        <v>emdsrdc3-jd-10_Start</v>
      </c>
      <c r="J449" s="41">
        <f t="shared" si="28"/>
        <v>449</v>
      </c>
    </row>
    <row r="450" spans="1:10" x14ac:dyDescent="0.25">
      <c r="A450" s="39" t="str">
        <f t="shared" si="29"/>
        <v>40770_emdsrdc3-jd-10</v>
      </c>
      <c r="B450" s="47">
        <v>40770</v>
      </c>
      <c r="C450" s="39" t="s">
        <v>888</v>
      </c>
      <c r="D450" s="11">
        <f>VLOOKUP($A450,Pivot_Switch!$H$5:$N$5000,COLUMN(D450),FALSE)</f>
        <v>144</v>
      </c>
      <c r="E450" s="11">
        <f>VLOOKUP($A450,Pivot_Switch!$H$5:$N$5000,COLUMN(E450),FALSE)</f>
        <v>58</v>
      </c>
      <c r="F450" s="11">
        <f>VLOOKUP($A450,Pivot_Switch!$H$5:$N$5000,COLUMN(F450),FALSE)</f>
        <v>86</v>
      </c>
      <c r="G450" s="11">
        <f>VLOOKUP($A450,Pivot_Switch!$H$5:$N$5000,COLUMN(G450),FALSE)</f>
        <v>1</v>
      </c>
      <c r="H450" s="39" t="str">
        <f t="shared" si="30"/>
        <v>emdsrdc3-jd-10</v>
      </c>
      <c r="I450" s="39" t="str">
        <f t="shared" si="31"/>
        <v>emdsrdc3-jd-10_Start</v>
      </c>
      <c r="J450" s="41">
        <f t="shared" si="28"/>
        <v>450</v>
      </c>
    </row>
    <row r="451" spans="1:10" x14ac:dyDescent="0.25">
      <c r="A451" s="39" t="str">
        <f t="shared" si="29"/>
        <v>40777_emdsrdc3-jd-10</v>
      </c>
      <c r="B451" s="47">
        <v>40777</v>
      </c>
      <c r="C451" s="39" t="s">
        <v>888</v>
      </c>
      <c r="D451" s="11">
        <f>VLOOKUP($A451,Pivot_Switch!$H$5:$N$5000,COLUMN(D451),FALSE)</f>
        <v>144</v>
      </c>
      <c r="E451" s="11">
        <f>VLOOKUP($A451,Pivot_Switch!$H$5:$N$5000,COLUMN(E451),FALSE)</f>
        <v>58</v>
      </c>
      <c r="F451" s="11">
        <f>VLOOKUP($A451,Pivot_Switch!$H$5:$N$5000,COLUMN(F451),FALSE)</f>
        <v>86</v>
      </c>
      <c r="G451" s="11">
        <f>VLOOKUP($A451,Pivot_Switch!$H$5:$N$5000,COLUMN(G451),FALSE)</f>
        <v>1</v>
      </c>
      <c r="H451" s="39" t="str">
        <f t="shared" ref="H451:H467" si="32">C451</f>
        <v>emdsrdc3-jd-10</v>
      </c>
      <c r="I451" s="39" t="str">
        <f t="shared" si="31"/>
        <v>emdsrdc3-jd-10_Start</v>
      </c>
      <c r="J451" s="41">
        <f t="shared" ref="J451:J467" si="33">ROW(I451)</f>
        <v>451</v>
      </c>
    </row>
    <row r="452" spans="1:10" x14ac:dyDescent="0.25">
      <c r="A452" s="39" t="str">
        <f t="shared" si="29"/>
        <v>40785_emdsrdc3-jd-10</v>
      </c>
      <c r="B452" s="47">
        <v>40785</v>
      </c>
      <c r="C452" s="39" t="s">
        <v>888</v>
      </c>
      <c r="D452" s="11">
        <f>VLOOKUP($A452,Pivot_Switch!$H$5:$N$5000,COLUMN(D452),FALSE)</f>
        <v>144</v>
      </c>
      <c r="E452" s="11">
        <f>VLOOKUP($A452,Pivot_Switch!$H$5:$N$5000,COLUMN(E452),FALSE)</f>
        <v>58</v>
      </c>
      <c r="F452" s="11">
        <f>VLOOKUP($A452,Pivot_Switch!$H$5:$N$5000,COLUMN(F452),FALSE)</f>
        <v>86</v>
      </c>
      <c r="G452" s="11">
        <f>VLOOKUP($A452,Pivot_Switch!$H$5:$N$5000,COLUMN(G452),FALSE)</f>
        <v>1</v>
      </c>
      <c r="H452" s="39" t="str">
        <f t="shared" si="32"/>
        <v>emdsrdc3-jd-10</v>
      </c>
      <c r="I452" s="39" t="str">
        <f t="shared" ref="I452:I467" si="34">CONCATENATE(H452,"_Start")</f>
        <v>emdsrdc3-jd-10_Start</v>
      </c>
      <c r="J452" s="41">
        <f t="shared" si="33"/>
        <v>452</v>
      </c>
    </row>
    <row r="453" spans="1:10" x14ac:dyDescent="0.25">
      <c r="A453" s="39" t="str">
        <f t="shared" si="29"/>
        <v>40790_emdsrdc3-jd-10</v>
      </c>
      <c r="B453" s="47">
        <v>40790</v>
      </c>
      <c r="C453" s="39" t="s">
        <v>888</v>
      </c>
      <c r="D453" s="11">
        <f>VLOOKUP($A453,Pivot_Switch!$H$5:$N$5000,COLUMN(D453),FALSE)</f>
        <v>144</v>
      </c>
      <c r="E453" s="11">
        <f>VLOOKUP($A453,Pivot_Switch!$H$5:$N$5000,COLUMN(E453),FALSE)</f>
        <v>58</v>
      </c>
      <c r="F453" s="11">
        <f>VLOOKUP($A453,Pivot_Switch!$H$5:$N$5000,COLUMN(F453),FALSE)</f>
        <v>86</v>
      </c>
      <c r="G453" s="11">
        <f>VLOOKUP($A453,Pivot_Switch!$H$5:$N$5000,COLUMN(G453),FALSE)</f>
        <v>1</v>
      </c>
      <c r="H453" s="39" t="str">
        <f t="shared" si="32"/>
        <v>emdsrdc3-jd-10</v>
      </c>
      <c r="I453" s="39" t="str">
        <f t="shared" si="34"/>
        <v>emdsrdc3-jd-10_Start</v>
      </c>
      <c r="J453" s="41">
        <f t="shared" si="33"/>
        <v>453</v>
      </c>
    </row>
    <row r="454" spans="1:10" x14ac:dyDescent="0.25">
      <c r="A454" s="39" t="str">
        <f t="shared" si="29"/>
        <v>40798_emdsrdc3-jd-10</v>
      </c>
      <c r="B454" s="47">
        <v>40798</v>
      </c>
      <c r="C454" s="39" t="s">
        <v>888</v>
      </c>
      <c r="D454" s="11">
        <f>VLOOKUP($A454,Pivot_Switch!$H$5:$N$5000,COLUMN(D454),FALSE)</f>
        <v>144</v>
      </c>
      <c r="E454" s="11">
        <f>VLOOKUP($A454,Pivot_Switch!$H$5:$N$5000,COLUMN(E454),FALSE)</f>
        <v>58</v>
      </c>
      <c r="F454" s="11">
        <f>VLOOKUP($A454,Pivot_Switch!$H$5:$N$5000,COLUMN(F454),FALSE)</f>
        <v>86</v>
      </c>
      <c r="G454" s="11">
        <f>VLOOKUP($A454,Pivot_Switch!$H$5:$N$5000,COLUMN(G454),FALSE)</f>
        <v>1</v>
      </c>
      <c r="H454" s="39" t="str">
        <f t="shared" si="32"/>
        <v>emdsrdc3-jd-10</v>
      </c>
      <c r="I454" s="39" t="str">
        <f t="shared" si="34"/>
        <v>emdsrdc3-jd-10_Start</v>
      </c>
      <c r="J454" s="41">
        <f t="shared" si="33"/>
        <v>454</v>
      </c>
    </row>
    <row r="455" spans="1:10" x14ac:dyDescent="0.25">
      <c r="A455" s="39" t="str">
        <f t="shared" si="29"/>
        <v>40869_emdsrdc3-jd-10</v>
      </c>
      <c r="B455" s="47">
        <v>40869</v>
      </c>
      <c r="C455" s="39" t="s">
        <v>888</v>
      </c>
      <c r="D455" s="11">
        <f>VLOOKUP($A455,Pivot_Switch!$H$5:$N$5000,COLUMN(D455),FALSE)</f>
        <v>168</v>
      </c>
      <c r="E455" s="11">
        <f>VLOOKUP($A455,Pivot_Switch!$H$5:$N$5000,COLUMN(E455),FALSE)</f>
        <v>71</v>
      </c>
      <c r="F455" s="11">
        <f>VLOOKUP($A455,Pivot_Switch!$H$5:$N$5000,COLUMN(F455),FALSE)</f>
        <v>97</v>
      </c>
      <c r="G455" s="11">
        <f>VLOOKUP($A455,Pivot_Switch!$H$5:$N$5000,COLUMN(G455),FALSE)</f>
        <v>1</v>
      </c>
      <c r="H455" s="39" t="str">
        <f t="shared" si="32"/>
        <v>emdsrdc3-jd-10</v>
      </c>
      <c r="I455" s="39" t="str">
        <f t="shared" si="34"/>
        <v>emdsrdc3-jd-10_Start</v>
      </c>
      <c r="J455" s="41">
        <f t="shared" si="33"/>
        <v>455</v>
      </c>
    </row>
    <row r="456" spans="1:10" x14ac:dyDescent="0.25">
      <c r="A456" s="39" t="str">
        <f t="shared" si="29"/>
        <v>40885_emdsrdc3-jd-10</v>
      </c>
      <c r="B456" s="47">
        <v>40885</v>
      </c>
      <c r="C456" s="39" t="s">
        <v>888</v>
      </c>
      <c r="D456" s="11">
        <f>VLOOKUP($A456,Pivot_Switch!$H$5:$N$5000,COLUMN(D456),FALSE)</f>
        <v>168</v>
      </c>
      <c r="E456" s="11">
        <f>VLOOKUP($A456,Pivot_Switch!$H$5:$N$5000,COLUMN(E456),FALSE)</f>
        <v>71</v>
      </c>
      <c r="F456" s="11">
        <f>VLOOKUP($A456,Pivot_Switch!$H$5:$N$5000,COLUMN(F456),FALSE)</f>
        <v>97</v>
      </c>
      <c r="G456" s="11">
        <f>VLOOKUP($A456,Pivot_Switch!$H$5:$N$5000,COLUMN(G456),FALSE)</f>
        <v>1</v>
      </c>
      <c r="H456" s="39" t="str">
        <f t="shared" si="32"/>
        <v>emdsrdc3-jd-10</v>
      </c>
      <c r="I456" s="39" t="str">
        <f t="shared" si="34"/>
        <v>emdsrdc3-jd-10_Start</v>
      </c>
      <c r="J456" s="41">
        <f t="shared" si="33"/>
        <v>456</v>
      </c>
    </row>
    <row r="457" spans="1:10" x14ac:dyDescent="0.25">
      <c r="A457" s="39" t="str">
        <f t="shared" si="29"/>
        <v>40917_emdsrdc3-jd-10</v>
      </c>
      <c r="B457" s="47">
        <v>40917</v>
      </c>
      <c r="C457" s="39" t="s">
        <v>888</v>
      </c>
      <c r="D457" s="11">
        <f>VLOOKUP($A457,Pivot_Switch!$H$5:$N$5000,COLUMN(D457),FALSE)</f>
        <v>168</v>
      </c>
      <c r="E457" s="11">
        <f>VLOOKUP($A457,Pivot_Switch!$H$5:$N$5000,COLUMN(E457),FALSE)</f>
        <v>71</v>
      </c>
      <c r="F457" s="11">
        <f>VLOOKUP($A457,Pivot_Switch!$H$5:$N$5000,COLUMN(F457),FALSE)</f>
        <v>97</v>
      </c>
      <c r="G457" s="11">
        <f>VLOOKUP($A457,Pivot_Switch!$H$5:$N$5000,COLUMN(G457),FALSE)</f>
        <v>1</v>
      </c>
      <c r="H457" s="39" t="str">
        <f t="shared" si="32"/>
        <v>emdsrdc3-jd-10</v>
      </c>
      <c r="I457" s="39" t="str">
        <f t="shared" si="34"/>
        <v>emdsrdc3-jd-10_Start</v>
      </c>
      <c r="J457" s="41">
        <f t="shared" si="33"/>
        <v>457</v>
      </c>
    </row>
    <row r="458" spans="1:10" x14ac:dyDescent="0.25">
      <c r="A458" s="39" t="str">
        <f t="shared" si="29"/>
        <v>40948_emdsrdc3-jd-10</v>
      </c>
      <c r="B458" s="47">
        <v>40948</v>
      </c>
      <c r="C458" s="39" t="s">
        <v>888</v>
      </c>
      <c r="D458" s="11">
        <f>VLOOKUP($A458,Pivot_Switch!$H$5:$N$5000,COLUMN(D458),FALSE)</f>
        <v>168</v>
      </c>
      <c r="E458" s="11">
        <f>VLOOKUP($A458,Pivot_Switch!$H$5:$N$5000,COLUMN(E458),FALSE)</f>
        <v>95</v>
      </c>
      <c r="F458" s="11">
        <f>VLOOKUP($A458,Pivot_Switch!$H$5:$N$5000,COLUMN(F458),FALSE)</f>
        <v>73</v>
      </c>
      <c r="G458" s="11">
        <f>VLOOKUP($A458,Pivot_Switch!$H$5:$N$5000,COLUMN(G458),FALSE)</f>
        <v>1</v>
      </c>
      <c r="H458" s="39" t="str">
        <f t="shared" si="32"/>
        <v>emdsrdc3-jd-10</v>
      </c>
      <c r="I458" s="39" t="str">
        <f t="shared" si="34"/>
        <v>emdsrdc3-jd-10_Start</v>
      </c>
      <c r="J458" s="41">
        <f t="shared" si="33"/>
        <v>458</v>
      </c>
    </row>
    <row r="459" spans="1:10" x14ac:dyDescent="0.25">
      <c r="A459" s="39" t="str">
        <f t="shared" si="29"/>
        <v>40989_emdsrdc3-jd-10</v>
      </c>
      <c r="B459" s="47">
        <v>40989</v>
      </c>
      <c r="C459" s="39" t="s">
        <v>888</v>
      </c>
      <c r="D459" s="11">
        <f>VLOOKUP($A459,Pivot_Switch!$H$5:$N$5000,COLUMN(D459),FALSE)</f>
        <v>240</v>
      </c>
      <c r="E459" s="11">
        <f>VLOOKUP($A459,Pivot_Switch!$H$5:$N$5000,COLUMN(E459),FALSE)</f>
        <v>114</v>
      </c>
      <c r="F459" s="11">
        <f>VLOOKUP($A459,Pivot_Switch!$H$5:$N$5000,COLUMN(F459),FALSE)</f>
        <v>126</v>
      </c>
      <c r="G459" s="11">
        <f>VLOOKUP($A459,Pivot_Switch!$H$5:$N$5000,COLUMN(G459),FALSE)</f>
        <v>1</v>
      </c>
      <c r="H459" s="39" t="str">
        <f t="shared" si="32"/>
        <v>emdsrdc3-jd-10</v>
      </c>
      <c r="I459" s="39" t="str">
        <f t="shared" si="34"/>
        <v>emdsrdc3-jd-10_Start</v>
      </c>
      <c r="J459" s="41">
        <f t="shared" si="33"/>
        <v>459</v>
      </c>
    </row>
    <row r="460" spans="1:10" x14ac:dyDescent="0.25">
      <c r="A460" s="39" t="str">
        <f t="shared" si="29"/>
        <v>41016_emdsrdc3-jd-10</v>
      </c>
      <c r="B460" s="47">
        <v>41016</v>
      </c>
      <c r="C460" s="39" t="s">
        <v>888</v>
      </c>
      <c r="D460" s="11">
        <f>VLOOKUP($A460,Pivot_Switch!$H$5:$N$5000,COLUMN(D460),FALSE)</f>
        <v>240</v>
      </c>
      <c r="E460" s="11">
        <f>VLOOKUP($A460,Pivot_Switch!$H$5:$N$5000,COLUMN(E460),FALSE)</f>
        <v>210</v>
      </c>
      <c r="F460" s="11">
        <f>VLOOKUP($A460,Pivot_Switch!$H$5:$N$5000,COLUMN(F460),FALSE)</f>
        <v>30</v>
      </c>
      <c r="G460" s="11">
        <f>VLOOKUP($A460,Pivot_Switch!$H$5:$N$5000,COLUMN(G460),FALSE)</f>
        <v>1</v>
      </c>
      <c r="H460" s="39" t="str">
        <f t="shared" si="32"/>
        <v>emdsrdc3-jd-10</v>
      </c>
      <c r="I460" s="39" t="str">
        <f t="shared" si="34"/>
        <v>emdsrdc3-jd-10_Start</v>
      </c>
      <c r="J460" s="41">
        <f t="shared" si="33"/>
        <v>460</v>
      </c>
    </row>
    <row r="461" spans="1:10" x14ac:dyDescent="0.25">
      <c r="A461" s="39" t="str">
        <f t="shared" si="29"/>
        <v>41037_emdsrdc3-jd-10</v>
      </c>
      <c r="B461" s="47">
        <v>41037</v>
      </c>
      <c r="C461" s="39" t="s">
        <v>888</v>
      </c>
      <c r="D461" s="11">
        <f>VLOOKUP($A461,Pivot_Switch!$H$5:$N$5000,COLUMN(D461),FALSE)</f>
        <v>240</v>
      </c>
      <c r="E461" s="11">
        <f>VLOOKUP($A461,Pivot_Switch!$H$5:$N$5000,COLUMN(E461),FALSE)</f>
        <v>210</v>
      </c>
      <c r="F461" s="11">
        <f>VLOOKUP($A461,Pivot_Switch!$H$5:$N$5000,COLUMN(F461),FALSE)</f>
        <v>30</v>
      </c>
      <c r="G461" s="11">
        <f>VLOOKUP($A461,Pivot_Switch!$H$5:$N$5000,COLUMN(G461),FALSE)</f>
        <v>1</v>
      </c>
      <c r="H461" s="39" t="str">
        <f t="shared" si="32"/>
        <v>emdsrdc3-jd-10</v>
      </c>
      <c r="I461" s="39" t="str">
        <f t="shared" si="34"/>
        <v>emdsrdc3-jd-10_Start</v>
      </c>
      <c r="J461" s="41">
        <f t="shared" si="33"/>
        <v>461</v>
      </c>
    </row>
    <row r="462" spans="1:10" x14ac:dyDescent="0.25">
      <c r="A462" s="39" t="str">
        <f t="shared" si="29"/>
        <v>41071_emdsrdc3-jd-10</v>
      </c>
      <c r="B462" s="47">
        <v>41071</v>
      </c>
      <c r="C462" s="39" t="s">
        <v>888</v>
      </c>
      <c r="D462" s="11">
        <f>VLOOKUP($A462,Pivot_Switch!$H$5:$N$5000,COLUMN(D462),FALSE)</f>
        <v>240</v>
      </c>
      <c r="E462" s="11">
        <f>VLOOKUP($A462,Pivot_Switch!$H$5:$N$5000,COLUMN(E462),FALSE)</f>
        <v>209</v>
      </c>
      <c r="F462" s="11">
        <f>VLOOKUP($A462,Pivot_Switch!$H$5:$N$5000,COLUMN(F462),FALSE)</f>
        <v>31</v>
      </c>
      <c r="G462" s="11">
        <f>VLOOKUP($A462,Pivot_Switch!$H$5:$N$5000,COLUMN(G462),FALSE)</f>
        <v>1</v>
      </c>
      <c r="H462" s="39" t="str">
        <f t="shared" si="32"/>
        <v>emdsrdc3-jd-10</v>
      </c>
      <c r="I462" s="39" t="str">
        <f t="shared" si="34"/>
        <v>emdsrdc3-jd-10_Start</v>
      </c>
      <c r="J462" s="41">
        <f t="shared" si="33"/>
        <v>462</v>
      </c>
    </row>
    <row r="463" spans="1:10" x14ac:dyDescent="0.25">
      <c r="A463" s="39" t="str">
        <f t="shared" si="29"/>
        <v>41107_emdsrdc3-jd-10</v>
      </c>
      <c r="B463" s="47">
        <v>41107</v>
      </c>
      <c r="C463" s="39" t="s">
        <v>888</v>
      </c>
      <c r="D463" s="11">
        <f>VLOOKUP($A463,Pivot_Switch!$H$5:$N$5000,COLUMN(D463),FALSE)</f>
        <v>240</v>
      </c>
      <c r="E463" s="11">
        <f>VLOOKUP($A463,Pivot_Switch!$H$5:$N$5000,COLUMN(E463),FALSE)</f>
        <v>211</v>
      </c>
      <c r="F463" s="11">
        <f>VLOOKUP($A463,Pivot_Switch!$H$5:$N$5000,COLUMN(F463),FALSE)</f>
        <v>29</v>
      </c>
      <c r="G463" s="11">
        <f>VLOOKUP($A463,Pivot_Switch!$H$5:$N$5000,COLUMN(G463),FALSE)</f>
        <v>1</v>
      </c>
      <c r="H463" s="39" t="str">
        <f t="shared" si="32"/>
        <v>emdsrdc3-jd-10</v>
      </c>
      <c r="I463" s="39" t="str">
        <f t="shared" si="34"/>
        <v>emdsrdc3-jd-10_Start</v>
      </c>
      <c r="J463" s="41">
        <f t="shared" si="33"/>
        <v>463</v>
      </c>
    </row>
    <row r="464" spans="1:10" x14ac:dyDescent="0.25">
      <c r="A464" s="39" t="str">
        <f t="shared" si="29"/>
        <v>41122_emdsrdc3-jd-10</v>
      </c>
      <c r="B464" s="47">
        <v>41122</v>
      </c>
      <c r="C464" s="39" t="s">
        <v>888</v>
      </c>
      <c r="D464" s="11">
        <f>VLOOKUP($A464,Pivot_Switch!$H$5:$N$5000,COLUMN(D464),FALSE)</f>
        <v>240</v>
      </c>
      <c r="E464" s="11">
        <f>VLOOKUP($A464,Pivot_Switch!$H$5:$N$5000,COLUMN(E464),FALSE)</f>
        <v>209</v>
      </c>
      <c r="F464" s="11">
        <f>VLOOKUP($A464,Pivot_Switch!$H$5:$N$5000,COLUMN(F464),FALSE)</f>
        <v>31</v>
      </c>
      <c r="G464" s="11">
        <f>VLOOKUP($A464,Pivot_Switch!$H$5:$N$5000,COLUMN(G464),FALSE)</f>
        <v>1</v>
      </c>
      <c r="H464" s="39" t="str">
        <f t="shared" si="32"/>
        <v>emdsrdc3-jd-10</v>
      </c>
      <c r="I464" s="39" t="str">
        <f t="shared" si="34"/>
        <v>emdsrdc3-jd-10_Start</v>
      </c>
      <c r="J464" s="41">
        <f t="shared" si="33"/>
        <v>464</v>
      </c>
    </row>
    <row r="465" spans="1:17" x14ac:dyDescent="0.25">
      <c r="A465" s="39" t="str">
        <f t="shared" si="29"/>
        <v>41162_emdsrdc3-jd-10</v>
      </c>
      <c r="B465" s="47">
        <v>41162</v>
      </c>
      <c r="C465" s="39" t="s">
        <v>888</v>
      </c>
      <c r="D465" s="11">
        <f>VLOOKUP($A465,Pivot_Switch!$H$5:$N$5000,COLUMN(D465),FALSE)</f>
        <v>240</v>
      </c>
      <c r="E465" s="11">
        <f>VLOOKUP($A465,Pivot_Switch!$H$5:$N$5000,COLUMN(E465),FALSE)</f>
        <v>209</v>
      </c>
      <c r="F465" s="11">
        <f>VLOOKUP($A465,Pivot_Switch!$H$5:$N$5000,COLUMN(F465),FALSE)</f>
        <v>31</v>
      </c>
      <c r="G465" s="11">
        <f>VLOOKUP($A465,Pivot_Switch!$H$5:$N$5000,COLUMN(G465),FALSE)</f>
        <v>1</v>
      </c>
      <c r="H465" s="39" t="str">
        <f t="shared" si="32"/>
        <v>emdsrdc3-jd-10</v>
      </c>
      <c r="I465" s="39" t="str">
        <f t="shared" si="34"/>
        <v>emdsrdc3-jd-10_Start</v>
      </c>
      <c r="J465" s="41">
        <f t="shared" si="33"/>
        <v>465</v>
      </c>
    </row>
    <row r="466" spans="1:17" x14ac:dyDescent="0.25">
      <c r="A466" s="39" t="str">
        <f t="shared" si="29"/>
        <v>41192_emdsrdc3-jd-10</v>
      </c>
      <c r="B466" s="47">
        <v>41192</v>
      </c>
      <c r="C466" s="39" t="s">
        <v>888</v>
      </c>
      <c r="D466" s="11">
        <f>VLOOKUP($A466,Pivot_Switch!$H$5:$N$5000,COLUMN(D466),FALSE)</f>
        <v>240</v>
      </c>
      <c r="E466" s="11">
        <f>VLOOKUP($A466,Pivot_Switch!$H$5:$N$5000,COLUMN(E466),FALSE)</f>
        <v>209</v>
      </c>
      <c r="F466" s="11">
        <f>VLOOKUP($A466,Pivot_Switch!$H$5:$N$5000,COLUMN(F466),FALSE)</f>
        <v>31</v>
      </c>
      <c r="G466" s="11">
        <f>VLOOKUP($A466,Pivot_Switch!$H$5:$N$5000,COLUMN(G466),FALSE)</f>
        <v>1</v>
      </c>
      <c r="H466" s="39" t="str">
        <f t="shared" si="32"/>
        <v>emdsrdc3-jd-10</v>
      </c>
      <c r="I466" s="39" t="str">
        <f t="shared" si="34"/>
        <v>emdsrdc3-jd-10_Start</v>
      </c>
      <c r="J466" s="41">
        <f t="shared" si="33"/>
        <v>466</v>
      </c>
    </row>
    <row r="467" spans="1:17" x14ac:dyDescent="0.25">
      <c r="A467" s="39" t="str">
        <f t="shared" si="29"/>
        <v>41347_emdsrdc3-jd-10</v>
      </c>
      <c r="B467" s="47">
        <v>41347</v>
      </c>
      <c r="C467" s="39" t="s">
        <v>888</v>
      </c>
      <c r="D467" s="11">
        <f>VLOOKUP($A467,Pivot_Switch!$H$5:$N$5000,COLUMN(D467),FALSE)</f>
        <v>240</v>
      </c>
      <c r="E467" s="11">
        <f>VLOOKUP($A467,Pivot_Switch!$H$5:$N$5000,COLUMN(E467),FALSE)</f>
        <v>15</v>
      </c>
      <c r="F467" s="11">
        <f>VLOOKUP($A467,Pivot_Switch!$H$5:$N$5000,COLUMN(F467),FALSE)</f>
        <v>225</v>
      </c>
      <c r="G467" s="11">
        <f>VLOOKUP($A467,Pivot_Switch!$H$5:$N$5000,COLUMN(G467),FALSE)</f>
        <v>1</v>
      </c>
      <c r="H467" s="39" t="str">
        <f t="shared" si="32"/>
        <v>emdsrdc3-jd-10</v>
      </c>
      <c r="I467" s="39" t="str">
        <f t="shared" si="34"/>
        <v>emdsrdc3-jd-10_Start</v>
      </c>
      <c r="J467" s="41">
        <f t="shared" si="33"/>
        <v>467</v>
      </c>
    </row>
    <row r="468" spans="1:17" x14ac:dyDescent="0.25">
      <c r="A468" s="39" t="str">
        <f t="shared" ref="A468" si="35">CONCATENATE(B468,"_",C468)</f>
        <v>41439_emdsrdc3-jd-10</v>
      </c>
      <c r="B468" s="47">
        <v>41439</v>
      </c>
      <c r="C468" s="39" t="s">
        <v>888</v>
      </c>
      <c r="D468" s="11">
        <f>VLOOKUP($A468,Pivot_Switch!$H$5:$N$5000,COLUMN(D468),FALSE)</f>
        <v>240</v>
      </c>
      <c r="E468" s="11">
        <f>VLOOKUP($A468,Pivot_Switch!$H$5:$N$5000,COLUMN(E468),FALSE)</f>
        <v>208</v>
      </c>
      <c r="F468" s="11">
        <f>VLOOKUP($A468,Pivot_Switch!$H$5:$N$5000,COLUMN(F468),FALSE)</f>
        <v>32</v>
      </c>
      <c r="G468" s="11">
        <f>VLOOKUP($A468,Pivot_Switch!$H$5:$N$5000,COLUMN(G468),FALSE)</f>
        <v>1</v>
      </c>
      <c r="H468" s="39" t="str">
        <f t="shared" si="30"/>
        <v>emdsrdc3-jd-10</v>
      </c>
      <c r="I468" s="39" t="str">
        <f t="shared" si="31"/>
        <v>emdsrdc3-jd-10_Start</v>
      </c>
      <c r="J468" s="41">
        <f t="shared" si="28"/>
        <v>468</v>
      </c>
    </row>
    <row r="469" spans="1:17" x14ac:dyDescent="0.25">
      <c r="B469" s="47"/>
      <c r="J469" s="41"/>
    </row>
    <row r="470" spans="1:17" x14ac:dyDescent="0.25">
      <c r="B470" s="47"/>
      <c r="J470" s="41"/>
    </row>
    <row r="471" spans="1:17" s="11" customFormat="1" x14ac:dyDescent="0.25">
      <c r="A471" s="39"/>
      <c r="B471" s="47"/>
      <c r="C471" s="39"/>
      <c r="H471" s="39"/>
      <c r="I471" s="39"/>
      <c r="J471" s="41"/>
      <c r="K471" s="10"/>
      <c r="L471" s="10"/>
      <c r="M471" s="10"/>
      <c r="N471" s="10"/>
      <c r="O471" s="10"/>
      <c r="P471" s="10"/>
      <c r="Q471" s="10"/>
    </row>
    <row r="472" spans="1:17" s="11" customFormat="1" x14ac:dyDescent="0.25">
      <c r="A472" s="39"/>
      <c r="B472" s="47"/>
      <c r="C472" s="39"/>
      <c r="H472" s="39"/>
      <c r="I472" s="39"/>
      <c r="J472" s="41"/>
      <c r="K472" s="10"/>
      <c r="L472" s="10"/>
      <c r="M472" s="10"/>
      <c r="N472" s="10"/>
      <c r="O472" s="10"/>
      <c r="P472" s="10"/>
      <c r="Q472" s="10"/>
    </row>
    <row r="473" spans="1:17" s="11" customFormat="1" x14ac:dyDescent="0.25">
      <c r="A473" s="39"/>
      <c r="B473" s="47"/>
      <c r="C473" s="39"/>
      <c r="H473" s="39"/>
      <c r="I473" s="39"/>
      <c r="J473" s="41"/>
      <c r="K473" s="10"/>
      <c r="L473" s="10"/>
      <c r="M473" s="10"/>
      <c r="N473" s="10"/>
      <c r="O473" s="10"/>
      <c r="P473" s="10"/>
      <c r="Q473" s="10"/>
    </row>
    <row r="474" spans="1:17" s="11" customFormat="1" x14ac:dyDescent="0.25">
      <c r="A474" s="39"/>
      <c r="B474" s="47"/>
      <c r="C474" s="39"/>
      <c r="H474" s="39"/>
      <c r="I474" s="39"/>
      <c r="J474" s="41"/>
      <c r="K474" s="10"/>
      <c r="L474" s="10"/>
      <c r="M474" s="10"/>
      <c r="N474" s="10"/>
      <c r="O474" s="10"/>
      <c r="P474" s="10"/>
      <c r="Q474" s="10"/>
    </row>
    <row r="475" spans="1:17" s="11" customFormat="1" x14ac:dyDescent="0.25">
      <c r="A475" s="39"/>
      <c r="B475" s="47"/>
      <c r="C475" s="39"/>
      <c r="H475" s="39"/>
      <c r="I475" s="39"/>
      <c r="J475" s="41"/>
      <c r="K475" s="10"/>
      <c r="L475" s="10"/>
      <c r="M475" s="10"/>
      <c r="N475" s="10"/>
      <c r="O475" s="10"/>
      <c r="P475" s="10"/>
      <c r="Q475" s="10"/>
    </row>
    <row r="476" spans="1:17" s="11" customFormat="1" x14ac:dyDescent="0.25">
      <c r="A476" s="39"/>
      <c r="B476" s="47"/>
      <c r="C476" s="39"/>
      <c r="H476" s="39"/>
      <c r="I476" s="39"/>
      <c r="J476" s="41"/>
      <c r="K476" s="10"/>
      <c r="L476" s="10"/>
      <c r="M476" s="10"/>
      <c r="N476" s="10"/>
      <c r="O476" s="10"/>
      <c r="P476" s="10"/>
      <c r="Q476" s="10"/>
    </row>
    <row r="477" spans="1:17" s="11" customFormat="1" x14ac:dyDescent="0.25">
      <c r="A477" s="39"/>
      <c r="B477" s="47"/>
      <c r="C477" s="39"/>
      <c r="H477" s="39"/>
      <c r="I477" s="39"/>
      <c r="J477" s="41"/>
      <c r="K477" s="10"/>
      <c r="L477" s="10"/>
      <c r="M477" s="10"/>
      <c r="N477" s="10"/>
      <c r="O477" s="10"/>
      <c r="P477" s="10"/>
      <c r="Q477" s="10"/>
    </row>
    <row r="478" spans="1:17" s="11" customFormat="1" x14ac:dyDescent="0.25">
      <c r="A478" s="39"/>
      <c r="B478" s="47"/>
      <c r="C478" s="39"/>
      <c r="H478" s="39"/>
      <c r="I478" s="39"/>
      <c r="J478" s="41"/>
      <c r="K478" s="10"/>
      <c r="L478" s="10"/>
      <c r="M478" s="10"/>
      <c r="N478" s="10"/>
      <c r="O478" s="10"/>
      <c r="P478" s="10"/>
      <c r="Q478" s="10"/>
    </row>
    <row r="479" spans="1:17" s="11" customFormat="1" x14ac:dyDescent="0.25">
      <c r="A479" s="39"/>
      <c r="B479" s="47"/>
      <c r="C479" s="39"/>
      <c r="H479" s="39"/>
      <c r="I479" s="39"/>
      <c r="J479" s="41"/>
      <c r="K479" s="10"/>
      <c r="L479" s="10"/>
      <c r="M479" s="10"/>
      <c r="N479" s="10"/>
      <c r="O479" s="10"/>
      <c r="P479" s="10"/>
      <c r="Q479" s="10"/>
    </row>
    <row r="480" spans="1:17" s="11" customFormat="1" x14ac:dyDescent="0.25">
      <c r="A480" s="39"/>
      <c r="B480" s="47"/>
      <c r="C480" s="39"/>
      <c r="H480" s="39"/>
      <c r="I480" s="39"/>
      <c r="J480" s="41"/>
      <c r="K480" s="10"/>
      <c r="L480" s="10"/>
      <c r="M480" s="10"/>
      <c r="N480" s="10"/>
      <c r="O480" s="10"/>
      <c r="P480" s="10"/>
      <c r="Q480" s="10"/>
    </row>
    <row r="481" spans="1:17" s="11" customFormat="1" x14ac:dyDescent="0.25">
      <c r="A481" s="39"/>
      <c r="B481" s="47"/>
      <c r="C481" s="39"/>
      <c r="H481" s="39"/>
      <c r="I481" s="39"/>
      <c r="J481" s="41"/>
      <c r="K481" s="10"/>
      <c r="L481" s="10"/>
      <c r="M481" s="10"/>
      <c r="N481" s="10"/>
      <c r="O481" s="10"/>
      <c r="P481" s="10"/>
      <c r="Q481" s="10"/>
    </row>
    <row r="482" spans="1:17" s="11" customFormat="1" x14ac:dyDescent="0.25">
      <c r="A482" s="39"/>
      <c r="B482" s="44"/>
      <c r="C482" s="39"/>
      <c r="H482" s="39"/>
      <c r="I482" s="39"/>
      <c r="J482" s="39"/>
      <c r="K482" s="10"/>
      <c r="L482" s="10"/>
      <c r="M482" s="10"/>
      <c r="N482" s="10"/>
      <c r="O482" s="10"/>
      <c r="P482" s="10"/>
      <c r="Q482" s="10"/>
    </row>
    <row r="483" spans="1:17" s="11" customFormat="1" x14ac:dyDescent="0.25">
      <c r="A483" s="42" t="s">
        <v>881</v>
      </c>
      <c r="B483" s="42"/>
      <c r="C483" s="42"/>
      <c r="D483" s="25"/>
      <c r="E483" s="25"/>
      <c r="F483" s="25"/>
      <c r="G483" s="25"/>
      <c r="H483" s="42" t="str">
        <f>C468</f>
        <v>emdsrdc3-jd-10</v>
      </c>
      <c r="I483" s="43" t="str">
        <f>CONCATENATE(H483,"_End")</f>
        <v>emdsrdc3-jd-10_End</v>
      </c>
      <c r="J483" s="43">
        <f>ROW(I483)</f>
        <v>483</v>
      </c>
      <c r="K483" s="26"/>
      <c r="L483" s="26"/>
      <c r="M483" s="10"/>
      <c r="N483" s="10"/>
      <c r="O483" s="10"/>
      <c r="P483" s="10"/>
      <c r="Q483" s="10"/>
    </row>
    <row r="484" spans="1:17" s="11" customFormat="1" x14ac:dyDescent="0.25">
      <c r="A484" s="39" t="str">
        <f t="shared" ref="A484:A521" si="36">CONCATENATE(B484,"_",C484)</f>
        <v>40598_emdsrdc3-rb-04</v>
      </c>
      <c r="B484" s="47">
        <v>40598</v>
      </c>
      <c r="C484" s="39" t="s">
        <v>230</v>
      </c>
      <c r="D484" s="11">
        <f>VLOOKUP($A484,Pivot_Switch!$H$5:$N$5000,COLUMN(D484),FALSE)</f>
        <v>336</v>
      </c>
      <c r="E484" s="11">
        <f>VLOOKUP($A484,Pivot_Switch!$H$5:$N$5000,COLUMN(E484),FALSE)</f>
        <v>262</v>
      </c>
      <c r="F484" s="11">
        <f>VLOOKUP($A484,Pivot_Switch!$H$5:$N$5000,COLUMN(F484),FALSE)</f>
        <v>74</v>
      </c>
      <c r="G484" s="11">
        <f>VLOOKUP($A484,Pivot_Switch!$H$5:$N$5000,COLUMN(G484),FALSE)</f>
        <v>1</v>
      </c>
      <c r="H484" s="39" t="str">
        <f>C484</f>
        <v>emdsrdc3-rb-04</v>
      </c>
      <c r="I484" s="39" t="str">
        <f>CONCATENATE(H484,"_Start")</f>
        <v>emdsrdc3-rb-04_Start</v>
      </c>
      <c r="J484" s="41">
        <f>ROW(I484)</f>
        <v>484</v>
      </c>
      <c r="K484" s="10"/>
      <c r="L484" s="10"/>
      <c r="M484" s="10"/>
      <c r="N484" s="10"/>
      <c r="O484" s="10"/>
      <c r="P484" s="10"/>
      <c r="Q484" s="10"/>
    </row>
    <row r="485" spans="1:17" s="11" customFormat="1" x14ac:dyDescent="0.25">
      <c r="A485" s="39" t="str">
        <f t="shared" si="36"/>
        <v>40606_emdsrdc3-rb-04</v>
      </c>
      <c r="B485" s="47">
        <v>40606</v>
      </c>
      <c r="C485" s="39" t="s">
        <v>230</v>
      </c>
      <c r="D485" s="11">
        <f>VLOOKUP($A485,Pivot_Switch!$H$5:$N$5000,COLUMN(D485),FALSE)</f>
        <v>336</v>
      </c>
      <c r="E485" s="11">
        <f>VLOOKUP($A485,Pivot_Switch!$H$5:$N$5000,COLUMN(E485),FALSE)</f>
        <v>262</v>
      </c>
      <c r="F485" s="11">
        <f>VLOOKUP($A485,Pivot_Switch!$H$5:$N$5000,COLUMN(F485),FALSE)</f>
        <v>74</v>
      </c>
      <c r="G485" s="11">
        <f>VLOOKUP($A485,Pivot_Switch!$H$5:$N$5000,COLUMN(G485),FALSE)</f>
        <v>1</v>
      </c>
      <c r="H485" s="39"/>
      <c r="I485" s="39"/>
      <c r="J485" s="41"/>
      <c r="K485" s="10"/>
      <c r="L485" s="10"/>
      <c r="M485" s="10"/>
      <c r="N485" s="10"/>
      <c r="O485" s="10"/>
      <c r="P485" s="10"/>
      <c r="Q485" s="10"/>
    </row>
    <row r="486" spans="1:17" s="11" customFormat="1" x14ac:dyDescent="0.25">
      <c r="A486" s="39" t="str">
        <f t="shared" si="36"/>
        <v>40609_emdsrdc3-rb-04</v>
      </c>
      <c r="B486" s="47">
        <v>40609</v>
      </c>
      <c r="C486" s="39" t="s">
        <v>230</v>
      </c>
      <c r="D486" s="11">
        <f>VLOOKUP($A486,Pivot_Switch!$H$5:$N$5000,COLUMN(D486),FALSE)</f>
        <v>336</v>
      </c>
      <c r="E486" s="11">
        <f>VLOOKUP($A486,Pivot_Switch!$H$5:$N$5000,COLUMN(E486),FALSE)</f>
        <v>262</v>
      </c>
      <c r="F486" s="11">
        <f>VLOOKUP($A486,Pivot_Switch!$H$5:$N$5000,COLUMN(F486),FALSE)</f>
        <v>74</v>
      </c>
      <c r="G486" s="11">
        <f>VLOOKUP($A486,Pivot_Switch!$H$5:$N$5000,COLUMN(G486),FALSE)</f>
        <v>1</v>
      </c>
      <c r="H486" s="39"/>
      <c r="I486" s="39"/>
      <c r="J486" s="41"/>
      <c r="K486" s="10"/>
      <c r="L486" s="10"/>
      <c r="M486" s="10"/>
      <c r="N486" s="10"/>
      <c r="O486" s="10"/>
      <c r="P486" s="10"/>
      <c r="Q486" s="10"/>
    </row>
    <row r="487" spans="1:17" s="11" customFormat="1" x14ac:dyDescent="0.25">
      <c r="A487" s="39" t="str">
        <f t="shared" si="36"/>
        <v>40637_emdsrdc3-rb-04</v>
      </c>
      <c r="B487" s="47">
        <v>40637</v>
      </c>
      <c r="C487" s="39" t="s">
        <v>230</v>
      </c>
      <c r="D487" s="11">
        <f>VLOOKUP($A487,Pivot_Switch!$H$5:$N$5000,COLUMN(D487),FALSE)</f>
        <v>336</v>
      </c>
      <c r="E487" s="11">
        <f>VLOOKUP($A487,Pivot_Switch!$H$5:$N$5000,COLUMN(E487),FALSE)</f>
        <v>262</v>
      </c>
      <c r="F487" s="11">
        <f>VLOOKUP($A487,Pivot_Switch!$H$5:$N$5000,COLUMN(F487),FALSE)</f>
        <v>74</v>
      </c>
      <c r="G487" s="11">
        <f>VLOOKUP($A487,Pivot_Switch!$H$5:$N$5000,COLUMN(G487),FALSE)</f>
        <v>1</v>
      </c>
      <c r="H487" s="39"/>
      <c r="I487" s="39"/>
      <c r="J487" s="41"/>
      <c r="K487" s="10"/>
      <c r="L487" s="10"/>
      <c r="M487" s="10"/>
      <c r="N487" s="10"/>
      <c r="O487" s="10"/>
      <c r="P487" s="10"/>
      <c r="Q487" s="10"/>
    </row>
    <row r="488" spans="1:17" s="11" customFormat="1" x14ac:dyDescent="0.25">
      <c r="A488" s="39" t="str">
        <f t="shared" si="36"/>
        <v>40646_emdsrdc3-rb-04</v>
      </c>
      <c r="B488" s="47">
        <v>40646</v>
      </c>
      <c r="C488" s="39" t="s">
        <v>230</v>
      </c>
      <c r="D488" s="11">
        <f>VLOOKUP($A488,Pivot_Switch!$H$5:$N$5000,COLUMN(D488),FALSE)</f>
        <v>336</v>
      </c>
      <c r="E488" s="11">
        <f>VLOOKUP($A488,Pivot_Switch!$H$5:$N$5000,COLUMN(E488),FALSE)</f>
        <v>262</v>
      </c>
      <c r="F488" s="11">
        <f>VLOOKUP($A488,Pivot_Switch!$H$5:$N$5000,COLUMN(F488),FALSE)</f>
        <v>74</v>
      </c>
      <c r="G488" s="11">
        <f>VLOOKUP($A488,Pivot_Switch!$H$5:$N$5000,COLUMN(G488),FALSE)</f>
        <v>1</v>
      </c>
      <c r="H488" s="39"/>
      <c r="I488" s="39"/>
      <c r="J488" s="41"/>
      <c r="K488" s="10"/>
      <c r="L488" s="10"/>
      <c r="M488" s="10"/>
      <c r="N488" s="10"/>
      <c r="O488" s="10"/>
      <c r="P488" s="10"/>
      <c r="Q488" s="10"/>
    </row>
    <row r="489" spans="1:17" s="11" customFormat="1" x14ac:dyDescent="0.25">
      <c r="A489" s="39" t="str">
        <f t="shared" si="36"/>
        <v>40652_emdsrdc3-rb-04</v>
      </c>
      <c r="B489" s="47">
        <v>40652</v>
      </c>
      <c r="C489" s="39" t="s">
        <v>230</v>
      </c>
      <c r="D489" s="11">
        <f>VLOOKUP($A489,Pivot_Switch!$H$5:$N$5000,COLUMN(D489),FALSE)</f>
        <v>336</v>
      </c>
      <c r="E489" s="11">
        <f>VLOOKUP($A489,Pivot_Switch!$H$5:$N$5000,COLUMN(E489),FALSE)</f>
        <v>264</v>
      </c>
      <c r="F489" s="11">
        <f>VLOOKUP($A489,Pivot_Switch!$H$5:$N$5000,COLUMN(F489),FALSE)</f>
        <v>72</v>
      </c>
      <c r="G489" s="11">
        <f>VLOOKUP($A489,Pivot_Switch!$H$5:$N$5000,COLUMN(G489),FALSE)</f>
        <v>1</v>
      </c>
      <c r="H489" s="39"/>
      <c r="I489" s="39"/>
      <c r="J489" s="41"/>
      <c r="K489" s="10"/>
      <c r="L489" s="10"/>
      <c r="M489" s="10"/>
      <c r="N489" s="10"/>
      <c r="O489" s="10"/>
      <c r="P489" s="10"/>
      <c r="Q489" s="10"/>
    </row>
    <row r="490" spans="1:17" s="11" customFormat="1" x14ac:dyDescent="0.25">
      <c r="A490" s="39" t="str">
        <f t="shared" si="36"/>
        <v>40659_emdsrdc3-rb-04</v>
      </c>
      <c r="B490" s="47">
        <v>40659</v>
      </c>
      <c r="C490" s="39" t="s">
        <v>230</v>
      </c>
      <c r="D490" s="11">
        <f>VLOOKUP($A490,Pivot_Switch!$H$5:$N$5000,COLUMN(D490),FALSE)</f>
        <v>336</v>
      </c>
      <c r="E490" s="11">
        <f>VLOOKUP($A490,Pivot_Switch!$H$5:$N$5000,COLUMN(E490),FALSE)</f>
        <v>264</v>
      </c>
      <c r="F490" s="11">
        <f>VLOOKUP($A490,Pivot_Switch!$H$5:$N$5000,COLUMN(F490),FALSE)</f>
        <v>72</v>
      </c>
      <c r="G490" s="11">
        <f>VLOOKUP($A490,Pivot_Switch!$H$5:$N$5000,COLUMN(G490),FALSE)</f>
        <v>1</v>
      </c>
      <c r="H490" s="39"/>
      <c r="I490" s="39"/>
      <c r="J490" s="41"/>
      <c r="K490" s="10"/>
      <c r="L490" s="10"/>
      <c r="M490" s="10"/>
      <c r="N490" s="10"/>
      <c r="O490" s="10"/>
      <c r="P490" s="10"/>
      <c r="Q490" s="10"/>
    </row>
    <row r="491" spans="1:17" s="11" customFormat="1" x14ac:dyDescent="0.25">
      <c r="A491" s="39" t="str">
        <f t="shared" si="36"/>
        <v>40666_emdsrdc3-rb-04</v>
      </c>
      <c r="B491" s="47">
        <v>40666</v>
      </c>
      <c r="C491" s="39" t="s">
        <v>230</v>
      </c>
      <c r="D491" s="11">
        <f>VLOOKUP($A491,Pivot_Switch!$H$5:$N$5000,COLUMN(D491),FALSE)</f>
        <v>336</v>
      </c>
      <c r="E491" s="11">
        <f>VLOOKUP($A491,Pivot_Switch!$H$5:$N$5000,COLUMN(E491),FALSE)</f>
        <v>265</v>
      </c>
      <c r="F491" s="11">
        <f>VLOOKUP($A491,Pivot_Switch!$H$5:$N$5000,COLUMN(F491),FALSE)</f>
        <v>71</v>
      </c>
      <c r="G491" s="11">
        <f>VLOOKUP($A491,Pivot_Switch!$H$5:$N$5000,COLUMN(G491),FALSE)</f>
        <v>1</v>
      </c>
      <c r="H491" s="39"/>
      <c r="I491" s="39"/>
      <c r="J491" s="41"/>
      <c r="K491" s="10"/>
      <c r="L491" s="10"/>
      <c r="M491" s="10"/>
      <c r="N491" s="10"/>
      <c r="O491" s="10"/>
      <c r="P491" s="10"/>
      <c r="Q491" s="10"/>
    </row>
    <row r="492" spans="1:17" s="11" customFormat="1" x14ac:dyDescent="0.25">
      <c r="A492" s="39" t="str">
        <f t="shared" si="36"/>
        <v>40679_emdsrdc3-rb-04</v>
      </c>
      <c r="B492" s="47">
        <v>40679</v>
      </c>
      <c r="C492" s="39" t="s">
        <v>230</v>
      </c>
      <c r="D492" s="11">
        <f>VLOOKUP($A492,Pivot_Switch!$H$5:$N$5000,COLUMN(D492),FALSE)</f>
        <v>336</v>
      </c>
      <c r="E492" s="11">
        <f>VLOOKUP($A492,Pivot_Switch!$H$5:$N$5000,COLUMN(E492),FALSE)</f>
        <v>265</v>
      </c>
      <c r="F492" s="11">
        <f>VLOOKUP($A492,Pivot_Switch!$H$5:$N$5000,COLUMN(F492),FALSE)</f>
        <v>71</v>
      </c>
      <c r="G492" s="11">
        <f>VLOOKUP($A492,Pivot_Switch!$H$5:$N$5000,COLUMN(G492),FALSE)</f>
        <v>1</v>
      </c>
      <c r="H492" s="39"/>
      <c r="I492" s="39"/>
      <c r="J492" s="41"/>
      <c r="K492" s="10"/>
      <c r="L492" s="10"/>
      <c r="M492" s="10"/>
      <c r="N492" s="10"/>
      <c r="O492" s="10"/>
      <c r="P492" s="10"/>
      <c r="Q492" s="10"/>
    </row>
    <row r="493" spans="1:17" s="11" customFormat="1" x14ac:dyDescent="0.25">
      <c r="A493" s="39" t="str">
        <f t="shared" si="36"/>
        <v>40686_emdsrdc3-rb-04</v>
      </c>
      <c r="B493" s="47">
        <v>40686</v>
      </c>
      <c r="C493" s="39" t="s">
        <v>230</v>
      </c>
      <c r="D493" s="11">
        <f>VLOOKUP($A493,Pivot_Switch!$H$5:$N$5000,COLUMN(D493),FALSE)</f>
        <v>336</v>
      </c>
      <c r="E493" s="11">
        <f>VLOOKUP($A493,Pivot_Switch!$H$5:$N$5000,COLUMN(E493),FALSE)</f>
        <v>242</v>
      </c>
      <c r="F493" s="11">
        <f>VLOOKUP($A493,Pivot_Switch!$H$5:$N$5000,COLUMN(F493),FALSE)</f>
        <v>94</v>
      </c>
      <c r="G493" s="11">
        <f>VLOOKUP($A493,Pivot_Switch!$H$5:$N$5000,COLUMN(G493),FALSE)</f>
        <v>1</v>
      </c>
      <c r="H493" s="39"/>
      <c r="I493" s="39"/>
      <c r="J493" s="41"/>
      <c r="K493" s="10"/>
      <c r="L493" s="10"/>
      <c r="M493" s="10"/>
      <c r="N493" s="10"/>
      <c r="O493" s="10"/>
      <c r="P493" s="10"/>
      <c r="Q493" s="10"/>
    </row>
    <row r="494" spans="1:17" s="11" customFormat="1" x14ac:dyDescent="0.25">
      <c r="A494" s="39" t="str">
        <f t="shared" si="36"/>
        <v>40690_emdsrdc3-rb-04</v>
      </c>
      <c r="B494" s="47">
        <v>40690</v>
      </c>
      <c r="C494" s="39" t="s">
        <v>230</v>
      </c>
      <c r="D494" s="11">
        <f>VLOOKUP($A494,Pivot_Switch!$H$5:$N$5000,COLUMN(D494),FALSE)</f>
        <v>336</v>
      </c>
      <c r="E494" s="11">
        <f>VLOOKUP($A494,Pivot_Switch!$H$5:$N$5000,COLUMN(E494),FALSE)</f>
        <v>242</v>
      </c>
      <c r="F494" s="11">
        <f>VLOOKUP($A494,Pivot_Switch!$H$5:$N$5000,COLUMN(F494),FALSE)</f>
        <v>94</v>
      </c>
      <c r="G494" s="11">
        <f>VLOOKUP($A494,Pivot_Switch!$H$5:$N$5000,COLUMN(G494),FALSE)</f>
        <v>1</v>
      </c>
      <c r="H494" s="39"/>
      <c r="I494" s="39"/>
      <c r="J494" s="41"/>
      <c r="K494" s="10"/>
      <c r="L494" s="10"/>
      <c r="M494" s="10"/>
      <c r="N494" s="10"/>
      <c r="O494" s="10"/>
      <c r="P494" s="10"/>
      <c r="Q494" s="10"/>
    </row>
    <row r="495" spans="1:17" s="11" customFormat="1" x14ac:dyDescent="0.25">
      <c r="A495" s="39" t="str">
        <f t="shared" si="36"/>
        <v>40700_emdsrdc3-rb-04</v>
      </c>
      <c r="B495" s="47">
        <v>40700</v>
      </c>
      <c r="C495" s="39" t="s">
        <v>230</v>
      </c>
      <c r="D495" s="11">
        <f>VLOOKUP($A495,Pivot_Switch!$H$5:$N$5000,COLUMN(D495),FALSE)</f>
        <v>336</v>
      </c>
      <c r="E495" s="11">
        <f>VLOOKUP($A495,Pivot_Switch!$H$5:$N$5000,COLUMN(E495),FALSE)</f>
        <v>242</v>
      </c>
      <c r="F495" s="11">
        <f>VLOOKUP($A495,Pivot_Switch!$H$5:$N$5000,COLUMN(F495),FALSE)</f>
        <v>94</v>
      </c>
      <c r="G495" s="11">
        <f>VLOOKUP($A495,Pivot_Switch!$H$5:$N$5000,COLUMN(G495),FALSE)</f>
        <v>1</v>
      </c>
      <c r="H495" s="39"/>
      <c r="I495" s="39"/>
      <c r="J495" s="41"/>
      <c r="K495" s="10"/>
      <c r="L495" s="10"/>
      <c r="M495" s="10"/>
      <c r="N495" s="10"/>
      <c r="O495" s="10"/>
      <c r="P495" s="10"/>
      <c r="Q495" s="10"/>
    </row>
    <row r="496" spans="1:17" s="11" customFormat="1" x14ac:dyDescent="0.25">
      <c r="A496" s="39" t="str">
        <f t="shared" si="36"/>
        <v>40707_emdsrdc3-rb-04</v>
      </c>
      <c r="B496" s="47">
        <v>40707</v>
      </c>
      <c r="C496" s="39" t="s">
        <v>230</v>
      </c>
      <c r="D496" s="11">
        <f>VLOOKUP($A496,Pivot_Switch!$H$5:$N$5000,COLUMN(D496),FALSE)</f>
        <v>336</v>
      </c>
      <c r="E496" s="11">
        <f>VLOOKUP($A496,Pivot_Switch!$H$5:$N$5000,COLUMN(E496),FALSE)</f>
        <v>242</v>
      </c>
      <c r="F496" s="11">
        <f>VLOOKUP($A496,Pivot_Switch!$H$5:$N$5000,COLUMN(F496),FALSE)</f>
        <v>94</v>
      </c>
      <c r="G496" s="11">
        <f>VLOOKUP($A496,Pivot_Switch!$H$5:$N$5000,COLUMN(G496),FALSE)</f>
        <v>1</v>
      </c>
      <c r="H496" s="39"/>
      <c r="I496" s="39"/>
      <c r="J496" s="41"/>
      <c r="K496" s="10"/>
      <c r="L496" s="10"/>
      <c r="M496" s="10"/>
      <c r="N496" s="10"/>
      <c r="O496" s="10"/>
      <c r="P496" s="10"/>
      <c r="Q496" s="10"/>
    </row>
    <row r="497" spans="1:17" s="11" customFormat="1" x14ac:dyDescent="0.25">
      <c r="A497" s="39" t="str">
        <f t="shared" ref="A497:A520" si="37">CONCATENATE(B497,"_",C497)</f>
        <v>40714_emdsrdc3-rb-04</v>
      </c>
      <c r="B497" s="47">
        <v>40714</v>
      </c>
      <c r="C497" s="39" t="s">
        <v>230</v>
      </c>
      <c r="D497" s="11">
        <f>VLOOKUP($A497,Pivot_Switch!$H$5:$N$5000,COLUMN(D497),FALSE)</f>
        <v>336</v>
      </c>
      <c r="E497" s="11">
        <f>VLOOKUP($A497,Pivot_Switch!$H$5:$N$5000,COLUMN(E497),FALSE)</f>
        <v>242</v>
      </c>
      <c r="F497" s="11">
        <f>VLOOKUP($A497,Pivot_Switch!$H$5:$N$5000,COLUMN(F497),FALSE)</f>
        <v>94</v>
      </c>
      <c r="G497" s="11">
        <f>VLOOKUP($A497,Pivot_Switch!$H$5:$N$5000,COLUMN(G497),FALSE)</f>
        <v>1</v>
      </c>
      <c r="H497" s="39"/>
      <c r="I497" s="39"/>
      <c r="J497" s="41"/>
      <c r="K497" s="10"/>
      <c r="L497" s="10"/>
      <c r="M497" s="10"/>
      <c r="N497" s="10"/>
      <c r="O497" s="10"/>
      <c r="P497" s="10"/>
      <c r="Q497" s="10"/>
    </row>
    <row r="498" spans="1:17" s="11" customFormat="1" x14ac:dyDescent="0.25">
      <c r="A498" s="39" t="str">
        <f t="shared" si="37"/>
        <v>40721_emdsrdc3-rb-04</v>
      </c>
      <c r="B498" s="47">
        <v>40721</v>
      </c>
      <c r="C498" s="39" t="s">
        <v>230</v>
      </c>
      <c r="D498" s="11">
        <f>VLOOKUP($A498,Pivot_Switch!$H$5:$N$5000,COLUMN(D498),FALSE)</f>
        <v>336</v>
      </c>
      <c r="E498" s="11">
        <f>VLOOKUP($A498,Pivot_Switch!$H$5:$N$5000,COLUMN(E498),FALSE)</f>
        <v>242</v>
      </c>
      <c r="F498" s="11">
        <f>VLOOKUP($A498,Pivot_Switch!$H$5:$N$5000,COLUMN(F498),FALSE)</f>
        <v>94</v>
      </c>
      <c r="G498" s="11">
        <f>VLOOKUP($A498,Pivot_Switch!$H$5:$N$5000,COLUMN(G498),FALSE)</f>
        <v>1</v>
      </c>
      <c r="H498" s="39"/>
      <c r="I498" s="39"/>
      <c r="J498" s="41"/>
      <c r="K498" s="10"/>
      <c r="L498" s="10"/>
      <c r="M498" s="10"/>
      <c r="N498" s="10"/>
      <c r="O498" s="10"/>
      <c r="P498" s="10"/>
      <c r="Q498" s="10"/>
    </row>
    <row r="499" spans="1:17" s="11" customFormat="1" x14ac:dyDescent="0.25">
      <c r="A499" s="39" t="str">
        <f t="shared" si="37"/>
        <v>40728_emdsrdc3-rb-04</v>
      </c>
      <c r="B499" s="47">
        <v>40728</v>
      </c>
      <c r="C499" s="39" t="s">
        <v>230</v>
      </c>
      <c r="D499" s="11">
        <f>VLOOKUP($A499,Pivot_Switch!$H$5:$N$5000,COLUMN(D499),FALSE)</f>
        <v>336</v>
      </c>
      <c r="E499" s="11">
        <f>VLOOKUP($A499,Pivot_Switch!$H$5:$N$5000,COLUMN(E499),FALSE)</f>
        <v>242</v>
      </c>
      <c r="F499" s="11">
        <f>VLOOKUP($A499,Pivot_Switch!$H$5:$N$5000,COLUMN(F499),FALSE)</f>
        <v>94</v>
      </c>
      <c r="G499" s="11">
        <f>VLOOKUP($A499,Pivot_Switch!$H$5:$N$5000,COLUMN(G499),FALSE)</f>
        <v>1</v>
      </c>
      <c r="H499" s="39"/>
      <c r="I499" s="39"/>
      <c r="J499" s="41"/>
      <c r="K499" s="10"/>
      <c r="L499" s="10"/>
      <c r="M499" s="10"/>
      <c r="N499" s="10"/>
      <c r="O499" s="10"/>
      <c r="P499" s="10"/>
      <c r="Q499" s="10"/>
    </row>
    <row r="500" spans="1:17" s="11" customFormat="1" x14ac:dyDescent="0.25">
      <c r="A500" s="39" t="str">
        <f t="shared" si="37"/>
        <v>40735_emdsrdc3-rb-04</v>
      </c>
      <c r="B500" s="47">
        <v>40735</v>
      </c>
      <c r="C500" s="39" t="s">
        <v>230</v>
      </c>
      <c r="D500" s="11">
        <f>VLOOKUP($A500,Pivot_Switch!$H$5:$N$5000,COLUMN(D500),FALSE)</f>
        <v>336</v>
      </c>
      <c r="E500" s="11">
        <f>VLOOKUP($A500,Pivot_Switch!$H$5:$N$5000,COLUMN(E500),FALSE)</f>
        <v>242</v>
      </c>
      <c r="F500" s="11">
        <f>VLOOKUP($A500,Pivot_Switch!$H$5:$N$5000,COLUMN(F500),FALSE)</f>
        <v>94</v>
      </c>
      <c r="G500" s="11">
        <f>VLOOKUP($A500,Pivot_Switch!$H$5:$N$5000,COLUMN(G500),FALSE)</f>
        <v>1</v>
      </c>
      <c r="H500" s="39"/>
      <c r="I500" s="39"/>
      <c r="J500" s="41"/>
      <c r="K500" s="10"/>
      <c r="L500" s="10"/>
      <c r="M500" s="10"/>
      <c r="N500" s="10"/>
      <c r="O500" s="10"/>
      <c r="P500" s="10"/>
      <c r="Q500" s="10"/>
    </row>
    <row r="501" spans="1:17" s="11" customFormat="1" x14ac:dyDescent="0.25">
      <c r="A501" s="39" t="str">
        <f t="shared" si="37"/>
        <v>40743_emdsrdc3-rb-04</v>
      </c>
      <c r="B501" s="47">
        <v>40743</v>
      </c>
      <c r="C501" s="39" t="s">
        <v>230</v>
      </c>
      <c r="D501" s="11">
        <f>VLOOKUP($A501,Pivot_Switch!$H$5:$N$5000,COLUMN(D501),FALSE)</f>
        <v>336</v>
      </c>
      <c r="E501" s="11">
        <f>VLOOKUP($A501,Pivot_Switch!$H$5:$N$5000,COLUMN(E501),FALSE)</f>
        <v>242</v>
      </c>
      <c r="F501" s="11">
        <f>VLOOKUP($A501,Pivot_Switch!$H$5:$N$5000,COLUMN(F501),FALSE)</f>
        <v>94</v>
      </c>
      <c r="G501" s="11">
        <f>VLOOKUP($A501,Pivot_Switch!$H$5:$N$5000,COLUMN(G501),FALSE)</f>
        <v>1</v>
      </c>
      <c r="H501" s="39"/>
      <c r="I501" s="39"/>
      <c r="J501" s="41"/>
      <c r="K501" s="10"/>
      <c r="L501" s="10"/>
      <c r="M501" s="10"/>
      <c r="N501" s="10"/>
      <c r="O501" s="10"/>
      <c r="P501" s="10"/>
      <c r="Q501" s="10"/>
    </row>
    <row r="502" spans="1:17" s="11" customFormat="1" x14ac:dyDescent="0.25">
      <c r="A502" s="39" t="str">
        <f t="shared" si="37"/>
        <v>40749_emdsrdc3-rb-04</v>
      </c>
      <c r="B502" s="47">
        <v>40749</v>
      </c>
      <c r="C502" s="39" t="s">
        <v>230</v>
      </c>
      <c r="D502" s="11">
        <f>VLOOKUP($A502,Pivot_Switch!$H$5:$N$5000,COLUMN(D502),FALSE)</f>
        <v>336</v>
      </c>
      <c r="E502" s="11">
        <f>VLOOKUP($A502,Pivot_Switch!$H$5:$N$5000,COLUMN(E502),FALSE)</f>
        <v>242</v>
      </c>
      <c r="F502" s="11">
        <f>VLOOKUP($A502,Pivot_Switch!$H$5:$N$5000,COLUMN(F502),FALSE)</f>
        <v>94</v>
      </c>
      <c r="G502" s="11">
        <f>VLOOKUP($A502,Pivot_Switch!$H$5:$N$5000,COLUMN(G502),FALSE)</f>
        <v>1</v>
      </c>
      <c r="H502" s="39"/>
      <c r="I502" s="39"/>
      <c r="J502" s="41"/>
      <c r="K502" s="10"/>
      <c r="L502" s="10"/>
      <c r="M502" s="10"/>
      <c r="N502" s="10"/>
      <c r="O502" s="10"/>
      <c r="P502" s="10"/>
      <c r="Q502" s="10"/>
    </row>
    <row r="503" spans="1:17" s="11" customFormat="1" x14ac:dyDescent="0.25">
      <c r="A503" s="39" t="str">
        <f t="shared" si="37"/>
        <v>40770_emdsrdc3-rb-04</v>
      </c>
      <c r="B503" s="47">
        <v>40770</v>
      </c>
      <c r="C503" s="39" t="s">
        <v>230</v>
      </c>
      <c r="D503" s="11">
        <f>VLOOKUP($A503,Pivot_Switch!$H$5:$N$5000,COLUMN(D503),FALSE)</f>
        <v>336</v>
      </c>
      <c r="E503" s="11">
        <f>VLOOKUP($A503,Pivot_Switch!$H$5:$N$5000,COLUMN(E503),FALSE)</f>
        <v>242</v>
      </c>
      <c r="F503" s="11">
        <f>VLOOKUP($A503,Pivot_Switch!$H$5:$N$5000,COLUMN(F503),FALSE)</f>
        <v>94</v>
      </c>
      <c r="G503" s="11">
        <f>VLOOKUP($A503,Pivot_Switch!$H$5:$N$5000,COLUMN(G503),FALSE)</f>
        <v>1</v>
      </c>
      <c r="H503" s="39"/>
      <c r="I503" s="39"/>
      <c r="J503" s="41"/>
      <c r="K503" s="10"/>
      <c r="L503" s="10"/>
      <c r="M503" s="10"/>
      <c r="N503" s="10"/>
      <c r="O503" s="10"/>
      <c r="P503" s="10"/>
      <c r="Q503" s="10"/>
    </row>
    <row r="504" spans="1:17" s="11" customFormat="1" x14ac:dyDescent="0.25">
      <c r="A504" s="39" t="str">
        <f t="shared" si="37"/>
        <v>40777_emdsrdc3-rb-04</v>
      </c>
      <c r="B504" s="47">
        <v>40777</v>
      </c>
      <c r="C504" s="39" t="s">
        <v>230</v>
      </c>
      <c r="D504" s="11">
        <f>VLOOKUP($A504,Pivot_Switch!$H$5:$N$5000,COLUMN(D504),FALSE)</f>
        <v>336</v>
      </c>
      <c r="E504" s="11">
        <f>VLOOKUP($A504,Pivot_Switch!$H$5:$N$5000,COLUMN(E504),FALSE)</f>
        <v>242</v>
      </c>
      <c r="F504" s="11">
        <f>VLOOKUP($A504,Pivot_Switch!$H$5:$N$5000,COLUMN(F504),FALSE)</f>
        <v>94</v>
      </c>
      <c r="G504" s="11">
        <f>VLOOKUP($A504,Pivot_Switch!$H$5:$N$5000,COLUMN(G504),FALSE)</f>
        <v>1</v>
      </c>
      <c r="H504" s="39"/>
      <c r="I504" s="39"/>
      <c r="J504" s="41"/>
      <c r="K504" s="10"/>
      <c r="L504" s="10"/>
      <c r="M504" s="10"/>
      <c r="N504" s="10"/>
      <c r="O504" s="10"/>
      <c r="P504" s="10"/>
      <c r="Q504" s="10"/>
    </row>
    <row r="505" spans="1:17" s="11" customFormat="1" x14ac:dyDescent="0.25">
      <c r="A505" s="39" t="str">
        <f t="shared" si="37"/>
        <v>40785_emdsrdc3-rb-04</v>
      </c>
      <c r="B505" s="47">
        <v>40785</v>
      </c>
      <c r="C505" s="39" t="s">
        <v>230</v>
      </c>
      <c r="D505" s="11">
        <f>VLOOKUP($A505,Pivot_Switch!$H$5:$N$5000,COLUMN(D505),FALSE)</f>
        <v>336</v>
      </c>
      <c r="E505" s="11">
        <f>VLOOKUP($A505,Pivot_Switch!$H$5:$N$5000,COLUMN(E505),FALSE)</f>
        <v>242</v>
      </c>
      <c r="F505" s="11">
        <f>VLOOKUP($A505,Pivot_Switch!$H$5:$N$5000,COLUMN(F505),FALSE)</f>
        <v>94</v>
      </c>
      <c r="G505" s="11">
        <f>VLOOKUP($A505,Pivot_Switch!$H$5:$N$5000,COLUMN(G505),FALSE)</f>
        <v>1</v>
      </c>
      <c r="H505" s="39"/>
      <c r="I505" s="39"/>
      <c r="J505" s="41"/>
      <c r="K505" s="10"/>
      <c r="L505" s="10"/>
      <c r="M505" s="10"/>
      <c r="N505" s="10"/>
      <c r="O505" s="10"/>
      <c r="P505" s="10"/>
      <c r="Q505" s="10"/>
    </row>
    <row r="506" spans="1:17" s="11" customFormat="1" x14ac:dyDescent="0.25">
      <c r="A506" s="39" t="str">
        <f t="shared" si="37"/>
        <v>40790_emdsrdc3-rb-04</v>
      </c>
      <c r="B506" s="47">
        <v>40790</v>
      </c>
      <c r="C506" s="39" t="s">
        <v>230</v>
      </c>
      <c r="D506" s="11">
        <f>VLOOKUP($A506,Pivot_Switch!$H$5:$N$5000,COLUMN(D506),FALSE)</f>
        <v>336</v>
      </c>
      <c r="E506" s="11">
        <f>VLOOKUP($A506,Pivot_Switch!$H$5:$N$5000,COLUMN(E506),FALSE)</f>
        <v>242</v>
      </c>
      <c r="F506" s="11">
        <f>VLOOKUP($A506,Pivot_Switch!$H$5:$N$5000,COLUMN(F506),FALSE)</f>
        <v>94</v>
      </c>
      <c r="G506" s="11">
        <f>VLOOKUP($A506,Pivot_Switch!$H$5:$N$5000,COLUMN(G506),FALSE)</f>
        <v>1</v>
      </c>
      <c r="H506" s="39"/>
      <c r="I506" s="39"/>
      <c r="J506" s="41"/>
      <c r="K506" s="10"/>
      <c r="L506" s="10"/>
      <c r="M506" s="10"/>
      <c r="N506" s="10"/>
      <c r="O506" s="10"/>
      <c r="P506" s="10"/>
      <c r="Q506" s="10"/>
    </row>
    <row r="507" spans="1:17" s="11" customFormat="1" x14ac:dyDescent="0.25">
      <c r="A507" s="39" t="str">
        <f t="shared" si="37"/>
        <v>40798_emdsrdc3-rb-04</v>
      </c>
      <c r="B507" s="47">
        <v>40798</v>
      </c>
      <c r="C507" s="39" t="s">
        <v>230</v>
      </c>
      <c r="D507" s="11">
        <f>VLOOKUP($A507,Pivot_Switch!$H$5:$N$5000,COLUMN(D507),FALSE)</f>
        <v>336</v>
      </c>
      <c r="E507" s="11">
        <f>VLOOKUP($A507,Pivot_Switch!$H$5:$N$5000,COLUMN(E507),FALSE)</f>
        <v>242</v>
      </c>
      <c r="F507" s="11">
        <f>VLOOKUP($A507,Pivot_Switch!$H$5:$N$5000,COLUMN(F507),FALSE)</f>
        <v>94</v>
      </c>
      <c r="G507" s="11">
        <f>VLOOKUP($A507,Pivot_Switch!$H$5:$N$5000,COLUMN(G507),FALSE)</f>
        <v>1</v>
      </c>
      <c r="H507" s="39"/>
      <c r="I507" s="39"/>
      <c r="J507" s="41"/>
      <c r="K507" s="10"/>
      <c r="L507" s="10"/>
      <c r="M507" s="10"/>
      <c r="N507" s="10"/>
      <c r="O507" s="10"/>
      <c r="P507" s="10"/>
      <c r="Q507" s="10"/>
    </row>
    <row r="508" spans="1:17" s="11" customFormat="1" x14ac:dyDescent="0.25">
      <c r="A508" s="39" t="str">
        <f t="shared" si="37"/>
        <v>40869_emdsrdc3-rb-04</v>
      </c>
      <c r="B508" s="47">
        <v>40869</v>
      </c>
      <c r="C508" s="39" t="s">
        <v>230</v>
      </c>
      <c r="D508" s="11">
        <f>VLOOKUP($A508,Pivot_Switch!$H$5:$N$5000,COLUMN(D508),FALSE)</f>
        <v>336</v>
      </c>
      <c r="E508" s="11">
        <f>VLOOKUP($A508,Pivot_Switch!$H$5:$N$5000,COLUMN(E508),FALSE)</f>
        <v>246</v>
      </c>
      <c r="F508" s="11">
        <f>VLOOKUP($A508,Pivot_Switch!$H$5:$N$5000,COLUMN(F508),FALSE)</f>
        <v>90</v>
      </c>
      <c r="G508" s="11">
        <f>VLOOKUP($A508,Pivot_Switch!$H$5:$N$5000,COLUMN(G508),FALSE)</f>
        <v>1</v>
      </c>
      <c r="H508" s="39"/>
      <c r="I508" s="39"/>
      <c r="J508" s="41"/>
      <c r="K508" s="10"/>
      <c r="L508" s="10"/>
      <c r="M508" s="10"/>
      <c r="N508" s="10"/>
      <c r="O508" s="10"/>
      <c r="P508" s="10"/>
      <c r="Q508" s="10"/>
    </row>
    <row r="509" spans="1:17" s="11" customFormat="1" x14ac:dyDescent="0.25">
      <c r="A509" s="39" t="str">
        <f t="shared" si="37"/>
        <v>40885_emdsrdc3-rb-04</v>
      </c>
      <c r="B509" s="47">
        <v>40885</v>
      </c>
      <c r="C509" s="39" t="s">
        <v>230</v>
      </c>
      <c r="D509" s="11">
        <f>VLOOKUP($A509,Pivot_Switch!$H$5:$N$5000,COLUMN(D509),FALSE)</f>
        <v>336</v>
      </c>
      <c r="E509" s="11">
        <f>VLOOKUP($A509,Pivot_Switch!$H$5:$N$5000,COLUMN(E509),FALSE)</f>
        <v>246</v>
      </c>
      <c r="F509" s="11">
        <f>VLOOKUP($A509,Pivot_Switch!$H$5:$N$5000,COLUMN(F509),FALSE)</f>
        <v>90</v>
      </c>
      <c r="G509" s="11">
        <f>VLOOKUP($A509,Pivot_Switch!$H$5:$N$5000,COLUMN(G509),FALSE)</f>
        <v>1</v>
      </c>
      <c r="H509" s="39"/>
      <c r="I509" s="39"/>
      <c r="J509" s="41"/>
      <c r="K509" s="10"/>
      <c r="L509" s="10"/>
      <c r="M509" s="10"/>
      <c r="N509" s="10"/>
      <c r="O509" s="10"/>
      <c r="P509" s="10"/>
      <c r="Q509" s="10"/>
    </row>
    <row r="510" spans="1:17" s="11" customFormat="1" x14ac:dyDescent="0.25">
      <c r="A510" s="39" t="str">
        <f t="shared" si="37"/>
        <v>40917_emdsrdc3-rb-04</v>
      </c>
      <c r="B510" s="47">
        <v>40917</v>
      </c>
      <c r="C510" s="39" t="s">
        <v>230</v>
      </c>
      <c r="D510" s="11">
        <f>VLOOKUP($A510,Pivot_Switch!$H$5:$N$5000,COLUMN(D510),FALSE)</f>
        <v>336</v>
      </c>
      <c r="E510" s="11">
        <f>VLOOKUP($A510,Pivot_Switch!$H$5:$N$5000,COLUMN(E510),FALSE)</f>
        <v>246</v>
      </c>
      <c r="F510" s="11">
        <f>VLOOKUP($A510,Pivot_Switch!$H$5:$N$5000,COLUMN(F510),FALSE)</f>
        <v>90</v>
      </c>
      <c r="G510" s="11">
        <f>VLOOKUP($A510,Pivot_Switch!$H$5:$N$5000,COLUMN(G510),FALSE)</f>
        <v>1</v>
      </c>
      <c r="H510" s="39"/>
      <c r="I510" s="39"/>
      <c r="J510" s="41"/>
      <c r="K510" s="10"/>
      <c r="L510" s="10"/>
      <c r="M510" s="10"/>
      <c r="N510" s="10"/>
      <c r="O510" s="10"/>
      <c r="P510" s="10"/>
      <c r="Q510" s="10"/>
    </row>
    <row r="511" spans="1:17" s="11" customFormat="1" x14ac:dyDescent="0.25">
      <c r="A511" s="39" t="str">
        <f t="shared" si="37"/>
        <v>40948_emdsrdc3-rb-04</v>
      </c>
      <c r="B511" s="47">
        <v>40948</v>
      </c>
      <c r="C511" s="39" t="s">
        <v>230</v>
      </c>
      <c r="D511" s="11">
        <f>VLOOKUP($A511,Pivot_Switch!$H$5:$N$5000,COLUMN(D511),FALSE)</f>
        <v>336</v>
      </c>
      <c r="E511" s="11">
        <f>VLOOKUP($A511,Pivot_Switch!$H$5:$N$5000,COLUMN(E511),FALSE)</f>
        <v>267</v>
      </c>
      <c r="F511" s="11">
        <f>VLOOKUP($A511,Pivot_Switch!$H$5:$N$5000,COLUMN(F511),FALSE)</f>
        <v>69</v>
      </c>
      <c r="G511" s="11">
        <f>VLOOKUP($A511,Pivot_Switch!$H$5:$N$5000,COLUMN(G511),FALSE)</f>
        <v>1</v>
      </c>
      <c r="H511" s="39"/>
      <c r="I511" s="39"/>
      <c r="J511" s="41"/>
      <c r="K511" s="10"/>
      <c r="L511" s="10"/>
      <c r="M511" s="10"/>
      <c r="N511" s="10"/>
      <c r="O511" s="10"/>
      <c r="P511" s="10"/>
      <c r="Q511" s="10"/>
    </row>
    <row r="512" spans="1:17" s="11" customFormat="1" x14ac:dyDescent="0.25">
      <c r="A512" s="39" t="str">
        <f t="shared" si="37"/>
        <v>40989_emdsrdc3-rb-04</v>
      </c>
      <c r="B512" s="47">
        <v>40989</v>
      </c>
      <c r="C512" s="39" t="s">
        <v>230</v>
      </c>
      <c r="D512" s="11">
        <f>VLOOKUP($A512,Pivot_Switch!$H$5:$N$5000,COLUMN(D512),FALSE)</f>
        <v>336</v>
      </c>
      <c r="E512" s="11">
        <f>VLOOKUP($A512,Pivot_Switch!$H$5:$N$5000,COLUMN(E512),FALSE)</f>
        <v>267</v>
      </c>
      <c r="F512" s="11">
        <f>VLOOKUP($A512,Pivot_Switch!$H$5:$N$5000,COLUMN(F512),FALSE)</f>
        <v>69</v>
      </c>
      <c r="G512" s="11">
        <f>VLOOKUP($A512,Pivot_Switch!$H$5:$N$5000,COLUMN(G512),FALSE)</f>
        <v>1</v>
      </c>
      <c r="H512" s="39"/>
      <c r="I512" s="39"/>
      <c r="J512" s="41"/>
      <c r="K512" s="10"/>
      <c r="L512" s="10"/>
      <c r="M512" s="10"/>
      <c r="N512" s="10"/>
      <c r="O512" s="10"/>
      <c r="P512" s="10"/>
      <c r="Q512" s="10"/>
    </row>
    <row r="513" spans="1:17" s="11" customFormat="1" x14ac:dyDescent="0.25">
      <c r="A513" s="39" t="str">
        <f t="shared" si="37"/>
        <v>41016_emdsrdc3-rb-04</v>
      </c>
      <c r="B513" s="47">
        <v>41016</v>
      </c>
      <c r="C513" s="39" t="s">
        <v>230</v>
      </c>
      <c r="D513" s="11">
        <f>VLOOKUP($A513,Pivot_Switch!$H$5:$N$5000,COLUMN(D513),FALSE)</f>
        <v>336</v>
      </c>
      <c r="E513" s="11">
        <f>VLOOKUP($A513,Pivot_Switch!$H$5:$N$5000,COLUMN(E513),FALSE)</f>
        <v>234</v>
      </c>
      <c r="F513" s="11">
        <f>VLOOKUP($A513,Pivot_Switch!$H$5:$N$5000,COLUMN(F513),FALSE)</f>
        <v>102</v>
      </c>
      <c r="G513" s="11">
        <f>VLOOKUP($A513,Pivot_Switch!$H$5:$N$5000,COLUMN(G513),FALSE)</f>
        <v>1</v>
      </c>
      <c r="H513" s="39"/>
      <c r="I513" s="39"/>
      <c r="J513" s="41"/>
      <c r="K513" s="10"/>
      <c r="L513" s="10"/>
      <c r="M513" s="10"/>
      <c r="N513" s="10"/>
      <c r="O513" s="10"/>
      <c r="P513" s="10"/>
      <c r="Q513" s="10"/>
    </row>
    <row r="514" spans="1:17" s="11" customFormat="1" x14ac:dyDescent="0.25">
      <c r="A514" s="39" t="str">
        <f t="shared" si="37"/>
        <v>41037_emdsrdc3-rb-04</v>
      </c>
      <c r="B514" s="47">
        <v>41037</v>
      </c>
      <c r="C514" s="39" t="s">
        <v>230</v>
      </c>
      <c r="D514" s="11">
        <f>VLOOKUP($A514,Pivot_Switch!$H$5:$N$5000,COLUMN(D514),FALSE)</f>
        <v>336</v>
      </c>
      <c r="E514" s="11">
        <f>VLOOKUP($A514,Pivot_Switch!$H$5:$N$5000,COLUMN(E514),FALSE)</f>
        <v>10</v>
      </c>
      <c r="F514" s="11">
        <f>VLOOKUP($A514,Pivot_Switch!$H$5:$N$5000,COLUMN(F514),FALSE)</f>
        <v>326</v>
      </c>
      <c r="G514" s="11">
        <f>VLOOKUP($A514,Pivot_Switch!$H$5:$N$5000,COLUMN(G514),FALSE)</f>
        <v>1</v>
      </c>
      <c r="H514" s="39"/>
      <c r="I514" s="39"/>
      <c r="J514" s="41"/>
      <c r="K514" s="10"/>
      <c r="L514" s="10"/>
      <c r="M514" s="10"/>
      <c r="N514" s="10"/>
      <c r="O514" s="10"/>
      <c r="P514" s="10"/>
      <c r="Q514" s="10"/>
    </row>
    <row r="515" spans="1:17" s="11" customFormat="1" x14ac:dyDescent="0.25">
      <c r="A515" s="39" t="str">
        <f t="shared" si="37"/>
        <v>41071_emdsrdc3-rb-04</v>
      </c>
      <c r="B515" s="47">
        <v>41071</v>
      </c>
      <c r="C515" s="39" t="s">
        <v>230</v>
      </c>
      <c r="D515" s="11">
        <f>VLOOKUP($A515,Pivot_Switch!$H$5:$N$5000,COLUMN(D515),FALSE)</f>
        <v>336</v>
      </c>
      <c r="E515" s="11">
        <f>VLOOKUP($A515,Pivot_Switch!$H$5:$N$5000,COLUMN(E515),FALSE)</f>
        <v>231</v>
      </c>
      <c r="F515" s="11">
        <f>VLOOKUP($A515,Pivot_Switch!$H$5:$N$5000,COLUMN(F515),FALSE)</f>
        <v>105</v>
      </c>
      <c r="G515" s="11">
        <f>VLOOKUP($A515,Pivot_Switch!$H$5:$N$5000,COLUMN(G515),FALSE)</f>
        <v>1</v>
      </c>
      <c r="H515" s="39"/>
      <c r="I515" s="39"/>
      <c r="J515" s="41"/>
      <c r="K515" s="10"/>
      <c r="L515" s="10"/>
      <c r="M515" s="10"/>
      <c r="N515" s="10"/>
      <c r="O515" s="10"/>
      <c r="P515" s="10"/>
      <c r="Q515" s="10"/>
    </row>
    <row r="516" spans="1:17" s="11" customFormat="1" x14ac:dyDescent="0.25">
      <c r="A516" s="39" t="str">
        <f t="shared" si="37"/>
        <v>41107_emdsrdc3-rb-04</v>
      </c>
      <c r="B516" s="47">
        <v>41107</v>
      </c>
      <c r="C516" s="39" t="s">
        <v>230</v>
      </c>
      <c r="D516" s="11">
        <f>VLOOKUP($A516,Pivot_Switch!$H$5:$N$5000,COLUMN(D516),FALSE)</f>
        <v>336</v>
      </c>
      <c r="E516" s="11">
        <f>VLOOKUP($A516,Pivot_Switch!$H$5:$N$5000,COLUMN(E516),FALSE)</f>
        <v>231</v>
      </c>
      <c r="F516" s="11">
        <f>VLOOKUP($A516,Pivot_Switch!$H$5:$N$5000,COLUMN(F516),FALSE)</f>
        <v>105</v>
      </c>
      <c r="G516" s="11">
        <f>VLOOKUP($A516,Pivot_Switch!$H$5:$N$5000,COLUMN(G516),FALSE)</f>
        <v>1</v>
      </c>
      <c r="H516" s="39"/>
      <c r="I516" s="39"/>
      <c r="J516" s="41"/>
      <c r="K516" s="10"/>
      <c r="L516" s="10"/>
      <c r="M516" s="10"/>
      <c r="N516" s="10"/>
      <c r="O516" s="10"/>
      <c r="P516" s="10"/>
      <c r="Q516" s="10"/>
    </row>
    <row r="517" spans="1:17" s="11" customFormat="1" x14ac:dyDescent="0.25">
      <c r="A517" s="39" t="str">
        <f t="shared" si="37"/>
        <v>41122_emdsrdc3-rb-04</v>
      </c>
      <c r="B517" s="47">
        <v>41122</v>
      </c>
      <c r="C517" s="39" t="s">
        <v>230</v>
      </c>
      <c r="D517" s="11">
        <f>VLOOKUP($A517,Pivot_Switch!$H$5:$N$5000,COLUMN(D517),FALSE)</f>
        <v>336</v>
      </c>
      <c r="E517" s="11">
        <f>VLOOKUP($A517,Pivot_Switch!$H$5:$N$5000,COLUMN(E517),FALSE)</f>
        <v>231</v>
      </c>
      <c r="F517" s="11">
        <f>VLOOKUP($A517,Pivot_Switch!$H$5:$N$5000,COLUMN(F517),FALSE)</f>
        <v>105</v>
      </c>
      <c r="G517" s="11">
        <f>VLOOKUP($A517,Pivot_Switch!$H$5:$N$5000,COLUMN(G517),FALSE)</f>
        <v>1</v>
      </c>
      <c r="H517" s="39"/>
      <c r="I517" s="39"/>
      <c r="J517" s="41"/>
      <c r="K517" s="10"/>
      <c r="L517" s="10"/>
      <c r="M517" s="10"/>
      <c r="N517" s="10"/>
      <c r="O517" s="10"/>
      <c r="P517" s="10"/>
      <c r="Q517" s="10"/>
    </row>
    <row r="518" spans="1:17" s="11" customFormat="1" x14ac:dyDescent="0.25">
      <c r="A518" s="39" t="str">
        <f t="shared" si="37"/>
        <v>41162_emdsrdc3-rb-04</v>
      </c>
      <c r="B518" s="47">
        <v>41162</v>
      </c>
      <c r="C518" s="39" t="s">
        <v>230</v>
      </c>
      <c r="D518" s="11">
        <f>VLOOKUP($A518,Pivot_Switch!$H$5:$N$5000,COLUMN(D518),FALSE)</f>
        <v>336</v>
      </c>
      <c r="E518" s="11">
        <f>VLOOKUP($A518,Pivot_Switch!$H$5:$N$5000,COLUMN(E518),FALSE)</f>
        <v>231</v>
      </c>
      <c r="F518" s="11">
        <f>VLOOKUP($A518,Pivot_Switch!$H$5:$N$5000,COLUMN(F518),FALSE)</f>
        <v>105</v>
      </c>
      <c r="G518" s="11">
        <f>VLOOKUP($A518,Pivot_Switch!$H$5:$N$5000,COLUMN(G518),FALSE)</f>
        <v>1</v>
      </c>
      <c r="H518" s="39"/>
      <c r="I518" s="39"/>
      <c r="J518" s="41"/>
      <c r="K518" s="10"/>
      <c r="L518" s="10"/>
      <c r="M518" s="10"/>
      <c r="N518" s="10"/>
      <c r="O518" s="10"/>
      <c r="P518" s="10"/>
      <c r="Q518" s="10"/>
    </row>
    <row r="519" spans="1:17" s="11" customFormat="1" x14ac:dyDescent="0.25">
      <c r="A519" s="39" t="str">
        <f t="shared" si="37"/>
        <v>41192_emdsrdc3-rb-04</v>
      </c>
      <c r="B519" s="47">
        <v>41192</v>
      </c>
      <c r="C519" s="39" t="s">
        <v>230</v>
      </c>
      <c r="D519" s="11">
        <f>VLOOKUP($A519,Pivot_Switch!$H$5:$N$5000,COLUMN(D519),FALSE)</f>
        <v>336</v>
      </c>
      <c r="E519" s="11">
        <f>VLOOKUP($A519,Pivot_Switch!$H$5:$N$5000,COLUMN(E519),FALSE)</f>
        <v>231</v>
      </c>
      <c r="F519" s="11">
        <f>VLOOKUP($A519,Pivot_Switch!$H$5:$N$5000,COLUMN(F519),FALSE)</f>
        <v>105</v>
      </c>
      <c r="G519" s="11">
        <f>VLOOKUP($A519,Pivot_Switch!$H$5:$N$5000,COLUMN(G519),FALSE)</f>
        <v>1</v>
      </c>
      <c r="H519" s="39"/>
      <c r="I519" s="39"/>
      <c r="J519" s="41"/>
      <c r="K519" s="10"/>
      <c r="L519" s="10"/>
      <c r="M519" s="10"/>
      <c r="N519" s="10"/>
      <c r="O519" s="10"/>
      <c r="P519" s="10"/>
      <c r="Q519" s="10"/>
    </row>
    <row r="520" spans="1:17" s="11" customFormat="1" x14ac:dyDescent="0.25">
      <c r="A520" s="39" t="str">
        <f t="shared" si="37"/>
        <v>41347_emdsrdc3-rb-04</v>
      </c>
      <c r="B520" s="47">
        <v>41347</v>
      </c>
      <c r="C520" s="39" t="s">
        <v>230</v>
      </c>
      <c r="D520" s="11">
        <f>VLOOKUP($A520,Pivot_Switch!$H$5:$N$5000,COLUMN(D520),FALSE)</f>
        <v>336</v>
      </c>
      <c r="E520" s="11">
        <f>VLOOKUP($A520,Pivot_Switch!$H$5:$N$5000,COLUMN(E520),FALSE)</f>
        <v>15</v>
      </c>
      <c r="F520" s="11">
        <f>VLOOKUP($A520,Pivot_Switch!$H$5:$N$5000,COLUMN(F520),FALSE)</f>
        <v>321</v>
      </c>
      <c r="G520" s="11">
        <f>VLOOKUP($A520,Pivot_Switch!$H$5:$N$5000,COLUMN(G520),FALSE)</f>
        <v>1</v>
      </c>
      <c r="H520" s="39"/>
      <c r="I520" s="39"/>
      <c r="J520" s="41"/>
      <c r="K520" s="10"/>
      <c r="L520" s="10"/>
      <c r="M520" s="10"/>
      <c r="N520" s="10"/>
      <c r="O520" s="10"/>
      <c r="P520" s="10"/>
      <c r="Q520" s="10"/>
    </row>
    <row r="521" spans="1:17" s="11" customFormat="1" x14ac:dyDescent="0.25">
      <c r="A521" s="39" t="str">
        <f t="shared" si="36"/>
        <v>41439_emdsrdc3-rb-04</v>
      </c>
      <c r="B521" s="47">
        <v>41439</v>
      </c>
      <c r="C521" s="39" t="s">
        <v>230</v>
      </c>
      <c r="D521" s="11">
        <f>VLOOKUP($A521,Pivot_Switch!$H$5:$N$5000,COLUMN(D521),FALSE)</f>
        <v>336</v>
      </c>
      <c r="E521" s="11">
        <f>VLOOKUP($A521,Pivot_Switch!$H$5:$N$5000,COLUMN(E521),FALSE)</f>
        <v>221</v>
      </c>
      <c r="F521" s="11">
        <f>VLOOKUP($A521,Pivot_Switch!$H$5:$N$5000,COLUMN(F521),FALSE)</f>
        <v>115</v>
      </c>
      <c r="G521" s="11">
        <f>VLOOKUP($A521,Pivot_Switch!$H$5:$N$5000,COLUMN(G521),FALSE)</f>
        <v>1</v>
      </c>
      <c r="H521" s="39"/>
      <c r="I521" s="39"/>
      <c r="J521" s="41"/>
      <c r="K521" s="10"/>
      <c r="L521" s="10"/>
      <c r="M521" s="10"/>
      <c r="N521" s="10"/>
      <c r="O521" s="10"/>
      <c r="P521" s="10"/>
      <c r="Q521" s="10"/>
    </row>
    <row r="522" spans="1:17" s="11" customFormat="1" x14ac:dyDescent="0.25">
      <c r="A522" s="39"/>
      <c r="B522" s="44"/>
      <c r="C522" s="39"/>
      <c r="H522" s="39"/>
      <c r="I522" s="39"/>
      <c r="J522" s="39"/>
      <c r="K522" s="10"/>
      <c r="L522" s="10"/>
      <c r="M522" s="10"/>
      <c r="N522" s="10"/>
      <c r="O522" s="10"/>
      <c r="P522" s="10"/>
      <c r="Q522" s="10"/>
    </row>
    <row r="523" spans="1:17" s="11" customFormat="1" x14ac:dyDescent="0.25">
      <c r="A523" s="42" t="s">
        <v>881</v>
      </c>
      <c r="B523" s="42"/>
      <c r="C523" s="42"/>
      <c r="D523" s="25"/>
      <c r="E523" s="25"/>
      <c r="F523" s="25"/>
      <c r="G523" s="25"/>
      <c r="H523" s="42" t="str">
        <f>C484</f>
        <v>emdsrdc3-rb-04</v>
      </c>
      <c r="I523" s="43" t="str">
        <f>CONCATENATE(H523,"_End")</f>
        <v>emdsrdc3-rb-04_End</v>
      </c>
      <c r="J523" s="43">
        <f>ROW(I523)</f>
        <v>523</v>
      </c>
      <c r="K523" s="26"/>
      <c r="L523" s="26"/>
      <c r="M523" s="10"/>
      <c r="N523" s="10"/>
      <c r="O523" s="10"/>
      <c r="P523" s="10"/>
      <c r="Q523" s="10"/>
    </row>
    <row r="524" spans="1:17" s="11" customFormat="1" x14ac:dyDescent="0.25">
      <c r="A524" s="39" t="str">
        <f t="shared" ref="A524:A561" si="38">CONCATENATE(B524,"_",C524)</f>
        <v>40598_emdsrdc3-rb-07</v>
      </c>
      <c r="B524" s="47">
        <v>40598</v>
      </c>
      <c r="C524" s="39" t="s">
        <v>233</v>
      </c>
      <c r="D524" s="11">
        <f>VLOOKUP($A524,Pivot_Switch!$H$5:$N$5000,COLUMN(D524),FALSE)</f>
        <v>264</v>
      </c>
      <c r="E524" s="11">
        <f>VLOOKUP($A524,Pivot_Switch!$H$5:$N$5000,COLUMN(E524),FALSE)</f>
        <v>153</v>
      </c>
      <c r="F524" s="11">
        <f>VLOOKUP($A524,Pivot_Switch!$H$5:$N$5000,COLUMN(F524),FALSE)</f>
        <v>111</v>
      </c>
      <c r="G524" s="11">
        <f>VLOOKUP($A524,Pivot_Switch!$H$5:$N$5000,COLUMN(G524),FALSE)</f>
        <v>1</v>
      </c>
      <c r="H524" s="39" t="str">
        <f>C524</f>
        <v>emdsrdc3-rb-07</v>
      </c>
      <c r="I524" s="39" t="str">
        <f>CONCATENATE(H524,"_Start")</f>
        <v>emdsrdc3-rb-07_Start</v>
      </c>
      <c r="J524" s="41">
        <f>ROW(I524)</f>
        <v>524</v>
      </c>
      <c r="K524" s="10"/>
      <c r="L524" s="10"/>
      <c r="M524" s="10"/>
      <c r="N524" s="10"/>
      <c r="O524" s="10"/>
      <c r="P524" s="10"/>
      <c r="Q524" s="10"/>
    </row>
    <row r="525" spans="1:17" s="11" customFormat="1" x14ac:dyDescent="0.25">
      <c r="A525" s="39" t="str">
        <f t="shared" si="38"/>
        <v>40606_emdsrdc3-rb-07</v>
      </c>
      <c r="B525" s="47">
        <v>40606</v>
      </c>
      <c r="C525" s="39" t="s">
        <v>233</v>
      </c>
      <c r="D525" s="11">
        <f>VLOOKUP($A525,Pivot_Switch!$H$5:$N$5000,COLUMN(D525),FALSE)</f>
        <v>264</v>
      </c>
      <c r="E525" s="11">
        <f>VLOOKUP($A525,Pivot_Switch!$H$5:$N$5000,COLUMN(E525),FALSE)</f>
        <v>153</v>
      </c>
      <c r="F525" s="11">
        <f>VLOOKUP($A525,Pivot_Switch!$H$5:$N$5000,COLUMN(F525),FALSE)</f>
        <v>111</v>
      </c>
      <c r="G525" s="11">
        <f>VLOOKUP($A525,Pivot_Switch!$H$5:$N$5000,COLUMN(G525),FALSE)</f>
        <v>1</v>
      </c>
      <c r="H525" s="39"/>
      <c r="I525" s="39"/>
      <c r="J525" s="41"/>
      <c r="K525" s="10"/>
      <c r="L525" s="10"/>
      <c r="M525" s="10"/>
      <c r="N525" s="10"/>
      <c r="O525" s="10"/>
      <c r="P525" s="10"/>
      <c r="Q525" s="10"/>
    </row>
    <row r="526" spans="1:17" s="11" customFormat="1" x14ac:dyDescent="0.25">
      <c r="A526" s="39" t="str">
        <f t="shared" si="38"/>
        <v>40609_emdsrdc3-rb-07</v>
      </c>
      <c r="B526" s="47">
        <v>40609</v>
      </c>
      <c r="C526" s="39" t="s">
        <v>233</v>
      </c>
      <c r="D526" s="11">
        <f>VLOOKUP($A526,Pivot_Switch!$H$5:$N$5000,COLUMN(D526),FALSE)</f>
        <v>264</v>
      </c>
      <c r="E526" s="11">
        <f>VLOOKUP($A526,Pivot_Switch!$H$5:$N$5000,COLUMN(E526),FALSE)</f>
        <v>153</v>
      </c>
      <c r="F526" s="11">
        <f>VLOOKUP($A526,Pivot_Switch!$H$5:$N$5000,COLUMN(F526),FALSE)</f>
        <v>111</v>
      </c>
      <c r="G526" s="11">
        <f>VLOOKUP($A526,Pivot_Switch!$H$5:$N$5000,COLUMN(G526),FALSE)</f>
        <v>1</v>
      </c>
      <c r="H526" s="39"/>
      <c r="I526" s="39"/>
      <c r="J526" s="41"/>
      <c r="K526" s="10"/>
      <c r="L526" s="10"/>
      <c r="M526" s="10"/>
      <c r="N526" s="10"/>
      <c r="O526" s="10"/>
      <c r="P526" s="10"/>
      <c r="Q526" s="10"/>
    </row>
    <row r="527" spans="1:17" s="11" customFormat="1" x14ac:dyDescent="0.25">
      <c r="A527" s="39" t="str">
        <f t="shared" si="38"/>
        <v>40637_emdsrdc3-rb-07</v>
      </c>
      <c r="B527" s="47">
        <v>40637</v>
      </c>
      <c r="C527" s="39" t="s">
        <v>233</v>
      </c>
      <c r="D527" s="11">
        <f>VLOOKUP($A527,Pivot_Switch!$H$5:$N$5000,COLUMN(D527),FALSE)</f>
        <v>264</v>
      </c>
      <c r="E527" s="11">
        <f>VLOOKUP($A527,Pivot_Switch!$H$5:$N$5000,COLUMN(E527),FALSE)</f>
        <v>153</v>
      </c>
      <c r="F527" s="11">
        <f>VLOOKUP($A527,Pivot_Switch!$H$5:$N$5000,COLUMN(F527),FALSE)</f>
        <v>111</v>
      </c>
      <c r="G527" s="11">
        <f>VLOOKUP($A527,Pivot_Switch!$H$5:$N$5000,COLUMN(G527),FALSE)</f>
        <v>1</v>
      </c>
      <c r="H527" s="39"/>
      <c r="I527" s="39"/>
      <c r="J527" s="41"/>
      <c r="K527" s="10"/>
      <c r="L527" s="10"/>
      <c r="M527" s="10"/>
      <c r="N527" s="10"/>
      <c r="O527" s="10"/>
      <c r="P527" s="10"/>
      <c r="Q527" s="10"/>
    </row>
    <row r="528" spans="1:17" s="11" customFormat="1" x14ac:dyDescent="0.25">
      <c r="A528" s="39" t="str">
        <f t="shared" si="38"/>
        <v>40646_emdsrdc3-rb-07</v>
      </c>
      <c r="B528" s="47">
        <v>40646</v>
      </c>
      <c r="C528" s="39" t="s">
        <v>233</v>
      </c>
      <c r="D528" s="11">
        <f>VLOOKUP($A528,Pivot_Switch!$H$5:$N$5000,COLUMN(D528),FALSE)</f>
        <v>264</v>
      </c>
      <c r="E528" s="11">
        <f>VLOOKUP($A528,Pivot_Switch!$H$5:$N$5000,COLUMN(E528),FALSE)</f>
        <v>153</v>
      </c>
      <c r="F528" s="11">
        <f>VLOOKUP($A528,Pivot_Switch!$H$5:$N$5000,COLUMN(F528),FALSE)</f>
        <v>111</v>
      </c>
      <c r="G528" s="11">
        <f>VLOOKUP($A528,Pivot_Switch!$H$5:$N$5000,COLUMN(G528),FALSE)</f>
        <v>1</v>
      </c>
      <c r="H528" s="39"/>
      <c r="I528" s="39"/>
      <c r="J528" s="41"/>
      <c r="K528" s="10"/>
      <c r="L528" s="10"/>
      <c r="M528" s="10"/>
      <c r="N528" s="10"/>
      <c r="O528" s="10"/>
      <c r="P528" s="10"/>
      <c r="Q528" s="10"/>
    </row>
    <row r="529" spans="1:17" s="11" customFormat="1" x14ac:dyDescent="0.25">
      <c r="A529" s="39" t="str">
        <f t="shared" si="38"/>
        <v>40652_emdsrdc3-rb-07</v>
      </c>
      <c r="B529" s="47">
        <v>40652</v>
      </c>
      <c r="C529" s="39" t="s">
        <v>233</v>
      </c>
      <c r="D529" s="11">
        <f>VLOOKUP($A529,Pivot_Switch!$H$5:$N$5000,COLUMN(D529),FALSE)</f>
        <v>264</v>
      </c>
      <c r="E529" s="11">
        <f>VLOOKUP($A529,Pivot_Switch!$H$5:$N$5000,COLUMN(E529),FALSE)</f>
        <v>153</v>
      </c>
      <c r="F529" s="11">
        <f>VLOOKUP($A529,Pivot_Switch!$H$5:$N$5000,COLUMN(F529),FALSE)</f>
        <v>111</v>
      </c>
      <c r="G529" s="11">
        <f>VLOOKUP($A529,Pivot_Switch!$H$5:$N$5000,COLUMN(G529),FALSE)</f>
        <v>1</v>
      </c>
      <c r="H529" s="39"/>
      <c r="I529" s="39"/>
      <c r="J529" s="41"/>
      <c r="K529" s="10"/>
      <c r="L529" s="10"/>
      <c r="M529" s="10"/>
      <c r="N529" s="10"/>
      <c r="O529" s="10"/>
      <c r="P529" s="10"/>
      <c r="Q529" s="10"/>
    </row>
    <row r="530" spans="1:17" s="11" customFormat="1" x14ac:dyDescent="0.25">
      <c r="A530" s="39" t="str">
        <f t="shared" si="38"/>
        <v>40659_emdsrdc3-rb-07</v>
      </c>
      <c r="B530" s="47">
        <v>40659</v>
      </c>
      <c r="C530" s="39" t="s">
        <v>233</v>
      </c>
      <c r="D530" s="11">
        <f>VLOOKUP($A530,Pivot_Switch!$H$5:$N$5000,COLUMN(D530),FALSE)</f>
        <v>264</v>
      </c>
      <c r="E530" s="11">
        <f>VLOOKUP($A530,Pivot_Switch!$H$5:$N$5000,COLUMN(E530),FALSE)</f>
        <v>153</v>
      </c>
      <c r="F530" s="11">
        <f>VLOOKUP($A530,Pivot_Switch!$H$5:$N$5000,COLUMN(F530),FALSE)</f>
        <v>111</v>
      </c>
      <c r="G530" s="11">
        <f>VLOOKUP($A530,Pivot_Switch!$H$5:$N$5000,COLUMN(G530),FALSE)</f>
        <v>1</v>
      </c>
      <c r="H530" s="39"/>
      <c r="I530" s="39"/>
      <c r="J530" s="41"/>
      <c r="K530" s="10"/>
      <c r="L530" s="10"/>
      <c r="M530" s="10"/>
      <c r="N530" s="10"/>
      <c r="O530" s="10"/>
      <c r="P530" s="10"/>
      <c r="Q530" s="10"/>
    </row>
    <row r="531" spans="1:17" s="11" customFormat="1" x14ac:dyDescent="0.25">
      <c r="A531" s="39" t="str">
        <f t="shared" si="38"/>
        <v>40666_emdsrdc3-rb-07</v>
      </c>
      <c r="B531" s="47">
        <v>40666</v>
      </c>
      <c r="C531" s="39" t="s">
        <v>233</v>
      </c>
      <c r="D531" s="11">
        <f>VLOOKUP($A531,Pivot_Switch!$H$5:$N$5000,COLUMN(D531),FALSE)</f>
        <v>264</v>
      </c>
      <c r="E531" s="11">
        <f>VLOOKUP($A531,Pivot_Switch!$H$5:$N$5000,COLUMN(E531),FALSE)</f>
        <v>153</v>
      </c>
      <c r="F531" s="11">
        <f>VLOOKUP($A531,Pivot_Switch!$H$5:$N$5000,COLUMN(F531),FALSE)</f>
        <v>111</v>
      </c>
      <c r="G531" s="11">
        <f>VLOOKUP($A531,Pivot_Switch!$H$5:$N$5000,COLUMN(G531),FALSE)</f>
        <v>1</v>
      </c>
      <c r="H531" s="39"/>
      <c r="I531" s="39"/>
      <c r="J531" s="41"/>
      <c r="K531" s="10"/>
      <c r="L531" s="10"/>
      <c r="M531" s="10"/>
      <c r="N531" s="10"/>
      <c r="O531" s="10"/>
      <c r="P531" s="10"/>
      <c r="Q531" s="10"/>
    </row>
    <row r="532" spans="1:17" s="11" customFormat="1" x14ac:dyDescent="0.25">
      <c r="A532" s="39" t="str">
        <f t="shared" si="38"/>
        <v>40679_emdsrdc3-rb-07</v>
      </c>
      <c r="B532" s="47">
        <v>40679</v>
      </c>
      <c r="C532" s="39" t="s">
        <v>233</v>
      </c>
      <c r="D532" s="11">
        <f>VLOOKUP($A532,Pivot_Switch!$H$5:$N$5000,COLUMN(D532),FALSE)</f>
        <v>264</v>
      </c>
      <c r="E532" s="11">
        <f>VLOOKUP($A532,Pivot_Switch!$H$5:$N$5000,COLUMN(E532),FALSE)</f>
        <v>153</v>
      </c>
      <c r="F532" s="11">
        <f>VLOOKUP($A532,Pivot_Switch!$H$5:$N$5000,COLUMN(F532),FALSE)</f>
        <v>111</v>
      </c>
      <c r="G532" s="11">
        <f>VLOOKUP($A532,Pivot_Switch!$H$5:$N$5000,COLUMN(G532),FALSE)</f>
        <v>1</v>
      </c>
      <c r="H532" s="39"/>
      <c r="I532" s="39"/>
      <c r="J532" s="41"/>
      <c r="K532" s="10"/>
      <c r="L532" s="10"/>
      <c r="M532" s="10"/>
      <c r="N532" s="10"/>
      <c r="O532" s="10"/>
      <c r="P532" s="10"/>
      <c r="Q532" s="10"/>
    </row>
    <row r="533" spans="1:17" s="11" customFormat="1" x14ac:dyDescent="0.25">
      <c r="A533" s="39" t="str">
        <f t="shared" si="38"/>
        <v>40686_emdsrdc3-rb-07</v>
      </c>
      <c r="B533" s="47">
        <v>40686</v>
      </c>
      <c r="C533" s="39" t="s">
        <v>233</v>
      </c>
      <c r="D533" s="11">
        <f>VLOOKUP($A533,Pivot_Switch!$H$5:$N$5000,COLUMN(D533),FALSE)</f>
        <v>264</v>
      </c>
      <c r="E533" s="11">
        <f>VLOOKUP($A533,Pivot_Switch!$H$5:$N$5000,COLUMN(E533),FALSE)</f>
        <v>153</v>
      </c>
      <c r="F533" s="11">
        <f>VLOOKUP($A533,Pivot_Switch!$H$5:$N$5000,COLUMN(F533),FALSE)</f>
        <v>111</v>
      </c>
      <c r="G533" s="11">
        <f>VLOOKUP($A533,Pivot_Switch!$H$5:$N$5000,COLUMN(G533),FALSE)</f>
        <v>1</v>
      </c>
      <c r="H533" s="39"/>
      <c r="I533" s="39"/>
      <c r="J533" s="41"/>
      <c r="K533" s="10"/>
      <c r="L533" s="10"/>
      <c r="M533" s="10"/>
      <c r="N533" s="10"/>
      <c r="O533" s="10"/>
      <c r="P533" s="10"/>
      <c r="Q533" s="10"/>
    </row>
    <row r="534" spans="1:17" s="11" customFormat="1" x14ac:dyDescent="0.25">
      <c r="A534" s="39" t="str">
        <f t="shared" si="38"/>
        <v>40690_emdsrdc3-rb-07</v>
      </c>
      <c r="B534" s="47">
        <v>40690</v>
      </c>
      <c r="C534" s="39" t="s">
        <v>233</v>
      </c>
      <c r="D534" s="11">
        <f>VLOOKUP($A534,Pivot_Switch!$H$5:$N$5000,COLUMN(D534),FALSE)</f>
        <v>264</v>
      </c>
      <c r="E534" s="11">
        <f>VLOOKUP($A534,Pivot_Switch!$H$5:$N$5000,COLUMN(E534),FALSE)</f>
        <v>153</v>
      </c>
      <c r="F534" s="11">
        <f>VLOOKUP($A534,Pivot_Switch!$H$5:$N$5000,COLUMN(F534),FALSE)</f>
        <v>111</v>
      </c>
      <c r="G534" s="11">
        <f>VLOOKUP($A534,Pivot_Switch!$H$5:$N$5000,COLUMN(G534),FALSE)</f>
        <v>1</v>
      </c>
      <c r="H534" s="39"/>
      <c r="I534" s="39"/>
      <c r="J534" s="41"/>
      <c r="K534" s="10"/>
      <c r="L534" s="10"/>
      <c r="M534" s="10"/>
      <c r="N534" s="10"/>
      <c r="O534" s="10"/>
      <c r="P534" s="10"/>
      <c r="Q534" s="10"/>
    </row>
    <row r="535" spans="1:17" s="11" customFormat="1" x14ac:dyDescent="0.25">
      <c r="A535" s="39" t="str">
        <f t="shared" si="38"/>
        <v>40700_emdsrdc3-rb-07</v>
      </c>
      <c r="B535" s="47">
        <v>40700</v>
      </c>
      <c r="C535" s="39" t="s">
        <v>233</v>
      </c>
      <c r="D535" s="11">
        <f>VLOOKUP($A535,Pivot_Switch!$H$5:$N$5000,COLUMN(D535),FALSE)</f>
        <v>264</v>
      </c>
      <c r="E535" s="11">
        <f>VLOOKUP($A535,Pivot_Switch!$H$5:$N$5000,COLUMN(E535),FALSE)</f>
        <v>153</v>
      </c>
      <c r="F535" s="11">
        <f>VLOOKUP($A535,Pivot_Switch!$H$5:$N$5000,COLUMN(F535),FALSE)</f>
        <v>111</v>
      </c>
      <c r="G535" s="11">
        <f>VLOOKUP($A535,Pivot_Switch!$H$5:$N$5000,COLUMN(G535),FALSE)</f>
        <v>1</v>
      </c>
      <c r="H535" s="39"/>
      <c r="I535" s="39"/>
      <c r="J535" s="41"/>
      <c r="K535" s="10"/>
      <c r="L535" s="10"/>
      <c r="M535" s="10"/>
      <c r="N535" s="10"/>
      <c r="O535" s="10"/>
      <c r="P535" s="10"/>
      <c r="Q535" s="10"/>
    </row>
    <row r="536" spans="1:17" s="11" customFormat="1" x14ac:dyDescent="0.25">
      <c r="A536" s="39" t="str">
        <f t="shared" si="38"/>
        <v>40707_emdsrdc3-rb-07</v>
      </c>
      <c r="B536" s="47">
        <v>40707</v>
      </c>
      <c r="C536" s="39" t="s">
        <v>233</v>
      </c>
      <c r="D536" s="11">
        <f>VLOOKUP($A536,Pivot_Switch!$H$5:$N$5000,COLUMN(D536),FALSE)</f>
        <v>264</v>
      </c>
      <c r="E536" s="11">
        <f>VLOOKUP($A536,Pivot_Switch!$H$5:$N$5000,COLUMN(E536),FALSE)</f>
        <v>153</v>
      </c>
      <c r="F536" s="11">
        <f>VLOOKUP($A536,Pivot_Switch!$H$5:$N$5000,COLUMN(F536),FALSE)</f>
        <v>111</v>
      </c>
      <c r="G536" s="11">
        <f>VLOOKUP($A536,Pivot_Switch!$H$5:$N$5000,COLUMN(G536),FALSE)</f>
        <v>1</v>
      </c>
      <c r="H536" s="39"/>
      <c r="I536" s="39"/>
      <c r="J536" s="41"/>
      <c r="K536" s="10"/>
      <c r="L536" s="10"/>
      <c r="M536" s="10"/>
      <c r="N536" s="10"/>
      <c r="O536" s="10"/>
      <c r="P536" s="10"/>
      <c r="Q536" s="10"/>
    </row>
    <row r="537" spans="1:17" s="11" customFormat="1" x14ac:dyDescent="0.25">
      <c r="A537" s="39" t="str">
        <f t="shared" ref="A537:A560" si="39">CONCATENATE(B537,"_",C537)</f>
        <v>40714_emdsrdc3-rb-07</v>
      </c>
      <c r="B537" s="47">
        <v>40714</v>
      </c>
      <c r="C537" s="39" t="s">
        <v>233</v>
      </c>
      <c r="D537" s="11">
        <f>VLOOKUP($A537,Pivot_Switch!$H$5:$N$5000,COLUMN(D537),FALSE)</f>
        <v>264</v>
      </c>
      <c r="E537" s="11">
        <f>VLOOKUP($A537,Pivot_Switch!$H$5:$N$5000,COLUMN(E537),FALSE)</f>
        <v>153</v>
      </c>
      <c r="F537" s="11">
        <f>VLOOKUP($A537,Pivot_Switch!$H$5:$N$5000,COLUMN(F537),FALSE)</f>
        <v>111</v>
      </c>
      <c r="G537" s="11">
        <f>VLOOKUP($A537,Pivot_Switch!$H$5:$N$5000,COLUMN(G537),FALSE)</f>
        <v>1</v>
      </c>
      <c r="H537" s="39"/>
      <c r="I537" s="39"/>
      <c r="J537" s="41"/>
      <c r="K537" s="10"/>
      <c r="L537" s="10"/>
      <c r="M537" s="10"/>
      <c r="N537" s="10"/>
      <c r="O537" s="10"/>
      <c r="P537" s="10"/>
      <c r="Q537" s="10"/>
    </row>
    <row r="538" spans="1:17" s="11" customFormat="1" x14ac:dyDescent="0.25">
      <c r="A538" s="39" t="str">
        <f t="shared" si="39"/>
        <v>40721_emdsrdc3-rb-07</v>
      </c>
      <c r="B538" s="47">
        <v>40721</v>
      </c>
      <c r="C538" s="39" t="s">
        <v>233</v>
      </c>
      <c r="D538" s="11">
        <f>VLOOKUP($A538,Pivot_Switch!$H$5:$N$5000,COLUMN(D538),FALSE)</f>
        <v>264</v>
      </c>
      <c r="E538" s="11">
        <f>VLOOKUP($A538,Pivot_Switch!$H$5:$N$5000,COLUMN(E538),FALSE)</f>
        <v>153</v>
      </c>
      <c r="F538" s="11">
        <f>VLOOKUP($A538,Pivot_Switch!$H$5:$N$5000,COLUMN(F538),FALSE)</f>
        <v>111</v>
      </c>
      <c r="G538" s="11">
        <f>VLOOKUP($A538,Pivot_Switch!$H$5:$N$5000,COLUMN(G538),FALSE)</f>
        <v>1</v>
      </c>
      <c r="H538" s="39"/>
      <c r="I538" s="39"/>
      <c r="J538" s="41"/>
      <c r="K538" s="10"/>
      <c r="L538" s="10"/>
      <c r="M538" s="10"/>
      <c r="N538" s="10"/>
      <c r="O538" s="10"/>
      <c r="P538" s="10"/>
      <c r="Q538" s="10"/>
    </row>
    <row r="539" spans="1:17" s="11" customFormat="1" x14ac:dyDescent="0.25">
      <c r="A539" s="39" t="str">
        <f t="shared" si="39"/>
        <v>40728_emdsrdc3-rb-07</v>
      </c>
      <c r="B539" s="47">
        <v>40728</v>
      </c>
      <c r="C539" s="39" t="s">
        <v>233</v>
      </c>
      <c r="D539" s="11">
        <f>VLOOKUP($A539,Pivot_Switch!$H$5:$N$5000,COLUMN(D539),FALSE)</f>
        <v>264</v>
      </c>
      <c r="E539" s="11">
        <f>VLOOKUP($A539,Pivot_Switch!$H$5:$N$5000,COLUMN(E539),FALSE)</f>
        <v>153</v>
      </c>
      <c r="F539" s="11">
        <f>VLOOKUP($A539,Pivot_Switch!$H$5:$N$5000,COLUMN(F539),FALSE)</f>
        <v>111</v>
      </c>
      <c r="G539" s="11">
        <f>VLOOKUP($A539,Pivot_Switch!$H$5:$N$5000,COLUMN(G539),FALSE)</f>
        <v>1</v>
      </c>
      <c r="H539" s="39"/>
      <c r="I539" s="39"/>
      <c r="J539" s="41"/>
      <c r="K539" s="10"/>
      <c r="L539" s="10"/>
      <c r="M539" s="10"/>
      <c r="N539" s="10"/>
      <c r="O539" s="10"/>
      <c r="P539" s="10"/>
      <c r="Q539" s="10"/>
    </row>
    <row r="540" spans="1:17" s="11" customFormat="1" x14ac:dyDescent="0.25">
      <c r="A540" s="39" t="str">
        <f t="shared" si="39"/>
        <v>40735_emdsrdc3-rb-07</v>
      </c>
      <c r="B540" s="47">
        <v>40735</v>
      </c>
      <c r="C540" s="39" t="s">
        <v>233</v>
      </c>
      <c r="D540" s="11">
        <f>VLOOKUP($A540,Pivot_Switch!$H$5:$N$5000,COLUMN(D540),FALSE)</f>
        <v>264</v>
      </c>
      <c r="E540" s="11">
        <f>VLOOKUP($A540,Pivot_Switch!$H$5:$N$5000,COLUMN(E540),FALSE)</f>
        <v>153</v>
      </c>
      <c r="F540" s="11">
        <f>VLOOKUP($A540,Pivot_Switch!$H$5:$N$5000,COLUMN(F540),FALSE)</f>
        <v>111</v>
      </c>
      <c r="G540" s="11">
        <f>VLOOKUP($A540,Pivot_Switch!$H$5:$N$5000,COLUMN(G540),FALSE)</f>
        <v>1</v>
      </c>
      <c r="H540" s="39"/>
      <c r="I540" s="39"/>
      <c r="J540" s="41"/>
      <c r="K540" s="10"/>
      <c r="L540" s="10"/>
      <c r="M540" s="10"/>
      <c r="N540" s="10"/>
      <c r="O540" s="10"/>
      <c r="P540" s="10"/>
      <c r="Q540" s="10"/>
    </row>
    <row r="541" spans="1:17" s="11" customFormat="1" x14ac:dyDescent="0.25">
      <c r="A541" s="39" t="str">
        <f t="shared" si="39"/>
        <v>40743_emdsrdc3-rb-07</v>
      </c>
      <c r="B541" s="47">
        <v>40743</v>
      </c>
      <c r="C541" s="39" t="s">
        <v>233</v>
      </c>
      <c r="D541" s="11">
        <f>VLOOKUP($A541,Pivot_Switch!$H$5:$N$5000,COLUMN(D541),FALSE)</f>
        <v>264</v>
      </c>
      <c r="E541" s="11">
        <f>VLOOKUP($A541,Pivot_Switch!$H$5:$N$5000,COLUMN(E541),FALSE)</f>
        <v>153</v>
      </c>
      <c r="F541" s="11">
        <f>VLOOKUP($A541,Pivot_Switch!$H$5:$N$5000,COLUMN(F541),FALSE)</f>
        <v>111</v>
      </c>
      <c r="G541" s="11">
        <f>VLOOKUP($A541,Pivot_Switch!$H$5:$N$5000,COLUMN(G541),FALSE)</f>
        <v>1</v>
      </c>
      <c r="H541" s="39"/>
      <c r="I541" s="39"/>
      <c r="J541" s="41"/>
      <c r="K541" s="10"/>
      <c r="L541" s="10"/>
      <c r="M541" s="10"/>
      <c r="N541" s="10"/>
      <c r="O541" s="10"/>
      <c r="P541" s="10"/>
      <c r="Q541" s="10"/>
    </row>
    <row r="542" spans="1:17" s="11" customFormat="1" x14ac:dyDescent="0.25">
      <c r="A542" s="39" t="str">
        <f t="shared" si="39"/>
        <v>40749_emdsrdc3-rb-07</v>
      </c>
      <c r="B542" s="47">
        <v>40749</v>
      </c>
      <c r="C542" s="39" t="s">
        <v>233</v>
      </c>
      <c r="D542" s="11">
        <f>VLOOKUP($A542,Pivot_Switch!$H$5:$N$5000,COLUMN(D542),FALSE)</f>
        <v>264</v>
      </c>
      <c r="E542" s="11">
        <f>VLOOKUP($A542,Pivot_Switch!$H$5:$N$5000,COLUMN(E542),FALSE)</f>
        <v>153</v>
      </c>
      <c r="F542" s="11">
        <f>VLOOKUP($A542,Pivot_Switch!$H$5:$N$5000,COLUMN(F542),FALSE)</f>
        <v>111</v>
      </c>
      <c r="G542" s="11">
        <f>VLOOKUP($A542,Pivot_Switch!$H$5:$N$5000,COLUMN(G542),FALSE)</f>
        <v>1</v>
      </c>
      <c r="H542" s="39"/>
      <c r="I542" s="39"/>
      <c r="J542" s="41"/>
      <c r="K542" s="10"/>
      <c r="L542" s="10"/>
      <c r="M542" s="10"/>
      <c r="N542" s="10"/>
      <c r="O542" s="10"/>
      <c r="P542" s="10"/>
      <c r="Q542" s="10"/>
    </row>
    <row r="543" spans="1:17" s="11" customFormat="1" x14ac:dyDescent="0.25">
      <c r="A543" s="39" t="str">
        <f t="shared" si="39"/>
        <v>40770_emdsrdc3-rb-07</v>
      </c>
      <c r="B543" s="47">
        <v>40770</v>
      </c>
      <c r="C543" s="39" t="s">
        <v>233</v>
      </c>
      <c r="D543" s="11">
        <f>VLOOKUP($A543,Pivot_Switch!$H$5:$N$5000,COLUMN(D543),FALSE)</f>
        <v>264</v>
      </c>
      <c r="E543" s="11">
        <f>VLOOKUP($A543,Pivot_Switch!$H$5:$N$5000,COLUMN(E543),FALSE)</f>
        <v>153</v>
      </c>
      <c r="F543" s="11">
        <f>VLOOKUP($A543,Pivot_Switch!$H$5:$N$5000,COLUMN(F543),FALSE)</f>
        <v>111</v>
      </c>
      <c r="G543" s="11">
        <f>VLOOKUP($A543,Pivot_Switch!$H$5:$N$5000,COLUMN(G543),FALSE)</f>
        <v>1</v>
      </c>
      <c r="H543" s="39"/>
      <c r="I543" s="39"/>
      <c r="J543" s="41"/>
      <c r="K543" s="10"/>
      <c r="L543" s="10"/>
      <c r="M543" s="10"/>
      <c r="N543" s="10"/>
      <c r="O543" s="10"/>
      <c r="P543" s="10"/>
      <c r="Q543" s="10"/>
    </row>
    <row r="544" spans="1:17" s="11" customFormat="1" x14ac:dyDescent="0.25">
      <c r="A544" s="39" t="str">
        <f t="shared" si="39"/>
        <v>40777_emdsrdc3-rb-07</v>
      </c>
      <c r="B544" s="47">
        <v>40777</v>
      </c>
      <c r="C544" s="39" t="s">
        <v>233</v>
      </c>
      <c r="D544" s="11">
        <f>VLOOKUP($A544,Pivot_Switch!$H$5:$N$5000,COLUMN(D544),FALSE)</f>
        <v>264</v>
      </c>
      <c r="E544" s="11">
        <f>VLOOKUP($A544,Pivot_Switch!$H$5:$N$5000,COLUMN(E544),FALSE)</f>
        <v>153</v>
      </c>
      <c r="F544" s="11">
        <f>VLOOKUP($A544,Pivot_Switch!$H$5:$N$5000,COLUMN(F544),FALSE)</f>
        <v>111</v>
      </c>
      <c r="G544" s="11">
        <f>VLOOKUP($A544,Pivot_Switch!$H$5:$N$5000,COLUMN(G544),FALSE)</f>
        <v>1</v>
      </c>
      <c r="H544" s="39"/>
      <c r="I544" s="39"/>
      <c r="J544" s="41"/>
      <c r="K544" s="10"/>
      <c r="L544" s="10"/>
      <c r="M544" s="10"/>
      <c r="N544" s="10"/>
      <c r="O544" s="10"/>
      <c r="P544" s="10"/>
      <c r="Q544" s="10"/>
    </row>
    <row r="545" spans="1:17" s="11" customFormat="1" x14ac:dyDescent="0.25">
      <c r="A545" s="39" t="str">
        <f t="shared" si="39"/>
        <v>40785_emdsrdc3-rb-07</v>
      </c>
      <c r="B545" s="47">
        <v>40785</v>
      </c>
      <c r="C545" s="39" t="s">
        <v>233</v>
      </c>
      <c r="D545" s="11">
        <f>VLOOKUP($A545,Pivot_Switch!$H$5:$N$5000,COLUMN(D545),FALSE)</f>
        <v>264</v>
      </c>
      <c r="E545" s="11">
        <f>VLOOKUP($A545,Pivot_Switch!$H$5:$N$5000,COLUMN(E545),FALSE)</f>
        <v>153</v>
      </c>
      <c r="F545" s="11">
        <f>VLOOKUP($A545,Pivot_Switch!$H$5:$N$5000,COLUMN(F545),FALSE)</f>
        <v>111</v>
      </c>
      <c r="G545" s="11">
        <f>VLOOKUP($A545,Pivot_Switch!$H$5:$N$5000,COLUMN(G545),FALSE)</f>
        <v>1</v>
      </c>
      <c r="H545" s="39"/>
      <c r="I545" s="39"/>
      <c r="J545" s="41"/>
      <c r="K545" s="10"/>
      <c r="L545" s="10"/>
      <c r="M545" s="10"/>
      <c r="N545" s="10"/>
      <c r="O545" s="10"/>
      <c r="P545" s="10"/>
      <c r="Q545" s="10"/>
    </row>
    <row r="546" spans="1:17" s="11" customFormat="1" x14ac:dyDescent="0.25">
      <c r="A546" s="39" t="str">
        <f t="shared" si="39"/>
        <v>40790_emdsrdc3-rb-07</v>
      </c>
      <c r="B546" s="47">
        <v>40790</v>
      </c>
      <c r="C546" s="39" t="s">
        <v>233</v>
      </c>
      <c r="D546" s="11">
        <f>VLOOKUP($A546,Pivot_Switch!$H$5:$N$5000,COLUMN(D546),FALSE)</f>
        <v>264</v>
      </c>
      <c r="E546" s="11">
        <f>VLOOKUP($A546,Pivot_Switch!$H$5:$N$5000,COLUMN(E546),FALSE)</f>
        <v>153</v>
      </c>
      <c r="F546" s="11">
        <f>VLOOKUP($A546,Pivot_Switch!$H$5:$N$5000,COLUMN(F546),FALSE)</f>
        <v>111</v>
      </c>
      <c r="G546" s="11">
        <f>VLOOKUP($A546,Pivot_Switch!$H$5:$N$5000,COLUMN(G546),FALSE)</f>
        <v>1</v>
      </c>
      <c r="H546" s="39"/>
      <c r="I546" s="39"/>
      <c r="J546" s="41"/>
      <c r="K546" s="10"/>
      <c r="L546" s="10"/>
      <c r="M546" s="10"/>
      <c r="N546" s="10"/>
      <c r="O546" s="10"/>
      <c r="P546" s="10"/>
      <c r="Q546" s="10"/>
    </row>
    <row r="547" spans="1:17" s="11" customFormat="1" x14ac:dyDescent="0.25">
      <c r="A547" s="39" t="str">
        <f t="shared" si="39"/>
        <v>40798_emdsrdc3-rb-07</v>
      </c>
      <c r="B547" s="47">
        <v>40798</v>
      </c>
      <c r="C547" s="39" t="s">
        <v>233</v>
      </c>
      <c r="D547" s="11">
        <f>VLOOKUP($A547,Pivot_Switch!$H$5:$N$5000,COLUMN(D547),FALSE)</f>
        <v>264</v>
      </c>
      <c r="E547" s="11">
        <f>VLOOKUP($A547,Pivot_Switch!$H$5:$N$5000,COLUMN(E547),FALSE)</f>
        <v>153</v>
      </c>
      <c r="F547" s="11">
        <f>VLOOKUP($A547,Pivot_Switch!$H$5:$N$5000,COLUMN(F547),FALSE)</f>
        <v>111</v>
      </c>
      <c r="G547" s="11">
        <f>VLOOKUP($A547,Pivot_Switch!$H$5:$N$5000,COLUMN(G547),FALSE)</f>
        <v>1</v>
      </c>
      <c r="H547" s="39"/>
      <c r="I547" s="39"/>
      <c r="J547" s="41"/>
      <c r="K547" s="10"/>
      <c r="L547" s="10"/>
      <c r="M547" s="10"/>
      <c r="N547" s="10"/>
      <c r="O547" s="10"/>
      <c r="P547" s="10"/>
      <c r="Q547" s="10"/>
    </row>
    <row r="548" spans="1:17" s="11" customFormat="1" x14ac:dyDescent="0.25">
      <c r="A548" s="39" t="str">
        <f t="shared" si="39"/>
        <v>40869_emdsrdc3-rb-07</v>
      </c>
      <c r="B548" s="47">
        <v>40869</v>
      </c>
      <c r="C548" s="39" t="s">
        <v>233</v>
      </c>
      <c r="D548" s="11">
        <f>VLOOKUP($A548,Pivot_Switch!$H$5:$N$5000,COLUMN(D548),FALSE)</f>
        <v>240</v>
      </c>
      <c r="E548" s="11">
        <f>VLOOKUP($A548,Pivot_Switch!$H$5:$N$5000,COLUMN(E548),FALSE)</f>
        <v>153</v>
      </c>
      <c r="F548" s="11">
        <f>VLOOKUP($A548,Pivot_Switch!$H$5:$N$5000,COLUMN(F548),FALSE)</f>
        <v>87</v>
      </c>
      <c r="G548" s="11">
        <f>VLOOKUP($A548,Pivot_Switch!$H$5:$N$5000,COLUMN(G548),FALSE)</f>
        <v>1</v>
      </c>
      <c r="H548" s="39"/>
      <c r="I548" s="39"/>
      <c r="J548" s="41"/>
      <c r="K548" s="10"/>
      <c r="L548" s="10"/>
      <c r="M548" s="10"/>
      <c r="N548" s="10"/>
      <c r="O548" s="10"/>
      <c r="P548" s="10"/>
      <c r="Q548" s="10"/>
    </row>
    <row r="549" spans="1:17" s="11" customFormat="1" x14ac:dyDescent="0.25">
      <c r="A549" s="39" t="str">
        <f t="shared" si="39"/>
        <v>40885_emdsrdc3-rb-07</v>
      </c>
      <c r="B549" s="47">
        <v>40885</v>
      </c>
      <c r="C549" s="39" t="s">
        <v>233</v>
      </c>
      <c r="D549" s="11">
        <f>VLOOKUP($A549,Pivot_Switch!$H$5:$N$5000,COLUMN(D549),FALSE)</f>
        <v>240</v>
      </c>
      <c r="E549" s="11">
        <f>VLOOKUP($A549,Pivot_Switch!$H$5:$N$5000,COLUMN(E549),FALSE)</f>
        <v>153</v>
      </c>
      <c r="F549" s="11">
        <f>VLOOKUP($A549,Pivot_Switch!$H$5:$N$5000,COLUMN(F549),FALSE)</f>
        <v>87</v>
      </c>
      <c r="G549" s="11">
        <f>VLOOKUP($A549,Pivot_Switch!$H$5:$N$5000,COLUMN(G549),FALSE)</f>
        <v>1</v>
      </c>
      <c r="H549" s="39"/>
      <c r="I549" s="39"/>
      <c r="J549" s="41"/>
      <c r="K549" s="10"/>
      <c r="L549" s="10"/>
      <c r="M549" s="10"/>
      <c r="N549" s="10"/>
      <c r="O549" s="10"/>
      <c r="P549" s="10"/>
      <c r="Q549" s="10"/>
    </row>
    <row r="550" spans="1:17" s="11" customFormat="1" x14ac:dyDescent="0.25">
      <c r="A550" s="39" t="str">
        <f t="shared" si="39"/>
        <v>40917_emdsrdc3-rb-07</v>
      </c>
      <c r="B550" s="47">
        <v>40917</v>
      </c>
      <c r="C550" s="39" t="s">
        <v>233</v>
      </c>
      <c r="D550" s="11">
        <f>VLOOKUP($A550,Pivot_Switch!$H$5:$N$5000,COLUMN(D550),FALSE)</f>
        <v>240</v>
      </c>
      <c r="E550" s="11">
        <f>VLOOKUP($A550,Pivot_Switch!$H$5:$N$5000,COLUMN(E550),FALSE)</f>
        <v>153</v>
      </c>
      <c r="F550" s="11">
        <f>VLOOKUP($A550,Pivot_Switch!$H$5:$N$5000,COLUMN(F550),FALSE)</f>
        <v>87</v>
      </c>
      <c r="G550" s="11">
        <f>VLOOKUP($A550,Pivot_Switch!$H$5:$N$5000,COLUMN(G550),FALSE)</f>
        <v>1</v>
      </c>
      <c r="H550" s="39"/>
      <c r="I550" s="39"/>
      <c r="J550" s="41"/>
      <c r="K550" s="10"/>
      <c r="L550" s="10"/>
      <c r="M550" s="10"/>
      <c r="N550" s="10"/>
      <c r="O550" s="10"/>
      <c r="P550" s="10"/>
      <c r="Q550" s="10"/>
    </row>
    <row r="551" spans="1:17" s="11" customFormat="1" x14ac:dyDescent="0.25">
      <c r="A551" s="39" t="str">
        <f t="shared" si="39"/>
        <v>40948_emdsrdc3-rb-07</v>
      </c>
      <c r="B551" s="47">
        <v>40948</v>
      </c>
      <c r="C551" s="39" t="s">
        <v>233</v>
      </c>
      <c r="D551" s="11">
        <f>VLOOKUP($A551,Pivot_Switch!$H$5:$N$5000,COLUMN(D551),FALSE)</f>
        <v>240</v>
      </c>
      <c r="E551" s="11">
        <f>VLOOKUP($A551,Pivot_Switch!$H$5:$N$5000,COLUMN(E551),FALSE)</f>
        <v>153</v>
      </c>
      <c r="F551" s="11">
        <f>VLOOKUP($A551,Pivot_Switch!$H$5:$N$5000,COLUMN(F551),FALSE)</f>
        <v>87</v>
      </c>
      <c r="G551" s="11">
        <f>VLOOKUP($A551,Pivot_Switch!$H$5:$N$5000,COLUMN(G551),FALSE)</f>
        <v>1</v>
      </c>
      <c r="H551" s="39"/>
      <c r="I551" s="39"/>
      <c r="J551" s="41"/>
      <c r="K551" s="10"/>
      <c r="L551" s="10"/>
      <c r="M551" s="10"/>
      <c r="N551" s="10"/>
      <c r="O551" s="10"/>
      <c r="P551" s="10"/>
      <c r="Q551" s="10"/>
    </row>
    <row r="552" spans="1:17" s="11" customFormat="1" x14ac:dyDescent="0.25">
      <c r="A552" s="39" t="str">
        <f t="shared" si="39"/>
        <v>40989_emdsrdc3-rb-07</v>
      </c>
      <c r="B552" s="47">
        <v>40989</v>
      </c>
      <c r="C552" s="39" t="s">
        <v>233</v>
      </c>
      <c r="D552" s="11">
        <f>VLOOKUP($A552,Pivot_Switch!$H$5:$N$5000,COLUMN(D552),FALSE)</f>
        <v>240</v>
      </c>
      <c r="E552" s="11">
        <f>VLOOKUP($A552,Pivot_Switch!$H$5:$N$5000,COLUMN(E552),FALSE)</f>
        <v>153</v>
      </c>
      <c r="F552" s="11">
        <f>VLOOKUP($A552,Pivot_Switch!$H$5:$N$5000,COLUMN(F552),FALSE)</f>
        <v>87</v>
      </c>
      <c r="G552" s="11">
        <f>VLOOKUP($A552,Pivot_Switch!$H$5:$N$5000,COLUMN(G552),FALSE)</f>
        <v>1</v>
      </c>
      <c r="H552" s="39"/>
      <c r="I552" s="39"/>
      <c r="J552" s="41"/>
      <c r="K552" s="10"/>
      <c r="L552" s="10"/>
      <c r="M552" s="10"/>
      <c r="N552" s="10"/>
      <c r="O552" s="10"/>
      <c r="P552" s="10"/>
      <c r="Q552" s="10"/>
    </row>
    <row r="553" spans="1:17" s="11" customFormat="1" x14ac:dyDescent="0.25">
      <c r="A553" s="39" t="str">
        <f t="shared" si="39"/>
        <v>41016_emdsrdc3-rb-07</v>
      </c>
      <c r="B553" s="47">
        <v>41016</v>
      </c>
      <c r="C553" s="39" t="s">
        <v>233</v>
      </c>
      <c r="D553" s="11">
        <f>VLOOKUP($A553,Pivot_Switch!$H$5:$N$5000,COLUMN(D553),FALSE)</f>
        <v>240</v>
      </c>
      <c r="E553" s="11">
        <f>VLOOKUP($A553,Pivot_Switch!$H$5:$N$5000,COLUMN(E553),FALSE)</f>
        <v>102</v>
      </c>
      <c r="F553" s="11">
        <f>VLOOKUP($A553,Pivot_Switch!$H$5:$N$5000,COLUMN(F553),FALSE)</f>
        <v>138</v>
      </c>
      <c r="G553" s="11">
        <f>VLOOKUP($A553,Pivot_Switch!$H$5:$N$5000,COLUMN(G553),FALSE)</f>
        <v>1</v>
      </c>
      <c r="H553" s="39"/>
      <c r="I553" s="39"/>
      <c r="J553" s="41"/>
      <c r="K553" s="10"/>
      <c r="L553" s="10"/>
      <c r="M553" s="10"/>
      <c r="N553" s="10"/>
      <c r="O553" s="10"/>
      <c r="P553" s="10"/>
      <c r="Q553" s="10"/>
    </row>
    <row r="554" spans="1:17" s="11" customFormat="1" x14ac:dyDescent="0.25">
      <c r="A554" s="39" t="str">
        <f t="shared" si="39"/>
        <v>41037_emdsrdc3-rb-07</v>
      </c>
      <c r="B554" s="47">
        <v>41037</v>
      </c>
      <c r="C554" s="39" t="s">
        <v>233</v>
      </c>
      <c r="D554" s="11">
        <f>VLOOKUP($A554,Pivot_Switch!$H$5:$N$5000,COLUMN(D554),FALSE)</f>
        <v>240</v>
      </c>
      <c r="E554" s="11">
        <f>VLOOKUP($A554,Pivot_Switch!$H$5:$N$5000,COLUMN(E554),FALSE)</f>
        <v>10</v>
      </c>
      <c r="F554" s="11">
        <f>VLOOKUP($A554,Pivot_Switch!$H$5:$N$5000,COLUMN(F554),FALSE)</f>
        <v>230</v>
      </c>
      <c r="G554" s="11">
        <f>VLOOKUP($A554,Pivot_Switch!$H$5:$N$5000,COLUMN(G554),FALSE)</f>
        <v>1</v>
      </c>
      <c r="H554" s="39"/>
      <c r="I554" s="39"/>
      <c r="J554" s="41"/>
      <c r="K554" s="10"/>
      <c r="L554" s="10"/>
      <c r="M554" s="10"/>
      <c r="N554" s="10"/>
      <c r="O554" s="10"/>
      <c r="P554" s="10"/>
      <c r="Q554" s="10"/>
    </row>
    <row r="555" spans="1:17" s="11" customFormat="1" x14ac:dyDescent="0.25">
      <c r="A555" s="39" t="str">
        <f t="shared" si="39"/>
        <v>41071_emdsrdc3-rb-07</v>
      </c>
      <c r="B555" s="47">
        <v>41071</v>
      </c>
      <c r="C555" s="39" t="s">
        <v>233</v>
      </c>
      <c r="D555" s="11">
        <f>VLOOKUP($A555,Pivot_Switch!$H$5:$N$5000,COLUMN(D555),FALSE)</f>
        <v>240</v>
      </c>
      <c r="E555" s="11">
        <f>VLOOKUP($A555,Pivot_Switch!$H$5:$N$5000,COLUMN(E555),FALSE)</f>
        <v>106</v>
      </c>
      <c r="F555" s="11">
        <f>VLOOKUP($A555,Pivot_Switch!$H$5:$N$5000,COLUMN(F555),FALSE)</f>
        <v>134</v>
      </c>
      <c r="G555" s="11">
        <f>VLOOKUP($A555,Pivot_Switch!$H$5:$N$5000,COLUMN(G555),FALSE)</f>
        <v>1</v>
      </c>
      <c r="H555" s="39"/>
      <c r="I555" s="39"/>
      <c r="J555" s="41"/>
      <c r="K555" s="10"/>
      <c r="L555" s="10"/>
      <c r="M555" s="10"/>
      <c r="N555" s="10"/>
      <c r="O555" s="10"/>
      <c r="P555" s="10"/>
      <c r="Q555" s="10"/>
    </row>
    <row r="556" spans="1:17" s="11" customFormat="1" x14ac:dyDescent="0.25">
      <c r="A556" s="39" t="str">
        <f t="shared" si="39"/>
        <v>41107_emdsrdc3-rb-07</v>
      </c>
      <c r="B556" s="47">
        <v>41107</v>
      </c>
      <c r="C556" s="39" t="s">
        <v>233</v>
      </c>
      <c r="D556" s="11">
        <f>VLOOKUP($A556,Pivot_Switch!$H$5:$N$5000,COLUMN(D556),FALSE)</f>
        <v>240</v>
      </c>
      <c r="E556" s="11">
        <f>VLOOKUP($A556,Pivot_Switch!$H$5:$N$5000,COLUMN(E556),FALSE)</f>
        <v>106</v>
      </c>
      <c r="F556" s="11">
        <f>VLOOKUP($A556,Pivot_Switch!$H$5:$N$5000,COLUMN(F556),FALSE)</f>
        <v>134</v>
      </c>
      <c r="G556" s="11">
        <f>VLOOKUP($A556,Pivot_Switch!$H$5:$N$5000,COLUMN(G556),FALSE)</f>
        <v>1</v>
      </c>
      <c r="H556" s="39"/>
      <c r="I556" s="39"/>
      <c r="J556" s="41"/>
      <c r="K556" s="10"/>
      <c r="L556" s="10"/>
      <c r="M556" s="10"/>
      <c r="N556" s="10"/>
      <c r="O556" s="10"/>
      <c r="P556" s="10"/>
      <c r="Q556" s="10"/>
    </row>
    <row r="557" spans="1:17" s="11" customFormat="1" x14ac:dyDescent="0.25">
      <c r="A557" s="39" t="str">
        <f t="shared" si="39"/>
        <v>41122_emdsrdc3-rb-07</v>
      </c>
      <c r="B557" s="47">
        <v>41122</v>
      </c>
      <c r="C557" s="39" t="s">
        <v>233</v>
      </c>
      <c r="D557" s="11">
        <f>VLOOKUP($A557,Pivot_Switch!$H$5:$N$5000,COLUMN(D557),FALSE)</f>
        <v>240</v>
      </c>
      <c r="E557" s="11">
        <f>VLOOKUP($A557,Pivot_Switch!$H$5:$N$5000,COLUMN(E557),FALSE)</f>
        <v>106</v>
      </c>
      <c r="F557" s="11">
        <f>VLOOKUP($A557,Pivot_Switch!$H$5:$N$5000,COLUMN(F557),FALSE)</f>
        <v>134</v>
      </c>
      <c r="G557" s="11">
        <f>VLOOKUP($A557,Pivot_Switch!$H$5:$N$5000,COLUMN(G557),FALSE)</f>
        <v>1</v>
      </c>
      <c r="H557" s="39"/>
      <c r="I557" s="39"/>
      <c r="J557" s="41"/>
      <c r="K557" s="10"/>
      <c r="L557" s="10"/>
      <c r="M557" s="10"/>
      <c r="N557" s="10"/>
      <c r="O557" s="10"/>
      <c r="P557" s="10"/>
      <c r="Q557" s="10"/>
    </row>
    <row r="558" spans="1:17" s="11" customFormat="1" x14ac:dyDescent="0.25">
      <c r="A558" s="39" t="str">
        <f t="shared" si="39"/>
        <v>41162_emdsrdc3-rb-07</v>
      </c>
      <c r="B558" s="47">
        <v>41162</v>
      </c>
      <c r="C558" s="39" t="s">
        <v>233</v>
      </c>
      <c r="D558" s="11">
        <f>VLOOKUP($A558,Pivot_Switch!$H$5:$N$5000,COLUMN(D558),FALSE)</f>
        <v>240</v>
      </c>
      <c r="E558" s="11">
        <f>VLOOKUP($A558,Pivot_Switch!$H$5:$N$5000,COLUMN(E558),FALSE)</f>
        <v>113</v>
      </c>
      <c r="F558" s="11">
        <f>VLOOKUP($A558,Pivot_Switch!$H$5:$N$5000,COLUMN(F558),FALSE)</f>
        <v>127</v>
      </c>
      <c r="G558" s="11">
        <f>VLOOKUP($A558,Pivot_Switch!$H$5:$N$5000,COLUMN(G558),FALSE)</f>
        <v>1</v>
      </c>
      <c r="H558" s="39"/>
      <c r="I558" s="39"/>
      <c r="J558" s="41"/>
      <c r="K558" s="10"/>
      <c r="L558" s="10"/>
      <c r="M558" s="10"/>
      <c r="N558" s="10"/>
      <c r="O558" s="10"/>
      <c r="P558" s="10"/>
      <c r="Q558" s="10"/>
    </row>
    <row r="559" spans="1:17" s="11" customFormat="1" x14ac:dyDescent="0.25">
      <c r="A559" s="39" t="str">
        <f t="shared" si="39"/>
        <v>41192_emdsrdc3-rb-07</v>
      </c>
      <c r="B559" s="47">
        <v>41192</v>
      </c>
      <c r="C559" s="39" t="s">
        <v>233</v>
      </c>
      <c r="D559" s="11">
        <f>VLOOKUP($A559,Pivot_Switch!$H$5:$N$5000,COLUMN(D559),FALSE)</f>
        <v>240</v>
      </c>
      <c r="E559" s="11">
        <f>VLOOKUP($A559,Pivot_Switch!$H$5:$N$5000,COLUMN(E559),FALSE)</f>
        <v>115</v>
      </c>
      <c r="F559" s="11">
        <f>VLOOKUP($A559,Pivot_Switch!$H$5:$N$5000,COLUMN(F559),FALSE)</f>
        <v>125</v>
      </c>
      <c r="G559" s="11">
        <f>VLOOKUP($A559,Pivot_Switch!$H$5:$N$5000,COLUMN(G559),FALSE)</f>
        <v>1</v>
      </c>
      <c r="H559" s="39"/>
      <c r="I559" s="39"/>
      <c r="J559" s="41"/>
      <c r="K559" s="10"/>
      <c r="L559" s="10"/>
      <c r="M559" s="10"/>
      <c r="N559" s="10"/>
      <c r="O559" s="10"/>
      <c r="P559" s="10"/>
      <c r="Q559" s="10"/>
    </row>
    <row r="560" spans="1:17" s="11" customFormat="1" x14ac:dyDescent="0.25">
      <c r="A560" s="39" t="str">
        <f t="shared" si="39"/>
        <v>41347_emdsrdc3-rb-07</v>
      </c>
      <c r="B560" s="47">
        <v>41347</v>
      </c>
      <c r="C560" s="39" t="s">
        <v>233</v>
      </c>
      <c r="D560" s="11">
        <f>VLOOKUP($A560,Pivot_Switch!$H$5:$N$5000,COLUMN(D560),FALSE)</f>
        <v>240</v>
      </c>
      <c r="E560" s="11">
        <f>VLOOKUP($A560,Pivot_Switch!$H$5:$N$5000,COLUMN(E560),FALSE)</f>
        <v>14</v>
      </c>
      <c r="F560" s="11">
        <f>VLOOKUP($A560,Pivot_Switch!$H$5:$N$5000,COLUMN(F560),FALSE)</f>
        <v>226</v>
      </c>
      <c r="G560" s="11">
        <f>VLOOKUP($A560,Pivot_Switch!$H$5:$N$5000,COLUMN(G560),FALSE)</f>
        <v>1</v>
      </c>
      <c r="H560" s="39"/>
      <c r="I560" s="39"/>
      <c r="J560" s="41"/>
      <c r="K560" s="10"/>
      <c r="L560" s="10"/>
      <c r="M560" s="10"/>
      <c r="N560" s="10"/>
      <c r="O560" s="10"/>
      <c r="P560" s="10"/>
      <c r="Q560" s="10"/>
    </row>
    <row r="561" spans="1:17" s="11" customFormat="1" x14ac:dyDescent="0.25">
      <c r="A561" s="39" t="str">
        <f t="shared" si="38"/>
        <v>41439_emdsrdc3-rb-07</v>
      </c>
      <c r="B561" s="47">
        <v>41439</v>
      </c>
      <c r="C561" s="39" t="s">
        <v>233</v>
      </c>
      <c r="D561" s="11">
        <f>VLOOKUP($A561,Pivot_Switch!$H$5:$N$5000,COLUMN(D561),FALSE)</f>
        <v>240</v>
      </c>
      <c r="E561" s="11">
        <f>VLOOKUP($A561,Pivot_Switch!$H$5:$N$5000,COLUMN(E561),FALSE)</f>
        <v>115</v>
      </c>
      <c r="F561" s="11">
        <f>VLOOKUP($A561,Pivot_Switch!$H$5:$N$5000,COLUMN(F561),FALSE)</f>
        <v>125</v>
      </c>
      <c r="G561" s="11">
        <f>VLOOKUP($A561,Pivot_Switch!$H$5:$N$5000,COLUMN(G561),FALSE)</f>
        <v>1</v>
      </c>
      <c r="H561" s="39"/>
      <c r="I561" s="39"/>
      <c r="J561" s="41"/>
      <c r="K561" s="10"/>
      <c r="L561" s="10"/>
      <c r="M561" s="10"/>
      <c r="N561" s="10"/>
      <c r="O561" s="10"/>
      <c r="P561" s="10"/>
      <c r="Q561" s="10"/>
    </row>
    <row r="562" spans="1:17" s="11" customFormat="1" x14ac:dyDescent="0.25">
      <c r="A562" s="39"/>
      <c r="B562" s="44"/>
      <c r="C562" s="39"/>
      <c r="H562" s="39"/>
      <c r="I562" s="39"/>
      <c r="J562" s="39"/>
      <c r="K562" s="10"/>
      <c r="L562" s="10"/>
      <c r="M562" s="10"/>
      <c r="N562" s="10"/>
      <c r="O562" s="10"/>
      <c r="P562" s="10"/>
      <c r="Q562" s="10"/>
    </row>
    <row r="563" spans="1:17" s="11" customFormat="1" x14ac:dyDescent="0.25">
      <c r="A563" s="42" t="s">
        <v>881</v>
      </c>
      <c r="B563" s="42"/>
      <c r="C563" s="42"/>
      <c r="D563" s="25"/>
      <c r="E563" s="25"/>
      <c r="F563" s="25"/>
      <c r="G563" s="25"/>
      <c r="H563" s="42" t="str">
        <f>C524</f>
        <v>emdsrdc3-rb-07</v>
      </c>
      <c r="I563" s="43" t="str">
        <f>CONCATENATE(H563,"_End")</f>
        <v>emdsrdc3-rb-07_End</v>
      </c>
      <c r="J563" s="43">
        <f>ROW(I563)</f>
        <v>563</v>
      </c>
      <c r="K563" s="26"/>
      <c r="L563" s="26"/>
      <c r="M563" s="10"/>
      <c r="N563" s="10"/>
      <c r="O563" s="10"/>
      <c r="P563" s="10"/>
      <c r="Q563" s="10"/>
    </row>
    <row r="564" spans="1:17" s="11" customFormat="1" x14ac:dyDescent="0.25">
      <c r="A564" s="39" t="str">
        <f t="shared" ref="A564:A601" si="40">CONCATENATE(B564,"_",C564)</f>
        <v>40598_emdsrdc3-rb-09</v>
      </c>
      <c r="B564" s="47">
        <v>40598</v>
      </c>
      <c r="C564" s="39" t="s">
        <v>236</v>
      </c>
      <c r="D564" s="11">
        <f>VLOOKUP($A564,Pivot_Switch!$H$5:$N$5000,COLUMN(D564),FALSE)</f>
        <v>168</v>
      </c>
      <c r="E564" s="11">
        <f>VLOOKUP($A564,Pivot_Switch!$H$5:$N$5000,COLUMN(E564),FALSE)</f>
        <v>66</v>
      </c>
      <c r="F564" s="11">
        <f>VLOOKUP($A564,Pivot_Switch!$H$5:$N$5000,COLUMN(F564),FALSE)</f>
        <v>102</v>
      </c>
      <c r="G564" s="11">
        <f>VLOOKUP($A564,Pivot_Switch!$H$5:$N$5000,COLUMN(G564),FALSE)</f>
        <v>1</v>
      </c>
      <c r="H564" s="39" t="str">
        <f>C564</f>
        <v>emdsrdc3-rb-09</v>
      </c>
      <c r="I564" s="39" t="str">
        <f>CONCATENATE(H564,"_Start")</f>
        <v>emdsrdc3-rb-09_Start</v>
      </c>
      <c r="J564" s="41">
        <f>ROW(I564)</f>
        <v>564</v>
      </c>
      <c r="K564" s="10"/>
      <c r="L564" s="10"/>
      <c r="M564" s="10"/>
      <c r="N564" s="10"/>
      <c r="O564" s="10"/>
      <c r="P564" s="10"/>
      <c r="Q564" s="10"/>
    </row>
    <row r="565" spans="1:17" s="11" customFormat="1" x14ac:dyDescent="0.25">
      <c r="A565" s="39" t="str">
        <f t="shared" si="40"/>
        <v>40606_emdsrdc3-rb-09</v>
      </c>
      <c r="B565" s="47">
        <v>40606</v>
      </c>
      <c r="C565" s="39" t="s">
        <v>236</v>
      </c>
      <c r="D565" s="11">
        <f>VLOOKUP($A565,Pivot_Switch!$H$5:$N$5000,COLUMN(D565),FALSE)</f>
        <v>168</v>
      </c>
      <c r="E565" s="11">
        <f>VLOOKUP($A565,Pivot_Switch!$H$5:$N$5000,COLUMN(E565),FALSE)</f>
        <v>81</v>
      </c>
      <c r="F565" s="11">
        <f>VLOOKUP($A565,Pivot_Switch!$H$5:$N$5000,COLUMN(F565),FALSE)</f>
        <v>87</v>
      </c>
      <c r="G565" s="11">
        <f>VLOOKUP($A565,Pivot_Switch!$H$5:$N$5000,COLUMN(G565),FALSE)</f>
        <v>1</v>
      </c>
      <c r="H565" s="39"/>
      <c r="I565" s="39"/>
      <c r="J565" s="41"/>
      <c r="K565" s="10"/>
      <c r="L565" s="10"/>
      <c r="M565" s="10"/>
      <c r="N565" s="10"/>
      <c r="O565" s="10"/>
      <c r="P565" s="10"/>
      <c r="Q565" s="10"/>
    </row>
    <row r="566" spans="1:17" s="11" customFormat="1" x14ac:dyDescent="0.25">
      <c r="A566" s="39" t="str">
        <f t="shared" si="40"/>
        <v>40609_emdsrdc3-rb-09</v>
      </c>
      <c r="B566" s="47">
        <v>40609</v>
      </c>
      <c r="C566" s="39" t="s">
        <v>236</v>
      </c>
      <c r="D566" s="11">
        <f>VLOOKUP($A566,Pivot_Switch!$H$5:$N$5000,COLUMN(D566),FALSE)</f>
        <v>168</v>
      </c>
      <c r="E566" s="11">
        <f>VLOOKUP($A566,Pivot_Switch!$H$5:$N$5000,COLUMN(E566),FALSE)</f>
        <v>82</v>
      </c>
      <c r="F566" s="11">
        <f>VLOOKUP($A566,Pivot_Switch!$H$5:$N$5000,COLUMN(F566),FALSE)</f>
        <v>86</v>
      </c>
      <c r="G566" s="11">
        <f>VLOOKUP($A566,Pivot_Switch!$H$5:$N$5000,COLUMN(G566),FALSE)</f>
        <v>1</v>
      </c>
      <c r="H566" s="39"/>
      <c r="I566" s="39"/>
      <c r="J566" s="41"/>
      <c r="K566" s="10"/>
      <c r="L566" s="10"/>
      <c r="M566" s="10"/>
      <c r="N566" s="10"/>
      <c r="O566" s="10"/>
      <c r="P566" s="10"/>
      <c r="Q566" s="10"/>
    </row>
    <row r="567" spans="1:17" s="11" customFormat="1" x14ac:dyDescent="0.25">
      <c r="A567" s="39" t="str">
        <f t="shared" si="40"/>
        <v>40637_emdsrdc3-rb-09</v>
      </c>
      <c r="B567" s="47">
        <v>40637</v>
      </c>
      <c r="C567" s="39" t="s">
        <v>236</v>
      </c>
      <c r="D567" s="11">
        <f>VLOOKUP($A567,Pivot_Switch!$H$5:$N$5000,COLUMN(D567),FALSE)</f>
        <v>168</v>
      </c>
      <c r="E567" s="11">
        <f>VLOOKUP($A567,Pivot_Switch!$H$5:$N$5000,COLUMN(E567),FALSE)</f>
        <v>111</v>
      </c>
      <c r="F567" s="11">
        <f>VLOOKUP($A567,Pivot_Switch!$H$5:$N$5000,COLUMN(F567),FALSE)</f>
        <v>57</v>
      </c>
      <c r="G567" s="11">
        <f>VLOOKUP($A567,Pivot_Switch!$H$5:$N$5000,COLUMN(G567),FALSE)</f>
        <v>1</v>
      </c>
      <c r="H567" s="39"/>
      <c r="I567" s="39"/>
      <c r="J567" s="41"/>
      <c r="K567" s="10"/>
      <c r="L567" s="10"/>
      <c r="M567" s="10"/>
      <c r="N567" s="10"/>
      <c r="O567" s="10"/>
      <c r="P567" s="10"/>
      <c r="Q567" s="10"/>
    </row>
    <row r="568" spans="1:17" s="11" customFormat="1" x14ac:dyDescent="0.25">
      <c r="A568" s="39" t="str">
        <f t="shared" si="40"/>
        <v>40646_emdsrdc3-rb-09</v>
      </c>
      <c r="B568" s="47">
        <v>40646</v>
      </c>
      <c r="C568" s="39" t="s">
        <v>236</v>
      </c>
      <c r="D568" s="11">
        <f>VLOOKUP($A568,Pivot_Switch!$H$5:$N$5000,COLUMN(D568),FALSE)</f>
        <v>168</v>
      </c>
      <c r="E568" s="11">
        <f>VLOOKUP($A568,Pivot_Switch!$H$5:$N$5000,COLUMN(E568),FALSE)</f>
        <v>124</v>
      </c>
      <c r="F568" s="11">
        <f>VLOOKUP($A568,Pivot_Switch!$H$5:$N$5000,COLUMN(F568),FALSE)</f>
        <v>44</v>
      </c>
      <c r="G568" s="11">
        <f>VLOOKUP($A568,Pivot_Switch!$H$5:$N$5000,COLUMN(G568),FALSE)</f>
        <v>1</v>
      </c>
      <c r="H568" s="39"/>
      <c r="I568" s="39"/>
      <c r="J568" s="41"/>
      <c r="K568" s="10"/>
      <c r="L568" s="10"/>
      <c r="M568" s="10"/>
      <c r="N568" s="10"/>
      <c r="O568" s="10"/>
      <c r="P568" s="10"/>
      <c r="Q568" s="10"/>
    </row>
    <row r="569" spans="1:17" s="11" customFormat="1" x14ac:dyDescent="0.25">
      <c r="A569" s="39" t="str">
        <f t="shared" si="40"/>
        <v>40652_emdsrdc3-rb-09</v>
      </c>
      <c r="B569" s="47">
        <v>40652</v>
      </c>
      <c r="C569" s="39" t="s">
        <v>236</v>
      </c>
      <c r="D569" s="11">
        <f>VLOOKUP($A569,Pivot_Switch!$H$5:$N$5000,COLUMN(D569),FALSE)</f>
        <v>168</v>
      </c>
      <c r="E569" s="11">
        <f>VLOOKUP($A569,Pivot_Switch!$H$5:$N$5000,COLUMN(E569),FALSE)</f>
        <v>129</v>
      </c>
      <c r="F569" s="11">
        <f>VLOOKUP($A569,Pivot_Switch!$H$5:$N$5000,COLUMN(F569),FALSE)</f>
        <v>39</v>
      </c>
      <c r="G569" s="11">
        <f>VLOOKUP($A569,Pivot_Switch!$H$5:$N$5000,COLUMN(G569),FALSE)</f>
        <v>1</v>
      </c>
      <c r="H569" s="39"/>
      <c r="I569" s="39"/>
      <c r="J569" s="41"/>
      <c r="K569" s="10"/>
      <c r="L569" s="10"/>
      <c r="M569" s="10"/>
      <c r="N569" s="10"/>
      <c r="O569" s="10"/>
      <c r="P569" s="10"/>
      <c r="Q569" s="10"/>
    </row>
    <row r="570" spans="1:17" s="11" customFormat="1" x14ac:dyDescent="0.25">
      <c r="A570" s="39" t="str">
        <f t="shared" si="40"/>
        <v>40659_emdsrdc3-rb-09</v>
      </c>
      <c r="B570" s="47">
        <v>40659</v>
      </c>
      <c r="C570" s="39" t="s">
        <v>236</v>
      </c>
      <c r="D570" s="11">
        <f>VLOOKUP($A570,Pivot_Switch!$H$5:$N$5000,COLUMN(D570),FALSE)</f>
        <v>216</v>
      </c>
      <c r="E570" s="11">
        <f>VLOOKUP($A570,Pivot_Switch!$H$5:$N$5000,COLUMN(E570),FALSE)</f>
        <v>112</v>
      </c>
      <c r="F570" s="11">
        <f>VLOOKUP($A570,Pivot_Switch!$H$5:$N$5000,COLUMN(F570),FALSE)</f>
        <v>104</v>
      </c>
      <c r="G570" s="11">
        <f>VLOOKUP($A570,Pivot_Switch!$H$5:$N$5000,COLUMN(G570),FALSE)</f>
        <v>1</v>
      </c>
      <c r="H570" s="39"/>
      <c r="I570" s="39"/>
      <c r="J570" s="41"/>
      <c r="K570" s="10"/>
      <c r="L570" s="10"/>
      <c r="M570" s="10"/>
      <c r="N570" s="10"/>
      <c r="O570" s="10"/>
      <c r="P570" s="10"/>
      <c r="Q570" s="10"/>
    </row>
    <row r="571" spans="1:17" s="11" customFormat="1" x14ac:dyDescent="0.25">
      <c r="A571" s="39" t="str">
        <f t="shared" si="40"/>
        <v>40666_emdsrdc3-rb-09</v>
      </c>
      <c r="B571" s="47">
        <v>40666</v>
      </c>
      <c r="C571" s="39" t="s">
        <v>236</v>
      </c>
      <c r="D571" s="11">
        <f>VLOOKUP($A571,Pivot_Switch!$H$5:$N$5000,COLUMN(D571),FALSE)</f>
        <v>216</v>
      </c>
      <c r="E571" s="11">
        <f>VLOOKUP($A571,Pivot_Switch!$H$5:$N$5000,COLUMN(E571),FALSE)</f>
        <v>118</v>
      </c>
      <c r="F571" s="11">
        <f>VLOOKUP($A571,Pivot_Switch!$H$5:$N$5000,COLUMN(F571),FALSE)</f>
        <v>98</v>
      </c>
      <c r="G571" s="11">
        <f>VLOOKUP($A571,Pivot_Switch!$H$5:$N$5000,COLUMN(G571),FALSE)</f>
        <v>1</v>
      </c>
      <c r="H571" s="39"/>
      <c r="I571" s="39"/>
      <c r="J571" s="41"/>
      <c r="K571" s="10"/>
      <c r="L571" s="10"/>
      <c r="M571" s="10"/>
      <c r="N571" s="10"/>
      <c r="O571" s="10"/>
      <c r="P571" s="10"/>
      <c r="Q571" s="10"/>
    </row>
    <row r="572" spans="1:17" s="11" customFormat="1" x14ac:dyDescent="0.25">
      <c r="A572" s="39" t="str">
        <f t="shared" si="40"/>
        <v>40679_emdsrdc3-rb-09</v>
      </c>
      <c r="B572" s="47">
        <v>40679</v>
      </c>
      <c r="C572" s="39" t="s">
        <v>236</v>
      </c>
      <c r="D572" s="11">
        <f>VLOOKUP($A572,Pivot_Switch!$H$5:$N$5000,COLUMN(D572),FALSE)</f>
        <v>216</v>
      </c>
      <c r="E572" s="11">
        <f>VLOOKUP($A572,Pivot_Switch!$H$5:$N$5000,COLUMN(E572),FALSE)</f>
        <v>137</v>
      </c>
      <c r="F572" s="11">
        <f>VLOOKUP($A572,Pivot_Switch!$H$5:$N$5000,COLUMN(F572),FALSE)</f>
        <v>79</v>
      </c>
      <c r="G572" s="11">
        <f>VLOOKUP($A572,Pivot_Switch!$H$5:$N$5000,COLUMN(G572),FALSE)</f>
        <v>1</v>
      </c>
      <c r="H572" s="39"/>
      <c r="I572" s="39"/>
      <c r="J572" s="41"/>
      <c r="K572" s="10"/>
      <c r="L572" s="10"/>
      <c r="M572" s="10"/>
      <c r="N572" s="10"/>
      <c r="O572" s="10"/>
      <c r="P572" s="10"/>
      <c r="Q572" s="10"/>
    </row>
    <row r="573" spans="1:17" s="11" customFormat="1" x14ac:dyDescent="0.25">
      <c r="A573" s="39" t="str">
        <f t="shared" si="40"/>
        <v>40686_emdsrdc3-rb-09</v>
      </c>
      <c r="B573" s="47">
        <v>40686</v>
      </c>
      <c r="C573" s="39" t="s">
        <v>236</v>
      </c>
      <c r="D573" s="11">
        <f>VLOOKUP($A573,Pivot_Switch!$H$5:$N$5000,COLUMN(D573),FALSE)</f>
        <v>216</v>
      </c>
      <c r="E573" s="11">
        <f>VLOOKUP($A573,Pivot_Switch!$H$5:$N$5000,COLUMN(E573),FALSE)</f>
        <v>130</v>
      </c>
      <c r="F573" s="11">
        <f>VLOOKUP($A573,Pivot_Switch!$H$5:$N$5000,COLUMN(F573),FALSE)</f>
        <v>86</v>
      </c>
      <c r="G573" s="11">
        <f>VLOOKUP($A573,Pivot_Switch!$H$5:$N$5000,COLUMN(G573),FALSE)</f>
        <v>1</v>
      </c>
      <c r="H573" s="39"/>
      <c r="I573" s="39"/>
      <c r="J573" s="41"/>
      <c r="K573" s="10"/>
      <c r="L573" s="10"/>
      <c r="M573" s="10"/>
      <c r="N573" s="10"/>
      <c r="O573" s="10"/>
      <c r="P573" s="10"/>
      <c r="Q573" s="10"/>
    </row>
    <row r="574" spans="1:17" s="11" customFormat="1" x14ac:dyDescent="0.25">
      <c r="A574" s="39" t="str">
        <f t="shared" si="40"/>
        <v>40690_emdsrdc3-rb-09</v>
      </c>
      <c r="B574" s="47">
        <v>40690</v>
      </c>
      <c r="C574" s="39" t="s">
        <v>236</v>
      </c>
      <c r="D574" s="11">
        <f>VLOOKUP($A574,Pivot_Switch!$H$5:$N$5000,COLUMN(D574),FALSE)</f>
        <v>216</v>
      </c>
      <c r="E574" s="11">
        <f>VLOOKUP($A574,Pivot_Switch!$H$5:$N$5000,COLUMN(E574),FALSE)</f>
        <v>130</v>
      </c>
      <c r="F574" s="11">
        <f>VLOOKUP($A574,Pivot_Switch!$H$5:$N$5000,COLUMN(F574),FALSE)</f>
        <v>86</v>
      </c>
      <c r="G574" s="11">
        <f>VLOOKUP($A574,Pivot_Switch!$H$5:$N$5000,COLUMN(G574),FALSE)</f>
        <v>1</v>
      </c>
      <c r="H574" s="39"/>
      <c r="I574" s="39"/>
      <c r="J574" s="41"/>
      <c r="K574" s="10"/>
      <c r="L574" s="10"/>
      <c r="M574" s="10"/>
      <c r="N574" s="10"/>
      <c r="O574" s="10"/>
      <c r="P574" s="10"/>
      <c r="Q574" s="10"/>
    </row>
    <row r="575" spans="1:17" s="11" customFormat="1" x14ac:dyDescent="0.25">
      <c r="A575" s="39" t="str">
        <f t="shared" si="40"/>
        <v>40700_emdsrdc3-rb-09</v>
      </c>
      <c r="B575" s="47">
        <v>40700</v>
      </c>
      <c r="C575" s="39" t="s">
        <v>236</v>
      </c>
      <c r="D575" s="11">
        <f>VLOOKUP($A575,Pivot_Switch!$H$5:$N$5000,COLUMN(D575),FALSE)</f>
        <v>216</v>
      </c>
      <c r="E575" s="11">
        <f>VLOOKUP($A575,Pivot_Switch!$H$5:$N$5000,COLUMN(E575),FALSE)</f>
        <v>130</v>
      </c>
      <c r="F575" s="11">
        <f>VLOOKUP($A575,Pivot_Switch!$H$5:$N$5000,COLUMN(F575),FALSE)</f>
        <v>86</v>
      </c>
      <c r="G575" s="11">
        <f>VLOOKUP($A575,Pivot_Switch!$H$5:$N$5000,COLUMN(G575),FALSE)</f>
        <v>1</v>
      </c>
      <c r="H575" s="39"/>
      <c r="I575" s="39"/>
      <c r="J575" s="41"/>
      <c r="K575" s="10"/>
      <c r="L575" s="10"/>
      <c r="M575" s="10"/>
      <c r="N575" s="10"/>
      <c r="O575" s="10"/>
      <c r="P575" s="10"/>
      <c r="Q575" s="10"/>
    </row>
    <row r="576" spans="1:17" s="11" customFormat="1" x14ac:dyDescent="0.25">
      <c r="A576" s="39" t="str">
        <f t="shared" si="40"/>
        <v>40707_emdsrdc3-rb-09</v>
      </c>
      <c r="B576" s="47">
        <v>40707</v>
      </c>
      <c r="C576" s="39" t="s">
        <v>236</v>
      </c>
      <c r="D576" s="11">
        <f>VLOOKUP($A576,Pivot_Switch!$H$5:$N$5000,COLUMN(D576),FALSE)</f>
        <v>216</v>
      </c>
      <c r="E576" s="11">
        <f>VLOOKUP($A576,Pivot_Switch!$H$5:$N$5000,COLUMN(E576),FALSE)</f>
        <v>133</v>
      </c>
      <c r="F576" s="11">
        <f>VLOOKUP($A576,Pivot_Switch!$H$5:$N$5000,COLUMN(F576),FALSE)</f>
        <v>83</v>
      </c>
      <c r="G576" s="11">
        <f>VLOOKUP($A576,Pivot_Switch!$H$5:$N$5000,COLUMN(G576),FALSE)</f>
        <v>1</v>
      </c>
      <c r="H576" s="39"/>
      <c r="I576" s="39"/>
      <c r="J576" s="41"/>
      <c r="K576" s="10"/>
      <c r="L576" s="10"/>
      <c r="M576" s="10"/>
      <c r="N576" s="10"/>
      <c r="O576" s="10"/>
      <c r="P576" s="10"/>
      <c r="Q576" s="10"/>
    </row>
    <row r="577" spans="1:17" s="11" customFormat="1" x14ac:dyDescent="0.25">
      <c r="A577" s="39" t="str">
        <f t="shared" ref="A577:A600" si="41">CONCATENATE(B577,"_",C577)</f>
        <v>40714_emdsrdc3-rb-09</v>
      </c>
      <c r="B577" s="47">
        <v>40714</v>
      </c>
      <c r="C577" s="39" t="s">
        <v>236</v>
      </c>
      <c r="D577" s="11">
        <f>VLOOKUP($A577,Pivot_Switch!$H$5:$N$5000,COLUMN(D577),FALSE)</f>
        <v>216</v>
      </c>
      <c r="E577" s="11">
        <f>VLOOKUP($A577,Pivot_Switch!$H$5:$N$5000,COLUMN(E577),FALSE)</f>
        <v>135</v>
      </c>
      <c r="F577" s="11">
        <f>VLOOKUP($A577,Pivot_Switch!$H$5:$N$5000,COLUMN(F577),FALSE)</f>
        <v>81</v>
      </c>
      <c r="G577" s="11">
        <f>VLOOKUP($A577,Pivot_Switch!$H$5:$N$5000,COLUMN(G577),FALSE)</f>
        <v>1</v>
      </c>
      <c r="H577" s="39"/>
      <c r="I577" s="39"/>
      <c r="J577" s="41"/>
      <c r="K577" s="10"/>
      <c r="L577" s="10"/>
      <c r="M577" s="10"/>
      <c r="N577" s="10"/>
      <c r="O577" s="10"/>
      <c r="P577" s="10"/>
      <c r="Q577" s="10"/>
    </row>
    <row r="578" spans="1:17" s="11" customFormat="1" x14ac:dyDescent="0.25">
      <c r="A578" s="39" t="str">
        <f t="shared" si="41"/>
        <v>40721_emdsrdc3-rb-09</v>
      </c>
      <c r="B578" s="47">
        <v>40721</v>
      </c>
      <c r="C578" s="39" t="s">
        <v>236</v>
      </c>
      <c r="D578" s="11">
        <f>VLOOKUP($A578,Pivot_Switch!$H$5:$N$5000,COLUMN(D578),FALSE)</f>
        <v>216</v>
      </c>
      <c r="E578" s="11">
        <f>VLOOKUP($A578,Pivot_Switch!$H$5:$N$5000,COLUMN(E578),FALSE)</f>
        <v>137</v>
      </c>
      <c r="F578" s="11">
        <f>VLOOKUP($A578,Pivot_Switch!$H$5:$N$5000,COLUMN(F578),FALSE)</f>
        <v>79</v>
      </c>
      <c r="G578" s="11">
        <f>VLOOKUP($A578,Pivot_Switch!$H$5:$N$5000,COLUMN(G578),FALSE)</f>
        <v>1</v>
      </c>
      <c r="H578" s="39"/>
      <c r="I578" s="39"/>
      <c r="J578" s="41"/>
      <c r="K578" s="10"/>
      <c r="L578" s="10"/>
      <c r="M578" s="10"/>
      <c r="N578" s="10"/>
      <c r="O578" s="10"/>
      <c r="P578" s="10"/>
      <c r="Q578" s="10"/>
    </row>
    <row r="579" spans="1:17" s="11" customFormat="1" x14ac:dyDescent="0.25">
      <c r="A579" s="39" t="str">
        <f t="shared" si="41"/>
        <v>40728_emdsrdc3-rb-09</v>
      </c>
      <c r="B579" s="47">
        <v>40728</v>
      </c>
      <c r="C579" s="39" t="s">
        <v>236</v>
      </c>
      <c r="D579" s="11">
        <f>VLOOKUP($A579,Pivot_Switch!$H$5:$N$5000,COLUMN(D579),FALSE)</f>
        <v>216</v>
      </c>
      <c r="E579" s="11">
        <f>VLOOKUP($A579,Pivot_Switch!$H$5:$N$5000,COLUMN(E579),FALSE)</f>
        <v>153</v>
      </c>
      <c r="F579" s="11">
        <f>VLOOKUP($A579,Pivot_Switch!$H$5:$N$5000,COLUMN(F579),FALSE)</f>
        <v>63</v>
      </c>
      <c r="G579" s="11">
        <f>VLOOKUP($A579,Pivot_Switch!$H$5:$N$5000,COLUMN(G579),FALSE)</f>
        <v>1</v>
      </c>
      <c r="H579" s="39"/>
      <c r="I579" s="39"/>
      <c r="J579" s="41"/>
      <c r="K579" s="10"/>
      <c r="L579" s="10"/>
      <c r="M579" s="10"/>
      <c r="N579" s="10"/>
      <c r="O579" s="10"/>
      <c r="P579" s="10"/>
      <c r="Q579" s="10"/>
    </row>
    <row r="580" spans="1:17" s="11" customFormat="1" x14ac:dyDescent="0.25">
      <c r="A580" s="39" t="str">
        <f t="shared" si="41"/>
        <v>40735_emdsrdc3-rb-09</v>
      </c>
      <c r="B580" s="47">
        <v>40735</v>
      </c>
      <c r="C580" s="39" t="s">
        <v>236</v>
      </c>
      <c r="D580" s="11">
        <f>VLOOKUP($A580,Pivot_Switch!$H$5:$N$5000,COLUMN(D580),FALSE)</f>
        <v>216</v>
      </c>
      <c r="E580" s="11">
        <f>VLOOKUP($A580,Pivot_Switch!$H$5:$N$5000,COLUMN(E580),FALSE)</f>
        <v>177</v>
      </c>
      <c r="F580" s="11">
        <f>VLOOKUP($A580,Pivot_Switch!$H$5:$N$5000,COLUMN(F580),FALSE)</f>
        <v>39</v>
      </c>
      <c r="G580" s="11">
        <f>VLOOKUP($A580,Pivot_Switch!$H$5:$N$5000,COLUMN(G580),FALSE)</f>
        <v>1</v>
      </c>
      <c r="H580" s="39"/>
      <c r="I580" s="39"/>
      <c r="J580" s="41"/>
      <c r="K580" s="10"/>
      <c r="L580" s="10"/>
      <c r="M580" s="10"/>
      <c r="N580" s="10"/>
      <c r="O580" s="10"/>
      <c r="P580" s="10"/>
      <c r="Q580" s="10"/>
    </row>
    <row r="581" spans="1:17" s="11" customFormat="1" x14ac:dyDescent="0.25">
      <c r="A581" s="39" t="str">
        <f t="shared" si="41"/>
        <v>40743_emdsrdc3-rb-09</v>
      </c>
      <c r="B581" s="47">
        <v>40743</v>
      </c>
      <c r="C581" s="39" t="s">
        <v>236</v>
      </c>
      <c r="D581" s="11">
        <f>VLOOKUP($A581,Pivot_Switch!$H$5:$N$5000,COLUMN(D581),FALSE)</f>
        <v>216</v>
      </c>
      <c r="E581" s="11">
        <f>VLOOKUP($A581,Pivot_Switch!$H$5:$N$5000,COLUMN(E581),FALSE)</f>
        <v>181</v>
      </c>
      <c r="F581" s="11">
        <f>VLOOKUP($A581,Pivot_Switch!$H$5:$N$5000,COLUMN(F581),FALSE)</f>
        <v>35</v>
      </c>
      <c r="G581" s="11">
        <f>VLOOKUP($A581,Pivot_Switch!$H$5:$N$5000,COLUMN(G581),FALSE)</f>
        <v>1</v>
      </c>
      <c r="H581" s="39"/>
      <c r="I581" s="39"/>
      <c r="J581" s="41"/>
      <c r="K581" s="10"/>
      <c r="L581" s="10"/>
      <c r="M581" s="10"/>
      <c r="N581" s="10"/>
      <c r="O581" s="10"/>
      <c r="P581" s="10"/>
      <c r="Q581" s="10"/>
    </row>
    <row r="582" spans="1:17" s="11" customFormat="1" x14ac:dyDescent="0.25">
      <c r="A582" s="39" t="str">
        <f t="shared" si="41"/>
        <v>40749_emdsrdc3-rb-09</v>
      </c>
      <c r="B582" s="47">
        <v>40749</v>
      </c>
      <c r="C582" s="39" t="s">
        <v>236</v>
      </c>
      <c r="D582" s="11">
        <f>VLOOKUP($A582,Pivot_Switch!$H$5:$N$5000,COLUMN(D582),FALSE)</f>
        <v>216</v>
      </c>
      <c r="E582" s="11">
        <f>VLOOKUP($A582,Pivot_Switch!$H$5:$N$5000,COLUMN(E582),FALSE)</f>
        <v>182</v>
      </c>
      <c r="F582" s="11">
        <f>VLOOKUP($A582,Pivot_Switch!$H$5:$N$5000,COLUMN(F582),FALSE)</f>
        <v>34</v>
      </c>
      <c r="G582" s="11">
        <f>VLOOKUP($A582,Pivot_Switch!$H$5:$N$5000,COLUMN(G582),FALSE)</f>
        <v>1</v>
      </c>
      <c r="H582" s="39"/>
      <c r="I582" s="39"/>
      <c r="J582" s="41"/>
      <c r="K582" s="10"/>
      <c r="L582" s="10"/>
      <c r="M582" s="10"/>
      <c r="N582" s="10"/>
      <c r="O582" s="10"/>
      <c r="P582" s="10"/>
      <c r="Q582" s="10"/>
    </row>
    <row r="583" spans="1:17" s="11" customFormat="1" x14ac:dyDescent="0.25">
      <c r="A583" s="39" t="str">
        <f t="shared" si="41"/>
        <v>40770_emdsrdc3-rb-09</v>
      </c>
      <c r="B583" s="47">
        <v>40770</v>
      </c>
      <c r="C583" s="39" t="s">
        <v>236</v>
      </c>
      <c r="D583" s="11">
        <f>VLOOKUP($A583,Pivot_Switch!$H$5:$N$5000,COLUMN(D583),FALSE)</f>
        <v>216</v>
      </c>
      <c r="E583" s="11">
        <f>VLOOKUP($A583,Pivot_Switch!$H$5:$N$5000,COLUMN(E583),FALSE)</f>
        <v>183</v>
      </c>
      <c r="F583" s="11">
        <f>VLOOKUP($A583,Pivot_Switch!$H$5:$N$5000,COLUMN(F583),FALSE)</f>
        <v>33</v>
      </c>
      <c r="G583" s="11">
        <f>VLOOKUP($A583,Pivot_Switch!$H$5:$N$5000,COLUMN(G583),FALSE)</f>
        <v>1</v>
      </c>
      <c r="H583" s="39"/>
      <c r="I583" s="39"/>
      <c r="J583" s="41"/>
      <c r="K583" s="10"/>
      <c r="L583" s="10"/>
      <c r="M583" s="10"/>
      <c r="N583" s="10"/>
      <c r="O583" s="10"/>
      <c r="P583" s="10"/>
      <c r="Q583" s="10"/>
    </row>
    <row r="584" spans="1:17" s="11" customFormat="1" x14ac:dyDescent="0.25">
      <c r="A584" s="39" t="str">
        <f t="shared" si="41"/>
        <v>40777_emdsrdc3-rb-09</v>
      </c>
      <c r="B584" s="47">
        <v>40777</v>
      </c>
      <c r="C584" s="39" t="s">
        <v>236</v>
      </c>
      <c r="D584" s="11">
        <f>VLOOKUP($A584,Pivot_Switch!$H$5:$N$5000,COLUMN(D584),FALSE)</f>
        <v>216</v>
      </c>
      <c r="E584" s="11">
        <f>VLOOKUP($A584,Pivot_Switch!$H$5:$N$5000,COLUMN(E584),FALSE)</f>
        <v>183</v>
      </c>
      <c r="F584" s="11">
        <f>VLOOKUP($A584,Pivot_Switch!$H$5:$N$5000,COLUMN(F584),FALSE)</f>
        <v>33</v>
      </c>
      <c r="G584" s="11">
        <f>VLOOKUP($A584,Pivot_Switch!$H$5:$N$5000,COLUMN(G584),FALSE)</f>
        <v>1</v>
      </c>
      <c r="H584" s="39"/>
      <c r="I584" s="39"/>
      <c r="J584" s="41"/>
      <c r="K584" s="10"/>
      <c r="L584" s="10"/>
      <c r="M584" s="10"/>
      <c r="N584" s="10"/>
      <c r="O584" s="10"/>
      <c r="P584" s="10"/>
      <c r="Q584" s="10"/>
    </row>
    <row r="585" spans="1:17" s="11" customFormat="1" x14ac:dyDescent="0.25">
      <c r="A585" s="39" t="str">
        <f t="shared" si="41"/>
        <v>40785_emdsrdc3-rb-09</v>
      </c>
      <c r="B585" s="47">
        <v>40785</v>
      </c>
      <c r="C585" s="39" t="s">
        <v>236</v>
      </c>
      <c r="D585" s="11">
        <f>VLOOKUP($A585,Pivot_Switch!$H$5:$N$5000,COLUMN(D585),FALSE)</f>
        <v>216</v>
      </c>
      <c r="E585" s="11">
        <f>VLOOKUP($A585,Pivot_Switch!$H$5:$N$5000,COLUMN(E585),FALSE)</f>
        <v>183</v>
      </c>
      <c r="F585" s="11">
        <f>VLOOKUP($A585,Pivot_Switch!$H$5:$N$5000,COLUMN(F585),FALSE)</f>
        <v>33</v>
      </c>
      <c r="G585" s="11">
        <f>VLOOKUP($A585,Pivot_Switch!$H$5:$N$5000,COLUMN(G585),FALSE)</f>
        <v>1</v>
      </c>
      <c r="H585" s="39"/>
      <c r="I585" s="39"/>
      <c r="J585" s="41"/>
      <c r="K585" s="10"/>
      <c r="L585" s="10"/>
      <c r="M585" s="10"/>
      <c r="N585" s="10"/>
      <c r="O585" s="10"/>
      <c r="P585" s="10"/>
      <c r="Q585" s="10"/>
    </row>
    <row r="586" spans="1:17" s="11" customFormat="1" x14ac:dyDescent="0.25">
      <c r="A586" s="39" t="str">
        <f t="shared" si="41"/>
        <v>40790_emdsrdc3-rb-09</v>
      </c>
      <c r="B586" s="47">
        <v>40790</v>
      </c>
      <c r="C586" s="39" t="s">
        <v>236</v>
      </c>
      <c r="D586" s="11">
        <f>VLOOKUP($A586,Pivot_Switch!$H$5:$N$5000,COLUMN(D586),FALSE)</f>
        <v>216</v>
      </c>
      <c r="E586" s="11">
        <f>VLOOKUP($A586,Pivot_Switch!$H$5:$N$5000,COLUMN(E586),FALSE)</f>
        <v>183</v>
      </c>
      <c r="F586" s="11">
        <f>VLOOKUP($A586,Pivot_Switch!$H$5:$N$5000,COLUMN(F586),FALSE)</f>
        <v>33</v>
      </c>
      <c r="G586" s="11">
        <f>VLOOKUP($A586,Pivot_Switch!$H$5:$N$5000,COLUMN(G586),FALSE)</f>
        <v>1</v>
      </c>
      <c r="H586" s="39"/>
      <c r="I586" s="39"/>
      <c r="J586" s="41"/>
      <c r="K586" s="10"/>
      <c r="L586" s="10"/>
      <c r="M586" s="10"/>
      <c r="N586" s="10"/>
      <c r="O586" s="10"/>
      <c r="P586" s="10"/>
      <c r="Q586" s="10"/>
    </row>
    <row r="587" spans="1:17" s="11" customFormat="1" x14ac:dyDescent="0.25">
      <c r="A587" s="39" t="str">
        <f t="shared" si="41"/>
        <v>40798_emdsrdc3-rb-09</v>
      </c>
      <c r="B587" s="47">
        <v>40798</v>
      </c>
      <c r="C587" s="39" t="s">
        <v>236</v>
      </c>
      <c r="D587" s="11">
        <f>VLOOKUP($A587,Pivot_Switch!$H$5:$N$5000,COLUMN(D587),FALSE)</f>
        <v>216</v>
      </c>
      <c r="E587" s="11">
        <f>VLOOKUP($A587,Pivot_Switch!$H$5:$N$5000,COLUMN(E587),FALSE)</f>
        <v>183</v>
      </c>
      <c r="F587" s="11">
        <f>VLOOKUP($A587,Pivot_Switch!$H$5:$N$5000,COLUMN(F587),FALSE)</f>
        <v>33</v>
      </c>
      <c r="G587" s="11">
        <f>VLOOKUP($A587,Pivot_Switch!$H$5:$N$5000,COLUMN(G587),FALSE)</f>
        <v>1</v>
      </c>
      <c r="H587" s="39"/>
      <c r="I587" s="39"/>
      <c r="J587" s="41"/>
      <c r="K587" s="10"/>
      <c r="L587" s="10"/>
      <c r="M587" s="10"/>
      <c r="N587" s="10"/>
      <c r="O587" s="10"/>
      <c r="P587" s="10"/>
      <c r="Q587" s="10"/>
    </row>
    <row r="588" spans="1:17" s="11" customFormat="1" x14ac:dyDescent="0.25">
      <c r="A588" s="39" t="str">
        <f t="shared" si="41"/>
        <v>40869_emdsrdc3-rb-09</v>
      </c>
      <c r="B588" s="47">
        <v>40869</v>
      </c>
      <c r="C588" s="39" t="s">
        <v>236</v>
      </c>
      <c r="D588" s="11">
        <f>VLOOKUP($A588,Pivot_Switch!$H$5:$N$5000,COLUMN(D588),FALSE)</f>
        <v>312</v>
      </c>
      <c r="E588" s="11">
        <f>VLOOKUP($A588,Pivot_Switch!$H$5:$N$5000,COLUMN(E588),FALSE)</f>
        <v>224</v>
      </c>
      <c r="F588" s="11">
        <f>VLOOKUP($A588,Pivot_Switch!$H$5:$N$5000,COLUMN(F588),FALSE)</f>
        <v>88</v>
      </c>
      <c r="G588" s="11">
        <f>VLOOKUP($A588,Pivot_Switch!$H$5:$N$5000,COLUMN(G588),FALSE)</f>
        <v>1</v>
      </c>
      <c r="H588" s="39"/>
      <c r="I588" s="39"/>
      <c r="J588" s="41"/>
      <c r="K588" s="10"/>
      <c r="L588" s="10"/>
      <c r="M588" s="10"/>
      <c r="N588" s="10"/>
      <c r="O588" s="10"/>
      <c r="P588" s="10"/>
      <c r="Q588" s="10"/>
    </row>
    <row r="589" spans="1:17" s="11" customFormat="1" x14ac:dyDescent="0.25">
      <c r="A589" s="39" t="str">
        <f t="shared" si="41"/>
        <v>40885_emdsrdc3-rb-09</v>
      </c>
      <c r="B589" s="47">
        <v>40885</v>
      </c>
      <c r="C589" s="39" t="s">
        <v>236</v>
      </c>
      <c r="D589" s="11">
        <f>VLOOKUP($A589,Pivot_Switch!$H$5:$N$5000,COLUMN(D589),FALSE)</f>
        <v>312</v>
      </c>
      <c r="E589" s="11">
        <f>VLOOKUP($A589,Pivot_Switch!$H$5:$N$5000,COLUMN(E589),FALSE)</f>
        <v>226</v>
      </c>
      <c r="F589" s="11">
        <f>VLOOKUP($A589,Pivot_Switch!$H$5:$N$5000,COLUMN(F589),FALSE)</f>
        <v>86</v>
      </c>
      <c r="G589" s="11">
        <f>VLOOKUP($A589,Pivot_Switch!$H$5:$N$5000,COLUMN(G589),FALSE)</f>
        <v>1</v>
      </c>
      <c r="H589" s="39"/>
      <c r="I589" s="39"/>
      <c r="J589" s="41"/>
      <c r="K589" s="10"/>
      <c r="L589" s="10"/>
      <c r="M589" s="10"/>
      <c r="N589" s="10"/>
      <c r="O589" s="10"/>
      <c r="P589" s="10"/>
      <c r="Q589" s="10"/>
    </row>
    <row r="590" spans="1:17" s="11" customFormat="1" x14ac:dyDescent="0.25">
      <c r="A590" s="39" t="str">
        <f t="shared" si="41"/>
        <v>40917_emdsrdc3-rb-09</v>
      </c>
      <c r="B590" s="47">
        <v>40917</v>
      </c>
      <c r="C590" s="39" t="s">
        <v>236</v>
      </c>
      <c r="D590" s="11">
        <f>VLOOKUP($A590,Pivot_Switch!$H$5:$N$5000,COLUMN(D590),FALSE)</f>
        <v>312</v>
      </c>
      <c r="E590" s="11">
        <f>VLOOKUP($A590,Pivot_Switch!$H$5:$N$5000,COLUMN(E590),FALSE)</f>
        <v>226</v>
      </c>
      <c r="F590" s="11">
        <f>VLOOKUP($A590,Pivot_Switch!$H$5:$N$5000,COLUMN(F590),FALSE)</f>
        <v>86</v>
      </c>
      <c r="G590" s="11">
        <f>VLOOKUP($A590,Pivot_Switch!$H$5:$N$5000,COLUMN(G590),FALSE)</f>
        <v>1</v>
      </c>
      <c r="H590" s="39"/>
      <c r="I590" s="39"/>
      <c r="J590" s="41"/>
      <c r="K590" s="10"/>
      <c r="L590" s="10"/>
      <c r="M590" s="10"/>
      <c r="N590" s="10"/>
      <c r="O590" s="10"/>
      <c r="P590" s="10"/>
      <c r="Q590" s="10"/>
    </row>
    <row r="591" spans="1:17" s="11" customFormat="1" x14ac:dyDescent="0.25">
      <c r="A591" s="39" t="str">
        <f t="shared" si="41"/>
        <v>40948_emdsrdc3-rb-09</v>
      </c>
      <c r="B591" s="47">
        <v>40948</v>
      </c>
      <c r="C591" s="39" t="s">
        <v>236</v>
      </c>
      <c r="D591" s="11">
        <f>VLOOKUP($A591,Pivot_Switch!$H$5:$N$5000,COLUMN(D591),FALSE)</f>
        <v>312</v>
      </c>
      <c r="E591" s="11">
        <f>VLOOKUP($A591,Pivot_Switch!$H$5:$N$5000,COLUMN(E591),FALSE)</f>
        <v>232</v>
      </c>
      <c r="F591" s="11">
        <f>VLOOKUP($A591,Pivot_Switch!$H$5:$N$5000,COLUMN(F591),FALSE)</f>
        <v>80</v>
      </c>
      <c r="G591" s="11">
        <f>VLOOKUP($A591,Pivot_Switch!$H$5:$N$5000,COLUMN(G591),FALSE)</f>
        <v>1</v>
      </c>
      <c r="H591" s="39"/>
      <c r="I591" s="39"/>
      <c r="J591" s="41"/>
      <c r="K591" s="10"/>
      <c r="L591" s="10"/>
      <c r="M591" s="10"/>
      <c r="N591" s="10"/>
      <c r="O591" s="10"/>
      <c r="P591" s="10"/>
      <c r="Q591" s="10"/>
    </row>
    <row r="592" spans="1:17" s="11" customFormat="1" x14ac:dyDescent="0.25">
      <c r="A592" s="39" t="str">
        <f t="shared" si="41"/>
        <v>40989_emdsrdc3-rb-09</v>
      </c>
      <c r="B592" s="47">
        <v>40989</v>
      </c>
      <c r="C592" s="39" t="s">
        <v>236</v>
      </c>
      <c r="D592" s="11">
        <f>VLOOKUP($A592,Pivot_Switch!$H$5:$N$5000,COLUMN(D592),FALSE)</f>
        <v>312</v>
      </c>
      <c r="E592" s="11">
        <f>VLOOKUP($A592,Pivot_Switch!$H$5:$N$5000,COLUMN(E592),FALSE)</f>
        <v>232</v>
      </c>
      <c r="F592" s="11">
        <f>VLOOKUP($A592,Pivot_Switch!$H$5:$N$5000,COLUMN(F592),FALSE)</f>
        <v>80</v>
      </c>
      <c r="G592" s="11">
        <f>VLOOKUP($A592,Pivot_Switch!$H$5:$N$5000,COLUMN(G592),FALSE)</f>
        <v>1</v>
      </c>
      <c r="H592" s="39"/>
      <c r="I592" s="39"/>
      <c r="J592" s="41"/>
      <c r="K592" s="10"/>
      <c r="L592" s="10"/>
      <c r="M592" s="10"/>
      <c r="N592" s="10"/>
      <c r="O592" s="10"/>
      <c r="P592" s="10"/>
      <c r="Q592" s="10"/>
    </row>
    <row r="593" spans="1:17" s="11" customFormat="1" x14ac:dyDescent="0.25">
      <c r="A593" s="39" t="str">
        <f t="shared" si="41"/>
        <v>41016_emdsrdc3-rb-09</v>
      </c>
      <c r="B593" s="47">
        <v>41016</v>
      </c>
      <c r="C593" s="39" t="s">
        <v>236</v>
      </c>
      <c r="D593" s="11">
        <f>VLOOKUP($A593,Pivot_Switch!$H$5:$N$5000,COLUMN(D593),FALSE)</f>
        <v>312</v>
      </c>
      <c r="E593" s="11">
        <f>VLOOKUP($A593,Pivot_Switch!$H$5:$N$5000,COLUMN(E593),FALSE)</f>
        <v>272</v>
      </c>
      <c r="F593" s="11">
        <f>VLOOKUP($A593,Pivot_Switch!$H$5:$N$5000,COLUMN(F593),FALSE)</f>
        <v>40</v>
      </c>
      <c r="G593" s="11">
        <f>VLOOKUP($A593,Pivot_Switch!$H$5:$N$5000,COLUMN(G593),FALSE)</f>
        <v>1</v>
      </c>
      <c r="H593" s="39"/>
      <c r="I593" s="39"/>
      <c r="J593" s="41"/>
      <c r="K593" s="10"/>
      <c r="L593" s="10"/>
      <c r="M593" s="10"/>
      <c r="N593" s="10"/>
      <c r="O593" s="10"/>
      <c r="P593" s="10"/>
      <c r="Q593" s="10"/>
    </row>
    <row r="594" spans="1:17" s="11" customFormat="1" x14ac:dyDescent="0.25">
      <c r="A594" s="39" t="str">
        <f t="shared" si="41"/>
        <v>41037_emdsrdc3-rb-09</v>
      </c>
      <c r="B594" s="47">
        <v>41037</v>
      </c>
      <c r="C594" s="39" t="s">
        <v>236</v>
      </c>
      <c r="D594" s="11">
        <f>VLOOKUP($A594,Pivot_Switch!$H$5:$N$5000,COLUMN(D594),FALSE)</f>
        <v>312</v>
      </c>
      <c r="E594" s="11">
        <f>VLOOKUP($A594,Pivot_Switch!$H$5:$N$5000,COLUMN(E594),FALSE)</f>
        <v>13</v>
      </c>
      <c r="F594" s="11">
        <f>VLOOKUP($A594,Pivot_Switch!$H$5:$N$5000,COLUMN(F594),FALSE)</f>
        <v>299</v>
      </c>
      <c r="G594" s="11">
        <f>VLOOKUP($A594,Pivot_Switch!$H$5:$N$5000,COLUMN(G594),FALSE)</f>
        <v>1</v>
      </c>
      <c r="H594" s="39"/>
      <c r="I594" s="39"/>
      <c r="J594" s="41"/>
      <c r="K594" s="10"/>
      <c r="L594" s="10"/>
      <c r="M594" s="10"/>
      <c r="N594" s="10"/>
      <c r="O594" s="10"/>
      <c r="P594" s="10"/>
      <c r="Q594" s="10"/>
    </row>
    <row r="595" spans="1:17" s="11" customFormat="1" x14ac:dyDescent="0.25">
      <c r="A595" s="39" t="str">
        <f t="shared" si="41"/>
        <v>41071_emdsrdc3-rb-09</v>
      </c>
      <c r="B595" s="47">
        <v>41071</v>
      </c>
      <c r="C595" s="39" t="s">
        <v>236</v>
      </c>
      <c r="D595" s="11">
        <f>VLOOKUP($A595,Pivot_Switch!$H$5:$N$5000,COLUMN(D595),FALSE)</f>
        <v>312</v>
      </c>
      <c r="E595" s="11">
        <f>VLOOKUP($A595,Pivot_Switch!$H$5:$N$5000,COLUMN(E595),FALSE)</f>
        <v>297</v>
      </c>
      <c r="F595" s="11">
        <f>VLOOKUP($A595,Pivot_Switch!$H$5:$N$5000,COLUMN(F595),FALSE)</f>
        <v>15</v>
      </c>
      <c r="G595" s="11">
        <f>VLOOKUP($A595,Pivot_Switch!$H$5:$N$5000,COLUMN(G595),FALSE)</f>
        <v>1</v>
      </c>
      <c r="H595" s="39"/>
      <c r="I595" s="39"/>
      <c r="J595" s="41"/>
      <c r="K595" s="10"/>
      <c r="L595" s="10"/>
      <c r="M595" s="10"/>
      <c r="N595" s="10"/>
      <c r="O595" s="10"/>
      <c r="P595" s="10"/>
      <c r="Q595" s="10"/>
    </row>
    <row r="596" spans="1:17" s="11" customFormat="1" x14ac:dyDescent="0.25">
      <c r="A596" s="39" t="str">
        <f t="shared" si="41"/>
        <v>41107_emdsrdc3-rb-09</v>
      </c>
      <c r="B596" s="47">
        <v>41107</v>
      </c>
      <c r="C596" s="39" t="s">
        <v>236</v>
      </c>
      <c r="D596" s="11">
        <f>VLOOKUP($A596,Pivot_Switch!$H$5:$N$5000,COLUMN(D596),FALSE)</f>
        <v>312</v>
      </c>
      <c r="E596" s="11">
        <f>VLOOKUP($A596,Pivot_Switch!$H$5:$N$5000,COLUMN(E596),FALSE)</f>
        <v>301</v>
      </c>
      <c r="F596" s="11">
        <f>VLOOKUP($A596,Pivot_Switch!$H$5:$N$5000,COLUMN(F596),FALSE)</f>
        <v>11</v>
      </c>
      <c r="G596" s="11">
        <f>VLOOKUP($A596,Pivot_Switch!$H$5:$N$5000,COLUMN(G596),FALSE)</f>
        <v>1</v>
      </c>
      <c r="H596" s="39"/>
      <c r="I596" s="39"/>
      <c r="J596" s="41"/>
      <c r="K596" s="10"/>
      <c r="L596" s="10"/>
      <c r="M596" s="10"/>
      <c r="N596" s="10"/>
      <c r="O596" s="10"/>
      <c r="P596" s="10"/>
      <c r="Q596" s="10"/>
    </row>
    <row r="597" spans="1:17" s="11" customFormat="1" x14ac:dyDescent="0.25">
      <c r="A597" s="39" t="str">
        <f t="shared" si="41"/>
        <v>41122_emdsrdc3-rb-09</v>
      </c>
      <c r="B597" s="47">
        <v>41122</v>
      </c>
      <c r="C597" s="39" t="s">
        <v>236</v>
      </c>
      <c r="D597" s="11">
        <f>VLOOKUP($A597,Pivot_Switch!$H$5:$N$5000,COLUMN(D597),FALSE)</f>
        <v>312</v>
      </c>
      <c r="E597" s="11">
        <f>VLOOKUP($A597,Pivot_Switch!$H$5:$N$5000,COLUMN(E597),FALSE)</f>
        <v>294</v>
      </c>
      <c r="F597" s="11">
        <f>VLOOKUP($A597,Pivot_Switch!$H$5:$N$5000,COLUMN(F597),FALSE)</f>
        <v>18</v>
      </c>
      <c r="G597" s="11">
        <f>VLOOKUP($A597,Pivot_Switch!$H$5:$N$5000,COLUMN(G597),FALSE)</f>
        <v>1</v>
      </c>
      <c r="H597" s="39"/>
      <c r="I597" s="39"/>
      <c r="J597" s="41"/>
      <c r="K597" s="10"/>
      <c r="L597" s="10"/>
      <c r="M597" s="10"/>
      <c r="N597" s="10"/>
      <c r="O597" s="10"/>
      <c r="P597" s="10"/>
      <c r="Q597" s="10"/>
    </row>
    <row r="598" spans="1:17" s="11" customFormat="1" x14ac:dyDescent="0.25">
      <c r="A598" s="39" t="str">
        <f t="shared" si="41"/>
        <v>41162_emdsrdc3-rb-09</v>
      </c>
      <c r="B598" s="47">
        <v>41162</v>
      </c>
      <c r="C598" s="39" t="s">
        <v>236</v>
      </c>
      <c r="D598" s="11">
        <f>VLOOKUP($A598,Pivot_Switch!$H$5:$N$5000,COLUMN(D598),FALSE)</f>
        <v>312</v>
      </c>
      <c r="E598" s="11">
        <f>VLOOKUP($A598,Pivot_Switch!$H$5:$N$5000,COLUMN(E598),FALSE)</f>
        <v>294</v>
      </c>
      <c r="F598" s="11">
        <f>VLOOKUP($A598,Pivot_Switch!$H$5:$N$5000,COLUMN(F598),FALSE)</f>
        <v>18</v>
      </c>
      <c r="G598" s="11">
        <f>VLOOKUP($A598,Pivot_Switch!$H$5:$N$5000,COLUMN(G598),FALSE)</f>
        <v>1</v>
      </c>
      <c r="H598" s="39"/>
      <c r="I598" s="39"/>
      <c r="J598" s="41"/>
      <c r="K598" s="10"/>
      <c r="L598" s="10"/>
      <c r="M598" s="10"/>
      <c r="N598" s="10"/>
      <c r="O598" s="10"/>
      <c r="P598" s="10"/>
      <c r="Q598" s="10"/>
    </row>
    <row r="599" spans="1:17" s="11" customFormat="1" x14ac:dyDescent="0.25">
      <c r="A599" s="39" t="str">
        <f t="shared" si="41"/>
        <v>41192_emdsrdc3-rb-09</v>
      </c>
      <c r="B599" s="47">
        <v>41192</v>
      </c>
      <c r="C599" s="39" t="s">
        <v>236</v>
      </c>
      <c r="D599" s="11">
        <f>VLOOKUP($A599,Pivot_Switch!$H$5:$N$5000,COLUMN(D599),FALSE)</f>
        <v>312</v>
      </c>
      <c r="E599" s="11">
        <f>VLOOKUP($A599,Pivot_Switch!$H$5:$N$5000,COLUMN(E599),FALSE)</f>
        <v>294</v>
      </c>
      <c r="F599" s="11">
        <f>VLOOKUP($A599,Pivot_Switch!$H$5:$N$5000,COLUMN(F599),FALSE)</f>
        <v>18</v>
      </c>
      <c r="G599" s="11">
        <f>VLOOKUP($A599,Pivot_Switch!$H$5:$N$5000,COLUMN(G599),FALSE)</f>
        <v>1</v>
      </c>
      <c r="H599" s="39"/>
      <c r="I599" s="39"/>
      <c r="J599" s="41"/>
      <c r="K599" s="10"/>
      <c r="L599" s="10"/>
      <c r="M599" s="10"/>
      <c r="N599" s="10"/>
      <c r="O599" s="10"/>
      <c r="P599" s="10"/>
      <c r="Q599" s="10"/>
    </row>
    <row r="600" spans="1:17" s="11" customFormat="1" x14ac:dyDescent="0.25">
      <c r="A600" s="39" t="str">
        <f t="shared" si="41"/>
        <v>41347_emdsrdc3-rb-09</v>
      </c>
      <c r="B600" s="47">
        <v>41347</v>
      </c>
      <c r="C600" s="39" t="s">
        <v>236</v>
      </c>
      <c r="D600" s="11">
        <f>VLOOKUP($A600,Pivot_Switch!$H$5:$N$5000,COLUMN(D600),FALSE)</f>
        <v>312</v>
      </c>
      <c r="E600" s="11">
        <f>VLOOKUP($A600,Pivot_Switch!$H$5:$N$5000,COLUMN(E600),FALSE)</f>
        <v>13</v>
      </c>
      <c r="F600" s="11">
        <f>VLOOKUP($A600,Pivot_Switch!$H$5:$N$5000,COLUMN(F600),FALSE)</f>
        <v>299</v>
      </c>
      <c r="G600" s="11">
        <f>VLOOKUP($A600,Pivot_Switch!$H$5:$N$5000,COLUMN(G600),FALSE)</f>
        <v>1</v>
      </c>
      <c r="H600" s="39"/>
      <c r="I600" s="39"/>
      <c r="J600" s="41"/>
      <c r="K600" s="10"/>
      <c r="L600" s="10"/>
      <c r="M600" s="10"/>
      <c r="N600" s="10"/>
      <c r="O600" s="10"/>
      <c r="P600" s="10"/>
      <c r="Q600" s="10"/>
    </row>
    <row r="601" spans="1:17" s="11" customFormat="1" x14ac:dyDescent="0.25">
      <c r="A601" s="39" t="str">
        <f t="shared" si="40"/>
        <v>41439_emdsrdc3-rb-09</v>
      </c>
      <c r="B601" s="47">
        <v>41439</v>
      </c>
      <c r="C601" s="39" t="s">
        <v>236</v>
      </c>
      <c r="D601" s="11">
        <f>VLOOKUP($A601,Pivot_Switch!$H$5:$N$5000,COLUMN(D601),FALSE)</f>
        <v>312</v>
      </c>
      <c r="E601" s="11">
        <f>VLOOKUP($A601,Pivot_Switch!$H$5:$N$5000,COLUMN(E601),FALSE)</f>
        <v>296</v>
      </c>
      <c r="F601" s="11">
        <f>VLOOKUP($A601,Pivot_Switch!$H$5:$N$5000,COLUMN(F601),FALSE)</f>
        <v>16</v>
      </c>
      <c r="G601" s="11">
        <f>VLOOKUP($A601,Pivot_Switch!$H$5:$N$5000,COLUMN(G601),FALSE)</f>
        <v>1</v>
      </c>
      <c r="H601" s="39"/>
      <c r="I601" s="39"/>
      <c r="J601" s="41"/>
      <c r="K601" s="10"/>
      <c r="L601" s="10"/>
      <c r="M601" s="10"/>
      <c r="N601" s="10"/>
      <c r="O601" s="10"/>
      <c r="P601" s="10"/>
      <c r="Q601" s="10"/>
    </row>
    <row r="602" spans="1:17" s="11" customFormat="1" x14ac:dyDescent="0.25">
      <c r="A602" s="39"/>
      <c r="B602" s="44"/>
      <c r="C602" s="39"/>
      <c r="H602" s="39"/>
      <c r="I602" s="39"/>
      <c r="J602" s="39"/>
      <c r="K602" s="10"/>
      <c r="L602" s="10"/>
      <c r="M602" s="10"/>
      <c r="N602" s="10"/>
      <c r="O602" s="10"/>
      <c r="P602" s="10"/>
      <c r="Q602" s="10"/>
    </row>
    <row r="603" spans="1:17" s="11" customFormat="1" x14ac:dyDescent="0.25">
      <c r="A603" s="42" t="s">
        <v>881</v>
      </c>
      <c r="B603" s="42"/>
      <c r="C603" s="42"/>
      <c r="D603" s="25"/>
      <c r="E603" s="25"/>
      <c r="F603" s="25"/>
      <c r="G603" s="25"/>
      <c r="H603" s="42" t="str">
        <f>C564</f>
        <v>emdsrdc3-rb-09</v>
      </c>
      <c r="I603" s="43" t="str">
        <f>CONCATENATE(H603,"_End")</f>
        <v>emdsrdc3-rb-09_End</v>
      </c>
      <c r="J603" s="43">
        <f t="shared" ref="J603:J628" si="42">ROW(I603)</f>
        <v>603</v>
      </c>
      <c r="K603" s="26"/>
      <c r="L603" s="26"/>
      <c r="M603" s="10"/>
      <c r="N603" s="10"/>
      <c r="O603" s="10"/>
      <c r="P603" s="10"/>
      <c r="Q603" s="10"/>
    </row>
    <row r="604" spans="1:17" s="11" customFormat="1" x14ac:dyDescent="0.25">
      <c r="A604" s="39" t="str">
        <f t="shared" ref="A604:A627" si="43">CONCATENATE(B604,"_",C604)</f>
        <v>40714_emdsrdc3-rb-10</v>
      </c>
      <c r="B604" s="47">
        <v>40714</v>
      </c>
      <c r="C604" s="39" t="s">
        <v>891</v>
      </c>
      <c r="D604" s="11">
        <f>VLOOKUP($A604,Pivot_Switch!$H$5:$N$5000,COLUMN(D604),FALSE)</f>
        <v>144</v>
      </c>
      <c r="E604" s="11">
        <f>VLOOKUP($A604,Pivot_Switch!$H$5:$N$5000,COLUMN(E604),FALSE)</f>
        <v>26</v>
      </c>
      <c r="F604" s="11">
        <f>VLOOKUP($A604,Pivot_Switch!$H$5:$N$5000,COLUMN(F604),FALSE)</f>
        <v>118</v>
      </c>
      <c r="G604" s="11">
        <f>VLOOKUP($A604,Pivot_Switch!$H$5:$N$5000,COLUMN(G604),FALSE)</f>
        <v>1</v>
      </c>
      <c r="H604" s="39" t="str">
        <f t="shared" ref="H604:H628" si="44">C604</f>
        <v>emdsrdc3-rb-10</v>
      </c>
      <c r="I604" s="39" t="str">
        <f t="shared" ref="I604:I628" si="45">CONCATENATE(H604,"_Start")</f>
        <v>emdsrdc3-rb-10_Start</v>
      </c>
      <c r="J604" s="41">
        <f t="shared" si="42"/>
        <v>604</v>
      </c>
      <c r="K604" s="10"/>
      <c r="L604" s="10"/>
      <c r="M604" s="10"/>
      <c r="N604" s="10"/>
      <c r="O604" s="10"/>
      <c r="P604" s="10"/>
      <c r="Q604" s="10"/>
    </row>
    <row r="605" spans="1:17" s="11" customFormat="1" x14ac:dyDescent="0.25">
      <c r="A605" s="39" t="str">
        <f t="shared" si="43"/>
        <v>40721_emdsrdc3-rb-10</v>
      </c>
      <c r="B605" s="47">
        <v>40721</v>
      </c>
      <c r="C605" s="39" t="s">
        <v>891</v>
      </c>
      <c r="D605" s="11">
        <f>VLOOKUP($A605,Pivot_Switch!$H$5:$N$5000,COLUMN(D605),FALSE)</f>
        <v>144</v>
      </c>
      <c r="E605" s="11">
        <f>VLOOKUP($A605,Pivot_Switch!$H$5:$N$5000,COLUMN(E605),FALSE)</f>
        <v>56</v>
      </c>
      <c r="F605" s="11">
        <f>VLOOKUP($A605,Pivot_Switch!$H$5:$N$5000,COLUMN(F605),FALSE)</f>
        <v>88</v>
      </c>
      <c r="G605" s="11">
        <f>VLOOKUP($A605,Pivot_Switch!$H$5:$N$5000,COLUMN(G605),FALSE)</f>
        <v>1</v>
      </c>
      <c r="H605" s="39" t="str">
        <f t="shared" si="44"/>
        <v>emdsrdc3-rb-10</v>
      </c>
      <c r="I605" s="39" t="str">
        <f t="shared" si="45"/>
        <v>emdsrdc3-rb-10_Start</v>
      </c>
      <c r="J605" s="41">
        <f t="shared" si="42"/>
        <v>605</v>
      </c>
      <c r="K605" s="10"/>
      <c r="L605" s="10"/>
      <c r="M605" s="10"/>
      <c r="N605" s="10"/>
      <c r="O605" s="10"/>
      <c r="P605" s="10"/>
      <c r="Q605" s="10"/>
    </row>
    <row r="606" spans="1:17" s="11" customFormat="1" x14ac:dyDescent="0.25">
      <c r="A606" s="39" t="str">
        <f t="shared" si="43"/>
        <v>40728_emdsrdc3-rb-10</v>
      </c>
      <c r="B606" s="47">
        <v>40728</v>
      </c>
      <c r="C606" s="39" t="s">
        <v>891</v>
      </c>
      <c r="D606" s="11">
        <f>VLOOKUP($A606,Pivot_Switch!$H$5:$N$5000,COLUMN(D606),FALSE)</f>
        <v>144</v>
      </c>
      <c r="E606" s="11">
        <f>VLOOKUP($A606,Pivot_Switch!$H$5:$N$5000,COLUMN(E606),FALSE)</f>
        <v>56</v>
      </c>
      <c r="F606" s="11">
        <f>VLOOKUP($A606,Pivot_Switch!$H$5:$N$5000,COLUMN(F606),FALSE)</f>
        <v>88</v>
      </c>
      <c r="G606" s="11">
        <f>VLOOKUP($A606,Pivot_Switch!$H$5:$N$5000,COLUMN(G606),FALSE)</f>
        <v>1</v>
      </c>
      <c r="H606" s="39" t="str">
        <f t="shared" si="44"/>
        <v>emdsrdc3-rb-10</v>
      </c>
      <c r="I606" s="39" t="str">
        <f t="shared" si="45"/>
        <v>emdsrdc3-rb-10_Start</v>
      </c>
      <c r="J606" s="41">
        <f t="shared" si="42"/>
        <v>606</v>
      </c>
      <c r="K606" s="10"/>
      <c r="L606" s="10"/>
      <c r="M606" s="10"/>
      <c r="N606" s="10"/>
      <c r="O606" s="10"/>
      <c r="P606" s="10"/>
      <c r="Q606" s="10"/>
    </row>
    <row r="607" spans="1:17" s="11" customFormat="1" x14ac:dyDescent="0.25">
      <c r="A607" s="39" t="str">
        <f t="shared" si="43"/>
        <v>40735_emdsrdc3-rb-10</v>
      </c>
      <c r="B607" s="47">
        <v>40735</v>
      </c>
      <c r="C607" s="39" t="s">
        <v>891</v>
      </c>
      <c r="D607" s="11">
        <f>VLOOKUP($A607,Pivot_Switch!$H$5:$N$5000,COLUMN(D607),FALSE)</f>
        <v>144</v>
      </c>
      <c r="E607" s="11">
        <f>VLOOKUP($A607,Pivot_Switch!$H$5:$N$5000,COLUMN(E607),FALSE)</f>
        <v>56</v>
      </c>
      <c r="F607" s="11">
        <f>VLOOKUP($A607,Pivot_Switch!$H$5:$N$5000,COLUMN(F607),FALSE)</f>
        <v>88</v>
      </c>
      <c r="G607" s="11">
        <f>VLOOKUP($A607,Pivot_Switch!$H$5:$N$5000,COLUMN(G607),FALSE)</f>
        <v>1</v>
      </c>
      <c r="H607" s="39" t="str">
        <f t="shared" si="44"/>
        <v>emdsrdc3-rb-10</v>
      </c>
      <c r="I607" s="39" t="str">
        <f t="shared" si="45"/>
        <v>emdsrdc3-rb-10_Start</v>
      </c>
      <c r="J607" s="41">
        <f t="shared" si="42"/>
        <v>607</v>
      </c>
      <c r="K607" s="10"/>
      <c r="L607" s="10"/>
      <c r="M607" s="10"/>
      <c r="N607" s="10"/>
      <c r="O607" s="10"/>
      <c r="P607" s="10"/>
      <c r="Q607" s="10"/>
    </row>
    <row r="608" spans="1:17" s="11" customFormat="1" x14ac:dyDescent="0.25">
      <c r="A608" s="39" t="str">
        <f t="shared" si="43"/>
        <v>40743_emdsrdc3-rb-10</v>
      </c>
      <c r="B608" s="47">
        <v>40743</v>
      </c>
      <c r="C608" s="39" t="s">
        <v>891</v>
      </c>
      <c r="D608" s="11">
        <f>VLOOKUP($A608,Pivot_Switch!$H$5:$N$5000,COLUMN(D608),FALSE)</f>
        <v>144</v>
      </c>
      <c r="E608" s="11">
        <f>VLOOKUP($A608,Pivot_Switch!$H$5:$N$5000,COLUMN(E608),FALSE)</f>
        <v>56</v>
      </c>
      <c r="F608" s="11">
        <f>VLOOKUP($A608,Pivot_Switch!$H$5:$N$5000,COLUMN(F608),FALSE)</f>
        <v>88</v>
      </c>
      <c r="G608" s="11">
        <f>VLOOKUP($A608,Pivot_Switch!$H$5:$N$5000,COLUMN(G608),FALSE)</f>
        <v>1</v>
      </c>
      <c r="H608" s="39" t="str">
        <f t="shared" si="44"/>
        <v>emdsrdc3-rb-10</v>
      </c>
      <c r="I608" s="39" t="str">
        <f t="shared" si="45"/>
        <v>emdsrdc3-rb-10_Start</v>
      </c>
      <c r="J608" s="41">
        <f t="shared" si="42"/>
        <v>608</v>
      </c>
      <c r="K608" s="10"/>
      <c r="L608" s="10"/>
      <c r="M608" s="10"/>
      <c r="N608" s="10"/>
      <c r="O608" s="10"/>
      <c r="P608" s="10"/>
      <c r="Q608" s="10"/>
    </row>
    <row r="609" spans="1:17" s="11" customFormat="1" x14ac:dyDescent="0.25">
      <c r="A609" s="39" t="str">
        <f t="shared" si="43"/>
        <v>40749_emdsrdc3-rb-10</v>
      </c>
      <c r="B609" s="47">
        <v>40749</v>
      </c>
      <c r="C609" s="39" t="s">
        <v>891</v>
      </c>
      <c r="D609" s="11">
        <f>VLOOKUP($A609,Pivot_Switch!$H$5:$N$5000,COLUMN(D609),FALSE)</f>
        <v>144</v>
      </c>
      <c r="E609" s="11">
        <f>VLOOKUP($A609,Pivot_Switch!$H$5:$N$5000,COLUMN(E609),FALSE)</f>
        <v>56</v>
      </c>
      <c r="F609" s="11">
        <f>VLOOKUP($A609,Pivot_Switch!$H$5:$N$5000,COLUMN(F609),FALSE)</f>
        <v>88</v>
      </c>
      <c r="G609" s="11">
        <f>VLOOKUP($A609,Pivot_Switch!$H$5:$N$5000,COLUMN(G609),FALSE)</f>
        <v>1</v>
      </c>
      <c r="H609" s="39" t="str">
        <f t="shared" si="44"/>
        <v>emdsrdc3-rb-10</v>
      </c>
      <c r="I609" s="39" t="str">
        <f t="shared" si="45"/>
        <v>emdsrdc3-rb-10_Start</v>
      </c>
      <c r="J609" s="41">
        <f t="shared" si="42"/>
        <v>609</v>
      </c>
      <c r="K609" s="10"/>
      <c r="L609" s="10"/>
      <c r="M609" s="10"/>
      <c r="N609" s="10"/>
      <c r="O609" s="10"/>
      <c r="P609" s="10"/>
      <c r="Q609" s="10"/>
    </row>
    <row r="610" spans="1:17" s="11" customFormat="1" x14ac:dyDescent="0.25">
      <c r="A610" s="39" t="str">
        <f t="shared" si="43"/>
        <v>40770_emdsrdc3-rb-10</v>
      </c>
      <c r="B610" s="47">
        <v>40770</v>
      </c>
      <c r="C610" s="39" t="s">
        <v>891</v>
      </c>
      <c r="D610" s="11">
        <f>VLOOKUP($A610,Pivot_Switch!$H$5:$N$5000,COLUMN(D610),FALSE)</f>
        <v>144</v>
      </c>
      <c r="E610" s="11">
        <f>VLOOKUP($A610,Pivot_Switch!$H$5:$N$5000,COLUMN(E610),FALSE)</f>
        <v>56</v>
      </c>
      <c r="F610" s="11">
        <f>VLOOKUP($A610,Pivot_Switch!$H$5:$N$5000,COLUMN(F610),FALSE)</f>
        <v>88</v>
      </c>
      <c r="G610" s="11">
        <f>VLOOKUP($A610,Pivot_Switch!$H$5:$N$5000,COLUMN(G610),FALSE)</f>
        <v>1</v>
      </c>
      <c r="H610" s="39" t="str">
        <f t="shared" si="44"/>
        <v>emdsrdc3-rb-10</v>
      </c>
      <c r="I610" s="39" t="str">
        <f t="shared" si="45"/>
        <v>emdsrdc3-rb-10_Start</v>
      </c>
      <c r="J610" s="41">
        <f t="shared" si="42"/>
        <v>610</v>
      </c>
      <c r="K610" s="10"/>
      <c r="L610" s="10"/>
      <c r="M610" s="10"/>
      <c r="N610" s="10"/>
      <c r="O610" s="10"/>
      <c r="P610" s="10"/>
      <c r="Q610" s="10"/>
    </row>
    <row r="611" spans="1:17" s="11" customFormat="1" x14ac:dyDescent="0.25">
      <c r="A611" s="39" t="str">
        <f t="shared" si="43"/>
        <v>40777_emdsrdc3-rb-10</v>
      </c>
      <c r="B611" s="47">
        <v>40777</v>
      </c>
      <c r="C611" s="39" t="s">
        <v>891</v>
      </c>
      <c r="D611" s="11">
        <f>VLOOKUP($A611,Pivot_Switch!$H$5:$N$5000,COLUMN(D611),FALSE)</f>
        <v>144</v>
      </c>
      <c r="E611" s="11">
        <f>VLOOKUP($A611,Pivot_Switch!$H$5:$N$5000,COLUMN(E611),FALSE)</f>
        <v>56</v>
      </c>
      <c r="F611" s="11">
        <f>VLOOKUP($A611,Pivot_Switch!$H$5:$N$5000,COLUMN(F611),FALSE)</f>
        <v>88</v>
      </c>
      <c r="G611" s="11">
        <f>VLOOKUP($A611,Pivot_Switch!$H$5:$N$5000,COLUMN(G611),FALSE)</f>
        <v>1</v>
      </c>
      <c r="H611" s="39" t="str">
        <f t="shared" ref="H611:H627" si="46">C611</f>
        <v>emdsrdc3-rb-10</v>
      </c>
      <c r="I611" s="39" t="str">
        <f t="shared" si="45"/>
        <v>emdsrdc3-rb-10_Start</v>
      </c>
      <c r="J611" s="41">
        <f t="shared" ref="J611:J627" si="47">ROW(I611)</f>
        <v>611</v>
      </c>
      <c r="K611" s="10"/>
      <c r="L611" s="10"/>
      <c r="M611" s="10"/>
      <c r="N611" s="10"/>
      <c r="O611" s="10"/>
      <c r="P611" s="10"/>
      <c r="Q611" s="10"/>
    </row>
    <row r="612" spans="1:17" s="11" customFormat="1" x14ac:dyDescent="0.25">
      <c r="A612" s="39" t="str">
        <f t="shared" si="43"/>
        <v>40785_emdsrdc3-rb-10</v>
      </c>
      <c r="B612" s="47">
        <v>40785</v>
      </c>
      <c r="C612" s="39" t="s">
        <v>891</v>
      </c>
      <c r="D612" s="11">
        <f>VLOOKUP($A612,Pivot_Switch!$H$5:$N$5000,COLUMN(D612),FALSE)</f>
        <v>144</v>
      </c>
      <c r="E612" s="11">
        <f>VLOOKUP($A612,Pivot_Switch!$H$5:$N$5000,COLUMN(E612),FALSE)</f>
        <v>56</v>
      </c>
      <c r="F612" s="11">
        <f>VLOOKUP($A612,Pivot_Switch!$H$5:$N$5000,COLUMN(F612),FALSE)</f>
        <v>88</v>
      </c>
      <c r="G612" s="11">
        <f>VLOOKUP($A612,Pivot_Switch!$H$5:$N$5000,COLUMN(G612),FALSE)</f>
        <v>1</v>
      </c>
      <c r="H612" s="39" t="str">
        <f t="shared" si="46"/>
        <v>emdsrdc3-rb-10</v>
      </c>
      <c r="I612" s="39" t="str">
        <f t="shared" ref="I612:I627" si="48">CONCATENATE(H612,"_Start")</f>
        <v>emdsrdc3-rb-10_Start</v>
      </c>
      <c r="J612" s="41">
        <f t="shared" si="47"/>
        <v>612</v>
      </c>
      <c r="K612" s="10"/>
      <c r="L612" s="10"/>
      <c r="M612" s="10"/>
      <c r="N612" s="10"/>
      <c r="O612" s="10"/>
      <c r="P612" s="10"/>
      <c r="Q612" s="10"/>
    </row>
    <row r="613" spans="1:17" s="11" customFormat="1" x14ac:dyDescent="0.25">
      <c r="A613" s="39" t="str">
        <f t="shared" si="43"/>
        <v>40790_emdsrdc3-rb-10</v>
      </c>
      <c r="B613" s="47">
        <v>40790</v>
      </c>
      <c r="C613" s="39" t="s">
        <v>891</v>
      </c>
      <c r="D613" s="11">
        <f>VLOOKUP($A613,Pivot_Switch!$H$5:$N$5000,COLUMN(D613),FALSE)</f>
        <v>144</v>
      </c>
      <c r="E613" s="11">
        <f>VLOOKUP($A613,Pivot_Switch!$H$5:$N$5000,COLUMN(E613),FALSE)</f>
        <v>56</v>
      </c>
      <c r="F613" s="11">
        <f>VLOOKUP($A613,Pivot_Switch!$H$5:$N$5000,COLUMN(F613),FALSE)</f>
        <v>88</v>
      </c>
      <c r="G613" s="11">
        <f>VLOOKUP($A613,Pivot_Switch!$H$5:$N$5000,COLUMN(G613),FALSE)</f>
        <v>1</v>
      </c>
      <c r="H613" s="39" t="str">
        <f t="shared" si="46"/>
        <v>emdsrdc3-rb-10</v>
      </c>
      <c r="I613" s="39" t="str">
        <f t="shared" si="48"/>
        <v>emdsrdc3-rb-10_Start</v>
      </c>
      <c r="J613" s="41">
        <f t="shared" si="47"/>
        <v>613</v>
      </c>
      <c r="K613" s="10"/>
      <c r="L613" s="10"/>
      <c r="M613" s="10"/>
      <c r="N613" s="10"/>
      <c r="O613" s="10"/>
      <c r="P613" s="10"/>
      <c r="Q613" s="10"/>
    </row>
    <row r="614" spans="1:17" s="11" customFormat="1" x14ac:dyDescent="0.25">
      <c r="A614" s="39" t="str">
        <f t="shared" si="43"/>
        <v>40798_emdsrdc3-rb-10</v>
      </c>
      <c r="B614" s="47">
        <v>40798</v>
      </c>
      <c r="C614" s="39" t="s">
        <v>891</v>
      </c>
      <c r="D614" s="11">
        <f>VLOOKUP($A614,Pivot_Switch!$H$5:$N$5000,COLUMN(D614),FALSE)</f>
        <v>144</v>
      </c>
      <c r="E614" s="11">
        <f>VLOOKUP($A614,Pivot_Switch!$H$5:$N$5000,COLUMN(E614),FALSE)</f>
        <v>56</v>
      </c>
      <c r="F614" s="11">
        <f>VLOOKUP($A614,Pivot_Switch!$H$5:$N$5000,COLUMN(F614),FALSE)</f>
        <v>88</v>
      </c>
      <c r="G614" s="11">
        <f>VLOOKUP($A614,Pivot_Switch!$H$5:$N$5000,COLUMN(G614),FALSE)</f>
        <v>1</v>
      </c>
      <c r="H614" s="39" t="str">
        <f t="shared" si="46"/>
        <v>emdsrdc3-rb-10</v>
      </c>
      <c r="I614" s="39" t="str">
        <f t="shared" si="48"/>
        <v>emdsrdc3-rb-10_Start</v>
      </c>
      <c r="J614" s="41">
        <f t="shared" si="47"/>
        <v>614</v>
      </c>
      <c r="K614" s="10"/>
      <c r="L614" s="10"/>
      <c r="M614" s="10"/>
      <c r="N614" s="10"/>
      <c r="O614" s="10"/>
      <c r="P614" s="10"/>
      <c r="Q614" s="10"/>
    </row>
    <row r="615" spans="1:17" s="11" customFormat="1" x14ac:dyDescent="0.25">
      <c r="A615" s="39" t="str">
        <f t="shared" si="43"/>
        <v>40869_emdsrdc3-rb-10</v>
      </c>
      <c r="B615" s="47">
        <v>40869</v>
      </c>
      <c r="C615" s="39" t="s">
        <v>891</v>
      </c>
      <c r="D615" s="11">
        <f>VLOOKUP($A615,Pivot_Switch!$H$5:$N$5000,COLUMN(D615),FALSE)</f>
        <v>168</v>
      </c>
      <c r="E615" s="11">
        <f>VLOOKUP($A615,Pivot_Switch!$H$5:$N$5000,COLUMN(E615),FALSE)</f>
        <v>69</v>
      </c>
      <c r="F615" s="11">
        <f>VLOOKUP($A615,Pivot_Switch!$H$5:$N$5000,COLUMN(F615),FALSE)</f>
        <v>99</v>
      </c>
      <c r="G615" s="11">
        <f>VLOOKUP($A615,Pivot_Switch!$H$5:$N$5000,COLUMN(G615),FALSE)</f>
        <v>1</v>
      </c>
      <c r="H615" s="39" t="str">
        <f t="shared" si="46"/>
        <v>emdsrdc3-rb-10</v>
      </c>
      <c r="I615" s="39" t="str">
        <f t="shared" si="48"/>
        <v>emdsrdc3-rb-10_Start</v>
      </c>
      <c r="J615" s="41">
        <f t="shared" si="47"/>
        <v>615</v>
      </c>
      <c r="K615" s="10"/>
      <c r="L615" s="10"/>
      <c r="M615" s="10"/>
      <c r="N615" s="10"/>
      <c r="O615" s="10"/>
      <c r="P615" s="10"/>
      <c r="Q615" s="10"/>
    </row>
    <row r="616" spans="1:17" s="11" customFormat="1" x14ac:dyDescent="0.25">
      <c r="A616" s="39" t="str">
        <f t="shared" si="43"/>
        <v>40885_emdsrdc3-rb-10</v>
      </c>
      <c r="B616" s="47">
        <v>40885</v>
      </c>
      <c r="C616" s="39" t="s">
        <v>891</v>
      </c>
      <c r="D616" s="11">
        <f>VLOOKUP($A616,Pivot_Switch!$H$5:$N$5000,COLUMN(D616),FALSE)</f>
        <v>168</v>
      </c>
      <c r="E616" s="11">
        <f>VLOOKUP($A616,Pivot_Switch!$H$5:$N$5000,COLUMN(E616),FALSE)</f>
        <v>69</v>
      </c>
      <c r="F616" s="11">
        <f>VLOOKUP($A616,Pivot_Switch!$H$5:$N$5000,COLUMN(F616),FALSE)</f>
        <v>99</v>
      </c>
      <c r="G616" s="11">
        <f>VLOOKUP($A616,Pivot_Switch!$H$5:$N$5000,COLUMN(G616),FALSE)</f>
        <v>1</v>
      </c>
      <c r="H616" s="39" t="str">
        <f t="shared" si="46"/>
        <v>emdsrdc3-rb-10</v>
      </c>
      <c r="I616" s="39" t="str">
        <f t="shared" si="48"/>
        <v>emdsrdc3-rb-10_Start</v>
      </c>
      <c r="J616" s="41">
        <f t="shared" si="47"/>
        <v>616</v>
      </c>
      <c r="K616" s="10"/>
      <c r="L616" s="10"/>
      <c r="M616" s="10"/>
      <c r="N616" s="10"/>
      <c r="O616" s="10"/>
      <c r="P616" s="10"/>
      <c r="Q616" s="10"/>
    </row>
    <row r="617" spans="1:17" s="11" customFormat="1" x14ac:dyDescent="0.25">
      <c r="A617" s="39" t="str">
        <f t="shared" si="43"/>
        <v>40917_emdsrdc3-rb-10</v>
      </c>
      <c r="B617" s="47">
        <v>40917</v>
      </c>
      <c r="C617" s="39" t="s">
        <v>891</v>
      </c>
      <c r="D617" s="11">
        <f>VLOOKUP($A617,Pivot_Switch!$H$5:$N$5000,COLUMN(D617),FALSE)</f>
        <v>168</v>
      </c>
      <c r="E617" s="11">
        <f>VLOOKUP($A617,Pivot_Switch!$H$5:$N$5000,COLUMN(E617),FALSE)</f>
        <v>69</v>
      </c>
      <c r="F617" s="11">
        <f>VLOOKUP($A617,Pivot_Switch!$H$5:$N$5000,COLUMN(F617),FALSE)</f>
        <v>99</v>
      </c>
      <c r="G617" s="11">
        <f>VLOOKUP($A617,Pivot_Switch!$H$5:$N$5000,COLUMN(G617),FALSE)</f>
        <v>1</v>
      </c>
      <c r="H617" s="39" t="str">
        <f t="shared" si="46"/>
        <v>emdsrdc3-rb-10</v>
      </c>
      <c r="I617" s="39" t="str">
        <f t="shared" si="48"/>
        <v>emdsrdc3-rb-10_Start</v>
      </c>
      <c r="J617" s="41">
        <f t="shared" si="47"/>
        <v>617</v>
      </c>
      <c r="K617" s="10"/>
      <c r="L617" s="10"/>
      <c r="M617" s="10"/>
      <c r="N617" s="10"/>
      <c r="O617" s="10"/>
      <c r="P617" s="10"/>
      <c r="Q617" s="10"/>
    </row>
    <row r="618" spans="1:17" s="11" customFormat="1" x14ac:dyDescent="0.25">
      <c r="A618" s="39" t="str">
        <f t="shared" si="43"/>
        <v>40948_emdsrdc3-rb-10</v>
      </c>
      <c r="B618" s="47">
        <v>40948</v>
      </c>
      <c r="C618" s="39" t="s">
        <v>891</v>
      </c>
      <c r="D618" s="11">
        <f>VLOOKUP($A618,Pivot_Switch!$H$5:$N$5000,COLUMN(D618),FALSE)</f>
        <v>168</v>
      </c>
      <c r="E618" s="11">
        <f>VLOOKUP($A618,Pivot_Switch!$H$5:$N$5000,COLUMN(E618),FALSE)</f>
        <v>93</v>
      </c>
      <c r="F618" s="11">
        <f>VLOOKUP($A618,Pivot_Switch!$H$5:$N$5000,COLUMN(F618),FALSE)</f>
        <v>75</v>
      </c>
      <c r="G618" s="11">
        <f>VLOOKUP($A618,Pivot_Switch!$H$5:$N$5000,COLUMN(G618),FALSE)</f>
        <v>1</v>
      </c>
      <c r="H618" s="39" t="str">
        <f t="shared" si="46"/>
        <v>emdsrdc3-rb-10</v>
      </c>
      <c r="I618" s="39" t="str">
        <f t="shared" si="48"/>
        <v>emdsrdc3-rb-10_Start</v>
      </c>
      <c r="J618" s="41">
        <f t="shared" si="47"/>
        <v>618</v>
      </c>
      <c r="K618" s="10"/>
      <c r="L618" s="10"/>
      <c r="M618" s="10"/>
      <c r="N618" s="10"/>
      <c r="O618" s="10"/>
      <c r="P618" s="10"/>
      <c r="Q618" s="10"/>
    </row>
    <row r="619" spans="1:17" s="11" customFormat="1" x14ac:dyDescent="0.25">
      <c r="A619" s="39" t="str">
        <f t="shared" si="43"/>
        <v>40989_emdsrdc3-rb-10</v>
      </c>
      <c r="B619" s="47">
        <v>40989</v>
      </c>
      <c r="C619" s="39" t="s">
        <v>891</v>
      </c>
      <c r="D619" s="11">
        <f>VLOOKUP($A619,Pivot_Switch!$H$5:$N$5000,COLUMN(D619),FALSE)</f>
        <v>168</v>
      </c>
      <c r="E619" s="11">
        <f>VLOOKUP($A619,Pivot_Switch!$H$5:$N$5000,COLUMN(E619),FALSE)</f>
        <v>93</v>
      </c>
      <c r="F619" s="11">
        <f>VLOOKUP($A619,Pivot_Switch!$H$5:$N$5000,COLUMN(F619),FALSE)</f>
        <v>75</v>
      </c>
      <c r="G619" s="11">
        <f>VLOOKUP($A619,Pivot_Switch!$H$5:$N$5000,COLUMN(G619),FALSE)</f>
        <v>1</v>
      </c>
      <c r="H619" s="39" t="str">
        <f t="shared" si="46"/>
        <v>emdsrdc3-rb-10</v>
      </c>
      <c r="I619" s="39" t="str">
        <f t="shared" si="48"/>
        <v>emdsrdc3-rb-10_Start</v>
      </c>
      <c r="J619" s="41">
        <f t="shared" si="47"/>
        <v>619</v>
      </c>
      <c r="K619" s="10"/>
      <c r="L619" s="10"/>
      <c r="M619" s="10"/>
      <c r="N619" s="10"/>
      <c r="O619" s="10"/>
      <c r="P619" s="10"/>
      <c r="Q619" s="10"/>
    </row>
    <row r="620" spans="1:17" s="11" customFormat="1" x14ac:dyDescent="0.25">
      <c r="A620" s="39" t="str">
        <f t="shared" si="43"/>
        <v>41016_emdsrdc3-rb-10</v>
      </c>
      <c r="B620" s="47">
        <v>41016</v>
      </c>
      <c r="C620" s="39" t="s">
        <v>891</v>
      </c>
      <c r="D620" s="11">
        <f>VLOOKUP($A620,Pivot_Switch!$H$5:$N$5000,COLUMN(D620),FALSE)</f>
        <v>240</v>
      </c>
      <c r="E620" s="11">
        <f>VLOOKUP($A620,Pivot_Switch!$H$5:$N$5000,COLUMN(E620),FALSE)</f>
        <v>209</v>
      </c>
      <c r="F620" s="11">
        <f>VLOOKUP($A620,Pivot_Switch!$H$5:$N$5000,COLUMN(F620),FALSE)</f>
        <v>31</v>
      </c>
      <c r="G620" s="11">
        <f>VLOOKUP($A620,Pivot_Switch!$H$5:$N$5000,COLUMN(G620),FALSE)</f>
        <v>1</v>
      </c>
      <c r="H620" s="39" t="str">
        <f t="shared" si="46"/>
        <v>emdsrdc3-rb-10</v>
      </c>
      <c r="I620" s="39" t="str">
        <f t="shared" si="48"/>
        <v>emdsrdc3-rb-10_Start</v>
      </c>
      <c r="J620" s="41">
        <f t="shared" si="47"/>
        <v>620</v>
      </c>
      <c r="K620" s="10"/>
      <c r="L620" s="10"/>
      <c r="M620" s="10"/>
      <c r="N620" s="10"/>
      <c r="O620" s="10"/>
      <c r="P620" s="10"/>
      <c r="Q620" s="10"/>
    </row>
    <row r="621" spans="1:17" s="11" customFormat="1" x14ac:dyDescent="0.25">
      <c r="A621" s="39" t="str">
        <f t="shared" si="43"/>
        <v>41037_emdsrdc3-rb-10</v>
      </c>
      <c r="B621" s="47">
        <v>41037</v>
      </c>
      <c r="C621" s="39" t="s">
        <v>891</v>
      </c>
      <c r="D621" s="11">
        <f>VLOOKUP($A621,Pivot_Switch!$H$5:$N$5000,COLUMN(D621),FALSE)</f>
        <v>240</v>
      </c>
      <c r="E621" s="11">
        <f>VLOOKUP($A621,Pivot_Switch!$H$5:$N$5000,COLUMN(E621),FALSE)</f>
        <v>13</v>
      </c>
      <c r="F621" s="11">
        <f>VLOOKUP($A621,Pivot_Switch!$H$5:$N$5000,COLUMN(F621),FALSE)</f>
        <v>227</v>
      </c>
      <c r="G621" s="11">
        <f>VLOOKUP($A621,Pivot_Switch!$H$5:$N$5000,COLUMN(G621),FALSE)</f>
        <v>1</v>
      </c>
      <c r="H621" s="39" t="str">
        <f t="shared" si="46"/>
        <v>emdsrdc3-rb-10</v>
      </c>
      <c r="I621" s="39" t="str">
        <f t="shared" si="48"/>
        <v>emdsrdc3-rb-10_Start</v>
      </c>
      <c r="J621" s="41">
        <f t="shared" si="47"/>
        <v>621</v>
      </c>
      <c r="K621" s="10"/>
      <c r="L621" s="10"/>
      <c r="M621" s="10"/>
      <c r="N621" s="10"/>
      <c r="O621" s="10"/>
      <c r="P621" s="10"/>
      <c r="Q621" s="10"/>
    </row>
    <row r="622" spans="1:17" s="11" customFormat="1" x14ac:dyDescent="0.25">
      <c r="A622" s="39" t="str">
        <f t="shared" si="43"/>
        <v>41071_emdsrdc3-rb-10</v>
      </c>
      <c r="B622" s="47">
        <v>41071</v>
      </c>
      <c r="C622" s="39" t="s">
        <v>891</v>
      </c>
      <c r="D622" s="11">
        <f>VLOOKUP($A622,Pivot_Switch!$H$5:$N$5000,COLUMN(D622),FALSE)</f>
        <v>240</v>
      </c>
      <c r="E622" s="11">
        <f>VLOOKUP($A622,Pivot_Switch!$H$5:$N$5000,COLUMN(E622),FALSE)</f>
        <v>209</v>
      </c>
      <c r="F622" s="11">
        <f>VLOOKUP($A622,Pivot_Switch!$H$5:$N$5000,COLUMN(F622),FALSE)</f>
        <v>31</v>
      </c>
      <c r="G622" s="11">
        <f>VLOOKUP($A622,Pivot_Switch!$H$5:$N$5000,COLUMN(G622),FALSE)</f>
        <v>1</v>
      </c>
      <c r="H622" s="39" t="str">
        <f t="shared" si="46"/>
        <v>emdsrdc3-rb-10</v>
      </c>
      <c r="I622" s="39" t="str">
        <f t="shared" si="48"/>
        <v>emdsrdc3-rb-10_Start</v>
      </c>
      <c r="J622" s="41">
        <f t="shared" si="47"/>
        <v>622</v>
      </c>
      <c r="K622" s="10"/>
      <c r="L622" s="10"/>
      <c r="M622" s="10"/>
      <c r="N622" s="10"/>
      <c r="O622" s="10"/>
      <c r="P622" s="10"/>
      <c r="Q622" s="10"/>
    </row>
    <row r="623" spans="1:17" s="11" customFormat="1" x14ac:dyDescent="0.25">
      <c r="A623" s="39" t="str">
        <f t="shared" si="43"/>
        <v>41107_emdsrdc3-rb-10</v>
      </c>
      <c r="B623" s="47">
        <v>41107</v>
      </c>
      <c r="C623" s="39" t="s">
        <v>891</v>
      </c>
      <c r="D623" s="11">
        <f>VLOOKUP($A623,Pivot_Switch!$H$5:$N$5000,COLUMN(D623),FALSE)</f>
        <v>240</v>
      </c>
      <c r="E623" s="11">
        <f>VLOOKUP($A623,Pivot_Switch!$H$5:$N$5000,COLUMN(E623),FALSE)</f>
        <v>209</v>
      </c>
      <c r="F623" s="11">
        <f>VLOOKUP($A623,Pivot_Switch!$H$5:$N$5000,COLUMN(F623),FALSE)</f>
        <v>31</v>
      </c>
      <c r="G623" s="11">
        <f>VLOOKUP($A623,Pivot_Switch!$H$5:$N$5000,COLUMN(G623),FALSE)</f>
        <v>1</v>
      </c>
      <c r="H623" s="39" t="str">
        <f t="shared" si="46"/>
        <v>emdsrdc3-rb-10</v>
      </c>
      <c r="I623" s="39" t="str">
        <f t="shared" si="48"/>
        <v>emdsrdc3-rb-10_Start</v>
      </c>
      <c r="J623" s="41">
        <f t="shared" si="47"/>
        <v>623</v>
      </c>
      <c r="K623" s="10"/>
      <c r="L623" s="10"/>
      <c r="M623" s="10"/>
      <c r="N623" s="10"/>
      <c r="O623" s="10"/>
      <c r="P623" s="10"/>
      <c r="Q623" s="10"/>
    </row>
    <row r="624" spans="1:17" s="11" customFormat="1" x14ac:dyDescent="0.25">
      <c r="A624" s="39" t="str">
        <f t="shared" si="43"/>
        <v>41122_emdsrdc3-rb-10</v>
      </c>
      <c r="B624" s="47">
        <v>41122</v>
      </c>
      <c r="C624" s="39" t="s">
        <v>891</v>
      </c>
      <c r="D624" s="11">
        <f>VLOOKUP($A624,Pivot_Switch!$H$5:$N$5000,COLUMN(D624),FALSE)</f>
        <v>240</v>
      </c>
      <c r="E624" s="11">
        <f>VLOOKUP($A624,Pivot_Switch!$H$5:$N$5000,COLUMN(E624),FALSE)</f>
        <v>209</v>
      </c>
      <c r="F624" s="11">
        <f>VLOOKUP($A624,Pivot_Switch!$H$5:$N$5000,COLUMN(F624),FALSE)</f>
        <v>31</v>
      </c>
      <c r="G624" s="11">
        <f>VLOOKUP($A624,Pivot_Switch!$H$5:$N$5000,COLUMN(G624),FALSE)</f>
        <v>1</v>
      </c>
      <c r="H624" s="39" t="str">
        <f t="shared" si="46"/>
        <v>emdsrdc3-rb-10</v>
      </c>
      <c r="I624" s="39" t="str">
        <f t="shared" si="48"/>
        <v>emdsrdc3-rb-10_Start</v>
      </c>
      <c r="J624" s="41">
        <f t="shared" si="47"/>
        <v>624</v>
      </c>
      <c r="K624" s="10"/>
      <c r="L624" s="10"/>
      <c r="M624" s="10"/>
      <c r="N624" s="10"/>
      <c r="O624" s="10"/>
      <c r="P624" s="10"/>
      <c r="Q624" s="10"/>
    </row>
    <row r="625" spans="1:17" s="11" customFormat="1" x14ac:dyDescent="0.25">
      <c r="A625" s="39" t="str">
        <f t="shared" si="43"/>
        <v>41162_emdsrdc3-rb-10</v>
      </c>
      <c r="B625" s="47">
        <v>41162</v>
      </c>
      <c r="C625" s="39" t="s">
        <v>891</v>
      </c>
      <c r="D625" s="11">
        <f>VLOOKUP($A625,Pivot_Switch!$H$5:$N$5000,COLUMN(D625),FALSE)</f>
        <v>240</v>
      </c>
      <c r="E625" s="11">
        <f>VLOOKUP($A625,Pivot_Switch!$H$5:$N$5000,COLUMN(E625),FALSE)</f>
        <v>209</v>
      </c>
      <c r="F625" s="11">
        <f>VLOOKUP($A625,Pivot_Switch!$H$5:$N$5000,COLUMN(F625),FALSE)</f>
        <v>31</v>
      </c>
      <c r="G625" s="11">
        <f>VLOOKUP($A625,Pivot_Switch!$H$5:$N$5000,COLUMN(G625),FALSE)</f>
        <v>1</v>
      </c>
      <c r="H625" s="39" t="str">
        <f t="shared" si="46"/>
        <v>emdsrdc3-rb-10</v>
      </c>
      <c r="I625" s="39" t="str">
        <f t="shared" si="48"/>
        <v>emdsrdc3-rb-10_Start</v>
      </c>
      <c r="J625" s="41">
        <f t="shared" si="47"/>
        <v>625</v>
      </c>
      <c r="K625" s="10"/>
      <c r="L625" s="10"/>
      <c r="M625" s="10"/>
      <c r="N625" s="10"/>
      <c r="O625" s="10"/>
      <c r="P625" s="10"/>
      <c r="Q625" s="10"/>
    </row>
    <row r="626" spans="1:17" s="11" customFormat="1" x14ac:dyDescent="0.25">
      <c r="A626" s="39" t="str">
        <f t="shared" si="43"/>
        <v>41192_emdsrdc3-rb-10</v>
      </c>
      <c r="B626" s="47">
        <v>41192</v>
      </c>
      <c r="C626" s="39" t="s">
        <v>891</v>
      </c>
      <c r="D626" s="11">
        <f>VLOOKUP($A626,Pivot_Switch!$H$5:$N$5000,COLUMN(D626),FALSE)</f>
        <v>240</v>
      </c>
      <c r="E626" s="11">
        <f>VLOOKUP($A626,Pivot_Switch!$H$5:$N$5000,COLUMN(E626),FALSE)</f>
        <v>209</v>
      </c>
      <c r="F626" s="11">
        <f>VLOOKUP($A626,Pivot_Switch!$H$5:$N$5000,COLUMN(F626),FALSE)</f>
        <v>31</v>
      </c>
      <c r="G626" s="11">
        <f>VLOOKUP($A626,Pivot_Switch!$H$5:$N$5000,COLUMN(G626),FALSE)</f>
        <v>1</v>
      </c>
      <c r="H626" s="39" t="str">
        <f t="shared" si="46"/>
        <v>emdsrdc3-rb-10</v>
      </c>
      <c r="I626" s="39" t="str">
        <f t="shared" si="48"/>
        <v>emdsrdc3-rb-10_Start</v>
      </c>
      <c r="J626" s="41">
        <f t="shared" si="47"/>
        <v>626</v>
      </c>
      <c r="K626" s="10"/>
      <c r="L626" s="10"/>
      <c r="M626" s="10"/>
      <c r="N626" s="10"/>
      <c r="O626" s="10"/>
      <c r="P626" s="10"/>
      <c r="Q626" s="10"/>
    </row>
    <row r="627" spans="1:17" s="11" customFormat="1" x14ac:dyDescent="0.25">
      <c r="A627" s="39" t="str">
        <f t="shared" si="43"/>
        <v>41347_emdsrdc3-rb-10</v>
      </c>
      <c r="B627" s="47">
        <v>41347</v>
      </c>
      <c r="C627" s="39" t="s">
        <v>891</v>
      </c>
      <c r="D627" s="11">
        <f>VLOOKUP($A627,Pivot_Switch!$H$5:$N$5000,COLUMN(D627),FALSE)</f>
        <v>240</v>
      </c>
      <c r="E627" s="11">
        <f>VLOOKUP($A627,Pivot_Switch!$H$5:$N$5000,COLUMN(E627),FALSE)</f>
        <v>13</v>
      </c>
      <c r="F627" s="11">
        <f>VLOOKUP($A627,Pivot_Switch!$H$5:$N$5000,COLUMN(F627),FALSE)</f>
        <v>227</v>
      </c>
      <c r="G627" s="11">
        <f>VLOOKUP($A627,Pivot_Switch!$H$5:$N$5000,COLUMN(G627),FALSE)</f>
        <v>1</v>
      </c>
      <c r="H627" s="39" t="str">
        <f t="shared" si="46"/>
        <v>emdsrdc3-rb-10</v>
      </c>
      <c r="I627" s="39" t="str">
        <f t="shared" si="48"/>
        <v>emdsrdc3-rb-10_Start</v>
      </c>
      <c r="J627" s="41">
        <f t="shared" si="47"/>
        <v>627</v>
      </c>
      <c r="K627" s="10"/>
      <c r="L627" s="10"/>
      <c r="M627" s="10"/>
      <c r="N627" s="10"/>
      <c r="O627" s="10"/>
      <c r="P627" s="10"/>
      <c r="Q627" s="10"/>
    </row>
    <row r="628" spans="1:17" s="11" customFormat="1" x14ac:dyDescent="0.25">
      <c r="A628" s="39" t="str">
        <f t="shared" ref="A628" si="49">CONCATENATE(B628,"_",C628)</f>
        <v>41439_emdsrdc3-rb-10</v>
      </c>
      <c r="B628" s="47">
        <v>41439</v>
      </c>
      <c r="C628" s="39" t="s">
        <v>891</v>
      </c>
      <c r="D628" s="11">
        <f>VLOOKUP($A628,Pivot_Switch!$H$5:$N$5000,COLUMN(D628),FALSE)</f>
        <v>240</v>
      </c>
      <c r="E628" s="11">
        <f>VLOOKUP($A628,Pivot_Switch!$H$5:$N$5000,COLUMN(E628),FALSE)</f>
        <v>209</v>
      </c>
      <c r="F628" s="11">
        <f>VLOOKUP($A628,Pivot_Switch!$H$5:$N$5000,COLUMN(F628),FALSE)</f>
        <v>31</v>
      </c>
      <c r="G628" s="11">
        <f>VLOOKUP($A628,Pivot_Switch!$H$5:$N$5000,COLUMN(G628),FALSE)</f>
        <v>1</v>
      </c>
      <c r="H628" s="39" t="str">
        <f t="shared" si="44"/>
        <v>emdsrdc3-rb-10</v>
      </c>
      <c r="I628" s="39" t="str">
        <f t="shared" si="45"/>
        <v>emdsrdc3-rb-10_Start</v>
      </c>
      <c r="J628" s="41">
        <f t="shared" si="42"/>
        <v>628</v>
      </c>
      <c r="K628" s="10"/>
      <c r="L628" s="10"/>
      <c r="M628" s="10"/>
      <c r="N628" s="10"/>
      <c r="O628" s="10"/>
      <c r="P628" s="10"/>
      <c r="Q628" s="10"/>
    </row>
    <row r="629" spans="1:17" s="11" customFormat="1" x14ac:dyDescent="0.25">
      <c r="A629" s="39"/>
      <c r="B629" s="47"/>
      <c r="C629" s="39"/>
      <c r="H629" s="39"/>
      <c r="I629" s="39"/>
      <c r="J629" s="41"/>
      <c r="K629" s="10"/>
      <c r="L629" s="10"/>
      <c r="M629" s="10"/>
      <c r="N629" s="10"/>
      <c r="O629" s="10"/>
      <c r="P629" s="10"/>
      <c r="Q629" s="10"/>
    </row>
    <row r="630" spans="1:17" s="11" customFormat="1" x14ac:dyDescent="0.25">
      <c r="A630" s="39"/>
      <c r="B630" s="47"/>
      <c r="C630" s="39"/>
      <c r="H630" s="39"/>
      <c r="I630" s="39"/>
      <c r="J630" s="41"/>
      <c r="K630" s="10"/>
      <c r="L630" s="10"/>
      <c r="M630" s="10"/>
      <c r="N630" s="10"/>
      <c r="O630" s="10"/>
      <c r="P630" s="10"/>
      <c r="Q630" s="10"/>
    </row>
    <row r="631" spans="1:17" s="11" customFormat="1" x14ac:dyDescent="0.25">
      <c r="A631" s="39"/>
      <c r="B631" s="47"/>
      <c r="C631" s="39"/>
      <c r="H631" s="39"/>
      <c r="I631" s="39"/>
      <c r="J631" s="41"/>
      <c r="K631" s="10"/>
      <c r="L631" s="10"/>
      <c r="M631" s="10"/>
      <c r="N631" s="10"/>
      <c r="O631" s="10"/>
      <c r="P631" s="10"/>
      <c r="Q631" s="10"/>
    </row>
    <row r="632" spans="1:17" s="11" customFormat="1" x14ac:dyDescent="0.25">
      <c r="A632" s="39"/>
      <c r="B632" s="47"/>
      <c r="C632" s="39"/>
      <c r="H632" s="39"/>
      <c r="I632" s="39"/>
      <c r="J632" s="41"/>
      <c r="K632" s="10"/>
      <c r="L632" s="10"/>
      <c r="M632" s="10"/>
      <c r="N632" s="10"/>
      <c r="O632" s="10"/>
      <c r="P632" s="10"/>
      <c r="Q632" s="10"/>
    </row>
    <row r="633" spans="1:17" s="11" customFormat="1" x14ac:dyDescent="0.25">
      <c r="A633" s="39"/>
      <c r="B633" s="47"/>
      <c r="C633" s="39"/>
      <c r="H633" s="39"/>
      <c r="I633" s="39"/>
      <c r="J633" s="41"/>
      <c r="K633" s="10"/>
      <c r="L633" s="10"/>
      <c r="M633" s="10"/>
      <c r="N633" s="10"/>
      <c r="O633" s="10"/>
      <c r="P633" s="10"/>
      <c r="Q633" s="10"/>
    </row>
    <row r="634" spans="1:17" s="11" customFormat="1" x14ac:dyDescent="0.25">
      <c r="A634" s="39"/>
      <c r="B634" s="47"/>
      <c r="C634" s="39"/>
      <c r="H634" s="39"/>
      <c r="I634" s="39"/>
      <c r="J634" s="41"/>
      <c r="K634" s="10"/>
      <c r="L634" s="10"/>
      <c r="M634" s="10"/>
      <c r="N634" s="10"/>
      <c r="O634" s="10"/>
      <c r="P634" s="10"/>
      <c r="Q634" s="10"/>
    </row>
    <row r="635" spans="1:17" s="11" customFormat="1" x14ac:dyDescent="0.25">
      <c r="A635" s="39"/>
      <c r="B635" s="47"/>
      <c r="C635" s="39"/>
      <c r="H635" s="39"/>
      <c r="I635" s="39"/>
      <c r="J635" s="41"/>
      <c r="K635" s="10"/>
      <c r="L635" s="10"/>
      <c r="M635" s="10"/>
      <c r="N635" s="10"/>
      <c r="O635" s="10"/>
      <c r="P635" s="10"/>
      <c r="Q635" s="10"/>
    </row>
    <row r="636" spans="1:17" s="11" customFormat="1" x14ac:dyDescent="0.25">
      <c r="A636" s="39"/>
      <c r="B636" s="47"/>
      <c r="C636" s="39"/>
      <c r="H636" s="39"/>
      <c r="I636" s="39"/>
      <c r="J636" s="41"/>
      <c r="K636" s="10"/>
      <c r="L636" s="10"/>
      <c r="M636" s="10"/>
      <c r="N636" s="10"/>
      <c r="O636" s="10"/>
      <c r="P636" s="10"/>
      <c r="Q636" s="10"/>
    </row>
    <row r="637" spans="1:17" s="11" customFormat="1" x14ac:dyDescent="0.25">
      <c r="A637" s="39"/>
      <c r="B637" s="47"/>
      <c r="C637" s="39"/>
      <c r="H637" s="39"/>
      <c r="I637" s="39"/>
      <c r="J637" s="41"/>
      <c r="K637" s="10"/>
      <c r="L637" s="10"/>
      <c r="M637" s="10"/>
      <c r="N637" s="10"/>
      <c r="O637" s="10"/>
      <c r="P637" s="10"/>
      <c r="Q637" s="10"/>
    </row>
    <row r="638" spans="1:17" s="11" customFormat="1" x14ac:dyDescent="0.25">
      <c r="A638" s="39"/>
      <c r="B638" s="47"/>
      <c r="C638" s="39"/>
      <c r="H638" s="39"/>
      <c r="I638" s="39"/>
      <c r="J638" s="41"/>
      <c r="K638" s="10"/>
      <c r="L638" s="10"/>
      <c r="M638" s="10"/>
      <c r="N638" s="10"/>
      <c r="O638" s="10"/>
      <c r="P638" s="10"/>
      <c r="Q638" s="10"/>
    </row>
    <row r="639" spans="1:17" s="11" customFormat="1" x14ac:dyDescent="0.25">
      <c r="A639" s="39"/>
      <c r="B639" s="47"/>
      <c r="C639" s="39"/>
      <c r="H639" s="39"/>
      <c r="I639" s="39"/>
      <c r="J639" s="41"/>
      <c r="K639" s="10"/>
      <c r="L639" s="10"/>
      <c r="M639" s="10"/>
      <c r="N639" s="10"/>
      <c r="O639" s="10"/>
      <c r="P639" s="10"/>
      <c r="Q639" s="10"/>
    </row>
    <row r="640" spans="1:17" s="11" customFormat="1" x14ac:dyDescent="0.25">
      <c r="A640" s="39"/>
      <c r="B640" s="47"/>
      <c r="C640" s="39"/>
      <c r="H640" s="39"/>
      <c r="I640" s="39"/>
      <c r="J640" s="41"/>
      <c r="K640" s="10"/>
      <c r="L640" s="10"/>
      <c r="M640" s="10"/>
      <c r="N640" s="10"/>
      <c r="O640" s="10"/>
      <c r="P640" s="10"/>
      <c r="Q640" s="10"/>
    </row>
    <row r="641" spans="1:17" s="11" customFormat="1" x14ac:dyDescent="0.25">
      <c r="A641" s="39"/>
      <c r="B641" s="47"/>
      <c r="C641" s="39"/>
      <c r="H641" s="39"/>
      <c r="I641" s="39"/>
      <c r="J641" s="41"/>
      <c r="K641" s="10"/>
      <c r="L641" s="10"/>
      <c r="M641" s="10"/>
      <c r="N641" s="10"/>
      <c r="O641" s="10"/>
      <c r="P641" s="10"/>
      <c r="Q641" s="10"/>
    </row>
    <row r="642" spans="1:17" s="11" customFormat="1" x14ac:dyDescent="0.25">
      <c r="A642" s="39"/>
      <c r="B642" s="44"/>
      <c r="C642" s="39"/>
      <c r="H642" s="39"/>
      <c r="I642" s="39"/>
      <c r="J642" s="39"/>
      <c r="K642" s="10"/>
      <c r="L642" s="10"/>
      <c r="M642" s="10"/>
      <c r="N642" s="10"/>
      <c r="O642" s="10"/>
      <c r="P642" s="10"/>
      <c r="Q642" s="10"/>
    </row>
    <row r="643" spans="1:17" s="11" customFormat="1" x14ac:dyDescent="0.25">
      <c r="A643" s="42" t="s">
        <v>881</v>
      </c>
      <c r="B643" s="42"/>
      <c r="C643" s="42"/>
      <c r="D643" s="25"/>
      <c r="E643" s="25"/>
      <c r="F643" s="25"/>
      <c r="G643" s="25"/>
      <c r="H643" s="42" t="str">
        <f>C628</f>
        <v>emdsrdc3-rb-10</v>
      </c>
      <c r="I643" s="43" t="str">
        <f>CONCATENATE(H643,"_End")</f>
        <v>emdsrdc3-rb-10_End</v>
      </c>
      <c r="J643" s="43">
        <f>ROW(I643)</f>
        <v>643</v>
      </c>
      <c r="K643" s="26"/>
      <c r="L643" s="26"/>
      <c r="M643" s="10"/>
      <c r="N643" s="10"/>
      <c r="O643" s="10"/>
      <c r="P643" s="10"/>
      <c r="Q643" s="10"/>
    </row>
    <row r="644" spans="1:17" s="11" customFormat="1" x14ac:dyDescent="0.25">
      <c r="A644" s="39" t="str">
        <f t="shared" ref="A644:A681" si="50">CONCATENATE(B644,"_",C644)</f>
        <v>40598_emdsrdc4-jd-03</v>
      </c>
      <c r="B644" s="47">
        <v>40598</v>
      </c>
      <c r="C644" s="34" t="s">
        <v>202</v>
      </c>
      <c r="D644" s="11">
        <f>VLOOKUP($A644,Pivot_Switch!$H$5:$N$5000,COLUMN(D644),FALSE)</f>
        <v>240</v>
      </c>
      <c r="E644" s="11">
        <f>VLOOKUP($A644,Pivot_Switch!$H$5:$N$5000,COLUMN(E644),FALSE)</f>
        <v>176</v>
      </c>
      <c r="F644" s="11">
        <f>VLOOKUP($A644,Pivot_Switch!$H$5:$N$5000,COLUMN(F644),FALSE)</f>
        <v>64</v>
      </c>
      <c r="G644" s="11">
        <f>VLOOKUP($A644,Pivot_Switch!$H$5:$N$5000,COLUMN(G644),FALSE)</f>
        <v>1</v>
      </c>
      <c r="H644" s="39" t="str">
        <f>C644</f>
        <v>emdsrdc4-jd-03</v>
      </c>
      <c r="I644" s="39" t="str">
        <f>CONCATENATE(H644,"_Start")</f>
        <v>emdsrdc4-jd-03_Start</v>
      </c>
      <c r="J644" s="41">
        <f>ROW(I644)</f>
        <v>644</v>
      </c>
      <c r="K644" s="10"/>
      <c r="L644" s="10"/>
      <c r="M644" s="10"/>
      <c r="N644" s="10"/>
      <c r="O644" s="10"/>
      <c r="P644" s="10"/>
      <c r="Q644" s="10"/>
    </row>
    <row r="645" spans="1:17" s="11" customFormat="1" x14ac:dyDescent="0.25">
      <c r="A645" s="39" t="str">
        <f t="shared" si="50"/>
        <v>40606_emdsrdc4-jd-03</v>
      </c>
      <c r="B645" s="47">
        <v>40606</v>
      </c>
      <c r="C645" s="34" t="s">
        <v>202</v>
      </c>
      <c r="D645" s="11">
        <f>VLOOKUP($A645,Pivot_Switch!$H$5:$N$5000,COLUMN(D645),FALSE)</f>
        <v>240</v>
      </c>
      <c r="E645" s="11">
        <f>VLOOKUP($A645,Pivot_Switch!$H$5:$N$5000,COLUMN(E645),FALSE)</f>
        <v>176</v>
      </c>
      <c r="F645" s="11">
        <f>VLOOKUP($A645,Pivot_Switch!$H$5:$N$5000,COLUMN(F645),FALSE)</f>
        <v>64</v>
      </c>
      <c r="G645" s="11">
        <f>VLOOKUP($A645,Pivot_Switch!$H$5:$N$5000,COLUMN(G645),FALSE)</f>
        <v>1</v>
      </c>
      <c r="H645" s="39"/>
      <c r="I645" s="39"/>
      <c r="J645" s="41"/>
      <c r="K645" s="10"/>
      <c r="L645" s="10"/>
      <c r="M645" s="10"/>
      <c r="N645" s="10"/>
      <c r="O645" s="10"/>
      <c r="P645" s="10"/>
      <c r="Q645" s="10"/>
    </row>
    <row r="646" spans="1:17" s="11" customFormat="1" x14ac:dyDescent="0.25">
      <c r="A646" s="39" t="str">
        <f t="shared" si="50"/>
        <v>40609_emdsrdc4-jd-03</v>
      </c>
      <c r="B646" s="47">
        <v>40609</v>
      </c>
      <c r="C646" s="34" t="s">
        <v>202</v>
      </c>
      <c r="D646" s="11">
        <f>VLOOKUP($A646,Pivot_Switch!$H$5:$N$5000,COLUMN(D646),FALSE)</f>
        <v>240</v>
      </c>
      <c r="E646" s="11">
        <f>VLOOKUP($A646,Pivot_Switch!$H$5:$N$5000,COLUMN(E646),FALSE)</f>
        <v>178</v>
      </c>
      <c r="F646" s="11">
        <f>VLOOKUP($A646,Pivot_Switch!$H$5:$N$5000,COLUMN(F646),FALSE)</f>
        <v>62</v>
      </c>
      <c r="G646" s="11">
        <f>VLOOKUP($A646,Pivot_Switch!$H$5:$N$5000,COLUMN(G646),FALSE)</f>
        <v>1</v>
      </c>
      <c r="H646" s="34"/>
      <c r="I646" s="39"/>
      <c r="J646" s="41"/>
      <c r="K646" s="10"/>
      <c r="L646" s="10"/>
      <c r="M646" s="10"/>
      <c r="N646" s="10"/>
      <c r="O646" s="10"/>
      <c r="P646" s="10"/>
      <c r="Q646" s="10"/>
    </row>
    <row r="647" spans="1:17" s="11" customFormat="1" x14ac:dyDescent="0.25">
      <c r="A647" s="39" t="str">
        <f t="shared" si="50"/>
        <v>40637_emdsrdc4-jd-03</v>
      </c>
      <c r="B647" s="47">
        <v>40637</v>
      </c>
      <c r="C647" s="34" t="s">
        <v>202</v>
      </c>
      <c r="D647" s="11">
        <f>VLOOKUP($A647,Pivot_Switch!$H$5:$N$5000,COLUMN(D647),FALSE)</f>
        <v>240</v>
      </c>
      <c r="E647" s="11">
        <f>VLOOKUP($A647,Pivot_Switch!$H$5:$N$5000,COLUMN(E647),FALSE)</f>
        <v>183</v>
      </c>
      <c r="F647" s="11">
        <f>VLOOKUP($A647,Pivot_Switch!$H$5:$N$5000,COLUMN(F647),FALSE)</f>
        <v>57</v>
      </c>
      <c r="G647" s="11">
        <f>VLOOKUP($A647,Pivot_Switch!$H$5:$N$5000,COLUMN(G647),FALSE)</f>
        <v>1</v>
      </c>
      <c r="H647" s="34"/>
      <c r="I647" s="39"/>
      <c r="J647" s="41"/>
      <c r="K647" s="10"/>
      <c r="L647" s="10"/>
      <c r="M647" s="10"/>
      <c r="N647" s="10"/>
      <c r="O647" s="10"/>
      <c r="P647" s="10"/>
      <c r="Q647" s="10"/>
    </row>
    <row r="648" spans="1:17" s="11" customFormat="1" x14ac:dyDescent="0.25">
      <c r="A648" s="39" t="str">
        <f t="shared" si="50"/>
        <v>40646_emdsrdc4-jd-03</v>
      </c>
      <c r="B648" s="47">
        <v>40646</v>
      </c>
      <c r="C648" s="34" t="s">
        <v>202</v>
      </c>
      <c r="D648" s="11">
        <f>VLOOKUP($A648,Pivot_Switch!$H$5:$N$5000,COLUMN(D648),FALSE)</f>
        <v>240</v>
      </c>
      <c r="E648" s="11">
        <f>VLOOKUP($A648,Pivot_Switch!$H$5:$N$5000,COLUMN(E648),FALSE)</f>
        <v>183</v>
      </c>
      <c r="F648" s="11">
        <f>VLOOKUP($A648,Pivot_Switch!$H$5:$N$5000,COLUMN(F648),FALSE)</f>
        <v>57</v>
      </c>
      <c r="G648" s="11">
        <f>VLOOKUP($A648,Pivot_Switch!$H$5:$N$5000,COLUMN(G648),FALSE)</f>
        <v>1</v>
      </c>
      <c r="H648" s="34"/>
      <c r="I648" s="39"/>
      <c r="J648" s="41"/>
      <c r="K648" s="10"/>
      <c r="L648" s="10"/>
      <c r="M648" s="10"/>
      <c r="N648" s="10"/>
      <c r="O648" s="10"/>
      <c r="P648" s="10"/>
      <c r="Q648" s="10"/>
    </row>
    <row r="649" spans="1:17" s="11" customFormat="1" x14ac:dyDescent="0.25">
      <c r="A649" s="39" t="str">
        <f t="shared" si="50"/>
        <v>40652_emdsrdc4-jd-03</v>
      </c>
      <c r="B649" s="47">
        <v>40652</v>
      </c>
      <c r="C649" s="34" t="s">
        <v>202</v>
      </c>
      <c r="D649" s="11">
        <f>VLOOKUP($A649,Pivot_Switch!$H$5:$N$5000,COLUMN(D649),FALSE)</f>
        <v>240</v>
      </c>
      <c r="E649" s="11">
        <f>VLOOKUP($A649,Pivot_Switch!$H$5:$N$5000,COLUMN(E649),FALSE)</f>
        <v>186</v>
      </c>
      <c r="F649" s="11">
        <f>VLOOKUP($A649,Pivot_Switch!$H$5:$N$5000,COLUMN(F649),FALSE)</f>
        <v>54</v>
      </c>
      <c r="G649" s="11">
        <f>VLOOKUP($A649,Pivot_Switch!$H$5:$N$5000,COLUMN(G649),FALSE)</f>
        <v>1</v>
      </c>
      <c r="H649" s="34"/>
      <c r="I649" s="39"/>
      <c r="J649" s="41"/>
      <c r="K649" s="10"/>
      <c r="L649" s="10"/>
      <c r="M649" s="10"/>
      <c r="N649" s="10"/>
      <c r="O649" s="10"/>
      <c r="P649" s="10"/>
      <c r="Q649" s="10"/>
    </row>
    <row r="650" spans="1:17" s="11" customFormat="1" x14ac:dyDescent="0.25">
      <c r="A650" s="39" t="str">
        <f t="shared" si="50"/>
        <v>40659_emdsrdc4-jd-03</v>
      </c>
      <c r="B650" s="47">
        <v>40659</v>
      </c>
      <c r="C650" s="34" t="s">
        <v>202</v>
      </c>
      <c r="D650" s="11">
        <f>VLOOKUP($A650,Pivot_Switch!$H$5:$N$5000,COLUMN(D650),FALSE)</f>
        <v>240</v>
      </c>
      <c r="E650" s="11">
        <f>VLOOKUP($A650,Pivot_Switch!$H$5:$N$5000,COLUMN(E650),FALSE)</f>
        <v>186</v>
      </c>
      <c r="F650" s="11">
        <f>VLOOKUP($A650,Pivot_Switch!$H$5:$N$5000,COLUMN(F650),FALSE)</f>
        <v>54</v>
      </c>
      <c r="G650" s="11">
        <f>VLOOKUP($A650,Pivot_Switch!$H$5:$N$5000,COLUMN(G650),FALSE)</f>
        <v>1</v>
      </c>
      <c r="H650" s="34"/>
      <c r="I650" s="39"/>
      <c r="J650" s="41"/>
      <c r="K650" s="10"/>
      <c r="L650" s="10"/>
      <c r="M650" s="10"/>
      <c r="N650" s="10"/>
      <c r="O650" s="10"/>
      <c r="P650" s="10"/>
      <c r="Q650" s="10"/>
    </row>
    <row r="651" spans="1:17" s="11" customFormat="1" x14ac:dyDescent="0.25">
      <c r="A651" s="39" t="str">
        <f t="shared" si="50"/>
        <v>40666_emdsrdc4-jd-03</v>
      </c>
      <c r="B651" s="47">
        <v>40666</v>
      </c>
      <c r="C651" s="34" t="s">
        <v>202</v>
      </c>
      <c r="D651" s="11">
        <f>VLOOKUP($A651,Pivot_Switch!$H$5:$N$5000,COLUMN(D651),FALSE)</f>
        <v>240</v>
      </c>
      <c r="E651" s="11">
        <f>VLOOKUP($A651,Pivot_Switch!$H$5:$N$5000,COLUMN(E651),FALSE)</f>
        <v>186</v>
      </c>
      <c r="F651" s="11">
        <f>VLOOKUP($A651,Pivot_Switch!$H$5:$N$5000,COLUMN(F651),FALSE)</f>
        <v>54</v>
      </c>
      <c r="G651" s="11">
        <f>VLOOKUP($A651,Pivot_Switch!$H$5:$N$5000,COLUMN(G651),FALSE)</f>
        <v>1</v>
      </c>
      <c r="H651" s="34"/>
      <c r="I651" s="39"/>
      <c r="J651" s="41"/>
      <c r="K651" s="10"/>
      <c r="L651" s="10"/>
      <c r="M651" s="10"/>
      <c r="N651" s="10"/>
      <c r="O651" s="10"/>
      <c r="P651" s="10"/>
      <c r="Q651" s="10"/>
    </row>
    <row r="652" spans="1:17" s="11" customFormat="1" x14ac:dyDescent="0.25">
      <c r="A652" s="39" t="str">
        <f t="shared" si="50"/>
        <v>40679_emdsrdc4-jd-03</v>
      </c>
      <c r="B652" s="47">
        <v>40679</v>
      </c>
      <c r="C652" s="34" t="s">
        <v>202</v>
      </c>
      <c r="D652" s="11">
        <f>VLOOKUP($A652,Pivot_Switch!$H$5:$N$5000,COLUMN(D652),FALSE)</f>
        <v>240</v>
      </c>
      <c r="E652" s="11">
        <f>VLOOKUP($A652,Pivot_Switch!$H$5:$N$5000,COLUMN(E652),FALSE)</f>
        <v>186</v>
      </c>
      <c r="F652" s="11">
        <f>VLOOKUP($A652,Pivot_Switch!$H$5:$N$5000,COLUMN(F652),FALSE)</f>
        <v>54</v>
      </c>
      <c r="G652" s="11">
        <f>VLOOKUP($A652,Pivot_Switch!$H$5:$N$5000,COLUMN(G652),FALSE)</f>
        <v>1</v>
      </c>
      <c r="H652" s="34"/>
      <c r="I652" s="39"/>
      <c r="J652" s="41"/>
      <c r="K652" s="10"/>
      <c r="L652" s="10"/>
      <c r="M652" s="10"/>
      <c r="N652" s="10"/>
      <c r="O652" s="10"/>
      <c r="P652" s="10"/>
      <c r="Q652" s="10"/>
    </row>
    <row r="653" spans="1:17" s="11" customFormat="1" x14ac:dyDescent="0.25">
      <c r="A653" s="39" t="str">
        <f t="shared" si="50"/>
        <v>40686_emdsrdc4-jd-03</v>
      </c>
      <c r="B653" s="47">
        <v>40686</v>
      </c>
      <c r="C653" s="34" t="s">
        <v>202</v>
      </c>
      <c r="D653" s="11">
        <f>VLOOKUP($A653,Pivot_Switch!$H$5:$N$5000,COLUMN(D653),FALSE)</f>
        <v>240</v>
      </c>
      <c r="E653" s="11">
        <f>VLOOKUP($A653,Pivot_Switch!$H$5:$N$5000,COLUMN(E653),FALSE)</f>
        <v>186</v>
      </c>
      <c r="F653" s="11">
        <f>VLOOKUP($A653,Pivot_Switch!$H$5:$N$5000,COLUMN(F653),FALSE)</f>
        <v>54</v>
      </c>
      <c r="G653" s="11">
        <f>VLOOKUP($A653,Pivot_Switch!$H$5:$N$5000,COLUMN(G653),FALSE)</f>
        <v>1</v>
      </c>
      <c r="H653" s="34"/>
      <c r="I653" s="39"/>
      <c r="J653" s="41"/>
      <c r="K653" s="10"/>
      <c r="L653" s="10"/>
      <c r="M653" s="10"/>
      <c r="N653" s="10"/>
      <c r="O653" s="10"/>
      <c r="P653" s="10"/>
      <c r="Q653" s="10"/>
    </row>
    <row r="654" spans="1:17" s="11" customFormat="1" x14ac:dyDescent="0.25">
      <c r="A654" s="39" t="str">
        <f t="shared" si="50"/>
        <v>40690_emdsrdc4-jd-03</v>
      </c>
      <c r="B654" s="47">
        <v>40690</v>
      </c>
      <c r="C654" s="34" t="s">
        <v>202</v>
      </c>
      <c r="D654" s="11">
        <f>VLOOKUP($A654,Pivot_Switch!$H$5:$N$5000,COLUMN(D654),FALSE)</f>
        <v>240</v>
      </c>
      <c r="E654" s="11">
        <f>VLOOKUP($A654,Pivot_Switch!$H$5:$N$5000,COLUMN(E654),FALSE)</f>
        <v>186</v>
      </c>
      <c r="F654" s="11">
        <f>VLOOKUP($A654,Pivot_Switch!$H$5:$N$5000,COLUMN(F654),FALSE)</f>
        <v>54</v>
      </c>
      <c r="G654" s="11">
        <f>VLOOKUP($A654,Pivot_Switch!$H$5:$N$5000,COLUMN(G654),FALSE)</f>
        <v>1</v>
      </c>
      <c r="H654" s="39"/>
      <c r="I654" s="39"/>
      <c r="J654" s="41"/>
      <c r="K654" s="10"/>
      <c r="L654" s="10"/>
      <c r="M654" s="10"/>
      <c r="N654" s="10"/>
      <c r="O654" s="10"/>
      <c r="P654" s="10"/>
      <c r="Q654" s="10"/>
    </row>
    <row r="655" spans="1:17" s="11" customFormat="1" x14ac:dyDescent="0.25">
      <c r="A655" s="39" t="str">
        <f t="shared" si="50"/>
        <v>40700_emdsrdc4-jd-03</v>
      </c>
      <c r="B655" s="47">
        <v>40700</v>
      </c>
      <c r="C655" s="34" t="s">
        <v>202</v>
      </c>
      <c r="D655" s="11">
        <f>VLOOKUP($A655,Pivot_Switch!$H$5:$N$5000,COLUMN(D655),FALSE)</f>
        <v>240</v>
      </c>
      <c r="E655" s="11">
        <f>VLOOKUP($A655,Pivot_Switch!$H$5:$N$5000,COLUMN(E655),FALSE)</f>
        <v>186</v>
      </c>
      <c r="F655" s="11">
        <f>VLOOKUP($A655,Pivot_Switch!$H$5:$N$5000,COLUMN(F655),FALSE)</f>
        <v>54</v>
      </c>
      <c r="G655" s="11">
        <f>VLOOKUP($A655,Pivot_Switch!$H$5:$N$5000,COLUMN(G655),FALSE)</f>
        <v>1</v>
      </c>
      <c r="H655" s="39"/>
      <c r="I655" s="39"/>
      <c r="J655" s="41"/>
      <c r="K655" s="10"/>
      <c r="L655" s="10"/>
      <c r="M655" s="10"/>
      <c r="N655" s="10"/>
      <c r="O655" s="10"/>
      <c r="P655" s="10"/>
      <c r="Q655" s="10"/>
    </row>
    <row r="656" spans="1:17" s="11" customFormat="1" x14ac:dyDescent="0.25">
      <c r="A656" s="39" t="str">
        <f t="shared" si="50"/>
        <v>40707_emdsrdc4-jd-03</v>
      </c>
      <c r="B656" s="47">
        <v>40707</v>
      </c>
      <c r="C656" s="34" t="s">
        <v>202</v>
      </c>
      <c r="D656" s="11">
        <f>VLOOKUP($A656,Pivot_Switch!$H$5:$N$5000,COLUMN(D656),FALSE)</f>
        <v>240</v>
      </c>
      <c r="E656" s="11">
        <f>VLOOKUP($A656,Pivot_Switch!$H$5:$N$5000,COLUMN(E656),FALSE)</f>
        <v>186</v>
      </c>
      <c r="F656" s="11">
        <f>VLOOKUP($A656,Pivot_Switch!$H$5:$N$5000,COLUMN(F656),FALSE)</f>
        <v>54</v>
      </c>
      <c r="G656" s="11">
        <f>VLOOKUP($A656,Pivot_Switch!$H$5:$N$5000,COLUMN(G656),FALSE)</f>
        <v>1</v>
      </c>
      <c r="H656" s="39"/>
      <c r="I656" s="39"/>
      <c r="J656" s="41"/>
      <c r="K656" s="10"/>
      <c r="L656" s="10"/>
      <c r="M656" s="10"/>
      <c r="N656" s="10"/>
      <c r="O656" s="10"/>
      <c r="P656" s="10"/>
      <c r="Q656" s="10"/>
    </row>
    <row r="657" spans="1:17" s="11" customFormat="1" x14ac:dyDescent="0.25">
      <c r="A657" s="39" t="str">
        <f t="shared" ref="A657:A680" si="51">CONCATENATE(B657,"_",C657)</f>
        <v>40714_emdsrdc4-jd-03</v>
      </c>
      <c r="B657" s="47">
        <v>40714</v>
      </c>
      <c r="C657" s="34" t="s">
        <v>202</v>
      </c>
      <c r="D657" s="11">
        <f>VLOOKUP($A657,Pivot_Switch!$H$5:$N$5000,COLUMN(D657),FALSE)</f>
        <v>240</v>
      </c>
      <c r="E657" s="11">
        <f>VLOOKUP($A657,Pivot_Switch!$H$5:$N$5000,COLUMN(E657),FALSE)</f>
        <v>186</v>
      </c>
      <c r="F657" s="11">
        <f>VLOOKUP($A657,Pivot_Switch!$H$5:$N$5000,COLUMN(F657),FALSE)</f>
        <v>54</v>
      </c>
      <c r="G657" s="11">
        <f>VLOOKUP($A657,Pivot_Switch!$H$5:$N$5000,COLUMN(G657),FALSE)</f>
        <v>1</v>
      </c>
      <c r="H657" s="39"/>
      <c r="I657" s="39"/>
      <c r="J657" s="41"/>
      <c r="K657" s="10"/>
      <c r="L657" s="10"/>
      <c r="M657" s="10"/>
      <c r="N657" s="10"/>
      <c r="O657" s="10"/>
      <c r="P657" s="10"/>
      <c r="Q657" s="10"/>
    </row>
    <row r="658" spans="1:17" s="11" customFormat="1" x14ac:dyDescent="0.25">
      <c r="A658" s="39" t="str">
        <f t="shared" si="51"/>
        <v>40721_emdsrdc4-jd-03</v>
      </c>
      <c r="B658" s="47">
        <v>40721</v>
      </c>
      <c r="C658" s="34" t="s">
        <v>202</v>
      </c>
      <c r="D658" s="11">
        <f>VLOOKUP($A658,Pivot_Switch!$H$5:$N$5000,COLUMN(D658),FALSE)</f>
        <v>240</v>
      </c>
      <c r="E658" s="11">
        <f>VLOOKUP($A658,Pivot_Switch!$H$5:$N$5000,COLUMN(E658),FALSE)</f>
        <v>186</v>
      </c>
      <c r="F658" s="11">
        <f>VLOOKUP($A658,Pivot_Switch!$H$5:$N$5000,COLUMN(F658),FALSE)</f>
        <v>54</v>
      </c>
      <c r="G658" s="11">
        <f>VLOOKUP($A658,Pivot_Switch!$H$5:$N$5000,COLUMN(G658),FALSE)</f>
        <v>1</v>
      </c>
      <c r="H658" s="39"/>
      <c r="I658" s="39"/>
      <c r="J658" s="41"/>
      <c r="K658" s="10"/>
      <c r="L658" s="10"/>
      <c r="M658" s="10"/>
      <c r="N658" s="10"/>
      <c r="O658" s="10"/>
      <c r="P658" s="10"/>
      <c r="Q658" s="10"/>
    </row>
    <row r="659" spans="1:17" s="11" customFormat="1" x14ac:dyDescent="0.25">
      <c r="A659" s="39" t="str">
        <f t="shared" si="51"/>
        <v>40728_emdsrdc4-jd-03</v>
      </c>
      <c r="B659" s="47">
        <v>40728</v>
      </c>
      <c r="C659" s="34" t="s">
        <v>202</v>
      </c>
      <c r="D659" s="11">
        <f>VLOOKUP($A659,Pivot_Switch!$H$5:$N$5000,COLUMN(D659),FALSE)</f>
        <v>240</v>
      </c>
      <c r="E659" s="11">
        <f>VLOOKUP($A659,Pivot_Switch!$H$5:$N$5000,COLUMN(E659),FALSE)</f>
        <v>186</v>
      </c>
      <c r="F659" s="11">
        <f>VLOOKUP($A659,Pivot_Switch!$H$5:$N$5000,COLUMN(F659),FALSE)</f>
        <v>54</v>
      </c>
      <c r="G659" s="11">
        <f>VLOOKUP($A659,Pivot_Switch!$H$5:$N$5000,COLUMN(G659),FALSE)</f>
        <v>1</v>
      </c>
      <c r="H659" s="39"/>
      <c r="I659" s="39"/>
      <c r="J659" s="41"/>
      <c r="K659" s="10"/>
      <c r="L659" s="10"/>
      <c r="M659" s="10"/>
      <c r="N659" s="10"/>
      <c r="O659" s="10"/>
      <c r="P659" s="10"/>
      <c r="Q659" s="10"/>
    </row>
    <row r="660" spans="1:17" s="11" customFormat="1" x14ac:dyDescent="0.25">
      <c r="A660" s="39" t="str">
        <f t="shared" si="51"/>
        <v>40735_emdsrdc4-jd-03</v>
      </c>
      <c r="B660" s="47">
        <v>40735</v>
      </c>
      <c r="C660" s="34" t="s">
        <v>202</v>
      </c>
      <c r="D660" s="11">
        <f>VLOOKUP($A660,Pivot_Switch!$H$5:$N$5000,COLUMN(D660),FALSE)</f>
        <v>240</v>
      </c>
      <c r="E660" s="11">
        <f>VLOOKUP($A660,Pivot_Switch!$H$5:$N$5000,COLUMN(E660),FALSE)</f>
        <v>186</v>
      </c>
      <c r="F660" s="11">
        <f>VLOOKUP($A660,Pivot_Switch!$H$5:$N$5000,COLUMN(F660),FALSE)</f>
        <v>54</v>
      </c>
      <c r="G660" s="11">
        <f>VLOOKUP($A660,Pivot_Switch!$H$5:$N$5000,COLUMN(G660),FALSE)</f>
        <v>1</v>
      </c>
      <c r="H660" s="39"/>
      <c r="I660" s="39"/>
      <c r="J660" s="41"/>
      <c r="K660" s="10"/>
      <c r="L660" s="10"/>
      <c r="M660" s="10"/>
      <c r="N660" s="10"/>
      <c r="O660" s="10"/>
      <c r="P660" s="10"/>
      <c r="Q660" s="10"/>
    </row>
    <row r="661" spans="1:17" s="11" customFormat="1" x14ac:dyDescent="0.25">
      <c r="A661" s="39" t="str">
        <f t="shared" si="51"/>
        <v>40743_emdsrdc4-jd-03</v>
      </c>
      <c r="B661" s="47">
        <v>40743</v>
      </c>
      <c r="C661" s="34" t="s">
        <v>202</v>
      </c>
      <c r="D661" s="11">
        <f>VLOOKUP($A661,Pivot_Switch!$H$5:$N$5000,COLUMN(D661),FALSE)</f>
        <v>240</v>
      </c>
      <c r="E661" s="11">
        <f>VLOOKUP($A661,Pivot_Switch!$H$5:$N$5000,COLUMN(E661),FALSE)</f>
        <v>186</v>
      </c>
      <c r="F661" s="11">
        <f>VLOOKUP($A661,Pivot_Switch!$H$5:$N$5000,COLUMN(F661),FALSE)</f>
        <v>54</v>
      </c>
      <c r="G661" s="11">
        <f>VLOOKUP($A661,Pivot_Switch!$H$5:$N$5000,COLUMN(G661),FALSE)</f>
        <v>1</v>
      </c>
      <c r="H661" s="39"/>
      <c r="I661" s="39"/>
      <c r="J661" s="41"/>
      <c r="K661" s="10"/>
      <c r="L661" s="10"/>
      <c r="M661" s="10"/>
      <c r="N661" s="10"/>
      <c r="O661" s="10"/>
      <c r="P661" s="10"/>
      <c r="Q661" s="10"/>
    </row>
    <row r="662" spans="1:17" s="11" customFormat="1" x14ac:dyDescent="0.25">
      <c r="A662" s="39" t="str">
        <f t="shared" si="51"/>
        <v>40749_emdsrdc4-jd-03</v>
      </c>
      <c r="B662" s="47">
        <v>40749</v>
      </c>
      <c r="C662" s="34" t="s">
        <v>202</v>
      </c>
      <c r="D662" s="11">
        <f>VLOOKUP($A662,Pivot_Switch!$H$5:$N$5000,COLUMN(D662),FALSE)</f>
        <v>240</v>
      </c>
      <c r="E662" s="11">
        <f>VLOOKUP($A662,Pivot_Switch!$H$5:$N$5000,COLUMN(E662),FALSE)</f>
        <v>186</v>
      </c>
      <c r="F662" s="11">
        <f>VLOOKUP($A662,Pivot_Switch!$H$5:$N$5000,COLUMN(F662),FALSE)</f>
        <v>54</v>
      </c>
      <c r="G662" s="11">
        <f>VLOOKUP($A662,Pivot_Switch!$H$5:$N$5000,COLUMN(G662),FALSE)</f>
        <v>1</v>
      </c>
      <c r="H662" s="39"/>
      <c r="I662" s="39"/>
      <c r="J662" s="41"/>
      <c r="K662" s="10"/>
      <c r="L662" s="10"/>
      <c r="M662" s="10"/>
      <c r="N662" s="10"/>
      <c r="O662" s="10"/>
      <c r="P662" s="10"/>
      <c r="Q662" s="10"/>
    </row>
    <row r="663" spans="1:17" s="11" customFormat="1" x14ac:dyDescent="0.25">
      <c r="A663" s="39" t="str">
        <f t="shared" si="51"/>
        <v>40770_emdsrdc4-jd-03</v>
      </c>
      <c r="B663" s="47">
        <v>40770</v>
      </c>
      <c r="C663" s="34" t="s">
        <v>202</v>
      </c>
      <c r="D663" s="11">
        <f>VLOOKUP($A663,Pivot_Switch!$H$5:$N$5000,COLUMN(D663),FALSE)</f>
        <v>240</v>
      </c>
      <c r="E663" s="11">
        <f>VLOOKUP($A663,Pivot_Switch!$H$5:$N$5000,COLUMN(E663),FALSE)</f>
        <v>186</v>
      </c>
      <c r="F663" s="11">
        <f>VLOOKUP($A663,Pivot_Switch!$H$5:$N$5000,COLUMN(F663),FALSE)</f>
        <v>54</v>
      </c>
      <c r="G663" s="11">
        <f>VLOOKUP($A663,Pivot_Switch!$H$5:$N$5000,COLUMN(G663),FALSE)</f>
        <v>1</v>
      </c>
      <c r="H663" s="39"/>
      <c r="I663" s="39"/>
      <c r="J663" s="41"/>
      <c r="K663" s="10"/>
      <c r="L663" s="10"/>
      <c r="M663" s="10"/>
      <c r="N663" s="10"/>
      <c r="O663" s="10"/>
      <c r="P663" s="10"/>
      <c r="Q663" s="10"/>
    </row>
    <row r="664" spans="1:17" s="11" customFormat="1" x14ac:dyDescent="0.25">
      <c r="A664" s="39" t="str">
        <f t="shared" si="51"/>
        <v>40777_emdsrdc4-jd-03</v>
      </c>
      <c r="B664" s="47">
        <v>40777</v>
      </c>
      <c r="C664" s="34" t="s">
        <v>202</v>
      </c>
      <c r="D664" s="11">
        <f>VLOOKUP($A664,Pivot_Switch!$H$5:$N$5000,COLUMN(D664),FALSE)</f>
        <v>240</v>
      </c>
      <c r="E664" s="11">
        <f>VLOOKUP($A664,Pivot_Switch!$H$5:$N$5000,COLUMN(E664),FALSE)</f>
        <v>186</v>
      </c>
      <c r="F664" s="11">
        <f>VLOOKUP($A664,Pivot_Switch!$H$5:$N$5000,COLUMN(F664),FALSE)</f>
        <v>54</v>
      </c>
      <c r="G664" s="11">
        <f>VLOOKUP($A664,Pivot_Switch!$H$5:$N$5000,COLUMN(G664),FALSE)</f>
        <v>1</v>
      </c>
      <c r="H664" s="39"/>
      <c r="I664" s="39"/>
      <c r="J664" s="41"/>
      <c r="K664" s="10"/>
      <c r="L664" s="10"/>
      <c r="M664" s="10"/>
      <c r="N664" s="10"/>
      <c r="O664" s="10"/>
      <c r="P664" s="10"/>
      <c r="Q664" s="10"/>
    </row>
    <row r="665" spans="1:17" s="11" customFormat="1" x14ac:dyDescent="0.25">
      <c r="A665" s="39" t="str">
        <f t="shared" si="51"/>
        <v>40785_emdsrdc4-jd-03</v>
      </c>
      <c r="B665" s="47">
        <v>40785</v>
      </c>
      <c r="C665" s="34" t="s">
        <v>202</v>
      </c>
      <c r="D665" s="11">
        <f>VLOOKUP($A665,Pivot_Switch!$H$5:$N$5000,COLUMN(D665),FALSE)</f>
        <v>240</v>
      </c>
      <c r="E665" s="11">
        <f>VLOOKUP($A665,Pivot_Switch!$H$5:$N$5000,COLUMN(E665),FALSE)</f>
        <v>186</v>
      </c>
      <c r="F665" s="11">
        <f>VLOOKUP($A665,Pivot_Switch!$H$5:$N$5000,COLUMN(F665),FALSE)</f>
        <v>54</v>
      </c>
      <c r="G665" s="11">
        <f>VLOOKUP($A665,Pivot_Switch!$H$5:$N$5000,COLUMN(G665),FALSE)</f>
        <v>1</v>
      </c>
      <c r="H665" s="39"/>
      <c r="I665" s="39"/>
      <c r="J665" s="41"/>
      <c r="K665" s="10"/>
      <c r="L665" s="10"/>
      <c r="M665" s="10"/>
      <c r="N665" s="10"/>
      <c r="O665" s="10"/>
      <c r="P665" s="10"/>
      <c r="Q665" s="10"/>
    </row>
    <row r="666" spans="1:17" s="11" customFormat="1" x14ac:dyDescent="0.25">
      <c r="A666" s="39" t="str">
        <f t="shared" si="51"/>
        <v>40790_emdsrdc4-jd-03</v>
      </c>
      <c r="B666" s="47">
        <v>40790</v>
      </c>
      <c r="C666" s="34" t="s">
        <v>202</v>
      </c>
      <c r="D666" s="11">
        <f>VLOOKUP($A666,Pivot_Switch!$H$5:$N$5000,COLUMN(D666),FALSE)</f>
        <v>240</v>
      </c>
      <c r="E666" s="11">
        <f>VLOOKUP($A666,Pivot_Switch!$H$5:$N$5000,COLUMN(E666),FALSE)</f>
        <v>186</v>
      </c>
      <c r="F666" s="11">
        <f>VLOOKUP($A666,Pivot_Switch!$H$5:$N$5000,COLUMN(F666),FALSE)</f>
        <v>54</v>
      </c>
      <c r="G666" s="11">
        <f>VLOOKUP($A666,Pivot_Switch!$H$5:$N$5000,COLUMN(G666),FALSE)</f>
        <v>1</v>
      </c>
      <c r="H666" s="39"/>
      <c r="I666" s="39"/>
      <c r="J666" s="41"/>
      <c r="K666" s="10"/>
      <c r="L666" s="10"/>
      <c r="M666" s="10"/>
      <c r="N666" s="10"/>
      <c r="O666" s="10"/>
      <c r="P666" s="10"/>
      <c r="Q666" s="10"/>
    </row>
    <row r="667" spans="1:17" s="11" customFormat="1" x14ac:dyDescent="0.25">
      <c r="A667" s="39" t="str">
        <f t="shared" si="51"/>
        <v>40798_emdsrdc4-jd-03</v>
      </c>
      <c r="B667" s="47">
        <v>40798</v>
      </c>
      <c r="C667" s="34" t="s">
        <v>202</v>
      </c>
      <c r="D667" s="11">
        <f>VLOOKUP($A667,Pivot_Switch!$H$5:$N$5000,COLUMN(D667),FALSE)</f>
        <v>240</v>
      </c>
      <c r="E667" s="11">
        <f>VLOOKUP($A667,Pivot_Switch!$H$5:$N$5000,COLUMN(E667),FALSE)</f>
        <v>186</v>
      </c>
      <c r="F667" s="11">
        <f>VLOOKUP($A667,Pivot_Switch!$H$5:$N$5000,COLUMN(F667),FALSE)</f>
        <v>54</v>
      </c>
      <c r="G667" s="11">
        <f>VLOOKUP($A667,Pivot_Switch!$H$5:$N$5000,COLUMN(G667),FALSE)</f>
        <v>1</v>
      </c>
      <c r="H667" s="39"/>
      <c r="I667" s="39"/>
      <c r="J667" s="41"/>
      <c r="K667" s="10"/>
      <c r="L667" s="10"/>
      <c r="M667" s="10"/>
      <c r="N667" s="10"/>
      <c r="O667" s="10"/>
      <c r="P667" s="10"/>
      <c r="Q667" s="10"/>
    </row>
    <row r="668" spans="1:17" s="11" customFormat="1" x14ac:dyDescent="0.25">
      <c r="A668" s="39" t="str">
        <f t="shared" si="51"/>
        <v>40869_emdsrdc4-jd-03</v>
      </c>
      <c r="B668" s="47">
        <v>40869</v>
      </c>
      <c r="C668" s="34" t="s">
        <v>202</v>
      </c>
      <c r="D668" s="11">
        <f>VLOOKUP($A668,Pivot_Switch!$H$5:$N$5000,COLUMN(D668),FALSE)</f>
        <v>240</v>
      </c>
      <c r="E668" s="11">
        <f>VLOOKUP($A668,Pivot_Switch!$H$5:$N$5000,COLUMN(E668),FALSE)</f>
        <v>192</v>
      </c>
      <c r="F668" s="11">
        <f>VLOOKUP($A668,Pivot_Switch!$H$5:$N$5000,COLUMN(F668),FALSE)</f>
        <v>48</v>
      </c>
      <c r="G668" s="11">
        <f>VLOOKUP($A668,Pivot_Switch!$H$5:$N$5000,COLUMN(G668),FALSE)</f>
        <v>1</v>
      </c>
      <c r="H668" s="39"/>
      <c r="I668" s="39"/>
      <c r="J668" s="41"/>
      <c r="K668" s="10"/>
      <c r="L668" s="10"/>
      <c r="M668" s="10"/>
      <c r="N668" s="10"/>
      <c r="O668" s="10"/>
      <c r="P668" s="10"/>
      <c r="Q668" s="10"/>
    </row>
    <row r="669" spans="1:17" s="11" customFormat="1" x14ac:dyDescent="0.25">
      <c r="A669" s="39" t="str">
        <f t="shared" si="51"/>
        <v>40885_emdsrdc4-jd-03</v>
      </c>
      <c r="B669" s="47">
        <v>40885</v>
      </c>
      <c r="C669" s="34" t="s">
        <v>202</v>
      </c>
      <c r="D669" s="11">
        <f>VLOOKUP($A669,Pivot_Switch!$H$5:$N$5000,COLUMN(D669),FALSE)</f>
        <v>240</v>
      </c>
      <c r="E669" s="11">
        <f>VLOOKUP($A669,Pivot_Switch!$H$5:$N$5000,COLUMN(E669),FALSE)</f>
        <v>192</v>
      </c>
      <c r="F669" s="11">
        <f>VLOOKUP($A669,Pivot_Switch!$H$5:$N$5000,COLUMN(F669),FALSE)</f>
        <v>48</v>
      </c>
      <c r="G669" s="11">
        <f>VLOOKUP($A669,Pivot_Switch!$H$5:$N$5000,COLUMN(G669),FALSE)</f>
        <v>1</v>
      </c>
      <c r="H669" s="39"/>
      <c r="I669" s="39"/>
      <c r="J669" s="41"/>
      <c r="K669" s="10"/>
      <c r="L669" s="10"/>
      <c r="M669" s="10"/>
      <c r="N669" s="10"/>
      <c r="O669" s="10"/>
      <c r="P669" s="10"/>
      <c r="Q669" s="10"/>
    </row>
    <row r="670" spans="1:17" s="11" customFormat="1" x14ac:dyDescent="0.25">
      <c r="A670" s="39" t="str">
        <f t="shared" si="51"/>
        <v>40917_emdsrdc4-jd-03</v>
      </c>
      <c r="B670" s="47">
        <v>40917</v>
      </c>
      <c r="C670" s="34" t="s">
        <v>202</v>
      </c>
      <c r="D670" s="11">
        <f>VLOOKUP($A670,Pivot_Switch!$H$5:$N$5000,COLUMN(D670),FALSE)</f>
        <v>240</v>
      </c>
      <c r="E670" s="11">
        <f>VLOOKUP($A670,Pivot_Switch!$H$5:$N$5000,COLUMN(E670),FALSE)</f>
        <v>192</v>
      </c>
      <c r="F670" s="11">
        <f>VLOOKUP($A670,Pivot_Switch!$H$5:$N$5000,COLUMN(F670),FALSE)</f>
        <v>48</v>
      </c>
      <c r="G670" s="11">
        <f>VLOOKUP($A670,Pivot_Switch!$H$5:$N$5000,COLUMN(G670),FALSE)</f>
        <v>1</v>
      </c>
      <c r="H670" s="39"/>
      <c r="I670" s="39"/>
      <c r="J670" s="41"/>
      <c r="K670" s="10"/>
      <c r="L670" s="10"/>
      <c r="M670" s="10"/>
      <c r="N670" s="10"/>
      <c r="O670" s="10"/>
      <c r="P670" s="10"/>
      <c r="Q670" s="10"/>
    </row>
    <row r="671" spans="1:17" s="11" customFormat="1" x14ac:dyDescent="0.25">
      <c r="A671" s="39" t="str">
        <f t="shared" si="51"/>
        <v>40948_emdsrdc4-jd-03</v>
      </c>
      <c r="B671" s="47">
        <v>40948</v>
      </c>
      <c r="C671" s="34" t="s">
        <v>202</v>
      </c>
      <c r="D671" s="11">
        <f>VLOOKUP($A671,Pivot_Switch!$H$5:$N$5000,COLUMN(D671),FALSE)</f>
        <v>240</v>
      </c>
      <c r="E671" s="11">
        <f>VLOOKUP($A671,Pivot_Switch!$H$5:$N$5000,COLUMN(E671),FALSE)</f>
        <v>189</v>
      </c>
      <c r="F671" s="11">
        <f>VLOOKUP($A671,Pivot_Switch!$H$5:$N$5000,COLUMN(F671),FALSE)</f>
        <v>51</v>
      </c>
      <c r="G671" s="11">
        <f>VLOOKUP($A671,Pivot_Switch!$H$5:$N$5000,COLUMN(G671),FALSE)</f>
        <v>1</v>
      </c>
      <c r="H671" s="39"/>
      <c r="I671" s="39"/>
      <c r="J671" s="41"/>
      <c r="K671" s="10"/>
      <c r="L671" s="10"/>
      <c r="M671" s="10"/>
      <c r="N671" s="10"/>
      <c r="O671" s="10"/>
      <c r="P671" s="10"/>
      <c r="Q671" s="10"/>
    </row>
    <row r="672" spans="1:17" s="11" customFormat="1" x14ac:dyDescent="0.25">
      <c r="A672" s="39" t="str">
        <f t="shared" si="51"/>
        <v>40989_emdsrdc4-jd-03</v>
      </c>
      <c r="B672" s="47">
        <v>40989</v>
      </c>
      <c r="C672" s="34" t="s">
        <v>202</v>
      </c>
      <c r="D672" s="11">
        <f>VLOOKUP($A672,Pivot_Switch!$H$5:$N$5000,COLUMN(D672),FALSE)</f>
        <v>240</v>
      </c>
      <c r="E672" s="11">
        <f>VLOOKUP($A672,Pivot_Switch!$H$5:$N$5000,COLUMN(E672),FALSE)</f>
        <v>154</v>
      </c>
      <c r="F672" s="11">
        <f>VLOOKUP($A672,Pivot_Switch!$H$5:$N$5000,COLUMN(F672),FALSE)</f>
        <v>86</v>
      </c>
      <c r="G672" s="11">
        <f>VLOOKUP($A672,Pivot_Switch!$H$5:$N$5000,COLUMN(G672),FALSE)</f>
        <v>1</v>
      </c>
      <c r="H672" s="39"/>
      <c r="I672" s="39"/>
      <c r="J672" s="41"/>
      <c r="K672" s="10"/>
      <c r="L672" s="10"/>
      <c r="M672" s="10"/>
      <c r="N672" s="10"/>
      <c r="O672" s="10"/>
      <c r="P672" s="10"/>
      <c r="Q672" s="10"/>
    </row>
    <row r="673" spans="1:17" s="11" customFormat="1" x14ac:dyDescent="0.25">
      <c r="A673" s="39" t="str">
        <f t="shared" si="51"/>
        <v>41016_emdsrdc4-jd-03</v>
      </c>
      <c r="B673" s="47">
        <v>41016</v>
      </c>
      <c r="C673" s="34" t="s">
        <v>202</v>
      </c>
      <c r="D673" s="11">
        <f>VLOOKUP($A673,Pivot_Switch!$H$5:$N$5000,COLUMN(D673),FALSE)</f>
        <v>240</v>
      </c>
      <c r="E673" s="11">
        <f>VLOOKUP($A673,Pivot_Switch!$H$5:$N$5000,COLUMN(E673),FALSE)</f>
        <v>154</v>
      </c>
      <c r="F673" s="11">
        <f>VLOOKUP($A673,Pivot_Switch!$H$5:$N$5000,COLUMN(F673),FALSE)</f>
        <v>86</v>
      </c>
      <c r="G673" s="11">
        <f>VLOOKUP($A673,Pivot_Switch!$H$5:$N$5000,COLUMN(G673),FALSE)</f>
        <v>1</v>
      </c>
      <c r="H673" s="39"/>
      <c r="I673" s="39"/>
      <c r="J673" s="41"/>
      <c r="K673" s="10"/>
      <c r="L673" s="10"/>
      <c r="M673" s="10"/>
      <c r="N673" s="10"/>
      <c r="O673" s="10"/>
      <c r="P673" s="10"/>
      <c r="Q673" s="10"/>
    </row>
    <row r="674" spans="1:17" s="11" customFormat="1" x14ac:dyDescent="0.25">
      <c r="A674" s="39" t="str">
        <f t="shared" si="51"/>
        <v>41037_emdsrdc4-jd-03</v>
      </c>
      <c r="B674" s="47">
        <v>41037</v>
      </c>
      <c r="C674" s="34" t="s">
        <v>202</v>
      </c>
      <c r="D674" s="11">
        <f>VLOOKUP($A674,Pivot_Switch!$H$5:$N$5000,COLUMN(D674),FALSE)</f>
        <v>240</v>
      </c>
      <c r="E674" s="11">
        <f>VLOOKUP($A674,Pivot_Switch!$H$5:$N$5000,COLUMN(E674),FALSE)</f>
        <v>154</v>
      </c>
      <c r="F674" s="11">
        <f>VLOOKUP($A674,Pivot_Switch!$H$5:$N$5000,COLUMN(F674),FALSE)</f>
        <v>86</v>
      </c>
      <c r="G674" s="11">
        <f>VLOOKUP($A674,Pivot_Switch!$H$5:$N$5000,COLUMN(G674),FALSE)</f>
        <v>1</v>
      </c>
      <c r="H674" s="39"/>
      <c r="I674" s="39"/>
      <c r="J674" s="41"/>
      <c r="K674" s="10"/>
      <c r="L674" s="10"/>
      <c r="M674" s="10"/>
      <c r="N674" s="10"/>
      <c r="O674" s="10"/>
      <c r="P674" s="10"/>
      <c r="Q674" s="10"/>
    </row>
    <row r="675" spans="1:17" s="11" customFormat="1" x14ac:dyDescent="0.25">
      <c r="A675" s="39" t="str">
        <f t="shared" si="51"/>
        <v>41071_emdsrdc4-jd-03</v>
      </c>
      <c r="B675" s="47">
        <v>41071</v>
      </c>
      <c r="C675" s="34" t="s">
        <v>202</v>
      </c>
      <c r="D675" s="11">
        <f>VLOOKUP($A675,Pivot_Switch!$H$5:$N$5000,COLUMN(D675),FALSE)</f>
        <v>240</v>
      </c>
      <c r="E675" s="11">
        <f>VLOOKUP($A675,Pivot_Switch!$H$5:$N$5000,COLUMN(E675),FALSE)</f>
        <v>152</v>
      </c>
      <c r="F675" s="11">
        <f>VLOOKUP($A675,Pivot_Switch!$H$5:$N$5000,COLUMN(F675),FALSE)</f>
        <v>88</v>
      </c>
      <c r="G675" s="11">
        <f>VLOOKUP($A675,Pivot_Switch!$H$5:$N$5000,COLUMN(G675),FALSE)</f>
        <v>1</v>
      </c>
      <c r="H675" s="39"/>
      <c r="I675" s="39"/>
      <c r="J675" s="41"/>
      <c r="K675" s="10"/>
      <c r="L675" s="10"/>
      <c r="M675" s="10"/>
      <c r="N675" s="10"/>
      <c r="O675" s="10"/>
      <c r="P675" s="10"/>
      <c r="Q675" s="10"/>
    </row>
    <row r="676" spans="1:17" s="11" customFormat="1" x14ac:dyDescent="0.25">
      <c r="A676" s="39" t="str">
        <f t="shared" si="51"/>
        <v>41107_emdsrdc4-jd-03</v>
      </c>
      <c r="B676" s="47">
        <v>41107</v>
      </c>
      <c r="C676" s="34" t="s">
        <v>202</v>
      </c>
      <c r="D676" s="11">
        <f>VLOOKUP($A676,Pivot_Switch!$H$5:$N$5000,COLUMN(D676),FALSE)</f>
        <v>240</v>
      </c>
      <c r="E676" s="11">
        <f>VLOOKUP($A676,Pivot_Switch!$H$5:$N$5000,COLUMN(E676),FALSE)</f>
        <v>151</v>
      </c>
      <c r="F676" s="11">
        <f>VLOOKUP($A676,Pivot_Switch!$H$5:$N$5000,COLUMN(F676),FALSE)</f>
        <v>89</v>
      </c>
      <c r="G676" s="11">
        <f>VLOOKUP($A676,Pivot_Switch!$H$5:$N$5000,COLUMN(G676),FALSE)</f>
        <v>1</v>
      </c>
      <c r="H676" s="39"/>
      <c r="I676" s="39"/>
      <c r="J676" s="41"/>
      <c r="K676" s="10"/>
      <c r="L676" s="10"/>
      <c r="M676" s="10"/>
      <c r="N676" s="10"/>
      <c r="O676" s="10"/>
      <c r="P676" s="10"/>
      <c r="Q676" s="10"/>
    </row>
    <row r="677" spans="1:17" s="11" customFormat="1" x14ac:dyDescent="0.25">
      <c r="A677" s="39" t="str">
        <f t="shared" si="51"/>
        <v>41122_emdsrdc4-jd-03</v>
      </c>
      <c r="B677" s="47">
        <v>41122</v>
      </c>
      <c r="C677" s="34" t="s">
        <v>202</v>
      </c>
      <c r="D677" s="11">
        <f>VLOOKUP($A677,Pivot_Switch!$H$5:$N$5000,COLUMN(D677),FALSE)</f>
        <v>240</v>
      </c>
      <c r="E677" s="11">
        <f>VLOOKUP($A677,Pivot_Switch!$H$5:$N$5000,COLUMN(E677),FALSE)</f>
        <v>149</v>
      </c>
      <c r="F677" s="11">
        <f>VLOOKUP($A677,Pivot_Switch!$H$5:$N$5000,COLUMN(F677),FALSE)</f>
        <v>91</v>
      </c>
      <c r="G677" s="11">
        <f>VLOOKUP($A677,Pivot_Switch!$H$5:$N$5000,COLUMN(G677),FALSE)</f>
        <v>1</v>
      </c>
      <c r="H677" s="39"/>
      <c r="I677" s="39"/>
      <c r="J677" s="41"/>
      <c r="K677" s="10"/>
      <c r="L677" s="10"/>
      <c r="M677" s="10"/>
      <c r="N677" s="10"/>
      <c r="O677" s="10"/>
      <c r="P677" s="10"/>
      <c r="Q677" s="10"/>
    </row>
    <row r="678" spans="1:17" s="11" customFormat="1" x14ac:dyDescent="0.25">
      <c r="A678" s="39" t="str">
        <f t="shared" si="51"/>
        <v>41162_emdsrdc4-jd-03</v>
      </c>
      <c r="B678" s="47">
        <v>41162</v>
      </c>
      <c r="C678" s="34" t="s">
        <v>202</v>
      </c>
      <c r="D678" s="11">
        <f>VLOOKUP($A678,Pivot_Switch!$H$5:$N$5000,COLUMN(D678),FALSE)</f>
        <v>240</v>
      </c>
      <c r="E678" s="11">
        <f>VLOOKUP($A678,Pivot_Switch!$H$5:$N$5000,COLUMN(E678),FALSE)</f>
        <v>151</v>
      </c>
      <c r="F678" s="11">
        <f>VLOOKUP($A678,Pivot_Switch!$H$5:$N$5000,COLUMN(F678),FALSE)</f>
        <v>89</v>
      </c>
      <c r="G678" s="11">
        <f>VLOOKUP($A678,Pivot_Switch!$H$5:$N$5000,COLUMN(G678),FALSE)</f>
        <v>1</v>
      </c>
      <c r="H678" s="39"/>
      <c r="I678" s="39"/>
      <c r="J678" s="41"/>
      <c r="K678" s="10"/>
      <c r="L678" s="10"/>
      <c r="M678" s="10"/>
      <c r="N678" s="10"/>
      <c r="O678" s="10"/>
      <c r="P678" s="10"/>
      <c r="Q678" s="10"/>
    </row>
    <row r="679" spans="1:17" s="11" customFormat="1" x14ac:dyDescent="0.25">
      <c r="A679" s="39" t="str">
        <f t="shared" si="51"/>
        <v>41192_emdsrdc4-jd-03</v>
      </c>
      <c r="B679" s="47">
        <v>41192</v>
      </c>
      <c r="C679" s="34" t="s">
        <v>202</v>
      </c>
      <c r="D679" s="11">
        <f>VLOOKUP($A679,Pivot_Switch!$H$5:$N$5000,COLUMN(D679),FALSE)</f>
        <v>240</v>
      </c>
      <c r="E679" s="11">
        <f>VLOOKUP($A679,Pivot_Switch!$H$5:$N$5000,COLUMN(E679),FALSE)</f>
        <v>152</v>
      </c>
      <c r="F679" s="11">
        <f>VLOOKUP($A679,Pivot_Switch!$H$5:$N$5000,COLUMN(F679),FALSE)</f>
        <v>88</v>
      </c>
      <c r="G679" s="11">
        <f>VLOOKUP($A679,Pivot_Switch!$H$5:$N$5000,COLUMN(G679),FALSE)</f>
        <v>1</v>
      </c>
      <c r="H679" s="39"/>
      <c r="I679" s="39"/>
      <c r="J679" s="41"/>
      <c r="K679" s="10"/>
      <c r="L679" s="10"/>
      <c r="M679" s="10"/>
      <c r="N679" s="10"/>
      <c r="O679" s="10"/>
      <c r="P679" s="10"/>
      <c r="Q679" s="10"/>
    </row>
    <row r="680" spans="1:17" s="11" customFormat="1" x14ac:dyDescent="0.25">
      <c r="A680" s="39" t="str">
        <f t="shared" si="51"/>
        <v>41347_emdsrdc4-jd-03</v>
      </c>
      <c r="B680" s="47">
        <v>41347</v>
      </c>
      <c r="C680" s="34" t="s">
        <v>202</v>
      </c>
      <c r="D680" s="11">
        <f>VLOOKUP($A680,Pivot_Switch!$H$5:$N$5000,COLUMN(D680),FALSE)</f>
        <v>240</v>
      </c>
      <c r="E680" s="11">
        <f>VLOOKUP($A680,Pivot_Switch!$H$5:$N$5000,COLUMN(E680),FALSE)</f>
        <v>18</v>
      </c>
      <c r="F680" s="11">
        <f>VLOOKUP($A680,Pivot_Switch!$H$5:$N$5000,COLUMN(F680),FALSE)</f>
        <v>222</v>
      </c>
      <c r="G680" s="11">
        <f>VLOOKUP($A680,Pivot_Switch!$H$5:$N$5000,COLUMN(G680),FALSE)</f>
        <v>1</v>
      </c>
      <c r="H680" s="39"/>
      <c r="I680" s="39"/>
      <c r="J680" s="41"/>
      <c r="K680" s="10"/>
      <c r="L680" s="10"/>
      <c r="M680" s="10"/>
      <c r="N680" s="10"/>
      <c r="O680" s="10"/>
      <c r="P680" s="10"/>
      <c r="Q680" s="10"/>
    </row>
    <row r="681" spans="1:17" s="11" customFormat="1" x14ac:dyDescent="0.25">
      <c r="A681" s="39" t="str">
        <f t="shared" si="50"/>
        <v>41439_emdsrdc4-jd-03</v>
      </c>
      <c r="B681" s="47">
        <v>41439</v>
      </c>
      <c r="C681" s="34" t="s">
        <v>202</v>
      </c>
      <c r="D681" s="11">
        <f>VLOOKUP($A681,Pivot_Switch!$H$5:$N$5000,COLUMN(D681),FALSE)</f>
        <v>240</v>
      </c>
      <c r="E681" s="11">
        <f>VLOOKUP($A681,Pivot_Switch!$H$5:$N$5000,COLUMN(E681),FALSE)</f>
        <v>146</v>
      </c>
      <c r="F681" s="11">
        <f>VLOOKUP($A681,Pivot_Switch!$H$5:$N$5000,COLUMN(F681),FALSE)</f>
        <v>94</v>
      </c>
      <c r="G681" s="11">
        <f>VLOOKUP($A681,Pivot_Switch!$H$5:$N$5000,COLUMN(G681),FALSE)</f>
        <v>1</v>
      </c>
      <c r="H681" s="39"/>
      <c r="I681" s="39"/>
      <c r="J681" s="41"/>
      <c r="K681" s="10"/>
      <c r="L681" s="10"/>
      <c r="M681" s="10"/>
      <c r="N681" s="10"/>
      <c r="O681" s="10"/>
      <c r="P681" s="10"/>
      <c r="Q681" s="10"/>
    </row>
    <row r="682" spans="1:17" s="11" customFormat="1" x14ac:dyDescent="0.25">
      <c r="A682" s="39"/>
      <c r="B682" s="44"/>
      <c r="C682" s="39"/>
      <c r="H682" s="39"/>
      <c r="I682" s="39"/>
      <c r="J682" s="39"/>
      <c r="K682" s="10"/>
      <c r="L682" s="10"/>
      <c r="M682" s="10"/>
      <c r="N682" s="10"/>
      <c r="O682" s="10"/>
      <c r="P682" s="10"/>
      <c r="Q682" s="10"/>
    </row>
    <row r="683" spans="1:17" s="11" customFormat="1" x14ac:dyDescent="0.25">
      <c r="A683" s="42" t="s">
        <v>881</v>
      </c>
      <c r="B683" s="42"/>
      <c r="C683" s="42"/>
      <c r="D683" s="25"/>
      <c r="E683" s="25"/>
      <c r="F683" s="25"/>
      <c r="G683" s="25"/>
      <c r="H683" s="42" t="str">
        <f>C644</f>
        <v>emdsrdc4-jd-03</v>
      </c>
      <c r="I683" s="43" t="str">
        <f>CONCATENATE(H683,"_End")</f>
        <v>emdsrdc4-jd-03_End</v>
      </c>
      <c r="J683" s="43">
        <f>ROW(I683)</f>
        <v>683</v>
      </c>
      <c r="K683" s="26"/>
      <c r="L683" s="26"/>
      <c r="M683" s="10"/>
      <c r="N683" s="10"/>
      <c r="O683" s="10"/>
      <c r="P683" s="10"/>
      <c r="Q683" s="10"/>
    </row>
    <row r="684" spans="1:17" s="11" customFormat="1" x14ac:dyDescent="0.25">
      <c r="A684" s="39" t="str">
        <f t="shared" ref="A684:A721" si="52">CONCATENATE(B684,"_",C684)</f>
        <v>40598_emdsrdc4-jd-05</v>
      </c>
      <c r="B684" s="47">
        <v>40598</v>
      </c>
      <c r="C684" s="34" t="s">
        <v>205</v>
      </c>
      <c r="D684" s="11">
        <f>VLOOKUP($A684,Pivot_Switch!$H$5:$N$5000,COLUMN(D684),FALSE)</f>
        <v>216</v>
      </c>
      <c r="E684" s="11">
        <f>VLOOKUP($A684,Pivot_Switch!$H$5:$N$5000,COLUMN(E684),FALSE)</f>
        <v>149</v>
      </c>
      <c r="F684" s="11">
        <f>VLOOKUP($A684,Pivot_Switch!$H$5:$N$5000,COLUMN(F684),FALSE)</f>
        <v>67</v>
      </c>
      <c r="G684" s="11">
        <f>VLOOKUP($A684,Pivot_Switch!$H$5:$N$5000,COLUMN(G684),FALSE)</f>
        <v>1</v>
      </c>
      <c r="H684" s="39" t="str">
        <f>C684</f>
        <v>emdsrdc4-jd-05</v>
      </c>
      <c r="I684" s="39" t="str">
        <f>CONCATENATE(H684,"_Start")</f>
        <v>emdsrdc4-jd-05_Start</v>
      </c>
      <c r="J684" s="41">
        <f>ROW(I684)</f>
        <v>684</v>
      </c>
      <c r="K684" s="10"/>
      <c r="L684" s="10"/>
      <c r="M684" s="10"/>
      <c r="N684" s="10"/>
      <c r="O684" s="10"/>
      <c r="P684" s="10"/>
      <c r="Q684" s="10"/>
    </row>
    <row r="685" spans="1:17" s="11" customFormat="1" x14ac:dyDescent="0.25">
      <c r="A685" s="39" t="str">
        <f t="shared" si="52"/>
        <v>40606_emdsrdc4-jd-05</v>
      </c>
      <c r="B685" s="47">
        <v>40606</v>
      </c>
      <c r="C685" s="34" t="s">
        <v>205</v>
      </c>
      <c r="D685" s="11">
        <f>VLOOKUP($A685,Pivot_Switch!$H$5:$N$5000,COLUMN(D685),FALSE)</f>
        <v>216</v>
      </c>
      <c r="E685" s="11">
        <f>VLOOKUP($A685,Pivot_Switch!$H$5:$N$5000,COLUMN(E685),FALSE)</f>
        <v>149</v>
      </c>
      <c r="F685" s="11">
        <f>VLOOKUP($A685,Pivot_Switch!$H$5:$N$5000,COLUMN(F685),FALSE)</f>
        <v>67</v>
      </c>
      <c r="G685" s="11">
        <f>VLOOKUP($A685,Pivot_Switch!$H$5:$N$5000,COLUMN(G685),FALSE)</f>
        <v>1</v>
      </c>
      <c r="H685" s="39"/>
      <c r="I685" s="39"/>
      <c r="J685" s="41"/>
      <c r="K685" s="10"/>
      <c r="L685" s="10"/>
      <c r="M685" s="10"/>
      <c r="N685" s="10"/>
      <c r="O685" s="10"/>
      <c r="P685" s="10"/>
      <c r="Q685" s="10"/>
    </row>
    <row r="686" spans="1:17" s="11" customFormat="1" x14ac:dyDescent="0.25">
      <c r="A686" s="39" t="str">
        <f t="shared" si="52"/>
        <v>40609_emdsrdc4-jd-05</v>
      </c>
      <c r="B686" s="47">
        <v>40609</v>
      </c>
      <c r="C686" s="34" t="s">
        <v>205</v>
      </c>
      <c r="D686" s="11">
        <f>VLOOKUP($A686,Pivot_Switch!$H$5:$N$5000,COLUMN(D686),FALSE)</f>
        <v>216</v>
      </c>
      <c r="E686" s="11">
        <f>VLOOKUP($A686,Pivot_Switch!$H$5:$N$5000,COLUMN(E686),FALSE)</f>
        <v>149</v>
      </c>
      <c r="F686" s="11">
        <f>VLOOKUP($A686,Pivot_Switch!$H$5:$N$5000,COLUMN(F686),FALSE)</f>
        <v>67</v>
      </c>
      <c r="G686" s="11">
        <f>VLOOKUP($A686,Pivot_Switch!$H$5:$N$5000,COLUMN(G686),FALSE)</f>
        <v>1</v>
      </c>
      <c r="H686" s="39"/>
      <c r="I686" s="39"/>
      <c r="J686" s="41"/>
      <c r="K686" s="10"/>
      <c r="L686" s="10"/>
      <c r="M686" s="10"/>
      <c r="N686" s="10"/>
      <c r="O686" s="10"/>
      <c r="P686" s="10"/>
      <c r="Q686" s="10"/>
    </row>
    <row r="687" spans="1:17" s="11" customFormat="1" x14ac:dyDescent="0.25">
      <c r="A687" s="39" t="str">
        <f t="shared" si="52"/>
        <v>40637_emdsrdc4-jd-05</v>
      </c>
      <c r="B687" s="47">
        <v>40637</v>
      </c>
      <c r="C687" s="34" t="s">
        <v>205</v>
      </c>
      <c r="D687" s="11">
        <f>VLOOKUP($A687,Pivot_Switch!$H$5:$N$5000,COLUMN(D687),FALSE)</f>
        <v>216</v>
      </c>
      <c r="E687" s="11">
        <f>VLOOKUP($A687,Pivot_Switch!$H$5:$N$5000,COLUMN(E687),FALSE)</f>
        <v>150</v>
      </c>
      <c r="F687" s="11">
        <f>VLOOKUP($A687,Pivot_Switch!$H$5:$N$5000,COLUMN(F687),FALSE)</f>
        <v>66</v>
      </c>
      <c r="G687" s="11">
        <f>VLOOKUP($A687,Pivot_Switch!$H$5:$N$5000,COLUMN(G687),FALSE)</f>
        <v>1</v>
      </c>
      <c r="H687" s="39"/>
      <c r="I687" s="39"/>
      <c r="J687" s="41"/>
      <c r="K687" s="10"/>
      <c r="L687" s="10"/>
      <c r="M687" s="10"/>
      <c r="N687" s="10"/>
      <c r="O687" s="10"/>
      <c r="P687" s="10"/>
      <c r="Q687" s="10"/>
    </row>
    <row r="688" spans="1:17" s="11" customFormat="1" x14ac:dyDescent="0.25">
      <c r="A688" s="39" t="str">
        <f t="shared" si="52"/>
        <v>40646_emdsrdc4-jd-05</v>
      </c>
      <c r="B688" s="47">
        <v>40646</v>
      </c>
      <c r="C688" s="34" t="s">
        <v>205</v>
      </c>
      <c r="D688" s="11">
        <f>VLOOKUP($A688,Pivot_Switch!$H$5:$N$5000,COLUMN(D688),FALSE)</f>
        <v>216</v>
      </c>
      <c r="E688" s="11">
        <f>VLOOKUP($A688,Pivot_Switch!$H$5:$N$5000,COLUMN(E688),FALSE)</f>
        <v>150</v>
      </c>
      <c r="F688" s="11">
        <f>VLOOKUP($A688,Pivot_Switch!$H$5:$N$5000,COLUMN(F688),FALSE)</f>
        <v>66</v>
      </c>
      <c r="G688" s="11">
        <f>VLOOKUP($A688,Pivot_Switch!$H$5:$N$5000,COLUMN(G688),FALSE)</f>
        <v>1</v>
      </c>
      <c r="H688" s="39"/>
      <c r="I688" s="39"/>
      <c r="J688" s="41"/>
      <c r="K688" s="10"/>
      <c r="L688" s="10"/>
      <c r="M688" s="10"/>
      <c r="N688" s="10"/>
      <c r="O688" s="10"/>
      <c r="P688" s="10"/>
      <c r="Q688" s="10"/>
    </row>
    <row r="689" spans="1:17" s="11" customFormat="1" x14ac:dyDescent="0.25">
      <c r="A689" s="39" t="str">
        <f t="shared" si="52"/>
        <v>40652_emdsrdc4-jd-05</v>
      </c>
      <c r="B689" s="47">
        <v>40652</v>
      </c>
      <c r="C689" s="34" t="s">
        <v>205</v>
      </c>
      <c r="D689" s="11">
        <f>VLOOKUP($A689,Pivot_Switch!$H$5:$N$5000,COLUMN(D689),FALSE)</f>
        <v>216</v>
      </c>
      <c r="E689" s="11">
        <f>VLOOKUP($A689,Pivot_Switch!$H$5:$N$5000,COLUMN(E689),FALSE)</f>
        <v>150</v>
      </c>
      <c r="F689" s="11">
        <f>VLOOKUP($A689,Pivot_Switch!$H$5:$N$5000,COLUMN(F689),FALSE)</f>
        <v>66</v>
      </c>
      <c r="G689" s="11">
        <f>VLOOKUP($A689,Pivot_Switch!$H$5:$N$5000,COLUMN(G689),FALSE)</f>
        <v>1</v>
      </c>
      <c r="H689" s="39"/>
      <c r="I689" s="39"/>
      <c r="J689" s="41"/>
      <c r="K689" s="10"/>
      <c r="L689" s="10"/>
      <c r="M689" s="10"/>
      <c r="N689" s="10"/>
      <c r="O689" s="10"/>
      <c r="P689" s="10"/>
      <c r="Q689" s="10"/>
    </row>
    <row r="690" spans="1:17" s="11" customFormat="1" x14ac:dyDescent="0.25">
      <c r="A690" s="39" t="str">
        <f t="shared" si="52"/>
        <v>40659_emdsrdc4-jd-05</v>
      </c>
      <c r="B690" s="47">
        <v>40659</v>
      </c>
      <c r="C690" s="34" t="s">
        <v>205</v>
      </c>
      <c r="D690" s="11">
        <f>VLOOKUP($A690,Pivot_Switch!$H$5:$N$5000,COLUMN(D690),FALSE)</f>
        <v>216</v>
      </c>
      <c r="E690" s="11">
        <f>VLOOKUP($A690,Pivot_Switch!$H$5:$N$5000,COLUMN(E690),FALSE)</f>
        <v>150</v>
      </c>
      <c r="F690" s="11">
        <f>VLOOKUP($A690,Pivot_Switch!$H$5:$N$5000,COLUMN(F690),FALSE)</f>
        <v>66</v>
      </c>
      <c r="G690" s="11">
        <f>VLOOKUP($A690,Pivot_Switch!$H$5:$N$5000,COLUMN(G690),FALSE)</f>
        <v>1</v>
      </c>
      <c r="H690" s="39"/>
      <c r="I690" s="39"/>
      <c r="J690" s="41"/>
      <c r="K690" s="10"/>
      <c r="L690" s="10"/>
      <c r="M690" s="10"/>
      <c r="N690" s="10"/>
      <c r="O690" s="10"/>
      <c r="P690" s="10"/>
      <c r="Q690" s="10"/>
    </row>
    <row r="691" spans="1:17" s="11" customFormat="1" x14ac:dyDescent="0.25">
      <c r="A691" s="39" t="str">
        <f t="shared" si="52"/>
        <v>40666_emdsrdc4-jd-05</v>
      </c>
      <c r="B691" s="47">
        <v>40666</v>
      </c>
      <c r="C691" s="34" t="s">
        <v>205</v>
      </c>
      <c r="D691" s="11">
        <f>VLOOKUP($A691,Pivot_Switch!$H$5:$N$5000,COLUMN(D691),FALSE)</f>
        <v>216</v>
      </c>
      <c r="E691" s="11">
        <f>VLOOKUP($A691,Pivot_Switch!$H$5:$N$5000,COLUMN(E691),FALSE)</f>
        <v>150</v>
      </c>
      <c r="F691" s="11">
        <f>VLOOKUP($A691,Pivot_Switch!$H$5:$N$5000,COLUMN(F691),FALSE)</f>
        <v>66</v>
      </c>
      <c r="G691" s="11">
        <f>VLOOKUP($A691,Pivot_Switch!$H$5:$N$5000,COLUMN(G691),FALSE)</f>
        <v>1</v>
      </c>
      <c r="H691" s="39"/>
      <c r="I691" s="39"/>
      <c r="J691" s="41"/>
      <c r="K691" s="10"/>
      <c r="L691" s="10"/>
      <c r="M691" s="10"/>
      <c r="N691" s="10"/>
      <c r="O691" s="10"/>
      <c r="P691" s="10"/>
      <c r="Q691" s="10"/>
    </row>
    <row r="692" spans="1:17" s="11" customFormat="1" x14ac:dyDescent="0.25">
      <c r="A692" s="39" t="str">
        <f t="shared" si="52"/>
        <v>40679_emdsrdc4-jd-05</v>
      </c>
      <c r="B692" s="47">
        <v>40679</v>
      </c>
      <c r="C692" s="34" t="s">
        <v>205</v>
      </c>
      <c r="D692" s="11">
        <f>VLOOKUP($A692,Pivot_Switch!$H$5:$N$5000,COLUMN(D692),FALSE)</f>
        <v>216</v>
      </c>
      <c r="E692" s="11">
        <f>VLOOKUP($A692,Pivot_Switch!$H$5:$N$5000,COLUMN(E692),FALSE)</f>
        <v>150</v>
      </c>
      <c r="F692" s="11">
        <f>VLOOKUP($A692,Pivot_Switch!$H$5:$N$5000,COLUMN(F692),FALSE)</f>
        <v>66</v>
      </c>
      <c r="G692" s="11">
        <f>VLOOKUP($A692,Pivot_Switch!$H$5:$N$5000,COLUMN(G692),FALSE)</f>
        <v>1</v>
      </c>
      <c r="H692" s="39"/>
      <c r="I692" s="39"/>
      <c r="J692" s="41"/>
      <c r="K692" s="10"/>
      <c r="L692" s="10"/>
      <c r="M692" s="10"/>
      <c r="N692" s="10"/>
      <c r="O692" s="10"/>
      <c r="P692" s="10"/>
      <c r="Q692" s="10"/>
    </row>
    <row r="693" spans="1:17" s="11" customFormat="1" x14ac:dyDescent="0.25">
      <c r="A693" s="39" t="str">
        <f t="shared" si="52"/>
        <v>40686_emdsrdc4-jd-05</v>
      </c>
      <c r="B693" s="47">
        <v>40686</v>
      </c>
      <c r="C693" s="34" t="s">
        <v>205</v>
      </c>
      <c r="D693" s="11">
        <f>VLOOKUP($A693,Pivot_Switch!$H$5:$N$5000,COLUMN(D693),FALSE)</f>
        <v>216</v>
      </c>
      <c r="E693" s="11">
        <f>VLOOKUP($A693,Pivot_Switch!$H$5:$N$5000,COLUMN(E693),FALSE)</f>
        <v>150</v>
      </c>
      <c r="F693" s="11">
        <f>VLOOKUP($A693,Pivot_Switch!$H$5:$N$5000,COLUMN(F693),FALSE)</f>
        <v>66</v>
      </c>
      <c r="G693" s="11">
        <f>VLOOKUP($A693,Pivot_Switch!$H$5:$N$5000,COLUMN(G693),FALSE)</f>
        <v>1</v>
      </c>
      <c r="H693" s="39"/>
      <c r="I693" s="39"/>
      <c r="J693" s="41"/>
      <c r="K693" s="10"/>
      <c r="L693" s="10"/>
      <c r="M693" s="10"/>
      <c r="N693" s="10"/>
      <c r="O693" s="10"/>
      <c r="P693" s="10"/>
      <c r="Q693" s="10"/>
    </row>
    <row r="694" spans="1:17" s="11" customFormat="1" x14ac:dyDescent="0.25">
      <c r="A694" s="39" t="str">
        <f t="shared" si="52"/>
        <v>40690_emdsrdc4-jd-05</v>
      </c>
      <c r="B694" s="47">
        <v>40690</v>
      </c>
      <c r="C694" s="34" t="s">
        <v>205</v>
      </c>
      <c r="D694" s="11">
        <f>VLOOKUP($A694,Pivot_Switch!$H$5:$N$5000,COLUMN(D694),FALSE)</f>
        <v>216</v>
      </c>
      <c r="E694" s="11">
        <f>VLOOKUP($A694,Pivot_Switch!$H$5:$N$5000,COLUMN(E694),FALSE)</f>
        <v>150</v>
      </c>
      <c r="F694" s="11">
        <f>VLOOKUP($A694,Pivot_Switch!$H$5:$N$5000,COLUMN(F694),FALSE)</f>
        <v>66</v>
      </c>
      <c r="G694" s="11">
        <f>VLOOKUP($A694,Pivot_Switch!$H$5:$N$5000,COLUMN(G694),FALSE)</f>
        <v>1</v>
      </c>
      <c r="H694" s="39"/>
      <c r="I694" s="39"/>
      <c r="J694" s="41"/>
      <c r="K694" s="10"/>
      <c r="L694" s="10"/>
      <c r="M694" s="10"/>
      <c r="N694" s="10"/>
      <c r="O694" s="10"/>
      <c r="P694" s="10"/>
      <c r="Q694" s="10"/>
    </row>
    <row r="695" spans="1:17" s="11" customFormat="1" x14ac:dyDescent="0.25">
      <c r="A695" s="39" t="str">
        <f t="shared" si="52"/>
        <v>40700_emdsrdc4-jd-05</v>
      </c>
      <c r="B695" s="47">
        <v>40700</v>
      </c>
      <c r="C695" s="34" t="s">
        <v>205</v>
      </c>
      <c r="D695" s="11">
        <f>VLOOKUP($A695,Pivot_Switch!$H$5:$N$5000,COLUMN(D695),FALSE)</f>
        <v>216</v>
      </c>
      <c r="E695" s="11">
        <f>VLOOKUP($A695,Pivot_Switch!$H$5:$N$5000,COLUMN(E695),FALSE)</f>
        <v>150</v>
      </c>
      <c r="F695" s="11">
        <f>VLOOKUP($A695,Pivot_Switch!$H$5:$N$5000,COLUMN(F695),FALSE)</f>
        <v>66</v>
      </c>
      <c r="G695" s="11">
        <f>VLOOKUP($A695,Pivot_Switch!$H$5:$N$5000,COLUMN(G695),FALSE)</f>
        <v>1</v>
      </c>
      <c r="H695" s="39"/>
      <c r="I695" s="39"/>
      <c r="J695" s="41"/>
      <c r="K695" s="10"/>
      <c r="L695" s="10"/>
      <c r="M695" s="10"/>
      <c r="N695" s="10"/>
      <c r="O695" s="10"/>
      <c r="P695" s="10"/>
      <c r="Q695" s="10"/>
    </row>
    <row r="696" spans="1:17" s="11" customFormat="1" x14ac:dyDescent="0.25">
      <c r="A696" s="39" t="str">
        <f t="shared" si="52"/>
        <v>40707_emdsrdc4-jd-05</v>
      </c>
      <c r="B696" s="47">
        <v>40707</v>
      </c>
      <c r="C696" s="34" t="s">
        <v>205</v>
      </c>
      <c r="D696" s="11">
        <f>VLOOKUP($A696,Pivot_Switch!$H$5:$N$5000,COLUMN(D696),FALSE)</f>
        <v>216</v>
      </c>
      <c r="E696" s="11">
        <f>VLOOKUP($A696,Pivot_Switch!$H$5:$N$5000,COLUMN(E696),FALSE)</f>
        <v>151</v>
      </c>
      <c r="F696" s="11">
        <f>VLOOKUP($A696,Pivot_Switch!$H$5:$N$5000,COLUMN(F696),FALSE)</f>
        <v>65</v>
      </c>
      <c r="G696" s="11">
        <f>VLOOKUP($A696,Pivot_Switch!$H$5:$N$5000,COLUMN(G696),FALSE)</f>
        <v>1</v>
      </c>
      <c r="H696" s="39"/>
      <c r="I696" s="39"/>
      <c r="J696" s="41"/>
      <c r="K696" s="10"/>
      <c r="L696" s="10"/>
      <c r="M696" s="10"/>
      <c r="N696" s="10"/>
      <c r="O696" s="10"/>
      <c r="P696" s="10"/>
      <c r="Q696" s="10"/>
    </row>
    <row r="697" spans="1:17" s="11" customFormat="1" x14ac:dyDescent="0.25">
      <c r="A697" s="39" t="str">
        <f t="shared" ref="A697:A720" si="53">CONCATENATE(B697,"_",C697)</f>
        <v>40714_emdsrdc4-jd-05</v>
      </c>
      <c r="B697" s="47">
        <v>40714</v>
      </c>
      <c r="C697" s="34" t="s">
        <v>205</v>
      </c>
      <c r="D697" s="11">
        <f>VLOOKUP($A697,Pivot_Switch!$H$5:$N$5000,COLUMN(D697),FALSE)</f>
        <v>216</v>
      </c>
      <c r="E697" s="11">
        <f>VLOOKUP($A697,Pivot_Switch!$H$5:$N$5000,COLUMN(E697),FALSE)</f>
        <v>152</v>
      </c>
      <c r="F697" s="11">
        <f>VLOOKUP($A697,Pivot_Switch!$H$5:$N$5000,COLUMN(F697),FALSE)</f>
        <v>64</v>
      </c>
      <c r="G697" s="11">
        <f>VLOOKUP($A697,Pivot_Switch!$H$5:$N$5000,COLUMN(G697),FALSE)</f>
        <v>1</v>
      </c>
      <c r="H697" s="39"/>
      <c r="I697" s="39"/>
      <c r="J697" s="41"/>
      <c r="K697" s="10"/>
      <c r="L697" s="10"/>
      <c r="M697" s="10"/>
      <c r="N697" s="10"/>
      <c r="O697" s="10"/>
      <c r="P697" s="10"/>
      <c r="Q697" s="10"/>
    </row>
    <row r="698" spans="1:17" s="11" customFormat="1" x14ac:dyDescent="0.25">
      <c r="A698" s="39" t="str">
        <f t="shared" si="53"/>
        <v>40721_emdsrdc4-jd-05</v>
      </c>
      <c r="B698" s="47">
        <v>40721</v>
      </c>
      <c r="C698" s="34" t="s">
        <v>205</v>
      </c>
      <c r="D698" s="11">
        <f>VLOOKUP($A698,Pivot_Switch!$H$5:$N$5000,COLUMN(D698),FALSE)</f>
        <v>216</v>
      </c>
      <c r="E698" s="11">
        <f>VLOOKUP($A698,Pivot_Switch!$H$5:$N$5000,COLUMN(E698),FALSE)</f>
        <v>152</v>
      </c>
      <c r="F698" s="11">
        <f>VLOOKUP($A698,Pivot_Switch!$H$5:$N$5000,COLUMN(F698),FALSE)</f>
        <v>64</v>
      </c>
      <c r="G698" s="11">
        <f>VLOOKUP($A698,Pivot_Switch!$H$5:$N$5000,COLUMN(G698),FALSE)</f>
        <v>1</v>
      </c>
      <c r="H698" s="39"/>
      <c r="I698" s="39"/>
      <c r="J698" s="41"/>
      <c r="K698" s="10"/>
      <c r="L698" s="10"/>
      <c r="M698" s="10"/>
      <c r="N698" s="10"/>
      <c r="O698" s="10"/>
      <c r="P698" s="10"/>
      <c r="Q698" s="10"/>
    </row>
    <row r="699" spans="1:17" s="11" customFormat="1" x14ac:dyDescent="0.25">
      <c r="A699" s="39" t="str">
        <f t="shared" si="53"/>
        <v>40728_emdsrdc4-jd-05</v>
      </c>
      <c r="B699" s="47">
        <v>40728</v>
      </c>
      <c r="C699" s="34" t="s">
        <v>205</v>
      </c>
      <c r="D699" s="11">
        <f>VLOOKUP($A699,Pivot_Switch!$H$5:$N$5000,COLUMN(D699),FALSE)</f>
        <v>216</v>
      </c>
      <c r="E699" s="11">
        <f>VLOOKUP($A699,Pivot_Switch!$H$5:$N$5000,COLUMN(E699),FALSE)</f>
        <v>152</v>
      </c>
      <c r="F699" s="11">
        <f>VLOOKUP($A699,Pivot_Switch!$H$5:$N$5000,COLUMN(F699),FALSE)</f>
        <v>64</v>
      </c>
      <c r="G699" s="11">
        <f>VLOOKUP($A699,Pivot_Switch!$H$5:$N$5000,COLUMN(G699),FALSE)</f>
        <v>1</v>
      </c>
      <c r="H699" s="39"/>
      <c r="I699" s="39"/>
      <c r="J699" s="41"/>
      <c r="K699" s="10"/>
      <c r="L699" s="10"/>
      <c r="M699" s="10"/>
      <c r="N699" s="10"/>
      <c r="O699" s="10"/>
      <c r="P699" s="10"/>
      <c r="Q699" s="10"/>
    </row>
    <row r="700" spans="1:17" s="11" customFormat="1" x14ac:dyDescent="0.25">
      <c r="A700" s="39" t="str">
        <f t="shared" si="53"/>
        <v>40735_emdsrdc4-jd-05</v>
      </c>
      <c r="B700" s="47">
        <v>40735</v>
      </c>
      <c r="C700" s="34" t="s">
        <v>205</v>
      </c>
      <c r="D700" s="11">
        <f>VLOOKUP($A700,Pivot_Switch!$H$5:$N$5000,COLUMN(D700),FALSE)</f>
        <v>216</v>
      </c>
      <c r="E700" s="11">
        <f>VLOOKUP($A700,Pivot_Switch!$H$5:$N$5000,COLUMN(E700),FALSE)</f>
        <v>152</v>
      </c>
      <c r="F700" s="11">
        <f>VLOOKUP($A700,Pivot_Switch!$H$5:$N$5000,COLUMN(F700),FALSE)</f>
        <v>64</v>
      </c>
      <c r="G700" s="11">
        <f>VLOOKUP($A700,Pivot_Switch!$H$5:$N$5000,COLUMN(G700),FALSE)</f>
        <v>1</v>
      </c>
      <c r="H700" s="39"/>
      <c r="I700" s="39"/>
      <c r="J700" s="41"/>
      <c r="K700" s="10"/>
      <c r="L700" s="10"/>
      <c r="M700" s="10"/>
      <c r="N700" s="10"/>
      <c r="O700" s="10"/>
      <c r="P700" s="10"/>
      <c r="Q700" s="10"/>
    </row>
    <row r="701" spans="1:17" s="11" customFormat="1" x14ac:dyDescent="0.25">
      <c r="A701" s="39" t="str">
        <f t="shared" si="53"/>
        <v>40743_emdsrdc4-jd-05</v>
      </c>
      <c r="B701" s="47">
        <v>40743</v>
      </c>
      <c r="C701" s="34" t="s">
        <v>205</v>
      </c>
      <c r="D701" s="11">
        <f>VLOOKUP($A701,Pivot_Switch!$H$5:$N$5000,COLUMN(D701),FALSE)</f>
        <v>216</v>
      </c>
      <c r="E701" s="11">
        <f>VLOOKUP($A701,Pivot_Switch!$H$5:$N$5000,COLUMN(E701),FALSE)</f>
        <v>152</v>
      </c>
      <c r="F701" s="11">
        <f>VLOOKUP($A701,Pivot_Switch!$H$5:$N$5000,COLUMN(F701),FALSE)</f>
        <v>64</v>
      </c>
      <c r="G701" s="11">
        <f>VLOOKUP($A701,Pivot_Switch!$H$5:$N$5000,COLUMN(G701),FALSE)</f>
        <v>1</v>
      </c>
      <c r="H701" s="39"/>
      <c r="I701" s="39"/>
      <c r="J701" s="41"/>
      <c r="K701" s="10"/>
      <c r="L701" s="10"/>
      <c r="M701" s="10"/>
      <c r="N701" s="10"/>
      <c r="O701" s="10"/>
      <c r="P701" s="10"/>
      <c r="Q701" s="10"/>
    </row>
    <row r="702" spans="1:17" s="11" customFormat="1" x14ac:dyDescent="0.25">
      <c r="A702" s="39" t="str">
        <f t="shared" si="53"/>
        <v>40749_emdsrdc4-jd-05</v>
      </c>
      <c r="B702" s="47">
        <v>40749</v>
      </c>
      <c r="C702" s="34" t="s">
        <v>205</v>
      </c>
      <c r="D702" s="11">
        <f>VLOOKUP($A702,Pivot_Switch!$H$5:$N$5000,COLUMN(D702),FALSE)</f>
        <v>216</v>
      </c>
      <c r="E702" s="11">
        <f>VLOOKUP($A702,Pivot_Switch!$H$5:$N$5000,COLUMN(E702),FALSE)</f>
        <v>152</v>
      </c>
      <c r="F702" s="11">
        <f>VLOOKUP($A702,Pivot_Switch!$H$5:$N$5000,COLUMN(F702),FALSE)</f>
        <v>64</v>
      </c>
      <c r="G702" s="11">
        <f>VLOOKUP($A702,Pivot_Switch!$H$5:$N$5000,COLUMN(G702),FALSE)</f>
        <v>1</v>
      </c>
      <c r="H702" s="39"/>
      <c r="I702" s="39"/>
      <c r="J702" s="41"/>
      <c r="K702" s="10"/>
      <c r="L702" s="10"/>
      <c r="M702" s="10"/>
      <c r="N702" s="10"/>
      <c r="O702" s="10"/>
      <c r="P702" s="10"/>
      <c r="Q702" s="10"/>
    </row>
    <row r="703" spans="1:17" s="11" customFormat="1" x14ac:dyDescent="0.25">
      <c r="A703" s="39" t="str">
        <f t="shared" si="53"/>
        <v>40770_emdsrdc4-jd-05</v>
      </c>
      <c r="B703" s="47">
        <v>40770</v>
      </c>
      <c r="C703" s="34" t="s">
        <v>205</v>
      </c>
      <c r="D703" s="11">
        <f>VLOOKUP($A703,Pivot_Switch!$H$5:$N$5000,COLUMN(D703),FALSE)</f>
        <v>216</v>
      </c>
      <c r="E703" s="11">
        <f>VLOOKUP($A703,Pivot_Switch!$H$5:$N$5000,COLUMN(E703),FALSE)</f>
        <v>152</v>
      </c>
      <c r="F703" s="11">
        <f>VLOOKUP($A703,Pivot_Switch!$H$5:$N$5000,COLUMN(F703),FALSE)</f>
        <v>64</v>
      </c>
      <c r="G703" s="11">
        <f>VLOOKUP($A703,Pivot_Switch!$H$5:$N$5000,COLUMN(G703),FALSE)</f>
        <v>1</v>
      </c>
      <c r="H703" s="39"/>
      <c r="I703" s="39"/>
      <c r="J703" s="41"/>
      <c r="K703" s="10"/>
      <c r="L703" s="10"/>
      <c r="M703" s="10"/>
      <c r="N703" s="10"/>
      <c r="O703" s="10"/>
      <c r="P703" s="10"/>
      <c r="Q703" s="10"/>
    </row>
    <row r="704" spans="1:17" s="11" customFormat="1" x14ac:dyDescent="0.25">
      <c r="A704" s="39" t="str">
        <f t="shared" si="53"/>
        <v>40777_emdsrdc4-jd-05</v>
      </c>
      <c r="B704" s="47">
        <v>40777</v>
      </c>
      <c r="C704" s="34" t="s">
        <v>205</v>
      </c>
      <c r="D704" s="11">
        <f>VLOOKUP($A704,Pivot_Switch!$H$5:$N$5000,COLUMN(D704),FALSE)</f>
        <v>216</v>
      </c>
      <c r="E704" s="11">
        <f>VLOOKUP($A704,Pivot_Switch!$H$5:$N$5000,COLUMN(E704),FALSE)</f>
        <v>152</v>
      </c>
      <c r="F704" s="11">
        <f>VLOOKUP($A704,Pivot_Switch!$H$5:$N$5000,COLUMN(F704),FALSE)</f>
        <v>64</v>
      </c>
      <c r="G704" s="11">
        <f>VLOOKUP($A704,Pivot_Switch!$H$5:$N$5000,COLUMN(G704),FALSE)</f>
        <v>1</v>
      </c>
      <c r="H704" s="39"/>
      <c r="I704" s="39"/>
      <c r="J704" s="41"/>
      <c r="K704" s="10"/>
      <c r="L704" s="10"/>
      <c r="M704" s="10"/>
      <c r="N704" s="10"/>
      <c r="O704" s="10"/>
      <c r="P704" s="10"/>
      <c r="Q704" s="10"/>
    </row>
    <row r="705" spans="1:17" s="11" customFormat="1" x14ac:dyDescent="0.25">
      <c r="A705" s="39" t="str">
        <f t="shared" si="53"/>
        <v>40785_emdsrdc4-jd-05</v>
      </c>
      <c r="B705" s="47">
        <v>40785</v>
      </c>
      <c r="C705" s="34" t="s">
        <v>205</v>
      </c>
      <c r="D705" s="11">
        <f>VLOOKUP($A705,Pivot_Switch!$H$5:$N$5000,COLUMN(D705),FALSE)</f>
        <v>216</v>
      </c>
      <c r="E705" s="11">
        <f>VLOOKUP($A705,Pivot_Switch!$H$5:$N$5000,COLUMN(E705),FALSE)</f>
        <v>152</v>
      </c>
      <c r="F705" s="11">
        <f>VLOOKUP($A705,Pivot_Switch!$H$5:$N$5000,COLUMN(F705),FALSE)</f>
        <v>64</v>
      </c>
      <c r="G705" s="11">
        <f>VLOOKUP($A705,Pivot_Switch!$H$5:$N$5000,COLUMN(G705),FALSE)</f>
        <v>1</v>
      </c>
      <c r="H705" s="39"/>
      <c r="I705" s="39"/>
      <c r="J705" s="41"/>
      <c r="K705" s="10"/>
      <c r="L705" s="10"/>
      <c r="M705" s="10"/>
      <c r="N705" s="10"/>
      <c r="O705" s="10"/>
      <c r="P705" s="10"/>
      <c r="Q705" s="10"/>
    </row>
    <row r="706" spans="1:17" s="11" customFormat="1" x14ac:dyDescent="0.25">
      <c r="A706" s="39" t="str">
        <f t="shared" si="53"/>
        <v>40790_emdsrdc4-jd-05</v>
      </c>
      <c r="B706" s="47">
        <v>40790</v>
      </c>
      <c r="C706" s="34" t="s">
        <v>205</v>
      </c>
      <c r="D706" s="11">
        <f>VLOOKUP($A706,Pivot_Switch!$H$5:$N$5000,COLUMN(D706),FALSE)</f>
        <v>216</v>
      </c>
      <c r="E706" s="11">
        <f>VLOOKUP($A706,Pivot_Switch!$H$5:$N$5000,COLUMN(E706),FALSE)</f>
        <v>152</v>
      </c>
      <c r="F706" s="11">
        <f>VLOOKUP($A706,Pivot_Switch!$H$5:$N$5000,COLUMN(F706),FALSE)</f>
        <v>64</v>
      </c>
      <c r="G706" s="11">
        <f>VLOOKUP($A706,Pivot_Switch!$H$5:$N$5000,COLUMN(G706),FALSE)</f>
        <v>1</v>
      </c>
      <c r="H706" s="39"/>
      <c r="I706" s="39"/>
      <c r="J706" s="41"/>
      <c r="K706" s="10"/>
      <c r="L706" s="10"/>
      <c r="M706" s="10"/>
      <c r="N706" s="10"/>
      <c r="O706" s="10"/>
      <c r="P706" s="10"/>
      <c r="Q706" s="10"/>
    </row>
    <row r="707" spans="1:17" s="11" customFormat="1" x14ac:dyDescent="0.25">
      <c r="A707" s="39" t="str">
        <f t="shared" si="53"/>
        <v>40798_emdsrdc4-jd-05</v>
      </c>
      <c r="B707" s="47">
        <v>40798</v>
      </c>
      <c r="C707" s="34" t="s">
        <v>205</v>
      </c>
      <c r="D707" s="11">
        <f>VLOOKUP($A707,Pivot_Switch!$H$5:$N$5000,COLUMN(D707),FALSE)</f>
        <v>216</v>
      </c>
      <c r="E707" s="11">
        <f>VLOOKUP($A707,Pivot_Switch!$H$5:$N$5000,COLUMN(E707),FALSE)</f>
        <v>152</v>
      </c>
      <c r="F707" s="11">
        <f>VLOOKUP($A707,Pivot_Switch!$H$5:$N$5000,COLUMN(F707),FALSE)</f>
        <v>64</v>
      </c>
      <c r="G707" s="11">
        <f>VLOOKUP($A707,Pivot_Switch!$H$5:$N$5000,COLUMN(G707),FALSE)</f>
        <v>1</v>
      </c>
      <c r="H707" s="39"/>
      <c r="I707" s="39"/>
      <c r="J707" s="41"/>
      <c r="K707" s="10"/>
      <c r="L707" s="10"/>
      <c r="M707" s="10"/>
      <c r="N707" s="10"/>
      <c r="O707" s="10"/>
      <c r="P707" s="10"/>
      <c r="Q707" s="10"/>
    </row>
    <row r="708" spans="1:17" s="11" customFormat="1" x14ac:dyDescent="0.25">
      <c r="A708" s="39" t="str">
        <f t="shared" si="53"/>
        <v>40869_emdsrdc4-jd-05</v>
      </c>
      <c r="B708" s="47">
        <v>40869</v>
      </c>
      <c r="C708" s="34" t="s">
        <v>205</v>
      </c>
      <c r="D708" s="11">
        <f>VLOOKUP($A708,Pivot_Switch!$H$5:$N$5000,COLUMN(D708),FALSE)</f>
        <v>216</v>
      </c>
      <c r="E708" s="11">
        <f>VLOOKUP($A708,Pivot_Switch!$H$5:$N$5000,COLUMN(E708),FALSE)</f>
        <v>154</v>
      </c>
      <c r="F708" s="11">
        <f>VLOOKUP($A708,Pivot_Switch!$H$5:$N$5000,COLUMN(F708),FALSE)</f>
        <v>62</v>
      </c>
      <c r="G708" s="11">
        <f>VLOOKUP($A708,Pivot_Switch!$H$5:$N$5000,COLUMN(G708),FALSE)</f>
        <v>1</v>
      </c>
      <c r="H708" s="39"/>
      <c r="I708" s="39"/>
      <c r="J708" s="41"/>
      <c r="K708" s="10"/>
      <c r="L708" s="10"/>
      <c r="M708" s="10"/>
      <c r="N708" s="10"/>
      <c r="O708" s="10"/>
      <c r="P708" s="10"/>
      <c r="Q708" s="10"/>
    </row>
    <row r="709" spans="1:17" s="11" customFormat="1" x14ac:dyDescent="0.25">
      <c r="A709" s="39" t="str">
        <f t="shared" si="53"/>
        <v>40885_emdsrdc4-jd-05</v>
      </c>
      <c r="B709" s="47">
        <v>40885</v>
      </c>
      <c r="C709" s="34" t="s">
        <v>205</v>
      </c>
      <c r="D709" s="11">
        <f>VLOOKUP($A709,Pivot_Switch!$H$5:$N$5000,COLUMN(D709),FALSE)</f>
        <v>216</v>
      </c>
      <c r="E709" s="11">
        <f>VLOOKUP($A709,Pivot_Switch!$H$5:$N$5000,COLUMN(E709),FALSE)</f>
        <v>154</v>
      </c>
      <c r="F709" s="11">
        <f>VLOOKUP($A709,Pivot_Switch!$H$5:$N$5000,COLUMN(F709),FALSE)</f>
        <v>62</v>
      </c>
      <c r="G709" s="11">
        <f>VLOOKUP($A709,Pivot_Switch!$H$5:$N$5000,COLUMN(G709),FALSE)</f>
        <v>1</v>
      </c>
      <c r="H709" s="39"/>
      <c r="I709" s="39"/>
      <c r="J709" s="41"/>
      <c r="K709" s="10"/>
      <c r="L709" s="10"/>
      <c r="M709" s="10"/>
      <c r="N709" s="10"/>
      <c r="O709" s="10"/>
      <c r="P709" s="10"/>
      <c r="Q709" s="10"/>
    </row>
    <row r="710" spans="1:17" s="11" customFormat="1" x14ac:dyDescent="0.25">
      <c r="A710" s="39" t="str">
        <f t="shared" si="53"/>
        <v>40917_emdsrdc4-jd-05</v>
      </c>
      <c r="B710" s="47">
        <v>40917</v>
      </c>
      <c r="C710" s="34" t="s">
        <v>205</v>
      </c>
      <c r="D710" s="11">
        <f>VLOOKUP($A710,Pivot_Switch!$H$5:$N$5000,COLUMN(D710),FALSE)</f>
        <v>216</v>
      </c>
      <c r="E710" s="11">
        <f>VLOOKUP($A710,Pivot_Switch!$H$5:$N$5000,COLUMN(E710),FALSE)</f>
        <v>154</v>
      </c>
      <c r="F710" s="11">
        <f>VLOOKUP($A710,Pivot_Switch!$H$5:$N$5000,COLUMN(F710),FALSE)</f>
        <v>62</v>
      </c>
      <c r="G710" s="11">
        <f>VLOOKUP($A710,Pivot_Switch!$H$5:$N$5000,COLUMN(G710),FALSE)</f>
        <v>1</v>
      </c>
      <c r="H710" s="39"/>
      <c r="I710" s="39"/>
      <c r="J710" s="41"/>
      <c r="K710" s="10"/>
      <c r="L710" s="10"/>
      <c r="M710" s="10"/>
      <c r="N710" s="10"/>
      <c r="O710" s="10"/>
      <c r="P710" s="10"/>
      <c r="Q710" s="10"/>
    </row>
    <row r="711" spans="1:17" s="11" customFormat="1" x14ac:dyDescent="0.25">
      <c r="A711" s="39" t="str">
        <f t="shared" si="53"/>
        <v>40948_emdsrdc4-jd-05</v>
      </c>
      <c r="B711" s="47">
        <v>40948</v>
      </c>
      <c r="C711" s="34" t="s">
        <v>205</v>
      </c>
      <c r="D711" s="11">
        <f>VLOOKUP($A711,Pivot_Switch!$H$5:$N$5000,COLUMN(D711),FALSE)</f>
        <v>216</v>
      </c>
      <c r="E711" s="11">
        <f>VLOOKUP($A711,Pivot_Switch!$H$5:$N$5000,COLUMN(E711),FALSE)</f>
        <v>154</v>
      </c>
      <c r="F711" s="11">
        <f>VLOOKUP($A711,Pivot_Switch!$H$5:$N$5000,COLUMN(F711),FALSE)</f>
        <v>62</v>
      </c>
      <c r="G711" s="11">
        <f>VLOOKUP($A711,Pivot_Switch!$H$5:$N$5000,COLUMN(G711),FALSE)</f>
        <v>1</v>
      </c>
      <c r="H711" s="39"/>
      <c r="I711" s="39"/>
      <c r="J711" s="41"/>
      <c r="K711" s="10"/>
      <c r="L711" s="10"/>
      <c r="M711" s="10"/>
      <c r="N711" s="10"/>
      <c r="O711" s="10"/>
      <c r="P711" s="10"/>
      <c r="Q711" s="10"/>
    </row>
    <row r="712" spans="1:17" s="11" customFormat="1" x14ac:dyDescent="0.25">
      <c r="A712" s="39" t="str">
        <f t="shared" si="53"/>
        <v>40989_emdsrdc4-jd-05</v>
      </c>
      <c r="B712" s="47">
        <v>40989</v>
      </c>
      <c r="C712" s="34" t="s">
        <v>205</v>
      </c>
      <c r="D712" s="11">
        <f>VLOOKUP($A712,Pivot_Switch!$H$5:$N$5000,COLUMN(D712),FALSE)</f>
        <v>216</v>
      </c>
      <c r="E712" s="11">
        <f>VLOOKUP($A712,Pivot_Switch!$H$5:$N$5000,COLUMN(E712),FALSE)</f>
        <v>138</v>
      </c>
      <c r="F712" s="11">
        <f>VLOOKUP($A712,Pivot_Switch!$H$5:$N$5000,COLUMN(F712),FALSE)</f>
        <v>78</v>
      </c>
      <c r="G712" s="11">
        <f>VLOOKUP($A712,Pivot_Switch!$H$5:$N$5000,COLUMN(G712),FALSE)</f>
        <v>1</v>
      </c>
      <c r="H712" s="39"/>
      <c r="I712" s="39"/>
      <c r="J712" s="41"/>
      <c r="K712" s="10"/>
      <c r="L712" s="10"/>
      <c r="M712" s="10"/>
      <c r="N712" s="10"/>
      <c r="O712" s="10"/>
      <c r="P712" s="10"/>
      <c r="Q712" s="10"/>
    </row>
    <row r="713" spans="1:17" s="11" customFormat="1" x14ac:dyDescent="0.25">
      <c r="A713" s="39" t="str">
        <f t="shared" si="53"/>
        <v>41016_emdsrdc4-jd-05</v>
      </c>
      <c r="B713" s="47">
        <v>41016</v>
      </c>
      <c r="C713" s="34" t="s">
        <v>205</v>
      </c>
      <c r="D713" s="11">
        <f>VLOOKUP($A713,Pivot_Switch!$H$5:$N$5000,COLUMN(D713),FALSE)</f>
        <v>216</v>
      </c>
      <c r="E713" s="11">
        <f>VLOOKUP($A713,Pivot_Switch!$H$5:$N$5000,COLUMN(E713),FALSE)</f>
        <v>138</v>
      </c>
      <c r="F713" s="11">
        <f>VLOOKUP($A713,Pivot_Switch!$H$5:$N$5000,COLUMN(F713),FALSE)</f>
        <v>78</v>
      </c>
      <c r="G713" s="11">
        <f>VLOOKUP($A713,Pivot_Switch!$H$5:$N$5000,COLUMN(G713),FALSE)</f>
        <v>1</v>
      </c>
      <c r="H713" s="39"/>
      <c r="I713" s="39"/>
      <c r="J713" s="41"/>
      <c r="K713" s="10"/>
      <c r="L713" s="10"/>
      <c r="M713" s="10"/>
      <c r="N713" s="10"/>
      <c r="O713" s="10"/>
      <c r="P713" s="10"/>
      <c r="Q713" s="10"/>
    </row>
    <row r="714" spans="1:17" s="11" customFormat="1" x14ac:dyDescent="0.25">
      <c r="A714" s="39" t="str">
        <f t="shared" si="53"/>
        <v>41037_emdsrdc4-jd-05</v>
      </c>
      <c r="B714" s="47">
        <v>41037</v>
      </c>
      <c r="C714" s="34" t="s">
        <v>205</v>
      </c>
      <c r="D714" s="11">
        <f>VLOOKUP($A714,Pivot_Switch!$H$5:$N$5000,COLUMN(D714),FALSE)</f>
        <v>216</v>
      </c>
      <c r="E714" s="11">
        <f>VLOOKUP($A714,Pivot_Switch!$H$5:$N$5000,COLUMN(E714),FALSE)</f>
        <v>138</v>
      </c>
      <c r="F714" s="11">
        <f>VLOOKUP($A714,Pivot_Switch!$H$5:$N$5000,COLUMN(F714),FALSE)</f>
        <v>78</v>
      </c>
      <c r="G714" s="11">
        <f>VLOOKUP($A714,Pivot_Switch!$H$5:$N$5000,COLUMN(G714),FALSE)</f>
        <v>1</v>
      </c>
      <c r="H714" s="39"/>
      <c r="I714" s="39"/>
      <c r="J714" s="41"/>
      <c r="K714" s="10"/>
      <c r="L714" s="10"/>
      <c r="M714" s="10"/>
      <c r="N714" s="10"/>
      <c r="O714" s="10"/>
      <c r="P714" s="10"/>
      <c r="Q714" s="10"/>
    </row>
    <row r="715" spans="1:17" s="11" customFormat="1" x14ac:dyDescent="0.25">
      <c r="A715" s="39" t="str">
        <f t="shared" si="53"/>
        <v>41071_emdsrdc4-jd-05</v>
      </c>
      <c r="B715" s="47">
        <v>41071</v>
      </c>
      <c r="C715" s="34" t="s">
        <v>205</v>
      </c>
      <c r="D715" s="11">
        <f>VLOOKUP($A715,Pivot_Switch!$H$5:$N$5000,COLUMN(D715),FALSE)</f>
        <v>216</v>
      </c>
      <c r="E715" s="11">
        <f>VLOOKUP($A715,Pivot_Switch!$H$5:$N$5000,COLUMN(E715),FALSE)</f>
        <v>133</v>
      </c>
      <c r="F715" s="11">
        <f>VLOOKUP($A715,Pivot_Switch!$H$5:$N$5000,COLUMN(F715),FALSE)</f>
        <v>83</v>
      </c>
      <c r="G715" s="11">
        <f>VLOOKUP($A715,Pivot_Switch!$H$5:$N$5000,COLUMN(G715),FALSE)</f>
        <v>1</v>
      </c>
      <c r="H715" s="39"/>
      <c r="I715" s="39"/>
      <c r="J715" s="41"/>
      <c r="K715" s="10"/>
      <c r="L715" s="10"/>
      <c r="M715" s="10"/>
      <c r="N715" s="10"/>
      <c r="O715" s="10"/>
      <c r="P715" s="10"/>
      <c r="Q715" s="10"/>
    </row>
    <row r="716" spans="1:17" s="11" customFormat="1" x14ac:dyDescent="0.25">
      <c r="A716" s="39" t="str">
        <f t="shared" si="53"/>
        <v>41107_emdsrdc4-jd-05</v>
      </c>
      <c r="B716" s="47">
        <v>41107</v>
      </c>
      <c r="C716" s="34" t="s">
        <v>205</v>
      </c>
      <c r="D716" s="11">
        <f>VLOOKUP($A716,Pivot_Switch!$H$5:$N$5000,COLUMN(D716),FALSE)</f>
        <v>216</v>
      </c>
      <c r="E716" s="11">
        <f>VLOOKUP($A716,Pivot_Switch!$H$5:$N$5000,COLUMN(E716),FALSE)</f>
        <v>134</v>
      </c>
      <c r="F716" s="11">
        <f>VLOOKUP($A716,Pivot_Switch!$H$5:$N$5000,COLUMN(F716),FALSE)</f>
        <v>82</v>
      </c>
      <c r="G716" s="11">
        <f>VLOOKUP($A716,Pivot_Switch!$H$5:$N$5000,COLUMN(G716),FALSE)</f>
        <v>1</v>
      </c>
      <c r="H716" s="39"/>
      <c r="I716" s="39"/>
      <c r="J716" s="41"/>
      <c r="K716" s="10"/>
      <c r="L716" s="10"/>
      <c r="M716" s="10"/>
      <c r="N716" s="10"/>
      <c r="O716" s="10"/>
      <c r="P716" s="10"/>
      <c r="Q716" s="10"/>
    </row>
    <row r="717" spans="1:17" s="11" customFormat="1" x14ac:dyDescent="0.25">
      <c r="A717" s="39" t="str">
        <f t="shared" si="53"/>
        <v>41122_emdsrdc4-jd-05</v>
      </c>
      <c r="B717" s="47">
        <v>41122</v>
      </c>
      <c r="C717" s="34" t="s">
        <v>205</v>
      </c>
      <c r="D717" s="11">
        <f>VLOOKUP($A717,Pivot_Switch!$H$5:$N$5000,COLUMN(D717),FALSE)</f>
        <v>216</v>
      </c>
      <c r="E717" s="11">
        <f>VLOOKUP($A717,Pivot_Switch!$H$5:$N$5000,COLUMN(E717),FALSE)</f>
        <v>133</v>
      </c>
      <c r="F717" s="11">
        <f>VLOOKUP($A717,Pivot_Switch!$H$5:$N$5000,COLUMN(F717),FALSE)</f>
        <v>83</v>
      </c>
      <c r="G717" s="11">
        <f>VLOOKUP($A717,Pivot_Switch!$H$5:$N$5000,COLUMN(G717),FALSE)</f>
        <v>1</v>
      </c>
      <c r="H717" s="39"/>
      <c r="I717" s="39"/>
      <c r="J717" s="41"/>
      <c r="K717" s="10"/>
      <c r="L717" s="10"/>
      <c r="M717" s="10"/>
      <c r="N717" s="10"/>
      <c r="O717" s="10"/>
      <c r="P717" s="10"/>
      <c r="Q717" s="10"/>
    </row>
    <row r="718" spans="1:17" s="11" customFormat="1" x14ac:dyDescent="0.25">
      <c r="A718" s="39" t="str">
        <f t="shared" si="53"/>
        <v>41162_emdsrdc4-jd-05</v>
      </c>
      <c r="B718" s="47">
        <v>41162</v>
      </c>
      <c r="C718" s="34" t="s">
        <v>205</v>
      </c>
      <c r="D718" s="11">
        <f>VLOOKUP($A718,Pivot_Switch!$H$5:$N$5000,COLUMN(D718),FALSE)</f>
        <v>216</v>
      </c>
      <c r="E718" s="11">
        <f>VLOOKUP($A718,Pivot_Switch!$H$5:$N$5000,COLUMN(E718),FALSE)</f>
        <v>140</v>
      </c>
      <c r="F718" s="11">
        <f>VLOOKUP($A718,Pivot_Switch!$H$5:$N$5000,COLUMN(F718),FALSE)</f>
        <v>76</v>
      </c>
      <c r="G718" s="11">
        <f>VLOOKUP($A718,Pivot_Switch!$H$5:$N$5000,COLUMN(G718),FALSE)</f>
        <v>1</v>
      </c>
      <c r="H718" s="39"/>
      <c r="I718" s="39"/>
      <c r="J718" s="41"/>
      <c r="K718" s="10"/>
      <c r="L718" s="10"/>
      <c r="M718" s="10"/>
      <c r="N718" s="10"/>
      <c r="O718" s="10"/>
      <c r="P718" s="10"/>
      <c r="Q718" s="10"/>
    </row>
    <row r="719" spans="1:17" s="11" customFormat="1" x14ac:dyDescent="0.25">
      <c r="A719" s="39" t="str">
        <f t="shared" si="53"/>
        <v>41192_emdsrdc4-jd-05</v>
      </c>
      <c r="B719" s="47">
        <v>41192</v>
      </c>
      <c r="C719" s="34" t="s">
        <v>205</v>
      </c>
      <c r="D719" s="11">
        <f>VLOOKUP($A719,Pivot_Switch!$H$5:$N$5000,COLUMN(D719),FALSE)</f>
        <v>216</v>
      </c>
      <c r="E719" s="11">
        <f>VLOOKUP($A719,Pivot_Switch!$H$5:$N$5000,COLUMN(E719),FALSE)</f>
        <v>143</v>
      </c>
      <c r="F719" s="11">
        <f>VLOOKUP($A719,Pivot_Switch!$H$5:$N$5000,COLUMN(F719),FALSE)</f>
        <v>73</v>
      </c>
      <c r="G719" s="11">
        <f>VLOOKUP($A719,Pivot_Switch!$H$5:$N$5000,COLUMN(G719),FALSE)</f>
        <v>1</v>
      </c>
      <c r="H719" s="39"/>
      <c r="I719" s="39"/>
      <c r="J719" s="41"/>
      <c r="K719" s="10"/>
      <c r="L719" s="10"/>
      <c r="M719" s="10"/>
      <c r="N719" s="10"/>
      <c r="O719" s="10"/>
      <c r="P719" s="10"/>
      <c r="Q719" s="10"/>
    </row>
    <row r="720" spans="1:17" s="11" customFormat="1" x14ac:dyDescent="0.25">
      <c r="A720" s="39" t="str">
        <f t="shared" si="53"/>
        <v>41347_emdsrdc4-jd-05</v>
      </c>
      <c r="B720" s="47">
        <v>41347</v>
      </c>
      <c r="C720" s="34" t="s">
        <v>205</v>
      </c>
      <c r="D720" s="11">
        <f>VLOOKUP($A720,Pivot_Switch!$H$5:$N$5000,COLUMN(D720),FALSE)</f>
        <v>216</v>
      </c>
      <c r="E720" s="11">
        <f>VLOOKUP($A720,Pivot_Switch!$H$5:$N$5000,COLUMN(E720),FALSE)</f>
        <v>16</v>
      </c>
      <c r="F720" s="11">
        <f>VLOOKUP($A720,Pivot_Switch!$H$5:$N$5000,COLUMN(F720),FALSE)</f>
        <v>200</v>
      </c>
      <c r="G720" s="11">
        <f>VLOOKUP($A720,Pivot_Switch!$H$5:$N$5000,COLUMN(G720),FALSE)</f>
        <v>1</v>
      </c>
      <c r="H720" s="39"/>
      <c r="I720" s="39"/>
      <c r="J720" s="41"/>
      <c r="K720" s="10"/>
      <c r="L720" s="10"/>
      <c r="M720" s="10"/>
      <c r="N720" s="10"/>
      <c r="O720" s="10"/>
      <c r="P720" s="10"/>
      <c r="Q720" s="10"/>
    </row>
    <row r="721" spans="1:17" s="11" customFormat="1" x14ac:dyDescent="0.25">
      <c r="A721" s="39" t="str">
        <f t="shared" si="52"/>
        <v>41439_emdsrdc4-jd-05</v>
      </c>
      <c r="B721" s="47">
        <v>41439</v>
      </c>
      <c r="C721" s="34" t="s">
        <v>205</v>
      </c>
      <c r="D721" s="11">
        <f>VLOOKUP($A721,Pivot_Switch!$H$5:$N$5000,COLUMN(D721),FALSE)</f>
        <v>216</v>
      </c>
      <c r="E721" s="11">
        <f>VLOOKUP($A721,Pivot_Switch!$H$5:$N$5000,COLUMN(E721),FALSE)</f>
        <v>133</v>
      </c>
      <c r="F721" s="11">
        <f>VLOOKUP($A721,Pivot_Switch!$H$5:$N$5000,COLUMN(F721),FALSE)</f>
        <v>83</v>
      </c>
      <c r="G721" s="11">
        <f>VLOOKUP($A721,Pivot_Switch!$H$5:$N$5000,COLUMN(G721),FALSE)</f>
        <v>1</v>
      </c>
      <c r="H721" s="39"/>
      <c r="I721" s="39"/>
      <c r="J721" s="41"/>
      <c r="K721" s="10"/>
      <c r="L721" s="10"/>
      <c r="M721" s="10"/>
      <c r="N721" s="10"/>
      <c r="O721" s="10"/>
      <c r="P721" s="10"/>
      <c r="Q721" s="10"/>
    </row>
    <row r="722" spans="1:17" s="11" customFormat="1" x14ac:dyDescent="0.25">
      <c r="A722" s="39"/>
      <c r="B722" s="44"/>
      <c r="C722" s="39"/>
      <c r="H722" s="39"/>
      <c r="I722" s="39"/>
      <c r="J722" s="39"/>
      <c r="K722" s="10"/>
      <c r="L722" s="10"/>
      <c r="M722" s="10"/>
      <c r="N722" s="10"/>
      <c r="O722" s="10"/>
      <c r="P722" s="10"/>
      <c r="Q722" s="10"/>
    </row>
    <row r="723" spans="1:17" s="11" customFormat="1" x14ac:dyDescent="0.25">
      <c r="A723" s="42" t="s">
        <v>881</v>
      </c>
      <c r="B723" s="42"/>
      <c r="C723" s="42"/>
      <c r="D723" s="25"/>
      <c r="E723" s="25"/>
      <c r="F723" s="25"/>
      <c r="G723" s="25"/>
      <c r="H723" s="42" t="str">
        <f>C684</f>
        <v>emdsrdc4-jd-05</v>
      </c>
      <c r="I723" s="43" t="str">
        <f>CONCATENATE(H723,"_End")</f>
        <v>emdsrdc4-jd-05_End</v>
      </c>
      <c r="J723" s="43">
        <f>ROW(I723)</f>
        <v>723</v>
      </c>
      <c r="K723" s="26"/>
      <c r="L723" s="26"/>
      <c r="M723" s="10"/>
      <c r="N723" s="10"/>
      <c r="O723" s="10"/>
      <c r="P723" s="10"/>
      <c r="Q723" s="10"/>
    </row>
    <row r="724" spans="1:17" s="11" customFormat="1" x14ac:dyDescent="0.25">
      <c r="A724" s="39" t="str">
        <f t="shared" ref="A724:A761" si="54">CONCATENATE(B724,"_",C724)</f>
        <v>40598_emdsrdc4-jd-08</v>
      </c>
      <c r="B724" s="47">
        <v>40598</v>
      </c>
      <c r="C724" s="34" t="s">
        <v>209</v>
      </c>
      <c r="D724" s="11">
        <f>VLOOKUP($A724,Pivot_Switch!$H$5:$N$5000,COLUMN(D724),FALSE)</f>
        <v>192</v>
      </c>
      <c r="E724" s="11">
        <f>VLOOKUP($A724,Pivot_Switch!$H$5:$N$5000,COLUMN(E724),FALSE)</f>
        <v>149</v>
      </c>
      <c r="F724" s="11">
        <f>VLOOKUP($A724,Pivot_Switch!$H$5:$N$5000,COLUMN(F724),FALSE)</f>
        <v>43</v>
      </c>
      <c r="G724" s="11">
        <f>VLOOKUP($A724,Pivot_Switch!$H$5:$N$5000,COLUMN(G724),FALSE)</f>
        <v>1</v>
      </c>
      <c r="H724" s="39" t="str">
        <f>C724</f>
        <v>emdsrdc4-jd-08</v>
      </c>
      <c r="I724" s="39" t="str">
        <f>CONCATENATE(H724,"_Start")</f>
        <v>emdsrdc4-jd-08_Start</v>
      </c>
      <c r="J724" s="41">
        <f>ROW(I724)</f>
        <v>724</v>
      </c>
      <c r="K724" s="10"/>
      <c r="L724" s="10"/>
      <c r="M724" s="10"/>
      <c r="N724" s="10"/>
      <c r="O724" s="10"/>
      <c r="P724" s="10"/>
      <c r="Q724" s="10"/>
    </row>
    <row r="725" spans="1:17" s="11" customFormat="1" x14ac:dyDescent="0.25">
      <c r="A725" s="39" t="str">
        <f t="shared" si="54"/>
        <v>40606_emdsrdc4-jd-08</v>
      </c>
      <c r="B725" s="47">
        <v>40606</v>
      </c>
      <c r="C725" s="34" t="s">
        <v>209</v>
      </c>
      <c r="D725" s="11">
        <f>VLOOKUP($A725,Pivot_Switch!$H$5:$N$5000,COLUMN(D725),FALSE)</f>
        <v>192</v>
      </c>
      <c r="E725" s="11">
        <f>VLOOKUP($A725,Pivot_Switch!$H$5:$N$5000,COLUMN(E725),FALSE)</f>
        <v>149</v>
      </c>
      <c r="F725" s="11">
        <f>VLOOKUP($A725,Pivot_Switch!$H$5:$N$5000,COLUMN(F725),FALSE)</f>
        <v>43</v>
      </c>
      <c r="G725" s="11">
        <f>VLOOKUP($A725,Pivot_Switch!$H$5:$N$5000,COLUMN(G725),FALSE)</f>
        <v>1</v>
      </c>
      <c r="H725" s="39"/>
      <c r="I725" s="39"/>
      <c r="J725" s="41"/>
      <c r="K725" s="10"/>
      <c r="L725" s="10"/>
      <c r="M725" s="10"/>
      <c r="N725" s="10"/>
      <c r="O725" s="10"/>
      <c r="P725" s="10"/>
      <c r="Q725" s="10"/>
    </row>
    <row r="726" spans="1:17" s="11" customFormat="1" x14ac:dyDescent="0.25">
      <c r="A726" s="39" t="str">
        <f t="shared" si="54"/>
        <v>40609_emdsrdc4-jd-08</v>
      </c>
      <c r="B726" s="47">
        <v>40609</v>
      </c>
      <c r="C726" s="34" t="s">
        <v>209</v>
      </c>
      <c r="D726" s="11">
        <f>VLOOKUP($A726,Pivot_Switch!$H$5:$N$5000,COLUMN(D726),FALSE)</f>
        <v>192</v>
      </c>
      <c r="E726" s="11">
        <f>VLOOKUP($A726,Pivot_Switch!$H$5:$N$5000,COLUMN(E726),FALSE)</f>
        <v>149</v>
      </c>
      <c r="F726" s="11">
        <f>VLOOKUP($A726,Pivot_Switch!$H$5:$N$5000,COLUMN(F726),FALSE)</f>
        <v>43</v>
      </c>
      <c r="G726" s="11">
        <f>VLOOKUP($A726,Pivot_Switch!$H$5:$N$5000,COLUMN(G726),FALSE)</f>
        <v>1</v>
      </c>
      <c r="H726" s="39"/>
      <c r="I726" s="39"/>
      <c r="J726" s="41"/>
      <c r="K726" s="10"/>
      <c r="L726" s="10"/>
      <c r="M726" s="10"/>
      <c r="N726" s="10"/>
      <c r="O726" s="10"/>
      <c r="P726" s="10"/>
      <c r="Q726" s="10"/>
    </row>
    <row r="727" spans="1:17" s="11" customFormat="1" x14ac:dyDescent="0.25">
      <c r="A727" s="39" t="str">
        <f t="shared" si="54"/>
        <v>40637_emdsrdc4-jd-08</v>
      </c>
      <c r="B727" s="47">
        <v>40637</v>
      </c>
      <c r="C727" s="34" t="s">
        <v>209</v>
      </c>
      <c r="D727" s="11">
        <f>VLOOKUP($A727,Pivot_Switch!$H$5:$N$5000,COLUMN(D727),FALSE)</f>
        <v>192</v>
      </c>
      <c r="E727" s="11">
        <f>VLOOKUP($A727,Pivot_Switch!$H$5:$N$5000,COLUMN(E727),FALSE)</f>
        <v>150</v>
      </c>
      <c r="F727" s="11">
        <f>VLOOKUP($A727,Pivot_Switch!$H$5:$N$5000,COLUMN(F727),FALSE)</f>
        <v>42</v>
      </c>
      <c r="G727" s="11">
        <f>VLOOKUP($A727,Pivot_Switch!$H$5:$N$5000,COLUMN(G727),FALSE)</f>
        <v>1</v>
      </c>
      <c r="H727" s="39"/>
      <c r="I727" s="39"/>
      <c r="J727" s="41"/>
      <c r="K727" s="10"/>
      <c r="L727" s="10"/>
      <c r="M727" s="10"/>
      <c r="N727" s="10"/>
      <c r="O727" s="10"/>
      <c r="P727" s="10"/>
      <c r="Q727" s="10"/>
    </row>
    <row r="728" spans="1:17" s="11" customFormat="1" x14ac:dyDescent="0.25">
      <c r="A728" s="39" t="str">
        <f t="shared" si="54"/>
        <v>40646_emdsrdc4-jd-08</v>
      </c>
      <c r="B728" s="47">
        <v>40646</v>
      </c>
      <c r="C728" s="34" t="s">
        <v>209</v>
      </c>
      <c r="D728" s="11">
        <f>VLOOKUP($A728,Pivot_Switch!$H$5:$N$5000,COLUMN(D728),FALSE)</f>
        <v>192</v>
      </c>
      <c r="E728" s="11">
        <f>VLOOKUP($A728,Pivot_Switch!$H$5:$N$5000,COLUMN(E728),FALSE)</f>
        <v>150</v>
      </c>
      <c r="F728" s="11">
        <f>VLOOKUP($A728,Pivot_Switch!$H$5:$N$5000,COLUMN(F728),FALSE)</f>
        <v>42</v>
      </c>
      <c r="G728" s="11">
        <f>VLOOKUP($A728,Pivot_Switch!$H$5:$N$5000,COLUMN(G728),FALSE)</f>
        <v>1</v>
      </c>
      <c r="H728" s="39"/>
      <c r="I728" s="39"/>
      <c r="J728" s="41"/>
      <c r="K728" s="10"/>
      <c r="L728" s="10"/>
      <c r="M728" s="10"/>
      <c r="N728" s="10"/>
      <c r="O728" s="10"/>
      <c r="P728" s="10"/>
      <c r="Q728" s="10"/>
    </row>
    <row r="729" spans="1:17" s="11" customFormat="1" x14ac:dyDescent="0.25">
      <c r="A729" s="39" t="str">
        <f t="shared" si="54"/>
        <v>40652_emdsrdc4-jd-08</v>
      </c>
      <c r="B729" s="47">
        <v>40652</v>
      </c>
      <c r="C729" s="34" t="s">
        <v>209</v>
      </c>
      <c r="D729" s="11">
        <f>VLOOKUP($A729,Pivot_Switch!$H$5:$N$5000,COLUMN(D729),FALSE)</f>
        <v>192</v>
      </c>
      <c r="E729" s="11">
        <f>VLOOKUP($A729,Pivot_Switch!$H$5:$N$5000,COLUMN(E729),FALSE)</f>
        <v>150</v>
      </c>
      <c r="F729" s="11">
        <f>VLOOKUP($A729,Pivot_Switch!$H$5:$N$5000,COLUMN(F729),FALSE)</f>
        <v>42</v>
      </c>
      <c r="G729" s="11">
        <f>VLOOKUP($A729,Pivot_Switch!$H$5:$N$5000,COLUMN(G729),FALSE)</f>
        <v>1</v>
      </c>
      <c r="H729" s="39"/>
      <c r="I729" s="39"/>
      <c r="J729" s="41"/>
      <c r="K729" s="10"/>
      <c r="L729" s="10"/>
      <c r="M729" s="10"/>
      <c r="N729" s="10"/>
      <c r="O729" s="10"/>
      <c r="P729" s="10"/>
      <c r="Q729" s="10"/>
    </row>
    <row r="730" spans="1:17" s="11" customFormat="1" x14ac:dyDescent="0.25">
      <c r="A730" s="39" t="str">
        <f t="shared" si="54"/>
        <v>40659_emdsrdc4-jd-08</v>
      </c>
      <c r="B730" s="47">
        <v>40659</v>
      </c>
      <c r="C730" s="34" t="s">
        <v>209</v>
      </c>
      <c r="D730" s="11">
        <f>VLOOKUP($A730,Pivot_Switch!$H$5:$N$5000,COLUMN(D730),FALSE)</f>
        <v>192</v>
      </c>
      <c r="E730" s="11">
        <f>VLOOKUP($A730,Pivot_Switch!$H$5:$N$5000,COLUMN(E730),FALSE)</f>
        <v>152</v>
      </c>
      <c r="F730" s="11">
        <f>VLOOKUP($A730,Pivot_Switch!$H$5:$N$5000,COLUMN(F730),FALSE)</f>
        <v>40</v>
      </c>
      <c r="G730" s="11">
        <f>VLOOKUP($A730,Pivot_Switch!$H$5:$N$5000,COLUMN(G730),FALSE)</f>
        <v>1</v>
      </c>
      <c r="H730" s="39"/>
      <c r="I730" s="39"/>
      <c r="J730" s="41"/>
      <c r="K730" s="10"/>
      <c r="L730" s="10"/>
      <c r="M730" s="10"/>
      <c r="N730" s="10"/>
      <c r="O730" s="10"/>
      <c r="P730" s="10"/>
      <c r="Q730" s="10"/>
    </row>
    <row r="731" spans="1:17" s="11" customFormat="1" x14ac:dyDescent="0.25">
      <c r="A731" s="39" t="str">
        <f t="shared" si="54"/>
        <v>40666_emdsrdc4-jd-08</v>
      </c>
      <c r="B731" s="47">
        <v>40666</v>
      </c>
      <c r="C731" s="34" t="s">
        <v>209</v>
      </c>
      <c r="D731" s="11">
        <f>VLOOKUP($A731,Pivot_Switch!$H$5:$N$5000,COLUMN(D731),FALSE)</f>
        <v>192</v>
      </c>
      <c r="E731" s="11">
        <f>VLOOKUP($A731,Pivot_Switch!$H$5:$N$5000,COLUMN(E731),FALSE)</f>
        <v>152</v>
      </c>
      <c r="F731" s="11">
        <f>VLOOKUP($A731,Pivot_Switch!$H$5:$N$5000,COLUMN(F731),FALSE)</f>
        <v>40</v>
      </c>
      <c r="G731" s="11">
        <f>VLOOKUP($A731,Pivot_Switch!$H$5:$N$5000,COLUMN(G731),FALSE)</f>
        <v>1</v>
      </c>
      <c r="H731" s="39"/>
      <c r="I731" s="39"/>
      <c r="J731" s="41"/>
      <c r="K731" s="10"/>
      <c r="L731" s="10"/>
      <c r="M731" s="10"/>
      <c r="N731" s="10"/>
      <c r="O731" s="10"/>
      <c r="P731" s="10"/>
      <c r="Q731" s="10"/>
    </row>
    <row r="732" spans="1:17" s="11" customFormat="1" x14ac:dyDescent="0.25">
      <c r="A732" s="39" t="str">
        <f t="shared" si="54"/>
        <v>40679_emdsrdc4-jd-08</v>
      </c>
      <c r="B732" s="47">
        <v>40679</v>
      </c>
      <c r="C732" s="34" t="s">
        <v>209</v>
      </c>
      <c r="D732" s="11">
        <f>VLOOKUP($A732,Pivot_Switch!$H$5:$N$5000,COLUMN(D732),FALSE)</f>
        <v>192</v>
      </c>
      <c r="E732" s="11">
        <f>VLOOKUP($A732,Pivot_Switch!$H$5:$N$5000,COLUMN(E732),FALSE)</f>
        <v>152</v>
      </c>
      <c r="F732" s="11">
        <f>VLOOKUP($A732,Pivot_Switch!$H$5:$N$5000,COLUMN(F732),FALSE)</f>
        <v>40</v>
      </c>
      <c r="G732" s="11">
        <f>VLOOKUP($A732,Pivot_Switch!$H$5:$N$5000,COLUMN(G732),FALSE)</f>
        <v>1</v>
      </c>
      <c r="H732" s="39"/>
      <c r="I732" s="39"/>
      <c r="J732" s="41"/>
      <c r="K732" s="10"/>
      <c r="L732" s="10"/>
      <c r="M732" s="10"/>
      <c r="N732" s="10"/>
      <c r="O732" s="10"/>
      <c r="P732" s="10"/>
      <c r="Q732" s="10"/>
    </row>
    <row r="733" spans="1:17" s="11" customFormat="1" x14ac:dyDescent="0.25">
      <c r="A733" s="39" t="str">
        <f t="shared" si="54"/>
        <v>40686_emdsrdc4-jd-08</v>
      </c>
      <c r="B733" s="47">
        <v>40686</v>
      </c>
      <c r="C733" s="34" t="s">
        <v>209</v>
      </c>
      <c r="D733" s="11">
        <f>VLOOKUP($A733,Pivot_Switch!$H$5:$N$5000,COLUMN(D733),FALSE)</f>
        <v>192</v>
      </c>
      <c r="E733" s="11">
        <f>VLOOKUP($A733,Pivot_Switch!$H$5:$N$5000,COLUMN(E733),FALSE)</f>
        <v>158</v>
      </c>
      <c r="F733" s="11">
        <f>VLOOKUP($A733,Pivot_Switch!$H$5:$N$5000,COLUMN(F733),FALSE)</f>
        <v>34</v>
      </c>
      <c r="G733" s="11">
        <f>VLOOKUP($A733,Pivot_Switch!$H$5:$N$5000,COLUMN(G733),FALSE)</f>
        <v>1</v>
      </c>
      <c r="H733" s="39"/>
      <c r="I733" s="39"/>
      <c r="J733" s="41"/>
      <c r="K733" s="10"/>
      <c r="L733" s="10"/>
      <c r="M733" s="10"/>
      <c r="N733" s="10"/>
      <c r="O733" s="10"/>
      <c r="P733" s="10"/>
      <c r="Q733" s="10"/>
    </row>
    <row r="734" spans="1:17" s="11" customFormat="1" x14ac:dyDescent="0.25">
      <c r="A734" s="39" t="str">
        <f t="shared" si="54"/>
        <v>40690_emdsrdc4-jd-08</v>
      </c>
      <c r="B734" s="47">
        <v>40690</v>
      </c>
      <c r="C734" s="34" t="s">
        <v>209</v>
      </c>
      <c r="D734" s="11">
        <f>VLOOKUP($A734,Pivot_Switch!$H$5:$N$5000,COLUMN(D734),FALSE)</f>
        <v>192</v>
      </c>
      <c r="E734" s="11">
        <f>VLOOKUP($A734,Pivot_Switch!$H$5:$N$5000,COLUMN(E734),FALSE)</f>
        <v>158</v>
      </c>
      <c r="F734" s="11">
        <f>VLOOKUP($A734,Pivot_Switch!$H$5:$N$5000,COLUMN(F734),FALSE)</f>
        <v>34</v>
      </c>
      <c r="G734" s="11">
        <f>VLOOKUP($A734,Pivot_Switch!$H$5:$N$5000,COLUMN(G734),FALSE)</f>
        <v>1</v>
      </c>
      <c r="H734" s="39"/>
      <c r="I734" s="39"/>
      <c r="J734" s="41"/>
      <c r="K734" s="10"/>
      <c r="L734" s="10"/>
      <c r="M734" s="10"/>
      <c r="N734" s="10"/>
      <c r="O734" s="10"/>
      <c r="P734" s="10"/>
      <c r="Q734" s="10"/>
    </row>
    <row r="735" spans="1:17" s="11" customFormat="1" x14ac:dyDescent="0.25">
      <c r="A735" s="39" t="str">
        <f t="shared" si="54"/>
        <v>40700_emdsrdc4-jd-08</v>
      </c>
      <c r="B735" s="47">
        <v>40700</v>
      </c>
      <c r="C735" s="34" t="s">
        <v>209</v>
      </c>
      <c r="D735" s="11">
        <f>VLOOKUP($A735,Pivot_Switch!$H$5:$N$5000,COLUMN(D735),FALSE)</f>
        <v>192</v>
      </c>
      <c r="E735" s="11">
        <f>VLOOKUP($A735,Pivot_Switch!$H$5:$N$5000,COLUMN(E735),FALSE)</f>
        <v>158</v>
      </c>
      <c r="F735" s="11">
        <f>VLOOKUP($A735,Pivot_Switch!$H$5:$N$5000,COLUMN(F735),FALSE)</f>
        <v>34</v>
      </c>
      <c r="G735" s="11">
        <f>VLOOKUP($A735,Pivot_Switch!$H$5:$N$5000,COLUMN(G735),FALSE)</f>
        <v>1</v>
      </c>
      <c r="H735" s="39"/>
      <c r="I735" s="39"/>
      <c r="J735" s="41"/>
      <c r="K735" s="10"/>
      <c r="L735" s="10"/>
      <c r="M735" s="10"/>
      <c r="N735" s="10"/>
      <c r="O735" s="10"/>
      <c r="P735" s="10"/>
      <c r="Q735" s="10"/>
    </row>
    <row r="736" spans="1:17" s="11" customFormat="1" x14ac:dyDescent="0.25">
      <c r="A736" s="39" t="str">
        <f t="shared" si="54"/>
        <v>40707_emdsrdc4-jd-08</v>
      </c>
      <c r="B736" s="47">
        <v>40707</v>
      </c>
      <c r="C736" s="34" t="s">
        <v>209</v>
      </c>
      <c r="D736" s="11">
        <f>VLOOKUP($A736,Pivot_Switch!$H$5:$N$5000,COLUMN(D736),FALSE)</f>
        <v>192</v>
      </c>
      <c r="E736" s="11">
        <f>VLOOKUP($A736,Pivot_Switch!$H$5:$N$5000,COLUMN(E736),FALSE)</f>
        <v>158</v>
      </c>
      <c r="F736" s="11">
        <f>VLOOKUP($A736,Pivot_Switch!$H$5:$N$5000,COLUMN(F736),FALSE)</f>
        <v>34</v>
      </c>
      <c r="G736" s="11">
        <f>VLOOKUP($A736,Pivot_Switch!$H$5:$N$5000,COLUMN(G736),FALSE)</f>
        <v>1</v>
      </c>
      <c r="H736" s="39"/>
      <c r="I736" s="39"/>
      <c r="J736" s="41"/>
      <c r="K736" s="10"/>
      <c r="L736" s="10"/>
      <c r="M736" s="10"/>
      <c r="N736" s="10"/>
      <c r="O736" s="10"/>
      <c r="P736" s="10"/>
      <c r="Q736" s="10"/>
    </row>
    <row r="737" spans="1:17" s="11" customFormat="1" x14ac:dyDescent="0.25">
      <c r="A737" s="39" t="str">
        <f t="shared" ref="A737:A760" si="55">CONCATENATE(B737,"_",C737)</f>
        <v>40714_emdsrdc4-jd-08</v>
      </c>
      <c r="B737" s="47">
        <v>40714</v>
      </c>
      <c r="C737" s="34" t="s">
        <v>209</v>
      </c>
      <c r="D737" s="11">
        <f>VLOOKUP($A737,Pivot_Switch!$H$5:$N$5000,COLUMN(D737),FALSE)</f>
        <v>192</v>
      </c>
      <c r="E737" s="11">
        <f>VLOOKUP($A737,Pivot_Switch!$H$5:$N$5000,COLUMN(E737),FALSE)</f>
        <v>162</v>
      </c>
      <c r="F737" s="11">
        <f>VLOOKUP($A737,Pivot_Switch!$H$5:$N$5000,COLUMN(F737),FALSE)</f>
        <v>30</v>
      </c>
      <c r="G737" s="11">
        <f>VLOOKUP($A737,Pivot_Switch!$H$5:$N$5000,COLUMN(G737),FALSE)</f>
        <v>1</v>
      </c>
      <c r="H737" s="39"/>
      <c r="I737" s="39"/>
      <c r="J737" s="41"/>
      <c r="K737" s="10"/>
      <c r="L737" s="10"/>
      <c r="M737" s="10"/>
      <c r="N737" s="10"/>
      <c r="O737" s="10"/>
      <c r="P737" s="10"/>
      <c r="Q737" s="10"/>
    </row>
    <row r="738" spans="1:17" s="11" customFormat="1" x14ac:dyDescent="0.25">
      <c r="A738" s="39" t="str">
        <f t="shared" si="55"/>
        <v>40721_emdsrdc4-jd-08</v>
      </c>
      <c r="B738" s="47">
        <v>40721</v>
      </c>
      <c r="C738" s="34" t="s">
        <v>209</v>
      </c>
      <c r="D738" s="11">
        <f>VLOOKUP($A738,Pivot_Switch!$H$5:$N$5000,COLUMN(D738),FALSE)</f>
        <v>192</v>
      </c>
      <c r="E738" s="11">
        <f>VLOOKUP($A738,Pivot_Switch!$H$5:$N$5000,COLUMN(E738),FALSE)</f>
        <v>162</v>
      </c>
      <c r="F738" s="11">
        <f>VLOOKUP($A738,Pivot_Switch!$H$5:$N$5000,COLUMN(F738),FALSE)</f>
        <v>30</v>
      </c>
      <c r="G738" s="11">
        <f>VLOOKUP($A738,Pivot_Switch!$H$5:$N$5000,COLUMN(G738),FALSE)</f>
        <v>1</v>
      </c>
      <c r="H738" s="39"/>
      <c r="I738" s="39"/>
      <c r="J738" s="41"/>
      <c r="K738" s="10"/>
      <c r="L738" s="10"/>
      <c r="M738" s="10"/>
      <c r="N738" s="10"/>
      <c r="O738" s="10"/>
      <c r="P738" s="10"/>
      <c r="Q738" s="10"/>
    </row>
    <row r="739" spans="1:17" s="11" customFormat="1" x14ac:dyDescent="0.25">
      <c r="A739" s="39" t="str">
        <f t="shared" si="55"/>
        <v>40728_emdsrdc4-jd-08</v>
      </c>
      <c r="B739" s="47">
        <v>40728</v>
      </c>
      <c r="C739" s="34" t="s">
        <v>209</v>
      </c>
      <c r="D739" s="11">
        <f>VLOOKUP($A739,Pivot_Switch!$H$5:$N$5000,COLUMN(D739),FALSE)</f>
        <v>192</v>
      </c>
      <c r="E739" s="11">
        <f>VLOOKUP($A739,Pivot_Switch!$H$5:$N$5000,COLUMN(E739),FALSE)</f>
        <v>162</v>
      </c>
      <c r="F739" s="11">
        <f>VLOOKUP($A739,Pivot_Switch!$H$5:$N$5000,COLUMN(F739),FALSE)</f>
        <v>30</v>
      </c>
      <c r="G739" s="11">
        <f>VLOOKUP($A739,Pivot_Switch!$H$5:$N$5000,COLUMN(G739),FALSE)</f>
        <v>1</v>
      </c>
      <c r="H739" s="39"/>
      <c r="I739" s="39"/>
      <c r="J739" s="41"/>
      <c r="K739" s="10"/>
      <c r="L739" s="10"/>
      <c r="M739" s="10"/>
      <c r="N739" s="10"/>
      <c r="O739" s="10"/>
      <c r="P739" s="10"/>
      <c r="Q739" s="10"/>
    </row>
    <row r="740" spans="1:17" s="11" customFormat="1" x14ac:dyDescent="0.25">
      <c r="A740" s="39" t="str">
        <f t="shared" si="55"/>
        <v>40735_emdsrdc4-jd-08</v>
      </c>
      <c r="B740" s="47">
        <v>40735</v>
      </c>
      <c r="C740" s="34" t="s">
        <v>209</v>
      </c>
      <c r="D740" s="11">
        <f>VLOOKUP($A740,Pivot_Switch!$H$5:$N$5000,COLUMN(D740),FALSE)</f>
        <v>192</v>
      </c>
      <c r="E740" s="11">
        <f>VLOOKUP($A740,Pivot_Switch!$H$5:$N$5000,COLUMN(E740),FALSE)</f>
        <v>163</v>
      </c>
      <c r="F740" s="11">
        <f>VLOOKUP($A740,Pivot_Switch!$H$5:$N$5000,COLUMN(F740),FALSE)</f>
        <v>29</v>
      </c>
      <c r="G740" s="11">
        <f>VLOOKUP($A740,Pivot_Switch!$H$5:$N$5000,COLUMN(G740),FALSE)</f>
        <v>1</v>
      </c>
      <c r="H740" s="39"/>
      <c r="I740" s="39"/>
      <c r="J740" s="41"/>
      <c r="K740" s="10"/>
      <c r="L740" s="10"/>
      <c r="M740" s="10"/>
      <c r="N740" s="10"/>
      <c r="O740" s="10"/>
      <c r="P740" s="10"/>
      <c r="Q740" s="10"/>
    </row>
    <row r="741" spans="1:17" s="11" customFormat="1" x14ac:dyDescent="0.25">
      <c r="A741" s="39" t="str">
        <f t="shared" si="55"/>
        <v>40743_emdsrdc4-jd-08</v>
      </c>
      <c r="B741" s="47">
        <v>40743</v>
      </c>
      <c r="C741" s="34" t="s">
        <v>209</v>
      </c>
      <c r="D741" s="11">
        <f>VLOOKUP($A741,Pivot_Switch!$H$5:$N$5000,COLUMN(D741),FALSE)</f>
        <v>192</v>
      </c>
      <c r="E741" s="11">
        <f>VLOOKUP($A741,Pivot_Switch!$H$5:$N$5000,COLUMN(E741),FALSE)</f>
        <v>163</v>
      </c>
      <c r="F741" s="11">
        <f>VLOOKUP($A741,Pivot_Switch!$H$5:$N$5000,COLUMN(F741),FALSE)</f>
        <v>29</v>
      </c>
      <c r="G741" s="11">
        <f>VLOOKUP($A741,Pivot_Switch!$H$5:$N$5000,COLUMN(G741),FALSE)</f>
        <v>1</v>
      </c>
      <c r="H741" s="39"/>
      <c r="I741" s="39"/>
      <c r="J741" s="41"/>
      <c r="K741" s="10"/>
      <c r="L741" s="10"/>
      <c r="M741" s="10"/>
      <c r="N741" s="10"/>
      <c r="O741" s="10"/>
      <c r="P741" s="10"/>
      <c r="Q741" s="10"/>
    </row>
    <row r="742" spans="1:17" s="11" customFormat="1" x14ac:dyDescent="0.25">
      <c r="A742" s="39" t="str">
        <f t="shared" si="55"/>
        <v>40749_emdsrdc4-jd-08</v>
      </c>
      <c r="B742" s="47">
        <v>40749</v>
      </c>
      <c r="C742" s="34" t="s">
        <v>209</v>
      </c>
      <c r="D742" s="11">
        <f>VLOOKUP($A742,Pivot_Switch!$H$5:$N$5000,COLUMN(D742),FALSE)</f>
        <v>192</v>
      </c>
      <c r="E742" s="11">
        <f>VLOOKUP($A742,Pivot_Switch!$H$5:$N$5000,COLUMN(E742),FALSE)</f>
        <v>165</v>
      </c>
      <c r="F742" s="11">
        <f>VLOOKUP($A742,Pivot_Switch!$H$5:$N$5000,COLUMN(F742),FALSE)</f>
        <v>27</v>
      </c>
      <c r="G742" s="11">
        <f>VLOOKUP($A742,Pivot_Switch!$H$5:$N$5000,COLUMN(G742),FALSE)</f>
        <v>1</v>
      </c>
      <c r="H742" s="39"/>
      <c r="I742" s="39"/>
      <c r="J742" s="41"/>
      <c r="K742" s="10"/>
      <c r="L742" s="10"/>
      <c r="M742" s="10"/>
      <c r="N742" s="10"/>
      <c r="O742" s="10"/>
      <c r="P742" s="10"/>
      <c r="Q742" s="10"/>
    </row>
    <row r="743" spans="1:17" s="11" customFormat="1" x14ac:dyDescent="0.25">
      <c r="A743" s="39" t="str">
        <f t="shared" si="55"/>
        <v>40770_emdsrdc4-jd-08</v>
      </c>
      <c r="B743" s="47">
        <v>40770</v>
      </c>
      <c r="C743" s="34" t="s">
        <v>209</v>
      </c>
      <c r="D743" s="11">
        <f>VLOOKUP($A743,Pivot_Switch!$H$5:$N$5000,COLUMN(D743),FALSE)</f>
        <v>192</v>
      </c>
      <c r="E743" s="11">
        <f>VLOOKUP($A743,Pivot_Switch!$H$5:$N$5000,COLUMN(E743),FALSE)</f>
        <v>169</v>
      </c>
      <c r="F743" s="11">
        <f>VLOOKUP($A743,Pivot_Switch!$H$5:$N$5000,COLUMN(F743),FALSE)</f>
        <v>23</v>
      </c>
      <c r="G743" s="11">
        <f>VLOOKUP($A743,Pivot_Switch!$H$5:$N$5000,COLUMN(G743),FALSE)</f>
        <v>1</v>
      </c>
      <c r="H743" s="39"/>
      <c r="I743" s="39"/>
      <c r="J743" s="41"/>
      <c r="K743" s="10"/>
      <c r="L743" s="10"/>
      <c r="M743" s="10"/>
      <c r="N743" s="10"/>
      <c r="O743" s="10"/>
      <c r="P743" s="10"/>
      <c r="Q743" s="10"/>
    </row>
    <row r="744" spans="1:17" s="11" customFormat="1" x14ac:dyDescent="0.25">
      <c r="A744" s="39" t="str">
        <f t="shared" si="55"/>
        <v>40777_emdsrdc4-jd-08</v>
      </c>
      <c r="B744" s="47">
        <v>40777</v>
      </c>
      <c r="C744" s="34" t="s">
        <v>209</v>
      </c>
      <c r="D744" s="11">
        <f>VLOOKUP($A744,Pivot_Switch!$H$5:$N$5000,COLUMN(D744),FALSE)</f>
        <v>192</v>
      </c>
      <c r="E744" s="11">
        <f>VLOOKUP($A744,Pivot_Switch!$H$5:$N$5000,COLUMN(E744),FALSE)</f>
        <v>169</v>
      </c>
      <c r="F744" s="11">
        <f>VLOOKUP($A744,Pivot_Switch!$H$5:$N$5000,COLUMN(F744),FALSE)</f>
        <v>23</v>
      </c>
      <c r="G744" s="11">
        <f>VLOOKUP($A744,Pivot_Switch!$H$5:$N$5000,COLUMN(G744),FALSE)</f>
        <v>1</v>
      </c>
      <c r="H744" s="39"/>
      <c r="I744" s="39"/>
      <c r="J744" s="41"/>
      <c r="K744" s="10"/>
      <c r="L744" s="10"/>
      <c r="M744" s="10"/>
      <c r="N744" s="10"/>
      <c r="O744" s="10"/>
      <c r="P744" s="10"/>
      <c r="Q744" s="10"/>
    </row>
    <row r="745" spans="1:17" s="11" customFormat="1" x14ac:dyDescent="0.25">
      <c r="A745" s="39" t="str">
        <f t="shared" si="55"/>
        <v>40785_emdsrdc4-jd-08</v>
      </c>
      <c r="B745" s="47">
        <v>40785</v>
      </c>
      <c r="C745" s="34" t="s">
        <v>209</v>
      </c>
      <c r="D745" s="11">
        <f>VLOOKUP($A745,Pivot_Switch!$H$5:$N$5000,COLUMN(D745),FALSE)</f>
        <v>192</v>
      </c>
      <c r="E745" s="11">
        <f>VLOOKUP($A745,Pivot_Switch!$H$5:$N$5000,COLUMN(E745),FALSE)</f>
        <v>169</v>
      </c>
      <c r="F745" s="11">
        <f>VLOOKUP($A745,Pivot_Switch!$H$5:$N$5000,COLUMN(F745),FALSE)</f>
        <v>23</v>
      </c>
      <c r="G745" s="11">
        <f>VLOOKUP($A745,Pivot_Switch!$H$5:$N$5000,COLUMN(G745),FALSE)</f>
        <v>1</v>
      </c>
      <c r="H745" s="39"/>
      <c r="I745" s="39"/>
      <c r="J745" s="41"/>
      <c r="K745" s="10"/>
      <c r="L745" s="10"/>
      <c r="M745" s="10"/>
      <c r="N745" s="10"/>
      <c r="O745" s="10"/>
      <c r="P745" s="10"/>
      <c r="Q745" s="10"/>
    </row>
    <row r="746" spans="1:17" s="11" customFormat="1" x14ac:dyDescent="0.25">
      <c r="A746" s="39" t="str">
        <f t="shared" si="55"/>
        <v>40790_emdsrdc4-jd-08</v>
      </c>
      <c r="B746" s="47">
        <v>40790</v>
      </c>
      <c r="C746" s="34" t="s">
        <v>209</v>
      </c>
      <c r="D746" s="11">
        <f>VLOOKUP($A746,Pivot_Switch!$H$5:$N$5000,COLUMN(D746),FALSE)</f>
        <v>192</v>
      </c>
      <c r="E746" s="11">
        <f>VLOOKUP($A746,Pivot_Switch!$H$5:$N$5000,COLUMN(E746),FALSE)</f>
        <v>169</v>
      </c>
      <c r="F746" s="11">
        <f>VLOOKUP($A746,Pivot_Switch!$H$5:$N$5000,COLUMN(F746),FALSE)</f>
        <v>23</v>
      </c>
      <c r="G746" s="11">
        <f>VLOOKUP($A746,Pivot_Switch!$H$5:$N$5000,COLUMN(G746),FALSE)</f>
        <v>1</v>
      </c>
      <c r="H746" s="39"/>
      <c r="I746" s="39"/>
      <c r="J746" s="41"/>
      <c r="K746" s="10"/>
      <c r="L746" s="10"/>
      <c r="M746" s="10"/>
      <c r="N746" s="10"/>
      <c r="O746" s="10"/>
      <c r="P746" s="10"/>
      <c r="Q746" s="10"/>
    </row>
    <row r="747" spans="1:17" s="11" customFormat="1" x14ac:dyDescent="0.25">
      <c r="A747" s="39" t="str">
        <f t="shared" si="55"/>
        <v>40798_emdsrdc4-jd-08</v>
      </c>
      <c r="B747" s="47">
        <v>40798</v>
      </c>
      <c r="C747" s="34" t="s">
        <v>209</v>
      </c>
      <c r="D747" s="11">
        <f>VLOOKUP($A747,Pivot_Switch!$H$5:$N$5000,COLUMN(D747),FALSE)</f>
        <v>192</v>
      </c>
      <c r="E747" s="11">
        <f>VLOOKUP($A747,Pivot_Switch!$H$5:$N$5000,COLUMN(E747),FALSE)</f>
        <v>169</v>
      </c>
      <c r="F747" s="11">
        <f>VLOOKUP($A747,Pivot_Switch!$H$5:$N$5000,COLUMN(F747),FALSE)</f>
        <v>23</v>
      </c>
      <c r="G747" s="11">
        <f>VLOOKUP($A747,Pivot_Switch!$H$5:$N$5000,COLUMN(G747),FALSE)</f>
        <v>1</v>
      </c>
      <c r="H747" s="39"/>
      <c r="I747" s="39"/>
      <c r="J747" s="41"/>
      <c r="K747" s="10"/>
      <c r="L747" s="10"/>
      <c r="M747" s="10"/>
      <c r="N747" s="10"/>
      <c r="O747" s="10"/>
      <c r="P747" s="10"/>
      <c r="Q747" s="10"/>
    </row>
    <row r="748" spans="1:17" s="11" customFormat="1" x14ac:dyDescent="0.25">
      <c r="A748" s="39" t="str">
        <f t="shared" si="55"/>
        <v>40869_emdsrdc4-jd-08</v>
      </c>
      <c r="B748" s="47">
        <v>40869</v>
      </c>
      <c r="C748" s="34" t="s">
        <v>209</v>
      </c>
      <c r="D748" s="11">
        <f>VLOOKUP($A748,Pivot_Switch!$H$5:$N$5000,COLUMN(D748),FALSE)</f>
        <v>264</v>
      </c>
      <c r="E748" s="11">
        <f>VLOOKUP($A748,Pivot_Switch!$H$5:$N$5000,COLUMN(E748),FALSE)</f>
        <v>213</v>
      </c>
      <c r="F748" s="11">
        <f>VLOOKUP($A748,Pivot_Switch!$H$5:$N$5000,COLUMN(F748),FALSE)</f>
        <v>51</v>
      </c>
      <c r="G748" s="11">
        <f>VLOOKUP($A748,Pivot_Switch!$H$5:$N$5000,COLUMN(G748),FALSE)</f>
        <v>1</v>
      </c>
      <c r="H748" s="39"/>
      <c r="I748" s="39"/>
      <c r="J748" s="41"/>
      <c r="K748" s="10"/>
      <c r="L748" s="10"/>
      <c r="M748" s="10"/>
      <c r="N748" s="10"/>
      <c r="O748" s="10"/>
      <c r="P748" s="10"/>
      <c r="Q748" s="10"/>
    </row>
    <row r="749" spans="1:17" s="11" customFormat="1" x14ac:dyDescent="0.25">
      <c r="A749" s="39" t="str">
        <f t="shared" si="55"/>
        <v>40885_emdsrdc4-jd-08</v>
      </c>
      <c r="B749" s="47">
        <v>40885</v>
      </c>
      <c r="C749" s="34" t="s">
        <v>209</v>
      </c>
      <c r="D749" s="11">
        <f>VLOOKUP($A749,Pivot_Switch!$H$5:$N$5000,COLUMN(D749),FALSE)</f>
        <v>264</v>
      </c>
      <c r="E749" s="11">
        <f>VLOOKUP($A749,Pivot_Switch!$H$5:$N$5000,COLUMN(E749),FALSE)</f>
        <v>214</v>
      </c>
      <c r="F749" s="11">
        <f>VLOOKUP($A749,Pivot_Switch!$H$5:$N$5000,COLUMN(F749),FALSE)</f>
        <v>50</v>
      </c>
      <c r="G749" s="11">
        <f>VLOOKUP($A749,Pivot_Switch!$H$5:$N$5000,COLUMN(G749),FALSE)</f>
        <v>1</v>
      </c>
      <c r="H749" s="39"/>
      <c r="I749" s="39"/>
      <c r="J749" s="41"/>
      <c r="K749" s="10"/>
      <c r="L749" s="10"/>
      <c r="M749" s="10"/>
      <c r="N749" s="10"/>
      <c r="O749" s="10"/>
      <c r="P749" s="10"/>
      <c r="Q749" s="10"/>
    </row>
    <row r="750" spans="1:17" s="11" customFormat="1" x14ac:dyDescent="0.25">
      <c r="A750" s="39" t="str">
        <f t="shared" si="55"/>
        <v>40917_emdsrdc4-jd-08</v>
      </c>
      <c r="B750" s="47">
        <v>40917</v>
      </c>
      <c r="C750" s="34" t="s">
        <v>209</v>
      </c>
      <c r="D750" s="11">
        <f>VLOOKUP($A750,Pivot_Switch!$H$5:$N$5000,COLUMN(D750),FALSE)</f>
        <v>264</v>
      </c>
      <c r="E750" s="11">
        <f>VLOOKUP($A750,Pivot_Switch!$H$5:$N$5000,COLUMN(E750),FALSE)</f>
        <v>214</v>
      </c>
      <c r="F750" s="11">
        <f>VLOOKUP($A750,Pivot_Switch!$H$5:$N$5000,COLUMN(F750),FALSE)</f>
        <v>50</v>
      </c>
      <c r="G750" s="11">
        <f>VLOOKUP($A750,Pivot_Switch!$H$5:$N$5000,COLUMN(G750),FALSE)</f>
        <v>1</v>
      </c>
      <c r="H750" s="39"/>
      <c r="I750" s="39"/>
      <c r="J750" s="41"/>
      <c r="K750" s="10"/>
      <c r="L750" s="10"/>
      <c r="M750" s="10"/>
      <c r="N750" s="10"/>
      <c r="O750" s="10"/>
      <c r="P750" s="10"/>
      <c r="Q750" s="10"/>
    </row>
    <row r="751" spans="1:17" s="11" customFormat="1" x14ac:dyDescent="0.25">
      <c r="A751" s="39" t="str">
        <f t="shared" si="55"/>
        <v>40948_emdsrdc4-jd-08</v>
      </c>
      <c r="B751" s="47">
        <v>40948</v>
      </c>
      <c r="C751" s="34" t="s">
        <v>209</v>
      </c>
      <c r="D751" s="11">
        <f>VLOOKUP($A751,Pivot_Switch!$H$5:$N$5000,COLUMN(D751),FALSE)</f>
        <v>264</v>
      </c>
      <c r="E751" s="11">
        <f>VLOOKUP($A751,Pivot_Switch!$H$5:$N$5000,COLUMN(E751),FALSE)</f>
        <v>233</v>
      </c>
      <c r="F751" s="11">
        <f>VLOOKUP($A751,Pivot_Switch!$H$5:$N$5000,COLUMN(F751),FALSE)</f>
        <v>31</v>
      </c>
      <c r="G751" s="11">
        <f>VLOOKUP($A751,Pivot_Switch!$H$5:$N$5000,COLUMN(G751),FALSE)</f>
        <v>1</v>
      </c>
      <c r="H751" s="39"/>
      <c r="I751" s="39"/>
      <c r="J751" s="41"/>
      <c r="K751" s="10"/>
      <c r="L751" s="10"/>
      <c r="M751" s="10"/>
      <c r="N751" s="10"/>
      <c r="O751" s="10"/>
      <c r="P751" s="10"/>
      <c r="Q751" s="10"/>
    </row>
    <row r="752" spans="1:17" s="11" customFormat="1" x14ac:dyDescent="0.25">
      <c r="A752" s="39" t="str">
        <f t="shared" si="55"/>
        <v>40989_emdsrdc4-jd-08</v>
      </c>
      <c r="B752" s="47">
        <v>40989</v>
      </c>
      <c r="C752" s="34" t="s">
        <v>209</v>
      </c>
      <c r="D752" s="11">
        <f>VLOOKUP($A752,Pivot_Switch!$H$5:$N$5000,COLUMN(D752),FALSE)</f>
        <v>264</v>
      </c>
      <c r="E752" s="11">
        <f>VLOOKUP($A752,Pivot_Switch!$H$5:$N$5000,COLUMN(E752),FALSE)</f>
        <v>230</v>
      </c>
      <c r="F752" s="11">
        <f>VLOOKUP($A752,Pivot_Switch!$H$5:$N$5000,COLUMN(F752),FALSE)</f>
        <v>34</v>
      </c>
      <c r="G752" s="11">
        <f>VLOOKUP($A752,Pivot_Switch!$H$5:$N$5000,COLUMN(G752),FALSE)</f>
        <v>1</v>
      </c>
      <c r="H752" s="39"/>
      <c r="I752" s="39"/>
      <c r="J752" s="41"/>
      <c r="K752" s="10"/>
      <c r="L752" s="10"/>
      <c r="M752" s="10"/>
      <c r="N752" s="10"/>
      <c r="O752" s="10"/>
      <c r="P752" s="10"/>
      <c r="Q752" s="10"/>
    </row>
    <row r="753" spans="1:17" s="11" customFormat="1" x14ac:dyDescent="0.25">
      <c r="A753" s="39" t="str">
        <f t="shared" si="55"/>
        <v>41016_emdsrdc4-jd-08</v>
      </c>
      <c r="B753" s="47">
        <v>41016</v>
      </c>
      <c r="C753" s="34" t="s">
        <v>209</v>
      </c>
      <c r="D753" s="11">
        <f>VLOOKUP($A753,Pivot_Switch!$H$5:$N$5000,COLUMN(D753),FALSE)</f>
        <v>264</v>
      </c>
      <c r="E753" s="11">
        <f>VLOOKUP($A753,Pivot_Switch!$H$5:$N$5000,COLUMN(E753),FALSE)</f>
        <v>233</v>
      </c>
      <c r="F753" s="11">
        <f>VLOOKUP($A753,Pivot_Switch!$H$5:$N$5000,COLUMN(F753),FALSE)</f>
        <v>31</v>
      </c>
      <c r="G753" s="11">
        <f>VLOOKUP($A753,Pivot_Switch!$H$5:$N$5000,COLUMN(G753),FALSE)</f>
        <v>1</v>
      </c>
      <c r="H753" s="39"/>
      <c r="I753" s="39"/>
      <c r="J753" s="41"/>
      <c r="K753" s="10"/>
      <c r="L753" s="10"/>
      <c r="M753" s="10"/>
      <c r="N753" s="10"/>
      <c r="O753" s="10"/>
      <c r="P753" s="10"/>
      <c r="Q753" s="10"/>
    </row>
    <row r="754" spans="1:17" s="11" customFormat="1" x14ac:dyDescent="0.25">
      <c r="A754" s="39" t="str">
        <f t="shared" si="55"/>
        <v>41037_emdsrdc4-jd-08</v>
      </c>
      <c r="B754" s="47">
        <v>41037</v>
      </c>
      <c r="C754" s="34" t="s">
        <v>209</v>
      </c>
      <c r="D754" s="11">
        <f>VLOOKUP($A754,Pivot_Switch!$H$5:$N$5000,COLUMN(D754),FALSE)</f>
        <v>264</v>
      </c>
      <c r="E754" s="11">
        <f>VLOOKUP($A754,Pivot_Switch!$H$5:$N$5000,COLUMN(E754),FALSE)</f>
        <v>238</v>
      </c>
      <c r="F754" s="11">
        <f>VLOOKUP($A754,Pivot_Switch!$H$5:$N$5000,COLUMN(F754),FALSE)</f>
        <v>26</v>
      </c>
      <c r="G754" s="11">
        <f>VLOOKUP($A754,Pivot_Switch!$H$5:$N$5000,COLUMN(G754),FALSE)</f>
        <v>1</v>
      </c>
      <c r="H754" s="39"/>
      <c r="I754" s="39"/>
      <c r="J754" s="41"/>
      <c r="K754" s="10"/>
      <c r="L754" s="10"/>
      <c r="M754" s="10"/>
      <c r="N754" s="10"/>
      <c r="O754" s="10"/>
      <c r="P754" s="10"/>
      <c r="Q754" s="10"/>
    </row>
    <row r="755" spans="1:17" s="11" customFormat="1" x14ac:dyDescent="0.25">
      <c r="A755" s="39" t="str">
        <f t="shared" si="55"/>
        <v>41071_emdsrdc4-jd-08</v>
      </c>
      <c r="B755" s="47">
        <v>41071</v>
      </c>
      <c r="C755" s="34" t="s">
        <v>209</v>
      </c>
      <c r="D755" s="11">
        <f>VLOOKUP($A755,Pivot_Switch!$H$5:$N$5000,COLUMN(D755),FALSE)</f>
        <v>264</v>
      </c>
      <c r="E755" s="11">
        <f>VLOOKUP($A755,Pivot_Switch!$H$5:$N$5000,COLUMN(E755),FALSE)</f>
        <v>233</v>
      </c>
      <c r="F755" s="11">
        <f>VLOOKUP($A755,Pivot_Switch!$H$5:$N$5000,COLUMN(F755),FALSE)</f>
        <v>31</v>
      </c>
      <c r="G755" s="11">
        <f>VLOOKUP($A755,Pivot_Switch!$H$5:$N$5000,COLUMN(G755),FALSE)</f>
        <v>1</v>
      </c>
      <c r="H755" s="39"/>
      <c r="I755" s="39"/>
      <c r="J755" s="41"/>
      <c r="K755" s="10"/>
      <c r="L755" s="10"/>
      <c r="M755" s="10"/>
      <c r="N755" s="10"/>
      <c r="O755" s="10"/>
      <c r="P755" s="10"/>
      <c r="Q755" s="10"/>
    </row>
    <row r="756" spans="1:17" s="11" customFormat="1" x14ac:dyDescent="0.25">
      <c r="A756" s="39" t="str">
        <f t="shared" si="55"/>
        <v>41107_emdsrdc4-jd-08</v>
      </c>
      <c r="B756" s="47">
        <v>41107</v>
      </c>
      <c r="C756" s="34" t="s">
        <v>209</v>
      </c>
      <c r="D756" s="11">
        <f>VLOOKUP($A756,Pivot_Switch!$H$5:$N$5000,COLUMN(D756),FALSE)</f>
        <v>264</v>
      </c>
      <c r="E756" s="11">
        <f>VLOOKUP($A756,Pivot_Switch!$H$5:$N$5000,COLUMN(E756),FALSE)</f>
        <v>233</v>
      </c>
      <c r="F756" s="11">
        <f>VLOOKUP($A756,Pivot_Switch!$H$5:$N$5000,COLUMN(F756),FALSE)</f>
        <v>31</v>
      </c>
      <c r="G756" s="11">
        <f>VLOOKUP($A756,Pivot_Switch!$H$5:$N$5000,COLUMN(G756),FALSE)</f>
        <v>1</v>
      </c>
      <c r="H756" s="39"/>
      <c r="I756" s="39"/>
      <c r="J756" s="41"/>
      <c r="K756" s="10"/>
      <c r="L756" s="10"/>
      <c r="M756" s="10"/>
      <c r="N756" s="10"/>
      <c r="O756" s="10"/>
      <c r="P756" s="10"/>
      <c r="Q756" s="10"/>
    </row>
    <row r="757" spans="1:17" s="11" customFormat="1" x14ac:dyDescent="0.25">
      <c r="A757" s="39" t="str">
        <f t="shared" si="55"/>
        <v>41122_emdsrdc4-jd-08</v>
      </c>
      <c r="B757" s="47">
        <v>41122</v>
      </c>
      <c r="C757" s="34" t="s">
        <v>209</v>
      </c>
      <c r="D757" s="11">
        <f>VLOOKUP($A757,Pivot_Switch!$H$5:$N$5000,COLUMN(D757),FALSE)</f>
        <v>264</v>
      </c>
      <c r="E757" s="11">
        <f>VLOOKUP($A757,Pivot_Switch!$H$5:$N$5000,COLUMN(E757),FALSE)</f>
        <v>227</v>
      </c>
      <c r="F757" s="11">
        <f>VLOOKUP($A757,Pivot_Switch!$H$5:$N$5000,COLUMN(F757),FALSE)</f>
        <v>37</v>
      </c>
      <c r="G757" s="11">
        <f>VLOOKUP($A757,Pivot_Switch!$H$5:$N$5000,COLUMN(G757),FALSE)</f>
        <v>1</v>
      </c>
      <c r="H757" s="39"/>
      <c r="I757" s="39"/>
      <c r="J757" s="41"/>
      <c r="K757" s="10"/>
      <c r="L757" s="10"/>
      <c r="M757" s="10"/>
      <c r="N757" s="10"/>
      <c r="O757" s="10"/>
      <c r="P757" s="10"/>
      <c r="Q757" s="10"/>
    </row>
    <row r="758" spans="1:17" s="11" customFormat="1" x14ac:dyDescent="0.25">
      <c r="A758" s="39" t="str">
        <f t="shared" si="55"/>
        <v>41162_emdsrdc4-jd-08</v>
      </c>
      <c r="B758" s="47">
        <v>41162</v>
      </c>
      <c r="C758" s="34" t="s">
        <v>209</v>
      </c>
      <c r="D758" s="11">
        <f>VLOOKUP($A758,Pivot_Switch!$H$5:$N$5000,COLUMN(D758),FALSE)</f>
        <v>264</v>
      </c>
      <c r="E758" s="11">
        <f>VLOOKUP($A758,Pivot_Switch!$H$5:$N$5000,COLUMN(E758),FALSE)</f>
        <v>232</v>
      </c>
      <c r="F758" s="11">
        <f>VLOOKUP($A758,Pivot_Switch!$H$5:$N$5000,COLUMN(F758),FALSE)</f>
        <v>32</v>
      </c>
      <c r="G758" s="11">
        <f>VLOOKUP($A758,Pivot_Switch!$H$5:$N$5000,COLUMN(G758),FALSE)</f>
        <v>1</v>
      </c>
      <c r="H758" s="39"/>
      <c r="I758" s="39"/>
      <c r="J758" s="41"/>
      <c r="K758" s="10"/>
      <c r="L758" s="10"/>
      <c r="M758" s="10"/>
      <c r="N758" s="10"/>
      <c r="O758" s="10"/>
      <c r="P758" s="10"/>
      <c r="Q758" s="10"/>
    </row>
    <row r="759" spans="1:17" s="11" customFormat="1" x14ac:dyDescent="0.25">
      <c r="A759" s="39" t="str">
        <f t="shared" si="55"/>
        <v>41192_emdsrdc4-jd-08</v>
      </c>
      <c r="B759" s="47">
        <v>41192</v>
      </c>
      <c r="C759" s="34" t="s">
        <v>209</v>
      </c>
      <c r="D759" s="11">
        <f>VLOOKUP($A759,Pivot_Switch!$H$5:$N$5000,COLUMN(D759),FALSE)</f>
        <v>264</v>
      </c>
      <c r="E759" s="11">
        <f>VLOOKUP($A759,Pivot_Switch!$H$5:$N$5000,COLUMN(E759),FALSE)</f>
        <v>242</v>
      </c>
      <c r="F759" s="11">
        <f>VLOOKUP($A759,Pivot_Switch!$H$5:$N$5000,COLUMN(F759),FALSE)</f>
        <v>22</v>
      </c>
      <c r="G759" s="11">
        <f>VLOOKUP($A759,Pivot_Switch!$H$5:$N$5000,COLUMN(G759),FALSE)</f>
        <v>1</v>
      </c>
      <c r="H759" s="39"/>
      <c r="I759" s="39"/>
      <c r="J759" s="41"/>
      <c r="K759" s="10"/>
      <c r="L759" s="10"/>
      <c r="M759" s="10"/>
      <c r="N759" s="10"/>
      <c r="O759" s="10"/>
      <c r="P759" s="10"/>
      <c r="Q759" s="10"/>
    </row>
    <row r="760" spans="1:17" s="11" customFormat="1" x14ac:dyDescent="0.25">
      <c r="A760" s="39" t="str">
        <f t="shared" si="55"/>
        <v>41347_emdsrdc4-jd-08</v>
      </c>
      <c r="B760" s="47">
        <v>41347</v>
      </c>
      <c r="C760" s="34" t="s">
        <v>209</v>
      </c>
      <c r="D760" s="11">
        <f>VLOOKUP($A760,Pivot_Switch!$H$5:$N$5000,COLUMN(D760),FALSE)</f>
        <v>264</v>
      </c>
      <c r="E760" s="11">
        <f>VLOOKUP($A760,Pivot_Switch!$H$5:$N$5000,COLUMN(E760),FALSE)</f>
        <v>18</v>
      </c>
      <c r="F760" s="11">
        <f>VLOOKUP($A760,Pivot_Switch!$H$5:$N$5000,COLUMN(F760),FALSE)</f>
        <v>246</v>
      </c>
      <c r="G760" s="11">
        <f>VLOOKUP($A760,Pivot_Switch!$H$5:$N$5000,COLUMN(G760),FALSE)</f>
        <v>1</v>
      </c>
      <c r="H760" s="39"/>
      <c r="I760" s="39"/>
      <c r="J760" s="41"/>
      <c r="K760" s="10"/>
      <c r="L760" s="10"/>
      <c r="M760" s="10"/>
      <c r="N760" s="10"/>
      <c r="O760" s="10"/>
      <c r="P760" s="10"/>
      <c r="Q760" s="10"/>
    </row>
    <row r="761" spans="1:17" s="11" customFormat="1" x14ac:dyDescent="0.25">
      <c r="A761" s="39" t="str">
        <f t="shared" si="54"/>
        <v>41439_emdsrdc4-jd-08</v>
      </c>
      <c r="B761" s="47">
        <v>41439</v>
      </c>
      <c r="C761" s="34" t="s">
        <v>209</v>
      </c>
      <c r="D761" s="11">
        <f>VLOOKUP($A761,Pivot_Switch!$H$5:$N$5000,COLUMN(D761),FALSE)</f>
        <v>264</v>
      </c>
      <c r="E761" s="11">
        <f>VLOOKUP($A761,Pivot_Switch!$H$5:$N$5000,COLUMN(E761),FALSE)</f>
        <v>221</v>
      </c>
      <c r="F761" s="11">
        <f>VLOOKUP($A761,Pivot_Switch!$H$5:$N$5000,COLUMN(F761),FALSE)</f>
        <v>43</v>
      </c>
      <c r="G761" s="11">
        <f>VLOOKUP($A761,Pivot_Switch!$H$5:$N$5000,COLUMN(G761),FALSE)</f>
        <v>1</v>
      </c>
      <c r="H761" s="39"/>
      <c r="I761" s="39"/>
      <c r="J761" s="41"/>
      <c r="K761" s="10"/>
      <c r="L761" s="10"/>
      <c r="M761" s="10"/>
      <c r="N761" s="10"/>
      <c r="O761" s="10"/>
      <c r="P761" s="10"/>
      <c r="Q761" s="10"/>
    </row>
    <row r="762" spans="1:17" s="11" customFormat="1" x14ac:dyDescent="0.25">
      <c r="A762" s="39"/>
      <c r="B762" s="44"/>
      <c r="C762" s="39"/>
      <c r="H762" s="39"/>
      <c r="I762" s="39"/>
      <c r="J762" s="39"/>
      <c r="K762" s="10"/>
      <c r="L762" s="10"/>
      <c r="M762" s="10"/>
      <c r="N762" s="10"/>
      <c r="O762" s="10"/>
      <c r="P762" s="10"/>
      <c r="Q762" s="10"/>
    </row>
    <row r="763" spans="1:17" s="11" customFormat="1" x14ac:dyDescent="0.25">
      <c r="A763" s="42" t="s">
        <v>881</v>
      </c>
      <c r="B763" s="42"/>
      <c r="C763" s="42"/>
      <c r="D763" s="25"/>
      <c r="E763" s="25"/>
      <c r="F763" s="25"/>
      <c r="G763" s="25"/>
      <c r="H763" s="42" t="str">
        <f>C724</f>
        <v>emdsrdc4-jd-08</v>
      </c>
      <c r="I763" s="43" t="str">
        <f>CONCATENATE(H763,"_End")</f>
        <v>emdsrdc4-jd-08_End</v>
      </c>
      <c r="J763" s="43">
        <f>ROW(I763)</f>
        <v>763</v>
      </c>
      <c r="K763" s="26"/>
      <c r="L763" s="26"/>
      <c r="M763" s="10"/>
      <c r="N763" s="10"/>
      <c r="O763" s="10"/>
      <c r="P763" s="10"/>
      <c r="Q763" s="10"/>
    </row>
    <row r="764" spans="1:17" s="11" customFormat="1" x14ac:dyDescent="0.25">
      <c r="A764" s="39" t="str">
        <f t="shared" ref="A764:A801" si="56">CONCATENATE(B764,"_",C764)</f>
        <v>40598_emdsrdc4-rb-03</v>
      </c>
      <c r="B764" s="47">
        <v>40598</v>
      </c>
      <c r="C764" s="34" t="s">
        <v>239</v>
      </c>
      <c r="D764" s="11">
        <f>VLOOKUP($A764,Pivot_Switch!$H$5:$N$5000,COLUMN(D764),FALSE)</f>
        <v>240</v>
      </c>
      <c r="E764" s="11">
        <f>VLOOKUP($A764,Pivot_Switch!$H$5:$N$5000,COLUMN(E764),FALSE)</f>
        <v>176</v>
      </c>
      <c r="F764" s="11">
        <f>VLOOKUP($A764,Pivot_Switch!$H$5:$N$5000,COLUMN(F764),FALSE)</f>
        <v>64</v>
      </c>
      <c r="G764" s="11">
        <f>VLOOKUP($A764,Pivot_Switch!$H$5:$N$5000,COLUMN(G764),FALSE)</f>
        <v>1</v>
      </c>
      <c r="H764" s="39" t="str">
        <f>C764</f>
        <v>emdsrdc4-rb-03</v>
      </c>
      <c r="I764" s="39" t="str">
        <f>CONCATENATE(H764,"_Start")</f>
        <v>emdsrdc4-rb-03_Start</v>
      </c>
      <c r="J764" s="41">
        <f>ROW(I764)</f>
        <v>764</v>
      </c>
      <c r="K764" s="10"/>
      <c r="L764" s="10"/>
      <c r="M764" s="10"/>
      <c r="N764" s="10"/>
      <c r="O764" s="10"/>
      <c r="P764" s="10"/>
      <c r="Q764" s="10"/>
    </row>
    <row r="765" spans="1:17" s="11" customFormat="1" x14ac:dyDescent="0.25">
      <c r="A765" s="39" t="str">
        <f t="shared" si="56"/>
        <v>40606_emdsrdc4-rb-03</v>
      </c>
      <c r="B765" s="47">
        <v>40606</v>
      </c>
      <c r="C765" s="34" t="s">
        <v>239</v>
      </c>
      <c r="D765" s="11">
        <f>VLOOKUP($A765,Pivot_Switch!$H$5:$N$5000,COLUMN(D765),FALSE)</f>
        <v>240</v>
      </c>
      <c r="E765" s="11">
        <f>VLOOKUP($A765,Pivot_Switch!$H$5:$N$5000,COLUMN(E765),FALSE)</f>
        <v>176</v>
      </c>
      <c r="F765" s="11">
        <f>VLOOKUP($A765,Pivot_Switch!$H$5:$N$5000,COLUMN(F765),FALSE)</f>
        <v>64</v>
      </c>
      <c r="G765" s="11">
        <f>VLOOKUP($A765,Pivot_Switch!$H$5:$N$5000,COLUMN(G765),FALSE)</f>
        <v>1</v>
      </c>
      <c r="H765" s="39"/>
      <c r="I765" s="39"/>
      <c r="J765" s="41"/>
      <c r="K765" s="10"/>
      <c r="L765" s="10"/>
      <c r="M765" s="10"/>
      <c r="N765" s="10"/>
      <c r="O765" s="10"/>
      <c r="P765" s="10"/>
      <c r="Q765" s="10"/>
    </row>
    <row r="766" spans="1:17" s="11" customFormat="1" x14ac:dyDescent="0.25">
      <c r="A766" s="39" t="str">
        <f t="shared" si="56"/>
        <v>40609_emdsrdc4-rb-03</v>
      </c>
      <c r="B766" s="47">
        <v>40609</v>
      </c>
      <c r="C766" s="34" t="s">
        <v>239</v>
      </c>
      <c r="D766" s="11">
        <f>VLOOKUP($A766,Pivot_Switch!$H$5:$N$5000,COLUMN(D766),FALSE)</f>
        <v>240</v>
      </c>
      <c r="E766" s="11">
        <f>VLOOKUP($A766,Pivot_Switch!$H$5:$N$5000,COLUMN(E766),FALSE)</f>
        <v>178</v>
      </c>
      <c r="F766" s="11">
        <f>VLOOKUP($A766,Pivot_Switch!$H$5:$N$5000,COLUMN(F766),FALSE)</f>
        <v>62</v>
      </c>
      <c r="G766" s="11">
        <f>VLOOKUP($A766,Pivot_Switch!$H$5:$N$5000,COLUMN(G766),FALSE)</f>
        <v>1</v>
      </c>
      <c r="H766" s="39"/>
      <c r="I766" s="39"/>
      <c r="J766" s="41"/>
      <c r="K766" s="10"/>
      <c r="L766" s="10"/>
      <c r="M766" s="10"/>
      <c r="N766" s="10"/>
      <c r="O766" s="10"/>
      <c r="P766" s="10"/>
      <c r="Q766" s="10"/>
    </row>
    <row r="767" spans="1:17" s="11" customFormat="1" x14ac:dyDescent="0.25">
      <c r="A767" s="39" t="str">
        <f t="shared" si="56"/>
        <v>40637_emdsrdc4-rb-03</v>
      </c>
      <c r="B767" s="47">
        <v>40637</v>
      </c>
      <c r="C767" s="34" t="s">
        <v>239</v>
      </c>
      <c r="D767" s="11">
        <f>VLOOKUP($A767,Pivot_Switch!$H$5:$N$5000,COLUMN(D767),FALSE)</f>
        <v>240</v>
      </c>
      <c r="E767" s="11">
        <f>VLOOKUP($A767,Pivot_Switch!$H$5:$N$5000,COLUMN(E767),FALSE)</f>
        <v>183</v>
      </c>
      <c r="F767" s="11">
        <f>VLOOKUP($A767,Pivot_Switch!$H$5:$N$5000,COLUMN(F767),FALSE)</f>
        <v>57</v>
      </c>
      <c r="G767" s="11">
        <f>VLOOKUP($A767,Pivot_Switch!$H$5:$N$5000,COLUMN(G767),FALSE)</f>
        <v>1</v>
      </c>
      <c r="H767" s="39"/>
      <c r="I767" s="39"/>
      <c r="J767" s="41"/>
      <c r="K767" s="10"/>
      <c r="L767" s="10"/>
      <c r="M767" s="10"/>
      <c r="N767" s="10"/>
      <c r="O767" s="10"/>
      <c r="P767" s="10"/>
      <c r="Q767" s="10"/>
    </row>
    <row r="768" spans="1:17" s="11" customFormat="1" x14ac:dyDescent="0.25">
      <c r="A768" s="39" t="str">
        <f t="shared" si="56"/>
        <v>40646_emdsrdc4-rb-03</v>
      </c>
      <c r="B768" s="47">
        <v>40646</v>
      </c>
      <c r="C768" s="34" t="s">
        <v>239</v>
      </c>
      <c r="D768" s="11">
        <f>VLOOKUP($A768,Pivot_Switch!$H$5:$N$5000,COLUMN(D768),FALSE)</f>
        <v>240</v>
      </c>
      <c r="E768" s="11">
        <f>VLOOKUP($A768,Pivot_Switch!$H$5:$N$5000,COLUMN(E768),FALSE)</f>
        <v>183</v>
      </c>
      <c r="F768" s="11">
        <f>VLOOKUP($A768,Pivot_Switch!$H$5:$N$5000,COLUMN(F768),FALSE)</f>
        <v>57</v>
      </c>
      <c r="G768" s="11">
        <f>VLOOKUP($A768,Pivot_Switch!$H$5:$N$5000,COLUMN(G768),FALSE)</f>
        <v>1</v>
      </c>
      <c r="H768" s="39"/>
      <c r="I768" s="39"/>
      <c r="J768" s="41"/>
      <c r="K768" s="10"/>
      <c r="L768" s="10"/>
      <c r="M768" s="10"/>
      <c r="N768" s="10"/>
      <c r="O768" s="10"/>
      <c r="P768" s="10"/>
      <c r="Q768" s="10"/>
    </row>
    <row r="769" spans="1:17" s="11" customFormat="1" x14ac:dyDescent="0.25">
      <c r="A769" s="39" t="str">
        <f t="shared" si="56"/>
        <v>40652_emdsrdc4-rb-03</v>
      </c>
      <c r="B769" s="47">
        <v>40652</v>
      </c>
      <c r="C769" s="34" t="s">
        <v>239</v>
      </c>
      <c r="D769" s="11">
        <f>VLOOKUP($A769,Pivot_Switch!$H$5:$N$5000,COLUMN(D769),FALSE)</f>
        <v>240</v>
      </c>
      <c r="E769" s="11">
        <f>VLOOKUP($A769,Pivot_Switch!$H$5:$N$5000,COLUMN(E769),FALSE)</f>
        <v>186</v>
      </c>
      <c r="F769" s="11">
        <f>VLOOKUP($A769,Pivot_Switch!$H$5:$N$5000,COLUMN(F769),FALSE)</f>
        <v>54</v>
      </c>
      <c r="G769" s="11">
        <f>VLOOKUP($A769,Pivot_Switch!$H$5:$N$5000,COLUMN(G769),FALSE)</f>
        <v>1</v>
      </c>
      <c r="H769" s="39"/>
      <c r="I769" s="39"/>
      <c r="J769" s="41"/>
      <c r="K769" s="10"/>
      <c r="L769" s="10"/>
      <c r="M769" s="10"/>
      <c r="N769" s="10"/>
      <c r="O769" s="10"/>
      <c r="P769" s="10"/>
      <c r="Q769" s="10"/>
    </row>
    <row r="770" spans="1:17" s="11" customFormat="1" x14ac:dyDescent="0.25">
      <c r="A770" s="39" t="str">
        <f t="shared" si="56"/>
        <v>40659_emdsrdc4-rb-03</v>
      </c>
      <c r="B770" s="47">
        <v>40659</v>
      </c>
      <c r="C770" s="34" t="s">
        <v>239</v>
      </c>
      <c r="D770" s="11">
        <f>VLOOKUP($A770,Pivot_Switch!$H$5:$N$5000,COLUMN(D770),FALSE)</f>
        <v>240</v>
      </c>
      <c r="E770" s="11">
        <f>VLOOKUP($A770,Pivot_Switch!$H$5:$N$5000,COLUMN(E770),FALSE)</f>
        <v>186</v>
      </c>
      <c r="F770" s="11">
        <f>VLOOKUP($A770,Pivot_Switch!$H$5:$N$5000,COLUMN(F770),FALSE)</f>
        <v>54</v>
      </c>
      <c r="G770" s="11">
        <f>VLOOKUP($A770,Pivot_Switch!$H$5:$N$5000,COLUMN(G770),FALSE)</f>
        <v>1</v>
      </c>
      <c r="H770" s="39"/>
      <c r="I770" s="39"/>
      <c r="J770" s="41"/>
      <c r="K770" s="10"/>
      <c r="L770" s="10"/>
      <c r="M770" s="10"/>
      <c r="N770" s="10"/>
      <c r="O770" s="10"/>
      <c r="P770" s="10"/>
      <c r="Q770" s="10"/>
    </row>
    <row r="771" spans="1:17" s="11" customFormat="1" x14ac:dyDescent="0.25">
      <c r="A771" s="39" t="str">
        <f t="shared" si="56"/>
        <v>40666_emdsrdc4-rb-03</v>
      </c>
      <c r="B771" s="47">
        <v>40666</v>
      </c>
      <c r="C771" s="34" t="s">
        <v>239</v>
      </c>
      <c r="D771" s="11">
        <f>VLOOKUP($A771,Pivot_Switch!$H$5:$N$5000,COLUMN(D771),FALSE)</f>
        <v>240</v>
      </c>
      <c r="E771" s="11">
        <f>VLOOKUP($A771,Pivot_Switch!$H$5:$N$5000,COLUMN(E771),FALSE)</f>
        <v>186</v>
      </c>
      <c r="F771" s="11">
        <f>VLOOKUP($A771,Pivot_Switch!$H$5:$N$5000,COLUMN(F771),FALSE)</f>
        <v>54</v>
      </c>
      <c r="G771" s="11">
        <f>VLOOKUP($A771,Pivot_Switch!$H$5:$N$5000,COLUMN(G771),FALSE)</f>
        <v>1</v>
      </c>
      <c r="H771" s="39"/>
      <c r="I771" s="39"/>
      <c r="J771" s="41"/>
      <c r="K771" s="10"/>
      <c r="L771" s="10"/>
      <c r="M771" s="10"/>
      <c r="N771" s="10"/>
      <c r="O771" s="10"/>
      <c r="P771" s="10"/>
      <c r="Q771" s="10"/>
    </row>
    <row r="772" spans="1:17" s="11" customFormat="1" x14ac:dyDescent="0.25">
      <c r="A772" s="39" t="str">
        <f t="shared" si="56"/>
        <v>40679_emdsrdc4-rb-03</v>
      </c>
      <c r="B772" s="47">
        <v>40679</v>
      </c>
      <c r="C772" s="34" t="s">
        <v>239</v>
      </c>
      <c r="D772" s="11">
        <f>VLOOKUP($A772,Pivot_Switch!$H$5:$N$5000,COLUMN(D772),FALSE)</f>
        <v>240</v>
      </c>
      <c r="E772" s="11">
        <f>VLOOKUP($A772,Pivot_Switch!$H$5:$N$5000,COLUMN(E772),FALSE)</f>
        <v>186</v>
      </c>
      <c r="F772" s="11">
        <f>VLOOKUP($A772,Pivot_Switch!$H$5:$N$5000,COLUMN(F772),FALSE)</f>
        <v>54</v>
      </c>
      <c r="G772" s="11">
        <f>VLOOKUP($A772,Pivot_Switch!$H$5:$N$5000,COLUMN(G772),FALSE)</f>
        <v>1</v>
      </c>
      <c r="H772" s="39"/>
      <c r="I772" s="39"/>
      <c r="J772" s="41"/>
      <c r="K772" s="10"/>
      <c r="L772" s="10"/>
      <c r="M772" s="10"/>
      <c r="N772" s="10"/>
      <c r="O772" s="10"/>
      <c r="P772" s="10"/>
      <c r="Q772" s="10"/>
    </row>
    <row r="773" spans="1:17" s="11" customFormat="1" x14ac:dyDescent="0.25">
      <c r="A773" s="39" t="str">
        <f t="shared" si="56"/>
        <v>40686_emdsrdc4-rb-03</v>
      </c>
      <c r="B773" s="47">
        <v>40686</v>
      </c>
      <c r="C773" s="34" t="s">
        <v>239</v>
      </c>
      <c r="D773" s="11">
        <f>VLOOKUP($A773,Pivot_Switch!$H$5:$N$5000,COLUMN(D773),FALSE)</f>
        <v>240</v>
      </c>
      <c r="E773" s="11">
        <f>VLOOKUP($A773,Pivot_Switch!$H$5:$N$5000,COLUMN(E773),FALSE)</f>
        <v>169</v>
      </c>
      <c r="F773" s="11">
        <f>VLOOKUP($A773,Pivot_Switch!$H$5:$N$5000,COLUMN(F773),FALSE)</f>
        <v>71</v>
      </c>
      <c r="G773" s="11">
        <f>VLOOKUP($A773,Pivot_Switch!$H$5:$N$5000,COLUMN(G773),FALSE)</f>
        <v>1</v>
      </c>
      <c r="H773" s="39"/>
      <c r="I773" s="39"/>
      <c r="J773" s="41"/>
      <c r="K773" s="10"/>
      <c r="L773" s="10"/>
      <c r="M773" s="10"/>
      <c r="N773" s="10"/>
      <c r="O773" s="10"/>
      <c r="P773" s="10"/>
      <c r="Q773" s="10"/>
    </row>
    <row r="774" spans="1:17" s="11" customFormat="1" x14ac:dyDescent="0.25">
      <c r="A774" s="39" t="str">
        <f t="shared" si="56"/>
        <v>40690_emdsrdc4-rb-03</v>
      </c>
      <c r="B774" s="47">
        <v>40690</v>
      </c>
      <c r="C774" s="34" t="s">
        <v>239</v>
      </c>
      <c r="D774" s="11">
        <f>VLOOKUP($A774,Pivot_Switch!$H$5:$N$5000,COLUMN(D774),FALSE)</f>
        <v>240</v>
      </c>
      <c r="E774" s="11">
        <f>VLOOKUP($A774,Pivot_Switch!$H$5:$N$5000,COLUMN(E774),FALSE)</f>
        <v>169</v>
      </c>
      <c r="F774" s="11">
        <f>VLOOKUP($A774,Pivot_Switch!$H$5:$N$5000,COLUMN(F774),FALSE)</f>
        <v>71</v>
      </c>
      <c r="G774" s="11">
        <f>VLOOKUP($A774,Pivot_Switch!$H$5:$N$5000,COLUMN(G774),FALSE)</f>
        <v>1</v>
      </c>
      <c r="H774" s="39"/>
      <c r="I774" s="39"/>
      <c r="J774" s="41"/>
      <c r="K774" s="10"/>
      <c r="L774" s="10"/>
      <c r="M774" s="10"/>
      <c r="N774" s="10"/>
      <c r="O774" s="10"/>
      <c r="P774" s="10"/>
      <c r="Q774" s="10"/>
    </row>
    <row r="775" spans="1:17" s="11" customFormat="1" x14ac:dyDescent="0.25">
      <c r="A775" s="39" t="str">
        <f t="shared" si="56"/>
        <v>40700_emdsrdc4-rb-03</v>
      </c>
      <c r="B775" s="47">
        <v>40700</v>
      </c>
      <c r="C775" s="34" t="s">
        <v>239</v>
      </c>
      <c r="D775" s="11">
        <f>VLOOKUP($A775,Pivot_Switch!$H$5:$N$5000,COLUMN(D775),FALSE)</f>
        <v>240</v>
      </c>
      <c r="E775" s="11">
        <f>VLOOKUP($A775,Pivot_Switch!$H$5:$N$5000,COLUMN(E775),FALSE)</f>
        <v>169</v>
      </c>
      <c r="F775" s="11">
        <f>VLOOKUP($A775,Pivot_Switch!$H$5:$N$5000,COLUMN(F775),FALSE)</f>
        <v>71</v>
      </c>
      <c r="G775" s="11">
        <f>VLOOKUP($A775,Pivot_Switch!$H$5:$N$5000,COLUMN(G775),FALSE)</f>
        <v>1</v>
      </c>
      <c r="H775" s="39"/>
      <c r="I775" s="39"/>
      <c r="J775" s="41"/>
      <c r="K775" s="10"/>
      <c r="L775" s="10"/>
      <c r="M775" s="10"/>
      <c r="N775" s="10"/>
      <c r="O775" s="10"/>
      <c r="P775" s="10"/>
      <c r="Q775" s="10"/>
    </row>
    <row r="776" spans="1:17" s="11" customFormat="1" x14ac:dyDescent="0.25">
      <c r="A776" s="39" t="str">
        <f t="shared" si="56"/>
        <v>40707_emdsrdc4-rb-03</v>
      </c>
      <c r="B776" s="47">
        <v>40707</v>
      </c>
      <c r="C776" s="34" t="s">
        <v>239</v>
      </c>
      <c r="D776" s="11">
        <f>VLOOKUP($A776,Pivot_Switch!$H$5:$N$5000,COLUMN(D776),FALSE)</f>
        <v>240</v>
      </c>
      <c r="E776" s="11">
        <f>VLOOKUP($A776,Pivot_Switch!$H$5:$N$5000,COLUMN(E776),FALSE)</f>
        <v>169</v>
      </c>
      <c r="F776" s="11">
        <f>VLOOKUP($A776,Pivot_Switch!$H$5:$N$5000,COLUMN(F776),FALSE)</f>
        <v>71</v>
      </c>
      <c r="G776" s="11">
        <f>VLOOKUP($A776,Pivot_Switch!$H$5:$N$5000,COLUMN(G776),FALSE)</f>
        <v>1</v>
      </c>
      <c r="H776" s="39"/>
      <c r="I776" s="39"/>
      <c r="J776" s="41"/>
      <c r="K776" s="10"/>
      <c r="L776" s="10"/>
      <c r="M776" s="10"/>
      <c r="N776" s="10"/>
      <c r="O776" s="10"/>
      <c r="P776" s="10"/>
      <c r="Q776" s="10"/>
    </row>
    <row r="777" spans="1:17" s="11" customFormat="1" x14ac:dyDescent="0.25">
      <c r="A777" s="39" t="str">
        <f t="shared" ref="A777:A800" si="57">CONCATENATE(B777,"_",C777)</f>
        <v>40714_emdsrdc4-rb-03</v>
      </c>
      <c r="B777" s="47">
        <v>40714</v>
      </c>
      <c r="C777" s="34" t="s">
        <v>239</v>
      </c>
      <c r="D777" s="11">
        <f>VLOOKUP($A777,Pivot_Switch!$H$5:$N$5000,COLUMN(D777),FALSE)</f>
        <v>240</v>
      </c>
      <c r="E777" s="11">
        <f>VLOOKUP($A777,Pivot_Switch!$H$5:$N$5000,COLUMN(E777),FALSE)</f>
        <v>169</v>
      </c>
      <c r="F777" s="11">
        <f>VLOOKUP($A777,Pivot_Switch!$H$5:$N$5000,COLUMN(F777),FALSE)</f>
        <v>71</v>
      </c>
      <c r="G777" s="11">
        <f>VLOOKUP($A777,Pivot_Switch!$H$5:$N$5000,COLUMN(G777),FALSE)</f>
        <v>1</v>
      </c>
      <c r="H777" s="39"/>
      <c r="I777" s="39"/>
      <c r="J777" s="41"/>
      <c r="K777" s="10"/>
      <c r="L777" s="10"/>
      <c r="M777" s="10"/>
      <c r="N777" s="10"/>
      <c r="O777" s="10"/>
      <c r="P777" s="10"/>
      <c r="Q777" s="10"/>
    </row>
    <row r="778" spans="1:17" s="11" customFormat="1" x14ac:dyDescent="0.25">
      <c r="A778" s="39" t="str">
        <f t="shared" si="57"/>
        <v>40721_emdsrdc4-rb-03</v>
      </c>
      <c r="B778" s="47">
        <v>40721</v>
      </c>
      <c r="C778" s="34" t="s">
        <v>239</v>
      </c>
      <c r="D778" s="11">
        <f>VLOOKUP($A778,Pivot_Switch!$H$5:$N$5000,COLUMN(D778),FALSE)</f>
        <v>240</v>
      </c>
      <c r="E778" s="11">
        <f>VLOOKUP($A778,Pivot_Switch!$H$5:$N$5000,COLUMN(E778),FALSE)</f>
        <v>169</v>
      </c>
      <c r="F778" s="11">
        <f>VLOOKUP($A778,Pivot_Switch!$H$5:$N$5000,COLUMN(F778),FALSE)</f>
        <v>71</v>
      </c>
      <c r="G778" s="11">
        <f>VLOOKUP($A778,Pivot_Switch!$H$5:$N$5000,COLUMN(G778),FALSE)</f>
        <v>1</v>
      </c>
      <c r="H778" s="39"/>
      <c r="I778" s="39"/>
      <c r="J778" s="41"/>
      <c r="K778" s="10"/>
      <c r="L778" s="10"/>
      <c r="M778" s="10"/>
      <c r="N778" s="10"/>
      <c r="O778" s="10"/>
      <c r="P778" s="10"/>
      <c r="Q778" s="10"/>
    </row>
    <row r="779" spans="1:17" s="11" customFormat="1" x14ac:dyDescent="0.25">
      <c r="A779" s="39" t="str">
        <f t="shared" si="57"/>
        <v>40728_emdsrdc4-rb-03</v>
      </c>
      <c r="B779" s="47">
        <v>40728</v>
      </c>
      <c r="C779" s="34" t="s">
        <v>239</v>
      </c>
      <c r="D779" s="11">
        <f>VLOOKUP($A779,Pivot_Switch!$H$5:$N$5000,COLUMN(D779),FALSE)</f>
        <v>240</v>
      </c>
      <c r="E779" s="11">
        <f>VLOOKUP($A779,Pivot_Switch!$H$5:$N$5000,COLUMN(E779),FALSE)</f>
        <v>169</v>
      </c>
      <c r="F779" s="11">
        <f>VLOOKUP($A779,Pivot_Switch!$H$5:$N$5000,COLUMN(F779),FALSE)</f>
        <v>71</v>
      </c>
      <c r="G779" s="11">
        <f>VLOOKUP($A779,Pivot_Switch!$H$5:$N$5000,COLUMN(G779),FALSE)</f>
        <v>1</v>
      </c>
      <c r="H779" s="39"/>
      <c r="I779" s="39"/>
      <c r="J779" s="41"/>
      <c r="K779" s="10"/>
      <c r="L779" s="10"/>
      <c r="M779" s="10"/>
      <c r="N779" s="10"/>
      <c r="O779" s="10"/>
      <c r="P779" s="10"/>
      <c r="Q779" s="10"/>
    </row>
    <row r="780" spans="1:17" s="11" customFormat="1" x14ac:dyDescent="0.25">
      <c r="A780" s="39" t="str">
        <f t="shared" si="57"/>
        <v>40735_emdsrdc4-rb-03</v>
      </c>
      <c r="B780" s="47">
        <v>40735</v>
      </c>
      <c r="C780" s="34" t="s">
        <v>239</v>
      </c>
      <c r="D780" s="11">
        <f>VLOOKUP($A780,Pivot_Switch!$H$5:$N$5000,COLUMN(D780),FALSE)</f>
        <v>240</v>
      </c>
      <c r="E780" s="11">
        <f>VLOOKUP($A780,Pivot_Switch!$H$5:$N$5000,COLUMN(E780),FALSE)</f>
        <v>169</v>
      </c>
      <c r="F780" s="11">
        <f>VLOOKUP($A780,Pivot_Switch!$H$5:$N$5000,COLUMN(F780),FALSE)</f>
        <v>71</v>
      </c>
      <c r="G780" s="11">
        <f>VLOOKUP($A780,Pivot_Switch!$H$5:$N$5000,COLUMN(G780),FALSE)</f>
        <v>1</v>
      </c>
      <c r="H780" s="39"/>
      <c r="I780" s="39"/>
      <c r="J780" s="41"/>
      <c r="K780" s="10"/>
      <c r="L780" s="10"/>
      <c r="M780" s="10"/>
      <c r="N780" s="10"/>
      <c r="O780" s="10"/>
      <c r="P780" s="10"/>
      <c r="Q780" s="10"/>
    </row>
    <row r="781" spans="1:17" s="11" customFormat="1" x14ac:dyDescent="0.25">
      <c r="A781" s="39" t="str">
        <f t="shared" si="57"/>
        <v>40743_emdsrdc4-rb-03</v>
      </c>
      <c r="B781" s="47">
        <v>40743</v>
      </c>
      <c r="C781" s="34" t="s">
        <v>239</v>
      </c>
      <c r="D781" s="11">
        <f>VLOOKUP($A781,Pivot_Switch!$H$5:$N$5000,COLUMN(D781),FALSE)</f>
        <v>240</v>
      </c>
      <c r="E781" s="11">
        <f>VLOOKUP($A781,Pivot_Switch!$H$5:$N$5000,COLUMN(E781),FALSE)</f>
        <v>169</v>
      </c>
      <c r="F781" s="11">
        <f>VLOOKUP($A781,Pivot_Switch!$H$5:$N$5000,COLUMN(F781),FALSE)</f>
        <v>71</v>
      </c>
      <c r="G781" s="11">
        <f>VLOOKUP($A781,Pivot_Switch!$H$5:$N$5000,COLUMN(G781),FALSE)</f>
        <v>1</v>
      </c>
      <c r="H781" s="39"/>
      <c r="I781" s="39"/>
      <c r="J781" s="41"/>
      <c r="K781" s="10"/>
      <c r="L781" s="10"/>
      <c r="M781" s="10"/>
      <c r="N781" s="10"/>
      <c r="O781" s="10"/>
      <c r="P781" s="10"/>
      <c r="Q781" s="10"/>
    </row>
    <row r="782" spans="1:17" s="11" customFormat="1" x14ac:dyDescent="0.25">
      <c r="A782" s="39" t="str">
        <f t="shared" si="57"/>
        <v>40749_emdsrdc4-rb-03</v>
      </c>
      <c r="B782" s="47">
        <v>40749</v>
      </c>
      <c r="C782" s="34" t="s">
        <v>239</v>
      </c>
      <c r="D782" s="11">
        <f>VLOOKUP($A782,Pivot_Switch!$H$5:$N$5000,COLUMN(D782),FALSE)</f>
        <v>240</v>
      </c>
      <c r="E782" s="11">
        <f>VLOOKUP($A782,Pivot_Switch!$H$5:$N$5000,COLUMN(E782),FALSE)</f>
        <v>169</v>
      </c>
      <c r="F782" s="11">
        <f>VLOOKUP($A782,Pivot_Switch!$H$5:$N$5000,COLUMN(F782),FALSE)</f>
        <v>71</v>
      </c>
      <c r="G782" s="11">
        <f>VLOOKUP($A782,Pivot_Switch!$H$5:$N$5000,COLUMN(G782),FALSE)</f>
        <v>1</v>
      </c>
      <c r="H782" s="39"/>
      <c r="I782" s="39"/>
      <c r="J782" s="41"/>
      <c r="K782" s="10"/>
      <c r="L782" s="10"/>
      <c r="M782" s="10"/>
      <c r="N782" s="10"/>
      <c r="O782" s="10"/>
      <c r="P782" s="10"/>
      <c r="Q782" s="10"/>
    </row>
    <row r="783" spans="1:17" s="11" customFormat="1" x14ac:dyDescent="0.25">
      <c r="A783" s="39" t="str">
        <f t="shared" si="57"/>
        <v>40770_emdsrdc4-rb-03</v>
      </c>
      <c r="B783" s="47">
        <v>40770</v>
      </c>
      <c r="C783" s="34" t="s">
        <v>239</v>
      </c>
      <c r="D783" s="11">
        <f>VLOOKUP($A783,Pivot_Switch!$H$5:$N$5000,COLUMN(D783),FALSE)</f>
        <v>240</v>
      </c>
      <c r="E783" s="11">
        <f>VLOOKUP($A783,Pivot_Switch!$H$5:$N$5000,COLUMN(E783),FALSE)</f>
        <v>169</v>
      </c>
      <c r="F783" s="11">
        <f>VLOOKUP($A783,Pivot_Switch!$H$5:$N$5000,COLUMN(F783),FALSE)</f>
        <v>71</v>
      </c>
      <c r="G783" s="11">
        <f>VLOOKUP($A783,Pivot_Switch!$H$5:$N$5000,COLUMN(G783),FALSE)</f>
        <v>1</v>
      </c>
      <c r="H783" s="39"/>
      <c r="I783" s="39"/>
      <c r="J783" s="41"/>
      <c r="K783" s="10"/>
      <c r="L783" s="10"/>
      <c r="M783" s="10"/>
      <c r="N783" s="10"/>
      <c r="O783" s="10"/>
      <c r="P783" s="10"/>
      <c r="Q783" s="10"/>
    </row>
    <row r="784" spans="1:17" s="11" customFormat="1" x14ac:dyDescent="0.25">
      <c r="A784" s="39" t="str">
        <f t="shared" si="57"/>
        <v>40777_emdsrdc4-rb-03</v>
      </c>
      <c r="B784" s="47">
        <v>40777</v>
      </c>
      <c r="C784" s="34" t="s">
        <v>239</v>
      </c>
      <c r="D784" s="11">
        <f>VLOOKUP($A784,Pivot_Switch!$H$5:$N$5000,COLUMN(D784),FALSE)</f>
        <v>240</v>
      </c>
      <c r="E784" s="11">
        <f>VLOOKUP($A784,Pivot_Switch!$H$5:$N$5000,COLUMN(E784),FALSE)</f>
        <v>169</v>
      </c>
      <c r="F784" s="11">
        <f>VLOOKUP($A784,Pivot_Switch!$H$5:$N$5000,COLUMN(F784),FALSE)</f>
        <v>71</v>
      </c>
      <c r="G784" s="11">
        <f>VLOOKUP($A784,Pivot_Switch!$H$5:$N$5000,COLUMN(G784),FALSE)</f>
        <v>1</v>
      </c>
      <c r="H784" s="39"/>
      <c r="I784" s="39"/>
      <c r="J784" s="41"/>
      <c r="K784" s="10"/>
      <c r="L784" s="10"/>
      <c r="M784" s="10"/>
      <c r="N784" s="10"/>
      <c r="O784" s="10"/>
      <c r="P784" s="10"/>
      <c r="Q784" s="10"/>
    </row>
    <row r="785" spans="1:17" s="11" customFormat="1" x14ac:dyDescent="0.25">
      <c r="A785" s="39" t="str">
        <f t="shared" si="57"/>
        <v>40785_emdsrdc4-rb-03</v>
      </c>
      <c r="B785" s="47">
        <v>40785</v>
      </c>
      <c r="C785" s="34" t="s">
        <v>239</v>
      </c>
      <c r="D785" s="11">
        <f>VLOOKUP($A785,Pivot_Switch!$H$5:$N$5000,COLUMN(D785),FALSE)</f>
        <v>240</v>
      </c>
      <c r="E785" s="11">
        <f>VLOOKUP($A785,Pivot_Switch!$H$5:$N$5000,COLUMN(E785),FALSE)</f>
        <v>169</v>
      </c>
      <c r="F785" s="11">
        <f>VLOOKUP($A785,Pivot_Switch!$H$5:$N$5000,COLUMN(F785),FALSE)</f>
        <v>71</v>
      </c>
      <c r="G785" s="11">
        <f>VLOOKUP($A785,Pivot_Switch!$H$5:$N$5000,COLUMN(G785),FALSE)</f>
        <v>1</v>
      </c>
      <c r="H785" s="39"/>
      <c r="I785" s="39"/>
      <c r="J785" s="41"/>
      <c r="K785" s="10"/>
      <c r="L785" s="10"/>
      <c r="M785" s="10"/>
      <c r="N785" s="10"/>
      <c r="O785" s="10"/>
      <c r="P785" s="10"/>
      <c r="Q785" s="10"/>
    </row>
    <row r="786" spans="1:17" s="11" customFormat="1" x14ac:dyDescent="0.25">
      <c r="A786" s="39" t="str">
        <f t="shared" si="57"/>
        <v>40790_emdsrdc4-rb-03</v>
      </c>
      <c r="B786" s="47">
        <v>40790</v>
      </c>
      <c r="C786" s="34" t="s">
        <v>239</v>
      </c>
      <c r="D786" s="11">
        <f>VLOOKUP($A786,Pivot_Switch!$H$5:$N$5000,COLUMN(D786),FALSE)</f>
        <v>240</v>
      </c>
      <c r="E786" s="11">
        <f>VLOOKUP($A786,Pivot_Switch!$H$5:$N$5000,COLUMN(E786),FALSE)</f>
        <v>169</v>
      </c>
      <c r="F786" s="11">
        <f>VLOOKUP($A786,Pivot_Switch!$H$5:$N$5000,COLUMN(F786),FALSE)</f>
        <v>71</v>
      </c>
      <c r="G786" s="11">
        <f>VLOOKUP($A786,Pivot_Switch!$H$5:$N$5000,COLUMN(G786),FALSE)</f>
        <v>1</v>
      </c>
      <c r="H786" s="39"/>
      <c r="I786" s="39"/>
      <c r="J786" s="41"/>
      <c r="K786" s="10"/>
      <c r="L786" s="10"/>
      <c r="M786" s="10"/>
      <c r="N786" s="10"/>
      <c r="O786" s="10"/>
      <c r="P786" s="10"/>
      <c r="Q786" s="10"/>
    </row>
    <row r="787" spans="1:17" s="11" customFormat="1" x14ac:dyDescent="0.25">
      <c r="A787" s="39" t="str">
        <f t="shared" si="57"/>
        <v>40798_emdsrdc4-rb-03</v>
      </c>
      <c r="B787" s="47">
        <v>40798</v>
      </c>
      <c r="C787" s="34" t="s">
        <v>239</v>
      </c>
      <c r="D787" s="11">
        <f>VLOOKUP($A787,Pivot_Switch!$H$5:$N$5000,COLUMN(D787),FALSE)</f>
        <v>240</v>
      </c>
      <c r="E787" s="11">
        <f>VLOOKUP($A787,Pivot_Switch!$H$5:$N$5000,COLUMN(E787),FALSE)</f>
        <v>169</v>
      </c>
      <c r="F787" s="11">
        <f>VLOOKUP($A787,Pivot_Switch!$H$5:$N$5000,COLUMN(F787),FALSE)</f>
        <v>71</v>
      </c>
      <c r="G787" s="11">
        <f>VLOOKUP($A787,Pivot_Switch!$H$5:$N$5000,COLUMN(G787),FALSE)</f>
        <v>1</v>
      </c>
      <c r="H787" s="39"/>
      <c r="I787" s="39"/>
      <c r="J787" s="41"/>
      <c r="K787" s="10"/>
      <c r="L787" s="10"/>
      <c r="M787" s="10"/>
      <c r="N787" s="10"/>
      <c r="O787" s="10"/>
      <c r="P787" s="10"/>
      <c r="Q787" s="10"/>
    </row>
    <row r="788" spans="1:17" s="11" customFormat="1" x14ac:dyDescent="0.25">
      <c r="A788" s="39" t="str">
        <f t="shared" si="57"/>
        <v>40869_emdsrdc4-rb-03</v>
      </c>
      <c r="B788" s="47">
        <v>40869</v>
      </c>
      <c r="C788" s="34" t="s">
        <v>239</v>
      </c>
      <c r="D788" s="11">
        <f>VLOOKUP($A788,Pivot_Switch!$H$5:$N$5000,COLUMN(D788),FALSE)</f>
        <v>240</v>
      </c>
      <c r="E788" s="11">
        <f>VLOOKUP($A788,Pivot_Switch!$H$5:$N$5000,COLUMN(E788),FALSE)</f>
        <v>178</v>
      </c>
      <c r="F788" s="11">
        <f>VLOOKUP($A788,Pivot_Switch!$H$5:$N$5000,COLUMN(F788),FALSE)</f>
        <v>62</v>
      </c>
      <c r="G788" s="11">
        <f>VLOOKUP($A788,Pivot_Switch!$H$5:$N$5000,COLUMN(G788),FALSE)</f>
        <v>1</v>
      </c>
      <c r="H788" s="39"/>
      <c r="I788" s="39"/>
      <c r="J788" s="41"/>
      <c r="K788" s="10"/>
      <c r="L788" s="10"/>
      <c r="M788" s="10"/>
      <c r="N788" s="10"/>
      <c r="O788" s="10"/>
      <c r="P788" s="10"/>
      <c r="Q788" s="10"/>
    </row>
    <row r="789" spans="1:17" s="11" customFormat="1" x14ac:dyDescent="0.25">
      <c r="A789" s="39" t="str">
        <f t="shared" si="57"/>
        <v>40885_emdsrdc4-rb-03</v>
      </c>
      <c r="B789" s="47">
        <v>40885</v>
      </c>
      <c r="C789" s="34" t="s">
        <v>239</v>
      </c>
      <c r="D789" s="11">
        <f>VLOOKUP($A789,Pivot_Switch!$H$5:$N$5000,COLUMN(D789),FALSE)</f>
        <v>240</v>
      </c>
      <c r="E789" s="11">
        <f>VLOOKUP($A789,Pivot_Switch!$H$5:$N$5000,COLUMN(E789),FALSE)</f>
        <v>178</v>
      </c>
      <c r="F789" s="11">
        <f>VLOOKUP($A789,Pivot_Switch!$H$5:$N$5000,COLUMN(F789),FALSE)</f>
        <v>62</v>
      </c>
      <c r="G789" s="11">
        <f>VLOOKUP($A789,Pivot_Switch!$H$5:$N$5000,COLUMN(G789),FALSE)</f>
        <v>1</v>
      </c>
      <c r="H789" s="39"/>
      <c r="I789" s="39"/>
      <c r="J789" s="41"/>
      <c r="K789" s="10"/>
      <c r="L789" s="10"/>
      <c r="M789" s="10"/>
      <c r="N789" s="10"/>
      <c r="O789" s="10"/>
      <c r="P789" s="10"/>
      <c r="Q789" s="10"/>
    </row>
    <row r="790" spans="1:17" s="11" customFormat="1" x14ac:dyDescent="0.25">
      <c r="A790" s="39" t="str">
        <f t="shared" si="57"/>
        <v>40917_emdsrdc4-rb-03</v>
      </c>
      <c r="B790" s="47">
        <v>40917</v>
      </c>
      <c r="C790" s="34" t="s">
        <v>239</v>
      </c>
      <c r="D790" s="11">
        <f>VLOOKUP($A790,Pivot_Switch!$H$5:$N$5000,COLUMN(D790),FALSE)</f>
        <v>240</v>
      </c>
      <c r="E790" s="11">
        <f>VLOOKUP($A790,Pivot_Switch!$H$5:$N$5000,COLUMN(E790),FALSE)</f>
        <v>178</v>
      </c>
      <c r="F790" s="11">
        <f>VLOOKUP($A790,Pivot_Switch!$H$5:$N$5000,COLUMN(F790),FALSE)</f>
        <v>62</v>
      </c>
      <c r="G790" s="11">
        <f>VLOOKUP($A790,Pivot_Switch!$H$5:$N$5000,COLUMN(G790),FALSE)</f>
        <v>1</v>
      </c>
      <c r="H790" s="39"/>
      <c r="I790" s="39"/>
      <c r="J790" s="41"/>
      <c r="K790" s="10"/>
      <c r="L790" s="10"/>
      <c r="M790" s="10"/>
      <c r="N790" s="10"/>
      <c r="O790" s="10"/>
      <c r="P790" s="10"/>
      <c r="Q790" s="10"/>
    </row>
    <row r="791" spans="1:17" s="11" customFormat="1" x14ac:dyDescent="0.25">
      <c r="A791" s="39" t="str">
        <f t="shared" si="57"/>
        <v>40948_emdsrdc4-rb-03</v>
      </c>
      <c r="B791" s="47">
        <v>40948</v>
      </c>
      <c r="C791" s="34" t="s">
        <v>239</v>
      </c>
      <c r="D791" s="11">
        <f>VLOOKUP($A791,Pivot_Switch!$H$5:$N$5000,COLUMN(D791),FALSE)</f>
        <v>240</v>
      </c>
      <c r="E791" s="11">
        <f>VLOOKUP($A791,Pivot_Switch!$H$5:$N$5000,COLUMN(E791),FALSE)</f>
        <v>189</v>
      </c>
      <c r="F791" s="11">
        <f>VLOOKUP($A791,Pivot_Switch!$H$5:$N$5000,COLUMN(F791),FALSE)</f>
        <v>51</v>
      </c>
      <c r="G791" s="11">
        <f>VLOOKUP($A791,Pivot_Switch!$H$5:$N$5000,COLUMN(G791),FALSE)</f>
        <v>1</v>
      </c>
      <c r="H791" s="39"/>
      <c r="I791" s="39"/>
      <c r="J791" s="41"/>
      <c r="K791" s="10"/>
      <c r="L791" s="10"/>
      <c r="M791" s="10"/>
      <c r="N791" s="10"/>
      <c r="O791" s="10"/>
      <c r="P791" s="10"/>
      <c r="Q791" s="10"/>
    </row>
    <row r="792" spans="1:17" s="11" customFormat="1" x14ac:dyDescent="0.25">
      <c r="A792" s="39" t="str">
        <f t="shared" si="57"/>
        <v>40989_emdsrdc4-rb-03</v>
      </c>
      <c r="B792" s="47">
        <v>40989</v>
      </c>
      <c r="C792" s="34" t="s">
        <v>239</v>
      </c>
      <c r="D792" s="11">
        <f>VLOOKUP($A792,Pivot_Switch!$H$5:$N$5000,COLUMN(D792),FALSE)</f>
        <v>240</v>
      </c>
      <c r="E792" s="11">
        <f>VLOOKUP($A792,Pivot_Switch!$H$5:$N$5000,COLUMN(E792),FALSE)</f>
        <v>189</v>
      </c>
      <c r="F792" s="11">
        <f>VLOOKUP($A792,Pivot_Switch!$H$5:$N$5000,COLUMN(F792),FALSE)</f>
        <v>51</v>
      </c>
      <c r="G792" s="11">
        <f>VLOOKUP($A792,Pivot_Switch!$H$5:$N$5000,COLUMN(G792),FALSE)</f>
        <v>1</v>
      </c>
      <c r="H792" s="39"/>
      <c r="I792" s="39"/>
      <c r="J792" s="41"/>
      <c r="K792" s="10"/>
      <c r="L792" s="10"/>
      <c r="M792" s="10"/>
      <c r="N792" s="10"/>
      <c r="O792" s="10"/>
      <c r="P792" s="10"/>
      <c r="Q792" s="10"/>
    </row>
    <row r="793" spans="1:17" s="11" customFormat="1" x14ac:dyDescent="0.25">
      <c r="A793" s="39" t="str">
        <f t="shared" si="57"/>
        <v>41016_emdsrdc4-rb-03</v>
      </c>
      <c r="B793" s="47">
        <v>41016</v>
      </c>
      <c r="C793" s="34" t="s">
        <v>239</v>
      </c>
      <c r="D793" s="11">
        <f>VLOOKUP($A793,Pivot_Switch!$H$5:$N$5000,COLUMN(D793),FALSE)</f>
        <v>240</v>
      </c>
      <c r="E793" s="11">
        <f>VLOOKUP($A793,Pivot_Switch!$H$5:$N$5000,COLUMN(E793),FALSE)</f>
        <v>155</v>
      </c>
      <c r="F793" s="11">
        <f>VLOOKUP($A793,Pivot_Switch!$H$5:$N$5000,COLUMN(F793),FALSE)</f>
        <v>85</v>
      </c>
      <c r="G793" s="11">
        <f>VLOOKUP($A793,Pivot_Switch!$H$5:$N$5000,COLUMN(G793),FALSE)</f>
        <v>1</v>
      </c>
      <c r="H793" s="39"/>
      <c r="I793" s="39"/>
      <c r="J793" s="41"/>
      <c r="K793" s="10"/>
      <c r="L793" s="10"/>
      <c r="M793" s="10"/>
      <c r="N793" s="10"/>
      <c r="O793" s="10"/>
      <c r="P793" s="10"/>
      <c r="Q793" s="10"/>
    </row>
    <row r="794" spans="1:17" s="11" customFormat="1" x14ac:dyDescent="0.25">
      <c r="A794" s="39" t="str">
        <f t="shared" si="57"/>
        <v>41037_emdsrdc4-rb-03</v>
      </c>
      <c r="B794" s="47">
        <v>41037</v>
      </c>
      <c r="C794" s="34" t="s">
        <v>239</v>
      </c>
      <c r="D794" s="11">
        <f>VLOOKUP($A794,Pivot_Switch!$H$5:$N$5000,COLUMN(D794),FALSE)</f>
        <v>240</v>
      </c>
      <c r="E794" s="11">
        <f>VLOOKUP($A794,Pivot_Switch!$H$5:$N$5000,COLUMN(E794),FALSE)</f>
        <v>12</v>
      </c>
      <c r="F794" s="11">
        <f>VLOOKUP($A794,Pivot_Switch!$H$5:$N$5000,COLUMN(F794),FALSE)</f>
        <v>228</v>
      </c>
      <c r="G794" s="11">
        <f>VLOOKUP($A794,Pivot_Switch!$H$5:$N$5000,COLUMN(G794),FALSE)</f>
        <v>1</v>
      </c>
      <c r="H794" s="39"/>
      <c r="I794" s="39"/>
      <c r="J794" s="41"/>
      <c r="K794" s="10"/>
      <c r="L794" s="10"/>
      <c r="M794" s="10"/>
      <c r="N794" s="10"/>
      <c r="O794" s="10"/>
      <c r="P794" s="10"/>
      <c r="Q794" s="10"/>
    </row>
    <row r="795" spans="1:17" s="11" customFormat="1" x14ac:dyDescent="0.25">
      <c r="A795" s="39" t="str">
        <f t="shared" si="57"/>
        <v>41071_emdsrdc4-rb-03</v>
      </c>
      <c r="B795" s="47">
        <v>41071</v>
      </c>
      <c r="C795" s="34" t="s">
        <v>239</v>
      </c>
      <c r="D795" s="11">
        <f>VLOOKUP($A795,Pivot_Switch!$H$5:$N$5000,COLUMN(D795),FALSE)</f>
        <v>240</v>
      </c>
      <c r="E795" s="11">
        <f>VLOOKUP($A795,Pivot_Switch!$H$5:$N$5000,COLUMN(E795),FALSE)</f>
        <v>153</v>
      </c>
      <c r="F795" s="11">
        <f>VLOOKUP($A795,Pivot_Switch!$H$5:$N$5000,COLUMN(F795),FALSE)</f>
        <v>87</v>
      </c>
      <c r="G795" s="11">
        <f>VLOOKUP($A795,Pivot_Switch!$H$5:$N$5000,COLUMN(G795),FALSE)</f>
        <v>1</v>
      </c>
      <c r="H795" s="39"/>
      <c r="I795" s="39"/>
      <c r="J795" s="41"/>
      <c r="K795" s="10"/>
      <c r="L795" s="10"/>
      <c r="M795" s="10"/>
      <c r="N795" s="10"/>
      <c r="O795" s="10"/>
      <c r="P795" s="10"/>
      <c r="Q795" s="10"/>
    </row>
    <row r="796" spans="1:17" s="11" customFormat="1" x14ac:dyDescent="0.25">
      <c r="A796" s="39" t="str">
        <f t="shared" si="57"/>
        <v>41107_emdsrdc4-rb-03</v>
      </c>
      <c r="B796" s="47">
        <v>41107</v>
      </c>
      <c r="C796" s="34" t="s">
        <v>239</v>
      </c>
      <c r="D796" s="11">
        <f>VLOOKUP($A796,Pivot_Switch!$H$5:$N$5000,COLUMN(D796),FALSE)</f>
        <v>240</v>
      </c>
      <c r="E796" s="11">
        <f>VLOOKUP($A796,Pivot_Switch!$H$5:$N$5000,COLUMN(E796),FALSE)</f>
        <v>153</v>
      </c>
      <c r="F796" s="11">
        <f>VLOOKUP($A796,Pivot_Switch!$H$5:$N$5000,COLUMN(F796),FALSE)</f>
        <v>87</v>
      </c>
      <c r="G796" s="11">
        <f>VLOOKUP($A796,Pivot_Switch!$H$5:$N$5000,COLUMN(G796),FALSE)</f>
        <v>1</v>
      </c>
      <c r="H796" s="39"/>
      <c r="I796" s="39"/>
      <c r="J796" s="41"/>
      <c r="K796" s="10"/>
      <c r="L796" s="10"/>
      <c r="M796" s="10"/>
      <c r="N796" s="10"/>
      <c r="O796" s="10"/>
      <c r="P796" s="10"/>
      <c r="Q796" s="10"/>
    </row>
    <row r="797" spans="1:17" s="11" customFormat="1" x14ac:dyDescent="0.25">
      <c r="A797" s="39" t="str">
        <f t="shared" si="57"/>
        <v>41122_emdsrdc4-rb-03</v>
      </c>
      <c r="B797" s="47">
        <v>41122</v>
      </c>
      <c r="C797" s="34" t="s">
        <v>239</v>
      </c>
      <c r="D797" s="11">
        <f>VLOOKUP($A797,Pivot_Switch!$H$5:$N$5000,COLUMN(D797),FALSE)</f>
        <v>240</v>
      </c>
      <c r="E797" s="11">
        <f>VLOOKUP($A797,Pivot_Switch!$H$5:$N$5000,COLUMN(E797),FALSE)</f>
        <v>150</v>
      </c>
      <c r="F797" s="11">
        <f>VLOOKUP($A797,Pivot_Switch!$H$5:$N$5000,COLUMN(F797),FALSE)</f>
        <v>90</v>
      </c>
      <c r="G797" s="11">
        <f>VLOOKUP($A797,Pivot_Switch!$H$5:$N$5000,COLUMN(G797),FALSE)</f>
        <v>1</v>
      </c>
      <c r="H797" s="39"/>
      <c r="I797" s="39"/>
      <c r="J797" s="41"/>
      <c r="K797" s="10"/>
      <c r="L797" s="10"/>
      <c r="M797" s="10"/>
      <c r="N797" s="10"/>
      <c r="O797" s="10"/>
      <c r="P797" s="10"/>
      <c r="Q797" s="10"/>
    </row>
    <row r="798" spans="1:17" s="11" customFormat="1" x14ac:dyDescent="0.25">
      <c r="A798" s="39" t="str">
        <f t="shared" si="57"/>
        <v>41162_emdsrdc4-rb-03</v>
      </c>
      <c r="B798" s="47">
        <v>41162</v>
      </c>
      <c r="C798" s="34" t="s">
        <v>239</v>
      </c>
      <c r="D798" s="11">
        <f>VLOOKUP($A798,Pivot_Switch!$H$5:$N$5000,COLUMN(D798),FALSE)</f>
        <v>240</v>
      </c>
      <c r="E798" s="11">
        <f>VLOOKUP($A798,Pivot_Switch!$H$5:$N$5000,COLUMN(E798),FALSE)</f>
        <v>152</v>
      </c>
      <c r="F798" s="11">
        <f>VLOOKUP($A798,Pivot_Switch!$H$5:$N$5000,COLUMN(F798),FALSE)</f>
        <v>88</v>
      </c>
      <c r="G798" s="11">
        <f>VLOOKUP($A798,Pivot_Switch!$H$5:$N$5000,COLUMN(G798),FALSE)</f>
        <v>1</v>
      </c>
      <c r="H798" s="39"/>
      <c r="I798" s="39"/>
      <c r="J798" s="41"/>
      <c r="K798" s="10"/>
      <c r="L798" s="10"/>
      <c r="M798" s="10"/>
      <c r="N798" s="10"/>
      <c r="O798" s="10"/>
      <c r="P798" s="10"/>
      <c r="Q798" s="10"/>
    </row>
    <row r="799" spans="1:17" s="11" customFormat="1" x14ac:dyDescent="0.25">
      <c r="A799" s="39" t="str">
        <f t="shared" si="57"/>
        <v>41192_emdsrdc4-rb-03</v>
      </c>
      <c r="B799" s="47">
        <v>41192</v>
      </c>
      <c r="C799" s="34" t="s">
        <v>239</v>
      </c>
      <c r="D799" s="11">
        <f>VLOOKUP($A799,Pivot_Switch!$H$5:$N$5000,COLUMN(D799),FALSE)</f>
        <v>240</v>
      </c>
      <c r="E799" s="11">
        <f>VLOOKUP($A799,Pivot_Switch!$H$5:$N$5000,COLUMN(E799),FALSE)</f>
        <v>153</v>
      </c>
      <c r="F799" s="11">
        <f>VLOOKUP($A799,Pivot_Switch!$H$5:$N$5000,COLUMN(F799),FALSE)</f>
        <v>87</v>
      </c>
      <c r="G799" s="11">
        <f>VLOOKUP($A799,Pivot_Switch!$H$5:$N$5000,COLUMN(G799),FALSE)</f>
        <v>1</v>
      </c>
      <c r="H799" s="39"/>
      <c r="I799" s="39"/>
      <c r="J799" s="41"/>
      <c r="K799" s="10"/>
      <c r="L799" s="10"/>
      <c r="M799" s="10"/>
      <c r="N799" s="10"/>
      <c r="O799" s="10"/>
      <c r="P799" s="10"/>
      <c r="Q799" s="10"/>
    </row>
    <row r="800" spans="1:17" s="11" customFormat="1" x14ac:dyDescent="0.25">
      <c r="A800" s="39" t="str">
        <f t="shared" si="57"/>
        <v>41347_emdsrdc4-rb-03</v>
      </c>
      <c r="B800" s="47">
        <v>41347</v>
      </c>
      <c r="C800" s="34" t="s">
        <v>239</v>
      </c>
      <c r="D800" s="11">
        <f>VLOOKUP($A800,Pivot_Switch!$H$5:$N$5000,COLUMN(D800),FALSE)</f>
        <v>240</v>
      </c>
      <c r="E800" s="11">
        <f>VLOOKUP($A800,Pivot_Switch!$H$5:$N$5000,COLUMN(E800),FALSE)</f>
        <v>17</v>
      </c>
      <c r="F800" s="11">
        <f>VLOOKUP($A800,Pivot_Switch!$H$5:$N$5000,COLUMN(F800),FALSE)</f>
        <v>223</v>
      </c>
      <c r="G800" s="11">
        <f>VLOOKUP($A800,Pivot_Switch!$H$5:$N$5000,COLUMN(G800),FALSE)</f>
        <v>1</v>
      </c>
      <c r="H800" s="39"/>
      <c r="I800" s="39"/>
      <c r="J800" s="41"/>
      <c r="K800" s="10"/>
      <c r="L800" s="10"/>
      <c r="M800" s="10"/>
      <c r="N800" s="10"/>
      <c r="O800" s="10"/>
      <c r="P800" s="10"/>
      <c r="Q800" s="10"/>
    </row>
    <row r="801" spans="1:17" s="11" customFormat="1" x14ac:dyDescent="0.25">
      <c r="A801" s="39" t="str">
        <f t="shared" si="56"/>
        <v>41439_emdsrdc4-rb-03</v>
      </c>
      <c r="B801" s="47">
        <v>41439</v>
      </c>
      <c r="C801" s="34" t="s">
        <v>239</v>
      </c>
      <c r="D801" s="11">
        <f>VLOOKUP($A801,Pivot_Switch!$H$5:$N$5000,COLUMN(D801),FALSE)</f>
        <v>240</v>
      </c>
      <c r="E801" s="11">
        <f>VLOOKUP($A801,Pivot_Switch!$H$5:$N$5000,COLUMN(E801),FALSE)</f>
        <v>144</v>
      </c>
      <c r="F801" s="11">
        <f>VLOOKUP($A801,Pivot_Switch!$H$5:$N$5000,COLUMN(F801),FALSE)</f>
        <v>96</v>
      </c>
      <c r="G801" s="11">
        <f>VLOOKUP($A801,Pivot_Switch!$H$5:$N$5000,COLUMN(G801),FALSE)</f>
        <v>1</v>
      </c>
      <c r="H801" s="39"/>
      <c r="I801" s="39"/>
      <c r="J801" s="41"/>
      <c r="K801" s="10"/>
      <c r="L801" s="10"/>
      <c r="M801" s="10"/>
      <c r="N801" s="10"/>
      <c r="O801" s="10"/>
      <c r="P801" s="10"/>
      <c r="Q801" s="10"/>
    </row>
    <row r="802" spans="1:17" s="11" customFormat="1" x14ac:dyDescent="0.25">
      <c r="A802" s="39"/>
      <c r="B802" s="44"/>
      <c r="C802" s="39"/>
      <c r="H802" s="39"/>
      <c r="I802" s="39"/>
      <c r="J802" s="39"/>
      <c r="K802" s="10"/>
      <c r="L802" s="10"/>
      <c r="M802" s="10"/>
      <c r="N802" s="10"/>
      <c r="O802" s="10"/>
      <c r="P802" s="10"/>
      <c r="Q802" s="10"/>
    </row>
    <row r="803" spans="1:17" s="11" customFormat="1" x14ac:dyDescent="0.25">
      <c r="A803" s="42" t="s">
        <v>881</v>
      </c>
      <c r="B803" s="42"/>
      <c r="C803" s="42"/>
      <c r="D803" s="25"/>
      <c r="E803" s="25"/>
      <c r="F803" s="25"/>
      <c r="G803" s="25"/>
      <c r="H803" s="42" t="str">
        <f>C764</f>
        <v>emdsrdc4-rb-03</v>
      </c>
      <c r="I803" s="43" t="str">
        <f>CONCATENATE(H803,"_End")</f>
        <v>emdsrdc4-rb-03_End</v>
      </c>
      <c r="J803" s="43">
        <f>ROW(I803)</f>
        <v>803</v>
      </c>
      <c r="K803" s="26"/>
      <c r="L803" s="26"/>
      <c r="M803" s="10"/>
      <c r="N803" s="10"/>
      <c r="O803" s="10"/>
      <c r="P803" s="10"/>
      <c r="Q803" s="10"/>
    </row>
    <row r="804" spans="1:17" s="11" customFormat="1" x14ac:dyDescent="0.25">
      <c r="A804" s="39" t="str">
        <f t="shared" ref="A804:A841" si="58">CONCATENATE(B804,"_",C804)</f>
        <v>40598_emdsrdc4-rb-05</v>
      </c>
      <c r="B804" s="47">
        <v>40598</v>
      </c>
      <c r="C804" s="34" t="s">
        <v>242</v>
      </c>
      <c r="D804" s="11">
        <f>VLOOKUP($A804,Pivot_Switch!$H$5:$N$5000,COLUMN(D804),FALSE)</f>
        <v>216</v>
      </c>
      <c r="E804" s="11">
        <f>VLOOKUP($A804,Pivot_Switch!$H$5:$N$5000,COLUMN(E804),FALSE)</f>
        <v>151</v>
      </c>
      <c r="F804" s="11">
        <f>VLOOKUP($A804,Pivot_Switch!$H$5:$N$5000,COLUMN(F804),FALSE)</f>
        <v>65</v>
      </c>
      <c r="G804" s="11">
        <f>VLOOKUP($A804,Pivot_Switch!$H$5:$N$5000,COLUMN(G804),FALSE)</f>
        <v>1</v>
      </c>
      <c r="H804" s="39" t="str">
        <f>C804</f>
        <v>emdsrdc4-rb-05</v>
      </c>
      <c r="I804" s="39" t="str">
        <f>CONCATENATE(H804,"_Start")</f>
        <v>emdsrdc4-rb-05_Start</v>
      </c>
      <c r="J804" s="41">
        <f>ROW(I804)</f>
        <v>804</v>
      </c>
      <c r="K804" s="10"/>
      <c r="L804" s="10"/>
      <c r="M804" s="10"/>
      <c r="N804" s="10"/>
      <c r="O804" s="10"/>
      <c r="P804" s="10"/>
      <c r="Q804" s="10"/>
    </row>
    <row r="805" spans="1:17" s="11" customFormat="1" x14ac:dyDescent="0.25">
      <c r="A805" s="39" t="str">
        <f t="shared" si="58"/>
        <v>40606_emdsrdc4-rb-05</v>
      </c>
      <c r="B805" s="47">
        <v>40606</v>
      </c>
      <c r="C805" s="34" t="s">
        <v>242</v>
      </c>
      <c r="D805" s="11">
        <f>VLOOKUP($A805,Pivot_Switch!$H$5:$N$5000,COLUMN(D805),FALSE)</f>
        <v>216</v>
      </c>
      <c r="E805" s="11">
        <f>VLOOKUP($A805,Pivot_Switch!$H$5:$N$5000,COLUMN(E805),FALSE)</f>
        <v>151</v>
      </c>
      <c r="F805" s="11">
        <f>VLOOKUP($A805,Pivot_Switch!$H$5:$N$5000,COLUMN(F805),FALSE)</f>
        <v>65</v>
      </c>
      <c r="G805" s="11">
        <f>VLOOKUP($A805,Pivot_Switch!$H$5:$N$5000,COLUMN(G805),FALSE)</f>
        <v>1</v>
      </c>
      <c r="H805" s="39"/>
      <c r="I805" s="39"/>
      <c r="J805" s="41"/>
      <c r="K805" s="10"/>
      <c r="L805" s="10"/>
      <c r="M805" s="10"/>
      <c r="N805" s="10"/>
      <c r="O805" s="10"/>
      <c r="P805" s="10"/>
      <c r="Q805" s="10"/>
    </row>
    <row r="806" spans="1:17" s="11" customFormat="1" x14ac:dyDescent="0.25">
      <c r="A806" s="39" t="str">
        <f t="shared" si="58"/>
        <v>40609_emdsrdc4-rb-05</v>
      </c>
      <c r="B806" s="47">
        <v>40609</v>
      </c>
      <c r="C806" s="34" t="s">
        <v>242</v>
      </c>
      <c r="D806" s="11">
        <f>VLOOKUP($A806,Pivot_Switch!$H$5:$N$5000,COLUMN(D806),FALSE)</f>
        <v>216</v>
      </c>
      <c r="E806" s="11">
        <f>VLOOKUP($A806,Pivot_Switch!$H$5:$N$5000,COLUMN(E806),FALSE)</f>
        <v>151</v>
      </c>
      <c r="F806" s="11">
        <f>VLOOKUP($A806,Pivot_Switch!$H$5:$N$5000,COLUMN(F806),FALSE)</f>
        <v>65</v>
      </c>
      <c r="G806" s="11">
        <f>VLOOKUP($A806,Pivot_Switch!$H$5:$N$5000,COLUMN(G806),FALSE)</f>
        <v>1</v>
      </c>
      <c r="H806" s="39"/>
      <c r="I806" s="39"/>
      <c r="J806" s="41"/>
      <c r="K806" s="10"/>
      <c r="L806" s="10"/>
      <c r="M806" s="10"/>
      <c r="N806" s="10"/>
      <c r="O806" s="10"/>
      <c r="P806" s="10"/>
      <c r="Q806" s="10"/>
    </row>
    <row r="807" spans="1:17" s="11" customFormat="1" x14ac:dyDescent="0.25">
      <c r="A807" s="39" t="str">
        <f t="shared" si="58"/>
        <v>40637_emdsrdc4-rb-05</v>
      </c>
      <c r="B807" s="47">
        <v>40637</v>
      </c>
      <c r="C807" s="34" t="s">
        <v>242</v>
      </c>
      <c r="D807" s="11">
        <f>VLOOKUP($A807,Pivot_Switch!$H$5:$N$5000,COLUMN(D807),FALSE)</f>
        <v>216</v>
      </c>
      <c r="E807" s="11">
        <f>VLOOKUP($A807,Pivot_Switch!$H$5:$N$5000,COLUMN(E807),FALSE)</f>
        <v>152</v>
      </c>
      <c r="F807" s="11">
        <f>VLOOKUP($A807,Pivot_Switch!$H$5:$N$5000,COLUMN(F807),FALSE)</f>
        <v>64</v>
      </c>
      <c r="G807" s="11">
        <f>VLOOKUP($A807,Pivot_Switch!$H$5:$N$5000,COLUMN(G807),FALSE)</f>
        <v>1</v>
      </c>
      <c r="H807" s="39"/>
      <c r="I807" s="39"/>
      <c r="J807" s="41"/>
      <c r="K807" s="10"/>
      <c r="L807" s="10"/>
      <c r="M807" s="10"/>
      <c r="N807" s="10"/>
      <c r="O807" s="10"/>
      <c r="P807" s="10"/>
      <c r="Q807" s="10"/>
    </row>
    <row r="808" spans="1:17" s="11" customFormat="1" x14ac:dyDescent="0.25">
      <c r="A808" s="39" t="str">
        <f t="shared" si="58"/>
        <v>40646_emdsrdc4-rb-05</v>
      </c>
      <c r="B808" s="47">
        <v>40646</v>
      </c>
      <c r="C808" s="34" t="s">
        <v>242</v>
      </c>
      <c r="D808" s="11">
        <f>VLOOKUP($A808,Pivot_Switch!$H$5:$N$5000,COLUMN(D808),FALSE)</f>
        <v>216</v>
      </c>
      <c r="E808" s="11">
        <f>VLOOKUP($A808,Pivot_Switch!$H$5:$N$5000,COLUMN(E808),FALSE)</f>
        <v>152</v>
      </c>
      <c r="F808" s="11">
        <f>VLOOKUP($A808,Pivot_Switch!$H$5:$N$5000,COLUMN(F808),FALSE)</f>
        <v>64</v>
      </c>
      <c r="G808" s="11">
        <f>VLOOKUP($A808,Pivot_Switch!$H$5:$N$5000,COLUMN(G808),FALSE)</f>
        <v>1</v>
      </c>
      <c r="H808" s="39"/>
      <c r="I808" s="39"/>
      <c r="J808" s="41"/>
      <c r="K808" s="10"/>
      <c r="L808" s="10"/>
      <c r="M808" s="10"/>
      <c r="N808" s="10"/>
      <c r="O808" s="10"/>
      <c r="P808" s="10"/>
      <c r="Q808" s="10"/>
    </row>
    <row r="809" spans="1:17" s="11" customFormat="1" x14ac:dyDescent="0.25">
      <c r="A809" s="39" t="str">
        <f t="shared" si="58"/>
        <v>40652_emdsrdc4-rb-05</v>
      </c>
      <c r="B809" s="47">
        <v>40652</v>
      </c>
      <c r="C809" s="34" t="s">
        <v>242</v>
      </c>
      <c r="D809" s="11">
        <f>VLOOKUP($A809,Pivot_Switch!$H$5:$N$5000,COLUMN(D809),FALSE)</f>
        <v>216</v>
      </c>
      <c r="E809" s="11">
        <f>VLOOKUP($A809,Pivot_Switch!$H$5:$N$5000,COLUMN(E809),FALSE)</f>
        <v>152</v>
      </c>
      <c r="F809" s="11">
        <f>VLOOKUP($A809,Pivot_Switch!$H$5:$N$5000,COLUMN(F809),FALSE)</f>
        <v>64</v>
      </c>
      <c r="G809" s="11">
        <f>VLOOKUP($A809,Pivot_Switch!$H$5:$N$5000,COLUMN(G809),FALSE)</f>
        <v>1</v>
      </c>
      <c r="H809" s="39"/>
      <c r="I809" s="39"/>
      <c r="J809" s="41"/>
      <c r="K809" s="10"/>
      <c r="L809" s="10"/>
      <c r="M809" s="10"/>
      <c r="N809" s="10"/>
      <c r="O809" s="10"/>
      <c r="P809" s="10"/>
      <c r="Q809" s="10"/>
    </row>
    <row r="810" spans="1:17" s="11" customFormat="1" x14ac:dyDescent="0.25">
      <c r="A810" s="39" t="str">
        <f t="shared" si="58"/>
        <v>40659_emdsrdc4-rb-05</v>
      </c>
      <c r="B810" s="47">
        <v>40659</v>
      </c>
      <c r="C810" s="34" t="s">
        <v>242</v>
      </c>
      <c r="D810" s="11">
        <f>VLOOKUP($A810,Pivot_Switch!$H$5:$N$5000,COLUMN(D810),FALSE)</f>
        <v>216</v>
      </c>
      <c r="E810" s="11">
        <f>VLOOKUP($A810,Pivot_Switch!$H$5:$N$5000,COLUMN(E810),FALSE)</f>
        <v>152</v>
      </c>
      <c r="F810" s="11">
        <f>VLOOKUP($A810,Pivot_Switch!$H$5:$N$5000,COLUMN(F810),FALSE)</f>
        <v>64</v>
      </c>
      <c r="G810" s="11">
        <f>VLOOKUP($A810,Pivot_Switch!$H$5:$N$5000,COLUMN(G810),FALSE)</f>
        <v>1</v>
      </c>
      <c r="H810" s="39"/>
      <c r="I810" s="39"/>
      <c r="J810" s="41"/>
      <c r="K810" s="10"/>
      <c r="L810" s="10"/>
      <c r="M810" s="10"/>
      <c r="N810" s="10"/>
      <c r="O810" s="10"/>
      <c r="P810" s="10"/>
      <c r="Q810" s="10"/>
    </row>
    <row r="811" spans="1:17" s="11" customFormat="1" x14ac:dyDescent="0.25">
      <c r="A811" s="39" t="str">
        <f t="shared" si="58"/>
        <v>40666_emdsrdc4-rb-05</v>
      </c>
      <c r="B811" s="47">
        <v>40666</v>
      </c>
      <c r="C811" s="34" t="s">
        <v>242</v>
      </c>
      <c r="D811" s="11">
        <f>VLOOKUP($A811,Pivot_Switch!$H$5:$N$5000,COLUMN(D811),FALSE)</f>
        <v>216</v>
      </c>
      <c r="E811" s="11">
        <f>VLOOKUP($A811,Pivot_Switch!$H$5:$N$5000,COLUMN(E811),FALSE)</f>
        <v>152</v>
      </c>
      <c r="F811" s="11">
        <f>VLOOKUP($A811,Pivot_Switch!$H$5:$N$5000,COLUMN(F811),FALSE)</f>
        <v>64</v>
      </c>
      <c r="G811" s="11">
        <f>VLOOKUP($A811,Pivot_Switch!$H$5:$N$5000,COLUMN(G811),FALSE)</f>
        <v>1</v>
      </c>
      <c r="H811" s="39"/>
      <c r="I811" s="39"/>
      <c r="J811" s="41"/>
      <c r="K811" s="10"/>
      <c r="L811" s="10"/>
      <c r="M811" s="10"/>
      <c r="N811" s="10"/>
      <c r="O811" s="10"/>
      <c r="P811" s="10"/>
      <c r="Q811" s="10"/>
    </row>
    <row r="812" spans="1:17" s="11" customFormat="1" x14ac:dyDescent="0.25">
      <c r="A812" s="39" t="str">
        <f t="shared" si="58"/>
        <v>40679_emdsrdc4-rb-05</v>
      </c>
      <c r="B812" s="47">
        <v>40679</v>
      </c>
      <c r="C812" s="34" t="s">
        <v>242</v>
      </c>
      <c r="D812" s="11">
        <f>VLOOKUP($A812,Pivot_Switch!$H$5:$N$5000,COLUMN(D812),FALSE)</f>
        <v>216</v>
      </c>
      <c r="E812" s="11">
        <f>VLOOKUP($A812,Pivot_Switch!$H$5:$N$5000,COLUMN(E812),FALSE)</f>
        <v>152</v>
      </c>
      <c r="F812" s="11">
        <f>VLOOKUP($A812,Pivot_Switch!$H$5:$N$5000,COLUMN(F812),FALSE)</f>
        <v>64</v>
      </c>
      <c r="G812" s="11">
        <f>VLOOKUP($A812,Pivot_Switch!$H$5:$N$5000,COLUMN(G812),FALSE)</f>
        <v>1</v>
      </c>
      <c r="H812" s="39"/>
      <c r="I812" s="39"/>
      <c r="J812" s="41"/>
      <c r="K812" s="10"/>
      <c r="L812" s="10"/>
      <c r="M812" s="10"/>
      <c r="N812" s="10"/>
      <c r="O812" s="10"/>
      <c r="P812" s="10"/>
      <c r="Q812" s="10"/>
    </row>
    <row r="813" spans="1:17" s="11" customFormat="1" x14ac:dyDescent="0.25">
      <c r="A813" s="39" t="str">
        <f t="shared" si="58"/>
        <v>40686_emdsrdc4-rb-05</v>
      </c>
      <c r="B813" s="47">
        <v>40686</v>
      </c>
      <c r="C813" s="34" t="s">
        <v>242</v>
      </c>
      <c r="D813" s="11">
        <f>VLOOKUP($A813,Pivot_Switch!$H$5:$N$5000,COLUMN(D813),FALSE)</f>
        <v>216</v>
      </c>
      <c r="E813" s="11">
        <f>VLOOKUP($A813,Pivot_Switch!$H$5:$N$5000,COLUMN(E813),FALSE)</f>
        <v>150</v>
      </c>
      <c r="F813" s="11">
        <f>VLOOKUP($A813,Pivot_Switch!$H$5:$N$5000,COLUMN(F813),FALSE)</f>
        <v>66</v>
      </c>
      <c r="G813" s="11">
        <f>VLOOKUP($A813,Pivot_Switch!$H$5:$N$5000,COLUMN(G813),FALSE)</f>
        <v>1</v>
      </c>
      <c r="H813" s="39"/>
      <c r="I813" s="39"/>
      <c r="J813" s="41"/>
      <c r="K813" s="10"/>
      <c r="L813" s="10"/>
      <c r="M813" s="10"/>
      <c r="N813" s="10"/>
      <c r="O813" s="10"/>
      <c r="P813" s="10"/>
      <c r="Q813" s="10"/>
    </row>
    <row r="814" spans="1:17" s="11" customFormat="1" x14ac:dyDescent="0.25">
      <c r="A814" s="39" t="str">
        <f t="shared" si="58"/>
        <v>40690_emdsrdc4-rb-05</v>
      </c>
      <c r="B814" s="47">
        <v>40690</v>
      </c>
      <c r="C814" s="34" t="s">
        <v>242</v>
      </c>
      <c r="D814" s="11">
        <f>VLOOKUP($A814,Pivot_Switch!$H$5:$N$5000,COLUMN(D814),FALSE)</f>
        <v>216</v>
      </c>
      <c r="E814" s="11">
        <f>VLOOKUP($A814,Pivot_Switch!$H$5:$N$5000,COLUMN(E814),FALSE)</f>
        <v>150</v>
      </c>
      <c r="F814" s="11">
        <f>VLOOKUP($A814,Pivot_Switch!$H$5:$N$5000,COLUMN(F814),FALSE)</f>
        <v>66</v>
      </c>
      <c r="G814" s="11">
        <f>VLOOKUP($A814,Pivot_Switch!$H$5:$N$5000,COLUMN(G814),FALSE)</f>
        <v>1</v>
      </c>
      <c r="H814" s="39"/>
      <c r="I814" s="39"/>
      <c r="J814" s="41"/>
      <c r="K814" s="10"/>
      <c r="L814" s="10"/>
      <c r="M814" s="10"/>
      <c r="N814" s="10"/>
      <c r="O814" s="10"/>
      <c r="P814" s="10"/>
      <c r="Q814" s="10"/>
    </row>
    <row r="815" spans="1:17" s="11" customFormat="1" x14ac:dyDescent="0.25">
      <c r="A815" s="39" t="str">
        <f t="shared" si="58"/>
        <v>40700_emdsrdc4-rb-05</v>
      </c>
      <c r="B815" s="47">
        <v>40700</v>
      </c>
      <c r="C815" s="34" t="s">
        <v>242</v>
      </c>
      <c r="D815" s="11">
        <f>VLOOKUP($A815,Pivot_Switch!$H$5:$N$5000,COLUMN(D815),FALSE)</f>
        <v>216</v>
      </c>
      <c r="E815" s="11">
        <f>VLOOKUP($A815,Pivot_Switch!$H$5:$N$5000,COLUMN(E815),FALSE)</f>
        <v>150</v>
      </c>
      <c r="F815" s="11">
        <f>VLOOKUP($A815,Pivot_Switch!$H$5:$N$5000,COLUMN(F815),FALSE)</f>
        <v>66</v>
      </c>
      <c r="G815" s="11">
        <f>VLOOKUP($A815,Pivot_Switch!$H$5:$N$5000,COLUMN(G815),FALSE)</f>
        <v>1</v>
      </c>
      <c r="H815" s="39"/>
      <c r="I815" s="39"/>
      <c r="J815" s="41"/>
      <c r="K815" s="10"/>
      <c r="L815" s="10"/>
      <c r="M815" s="10"/>
      <c r="N815" s="10"/>
      <c r="O815" s="10"/>
      <c r="P815" s="10"/>
      <c r="Q815" s="10"/>
    </row>
    <row r="816" spans="1:17" s="11" customFormat="1" x14ac:dyDescent="0.25">
      <c r="A816" s="39" t="str">
        <f t="shared" si="58"/>
        <v>40707_emdsrdc4-rb-05</v>
      </c>
      <c r="B816" s="47">
        <v>40707</v>
      </c>
      <c r="C816" s="34" t="s">
        <v>242</v>
      </c>
      <c r="D816" s="11">
        <f>VLOOKUP($A816,Pivot_Switch!$H$5:$N$5000,COLUMN(D816),FALSE)</f>
        <v>216</v>
      </c>
      <c r="E816" s="11">
        <f>VLOOKUP($A816,Pivot_Switch!$H$5:$N$5000,COLUMN(E816),FALSE)</f>
        <v>151</v>
      </c>
      <c r="F816" s="11">
        <f>VLOOKUP($A816,Pivot_Switch!$H$5:$N$5000,COLUMN(F816),FALSE)</f>
        <v>65</v>
      </c>
      <c r="G816" s="11">
        <f>VLOOKUP($A816,Pivot_Switch!$H$5:$N$5000,COLUMN(G816),FALSE)</f>
        <v>1</v>
      </c>
      <c r="H816" s="39"/>
      <c r="I816" s="39"/>
      <c r="J816" s="41"/>
      <c r="K816" s="10"/>
      <c r="L816" s="10"/>
      <c r="M816" s="10"/>
      <c r="N816" s="10"/>
      <c r="O816" s="10"/>
      <c r="P816" s="10"/>
      <c r="Q816" s="10"/>
    </row>
    <row r="817" spans="1:17" s="11" customFormat="1" x14ac:dyDescent="0.25">
      <c r="A817" s="39" t="str">
        <f t="shared" ref="A817:A840" si="59">CONCATENATE(B817,"_",C817)</f>
        <v>40714_emdsrdc4-rb-05</v>
      </c>
      <c r="B817" s="47">
        <v>40714</v>
      </c>
      <c r="C817" s="34" t="s">
        <v>242</v>
      </c>
      <c r="D817" s="11">
        <f>VLOOKUP($A817,Pivot_Switch!$H$5:$N$5000,COLUMN(D817),FALSE)</f>
        <v>216</v>
      </c>
      <c r="E817" s="11">
        <f>VLOOKUP($A817,Pivot_Switch!$H$5:$N$5000,COLUMN(E817),FALSE)</f>
        <v>152</v>
      </c>
      <c r="F817" s="11">
        <f>VLOOKUP($A817,Pivot_Switch!$H$5:$N$5000,COLUMN(F817),FALSE)</f>
        <v>64</v>
      </c>
      <c r="G817" s="11">
        <f>VLOOKUP($A817,Pivot_Switch!$H$5:$N$5000,COLUMN(G817),FALSE)</f>
        <v>1</v>
      </c>
      <c r="H817" s="39"/>
      <c r="I817" s="39"/>
      <c r="J817" s="41"/>
      <c r="K817" s="10"/>
      <c r="L817" s="10"/>
      <c r="M817" s="10"/>
      <c r="N817" s="10"/>
      <c r="O817" s="10"/>
      <c r="P817" s="10"/>
      <c r="Q817" s="10"/>
    </row>
    <row r="818" spans="1:17" s="11" customFormat="1" x14ac:dyDescent="0.25">
      <c r="A818" s="39" t="str">
        <f t="shared" si="59"/>
        <v>40721_emdsrdc4-rb-05</v>
      </c>
      <c r="B818" s="47">
        <v>40721</v>
      </c>
      <c r="C818" s="34" t="s">
        <v>242</v>
      </c>
      <c r="D818" s="11">
        <f>VLOOKUP($A818,Pivot_Switch!$H$5:$N$5000,COLUMN(D818),FALSE)</f>
        <v>216</v>
      </c>
      <c r="E818" s="11">
        <f>VLOOKUP($A818,Pivot_Switch!$H$5:$N$5000,COLUMN(E818),FALSE)</f>
        <v>152</v>
      </c>
      <c r="F818" s="11">
        <f>VLOOKUP($A818,Pivot_Switch!$H$5:$N$5000,COLUMN(F818),FALSE)</f>
        <v>64</v>
      </c>
      <c r="G818" s="11">
        <f>VLOOKUP($A818,Pivot_Switch!$H$5:$N$5000,COLUMN(G818),FALSE)</f>
        <v>1</v>
      </c>
      <c r="H818" s="39"/>
      <c r="I818" s="39"/>
      <c r="J818" s="41"/>
      <c r="K818" s="10"/>
      <c r="L818" s="10"/>
      <c r="M818" s="10"/>
      <c r="N818" s="10"/>
      <c r="O818" s="10"/>
      <c r="P818" s="10"/>
      <c r="Q818" s="10"/>
    </row>
    <row r="819" spans="1:17" s="11" customFormat="1" x14ac:dyDescent="0.25">
      <c r="A819" s="39" t="str">
        <f t="shared" si="59"/>
        <v>40728_emdsrdc4-rb-05</v>
      </c>
      <c r="B819" s="47">
        <v>40728</v>
      </c>
      <c r="C819" s="34" t="s">
        <v>242</v>
      </c>
      <c r="D819" s="11">
        <f>VLOOKUP($A819,Pivot_Switch!$H$5:$N$5000,COLUMN(D819),FALSE)</f>
        <v>216</v>
      </c>
      <c r="E819" s="11">
        <f>VLOOKUP($A819,Pivot_Switch!$H$5:$N$5000,COLUMN(E819),FALSE)</f>
        <v>152</v>
      </c>
      <c r="F819" s="11">
        <f>VLOOKUP($A819,Pivot_Switch!$H$5:$N$5000,COLUMN(F819),FALSE)</f>
        <v>64</v>
      </c>
      <c r="G819" s="11">
        <f>VLOOKUP($A819,Pivot_Switch!$H$5:$N$5000,COLUMN(G819),FALSE)</f>
        <v>1</v>
      </c>
      <c r="H819" s="39"/>
      <c r="I819" s="39"/>
      <c r="J819" s="41"/>
      <c r="K819" s="10"/>
      <c r="L819" s="10"/>
      <c r="M819" s="10"/>
      <c r="N819" s="10"/>
      <c r="O819" s="10"/>
      <c r="P819" s="10"/>
      <c r="Q819" s="10"/>
    </row>
    <row r="820" spans="1:17" s="11" customFormat="1" x14ac:dyDescent="0.25">
      <c r="A820" s="39" t="str">
        <f t="shared" si="59"/>
        <v>40735_emdsrdc4-rb-05</v>
      </c>
      <c r="B820" s="47">
        <v>40735</v>
      </c>
      <c r="C820" s="34" t="s">
        <v>242</v>
      </c>
      <c r="D820" s="11">
        <f>VLOOKUP($A820,Pivot_Switch!$H$5:$N$5000,COLUMN(D820),FALSE)</f>
        <v>216</v>
      </c>
      <c r="E820" s="11">
        <f>VLOOKUP($A820,Pivot_Switch!$H$5:$N$5000,COLUMN(E820),FALSE)</f>
        <v>152</v>
      </c>
      <c r="F820" s="11">
        <f>VLOOKUP($A820,Pivot_Switch!$H$5:$N$5000,COLUMN(F820),FALSE)</f>
        <v>64</v>
      </c>
      <c r="G820" s="11">
        <f>VLOOKUP($A820,Pivot_Switch!$H$5:$N$5000,COLUMN(G820),FALSE)</f>
        <v>1</v>
      </c>
      <c r="H820" s="39"/>
      <c r="I820" s="39"/>
      <c r="J820" s="41"/>
      <c r="K820" s="10"/>
      <c r="L820" s="10"/>
      <c r="M820" s="10"/>
      <c r="N820" s="10"/>
      <c r="O820" s="10"/>
      <c r="P820" s="10"/>
      <c r="Q820" s="10"/>
    </row>
    <row r="821" spans="1:17" s="11" customFormat="1" x14ac:dyDescent="0.25">
      <c r="A821" s="39" t="str">
        <f t="shared" si="59"/>
        <v>40743_emdsrdc4-rb-05</v>
      </c>
      <c r="B821" s="47">
        <v>40743</v>
      </c>
      <c r="C821" s="34" t="s">
        <v>242</v>
      </c>
      <c r="D821" s="11">
        <f>VLOOKUP($A821,Pivot_Switch!$H$5:$N$5000,COLUMN(D821),FALSE)</f>
        <v>216</v>
      </c>
      <c r="E821" s="11">
        <f>VLOOKUP($A821,Pivot_Switch!$H$5:$N$5000,COLUMN(E821),FALSE)</f>
        <v>153</v>
      </c>
      <c r="F821" s="11">
        <f>VLOOKUP($A821,Pivot_Switch!$H$5:$N$5000,COLUMN(F821),FALSE)</f>
        <v>63</v>
      </c>
      <c r="G821" s="11">
        <f>VLOOKUP($A821,Pivot_Switch!$H$5:$N$5000,COLUMN(G821),FALSE)</f>
        <v>1</v>
      </c>
      <c r="H821" s="39"/>
      <c r="I821" s="39"/>
      <c r="J821" s="41"/>
      <c r="K821" s="10"/>
      <c r="L821" s="10"/>
      <c r="M821" s="10"/>
      <c r="N821" s="10"/>
      <c r="O821" s="10"/>
      <c r="P821" s="10"/>
      <c r="Q821" s="10"/>
    </row>
    <row r="822" spans="1:17" s="11" customFormat="1" x14ac:dyDescent="0.25">
      <c r="A822" s="39" t="str">
        <f t="shared" si="59"/>
        <v>40749_emdsrdc4-rb-05</v>
      </c>
      <c r="B822" s="47">
        <v>40749</v>
      </c>
      <c r="C822" s="34" t="s">
        <v>242</v>
      </c>
      <c r="D822" s="11">
        <f>VLOOKUP($A822,Pivot_Switch!$H$5:$N$5000,COLUMN(D822),FALSE)</f>
        <v>216</v>
      </c>
      <c r="E822" s="11">
        <f>VLOOKUP($A822,Pivot_Switch!$H$5:$N$5000,COLUMN(E822),FALSE)</f>
        <v>153</v>
      </c>
      <c r="F822" s="11">
        <f>VLOOKUP($A822,Pivot_Switch!$H$5:$N$5000,COLUMN(F822),FALSE)</f>
        <v>63</v>
      </c>
      <c r="G822" s="11">
        <f>VLOOKUP($A822,Pivot_Switch!$H$5:$N$5000,COLUMN(G822),FALSE)</f>
        <v>1</v>
      </c>
      <c r="H822" s="39"/>
      <c r="I822" s="39"/>
      <c r="J822" s="41"/>
      <c r="K822" s="10"/>
      <c r="L822" s="10"/>
      <c r="M822" s="10"/>
      <c r="N822" s="10"/>
      <c r="O822" s="10"/>
      <c r="P822" s="10"/>
      <c r="Q822" s="10"/>
    </row>
    <row r="823" spans="1:17" s="11" customFormat="1" x14ac:dyDescent="0.25">
      <c r="A823" s="39" t="str">
        <f t="shared" si="59"/>
        <v>40770_emdsrdc4-rb-05</v>
      </c>
      <c r="B823" s="47">
        <v>40770</v>
      </c>
      <c r="C823" s="34" t="s">
        <v>242</v>
      </c>
      <c r="D823" s="11">
        <f>VLOOKUP($A823,Pivot_Switch!$H$5:$N$5000,COLUMN(D823),FALSE)</f>
        <v>216</v>
      </c>
      <c r="E823" s="11">
        <f>VLOOKUP($A823,Pivot_Switch!$H$5:$N$5000,COLUMN(E823),FALSE)</f>
        <v>153</v>
      </c>
      <c r="F823" s="11">
        <f>VLOOKUP($A823,Pivot_Switch!$H$5:$N$5000,COLUMN(F823),FALSE)</f>
        <v>63</v>
      </c>
      <c r="G823" s="11">
        <f>VLOOKUP($A823,Pivot_Switch!$H$5:$N$5000,COLUMN(G823),FALSE)</f>
        <v>1</v>
      </c>
      <c r="H823" s="39"/>
      <c r="I823" s="39"/>
      <c r="J823" s="41"/>
      <c r="K823" s="10"/>
      <c r="L823" s="10"/>
      <c r="M823" s="10"/>
      <c r="N823" s="10"/>
      <c r="O823" s="10"/>
      <c r="P823" s="10"/>
      <c r="Q823" s="10"/>
    </row>
    <row r="824" spans="1:17" s="11" customFormat="1" x14ac:dyDescent="0.25">
      <c r="A824" s="39" t="str">
        <f t="shared" si="59"/>
        <v>40777_emdsrdc4-rb-05</v>
      </c>
      <c r="B824" s="47">
        <v>40777</v>
      </c>
      <c r="C824" s="34" t="s">
        <v>242</v>
      </c>
      <c r="D824" s="11">
        <f>VLOOKUP($A824,Pivot_Switch!$H$5:$N$5000,COLUMN(D824),FALSE)</f>
        <v>216</v>
      </c>
      <c r="E824" s="11">
        <f>VLOOKUP($A824,Pivot_Switch!$H$5:$N$5000,COLUMN(E824),FALSE)</f>
        <v>153</v>
      </c>
      <c r="F824" s="11">
        <f>VLOOKUP($A824,Pivot_Switch!$H$5:$N$5000,COLUMN(F824),FALSE)</f>
        <v>63</v>
      </c>
      <c r="G824" s="11">
        <f>VLOOKUP($A824,Pivot_Switch!$H$5:$N$5000,COLUMN(G824),FALSE)</f>
        <v>1</v>
      </c>
      <c r="H824" s="39"/>
      <c r="I824" s="39"/>
      <c r="J824" s="41"/>
      <c r="K824" s="10"/>
      <c r="L824" s="10"/>
      <c r="M824" s="10"/>
      <c r="N824" s="10"/>
      <c r="O824" s="10"/>
      <c r="P824" s="10"/>
      <c r="Q824" s="10"/>
    </row>
    <row r="825" spans="1:17" s="11" customFormat="1" x14ac:dyDescent="0.25">
      <c r="A825" s="39" t="str">
        <f t="shared" si="59"/>
        <v>40785_emdsrdc4-rb-05</v>
      </c>
      <c r="B825" s="47">
        <v>40785</v>
      </c>
      <c r="C825" s="34" t="s">
        <v>242</v>
      </c>
      <c r="D825" s="11">
        <f>VLOOKUP($A825,Pivot_Switch!$H$5:$N$5000,COLUMN(D825),FALSE)</f>
        <v>216</v>
      </c>
      <c r="E825" s="11">
        <f>VLOOKUP($A825,Pivot_Switch!$H$5:$N$5000,COLUMN(E825),FALSE)</f>
        <v>153</v>
      </c>
      <c r="F825" s="11">
        <f>VLOOKUP($A825,Pivot_Switch!$H$5:$N$5000,COLUMN(F825),FALSE)</f>
        <v>63</v>
      </c>
      <c r="G825" s="11">
        <f>VLOOKUP($A825,Pivot_Switch!$H$5:$N$5000,COLUMN(G825),FALSE)</f>
        <v>1</v>
      </c>
      <c r="H825" s="39"/>
      <c r="I825" s="39"/>
      <c r="J825" s="41"/>
      <c r="K825" s="10"/>
      <c r="L825" s="10"/>
      <c r="M825" s="10"/>
      <c r="N825" s="10"/>
      <c r="O825" s="10"/>
      <c r="P825" s="10"/>
      <c r="Q825" s="10"/>
    </row>
    <row r="826" spans="1:17" s="11" customFormat="1" x14ac:dyDescent="0.25">
      <c r="A826" s="39" t="str">
        <f t="shared" si="59"/>
        <v>40790_emdsrdc4-rb-05</v>
      </c>
      <c r="B826" s="47">
        <v>40790</v>
      </c>
      <c r="C826" s="34" t="s">
        <v>242</v>
      </c>
      <c r="D826" s="11">
        <f>VLOOKUP($A826,Pivot_Switch!$H$5:$N$5000,COLUMN(D826),FALSE)</f>
        <v>216</v>
      </c>
      <c r="E826" s="11">
        <f>VLOOKUP($A826,Pivot_Switch!$H$5:$N$5000,COLUMN(E826),FALSE)</f>
        <v>153</v>
      </c>
      <c r="F826" s="11">
        <f>VLOOKUP($A826,Pivot_Switch!$H$5:$N$5000,COLUMN(F826),FALSE)</f>
        <v>63</v>
      </c>
      <c r="G826" s="11">
        <f>VLOOKUP($A826,Pivot_Switch!$H$5:$N$5000,COLUMN(G826),FALSE)</f>
        <v>1</v>
      </c>
      <c r="H826" s="39"/>
      <c r="I826" s="39"/>
      <c r="J826" s="41"/>
      <c r="K826" s="10"/>
      <c r="L826" s="10"/>
      <c r="M826" s="10"/>
      <c r="N826" s="10"/>
      <c r="O826" s="10"/>
      <c r="P826" s="10"/>
      <c r="Q826" s="10"/>
    </row>
    <row r="827" spans="1:17" s="11" customFormat="1" x14ac:dyDescent="0.25">
      <c r="A827" s="39" t="str">
        <f t="shared" si="59"/>
        <v>40798_emdsrdc4-rb-05</v>
      </c>
      <c r="B827" s="47">
        <v>40798</v>
      </c>
      <c r="C827" s="34" t="s">
        <v>242</v>
      </c>
      <c r="D827" s="11">
        <f>VLOOKUP($A827,Pivot_Switch!$H$5:$N$5000,COLUMN(D827),FALSE)</f>
        <v>216</v>
      </c>
      <c r="E827" s="11">
        <f>VLOOKUP($A827,Pivot_Switch!$H$5:$N$5000,COLUMN(E827),FALSE)</f>
        <v>153</v>
      </c>
      <c r="F827" s="11">
        <f>VLOOKUP($A827,Pivot_Switch!$H$5:$N$5000,COLUMN(F827),FALSE)</f>
        <v>63</v>
      </c>
      <c r="G827" s="11">
        <f>VLOOKUP($A827,Pivot_Switch!$H$5:$N$5000,COLUMN(G827),FALSE)</f>
        <v>1</v>
      </c>
      <c r="H827" s="39"/>
      <c r="I827" s="39"/>
      <c r="J827" s="41"/>
      <c r="K827" s="10"/>
      <c r="L827" s="10"/>
      <c r="M827" s="10"/>
      <c r="N827" s="10"/>
      <c r="O827" s="10"/>
      <c r="P827" s="10"/>
      <c r="Q827" s="10"/>
    </row>
    <row r="828" spans="1:17" s="11" customFormat="1" x14ac:dyDescent="0.25">
      <c r="A828" s="39" t="str">
        <f t="shared" si="59"/>
        <v>40869_emdsrdc4-rb-05</v>
      </c>
      <c r="B828" s="47">
        <v>40869</v>
      </c>
      <c r="C828" s="34" t="s">
        <v>242</v>
      </c>
      <c r="D828" s="11">
        <f>VLOOKUP($A828,Pivot_Switch!$H$5:$N$5000,COLUMN(D828),FALSE)</f>
        <v>216</v>
      </c>
      <c r="E828" s="11">
        <f>VLOOKUP($A828,Pivot_Switch!$H$5:$N$5000,COLUMN(E828),FALSE)</f>
        <v>155</v>
      </c>
      <c r="F828" s="11">
        <f>VLOOKUP($A828,Pivot_Switch!$H$5:$N$5000,COLUMN(F828),FALSE)</f>
        <v>61</v>
      </c>
      <c r="G828" s="11">
        <f>VLOOKUP($A828,Pivot_Switch!$H$5:$N$5000,COLUMN(G828),FALSE)</f>
        <v>1</v>
      </c>
      <c r="H828" s="39"/>
      <c r="I828" s="39"/>
      <c r="J828" s="41"/>
      <c r="K828" s="10"/>
      <c r="L828" s="10"/>
      <c r="M828" s="10"/>
      <c r="N828" s="10"/>
      <c r="O828" s="10"/>
      <c r="P828" s="10"/>
      <c r="Q828" s="10"/>
    </row>
    <row r="829" spans="1:17" s="11" customFormat="1" x14ac:dyDescent="0.25">
      <c r="A829" s="39" t="str">
        <f t="shared" si="59"/>
        <v>40885_emdsrdc4-rb-05</v>
      </c>
      <c r="B829" s="47">
        <v>40885</v>
      </c>
      <c r="C829" s="34" t="s">
        <v>242</v>
      </c>
      <c r="D829" s="11">
        <f>VLOOKUP($A829,Pivot_Switch!$H$5:$N$5000,COLUMN(D829),FALSE)</f>
        <v>216</v>
      </c>
      <c r="E829" s="11">
        <f>VLOOKUP($A829,Pivot_Switch!$H$5:$N$5000,COLUMN(E829),FALSE)</f>
        <v>155</v>
      </c>
      <c r="F829" s="11">
        <f>VLOOKUP($A829,Pivot_Switch!$H$5:$N$5000,COLUMN(F829),FALSE)</f>
        <v>61</v>
      </c>
      <c r="G829" s="11">
        <f>VLOOKUP($A829,Pivot_Switch!$H$5:$N$5000,COLUMN(G829),FALSE)</f>
        <v>1</v>
      </c>
      <c r="H829" s="39"/>
      <c r="I829" s="39"/>
      <c r="J829" s="41"/>
      <c r="K829" s="10"/>
      <c r="L829" s="10"/>
      <c r="M829" s="10"/>
      <c r="N829" s="10"/>
      <c r="O829" s="10"/>
      <c r="P829" s="10"/>
      <c r="Q829" s="10"/>
    </row>
    <row r="830" spans="1:17" s="11" customFormat="1" x14ac:dyDescent="0.25">
      <c r="A830" s="39" t="str">
        <f t="shared" si="59"/>
        <v>40917_emdsrdc4-rb-05</v>
      </c>
      <c r="B830" s="47">
        <v>40917</v>
      </c>
      <c r="C830" s="34" t="s">
        <v>242</v>
      </c>
      <c r="D830" s="11">
        <f>VLOOKUP($A830,Pivot_Switch!$H$5:$N$5000,COLUMN(D830),FALSE)</f>
        <v>216</v>
      </c>
      <c r="E830" s="11">
        <f>VLOOKUP($A830,Pivot_Switch!$H$5:$N$5000,COLUMN(E830),FALSE)</f>
        <v>155</v>
      </c>
      <c r="F830" s="11">
        <f>VLOOKUP($A830,Pivot_Switch!$H$5:$N$5000,COLUMN(F830),FALSE)</f>
        <v>61</v>
      </c>
      <c r="G830" s="11">
        <f>VLOOKUP($A830,Pivot_Switch!$H$5:$N$5000,COLUMN(G830),FALSE)</f>
        <v>1</v>
      </c>
      <c r="H830" s="39"/>
      <c r="I830" s="39"/>
      <c r="J830" s="41"/>
      <c r="K830" s="10"/>
      <c r="L830" s="10"/>
      <c r="M830" s="10"/>
      <c r="N830" s="10"/>
      <c r="O830" s="10"/>
      <c r="P830" s="10"/>
      <c r="Q830" s="10"/>
    </row>
    <row r="831" spans="1:17" s="11" customFormat="1" x14ac:dyDescent="0.25">
      <c r="A831" s="39" t="str">
        <f t="shared" si="59"/>
        <v>40948_emdsrdc4-rb-05</v>
      </c>
      <c r="B831" s="47">
        <v>40948</v>
      </c>
      <c r="C831" s="34" t="s">
        <v>242</v>
      </c>
      <c r="D831" s="11">
        <f>VLOOKUP($A831,Pivot_Switch!$H$5:$N$5000,COLUMN(D831),FALSE)</f>
        <v>216</v>
      </c>
      <c r="E831" s="11">
        <f>VLOOKUP($A831,Pivot_Switch!$H$5:$N$5000,COLUMN(E831),FALSE)</f>
        <v>156</v>
      </c>
      <c r="F831" s="11">
        <f>VLOOKUP($A831,Pivot_Switch!$H$5:$N$5000,COLUMN(F831),FALSE)</f>
        <v>60</v>
      </c>
      <c r="G831" s="11">
        <f>VLOOKUP($A831,Pivot_Switch!$H$5:$N$5000,COLUMN(G831),FALSE)</f>
        <v>1</v>
      </c>
      <c r="H831" s="39"/>
      <c r="I831" s="39"/>
      <c r="J831" s="41"/>
      <c r="K831" s="10"/>
      <c r="L831" s="10"/>
      <c r="M831" s="10"/>
      <c r="N831" s="10"/>
      <c r="O831" s="10"/>
      <c r="P831" s="10"/>
      <c r="Q831" s="10"/>
    </row>
    <row r="832" spans="1:17" s="11" customFormat="1" x14ac:dyDescent="0.25">
      <c r="A832" s="39" t="str">
        <f t="shared" si="59"/>
        <v>40989_emdsrdc4-rb-05</v>
      </c>
      <c r="B832" s="47">
        <v>40989</v>
      </c>
      <c r="C832" s="34" t="s">
        <v>242</v>
      </c>
      <c r="D832" s="11">
        <f>VLOOKUP($A832,Pivot_Switch!$H$5:$N$5000,COLUMN(D832),FALSE)</f>
        <v>216</v>
      </c>
      <c r="E832" s="11">
        <f>VLOOKUP($A832,Pivot_Switch!$H$5:$N$5000,COLUMN(E832),FALSE)</f>
        <v>156</v>
      </c>
      <c r="F832" s="11">
        <f>VLOOKUP($A832,Pivot_Switch!$H$5:$N$5000,COLUMN(F832),FALSE)</f>
        <v>60</v>
      </c>
      <c r="G832" s="11">
        <f>VLOOKUP($A832,Pivot_Switch!$H$5:$N$5000,COLUMN(G832),FALSE)</f>
        <v>1</v>
      </c>
      <c r="H832" s="39"/>
      <c r="I832" s="39"/>
      <c r="J832" s="41"/>
      <c r="K832" s="10"/>
      <c r="L832" s="10"/>
      <c r="M832" s="10"/>
      <c r="N832" s="10"/>
      <c r="O832" s="10"/>
      <c r="P832" s="10"/>
      <c r="Q832" s="10"/>
    </row>
    <row r="833" spans="1:17" s="11" customFormat="1" x14ac:dyDescent="0.25">
      <c r="A833" s="39" t="str">
        <f t="shared" si="59"/>
        <v>41016_emdsrdc4-rb-05</v>
      </c>
      <c r="B833" s="47">
        <v>41016</v>
      </c>
      <c r="C833" s="34" t="s">
        <v>242</v>
      </c>
      <c r="D833" s="11">
        <f>VLOOKUP($A833,Pivot_Switch!$H$5:$N$5000,COLUMN(D833),FALSE)</f>
        <v>216</v>
      </c>
      <c r="E833" s="11">
        <f>VLOOKUP($A833,Pivot_Switch!$H$5:$N$5000,COLUMN(E833),FALSE)</f>
        <v>137</v>
      </c>
      <c r="F833" s="11">
        <f>VLOOKUP($A833,Pivot_Switch!$H$5:$N$5000,COLUMN(F833),FALSE)</f>
        <v>79</v>
      </c>
      <c r="G833" s="11">
        <f>VLOOKUP($A833,Pivot_Switch!$H$5:$N$5000,COLUMN(G833),FALSE)</f>
        <v>1</v>
      </c>
      <c r="H833" s="39"/>
      <c r="I833" s="39"/>
      <c r="J833" s="41"/>
      <c r="K833" s="10"/>
      <c r="L833" s="10"/>
      <c r="M833" s="10"/>
      <c r="N833" s="10"/>
      <c r="O833" s="10"/>
      <c r="P833" s="10"/>
      <c r="Q833" s="10"/>
    </row>
    <row r="834" spans="1:17" s="11" customFormat="1" x14ac:dyDescent="0.25">
      <c r="A834" s="39" t="str">
        <f t="shared" si="59"/>
        <v>41037_emdsrdc4-rb-05</v>
      </c>
      <c r="B834" s="47">
        <v>41037</v>
      </c>
      <c r="C834" s="34" t="s">
        <v>242</v>
      </c>
      <c r="D834" s="11">
        <f>VLOOKUP($A834,Pivot_Switch!$H$5:$N$5000,COLUMN(D834),FALSE)</f>
        <v>216</v>
      </c>
      <c r="E834" s="11">
        <f>VLOOKUP($A834,Pivot_Switch!$H$5:$N$5000,COLUMN(E834),FALSE)</f>
        <v>12</v>
      </c>
      <c r="F834" s="11">
        <f>VLOOKUP($A834,Pivot_Switch!$H$5:$N$5000,COLUMN(F834),FALSE)</f>
        <v>204</v>
      </c>
      <c r="G834" s="11">
        <f>VLOOKUP($A834,Pivot_Switch!$H$5:$N$5000,COLUMN(G834),FALSE)</f>
        <v>1</v>
      </c>
      <c r="H834" s="39"/>
      <c r="I834" s="39"/>
      <c r="J834" s="41"/>
      <c r="K834" s="10"/>
      <c r="L834" s="10"/>
      <c r="M834" s="10"/>
      <c r="N834" s="10"/>
      <c r="O834" s="10"/>
      <c r="P834" s="10"/>
      <c r="Q834" s="10"/>
    </row>
    <row r="835" spans="1:17" s="11" customFormat="1" x14ac:dyDescent="0.25">
      <c r="A835" s="39" t="str">
        <f t="shared" si="59"/>
        <v>41071_emdsrdc4-rb-05</v>
      </c>
      <c r="B835" s="47">
        <v>41071</v>
      </c>
      <c r="C835" s="34" t="s">
        <v>242</v>
      </c>
      <c r="D835" s="11">
        <f>VLOOKUP($A835,Pivot_Switch!$H$5:$N$5000,COLUMN(D835),FALSE)</f>
        <v>216</v>
      </c>
      <c r="E835" s="11">
        <f>VLOOKUP($A835,Pivot_Switch!$H$5:$N$5000,COLUMN(E835),FALSE)</f>
        <v>134</v>
      </c>
      <c r="F835" s="11">
        <f>VLOOKUP($A835,Pivot_Switch!$H$5:$N$5000,COLUMN(F835),FALSE)</f>
        <v>82</v>
      </c>
      <c r="G835" s="11">
        <f>VLOOKUP($A835,Pivot_Switch!$H$5:$N$5000,COLUMN(G835),FALSE)</f>
        <v>1</v>
      </c>
      <c r="H835" s="39"/>
      <c r="I835" s="39"/>
      <c r="J835" s="41"/>
      <c r="K835" s="10"/>
      <c r="L835" s="10"/>
      <c r="M835" s="10"/>
      <c r="N835" s="10"/>
      <c r="O835" s="10"/>
      <c r="P835" s="10"/>
      <c r="Q835" s="10"/>
    </row>
    <row r="836" spans="1:17" s="11" customFormat="1" x14ac:dyDescent="0.25">
      <c r="A836" s="39" t="str">
        <f t="shared" si="59"/>
        <v>41107_emdsrdc4-rb-05</v>
      </c>
      <c r="B836" s="47">
        <v>41107</v>
      </c>
      <c r="C836" s="34" t="s">
        <v>242</v>
      </c>
      <c r="D836" s="11">
        <f>VLOOKUP($A836,Pivot_Switch!$H$5:$N$5000,COLUMN(D836),FALSE)</f>
        <v>216</v>
      </c>
      <c r="E836" s="11">
        <f>VLOOKUP($A836,Pivot_Switch!$H$5:$N$5000,COLUMN(E836),FALSE)</f>
        <v>135</v>
      </c>
      <c r="F836" s="11">
        <f>VLOOKUP($A836,Pivot_Switch!$H$5:$N$5000,COLUMN(F836),FALSE)</f>
        <v>81</v>
      </c>
      <c r="G836" s="11">
        <f>VLOOKUP($A836,Pivot_Switch!$H$5:$N$5000,COLUMN(G836),FALSE)</f>
        <v>1</v>
      </c>
      <c r="H836" s="39"/>
      <c r="I836" s="39"/>
      <c r="J836" s="41"/>
      <c r="K836" s="10"/>
      <c r="L836" s="10"/>
      <c r="M836" s="10"/>
      <c r="N836" s="10"/>
      <c r="O836" s="10"/>
      <c r="P836" s="10"/>
      <c r="Q836" s="10"/>
    </row>
    <row r="837" spans="1:17" s="11" customFormat="1" x14ac:dyDescent="0.25">
      <c r="A837" s="39" t="str">
        <f t="shared" si="59"/>
        <v>41122_emdsrdc4-rb-05</v>
      </c>
      <c r="B837" s="47">
        <v>41122</v>
      </c>
      <c r="C837" s="34" t="s">
        <v>242</v>
      </c>
      <c r="D837" s="11">
        <f>VLOOKUP($A837,Pivot_Switch!$H$5:$N$5000,COLUMN(D837),FALSE)</f>
        <v>216</v>
      </c>
      <c r="E837" s="11">
        <f>VLOOKUP($A837,Pivot_Switch!$H$5:$N$5000,COLUMN(E837),FALSE)</f>
        <v>137</v>
      </c>
      <c r="F837" s="11">
        <f>VLOOKUP($A837,Pivot_Switch!$H$5:$N$5000,COLUMN(F837),FALSE)</f>
        <v>79</v>
      </c>
      <c r="G837" s="11">
        <f>VLOOKUP($A837,Pivot_Switch!$H$5:$N$5000,COLUMN(G837),FALSE)</f>
        <v>1</v>
      </c>
      <c r="H837" s="39"/>
      <c r="I837" s="39"/>
      <c r="J837" s="41"/>
      <c r="K837" s="10"/>
      <c r="L837" s="10"/>
      <c r="M837" s="10"/>
      <c r="N837" s="10"/>
      <c r="O837" s="10"/>
      <c r="P837" s="10"/>
      <c r="Q837" s="10"/>
    </row>
    <row r="838" spans="1:17" s="11" customFormat="1" x14ac:dyDescent="0.25">
      <c r="A838" s="39" t="str">
        <f t="shared" si="59"/>
        <v>41162_emdsrdc4-rb-05</v>
      </c>
      <c r="B838" s="47">
        <v>41162</v>
      </c>
      <c r="C838" s="34" t="s">
        <v>242</v>
      </c>
      <c r="D838" s="11">
        <f>VLOOKUP($A838,Pivot_Switch!$H$5:$N$5000,COLUMN(D838),FALSE)</f>
        <v>216</v>
      </c>
      <c r="E838" s="11">
        <f>VLOOKUP($A838,Pivot_Switch!$H$5:$N$5000,COLUMN(E838),FALSE)</f>
        <v>143</v>
      </c>
      <c r="F838" s="11">
        <f>VLOOKUP($A838,Pivot_Switch!$H$5:$N$5000,COLUMN(F838),FALSE)</f>
        <v>73</v>
      </c>
      <c r="G838" s="11">
        <f>VLOOKUP($A838,Pivot_Switch!$H$5:$N$5000,COLUMN(G838),FALSE)</f>
        <v>1</v>
      </c>
      <c r="H838" s="39"/>
      <c r="I838" s="39"/>
      <c r="J838" s="41"/>
      <c r="K838" s="10"/>
      <c r="L838" s="10"/>
      <c r="M838" s="10"/>
      <c r="N838" s="10"/>
      <c r="O838" s="10"/>
      <c r="P838" s="10"/>
      <c r="Q838" s="10"/>
    </row>
    <row r="839" spans="1:17" s="11" customFormat="1" x14ac:dyDescent="0.25">
      <c r="A839" s="39" t="str">
        <f t="shared" si="59"/>
        <v>41192_emdsrdc4-rb-05</v>
      </c>
      <c r="B839" s="47">
        <v>41192</v>
      </c>
      <c r="C839" s="34" t="s">
        <v>242</v>
      </c>
      <c r="D839" s="11">
        <f>VLOOKUP($A839,Pivot_Switch!$H$5:$N$5000,COLUMN(D839),FALSE)</f>
        <v>216</v>
      </c>
      <c r="E839" s="11">
        <f>VLOOKUP($A839,Pivot_Switch!$H$5:$N$5000,COLUMN(E839),FALSE)</f>
        <v>145</v>
      </c>
      <c r="F839" s="11">
        <f>VLOOKUP($A839,Pivot_Switch!$H$5:$N$5000,COLUMN(F839),FALSE)</f>
        <v>71</v>
      </c>
      <c r="G839" s="11">
        <f>VLOOKUP($A839,Pivot_Switch!$H$5:$N$5000,COLUMN(G839),FALSE)</f>
        <v>1</v>
      </c>
      <c r="H839" s="39"/>
      <c r="I839" s="39"/>
      <c r="J839" s="41"/>
      <c r="K839" s="10"/>
      <c r="L839" s="10"/>
      <c r="M839" s="10"/>
      <c r="N839" s="10"/>
      <c r="O839" s="10"/>
      <c r="P839" s="10"/>
      <c r="Q839" s="10"/>
    </row>
    <row r="840" spans="1:17" s="11" customFormat="1" x14ac:dyDescent="0.25">
      <c r="A840" s="39" t="str">
        <f t="shared" si="59"/>
        <v>41347_emdsrdc4-rb-05</v>
      </c>
      <c r="B840" s="47">
        <v>41347</v>
      </c>
      <c r="C840" s="34" t="s">
        <v>242</v>
      </c>
      <c r="D840" s="11">
        <f>VLOOKUP($A840,Pivot_Switch!$H$5:$N$5000,COLUMN(D840),FALSE)</f>
        <v>216</v>
      </c>
      <c r="E840" s="11">
        <f>VLOOKUP($A840,Pivot_Switch!$H$5:$N$5000,COLUMN(E840),FALSE)</f>
        <v>16</v>
      </c>
      <c r="F840" s="11">
        <f>VLOOKUP($A840,Pivot_Switch!$H$5:$N$5000,COLUMN(F840),FALSE)</f>
        <v>200</v>
      </c>
      <c r="G840" s="11">
        <f>VLOOKUP($A840,Pivot_Switch!$H$5:$N$5000,COLUMN(G840),FALSE)</f>
        <v>1</v>
      </c>
      <c r="H840" s="39"/>
      <c r="I840" s="39"/>
      <c r="J840" s="41"/>
      <c r="K840" s="10"/>
      <c r="L840" s="10"/>
      <c r="M840" s="10"/>
      <c r="N840" s="10"/>
      <c r="O840" s="10"/>
      <c r="P840" s="10"/>
      <c r="Q840" s="10"/>
    </row>
    <row r="841" spans="1:17" s="11" customFormat="1" x14ac:dyDescent="0.25">
      <c r="A841" s="39" t="str">
        <f t="shared" si="58"/>
        <v>41439_emdsrdc4-rb-05</v>
      </c>
      <c r="B841" s="47">
        <v>41439</v>
      </c>
      <c r="C841" s="34" t="s">
        <v>242</v>
      </c>
      <c r="D841" s="11">
        <f>VLOOKUP($A841,Pivot_Switch!$H$5:$N$5000,COLUMN(D841),FALSE)</f>
        <v>216</v>
      </c>
      <c r="E841" s="11">
        <f>VLOOKUP($A841,Pivot_Switch!$H$5:$N$5000,COLUMN(E841),FALSE)</f>
        <v>135</v>
      </c>
      <c r="F841" s="11">
        <f>VLOOKUP($A841,Pivot_Switch!$H$5:$N$5000,COLUMN(F841),FALSE)</f>
        <v>81</v>
      </c>
      <c r="G841" s="11">
        <f>VLOOKUP($A841,Pivot_Switch!$H$5:$N$5000,COLUMN(G841),FALSE)</f>
        <v>1</v>
      </c>
      <c r="H841" s="39"/>
      <c r="I841" s="39"/>
      <c r="J841" s="41"/>
      <c r="K841" s="10"/>
      <c r="L841" s="10"/>
      <c r="M841" s="10"/>
      <c r="N841" s="10"/>
      <c r="O841" s="10"/>
      <c r="P841" s="10"/>
      <c r="Q841" s="10"/>
    </row>
    <row r="842" spans="1:17" s="11" customFormat="1" x14ac:dyDescent="0.25">
      <c r="A842" s="39"/>
      <c r="B842" s="44"/>
      <c r="C842" s="39"/>
      <c r="H842" s="39"/>
      <c r="I842" s="39"/>
      <c r="J842" s="39"/>
      <c r="K842" s="10"/>
      <c r="L842" s="10"/>
      <c r="M842" s="10"/>
      <c r="N842" s="10"/>
      <c r="O842" s="10"/>
      <c r="P842" s="10"/>
      <c r="Q842" s="10"/>
    </row>
    <row r="843" spans="1:17" s="11" customFormat="1" x14ac:dyDescent="0.25">
      <c r="A843" s="42" t="s">
        <v>881</v>
      </c>
      <c r="B843" s="42"/>
      <c r="C843" s="42"/>
      <c r="D843" s="25"/>
      <c r="E843" s="25"/>
      <c r="F843" s="25"/>
      <c r="G843" s="25"/>
      <c r="H843" s="42" t="str">
        <f>C804</f>
        <v>emdsrdc4-rb-05</v>
      </c>
      <c r="I843" s="43" t="str">
        <f>CONCATENATE(H843,"_End")</f>
        <v>emdsrdc4-rb-05_End</v>
      </c>
      <c r="J843" s="43">
        <f>ROW(I843)</f>
        <v>843</v>
      </c>
      <c r="K843" s="26"/>
      <c r="L843" s="26"/>
      <c r="M843" s="10"/>
      <c r="N843" s="10"/>
      <c r="O843" s="10"/>
      <c r="P843" s="10"/>
      <c r="Q843" s="10"/>
    </row>
    <row r="844" spans="1:17" s="11" customFormat="1" x14ac:dyDescent="0.25">
      <c r="A844" s="39" t="str">
        <f t="shared" ref="A844:A881" si="60">CONCATENATE(B844,"_",C844)</f>
        <v>40598_emdsrdc4-rb-08</v>
      </c>
      <c r="B844" s="47">
        <v>40598</v>
      </c>
      <c r="C844" s="34" t="s">
        <v>245</v>
      </c>
      <c r="D844" s="11">
        <f>VLOOKUP($A844,Pivot_Switch!$H$5:$N$5000,COLUMN(D844),FALSE)</f>
        <v>192</v>
      </c>
      <c r="E844" s="11">
        <f>VLOOKUP($A844,Pivot_Switch!$H$5:$N$5000,COLUMN(E844),FALSE)</f>
        <v>149</v>
      </c>
      <c r="F844" s="11">
        <f>VLOOKUP($A844,Pivot_Switch!$H$5:$N$5000,COLUMN(F844),FALSE)</f>
        <v>43</v>
      </c>
      <c r="G844" s="11">
        <f>VLOOKUP($A844,Pivot_Switch!$H$5:$N$5000,COLUMN(G844),FALSE)</f>
        <v>1</v>
      </c>
      <c r="H844" s="39" t="str">
        <f>C844</f>
        <v>emdsrdc4-rb-08</v>
      </c>
      <c r="I844" s="39" t="str">
        <f>CONCATENATE(H844,"_Start")</f>
        <v>emdsrdc4-rb-08_Start</v>
      </c>
      <c r="J844" s="41">
        <f>ROW(I844)</f>
        <v>844</v>
      </c>
      <c r="K844" s="10"/>
      <c r="L844" s="10"/>
      <c r="M844" s="10"/>
      <c r="N844" s="10"/>
      <c r="O844" s="10"/>
      <c r="P844" s="10"/>
      <c r="Q844" s="10"/>
    </row>
    <row r="845" spans="1:17" s="11" customFormat="1" x14ac:dyDescent="0.25">
      <c r="A845" s="39" t="str">
        <f t="shared" si="60"/>
        <v>40606_emdsrdc4-rb-08</v>
      </c>
      <c r="B845" s="47">
        <v>40606</v>
      </c>
      <c r="C845" s="34" t="s">
        <v>245</v>
      </c>
      <c r="D845" s="11">
        <f>VLOOKUP($A845,Pivot_Switch!$H$5:$N$5000,COLUMN(D845),FALSE)</f>
        <v>192</v>
      </c>
      <c r="E845" s="11">
        <f>VLOOKUP($A845,Pivot_Switch!$H$5:$N$5000,COLUMN(E845),FALSE)</f>
        <v>149</v>
      </c>
      <c r="F845" s="11">
        <f>VLOOKUP($A845,Pivot_Switch!$H$5:$N$5000,COLUMN(F845),FALSE)</f>
        <v>43</v>
      </c>
      <c r="G845" s="11">
        <f>VLOOKUP($A845,Pivot_Switch!$H$5:$N$5000,COLUMN(G845),FALSE)</f>
        <v>1</v>
      </c>
      <c r="H845" s="39"/>
      <c r="I845" s="39"/>
      <c r="J845" s="41"/>
      <c r="K845" s="10"/>
      <c r="L845" s="10"/>
      <c r="M845" s="10"/>
      <c r="N845" s="10"/>
      <c r="O845" s="10"/>
      <c r="P845" s="10"/>
      <c r="Q845" s="10"/>
    </row>
    <row r="846" spans="1:17" s="11" customFormat="1" x14ac:dyDescent="0.25">
      <c r="A846" s="39" t="str">
        <f t="shared" si="60"/>
        <v>40609_emdsrdc4-rb-08</v>
      </c>
      <c r="B846" s="47">
        <v>40609</v>
      </c>
      <c r="C846" s="34" t="s">
        <v>245</v>
      </c>
      <c r="D846" s="11">
        <f>VLOOKUP($A846,Pivot_Switch!$H$5:$N$5000,COLUMN(D846),FALSE)</f>
        <v>192</v>
      </c>
      <c r="E846" s="11">
        <f>VLOOKUP($A846,Pivot_Switch!$H$5:$N$5000,COLUMN(E846),FALSE)</f>
        <v>149</v>
      </c>
      <c r="F846" s="11">
        <f>VLOOKUP($A846,Pivot_Switch!$H$5:$N$5000,COLUMN(F846),FALSE)</f>
        <v>43</v>
      </c>
      <c r="G846" s="11">
        <f>VLOOKUP($A846,Pivot_Switch!$H$5:$N$5000,COLUMN(G846),FALSE)</f>
        <v>1</v>
      </c>
      <c r="H846" s="39"/>
      <c r="I846" s="39"/>
      <c r="J846" s="41"/>
      <c r="K846" s="10"/>
      <c r="L846" s="10"/>
      <c r="M846" s="10"/>
      <c r="N846" s="10"/>
      <c r="O846" s="10"/>
      <c r="P846" s="10"/>
      <c r="Q846" s="10"/>
    </row>
    <row r="847" spans="1:17" s="11" customFormat="1" x14ac:dyDescent="0.25">
      <c r="A847" s="39" t="str">
        <f t="shared" si="60"/>
        <v>40637_emdsrdc4-rb-08</v>
      </c>
      <c r="B847" s="47">
        <v>40637</v>
      </c>
      <c r="C847" s="34" t="s">
        <v>245</v>
      </c>
      <c r="D847" s="11">
        <f>VLOOKUP($A847,Pivot_Switch!$H$5:$N$5000,COLUMN(D847),FALSE)</f>
        <v>192</v>
      </c>
      <c r="E847" s="11">
        <f>VLOOKUP($A847,Pivot_Switch!$H$5:$N$5000,COLUMN(E847),FALSE)</f>
        <v>150</v>
      </c>
      <c r="F847" s="11">
        <f>VLOOKUP($A847,Pivot_Switch!$H$5:$N$5000,COLUMN(F847),FALSE)</f>
        <v>42</v>
      </c>
      <c r="G847" s="11">
        <f>VLOOKUP($A847,Pivot_Switch!$H$5:$N$5000,COLUMN(G847),FALSE)</f>
        <v>1</v>
      </c>
      <c r="H847" s="39"/>
      <c r="I847" s="39"/>
      <c r="J847" s="41"/>
      <c r="K847" s="10"/>
      <c r="L847" s="10"/>
      <c r="M847" s="10"/>
      <c r="N847" s="10"/>
      <c r="O847" s="10"/>
      <c r="P847" s="10"/>
      <c r="Q847" s="10"/>
    </row>
    <row r="848" spans="1:17" s="11" customFormat="1" x14ac:dyDescent="0.25">
      <c r="A848" s="39" t="str">
        <f t="shared" si="60"/>
        <v>40646_emdsrdc4-rb-08</v>
      </c>
      <c r="B848" s="47">
        <v>40646</v>
      </c>
      <c r="C848" s="34" t="s">
        <v>245</v>
      </c>
      <c r="D848" s="11">
        <f>VLOOKUP($A848,Pivot_Switch!$H$5:$N$5000,COLUMN(D848),FALSE)</f>
        <v>192</v>
      </c>
      <c r="E848" s="11">
        <f>VLOOKUP($A848,Pivot_Switch!$H$5:$N$5000,COLUMN(E848),FALSE)</f>
        <v>150</v>
      </c>
      <c r="F848" s="11">
        <f>VLOOKUP($A848,Pivot_Switch!$H$5:$N$5000,COLUMN(F848),FALSE)</f>
        <v>42</v>
      </c>
      <c r="G848" s="11">
        <f>VLOOKUP($A848,Pivot_Switch!$H$5:$N$5000,COLUMN(G848),FALSE)</f>
        <v>1</v>
      </c>
      <c r="H848" s="39"/>
      <c r="I848" s="39"/>
      <c r="J848" s="41"/>
      <c r="K848" s="10"/>
      <c r="L848" s="10"/>
      <c r="M848" s="10"/>
      <c r="N848" s="10"/>
      <c r="O848" s="10"/>
      <c r="P848" s="10"/>
      <c r="Q848" s="10"/>
    </row>
    <row r="849" spans="1:17" s="11" customFormat="1" x14ac:dyDescent="0.25">
      <c r="A849" s="39" t="str">
        <f t="shared" si="60"/>
        <v>40652_emdsrdc4-rb-08</v>
      </c>
      <c r="B849" s="47">
        <v>40652</v>
      </c>
      <c r="C849" s="34" t="s">
        <v>245</v>
      </c>
      <c r="D849" s="11">
        <f>VLOOKUP($A849,Pivot_Switch!$H$5:$N$5000,COLUMN(D849),FALSE)</f>
        <v>192</v>
      </c>
      <c r="E849" s="11">
        <f>VLOOKUP($A849,Pivot_Switch!$H$5:$N$5000,COLUMN(E849),FALSE)</f>
        <v>150</v>
      </c>
      <c r="F849" s="11">
        <f>VLOOKUP($A849,Pivot_Switch!$H$5:$N$5000,COLUMN(F849),FALSE)</f>
        <v>42</v>
      </c>
      <c r="G849" s="11">
        <f>VLOOKUP($A849,Pivot_Switch!$H$5:$N$5000,COLUMN(G849),FALSE)</f>
        <v>1</v>
      </c>
      <c r="H849" s="39"/>
      <c r="I849" s="39"/>
      <c r="J849" s="41"/>
      <c r="K849" s="10"/>
      <c r="L849" s="10"/>
      <c r="M849" s="10"/>
      <c r="N849" s="10"/>
      <c r="O849" s="10"/>
      <c r="P849" s="10"/>
      <c r="Q849" s="10"/>
    </row>
    <row r="850" spans="1:17" s="11" customFormat="1" x14ac:dyDescent="0.25">
      <c r="A850" s="39" t="str">
        <f t="shared" si="60"/>
        <v>40659_emdsrdc4-rb-08</v>
      </c>
      <c r="B850" s="47">
        <v>40659</v>
      </c>
      <c r="C850" s="34" t="s">
        <v>245</v>
      </c>
      <c r="D850" s="11">
        <f>VLOOKUP($A850,Pivot_Switch!$H$5:$N$5000,COLUMN(D850),FALSE)</f>
        <v>192</v>
      </c>
      <c r="E850" s="11">
        <f>VLOOKUP($A850,Pivot_Switch!$H$5:$N$5000,COLUMN(E850),FALSE)</f>
        <v>152</v>
      </c>
      <c r="F850" s="11">
        <f>VLOOKUP($A850,Pivot_Switch!$H$5:$N$5000,COLUMN(F850),FALSE)</f>
        <v>40</v>
      </c>
      <c r="G850" s="11">
        <f>VLOOKUP($A850,Pivot_Switch!$H$5:$N$5000,COLUMN(G850),FALSE)</f>
        <v>1</v>
      </c>
      <c r="H850" s="39"/>
      <c r="I850" s="39"/>
      <c r="J850" s="41"/>
      <c r="K850" s="10"/>
      <c r="L850" s="10"/>
      <c r="M850" s="10"/>
      <c r="N850" s="10"/>
      <c r="O850" s="10"/>
      <c r="P850" s="10"/>
      <c r="Q850" s="10"/>
    </row>
    <row r="851" spans="1:17" s="11" customFormat="1" x14ac:dyDescent="0.25">
      <c r="A851" s="39" t="str">
        <f t="shared" si="60"/>
        <v>40666_emdsrdc4-rb-08</v>
      </c>
      <c r="B851" s="47">
        <v>40666</v>
      </c>
      <c r="C851" s="34" t="s">
        <v>245</v>
      </c>
      <c r="D851" s="11">
        <f>VLOOKUP($A851,Pivot_Switch!$H$5:$N$5000,COLUMN(D851),FALSE)</f>
        <v>192</v>
      </c>
      <c r="E851" s="11">
        <f>VLOOKUP($A851,Pivot_Switch!$H$5:$N$5000,COLUMN(E851),FALSE)</f>
        <v>152</v>
      </c>
      <c r="F851" s="11">
        <f>VLOOKUP($A851,Pivot_Switch!$H$5:$N$5000,COLUMN(F851),FALSE)</f>
        <v>40</v>
      </c>
      <c r="G851" s="11">
        <f>VLOOKUP($A851,Pivot_Switch!$H$5:$N$5000,COLUMN(G851),FALSE)</f>
        <v>1</v>
      </c>
      <c r="H851" s="39"/>
      <c r="I851" s="39"/>
      <c r="J851" s="41"/>
      <c r="K851" s="10"/>
      <c r="L851" s="10"/>
      <c r="M851" s="10"/>
      <c r="N851" s="10"/>
      <c r="O851" s="10"/>
      <c r="P851" s="10"/>
      <c r="Q851" s="10"/>
    </row>
    <row r="852" spans="1:17" s="11" customFormat="1" x14ac:dyDescent="0.25">
      <c r="A852" s="39" t="str">
        <f t="shared" si="60"/>
        <v>40679_emdsrdc4-rb-08</v>
      </c>
      <c r="B852" s="47">
        <v>40679</v>
      </c>
      <c r="C852" s="34" t="s">
        <v>245</v>
      </c>
      <c r="D852" s="11">
        <f>VLOOKUP($A852,Pivot_Switch!$H$5:$N$5000,COLUMN(D852),FALSE)</f>
        <v>192</v>
      </c>
      <c r="E852" s="11">
        <f>VLOOKUP($A852,Pivot_Switch!$H$5:$N$5000,COLUMN(E852),FALSE)</f>
        <v>152</v>
      </c>
      <c r="F852" s="11">
        <f>VLOOKUP($A852,Pivot_Switch!$H$5:$N$5000,COLUMN(F852),FALSE)</f>
        <v>40</v>
      </c>
      <c r="G852" s="11">
        <f>VLOOKUP($A852,Pivot_Switch!$H$5:$N$5000,COLUMN(G852),FALSE)</f>
        <v>1</v>
      </c>
      <c r="H852" s="39"/>
      <c r="I852" s="39"/>
      <c r="J852" s="41"/>
      <c r="K852" s="10"/>
      <c r="L852" s="10"/>
      <c r="M852" s="10"/>
      <c r="N852" s="10"/>
      <c r="O852" s="10"/>
      <c r="P852" s="10"/>
      <c r="Q852" s="10"/>
    </row>
    <row r="853" spans="1:17" s="11" customFormat="1" x14ac:dyDescent="0.25">
      <c r="A853" s="39" t="str">
        <f t="shared" si="60"/>
        <v>40686_emdsrdc4-rb-08</v>
      </c>
      <c r="B853" s="47">
        <v>40686</v>
      </c>
      <c r="C853" s="34" t="s">
        <v>245</v>
      </c>
      <c r="D853" s="11">
        <f>VLOOKUP($A853,Pivot_Switch!$H$5:$N$5000,COLUMN(D853),FALSE)</f>
        <v>192</v>
      </c>
      <c r="E853" s="11">
        <f>VLOOKUP($A853,Pivot_Switch!$H$5:$N$5000,COLUMN(E853),FALSE)</f>
        <v>158</v>
      </c>
      <c r="F853" s="11">
        <f>VLOOKUP($A853,Pivot_Switch!$H$5:$N$5000,COLUMN(F853),FALSE)</f>
        <v>34</v>
      </c>
      <c r="G853" s="11">
        <f>VLOOKUP($A853,Pivot_Switch!$H$5:$N$5000,COLUMN(G853),FALSE)</f>
        <v>1</v>
      </c>
      <c r="H853" s="39"/>
      <c r="I853" s="39"/>
      <c r="J853" s="41"/>
      <c r="K853" s="10"/>
      <c r="L853" s="10"/>
      <c r="M853" s="10"/>
      <c r="N853" s="10"/>
      <c r="O853" s="10"/>
      <c r="P853" s="10"/>
      <c r="Q853" s="10"/>
    </row>
    <row r="854" spans="1:17" s="11" customFormat="1" x14ac:dyDescent="0.25">
      <c r="A854" s="39" t="str">
        <f t="shared" si="60"/>
        <v>40690_emdsrdc4-rb-08</v>
      </c>
      <c r="B854" s="47">
        <v>40690</v>
      </c>
      <c r="C854" s="34" t="s">
        <v>245</v>
      </c>
      <c r="D854" s="11">
        <f>VLOOKUP($A854,Pivot_Switch!$H$5:$N$5000,COLUMN(D854),FALSE)</f>
        <v>192</v>
      </c>
      <c r="E854" s="11">
        <f>VLOOKUP($A854,Pivot_Switch!$H$5:$N$5000,COLUMN(E854),FALSE)</f>
        <v>158</v>
      </c>
      <c r="F854" s="11">
        <f>VLOOKUP($A854,Pivot_Switch!$H$5:$N$5000,COLUMN(F854),FALSE)</f>
        <v>34</v>
      </c>
      <c r="G854" s="11">
        <f>VLOOKUP($A854,Pivot_Switch!$H$5:$N$5000,COLUMN(G854),FALSE)</f>
        <v>1</v>
      </c>
      <c r="H854" s="39"/>
      <c r="I854" s="39"/>
      <c r="J854" s="41"/>
      <c r="K854" s="10"/>
      <c r="L854" s="10"/>
      <c r="M854" s="10"/>
      <c r="N854" s="10"/>
      <c r="O854" s="10"/>
      <c r="P854" s="10"/>
      <c r="Q854" s="10"/>
    </row>
    <row r="855" spans="1:17" s="11" customFormat="1" x14ac:dyDescent="0.25">
      <c r="A855" s="39" t="str">
        <f t="shared" si="60"/>
        <v>40700_emdsrdc4-rb-08</v>
      </c>
      <c r="B855" s="47">
        <v>40700</v>
      </c>
      <c r="C855" s="34" t="s">
        <v>245</v>
      </c>
      <c r="D855" s="11">
        <f>VLOOKUP($A855,Pivot_Switch!$H$5:$N$5000,COLUMN(D855),FALSE)</f>
        <v>192</v>
      </c>
      <c r="E855" s="11">
        <f>VLOOKUP($A855,Pivot_Switch!$H$5:$N$5000,COLUMN(E855),FALSE)</f>
        <v>158</v>
      </c>
      <c r="F855" s="11">
        <f>VLOOKUP($A855,Pivot_Switch!$H$5:$N$5000,COLUMN(F855),FALSE)</f>
        <v>34</v>
      </c>
      <c r="G855" s="11">
        <f>VLOOKUP($A855,Pivot_Switch!$H$5:$N$5000,COLUMN(G855),FALSE)</f>
        <v>1</v>
      </c>
      <c r="H855" s="39"/>
      <c r="I855" s="39"/>
      <c r="J855" s="41"/>
      <c r="K855" s="10"/>
      <c r="L855" s="10"/>
      <c r="M855" s="10"/>
      <c r="N855" s="10"/>
      <c r="O855" s="10"/>
      <c r="P855" s="10"/>
      <c r="Q855" s="10"/>
    </row>
    <row r="856" spans="1:17" s="11" customFormat="1" x14ac:dyDescent="0.25">
      <c r="A856" s="39" t="str">
        <f t="shared" si="60"/>
        <v>40707_emdsrdc4-rb-08</v>
      </c>
      <c r="B856" s="47">
        <v>40707</v>
      </c>
      <c r="C856" s="34" t="s">
        <v>245</v>
      </c>
      <c r="D856" s="11">
        <f>VLOOKUP($A856,Pivot_Switch!$H$5:$N$5000,COLUMN(D856),FALSE)</f>
        <v>192</v>
      </c>
      <c r="E856" s="11">
        <f>VLOOKUP($A856,Pivot_Switch!$H$5:$N$5000,COLUMN(E856),FALSE)</f>
        <v>158</v>
      </c>
      <c r="F856" s="11">
        <f>VLOOKUP($A856,Pivot_Switch!$H$5:$N$5000,COLUMN(F856),FALSE)</f>
        <v>34</v>
      </c>
      <c r="G856" s="11">
        <f>VLOOKUP($A856,Pivot_Switch!$H$5:$N$5000,COLUMN(G856),FALSE)</f>
        <v>1</v>
      </c>
      <c r="H856" s="39"/>
      <c r="I856" s="39"/>
      <c r="J856" s="41"/>
      <c r="K856" s="10"/>
      <c r="L856" s="10"/>
      <c r="M856" s="10"/>
      <c r="N856" s="10"/>
      <c r="O856" s="10"/>
      <c r="P856" s="10"/>
      <c r="Q856" s="10"/>
    </row>
    <row r="857" spans="1:17" s="11" customFormat="1" x14ac:dyDescent="0.25">
      <c r="A857" s="39" t="str">
        <f t="shared" ref="A857:A880" si="61">CONCATENATE(B857,"_",C857)</f>
        <v>40714_emdsrdc4-rb-08</v>
      </c>
      <c r="B857" s="47">
        <v>40714</v>
      </c>
      <c r="C857" s="34" t="s">
        <v>245</v>
      </c>
      <c r="D857" s="11">
        <f>VLOOKUP($A857,Pivot_Switch!$H$5:$N$5000,COLUMN(D857),FALSE)</f>
        <v>192</v>
      </c>
      <c r="E857" s="11">
        <f>VLOOKUP($A857,Pivot_Switch!$H$5:$N$5000,COLUMN(E857),FALSE)</f>
        <v>162</v>
      </c>
      <c r="F857" s="11">
        <f>VLOOKUP($A857,Pivot_Switch!$H$5:$N$5000,COLUMN(F857),FALSE)</f>
        <v>30</v>
      </c>
      <c r="G857" s="11">
        <f>VLOOKUP($A857,Pivot_Switch!$H$5:$N$5000,COLUMN(G857),FALSE)</f>
        <v>1</v>
      </c>
      <c r="H857" s="39"/>
      <c r="I857" s="39"/>
      <c r="J857" s="41"/>
      <c r="K857" s="10"/>
      <c r="L857" s="10"/>
      <c r="M857" s="10"/>
      <c r="N857" s="10"/>
      <c r="O857" s="10"/>
      <c r="P857" s="10"/>
      <c r="Q857" s="10"/>
    </row>
    <row r="858" spans="1:17" s="11" customFormat="1" x14ac:dyDescent="0.25">
      <c r="A858" s="39" t="str">
        <f t="shared" si="61"/>
        <v>40721_emdsrdc4-rb-08</v>
      </c>
      <c r="B858" s="47">
        <v>40721</v>
      </c>
      <c r="C858" s="34" t="s">
        <v>245</v>
      </c>
      <c r="D858" s="11">
        <f>VLOOKUP($A858,Pivot_Switch!$H$5:$N$5000,COLUMN(D858),FALSE)</f>
        <v>192</v>
      </c>
      <c r="E858" s="11">
        <f>VLOOKUP($A858,Pivot_Switch!$H$5:$N$5000,COLUMN(E858),FALSE)</f>
        <v>162</v>
      </c>
      <c r="F858" s="11">
        <f>VLOOKUP($A858,Pivot_Switch!$H$5:$N$5000,COLUMN(F858),FALSE)</f>
        <v>30</v>
      </c>
      <c r="G858" s="11">
        <f>VLOOKUP($A858,Pivot_Switch!$H$5:$N$5000,COLUMN(G858),FALSE)</f>
        <v>1</v>
      </c>
      <c r="H858" s="39"/>
      <c r="I858" s="39"/>
      <c r="J858" s="41"/>
      <c r="K858" s="10"/>
      <c r="L858" s="10"/>
      <c r="M858" s="10"/>
      <c r="N858" s="10"/>
      <c r="O858" s="10"/>
      <c r="P858" s="10"/>
      <c r="Q858" s="10"/>
    </row>
    <row r="859" spans="1:17" s="11" customFormat="1" x14ac:dyDescent="0.25">
      <c r="A859" s="39" t="str">
        <f t="shared" si="61"/>
        <v>40728_emdsrdc4-rb-08</v>
      </c>
      <c r="B859" s="47">
        <v>40728</v>
      </c>
      <c r="C859" s="34" t="s">
        <v>245</v>
      </c>
      <c r="D859" s="11">
        <f>VLOOKUP($A859,Pivot_Switch!$H$5:$N$5000,COLUMN(D859),FALSE)</f>
        <v>192</v>
      </c>
      <c r="E859" s="11">
        <f>VLOOKUP($A859,Pivot_Switch!$H$5:$N$5000,COLUMN(E859),FALSE)</f>
        <v>162</v>
      </c>
      <c r="F859" s="11">
        <f>VLOOKUP($A859,Pivot_Switch!$H$5:$N$5000,COLUMN(F859),FALSE)</f>
        <v>30</v>
      </c>
      <c r="G859" s="11">
        <f>VLOOKUP($A859,Pivot_Switch!$H$5:$N$5000,COLUMN(G859),FALSE)</f>
        <v>1</v>
      </c>
      <c r="H859" s="39"/>
      <c r="I859" s="39"/>
      <c r="J859" s="41"/>
      <c r="K859" s="10"/>
      <c r="L859" s="10"/>
      <c r="M859" s="10"/>
      <c r="N859" s="10"/>
      <c r="O859" s="10"/>
      <c r="P859" s="10"/>
      <c r="Q859" s="10"/>
    </row>
    <row r="860" spans="1:17" s="11" customFormat="1" x14ac:dyDescent="0.25">
      <c r="A860" s="39" t="str">
        <f t="shared" si="61"/>
        <v>40735_emdsrdc4-rb-08</v>
      </c>
      <c r="B860" s="47">
        <v>40735</v>
      </c>
      <c r="C860" s="34" t="s">
        <v>245</v>
      </c>
      <c r="D860" s="11">
        <f>VLOOKUP($A860,Pivot_Switch!$H$5:$N$5000,COLUMN(D860),FALSE)</f>
        <v>192</v>
      </c>
      <c r="E860" s="11">
        <f>VLOOKUP($A860,Pivot_Switch!$H$5:$N$5000,COLUMN(E860),FALSE)</f>
        <v>163</v>
      </c>
      <c r="F860" s="11">
        <f>VLOOKUP($A860,Pivot_Switch!$H$5:$N$5000,COLUMN(F860),FALSE)</f>
        <v>29</v>
      </c>
      <c r="G860" s="11">
        <f>VLOOKUP($A860,Pivot_Switch!$H$5:$N$5000,COLUMN(G860),FALSE)</f>
        <v>1</v>
      </c>
      <c r="H860" s="39"/>
      <c r="I860" s="39"/>
      <c r="J860" s="41"/>
      <c r="K860" s="10"/>
      <c r="L860" s="10"/>
      <c r="M860" s="10"/>
      <c r="N860" s="10"/>
      <c r="O860" s="10"/>
      <c r="P860" s="10"/>
      <c r="Q860" s="10"/>
    </row>
    <row r="861" spans="1:17" s="11" customFormat="1" x14ac:dyDescent="0.25">
      <c r="A861" s="39" t="str">
        <f t="shared" si="61"/>
        <v>40743_emdsrdc4-rb-08</v>
      </c>
      <c r="B861" s="47">
        <v>40743</v>
      </c>
      <c r="C861" s="34" t="s">
        <v>245</v>
      </c>
      <c r="D861" s="11">
        <f>VLOOKUP($A861,Pivot_Switch!$H$5:$N$5000,COLUMN(D861),FALSE)</f>
        <v>192</v>
      </c>
      <c r="E861" s="11">
        <f>VLOOKUP($A861,Pivot_Switch!$H$5:$N$5000,COLUMN(E861),FALSE)</f>
        <v>163</v>
      </c>
      <c r="F861" s="11">
        <f>VLOOKUP($A861,Pivot_Switch!$H$5:$N$5000,COLUMN(F861),FALSE)</f>
        <v>29</v>
      </c>
      <c r="G861" s="11">
        <f>VLOOKUP($A861,Pivot_Switch!$H$5:$N$5000,COLUMN(G861),FALSE)</f>
        <v>1</v>
      </c>
      <c r="H861" s="39"/>
      <c r="I861" s="39"/>
      <c r="J861" s="41"/>
      <c r="K861" s="10"/>
      <c r="L861" s="10"/>
      <c r="M861" s="10"/>
      <c r="N861" s="10"/>
      <c r="O861" s="10"/>
      <c r="P861" s="10"/>
      <c r="Q861" s="10"/>
    </row>
    <row r="862" spans="1:17" s="11" customFormat="1" x14ac:dyDescent="0.25">
      <c r="A862" s="39" t="str">
        <f t="shared" si="61"/>
        <v>40749_emdsrdc4-rb-08</v>
      </c>
      <c r="B862" s="47">
        <v>40749</v>
      </c>
      <c r="C862" s="34" t="s">
        <v>245</v>
      </c>
      <c r="D862" s="11">
        <f>VLOOKUP($A862,Pivot_Switch!$H$5:$N$5000,COLUMN(D862),FALSE)</f>
        <v>192</v>
      </c>
      <c r="E862" s="11">
        <f>VLOOKUP($A862,Pivot_Switch!$H$5:$N$5000,COLUMN(E862),FALSE)</f>
        <v>165</v>
      </c>
      <c r="F862" s="11">
        <f>VLOOKUP($A862,Pivot_Switch!$H$5:$N$5000,COLUMN(F862),FALSE)</f>
        <v>27</v>
      </c>
      <c r="G862" s="11">
        <f>VLOOKUP($A862,Pivot_Switch!$H$5:$N$5000,COLUMN(G862),FALSE)</f>
        <v>1</v>
      </c>
      <c r="H862" s="39"/>
      <c r="I862" s="39"/>
      <c r="J862" s="41"/>
      <c r="K862" s="10"/>
      <c r="L862" s="10"/>
      <c r="M862" s="10"/>
      <c r="N862" s="10"/>
      <c r="O862" s="10"/>
      <c r="P862" s="10"/>
      <c r="Q862" s="10"/>
    </row>
    <row r="863" spans="1:17" s="11" customFormat="1" x14ac:dyDescent="0.25">
      <c r="A863" s="39" t="str">
        <f t="shared" si="61"/>
        <v>40770_emdsrdc4-rb-08</v>
      </c>
      <c r="B863" s="47">
        <v>40770</v>
      </c>
      <c r="C863" s="34" t="s">
        <v>245</v>
      </c>
      <c r="D863" s="11">
        <f>VLOOKUP($A863,Pivot_Switch!$H$5:$N$5000,COLUMN(D863),FALSE)</f>
        <v>192</v>
      </c>
      <c r="E863" s="11">
        <f>VLOOKUP($A863,Pivot_Switch!$H$5:$N$5000,COLUMN(E863),FALSE)</f>
        <v>169</v>
      </c>
      <c r="F863" s="11">
        <f>VLOOKUP($A863,Pivot_Switch!$H$5:$N$5000,COLUMN(F863),FALSE)</f>
        <v>23</v>
      </c>
      <c r="G863" s="11">
        <f>VLOOKUP($A863,Pivot_Switch!$H$5:$N$5000,COLUMN(G863),FALSE)</f>
        <v>1</v>
      </c>
      <c r="H863" s="39"/>
      <c r="I863" s="39"/>
      <c r="J863" s="41"/>
      <c r="K863" s="10"/>
      <c r="L863" s="10"/>
      <c r="M863" s="10"/>
      <c r="N863" s="10"/>
      <c r="O863" s="10"/>
      <c r="P863" s="10"/>
      <c r="Q863" s="10"/>
    </row>
    <row r="864" spans="1:17" s="11" customFormat="1" x14ac:dyDescent="0.25">
      <c r="A864" s="39" t="str">
        <f t="shared" si="61"/>
        <v>40777_emdsrdc4-rb-08</v>
      </c>
      <c r="B864" s="47">
        <v>40777</v>
      </c>
      <c r="C864" s="34" t="s">
        <v>245</v>
      </c>
      <c r="D864" s="11">
        <f>VLOOKUP($A864,Pivot_Switch!$H$5:$N$5000,COLUMN(D864),FALSE)</f>
        <v>192</v>
      </c>
      <c r="E864" s="11">
        <f>VLOOKUP($A864,Pivot_Switch!$H$5:$N$5000,COLUMN(E864),FALSE)</f>
        <v>169</v>
      </c>
      <c r="F864" s="11">
        <f>VLOOKUP($A864,Pivot_Switch!$H$5:$N$5000,COLUMN(F864),FALSE)</f>
        <v>23</v>
      </c>
      <c r="G864" s="11">
        <f>VLOOKUP($A864,Pivot_Switch!$H$5:$N$5000,COLUMN(G864),FALSE)</f>
        <v>1</v>
      </c>
      <c r="H864" s="39"/>
      <c r="I864" s="39"/>
      <c r="J864" s="41"/>
      <c r="K864" s="10"/>
      <c r="L864" s="10"/>
      <c r="M864" s="10"/>
      <c r="N864" s="10"/>
      <c r="O864" s="10"/>
      <c r="P864" s="10"/>
      <c r="Q864" s="10"/>
    </row>
    <row r="865" spans="1:17" s="11" customFormat="1" x14ac:dyDescent="0.25">
      <c r="A865" s="39" t="str">
        <f t="shared" si="61"/>
        <v>40785_emdsrdc4-rb-08</v>
      </c>
      <c r="B865" s="47">
        <v>40785</v>
      </c>
      <c r="C865" s="34" t="s">
        <v>245</v>
      </c>
      <c r="D865" s="11">
        <f>VLOOKUP($A865,Pivot_Switch!$H$5:$N$5000,COLUMN(D865),FALSE)</f>
        <v>192</v>
      </c>
      <c r="E865" s="11">
        <f>VLOOKUP($A865,Pivot_Switch!$H$5:$N$5000,COLUMN(E865),FALSE)</f>
        <v>169</v>
      </c>
      <c r="F865" s="11">
        <f>VLOOKUP($A865,Pivot_Switch!$H$5:$N$5000,COLUMN(F865),FALSE)</f>
        <v>23</v>
      </c>
      <c r="G865" s="11">
        <f>VLOOKUP($A865,Pivot_Switch!$H$5:$N$5000,COLUMN(G865),FALSE)</f>
        <v>1</v>
      </c>
      <c r="H865" s="39"/>
      <c r="I865" s="39"/>
      <c r="J865" s="41"/>
      <c r="K865" s="10"/>
      <c r="L865" s="10"/>
      <c r="M865" s="10"/>
      <c r="N865" s="10"/>
      <c r="O865" s="10"/>
      <c r="P865" s="10"/>
      <c r="Q865" s="10"/>
    </row>
    <row r="866" spans="1:17" s="11" customFormat="1" x14ac:dyDescent="0.25">
      <c r="A866" s="39" t="str">
        <f t="shared" si="61"/>
        <v>40790_emdsrdc4-rb-08</v>
      </c>
      <c r="B866" s="47">
        <v>40790</v>
      </c>
      <c r="C866" s="34" t="s">
        <v>245</v>
      </c>
      <c r="D866" s="11">
        <f>VLOOKUP($A866,Pivot_Switch!$H$5:$N$5000,COLUMN(D866),FALSE)</f>
        <v>192</v>
      </c>
      <c r="E866" s="11">
        <f>VLOOKUP($A866,Pivot_Switch!$H$5:$N$5000,COLUMN(E866),FALSE)</f>
        <v>169</v>
      </c>
      <c r="F866" s="11">
        <f>VLOOKUP($A866,Pivot_Switch!$H$5:$N$5000,COLUMN(F866),FALSE)</f>
        <v>23</v>
      </c>
      <c r="G866" s="11">
        <f>VLOOKUP($A866,Pivot_Switch!$H$5:$N$5000,COLUMN(G866),FALSE)</f>
        <v>1</v>
      </c>
      <c r="H866" s="39"/>
      <c r="I866" s="39"/>
      <c r="J866" s="41"/>
      <c r="K866" s="10"/>
      <c r="L866" s="10"/>
      <c r="M866" s="10"/>
      <c r="N866" s="10"/>
      <c r="O866" s="10"/>
      <c r="P866" s="10"/>
      <c r="Q866" s="10"/>
    </row>
    <row r="867" spans="1:17" s="11" customFormat="1" x14ac:dyDescent="0.25">
      <c r="A867" s="39" t="str">
        <f t="shared" si="61"/>
        <v>40798_emdsrdc4-rb-08</v>
      </c>
      <c r="B867" s="47">
        <v>40798</v>
      </c>
      <c r="C867" s="34" t="s">
        <v>245</v>
      </c>
      <c r="D867" s="11">
        <f>VLOOKUP($A867,Pivot_Switch!$H$5:$N$5000,COLUMN(D867),FALSE)</f>
        <v>192</v>
      </c>
      <c r="E867" s="11">
        <f>VLOOKUP($A867,Pivot_Switch!$H$5:$N$5000,COLUMN(E867),FALSE)</f>
        <v>169</v>
      </c>
      <c r="F867" s="11">
        <f>VLOOKUP($A867,Pivot_Switch!$H$5:$N$5000,COLUMN(F867),FALSE)</f>
        <v>23</v>
      </c>
      <c r="G867" s="11">
        <f>VLOOKUP($A867,Pivot_Switch!$H$5:$N$5000,COLUMN(G867),FALSE)</f>
        <v>1</v>
      </c>
      <c r="H867" s="39"/>
      <c r="I867" s="39"/>
      <c r="J867" s="41"/>
      <c r="K867" s="10"/>
      <c r="L867" s="10"/>
      <c r="M867" s="10"/>
      <c r="N867" s="10"/>
      <c r="O867" s="10"/>
      <c r="P867" s="10"/>
      <c r="Q867" s="10"/>
    </row>
    <row r="868" spans="1:17" s="11" customFormat="1" x14ac:dyDescent="0.25">
      <c r="A868" s="39" t="str">
        <f t="shared" si="61"/>
        <v>40869_emdsrdc4-rb-08</v>
      </c>
      <c r="B868" s="47">
        <v>40869</v>
      </c>
      <c r="C868" s="34" t="s">
        <v>245</v>
      </c>
      <c r="D868" s="11">
        <f>VLOOKUP($A868,Pivot_Switch!$H$5:$N$5000,COLUMN(D868),FALSE)</f>
        <v>264</v>
      </c>
      <c r="E868" s="11">
        <f>VLOOKUP($A868,Pivot_Switch!$H$5:$N$5000,COLUMN(E868),FALSE)</f>
        <v>213</v>
      </c>
      <c r="F868" s="11">
        <f>VLOOKUP($A868,Pivot_Switch!$H$5:$N$5000,COLUMN(F868),FALSE)</f>
        <v>51</v>
      </c>
      <c r="G868" s="11">
        <f>VLOOKUP($A868,Pivot_Switch!$H$5:$N$5000,COLUMN(G868),FALSE)</f>
        <v>1</v>
      </c>
      <c r="H868" s="39"/>
      <c r="I868" s="39"/>
      <c r="J868" s="41"/>
      <c r="K868" s="10"/>
      <c r="L868" s="10"/>
      <c r="M868" s="10"/>
      <c r="N868" s="10"/>
      <c r="O868" s="10"/>
      <c r="P868" s="10"/>
      <c r="Q868" s="10"/>
    </row>
    <row r="869" spans="1:17" s="11" customFormat="1" x14ac:dyDescent="0.25">
      <c r="A869" s="39" t="str">
        <f t="shared" si="61"/>
        <v>40885_emdsrdc4-rb-08</v>
      </c>
      <c r="B869" s="47">
        <v>40885</v>
      </c>
      <c r="C869" s="34" t="s">
        <v>245</v>
      </c>
      <c r="D869" s="11">
        <f>VLOOKUP($A869,Pivot_Switch!$H$5:$N$5000,COLUMN(D869),FALSE)</f>
        <v>264</v>
      </c>
      <c r="E869" s="11">
        <f>VLOOKUP($A869,Pivot_Switch!$H$5:$N$5000,COLUMN(E869),FALSE)</f>
        <v>214</v>
      </c>
      <c r="F869" s="11">
        <f>VLOOKUP($A869,Pivot_Switch!$H$5:$N$5000,COLUMN(F869),FALSE)</f>
        <v>50</v>
      </c>
      <c r="G869" s="11">
        <f>VLOOKUP($A869,Pivot_Switch!$H$5:$N$5000,COLUMN(G869),FALSE)</f>
        <v>1</v>
      </c>
      <c r="H869" s="39"/>
      <c r="I869" s="39"/>
      <c r="J869" s="41"/>
      <c r="K869" s="10"/>
      <c r="L869" s="10"/>
      <c r="M869" s="10"/>
      <c r="N869" s="10"/>
      <c r="O869" s="10"/>
      <c r="P869" s="10"/>
      <c r="Q869" s="10"/>
    </row>
    <row r="870" spans="1:17" s="11" customFormat="1" x14ac:dyDescent="0.25">
      <c r="A870" s="39" t="str">
        <f t="shared" si="61"/>
        <v>40917_emdsrdc4-rb-08</v>
      </c>
      <c r="B870" s="47">
        <v>40917</v>
      </c>
      <c r="C870" s="34" t="s">
        <v>245</v>
      </c>
      <c r="D870" s="11">
        <f>VLOOKUP($A870,Pivot_Switch!$H$5:$N$5000,COLUMN(D870),FALSE)</f>
        <v>264</v>
      </c>
      <c r="E870" s="11">
        <f>VLOOKUP($A870,Pivot_Switch!$H$5:$N$5000,COLUMN(E870),FALSE)</f>
        <v>214</v>
      </c>
      <c r="F870" s="11">
        <f>VLOOKUP($A870,Pivot_Switch!$H$5:$N$5000,COLUMN(F870),FALSE)</f>
        <v>50</v>
      </c>
      <c r="G870" s="11">
        <f>VLOOKUP($A870,Pivot_Switch!$H$5:$N$5000,COLUMN(G870),FALSE)</f>
        <v>1</v>
      </c>
      <c r="H870" s="39"/>
      <c r="I870" s="39"/>
      <c r="J870" s="41"/>
      <c r="K870" s="10"/>
      <c r="L870" s="10"/>
      <c r="M870" s="10"/>
      <c r="N870" s="10"/>
      <c r="O870" s="10"/>
      <c r="P870" s="10"/>
      <c r="Q870" s="10"/>
    </row>
    <row r="871" spans="1:17" s="11" customFormat="1" x14ac:dyDescent="0.25">
      <c r="A871" s="39" t="str">
        <f t="shared" si="61"/>
        <v>40948_emdsrdc4-rb-08</v>
      </c>
      <c r="B871" s="47">
        <v>40948</v>
      </c>
      <c r="C871" s="34" t="s">
        <v>245</v>
      </c>
      <c r="D871" s="11">
        <f>VLOOKUP($A871,Pivot_Switch!$H$5:$N$5000,COLUMN(D871),FALSE)</f>
        <v>264</v>
      </c>
      <c r="E871" s="11">
        <f>VLOOKUP($A871,Pivot_Switch!$H$5:$N$5000,COLUMN(E871),FALSE)</f>
        <v>233</v>
      </c>
      <c r="F871" s="11">
        <f>VLOOKUP($A871,Pivot_Switch!$H$5:$N$5000,COLUMN(F871),FALSE)</f>
        <v>31</v>
      </c>
      <c r="G871" s="11">
        <f>VLOOKUP($A871,Pivot_Switch!$H$5:$N$5000,COLUMN(G871),FALSE)</f>
        <v>1</v>
      </c>
      <c r="H871" s="39"/>
      <c r="I871" s="39"/>
      <c r="J871" s="41"/>
      <c r="K871" s="10"/>
      <c r="L871" s="10"/>
      <c r="M871" s="10"/>
      <c r="N871" s="10"/>
      <c r="O871" s="10"/>
      <c r="P871" s="10"/>
      <c r="Q871" s="10"/>
    </row>
    <row r="872" spans="1:17" s="11" customFormat="1" x14ac:dyDescent="0.25">
      <c r="A872" s="39" t="str">
        <f t="shared" si="61"/>
        <v>40989_emdsrdc4-rb-08</v>
      </c>
      <c r="B872" s="47">
        <v>40989</v>
      </c>
      <c r="C872" s="34" t="s">
        <v>245</v>
      </c>
      <c r="D872" s="11">
        <f>VLOOKUP($A872,Pivot_Switch!$H$5:$N$5000,COLUMN(D872),FALSE)</f>
        <v>264</v>
      </c>
      <c r="E872" s="11">
        <f>VLOOKUP($A872,Pivot_Switch!$H$5:$N$5000,COLUMN(E872),FALSE)</f>
        <v>233</v>
      </c>
      <c r="F872" s="11">
        <f>VLOOKUP($A872,Pivot_Switch!$H$5:$N$5000,COLUMN(F872),FALSE)</f>
        <v>31</v>
      </c>
      <c r="G872" s="11">
        <f>VLOOKUP($A872,Pivot_Switch!$H$5:$N$5000,COLUMN(G872),FALSE)</f>
        <v>1</v>
      </c>
      <c r="H872" s="39"/>
      <c r="I872" s="39"/>
      <c r="J872" s="41"/>
      <c r="K872" s="10"/>
      <c r="L872" s="10"/>
      <c r="M872" s="10"/>
      <c r="N872" s="10"/>
      <c r="O872" s="10"/>
      <c r="P872" s="10"/>
      <c r="Q872" s="10"/>
    </row>
    <row r="873" spans="1:17" s="11" customFormat="1" x14ac:dyDescent="0.25">
      <c r="A873" s="39" t="str">
        <f t="shared" si="61"/>
        <v>41016_emdsrdc4-rb-08</v>
      </c>
      <c r="B873" s="47">
        <v>41016</v>
      </c>
      <c r="C873" s="34" t="s">
        <v>245</v>
      </c>
      <c r="D873" s="11">
        <f>VLOOKUP($A873,Pivot_Switch!$H$5:$N$5000,COLUMN(D873),FALSE)</f>
        <v>264</v>
      </c>
      <c r="E873" s="11">
        <f>VLOOKUP($A873,Pivot_Switch!$H$5:$N$5000,COLUMN(E873),FALSE)</f>
        <v>231</v>
      </c>
      <c r="F873" s="11">
        <f>VLOOKUP($A873,Pivot_Switch!$H$5:$N$5000,COLUMN(F873),FALSE)</f>
        <v>33</v>
      </c>
      <c r="G873" s="11">
        <f>VLOOKUP($A873,Pivot_Switch!$H$5:$N$5000,COLUMN(G873),FALSE)</f>
        <v>1</v>
      </c>
      <c r="H873" s="39"/>
      <c r="I873" s="39"/>
      <c r="J873" s="41"/>
      <c r="K873" s="10"/>
      <c r="L873" s="10"/>
      <c r="M873" s="10"/>
      <c r="N873" s="10"/>
      <c r="O873" s="10"/>
      <c r="P873" s="10"/>
      <c r="Q873" s="10"/>
    </row>
    <row r="874" spans="1:17" s="11" customFormat="1" x14ac:dyDescent="0.25">
      <c r="A874" s="39" t="str">
        <f t="shared" si="61"/>
        <v>41037_emdsrdc4-rb-08</v>
      </c>
      <c r="B874" s="47">
        <v>41037</v>
      </c>
      <c r="C874" s="34" t="s">
        <v>245</v>
      </c>
      <c r="D874" s="11">
        <f>VLOOKUP($A874,Pivot_Switch!$H$5:$N$5000,COLUMN(D874),FALSE)</f>
        <v>264</v>
      </c>
      <c r="E874" s="11">
        <f>VLOOKUP($A874,Pivot_Switch!$H$5:$N$5000,COLUMN(E874),FALSE)</f>
        <v>15</v>
      </c>
      <c r="F874" s="11">
        <f>VLOOKUP($A874,Pivot_Switch!$H$5:$N$5000,COLUMN(F874),FALSE)</f>
        <v>249</v>
      </c>
      <c r="G874" s="11">
        <f>VLOOKUP($A874,Pivot_Switch!$H$5:$N$5000,COLUMN(G874),FALSE)</f>
        <v>1</v>
      </c>
      <c r="H874" s="39"/>
      <c r="I874" s="39"/>
      <c r="J874" s="41"/>
      <c r="K874" s="10"/>
      <c r="L874" s="10"/>
      <c r="M874" s="10"/>
      <c r="N874" s="10"/>
      <c r="O874" s="10"/>
      <c r="P874" s="10"/>
      <c r="Q874" s="10"/>
    </row>
    <row r="875" spans="1:17" s="11" customFormat="1" x14ac:dyDescent="0.25">
      <c r="A875" s="39" t="str">
        <f t="shared" si="61"/>
        <v>41071_emdsrdc4-rb-08</v>
      </c>
      <c r="B875" s="47">
        <v>41071</v>
      </c>
      <c r="C875" s="34" t="s">
        <v>245</v>
      </c>
      <c r="D875" s="11">
        <f>VLOOKUP($A875,Pivot_Switch!$H$5:$N$5000,COLUMN(D875),FALSE)</f>
        <v>264</v>
      </c>
      <c r="E875" s="11">
        <f>VLOOKUP($A875,Pivot_Switch!$H$5:$N$5000,COLUMN(E875),FALSE)</f>
        <v>232</v>
      </c>
      <c r="F875" s="11">
        <f>VLOOKUP($A875,Pivot_Switch!$H$5:$N$5000,COLUMN(F875),FALSE)</f>
        <v>32</v>
      </c>
      <c r="G875" s="11">
        <f>VLOOKUP($A875,Pivot_Switch!$H$5:$N$5000,COLUMN(G875),FALSE)</f>
        <v>1</v>
      </c>
      <c r="H875" s="39"/>
      <c r="I875" s="39"/>
      <c r="J875" s="41"/>
      <c r="K875" s="10"/>
      <c r="L875" s="10"/>
      <c r="M875" s="10"/>
      <c r="N875" s="10"/>
      <c r="O875" s="10"/>
      <c r="P875" s="10"/>
      <c r="Q875" s="10"/>
    </row>
    <row r="876" spans="1:17" s="11" customFormat="1" x14ac:dyDescent="0.25">
      <c r="A876" s="39" t="str">
        <f t="shared" si="61"/>
        <v>41107_emdsrdc4-rb-08</v>
      </c>
      <c r="B876" s="47">
        <v>41107</v>
      </c>
      <c r="C876" s="34" t="s">
        <v>245</v>
      </c>
      <c r="D876" s="11">
        <f>VLOOKUP($A876,Pivot_Switch!$H$5:$N$5000,COLUMN(D876),FALSE)</f>
        <v>264</v>
      </c>
      <c r="E876" s="11">
        <f>VLOOKUP($A876,Pivot_Switch!$H$5:$N$5000,COLUMN(E876),FALSE)</f>
        <v>234</v>
      </c>
      <c r="F876" s="11">
        <f>VLOOKUP($A876,Pivot_Switch!$H$5:$N$5000,COLUMN(F876),FALSE)</f>
        <v>30</v>
      </c>
      <c r="G876" s="11">
        <f>VLOOKUP($A876,Pivot_Switch!$H$5:$N$5000,COLUMN(G876),FALSE)</f>
        <v>1</v>
      </c>
      <c r="H876" s="39"/>
      <c r="I876" s="39"/>
      <c r="J876" s="41"/>
      <c r="K876" s="10"/>
      <c r="L876" s="10"/>
      <c r="M876" s="10"/>
      <c r="N876" s="10"/>
      <c r="O876" s="10"/>
      <c r="P876" s="10"/>
      <c r="Q876" s="10"/>
    </row>
    <row r="877" spans="1:17" s="11" customFormat="1" x14ac:dyDescent="0.25">
      <c r="A877" s="39" t="str">
        <f t="shared" si="61"/>
        <v>41122_emdsrdc4-rb-08</v>
      </c>
      <c r="B877" s="47">
        <v>41122</v>
      </c>
      <c r="C877" s="34" t="s">
        <v>245</v>
      </c>
      <c r="D877" s="11">
        <f>VLOOKUP($A877,Pivot_Switch!$H$5:$N$5000,COLUMN(D877),FALSE)</f>
        <v>264</v>
      </c>
      <c r="E877" s="11">
        <f>VLOOKUP($A877,Pivot_Switch!$H$5:$N$5000,COLUMN(E877),FALSE)</f>
        <v>233</v>
      </c>
      <c r="F877" s="11">
        <f>VLOOKUP($A877,Pivot_Switch!$H$5:$N$5000,COLUMN(F877),FALSE)</f>
        <v>31</v>
      </c>
      <c r="G877" s="11">
        <f>VLOOKUP($A877,Pivot_Switch!$H$5:$N$5000,COLUMN(G877),FALSE)</f>
        <v>1</v>
      </c>
      <c r="H877" s="39"/>
      <c r="I877" s="39"/>
      <c r="J877" s="41"/>
      <c r="K877" s="10"/>
      <c r="L877" s="10"/>
      <c r="M877" s="10"/>
      <c r="N877" s="10"/>
      <c r="O877" s="10"/>
      <c r="P877" s="10"/>
      <c r="Q877" s="10"/>
    </row>
    <row r="878" spans="1:17" s="11" customFormat="1" x14ac:dyDescent="0.25">
      <c r="A878" s="39" t="str">
        <f t="shared" si="61"/>
        <v>41162_emdsrdc4-rb-08</v>
      </c>
      <c r="B878" s="47">
        <v>41162</v>
      </c>
      <c r="C878" s="34" t="s">
        <v>245</v>
      </c>
      <c r="D878" s="11">
        <f>VLOOKUP($A878,Pivot_Switch!$H$5:$N$5000,COLUMN(D878),FALSE)</f>
        <v>264</v>
      </c>
      <c r="E878" s="11">
        <f>VLOOKUP($A878,Pivot_Switch!$H$5:$N$5000,COLUMN(E878),FALSE)</f>
        <v>234</v>
      </c>
      <c r="F878" s="11">
        <f>VLOOKUP($A878,Pivot_Switch!$H$5:$N$5000,COLUMN(F878),FALSE)</f>
        <v>30</v>
      </c>
      <c r="G878" s="11">
        <f>VLOOKUP($A878,Pivot_Switch!$H$5:$N$5000,COLUMN(G878),FALSE)</f>
        <v>1</v>
      </c>
      <c r="H878" s="39"/>
      <c r="I878" s="39"/>
      <c r="J878" s="41"/>
      <c r="K878" s="10"/>
      <c r="L878" s="10"/>
      <c r="M878" s="10"/>
      <c r="N878" s="10"/>
      <c r="O878" s="10"/>
      <c r="P878" s="10"/>
      <c r="Q878" s="10"/>
    </row>
    <row r="879" spans="1:17" s="11" customFormat="1" x14ac:dyDescent="0.25">
      <c r="A879" s="39" t="str">
        <f t="shared" si="61"/>
        <v>41192_emdsrdc4-rb-08</v>
      </c>
      <c r="B879" s="47">
        <v>41192</v>
      </c>
      <c r="C879" s="34" t="s">
        <v>245</v>
      </c>
      <c r="D879" s="11">
        <f>VLOOKUP($A879,Pivot_Switch!$H$5:$N$5000,COLUMN(D879),FALSE)</f>
        <v>264</v>
      </c>
      <c r="E879" s="11">
        <f>VLOOKUP($A879,Pivot_Switch!$H$5:$N$5000,COLUMN(E879),FALSE)</f>
        <v>244</v>
      </c>
      <c r="F879" s="11">
        <f>VLOOKUP($A879,Pivot_Switch!$H$5:$N$5000,COLUMN(F879),FALSE)</f>
        <v>20</v>
      </c>
      <c r="G879" s="11">
        <f>VLOOKUP($A879,Pivot_Switch!$H$5:$N$5000,COLUMN(G879),FALSE)</f>
        <v>1</v>
      </c>
      <c r="H879" s="39"/>
      <c r="I879" s="39"/>
      <c r="J879" s="41"/>
      <c r="K879" s="10"/>
      <c r="L879" s="10"/>
      <c r="M879" s="10"/>
      <c r="N879" s="10"/>
      <c r="O879" s="10"/>
      <c r="P879" s="10"/>
      <c r="Q879" s="10"/>
    </row>
    <row r="880" spans="1:17" s="11" customFormat="1" x14ac:dyDescent="0.25">
      <c r="A880" s="39" t="str">
        <f t="shared" si="61"/>
        <v>41347_emdsrdc4-rb-08</v>
      </c>
      <c r="B880" s="47">
        <v>41347</v>
      </c>
      <c r="C880" s="34" t="s">
        <v>245</v>
      </c>
      <c r="D880" s="11">
        <f>VLOOKUP($A880,Pivot_Switch!$H$5:$N$5000,COLUMN(D880),FALSE)</f>
        <v>264</v>
      </c>
      <c r="E880" s="11">
        <f>VLOOKUP($A880,Pivot_Switch!$H$5:$N$5000,COLUMN(E880),FALSE)</f>
        <v>15</v>
      </c>
      <c r="F880" s="11">
        <f>VLOOKUP($A880,Pivot_Switch!$H$5:$N$5000,COLUMN(F880),FALSE)</f>
        <v>249</v>
      </c>
      <c r="G880" s="11">
        <f>VLOOKUP($A880,Pivot_Switch!$H$5:$N$5000,COLUMN(G880),FALSE)</f>
        <v>1</v>
      </c>
      <c r="H880" s="39"/>
      <c r="I880" s="39"/>
      <c r="J880" s="41"/>
      <c r="K880" s="10"/>
      <c r="L880" s="10"/>
      <c r="M880" s="10"/>
      <c r="N880" s="10"/>
      <c r="O880" s="10"/>
      <c r="P880" s="10"/>
      <c r="Q880" s="10"/>
    </row>
    <row r="881" spans="1:17" s="11" customFormat="1" x14ac:dyDescent="0.25">
      <c r="A881" s="39" t="str">
        <f t="shared" si="60"/>
        <v>41439_emdsrdc4-rb-08</v>
      </c>
      <c r="B881" s="47">
        <v>41439</v>
      </c>
      <c r="C881" s="34" t="s">
        <v>245</v>
      </c>
      <c r="D881" s="11">
        <f>VLOOKUP($A881,Pivot_Switch!$H$5:$N$5000,COLUMN(D881),FALSE)</f>
        <v>264</v>
      </c>
      <c r="E881" s="11">
        <f>VLOOKUP($A881,Pivot_Switch!$H$5:$N$5000,COLUMN(E881),FALSE)</f>
        <v>223</v>
      </c>
      <c r="F881" s="11">
        <f>VLOOKUP($A881,Pivot_Switch!$H$5:$N$5000,COLUMN(F881),FALSE)</f>
        <v>41</v>
      </c>
      <c r="G881" s="11">
        <f>VLOOKUP($A881,Pivot_Switch!$H$5:$N$5000,COLUMN(G881),FALSE)</f>
        <v>1</v>
      </c>
      <c r="H881" s="39"/>
      <c r="I881" s="39"/>
      <c r="J881" s="41"/>
      <c r="K881" s="10"/>
      <c r="L881" s="10"/>
      <c r="M881" s="10"/>
      <c r="N881" s="10"/>
      <c r="O881" s="10"/>
      <c r="P881" s="10"/>
      <c r="Q881" s="10"/>
    </row>
    <row r="882" spans="1:17" s="11" customFormat="1" x14ac:dyDescent="0.25">
      <c r="A882" s="39"/>
      <c r="B882" s="44"/>
      <c r="C882" s="39"/>
      <c r="H882" s="39"/>
      <c r="I882" s="39"/>
      <c r="J882" s="39"/>
      <c r="K882" s="10"/>
      <c r="L882" s="10"/>
      <c r="M882" s="10"/>
      <c r="N882" s="10"/>
      <c r="O882" s="10"/>
      <c r="P882" s="10"/>
      <c r="Q882" s="10"/>
    </row>
    <row r="883" spans="1:17" s="11" customFormat="1" x14ac:dyDescent="0.25">
      <c r="A883" s="42" t="s">
        <v>881</v>
      </c>
      <c r="B883" s="42"/>
      <c r="C883" s="42"/>
      <c r="D883" s="25"/>
      <c r="E883" s="25"/>
      <c r="F883" s="25"/>
      <c r="G883" s="25"/>
      <c r="H883" s="42" t="str">
        <f>C844</f>
        <v>emdsrdc4-rb-08</v>
      </c>
      <c r="I883" s="43" t="str">
        <f>CONCATENATE(H883,"_End")</f>
        <v>emdsrdc4-rb-08_End</v>
      </c>
      <c r="J883" s="43">
        <f>ROW(I883)</f>
        <v>883</v>
      </c>
      <c r="K883" s="26"/>
      <c r="L883" s="26"/>
      <c r="M883" s="10"/>
      <c r="N883" s="10"/>
      <c r="O883" s="10"/>
      <c r="P883" s="10"/>
      <c r="Q883" s="10"/>
    </row>
    <row r="884" spans="1:17" s="11" customFormat="1" x14ac:dyDescent="0.25">
      <c r="A884" s="39" t="str">
        <f t="shared" ref="A884:A921" si="62">CONCATENATE(B884,"_",C884)</f>
        <v>40598_rmdsrdc4-gl-01</v>
      </c>
      <c r="B884" s="47">
        <v>40598</v>
      </c>
      <c r="C884" s="34" t="s">
        <v>150</v>
      </c>
      <c r="D884" s="11">
        <f>VLOOKUP($A884,Pivot_Switch!$H$5:$N$5000,COLUMN(D884),FALSE)</f>
        <v>144</v>
      </c>
      <c r="E884" s="11">
        <f>VLOOKUP($A884,Pivot_Switch!$H$5:$N$5000,COLUMN(E884),FALSE)</f>
        <v>41</v>
      </c>
      <c r="F884" s="11">
        <f>VLOOKUP($A884,Pivot_Switch!$H$5:$N$5000,COLUMN(F884),FALSE)</f>
        <v>103</v>
      </c>
      <c r="G884" s="11">
        <f>VLOOKUP($A884,Pivot_Switch!$H$5:$N$5000,COLUMN(G884),FALSE)</f>
        <v>1</v>
      </c>
      <c r="H884" s="39" t="str">
        <f>C884</f>
        <v>rmdsrdc4-gl-01</v>
      </c>
      <c r="I884" s="39" t="str">
        <f>CONCATENATE(H884,"_Start")</f>
        <v>rmdsrdc4-gl-01_Start</v>
      </c>
      <c r="J884" s="41">
        <f>ROW(I884)</f>
        <v>884</v>
      </c>
      <c r="K884" s="10"/>
      <c r="L884" s="10"/>
      <c r="M884" s="10"/>
      <c r="N884" s="10"/>
      <c r="O884" s="10"/>
      <c r="P884" s="10"/>
      <c r="Q884" s="10"/>
    </row>
    <row r="885" spans="1:17" s="11" customFormat="1" x14ac:dyDescent="0.25">
      <c r="A885" s="39" t="str">
        <f t="shared" si="62"/>
        <v>40606_rmdsrdc4-gl-01</v>
      </c>
      <c r="B885" s="47">
        <v>40606</v>
      </c>
      <c r="C885" s="34" t="s">
        <v>150</v>
      </c>
      <c r="D885" s="11">
        <f>VLOOKUP($A885,Pivot_Switch!$H$5:$N$5000,COLUMN(D885),FALSE)</f>
        <v>144</v>
      </c>
      <c r="E885" s="11">
        <f>VLOOKUP($A885,Pivot_Switch!$H$5:$N$5000,COLUMN(E885),FALSE)</f>
        <v>41</v>
      </c>
      <c r="F885" s="11">
        <f>VLOOKUP($A885,Pivot_Switch!$H$5:$N$5000,COLUMN(F885),FALSE)</f>
        <v>103</v>
      </c>
      <c r="G885" s="11">
        <f>VLOOKUP($A885,Pivot_Switch!$H$5:$N$5000,COLUMN(G885),FALSE)</f>
        <v>1</v>
      </c>
      <c r="H885" s="39"/>
      <c r="I885" s="39"/>
      <c r="J885" s="41"/>
      <c r="K885" s="10"/>
      <c r="L885" s="10"/>
      <c r="M885" s="10"/>
      <c r="N885" s="10"/>
      <c r="O885" s="10"/>
      <c r="P885" s="10"/>
      <c r="Q885" s="10"/>
    </row>
    <row r="886" spans="1:17" s="11" customFormat="1" x14ac:dyDescent="0.25">
      <c r="A886" s="39" t="str">
        <f t="shared" si="62"/>
        <v>40609_rmdsrdc4-gl-01</v>
      </c>
      <c r="B886" s="47">
        <v>40609</v>
      </c>
      <c r="C886" s="34" t="s">
        <v>150</v>
      </c>
      <c r="D886" s="11">
        <f>VLOOKUP($A886,Pivot_Switch!$H$5:$N$5000,COLUMN(D886),FALSE)</f>
        <v>144</v>
      </c>
      <c r="E886" s="11">
        <f>VLOOKUP($A886,Pivot_Switch!$H$5:$N$5000,COLUMN(E886),FALSE)</f>
        <v>41</v>
      </c>
      <c r="F886" s="11">
        <f>VLOOKUP($A886,Pivot_Switch!$H$5:$N$5000,COLUMN(F886),FALSE)</f>
        <v>103</v>
      </c>
      <c r="G886" s="11">
        <f>VLOOKUP($A886,Pivot_Switch!$H$5:$N$5000,COLUMN(G886),FALSE)</f>
        <v>1</v>
      </c>
      <c r="H886" s="39"/>
      <c r="I886" s="39"/>
      <c r="J886" s="41"/>
      <c r="K886" s="10"/>
      <c r="L886" s="10"/>
      <c r="M886" s="10"/>
      <c r="N886" s="10"/>
      <c r="O886" s="10"/>
      <c r="P886" s="10"/>
      <c r="Q886" s="10"/>
    </row>
    <row r="887" spans="1:17" s="11" customFormat="1" x14ac:dyDescent="0.25">
      <c r="A887" s="39" t="str">
        <f t="shared" si="62"/>
        <v>40637_rmdsrdc4-gl-01</v>
      </c>
      <c r="B887" s="47">
        <v>40637</v>
      </c>
      <c r="C887" s="34" t="s">
        <v>150</v>
      </c>
      <c r="D887" s="11">
        <f>VLOOKUP($A887,Pivot_Switch!$H$5:$N$5000,COLUMN(D887),FALSE)</f>
        <v>144</v>
      </c>
      <c r="E887" s="11">
        <f>VLOOKUP($A887,Pivot_Switch!$H$5:$N$5000,COLUMN(E887),FALSE)</f>
        <v>41</v>
      </c>
      <c r="F887" s="11">
        <f>VLOOKUP($A887,Pivot_Switch!$H$5:$N$5000,COLUMN(F887),FALSE)</f>
        <v>103</v>
      </c>
      <c r="G887" s="11">
        <f>VLOOKUP($A887,Pivot_Switch!$H$5:$N$5000,COLUMN(G887),FALSE)</f>
        <v>1</v>
      </c>
      <c r="H887" s="39"/>
      <c r="I887" s="39"/>
      <c r="J887" s="41"/>
      <c r="K887" s="10"/>
      <c r="L887" s="10"/>
      <c r="M887" s="10"/>
      <c r="N887" s="10"/>
      <c r="O887" s="10"/>
      <c r="P887" s="10"/>
      <c r="Q887" s="10"/>
    </row>
    <row r="888" spans="1:17" s="11" customFormat="1" x14ac:dyDescent="0.25">
      <c r="A888" s="39" t="str">
        <f t="shared" si="62"/>
        <v>40646_rmdsrdc4-gl-01</v>
      </c>
      <c r="B888" s="47">
        <v>40646</v>
      </c>
      <c r="C888" s="34" t="s">
        <v>150</v>
      </c>
      <c r="D888" s="11">
        <f>VLOOKUP($A888,Pivot_Switch!$H$5:$N$5000,COLUMN(D888),FALSE)</f>
        <v>144</v>
      </c>
      <c r="E888" s="11">
        <f>VLOOKUP($A888,Pivot_Switch!$H$5:$N$5000,COLUMN(E888),FALSE)</f>
        <v>41</v>
      </c>
      <c r="F888" s="11">
        <f>VLOOKUP($A888,Pivot_Switch!$H$5:$N$5000,COLUMN(F888),FALSE)</f>
        <v>103</v>
      </c>
      <c r="G888" s="11">
        <f>VLOOKUP($A888,Pivot_Switch!$H$5:$N$5000,COLUMN(G888),FALSE)</f>
        <v>1</v>
      </c>
      <c r="H888" s="39"/>
      <c r="I888" s="39"/>
      <c r="J888" s="41"/>
      <c r="K888" s="10"/>
      <c r="L888" s="10"/>
      <c r="M888" s="10"/>
      <c r="N888" s="10"/>
      <c r="O888" s="10"/>
      <c r="P888" s="10"/>
      <c r="Q888" s="10"/>
    </row>
    <row r="889" spans="1:17" s="11" customFormat="1" x14ac:dyDescent="0.25">
      <c r="A889" s="39" t="str">
        <f t="shared" si="62"/>
        <v>40652_rmdsrdc4-gl-01</v>
      </c>
      <c r="B889" s="47">
        <v>40652</v>
      </c>
      <c r="C889" s="34" t="s">
        <v>150</v>
      </c>
      <c r="D889" s="11">
        <f>VLOOKUP($A889,Pivot_Switch!$H$5:$N$5000,COLUMN(D889),FALSE)</f>
        <v>144</v>
      </c>
      <c r="E889" s="11">
        <f>VLOOKUP($A889,Pivot_Switch!$H$5:$N$5000,COLUMN(E889),FALSE)</f>
        <v>41</v>
      </c>
      <c r="F889" s="11">
        <f>VLOOKUP($A889,Pivot_Switch!$H$5:$N$5000,COLUMN(F889),FALSE)</f>
        <v>103</v>
      </c>
      <c r="G889" s="11">
        <f>VLOOKUP($A889,Pivot_Switch!$H$5:$N$5000,COLUMN(G889),FALSE)</f>
        <v>1</v>
      </c>
      <c r="H889" s="39"/>
      <c r="I889" s="39"/>
      <c r="J889" s="41"/>
      <c r="K889" s="10"/>
      <c r="L889" s="10"/>
      <c r="M889" s="10"/>
      <c r="N889" s="10"/>
      <c r="O889" s="10"/>
      <c r="P889" s="10"/>
      <c r="Q889" s="10"/>
    </row>
    <row r="890" spans="1:17" s="11" customFormat="1" x14ac:dyDescent="0.25">
      <c r="A890" s="39" t="str">
        <f t="shared" si="62"/>
        <v>40659_rmdsrdc4-gl-01</v>
      </c>
      <c r="B890" s="47">
        <v>40659</v>
      </c>
      <c r="C890" s="34" t="s">
        <v>150</v>
      </c>
      <c r="D890" s="11">
        <f>VLOOKUP($A890,Pivot_Switch!$H$5:$N$5000,COLUMN(D890),FALSE)</f>
        <v>144</v>
      </c>
      <c r="E890" s="11">
        <f>VLOOKUP($A890,Pivot_Switch!$H$5:$N$5000,COLUMN(E890),FALSE)</f>
        <v>41</v>
      </c>
      <c r="F890" s="11">
        <f>VLOOKUP($A890,Pivot_Switch!$H$5:$N$5000,COLUMN(F890),FALSE)</f>
        <v>103</v>
      </c>
      <c r="G890" s="11">
        <f>VLOOKUP($A890,Pivot_Switch!$H$5:$N$5000,COLUMN(G890),FALSE)</f>
        <v>1</v>
      </c>
      <c r="H890" s="39"/>
      <c r="I890" s="39"/>
      <c r="J890" s="41"/>
      <c r="K890" s="10"/>
      <c r="L890" s="10"/>
      <c r="M890" s="10"/>
      <c r="N890" s="10"/>
      <c r="O890" s="10"/>
      <c r="P890" s="10"/>
      <c r="Q890" s="10"/>
    </row>
    <row r="891" spans="1:17" s="11" customFormat="1" x14ac:dyDescent="0.25">
      <c r="A891" s="39" t="str">
        <f t="shared" si="62"/>
        <v>40666_rmdsrdc4-gl-01</v>
      </c>
      <c r="B891" s="47">
        <v>40666</v>
      </c>
      <c r="C891" s="34" t="s">
        <v>150</v>
      </c>
      <c r="D891" s="11">
        <f>VLOOKUP($A891,Pivot_Switch!$H$5:$N$5000,COLUMN(D891),FALSE)</f>
        <v>144</v>
      </c>
      <c r="E891" s="11">
        <f>VLOOKUP($A891,Pivot_Switch!$H$5:$N$5000,COLUMN(E891),FALSE)</f>
        <v>49</v>
      </c>
      <c r="F891" s="11">
        <f>VLOOKUP($A891,Pivot_Switch!$H$5:$N$5000,COLUMN(F891),FALSE)</f>
        <v>95</v>
      </c>
      <c r="G891" s="11">
        <f>VLOOKUP($A891,Pivot_Switch!$H$5:$N$5000,COLUMN(G891),FALSE)</f>
        <v>1</v>
      </c>
      <c r="H891" s="39"/>
      <c r="I891" s="39"/>
      <c r="J891" s="41"/>
      <c r="K891" s="10"/>
      <c r="L891" s="10"/>
      <c r="M891" s="10"/>
      <c r="N891" s="10"/>
      <c r="O891" s="10"/>
      <c r="P891" s="10"/>
      <c r="Q891" s="10"/>
    </row>
    <row r="892" spans="1:17" s="11" customFormat="1" x14ac:dyDescent="0.25">
      <c r="A892" s="39" t="str">
        <f t="shared" si="62"/>
        <v>40679_rmdsrdc4-gl-01</v>
      </c>
      <c r="B892" s="47">
        <v>40679</v>
      </c>
      <c r="C892" s="34" t="s">
        <v>150</v>
      </c>
      <c r="D892" s="11">
        <f>VLOOKUP($A892,Pivot_Switch!$H$5:$N$5000,COLUMN(D892),FALSE)</f>
        <v>144</v>
      </c>
      <c r="E892" s="11">
        <f>VLOOKUP($A892,Pivot_Switch!$H$5:$N$5000,COLUMN(E892),FALSE)</f>
        <v>49</v>
      </c>
      <c r="F892" s="11">
        <f>VLOOKUP($A892,Pivot_Switch!$H$5:$N$5000,COLUMN(F892),FALSE)</f>
        <v>95</v>
      </c>
      <c r="G892" s="11">
        <f>VLOOKUP($A892,Pivot_Switch!$H$5:$N$5000,COLUMN(G892),FALSE)</f>
        <v>1</v>
      </c>
      <c r="H892" s="39"/>
      <c r="I892" s="39"/>
      <c r="J892" s="41"/>
      <c r="K892" s="10"/>
      <c r="L892" s="10"/>
      <c r="M892" s="10"/>
      <c r="N892" s="10"/>
      <c r="O892" s="10"/>
      <c r="P892" s="10"/>
      <c r="Q892" s="10"/>
    </row>
    <row r="893" spans="1:17" s="11" customFormat="1" x14ac:dyDescent="0.25">
      <c r="A893" s="39" t="str">
        <f t="shared" si="62"/>
        <v>40686_rmdsrdc4-gl-01</v>
      </c>
      <c r="B893" s="47">
        <v>40686</v>
      </c>
      <c r="C893" s="34" t="s">
        <v>150</v>
      </c>
      <c r="D893" s="11">
        <f>VLOOKUP($A893,Pivot_Switch!$H$5:$N$5000,COLUMN(D893),FALSE)</f>
        <v>144</v>
      </c>
      <c r="E893" s="11">
        <f>VLOOKUP($A893,Pivot_Switch!$H$5:$N$5000,COLUMN(E893),FALSE)</f>
        <v>41</v>
      </c>
      <c r="F893" s="11">
        <f>VLOOKUP($A893,Pivot_Switch!$H$5:$N$5000,COLUMN(F893),FALSE)</f>
        <v>103</v>
      </c>
      <c r="G893" s="11">
        <f>VLOOKUP($A893,Pivot_Switch!$H$5:$N$5000,COLUMN(G893),FALSE)</f>
        <v>1</v>
      </c>
      <c r="H893" s="39"/>
      <c r="I893" s="39"/>
      <c r="J893" s="41"/>
      <c r="K893" s="10"/>
      <c r="L893" s="10"/>
      <c r="M893" s="10"/>
      <c r="N893" s="10"/>
      <c r="O893" s="10"/>
      <c r="P893" s="10"/>
      <c r="Q893" s="10"/>
    </row>
    <row r="894" spans="1:17" s="11" customFormat="1" x14ac:dyDescent="0.25">
      <c r="A894" s="39" t="str">
        <f t="shared" si="62"/>
        <v>40690_rmdsrdc4-gl-01</v>
      </c>
      <c r="B894" s="47">
        <v>40690</v>
      </c>
      <c r="C894" s="34" t="s">
        <v>150</v>
      </c>
      <c r="D894" s="11">
        <f>VLOOKUP($A894,Pivot_Switch!$H$5:$N$5000,COLUMN(D894),FALSE)</f>
        <v>144</v>
      </c>
      <c r="E894" s="11">
        <f>VLOOKUP($A894,Pivot_Switch!$H$5:$N$5000,COLUMN(E894),FALSE)</f>
        <v>41</v>
      </c>
      <c r="F894" s="11">
        <f>VLOOKUP($A894,Pivot_Switch!$H$5:$N$5000,COLUMN(F894),FALSE)</f>
        <v>103</v>
      </c>
      <c r="G894" s="11">
        <f>VLOOKUP($A894,Pivot_Switch!$H$5:$N$5000,COLUMN(G894),FALSE)</f>
        <v>1</v>
      </c>
      <c r="H894" s="39"/>
      <c r="I894" s="39"/>
      <c r="J894" s="41"/>
      <c r="K894" s="10"/>
      <c r="L894" s="10"/>
      <c r="M894" s="10"/>
      <c r="N894" s="10"/>
      <c r="O894" s="10"/>
      <c r="P894" s="10"/>
      <c r="Q894" s="10"/>
    </row>
    <row r="895" spans="1:17" s="11" customFormat="1" x14ac:dyDescent="0.25">
      <c r="A895" s="39" t="str">
        <f t="shared" si="62"/>
        <v>40700_rmdsrdc4-gl-01</v>
      </c>
      <c r="B895" s="47">
        <v>40700</v>
      </c>
      <c r="C895" s="34" t="s">
        <v>150</v>
      </c>
      <c r="D895" s="11">
        <f>VLOOKUP($A895,Pivot_Switch!$H$5:$N$5000,COLUMN(D895),FALSE)</f>
        <v>144</v>
      </c>
      <c r="E895" s="11">
        <f>VLOOKUP($A895,Pivot_Switch!$H$5:$N$5000,COLUMN(E895),FALSE)</f>
        <v>41</v>
      </c>
      <c r="F895" s="11">
        <f>VLOOKUP($A895,Pivot_Switch!$H$5:$N$5000,COLUMN(F895),FALSE)</f>
        <v>103</v>
      </c>
      <c r="G895" s="11">
        <f>VLOOKUP($A895,Pivot_Switch!$H$5:$N$5000,COLUMN(G895),FALSE)</f>
        <v>1</v>
      </c>
      <c r="H895" s="39"/>
      <c r="I895" s="39"/>
      <c r="J895" s="41"/>
      <c r="K895" s="10"/>
      <c r="L895" s="10"/>
      <c r="M895" s="10"/>
      <c r="N895" s="10"/>
      <c r="O895" s="10"/>
      <c r="P895" s="10"/>
      <c r="Q895" s="10"/>
    </row>
    <row r="896" spans="1:17" s="11" customFormat="1" x14ac:dyDescent="0.25">
      <c r="A896" s="39" t="str">
        <f t="shared" si="62"/>
        <v>40707_rmdsrdc4-gl-01</v>
      </c>
      <c r="B896" s="47">
        <v>40707</v>
      </c>
      <c r="C896" s="34" t="s">
        <v>150</v>
      </c>
      <c r="D896" s="11">
        <f>VLOOKUP($A896,Pivot_Switch!$H$5:$N$5000,COLUMN(D896),FALSE)</f>
        <v>144</v>
      </c>
      <c r="E896" s="11">
        <f>VLOOKUP($A896,Pivot_Switch!$H$5:$N$5000,COLUMN(E896),FALSE)</f>
        <v>41</v>
      </c>
      <c r="F896" s="11">
        <f>VLOOKUP($A896,Pivot_Switch!$H$5:$N$5000,COLUMN(F896),FALSE)</f>
        <v>103</v>
      </c>
      <c r="G896" s="11">
        <f>VLOOKUP($A896,Pivot_Switch!$H$5:$N$5000,COLUMN(G896),FALSE)</f>
        <v>1</v>
      </c>
      <c r="H896" s="39"/>
      <c r="I896" s="39"/>
      <c r="J896" s="41"/>
      <c r="K896" s="10"/>
      <c r="L896" s="10"/>
      <c r="M896" s="10"/>
      <c r="N896" s="10"/>
      <c r="O896" s="10"/>
      <c r="P896" s="10"/>
      <c r="Q896" s="10"/>
    </row>
    <row r="897" spans="1:17" s="11" customFormat="1" x14ac:dyDescent="0.25">
      <c r="A897" s="39" t="str">
        <f t="shared" ref="A897:A920" si="63">CONCATENATE(B897,"_",C897)</f>
        <v>40714_rmdsrdc4-gl-01</v>
      </c>
      <c r="B897" s="47">
        <v>40714</v>
      </c>
      <c r="C897" s="34" t="s">
        <v>150</v>
      </c>
      <c r="D897" s="11">
        <f>VLOOKUP($A897,Pivot_Switch!$H$5:$N$5000,COLUMN(D897),FALSE)</f>
        <v>144</v>
      </c>
      <c r="E897" s="11">
        <f>VLOOKUP($A897,Pivot_Switch!$H$5:$N$5000,COLUMN(E897),FALSE)</f>
        <v>42</v>
      </c>
      <c r="F897" s="11">
        <f>VLOOKUP($A897,Pivot_Switch!$H$5:$N$5000,COLUMN(F897),FALSE)</f>
        <v>102</v>
      </c>
      <c r="G897" s="11">
        <f>VLOOKUP($A897,Pivot_Switch!$H$5:$N$5000,COLUMN(G897),FALSE)</f>
        <v>1</v>
      </c>
      <c r="H897" s="39"/>
      <c r="I897" s="39"/>
      <c r="J897" s="41"/>
      <c r="K897" s="10"/>
      <c r="L897" s="10"/>
      <c r="M897" s="10"/>
      <c r="N897" s="10"/>
      <c r="O897" s="10"/>
      <c r="P897" s="10"/>
      <c r="Q897" s="10"/>
    </row>
    <row r="898" spans="1:17" s="11" customFormat="1" x14ac:dyDescent="0.25">
      <c r="A898" s="39" t="str">
        <f t="shared" si="63"/>
        <v>40721_rmdsrdc4-gl-01</v>
      </c>
      <c r="B898" s="47">
        <v>40721</v>
      </c>
      <c r="C898" s="34" t="s">
        <v>150</v>
      </c>
      <c r="D898" s="11">
        <f>VLOOKUP($A898,Pivot_Switch!$H$5:$N$5000,COLUMN(D898),FALSE)</f>
        <v>144</v>
      </c>
      <c r="E898" s="11">
        <f>VLOOKUP($A898,Pivot_Switch!$H$5:$N$5000,COLUMN(E898),FALSE)</f>
        <v>42</v>
      </c>
      <c r="F898" s="11">
        <f>VLOOKUP($A898,Pivot_Switch!$H$5:$N$5000,COLUMN(F898),FALSE)</f>
        <v>102</v>
      </c>
      <c r="G898" s="11">
        <f>VLOOKUP($A898,Pivot_Switch!$H$5:$N$5000,COLUMN(G898),FALSE)</f>
        <v>1</v>
      </c>
      <c r="H898" s="39"/>
      <c r="I898" s="39"/>
      <c r="J898" s="41"/>
      <c r="K898" s="10"/>
      <c r="L898" s="10"/>
      <c r="M898" s="10"/>
      <c r="N898" s="10"/>
      <c r="O898" s="10"/>
      <c r="P898" s="10"/>
      <c r="Q898" s="10"/>
    </row>
    <row r="899" spans="1:17" s="11" customFormat="1" x14ac:dyDescent="0.25">
      <c r="A899" s="39" t="str">
        <f t="shared" si="63"/>
        <v>40728_rmdsrdc4-gl-01</v>
      </c>
      <c r="B899" s="47">
        <v>40728</v>
      </c>
      <c r="C899" s="34" t="s">
        <v>150</v>
      </c>
      <c r="D899" s="11">
        <f>VLOOKUP($A899,Pivot_Switch!$H$5:$N$5000,COLUMN(D899),FALSE)</f>
        <v>144</v>
      </c>
      <c r="E899" s="11">
        <f>VLOOKUP($A899,Pivot_Switch!$H$5:$N$5000,COLUMN(E899),FALSE)</f>
        <v>42</v>
      </c>
      <c r="F899" s="11">
        <f>VLOOKUP($A899,Pivot_Switch!$H$5:$N$5000,COLUMN(F899),FALSE)</f>
        <v>102</v>
      </c>
      <c r="G899" s="11">
        <f>VLOOKUP($A899,Pivot_Switch!$H$5:$N$5000,COLUMN(G899),FALSE)</f>
        <v>1</v>
      </c>
      <c r="H899" s="39"/>
      <c r="I899" s="39"/>
      <c r="J899" s="41"/>
      <c r="K899" s="10"/>
      <c r="L899" s="10"/>
      <c r="M899" s="10"/>
      <c r="N899" s="10"/>
      <c r="O899" s="10"/>
      <c r="P899" s="10"/>
      <c r="Q899" s="10"/>
    </row>
    <row r="900" spans="1:17" s="11" customFormat="1" x14ac:dyDescent="0.25">
      <c r="A900" s="39" t="str">
        <f t="shared" si="63"/>
        <v>40735_rmdsrdc4-gl-01</v>
      </c>
      <c r="B900" s="47">
        <v>40735</v>
      </c>
      <c r="C900" s="34" t="s">
        <v>150</v>
      </c>
      <c r="D900" s="11">
        <f>VLOOKUP($A900,Pivot_Switch!$H$5:$N$5000,COLUMN(D900),FALSE)</f>
        <v>144</v>
      </c>
      <c r="E900" s="11">
        <f>VLOOKUP($A900,Pivot_Switch!$H$5:$N$5000,COLUMN(E900),FALSE)</f>
        <v>42</v>
      </c>
      <c r="F900" s="11">
        <f>VLOOKUP($A900,Pivot_Switch!$H$5:$N$5000,COLUMN(F900),FALSE)</f>
        <v>102</v>
      </c>
      <c r="G900" s="11">
        <f>VLOOKUP($A900,Pivot_Switch!$H$5:$N$5000,COLUMN(G900),FALSE)</f>
        <v>1</v>
      </c>
      <c r="H900" s="39"/>
      <c r="I900" s="39"/>
      <c r="J900" s="41"/>
      <c r="K900" s="10"/>
      <c r="L900" s="10"/>
      <c r="M900" s="10"/>
      <c r="N900" s="10"/>
      <c r="O900" s="10"/>
      <c r="P900" s="10"/>
      <c r="Q900" s="10"/>
    </row>
    <row r="901" spans="1:17" s="11" customFormat="1" x14ac:dyDescent="0.25">
      <c r="A901" s="39" t="str">
        <f t="shared" si="63"/>
        <v>40743_rmdsrdc4-gl-01</v>
      </c>
      <c r="B901" s="47">
        <v>40743</v>
      </c>
      <c r="C901" s="34" t="s">
        <v>150</v>
      </c>
      <c r="D901" s="11">
        <f>VLOOKUP($A901,Pivot_Switch!$H$5:$N$5000,COLUMN(D901),FALSE)</f>
        <v>144</v>
      </c>
      <c r="E901" s="11">
        <f>VLOOKUP($A901,Pivot_Switch!$H$5:$N$5000,COLUMN(E901),FALSE)</f>
        <v>46</v>
      </c>
      <c r="F901" s="11">
        <f>VLOOKUP($A901,Pivot_Switch!$H$5:$N$5000,COLUMN(F901),FALSE)</f>
        <v>98</v>
      </c>
      <c r="G901" s="11">
        <f>VLOOKUP($A901,Pivot_Switch!$H$5:$N$5000,COLUMN(G901),FALSE)</f>
        <v>1</v>
      </c>
      <c r="H901" s="39"/>
      <c r="I901" s="39"/>
      <c r="J901" s="41"/>
      <c r="K901" s="10"/>
      <c r="L901" s="10"/>
      <c r="M901" s="10"/>
      <c r="N901" s="10"/>
      <c r="O901" s="10"/>
      <c r="P901" s="10"/>
      <c r="Q901" s="10"/>
    </row>
    <row r="902" spans="1:17" s="11" customFormat="1" x14ac:dyDescent="0.25">
      <c r="A902" s="39" t="str">
        <f t="shared" si="63"/>
        <v>40749_rmdsrdc4-gl-01</v>
      </c>
      <c r="B902" s="47">
        <v>40749</v>
      </c>
      <c r="C902" s="34" t="s">
        <v>150</v>
      </c>
      <c r="D902" s="11">
        <f>VLOOKUP($A902,Pivot_Switch!$H$5:$N$5000,COLUMN(D902),FALSE)</f>
        <v>144</v>
      </c>
      <c r="E902" s="11">
        <f>VLOOKUP($A902,Pivot_Switch!$H$5:$N$5000,COLUMN(E902),FALSE)</f>
        <v>46</v>
      </c>
      <c r="F902" s="11">
        <f>VLOOKUP($A902,Pivot_Switch!$H$5:$N$5000,COLUMN(F902),FALSE)</f>
        <v>98</v>
      </c>
      <c r="G902" s="11">
        <f>VLOOKUP($A902,Pivot_Switch!$H$5:$N$5000,COLUMN(G902),FALSE)</f>
        <v>1</v>
      </c>
      <c r="H902" s="39"/>
      <c r="I902" s="39"/>
      <c r="J902" s="41"/>
      <c r="K902" s="10"/>
      <c r="L902" s="10"/>
      <c r="M902" s="10"/>
      <c r="N902" s="10"/>
      <c r="O902" s="10"/>
      <c r="P902" s="10"/>
      <c r="Q902" s="10"/>
    </row>
    <row r="903" spans="1:17" s="11" customFormat="1" x14ac:dyDescent="0.25">
      <c r="A903" s="39" t="str">
        <f t="shared" si="63"/>
        <v>40770_rmdsrdc4-gl-01</v>
      </c>
      <c r="B903" s="47">
        <v>40770</v>
      </c>
      <c r="C903" s="34" t="s">
        <v>150</v>
      </c>
      <c r="D903" s="11">
        <f>VLOOKUP($A903,Pivot_Switch!$H$5:$N$5000,COLUMN(D903),FALSE)</f>
        <v>144</v>
      </c>
      <c r="E903" s="11">
        <f>VLOOKUP($A903,Pivot_Switch!$H$5:$N$5000,COLUMN(E903),FALSE)</f>
        <v>46</v>
      </c>
      <c r="F903" s="11">
        <f>VLOOKUP($A903,Pivot_Switch!$H$5:$N$5000,COLUMN(F903),FALSE)</f>
        <v>98</v>
      </c>
      <c r="G903" s="11">
        <f>VLOOKUP($A903,Pivot_Switch!$H$5:$N$5000,COLUMN(G903),FALSE)</f>
        <v>1</v>
      </c>
      <c r="H903" s="39"/>
      <c r="I903" s="39"/>
      <c r="J903" s="41"/>
      <c r="K903" s="10"/>
      <c r="L903" s="10"/>
      <c r="M903" s="10"/>
      <c r="N903" s="10"/>
      <c r="O903" s="10"/>
      <c r="P903" s="10"/>
      <c r="Q903" s="10"/>
    </row>
    <row r="904" spans="1:17" s="11" customFormat="1" x14ac:dyDescent="0.25">
      <c r="A904" s="39" t="str">
        <f t="shared" si="63"/>
        <v>40777_rmdsrdc4-gl-01</v>
      </c>
      <c r="B904" s="47">
        <v>40777</v>
      </c>
      <c r="C904" s="34" t="s">
        <v>150</v>
      </c>
      <c r="D904" s="11">
        <f>VLOOKUP($A904,Pivot_Switch!$H$5:$N$5000,COLUMN(D904),FALSE)</f>
        <v>144</v>
      </c>
      <c r="E904" s="11">
        <f>VLOOKUP($A904,Pivot_Switch!$H$5:$N$5000,COLUMN(E904),FALSE)</f>
        <v>60</v>
      </c>
      <c r="F904" s="11">
        <f>VLOOKUP($A904,Pivot_Switch!$H$5:$N$5000,COLUMN(F904),FALSE)</f>
        <v>84</v>
      </c>
      <c r="G904" s="11">
        <f>VLOOKUP($A904,Pivot_Switch!$H$5:$N$5000,COLUMN(G904),FALSE)</f>
        <v>1</v>
      </c>
      <c r="H904" s="39"/>
      <c r="I904" s="39"/>
      <c r="J904" s="41"/>
      <c r="K904" s="10"/>
      <c r="L904" s="10"/>
      <c r="M904" s="10"/>
      <c r="N904" s="10"/>
      <c r="O904" s="10"/>
      <c r="P904" s="10"/>
      <c r="Q904" s="10"/>
    </row>
    <row r="905" spans="1:17" s="11" customFormat="1" x14ac:dyDescent="0.25">
      <c r="A905" s="39" t="str">
        <f t="shared" si="63"/>
        <v>40785_rmdsrdc4-gl-01</v>
      </c>
      <c r="B905" s="47">
        <v>40785</v>
      </c>
      <c r="C905" s="34" t="s">
        <v>150</v>
      </c>
      <c r="D905" s="11">
        <f>VLOOKUP($A905,Pivot_Switch!$H$5:$N$5000,COLUMN(D905),FALSE)</f>
        <v>144</v>
      </c>
      <c r="E905" s="11">
        <f>VLOOKUP($A905,Pivot_Switch!$H$5:$N$5000,COLUMN(E905),FALSE)</f>
        <v>46</v>
      </c>
      <c r="F905" s="11">
        <f>VLOOKUP($A905,Pivot_Switch!$H$5:$N$5000,COLUMN(F905),FALSE)</f>
        <v>98</v>
      </c>
      <c r="G905" s="11">
        <f>VLOOKUP($A905,Pivot_Switch!$H$5:$N$5000,COLUMN(G905),FALSE)</f>
        <v>1</v>
      </c>
      <c r="H905" s="39"/>
      <c r="I905" s="39"/>
      <c r="J905" s="41"/>
      <c r="K905" s="10"/>
      <c r="L905" s="10"/>
      <c r="M905" s="10"/>
      <c r="N905" s="10"/>
      <c r="O905" s="10"/>
      <c r="P905" s="10"/>
      <c r="Q905" s="10"/>
    </row>
    <row r="906" spans="1:17" s="11" customFormat="1" x14ac:dyDescent="0.25">
      <c r="A906" s="39" t="str">
        <f t="shared" si="63"/>
        <v>40790_rmdsrdc4-gl-01</v>
      </c>
      <c r="B906" s="47">
        <v>40790</v>
      </c>
      <c r="C906" s="34" t="s">
        <v>150</v>
      </c>
      <c r="D906" s="11">
        <f>VLOOKUP($A906,Pivot_Switch!$H$5:$N$5000,COLUMN(D906),FALSE)</f>
        <v>144</v>
      </c>
      <c r="E906" s="11">
        <f>VLOOKUP($A906,Pivot_Switch!$H$5:$N$5000,COLUMN(E906),FALSE)</f>
        <v>46</v>
      </c>
      <c r="F906" s="11">
        <f>VLOOKUP($A906,Pivot_Switch!$H$5:$N$5000,COLUMN(F906),FALSE)</f>
        <v>98</v>
      </c>
      <c r="G906" s="11">
        <f>VLOOKUP($A906,Pivot_Switch!$H$5:$N$5000,COLUMN(G906),FALSE)</f>
        <v>1</v>
      </c>
      <c r="H906" s="39"/>
      <c r="I906" s="39"/>
      <c r="J906" s="41"/>
      <c r="K906" s="10"/>
      <c r="L906" s="10"/>
      <c r="M906" s="10"/>
      <c r="N906" s="10"/>
      <c r="O906" s="10"/>
      <c r="P906" s="10"/>
      <c r="Q906" s="10"/>
    </row>
    <row r="907" spans="1:17" s="11" customFormat="1" x14ac:dyDescent="0.25">
      <c r="A907" s="39" t="str">
        <f t="shared" si="63"/>
        <v>40798_rmdsrdc4-gl-01</v>
      </c>
      <c r="B907" s="47">
        <v>40798</v>
      </c>
      <c r="C907" s="34" t="s">
        <v>150</v>
      </c>
      <c r="D907" s="11">
        <f>VLOOKUP($A907,Pivot_Switch!$H$5:$N$5000,COLUMN(D907),FALSE)</f>
        <v>144</v>
      </c>
      <c r="E907" s="11">
        <f>VLOOKUP($A907,Pivot_Switch!$H$5:$N$5000,COLUMN(E907),FALSE)</f>
        <v>46</v>
      </c>
      <c r="F907" s="11">
        <f>VLOOKUP($A907,Pivot_Switch!$H$5:$N$5000,COLUMN(F907),FALSE)</f>
        <v>98</v>
      </c>
      <c r="G907" s="11">
        <f>VLOOKUP($A907,Pivot_Switch!$H$5:$N$5000,COLUMN(G907),FALSE)</f>
        <v>1</v>
      </c>
      <c r="H907" s="39"/>
      <c r="I907" s="39"/>
      <c r="J907" s="41"/>
      <c r="K907" s="10"/>
      <c r="L907" s="10"/>
      <c r="M907" s="10"/>
      <c r="N907" s="10"/>
      <c r="O907" s="10"/>
      <c r="P907" s="10"/>
      <c r="Q907" s="10"/>
    </row>
    <row r="908" spans="1:17" s="11" customFormat="1" x14ac:dyDescent="0.25">
      <c r="A908" s="39" t="str">
        <f t="shared" si="63"/>
        <v>40869_rmdsrdc4-gl-01</v>
      </c>
      <c r="B908" s="47">
        <v>40869</v>
      </c>
      <c r="C908" s="34" t="s">
        <v>150</v>
      </c>
      <c r="D908" s="11">
        <f>VLOOKUP($A908,Pivot_Switch!$H$5:$N$5000,COLUMN(D908),FALSE)</f>
        <v>180</v>
      </c>
      <c r="E908" s="11">
        <f>VLOOKUP($A908,Pivot_Switch!$H$5:$N$5000,COLUMN(E908),FALSE)</f>
        <v>71</v>
      </c>
      <c r="F908" s="11">
        <f>VLOOKUP($A908,Pivot_Switch!$H$5:$N$5000,COLUMN(F908),FALSE)</f>
        <v>109</v>
      </c>
      <c r="G908" s="11">
        <f>VLOOKUP($A908,Pivot_Switch!$H$5:$N$5000,COLUMN(G908),FALSE)</f>
        <v>1</v>
      </c>
      <c r="H908" s="39"/>
      <c r="I908" s="39"/>
      <c r="J908" s="41"/>
      <c r="K908" s="10"/>
      <c r="L908" s="10"/>
      <c r="M908" s="10"/>
      <c r="N908" s="10"/>
      <c r="O908" s="10"/>
      <c r="P908" s="10"/>
      <c r="Q908" s="10"/>
    </row>
    <row r="909" spans="1:17" s="11" customFormat="1" x14ac:dyDescent="0.25">
      <c r="A909" s="39" t="str">
        <f t="shared" si="63"/>
        <v>40885_rmdsrdc4-gl-01</v>
      </c>
      <c r="B909" s="47">
        <v>40885</v>
      </c>
      <c r="C909" s="34" t="s">
        <v>150</v>
      </c>
      <c r="D909" s="11">
        <f>VLOOKUP($A909,Pivot_Switch!$H$5:$N$5000,COLUMN(D909),FALSE)</f>
        <v>180</v>
      </c>
      <c r="E909" s="11">
        <f>VLOOKUP($A909,Pivot_Switch!$H$5:$N$5000,COLUMN(E909),FALSE)</f>
        <v>58</v>
      </c>
      <c r="F909" s="11">
        <f>VLOOKUP($A909,Pivot_Switch!$H$5:$N$5000,COLUMN(F909),FALSE)</f>
        <v>122</v>
      </c>
      <c r="G909" s="11">
        <f>VLOOKUP($A909,Pivot_Switch!$H$5:$N$5000,COLUMN(G909),FALSE)</f>
        <v>1</v>
      </c>
      <c r="H909" s="39"/>
      <c r="I909" s="39"/>
      <c r="J909" s="41"/>
      <c r="K909" s="10"/>
      <c r="L909" s="10"/>
      <c r="M909" s="10"/>
      <c r="N909" s="10"/>
      <c r="O909" s="10"/>
      <c r="P909" s="10"/>
      <c r="Q909" s="10"/>
    </row>
    <row r="910" spans="1:17" s="11" customFormat="1" x14ac:dyDescent="0.25">
      <c r="A910" s="39" t="str">
        <f t="shared" si="63"/>
        <v>40917_rmdsrdc4-gl-01</v>
      </c>
      <c r="B910" s="47">
        <v>40917</v>
      </c>
      <c r="C910" s="34" t="s">
        <v>150</v>
      </c>
      <c r="D910" s="11">
        <f>VLOOKUP($A910,Pivot_Switch!$H$5:$N$5000,COLUMN(D910),FALSE)</f>
        <v>180</v>
      </c>
      <c r="E910" s="11">
        <f>VLOOKUP($A910,Pivot_Switch!$H$5:$N$5000,COLUMN(E910),FALSE)</f>
        <v>58</v>
      </c>
      <c r="F910" s="11">
        <f>VLOOKUP($A910,Pivot_Switch!$H$5:$N$5000,COLUMN(F910),FALSE)</f>
        <v>122</v>
      </c>
      <c r="G910" s="11">
        <f>VLOOKUP($A910,Pivot_Switch!$H$5:$N$5000,COLUMN(G910),FALSE)</f>
        <v>1</v>
      </c>
      <c r="H910" s="39"/>
      <c r="I910" s="39"/>
      <c r="J910" s="41"/>
      <c r="K910" s="10"/>
      <c r="L910" s="10"/>
      <c r="M910" s="10"/>
      <c r="N910" s="10"/>
      <c r="O910" s="10"/>
      <c r="P910" s="10"/>
      <c r="Q910" s="10"/>
    </row>
    <row r="911" spans="1:17" s="11" customFormat="1" x14ac:dyDescent="0.25">
      <c r="A911" s="39" t="str">
        <f t="shared" si="63"/>
        <v>40948_rmdsrdc4-gl-01</v>
      </c>
      <c r="B911" s="47">
        <v>40948</v>
      </c>
      <c r="C911" s="34" t="s">
        <v>150</v>
      </c>
      <c r="D911" s="11">
        <f>VLOOKUP($A911,Pivot_Switch!$H$5:$N$5000,COLUMN(D911),FALSE)</f>
        <v>180</v>
      </c>
      <c r="E911" s="11">
        <f>VLOOKUP($A911,Pivot_Switch!$H$5:$N$5000,COLUMN(E911),FALSE)</f>
        <v>57</v>
      </c>
      <c r="F911" s="11">
        <f>VLOOKUP($A911,Pivot_Switch!$H$5:$N$5000,COLUMN(F911),FALSE)</f>
        <v>123</v>
      </c>
      <c r="G911" s="11">
        <f>VLOOKUP($A911,Pivot_Switch!$H$5:$N$5000,COLUMN(G911),FALSE)</f>
        <v>1</v>
      </c>
      <c r="H911" s="39"/>
      <c r="I911" s="39"/>
      <c r="J911" s="41"/>
      <c r="K911" s="10"/>
      <c r="L911" s="10"/>
      <c r="M911" s="10"/>
      <c r="N911" s="10"/>
      <c r="O911" s="10"/>
      <c r="P911" s="10"/>
      <c r="Q911" s="10"/>
    </row>
    <row r="912" spans="1:17" s="11" customFormat="1" x14ac:dyDescent="0.25">
      <c r="A912" s="39" t="str">
        <f t="shared" si="63"/>
        <v>40989_rmdsrdc4-gl-01</v>
      </c>
      <c r="B912" s="47">
        <v>40989</v>
      </c>
      <c r="C912" s="34" t="s">
        <v>150</v>
      </c>
      <c r="D912" s="11">
        <f>VLOOKUP($A912,Pivot_Switch!$H$5:$N$5000,COLUMN(D912),FALSE)</f>
        <v>180</v>
      </c>
      <c r="E912" s="11">
        <f>VLOOKUP($A912,Pivot_Switch!$H$5:$N$5000,COLUMN(E912),FALSE)</f>
        <v>57</v>
      </c>
      <c r="F912" s="11">
        <f>VLOOKUP($A912,Pivot_Switch!$H$5:$N$5000,COLUMN(F912),FALSE)</f>
        <v>123</v>
      </c>
      <c r="G912" s="11">
        <f>VLOOKUP($A912,Pivot_Switch!$H$5:$N$5000,COLUMN(G912),FALSE)</f>
        <v>1</v>
      </c>
      <c r="H912" s="39"/>
      <c r="I912" s="39"/>
      <c r="J912" s="41"/>
      <c r="K912" s="10"/>
      <c r="L912" s="10"/>
      <c r="M912" s="10"/>
      <c r="N912" s="10"/>
      <c r="O912" s="10"/>
      <c r="P912" s="10"/>
      <c r="Q912" s="10"/>
    </row>
    <row r="913" spans="1:17" s="11" customFormat="1" x14ac:dyDescent="0.25">
      <c r="A913" s="39" t="str">
        <f t="shared" si="63"/>
        <v>41016_rmdsrdc4-gl-01</v>
      </c>
      <c r="B913" s="47">
        <v>41016</v>
      </c>
      <c r="C913" s="34" t="s">
        <v>150</v>
      </c>
      <c r="D913" s="11">
        <f>VLOOKUP($A913,Pivot_Switch!$H$5:$N$5000,COLUMN(D913),FALSE)</f>
        <v>180</v>
      </c>
      <c r="E913" s="11">
        <f>VLOOKUP($A913,Pivot_Switch!$H$5:$N$5000,COLUMN(E913),FALSE)</f>
        <v>57</v>
      </c>
      <c r="F913" s="11">
        <f>VLOOKUP($A913,Pivot_Switch!$H$5:$N$5000,COLUMN(F913),FALSE)</f>
        <v>123</v>
      </c>
      <c r="G913" s="11">
        <f>VLOOKUP($A913,Pivot_Switch!$H$5:$N$5000,COLUMN(G913),FALSE)</f>
        <v>1</v>
      </c>
      <c r="H913" s="39"/>
      <c r="I913" s="39"/>
      <c r="J913" s="41"/>
      <c r="K913" s="10"/>
      <c r="L913" s="10"/>
      <c r="M913" s="10"/>
      <c r="N913" s="10"/>
      <c r="O913" s="10"/>
      <c r="P913" s="10"/>
      <c r="Q913" s="10"/>
    </row>
    <row r="914" spans="1:17" s="11" customFormat="1" x14ac:dyDescent="0.25">
      <c r="A914" s="39" t="str">
        <f t="shared" si="63"/>
        <v>41037_rmdsrdc4-gl-01</v>
      </c>
      <c r="B914" s="47">
        <v>41037</v>
      </c>
      <c r="C914" s="34" t="s">
        <v>150</v>
      </c>
      <c r="D914" s="11">
        <f>VLOOKUP($A914,Pivot_Switch!$H$5:$N$5000,COLUMN(D914),FALSE)</f>
        <v>180</v>
      </c>
      <c r="E914" s="11">
        <f>VLOOKUP($A914,Pivot_Switch!$H$5:$N$5000,COLUMN(E914),FALSE)</f>
        <v>58</v>
      </c>
      <c r="F914" s="11">
        <f>VLOOKUP($A914,Pivot_Switch!$H$5:$N$5000,COLUMN(F914),FALSE)</f>
        <v>122</v>
      </c>
      <c r="G914" s="11">
        <f>VLOOKUP($A914,Pivot_Switch!$H$5:$N$5000,COLUMN(G914),FALSE)</f>
        <v>1</v>
      </c>
      <c r="H914" s="39"/>
      <c r="I914" s="39"/>
      <c r="J914" s="41"/>
      <c r="K914" s="10"/>
      <c r="L914" s="10"/>
      <c r="M914" s="10"/>
      <c r="N914" s="10"/>
      <c r="O914" s="10"/>
      <c r="P914" s="10"/>
      <c r="Q914" s="10"/>
    </row>
    <row r="915" spans="1:17" s="11" customFormat="1" x14ac:dyDescent="0.25">
      <c r="A915" s="39" t="str">
        <f t="shared" si="63"/>
        <v>41071_rmdsrdc4-gl-01</v>
      </c>
      <c r="B915" s="47">
        <v>41071</v>
      </c>
      <c r="C915" s="34" t="s">
        <v>150</v>
      </c>
      <c r="D915" s="11">
        <f>VLOOKUP($A915,Pivot_Switch!$H$5:$N$5000,COLUMN(D915),FALSE)</f>
        <v>180</v>
      </c>
      <c r="E915" s="11">
        <f>VLOOKUP($A915,Pivot_Switch!$H$5:$N$5000,COLUMN(E915),FALSE)</f>
        <v>58</v>
      </c>
      <c r="F915" s="11">
        <f>VLOOKUP($A915,Pivot_Switch!$H$5:$N$5000,COLUMN(F915),FALSE)</f>
        <v>122</v>
      </c>
      <c r="G915" s="11">
        <f>VLOOKUP($A915,Pivot_Switch!$H$5:$N$5000,COLUMN(G915),FALSE)</f>
        <v>1</v>
      </c>
      <c r="H915" s="39"/>
      <c r="I915" s="39"/>
      <c r="J915" s="41"/>
      <c r="K915" s="10"/>
      <c r="L915" s="10"/>
      <c r="M915" s="10"/>
      <c r="N915" s="10"/>
      <c r="O915" s="10"/>
      <c r="P915" s="10"/>
      <c r="Q915" s="10"/>
    </row>
    <row r="916" spans="1:17" s="11" customFormat="1" x14ac:dyDescent="0.25">
      <c r="A916" s="39" t="str">
        <f t="shared" si="63"/>
        <v>41107_rmdsrdc4-gl-01</v>
      </c>
      <c r="B916" s="47">
        <v>41107</v>
      </c>
      <c r="C916" s="34" t="s">
        <v>150</v>
      </c>
      <c r="D916" s="11">
        <f>VLOOKUP($A916,Pivot_Switch!$H$5:$N$5000,COLUMN(D916),FALSE)</f>
        <v>180</v>
      </c>
      <c r="E916" s="11">
        <f>VLOOKUP($A916,Pivot_Switch!$H$5:$N$5000,COLUMN(E916),FALSE)</f>
        <v>58</v>
      </c>
      <c r="F916" s="11">
        <f>VLOOKUP($A916,Pivot_Switch!$H$5:$N$5000,COLUMN(F916),FALSE)</f>
        <v>122</v>
      </c>
      <c r="G916" s="11">
        <f>VLOOKUP($A916,Pivot_Switch!$H$5:$N$5000,COLUMN(G916),FALSE)</f>
        <v>1</v>
      </c>
      <c r="H916" s="39"/>
      <c r="I916" s="39"/>
      <c r="J916" s="41"/>
      <c r="K916" s="10"/>
      <c r="L916" s="10"/>
      <c r="M916" s="10"/>
      <c r="N916" s="10"/>
      <c r="O916" s="10"/>
      <c r="P916" s="10"/>
      <c r="Q916" s="10"/>
    </row>
    <row r="917" spans="1:17" s="11" customFormat="1" x14ac:dyDescent="0.25">
      <c r="A917" s="39" t="str">
        <f t="shared" si="63"/>
        <v>41122_rmdsrdc4-gl-01</v>
      </c>
      <c r="B917" s="47">
        <v>41122</v>
      </c>
      <c r="C917" s="34" t="s">
        <v>150</v>
      </c>
      <c r="D917" s="11">
        <f>VLOOKUP($A917,Pivot_Switch!$H$5:$N$5000,COLUMN(D917),FALSE)</f>
        <v>180</v>
      </c>
      <c r="E917" s="11">
        <f>VLOOKUP($A917,Pivot_Switch!$H$5:$N$5000,COLUMN(E917),FALSE)</f>
        <v>58</v>
      </c>
      <c r="F917" s="11">
        <f>VLOOKUP($A917,Pivot_Switch!$H$5:$N$5000,COLUMN(F917),FALSE)</f>
        <v>122</v>
      </c>
      <c r="G917" s="11">
        <f>VLOOKUP($A917,Pivot_Switch!$H$5:$N$5000,COLUMN(G917),FALSE)</f>
        <v>1</v>
      </c>
      <c r="H917" s="39"/>
      <c r="I917" s="39"/>
      <c r="J917" s="41"/>
      <c r="K917" s="10"/>
      <c r="L917" s="10"/>
      <c r="M917" s="10"/>
      <c r="N917" s="10"/>
      <c r="O917" s="10"/>
      <c r="P917" s="10"/>
      <c r="Q917" s="10"/>
    </row>
    <row r="918" spans="1:17" s="11" customFormat="1" x14ac:dyDescent="0.25">
      <c r="A918" s="39" t="str">
        <f t="shared" si="63"/>
        <v>41162_rmdsrdc4-gl-01</v>
      </c>
      <c r="B918" s="47">
        <v>41162</v>
      </c>
      <c r="C918" s="34" t="s">
        <v>150</v>
      </c>
      <c r="D918" s="11">
        <f>VLOOKUP($A918,Pivot_Switch!$H$5:$N$5000,COLUMN(D918),FALSE)</f>
        <v>180</v>
      </c>
      <c r="E918" s="11">
        <f>VLOOKUP($A918,Pivot_Switch!$H$5:$N$5000,COLUMN(E918),FALSE)</f>
        <v>58</v>
      </c>
      <c r="F918" s="11">
        <f>VLOOKUP($A918,Pivot_Switch!$H$5:$N$5000,COLUMN(F918),FALSE)</f>
        <v>122</v>
      </c>
      <c r="G918" s="11">
        <f>VLOOKUP($A918,Pivot_Switch!$H$5:$N$5000,COLUMN(G918),FALSE)</f>
        <v>1</v>
      </c>
      <c r="H918" s="39"/>
      <c r="I918" s="39"/>
      <c r="J918" s="41"/>
      <c r="K918" s="10"/>
      <c r="L918" s="10"/>
      <c r="M918" s="10"/>
      <c r="N918" s="10"/>
      <c r="O918" s="10"/>
      <c r="P918" s="10"/>
      <c r="Q918" s="10"/>
    </row>
    <row r="919" spans="1:17" s="11" customFormat="1" x14ac:dyDescent="0.25">
      <c r="A919" s="39" t="str">
        <f t="shared" si="63"/>
        <v>41192_rmdsrdc4-gl-01</v>
      </c>
      <c r="B919" s="47">
        <v>41192</v>
      </c>
      <c r="C919" s="34" t="s">
        <v>150</v>
      </c>
      <c r="D919" s="11">
        <f>VLOOKUP($A919,Pivot_Switch!$H$5:$N$5000,COLUMN(D919),FALSE)</f>
        <v>180</v>
      </c>
      <c r="E919" s="11">
        <f>VLOOKUP($A919,Pivot_Switch!$H$5:$N$5000,COLUMN(E919),FALSE)</f>
        <v>58</v>
      </c>
      <c r="F919" s="11">
        <f>VLOOKUP($A919,Pivot_Switch!$H$5:$N$5000,COLUMN(F919),FALSE)</f>
        <v>122</v>
      </c>
      <c r="G919" s="11">
        <f>VLOOKUP($A919,Pivot_Switch!$H$5:$N$5000,COLUMN(G919),FALSE)</f>
        <v>1</v>
      </c>
      <c r="H919" s="39"/>
      <c r="I919" s="39"/>
      <c r="J919" s="41"/>
      <c r="K919" s="10"/>
      <c r="L919" s="10"/>
      <c r="M919" s="10"/>
      <c r="N919" s="10"/>
      <c r="O919" s="10"/>
      <c r="P919" s="10"/>
      <c r="Q919" s="10"/>
    </row>
    <row r="920" spans="1:17" s="11" customFormat="1" x14ac:dyDescent="0.25">
      <c r="A920" s="39" t="str">
        <f t="shared" si="63"/>
        <v>41347_rmdsrdc4-gl-01</v>
      </c>
      <c r="B920" s="47">
        <v>41347</v>
      </c>
      <c r="C920" s="34" t="s">
        <v>150</v>
      </c>
      <c r="D920" s="11">
        <f>VLOOKUP($A920,Pivot_Switch!$H$5:$N$5000,COLUMN(D920),FALSE)</f>
        <v>180</v>
      </c>
      <c r="E920" s="11">
        <f>VLOOKUP($A920,Pivot_Switch!$H$5:$N$5000,COLUMN(E920),FALSE)</f>
        <v>64</v>
      </c>
      <c r="F920" s="11">
        <f>VLOOKUP($A920,Pivot_Switch!$H$5:$N$5000,COLUMN(F920),FALSE)</f>
        <v>116</v>
      </c>
      <c r="G920" s="11">
        <f>VLOOKUP($A920,Pivot_Switch!$H$5:$N$5000,COLUMN(G920),FALSE)</f>
        <v>1</v>
      </c>
      <c r="H920" s="39"/>
      <c r="I920" s="39"/>
      <c r="J920" s="41"/>
      <c r="K920" s="10"/>
      <c r="L920" s="10"/>
      <c r="M920" s="10"/>
      <c r="N920" s="10"/>
      <c r="O920" s="10"/>
      <c r="P920" s="10"/>
      <c r="Q920" s="10"/>
    </row>
    <row r="921" spans="1:17" s="11" customFormat="1" x14ac:dyDescent="0.25">
      <c r="A921" s="39" t="str">
        <f t="shared" si="62"/>
        <v>41439_rmdsrdc4-gl-01</v>
      </c>
      <c r="B921" s="47">
        <v>41439</v>
      </c>
      <c r="C921" s="34" t="s">
        <v>150</v>
      </c>
      <c r="D921" s="11">
        <f>VLOOKUP($A921,Pivot_Switch!$H$5:$N$5000,COLUMN(D921),FALSE)</f>
        <v>180</v>
      </c>
      <c r="E921" s="11">
        <f>VLOOKUP($A921,Pivot_Switch!$H$5:$N$5000,COLUMN(E921),FALSE)</f>
        <v>7</v>
      </c>
      <c r="F921" s="11">
        <f>VLOOKUP($A921,Pivot_Switch!$H$5:$N$5000,COLUMN(F921),FALSE)</f>
        <v>173</v>
      </c>
      <c r="G921" s="11">
        <f>VLOOKUP($A921,Pivot_Switch!$H$5:$N$5000,COLUMN(G921),FALSE)</f>
        <v>1</v>
      </c>
      <c r="H921" s="39"/>
      <c r="I921" s="39"/>
      <c r="J921" s="41"/>
      <c r="K921" s="10"/>
      <c r="L921" s="10"/>
      <c r="M921" s="10"/>
      <c r="N921" s="10"/>
      <c r="O921" s="10"/>
      <c r="P921" s="10"/>
      <c r="Q921" s="10"/>
    </row>
    <row r="922" spans="1:17" s="11" customFormat="1" x14ac:dyDescent="0.25">
      <c r="A922" s="39"/>
      <c r="B922" s="44"/>
      <c r="C922" s="39"/>
      <c r="H922" s="39"/>
      <c r="I922" s="39"/>
      <c r="J922" s="39"/>
      <c r="K922" s="10"/>
      <c r="L922" s="10"/>
      <c r="M922" s="10"/>
      <c r="N922" s="10"/>
      <c r="O922" s="10"/>
      <c r="P922" s="10"/>
      <c r="Q922" s="10"/>
    </row>
    <row r="923" spans="1:17" s="11" customFormat="1" x14ac:dyDescent="0.25">
      <c r="A923" s="42" t="s">
        <v>881</v>
      </c>
      <c r="B923" s="42"/>
      <c r="C923" s="42"/>
      <c r="D923" s="25"/>
      <c r="E923" s="25"/>
      <c r="F923" s="25"/>
      <c r="G923" s="25"/>
      <c r="H923" s="42" t="str">
        <f>C884</f>
        <v>rmdsrdc4-gl-01</v>
      </c>
      <c r="I923" s="43" t="str">
        <f>CONCATENATE(H923,"_End")</f>
        <v>rmdsrdc4-gl-01_End</v>
      </c>
      <c r="J923" s="43">
        <f>ROW(I923)</f>
        <v>923</v>
      </c>
      <c r="K923" s="26"/>
      <c r="L923" s="26"/>
      <c r="M923" s="10"/>
      <c r="N923" s="10"/>
      <c r="O923" s="10"/>
      <c r="P923" s="10"/>
      <c r="Q923" s="10"/>
    </row>
    <row r="924" spans="1:17" s="11" customFormat="1" x14ac:dyDescent="0.25">
      <c r="A924" s="39" t="str">
        <f t="shared" ref="A924:A961" si="64">CONCATENATE(B924,"_",C924)</f>
        <v>40598_rmdsrdc4-sl-01</v>
      </c>
      <c r="B924" s="47">
        <v>40598</v>
      </c>
      <c r="C924" s="34" t="s">
        <v>167</v>
      </c>
      <c r="D924" s="11">
        <f>VLOOKUP($A924,Pivot_Switch!$H$5:$N$5000,COLUMN(D924),FALSE)</f>
        <v>144</v>
      </c>
      <c r="E924" s="11">
        <f>VLOOKUP($A924,Pivot_Switch!$H$5:$N$5000,COLUMN(E924),FALSE)</f>
        <v>42</v>
      </c>
      <c r="F924" s="11">
        <f>VLOOKUP($A924,Pivot_Switch!$H$5:$N$5000,COLUMN(F924),FALSE)</f>
        <v>102</v>
      </c>
      <c r="G924" s="11">
        <f>VLOOKUP($A924,Pivot_Switch!$H$5:$N$5000,COLUMN(G924),FALSE)</f>
        <v>1</v>
      </c>
      <c r="H924" s="39" t="str">
        <f>C924</f>
        <v>rmdsrdc4-sl-01</v>
      </c>
      <c r="I924" s="39" t="str">
        <f>CONCATENATE(H924,"_Start")</f>
        <v>rmdsrdc4-sl-01_Start</v>
      </c>
      <c r="J924" s="41">
        <f>ROW(I924)</f>
        <v>924</v>
      </c>
      <c r="K924" s="10"/>
      <c r="L924" s="10"/>
      <c r="M924" s="10"/>
      <c r="N924" s="10"/>
      <c r="O924" s="10"/>
      <c r="P924" s="10"/>
      <c r="Q924" s="10"/>
    </row>
    <row r="925" spans="1:17" s="11" customFormat="1" x14ac:dyDescent="0.25">
      <c r="A925" s="39" t="str">
        <f t="shared" si="64"/>
        <v>40606_rmdsrdc4-sl-01</v>
      </c>
      <c r="B925" s="47">
        <v>40606</v>
      </c>
      <c r="C925" s="34" t="s">
        <v>167</v>
      </c>
      <c r="D925" s="11">
        <f>VLOOKUP($A925,Pivot_Switch!$H$5:$N$5000,COLUMN(D925),FALSE)</f>
        <v>144</v>
      </c>
      <c r="E925" s="11">
        <f>VLOOKUP($A925,Pivot_Switch!$H$5:$N$5000,COLUMN(E925),FALSE)</f>
        <v>42</v>
      </c>
      <c r="F925" s="11">
        <f>VLOOKUP($A925,Pivot_Switch!$H$5:$N$5000,COLUMN(F925),FALSE)</f>
        <v>102</v>
      </c>
      <c r="G925" s="11">
        <f>VLOOKUP($A925,Pivot_Switch!$H$5:$N$5000,COLUMN(G925),FALSE)</f>
        <v>1</v>
      </c>
      <c r="H925" s="39"/>
      <c r="I925" s="39"/>
      <c r="J925" s="41"/>
      <c r="K925" s="10"/>
      <c r="L925" s="10"/>
      <c r="M925" s="10"/>
      <c r="N925" s="10"/>
      <c r="O925" s="10"/>
      <c r="P925" s="10"/>
      <c r="Q925" s="10"/>
    </row>
    <row r="926" spans="1:17" s="11" customFormat="1" x14ac:dyDescent="0.25">
      <c r="A926" s="39" t="str">
        <f t="shared" si="64"/>
        <v>40609_rmdsrdc4-sl-01</v>
      </c>
      <c r="B926" s="47">
        <v>40609</v>
      </c>
      <c r="C926" s="34" t="s">
        <v>167</v>
      </c>
      <c r="D926" s="11">
        <f>VLOOKUP($A926,Pivot_Switch!$H$5:$N$5000,COLUMN(D926),FALSE)</f>
        <v>144</v>
      </c>
      <c r="E926" s="11">
        <f>VLOOKUP($A926,Pivot_Switch!$H$5:$N$5000,COLUMN(E926),FALSE)</f>
        <v>42</v>
      </c>
      <c r="F926" s="11">
        <f>VLOOKUP($A926,Pivot_Switch!$H$5:$N$5000,COLUMN(F926),FALSE)</f>
        <v>102</v>
      </c>
      <c r="G926" s="11">
        <f>VLOOKUP($A926,Pivot_Switch!$H$5:$N$5000,COLUMN(G926),FALSE)</f>
        <v>1</v>
      </c>
      <c r="H926" s="39"/>
      <c r="I926" s="39"/>
      <c r="J926" s="41"/>
      <c r="K926" s="10"/>
      <c r="L926" s="10"/>
      <c r="M926" s="10"/>
      <c r="N926" s="10"/>
      <c r="O926" s="10"/>
      <c r="P926" s="10"/>
      <c r="Q926" s="10"/>
    </row>
    <row r="927" spans="1:17" s="11" customFormat="1" x14ac:dyDescent="0.25">
      <c r="A927" s="39" t="str">
        <f t="shared" si="64"/>
        <v>40637_rmdsrdc4-sl-01</v>
      </c>
      <c r="B927" s="47">
        <v>40637</v>
      </c>
      <c r="C927" s="34" t="s">
        <v>167</v>
      </c>
      <c r="D927" s="11">
        <f>VLOOKUP($A927,Pivot_Switch!$H$5:$N$5000,COLUMN(D927),FALSE)</f>
        <v>144</v>
      </c>
      <c r="E927" s="11">
        <f>VLOOKUP($A927,Pivot_Switch!$H$5:$N$5000,COLUMN(E927),FALSE)</f>
        <v>42</v>
      </c>
      <c r="F927" s="11">
        <f>VLOOKUP($A927,Pivot_Switch!$H$5:$N$5000,COLUMN(F927),FALSE)</f>
        <v>102</v>
      </c>
      <c r="G927" s="11">
        <f>VLOOKUP($A927,Pivot_Switch!$H$5:$N$5000,COLUMN(G927),FALSE)</f>
        <v>1</v>
      </c>
      <c r="H927" s="39"/>
      <c r="I927" s="39"/>
      <c r="J927" s="41"/>
      <c r="K927" s="10"/>
      <c r="L927" s="10"/>
      <c r="M927" s="10"/>
      <c r="N927" s="10"/>
      <c r="O927" s="10"/>
      <c r="P927" s="10"/>
      <c r="Q927" s="10"/>
    </row>
    <row r="928" spans="1:17" s="11" customFormat="1" x14ac:dyDescent="0.25">
      <c r="A928" s="39" t="str">
        <f t="shared" si="64"/>
        <v>40646_rmdsrdc4-sl-01</v>
      </c>
      <c r="B928" s="47">
        <v>40646</v>
      </c>
      <c r="C928" s="34" t="s">
        <v>167</v>
      </c>
      <c r="D928" s="11">
        <f>VLOOKUP($A928,Pivot_Switch!$H$5:$N$5000,COLUMN(D928),FALSE)</f>
        <v>144</v>
      </c>
      <c r="E928" s="11">
        <f>VLOOKUP($A928,Pivot_Switch!$H$5:$N$5000,COLUMN(E928),FALSE)</f>
        <v>42</v>
      </c>
      <c r="F928" s="11">
        <f>VLOOKUP($A928,Pivot_Switch!$H$5:$N$5000,COLUMN(F928),FALSE)</f>
        <v>102</v>
      </c>
      <c r="G928" s="11">
        <f>VLOOKUP($A928,Pivot_Switch!$H$5:$N$5000,COLUMN(G928),FALSE)</f>
        <v>1</v>
      </c>
      <c r="H928" s="39"/>
      <c r="I928" s="39"/>
      <c r="J928" s="41"/>
      <c r="K928" s="10"/>
      <c r="L928" s="10"/>
      <c r="M928" s="10"/>
      <c r="N928" s="10"/>
      <c r="O928" s="10"/>
      <c r="P928" s="10"/>
      <c r="Q928" s="10"/>
    </row>
    <row r="929" spans="1:17" s="11" customFormat="1" x14ac:dyDescent="0.25">
      <c r="A929" s="39" t="str">
        <f t="shared" si="64"/>
        <v>40652_rmdsrdc4-sl-01</v>
      </c>
      <c r="B929" s="47">
        <v>40652</v>
      </c>
      <c r="C929" s="34" t="s">
        <v>167</v>
      </c>
      <c r="D929" s="11">
        <f>VLOOKUP($A929,Pivot_Switch!$H$5:$N$5000,COLUMN(D929),FALSE)</f>
        <v>144</v>
      </c>
      <c r="E929" s="11">
        <f>VLOOKUP($A929,Pivot_Switch!$H$5:$N$5000,COLUMN(E929),FALSE)</f>
        <v>64</v>
      </c>
      <c r="F929" s="11">
        <f>VLOOKUP($A929,Pivot_Switch!$H$5:$N$5000,COLUMN(F929),FALSE)</f>
        <v>80</v>
      </c>
      <c r="G929" s="11">
        <f>VLOOKUP($A929,Pivot_Switch!$H$5:$N$5000,COLUMN(G929),FALSE)</f>
        <v>1</v>
      </c>
      <c r="H929" s="39"/>
      <c r="I929" s="39"/>
      <c r="J929" s="41"/>
      <c r="K929" s="10"/>
      <c r="L929" s="10"/>
      <c r="M929" s="10"/>
      <c r="N929" s="10"/>
      <c r="O929" s="10"/>
      <c r="P929" s="10"/>
      <c r="Q929" s="10"/>
    </row>
    <row r="930" spans="1:17" s="11" customFormat="1" x14ac:dyDescent="0.25">
      <c r="A930" s="39" t="str">
        <f t="shared" si="64"/>
        <v>40659_rmdsrdc4-sl-01</v>
      </c>
      <c r="B930" s="47">
        <v>40659</v>
      </c>
      <c r="C930" s="34" t="s">
        <v>167</v>
      </c>
      <c r="D930" s="11">
        <f>VLOOKUP($A930,Pivot_Switch!$H$5:$N$5000,COLUMN(D930),FALSE)</f>
        <v>144</v>
      </c>
      <c r="E930" s="11">
        <f>VLOOKUP($A930,Pivot_Switch!$H$5:$N$5000,COLUMN(E930),FALSE)</f>
        <v>42</v>
      </c>
      <c r="F930" s="11">
        <f>VLOOKUP($A930,Pivot_Switch!$H$5:$N$5000,COLUMN(F930),FALSE)</f>
        <v>102</v>
      </c>
      <c r="G930" s="11">
        <f>VLOOKUP($A930,Pivot_Switch!$H$5:$N$5000,COLUMN(G930),FALSE)</f>
        <v>1</v>
      </c>
      <c r="H930" s="39"/>
      <c r="I930" s="39"/>
      <c r="J930" s="41"/>
      <c r="K930" s="10"/>
      <c r="L930" s="10"/>
      <c r="M930" s="10"/>
      <c r="N930" s="10"/>
      <c r="O930" s="10"/>
      <c r="P930" s="10"/>
      <c r="Q930" s="10"/>
    </row>
    <row r="931" spans="1:17" s="11" customFormat="1" x14ac:dyDescent="0.25">
      <c r="A931" s="39" t="str">
        <f t="shared" si="64"/>
        <v>40666_rmdsrdc4-sl-01</v>
      </c>
      <c r="B931" s="47">
        <v>40666</v>
      </c>
      <c r="C931" s="34" t="s">
        <v>167</v>
      </c>
      <c r="D931" s="11">
        <f>VLOOKUP($A931,Pivot_Switch!$H$5:$N$5000,COLUMN(D931),FALSE)</f>
        <v>144</v>
      </c>
      <c r="E931" s="11">
        <f>VLOOKUP($A931,Pivot_Switch!$H$5:$N$5000,COLUMN(E931),FALSE)</f>
        <v>42</v>
      </c>
      <c r="F931" s="11">
        <f>VLOOKUP($A931,Pivot_Switch!$H$5:$N$5000,COLUMN(F931),FALSE)</f>
        <v>102</v>
      </c>
      <c r="G931" s="11">
        <f>VLOOKUP($A931,Pivot_Switch!$H$5:$N$5000,COLUMN(G931),FALSE)</f>
        <v>1</v>
      </c>
      <c r="H931" s="39"/>
      <c r="I931" s="39"/>
      <c r="J931" s="41"/>
      <c r="K931" s="10"/>
      <c r="L931" s="10"/>
      <c r="M931" s="10"/>
      <c r="N931" s="10"/>
      <c r="O931" s="10"/>
      <c r="P931" s="10"/>
      <c r="Q931" s="10"/>
    </row>
    <row r="932" spans="1:17" s="11" customFormat="1" x14ac:dyDescent="0.25">
      <c r="A932" s="39" t="str">
        <f t="shared" si="64"/>
        <v>40679_rmdsrdc4-sl-01</v>
      </c>
      <c r="B932" s="47">
        <v>40679</v>
      </c>
      <c r="C932" s="34" t="s">
        <v>167</v>
      </c>
      <c r="D932" s="11">
        <f>VLOOKUP($A932,Pivot_Switch!$H$5:$N$5000,COLUMN(D932),FALSE)</f>
        <v>144</v>
      </c>
      <c r="E932" s="11">
        <f>VLOOKUP($A932,Pivot_Switch!$H$5:$N$5000,COLUMN(E932),FALSE)</f>
        <v>42</v>
      </c>
      <c r="F932" s="11">
        <f>VLOOKUP($A932,Pivot_Switch!$H$5:$N$5000,COLUMN(F932),FALSE)</f>
        <v>102</v>
      </c>
      <c r="G932" s="11">
        <f>VLOOKUP($A932,Pivot_Switch!$H$5:$N$5000,COLUMN(G932),FALSE)</f>
        <v>1</v>
      </c>
      <c r="H932" s="39"/>
      <c r="I932" s="39"/>
      <c r="J932" s="41"/>
      <c r="K932" s="10"/>
      <c r="L932" s="10"/>
      <c r="M932" s="10"/>
      <c r="N932" s="10"/>
      <c r="O932" s="10"/>
      <c r="P932" s="10"/>
      <c r="Q932" s="10"/>
    </row>
    <row r="933" spans="1:17" s="11" customFormat="1" x14ac:dyDescent="0.25">
      <c r="A933" s="39" t="str">
        <f t="shared" si="64"/>
        <v>40686_rmdsrdc4-sl-01</v>
      </c>
      <c r="B933" s="47">
        <v>40686</v>
      </c>
      <c r="C933" s="34" t="s">
        <v>167</v>
      </c>
      <c r="D933" s="11">
        <f>VLOOKUP($A933,Pivot_Switch!$H$5:$N$5000,COLUMN(D933),FALSE)</f>
        <v>144</v>
      </c>
      <c r="E933" s="11">
        <f>VLOOKUP($A933,Pivot_Switch!$H$5:$N$5000,COLUMN(E933),FALSE)</f>
        <v>42</v>
      </c>
      <c r="F933" s="11">
        <f>VLOOKUP($A933,Pivot_Switch!$H$5:$N$5000,COLUMN(F933),FALSE)</f>
        <v>102</v>
      </c>
      <c r="G933" s="11">
        <f>VLOOKUP($A933,Pivot_Switch!$H$5:$N$5000,COLUMN(G933),FALSE)</f>
        <v>1</v>
      </c>
      <c r="H933" s="39"/>
      <c r="I933" s="39"/>
      <c r="J933" s="41"/>
      <c r="K933" s="10"/>
      <c r="L933" s="10"/>
      <c r="M933" s="10"/>
      <c r="N933" s="10"/>
      <c r="O933" s="10"/>
      <c r="P933" s="10"/>
      <c r="Q933" s="10"/>
    </row>
    <row r="934" spans="1:17" s="11" customFormat="1" x14ac:dyDescent="0.25">
      <c r="A934" s="39" t="str">
        <f t="shared" si="64"/>
        <v>40690_rmdsrdc4-sl-01</v>
      </c>
      <c r="B934" s="47">
        <v>40690</v>
      </c>
      <c r="C934" s="34" t="s">
        <v>167</v>
      </c>
      <c r="D934" s="11">
        <f>VLOOKUP($A934,Pivot_Switch!$H$5:$N$5000,COLUMN(D934),FALSE)</f>
        <v>144</v>
      </c>
      <c r="E934" s="11">
        <f>VLOOKUP($A934,Pivot_Switch!$H$5:$N$5000,COLUMN(E934),FALSE)</f>
        <v>42</v>
      </c>
      <c r="F934" s="11">
        <f>VLOOKUP($A934,Pivot_Switch!$H$5:$N$5000,COLUMN(F934),FALSE)</f>
        <v>102</v>
      </c>
      <c r="G934" s="11">
        <f>VLOOKUP($A934,Pivot_Switch!$H$5:$N$5000,COLUMN(G934),FALSE)</f>
        <v>1</v>
      </c>
      <c r="H934" s="39"/>
      <c r="I934" s="39"/>
      <c r="J934" s="41"/>
      <c r="K934" s="10"/>
      <c r="L934" s="10"/>
      <c r="M934" s="10"/>
      <c r="N934" s="10"/>
      <c r="O934" s="10"/>
      <c r="P934" s="10"/>
      <c r="Q934" s="10"/>
    </row>
    <row r="935" spans="1:17" s="11" customFormat="1" x14ac:dyDescent="0.25">
      <c r="A935" s="39" t="str">
        <f t="shared" si="64"/>
        <v>40700_rmdsrdc4-sl-01</v>
      </c>
      <c r="B935" s="47">
        <v>40700</v>
      </c>
      <c r="C935" s="34" t="s">
        <v>167</v>
      </c>
      <c r="D935" s="11">
        <f>VLOOKUP($A935,Pivot_Switch!$H$5:$N$5000,COLUMN(D935),FALSE)</f>
        <v>144</v>
      </c>
      <c r="E935" s="11">
        <f>VLOOKUP($A935,Pivot_Switch!$H$5:$N$5000,COLUMN(E935),FALSE)</f>
        <v>42</v>
      </c>
      <c r="F935" s="11">
        <f>VLOOKUP($A935,Pivot_Switch!$H$5:$N$5000,COLUMN(F935),FALSE)</f>
        <v>102</v>
      </c>
      <c r="G935" s="11">
        <f>VLOOKUP($A935,Pivot_Switch!$H$5:$N$5000,COLUMN(G935),FALSE)</f>
        <v>1</v>
      </c>
      <c r="H935" s="39"/>
      <c r="I935" s="39"/>
      <c r="J935" s="41"/>
      <c r="K935" s="10"/>
      <c r="L935" s="10"/>
      <c r="M935" s="10"/>
      <c r="N935" s="10"/>
      <c r="O935" s="10"/>
      <c r="P935" s="10"/>
      <c r="Q935" s="10"/>
    </row>
    <row r="936" spans="1:17" s="11" customFormat="1" x14ac:dyDescent="0.25">
      <c r="A936" s="39" t="str">
        <f t="shared" si="64"/>
        <v>40707_rmdsrdc4-sl-01</v>
      </c>
      <c r="B936" s="47">
        <v>40707</v>
      </c>
      <c r="C936" s="34" t="s">
        <v>167</v>
      </c>
      <c r="D936" s="11">
        <f>VLOOKUP($A936,Pivot_Switch!$H$5:$N$5000,COLUMN(D936),FALSE)</f>
        <v>144</v>
      </c>
      <c r="E936" s="11">
        <f>VLOOKUP($A936,Pivot_Switch!$H$5:$N$5000,COLUMN(E936),FALSE)</f>
        <v>42</v>
      </c>
      <c r="F936" s="11">
        <f>VLOOKUP($A936,Pivot_Switch!$H$5:$N$5000,COLUMN(F936),FALSE)</f>
        <v>102</v>
      </c>
      <c r="G936" s="11">
        <f>VLOOKUP($A936,Pivot_Switch!$H$5:$N$5000,COLUMN(G936),FALSE)</f>
        <v>1</v>
      </c>
      <c r="H936" s="39"/>
      <c r="I936" s="39"/>
      <c r="J936" s="41"/>
      <c r="K936" s="10"/>
      <c r="L936" s="10"/>
      <c r="M936" s="10"/>
      <c r="N936" s="10"/>
      <c r="O936" s="10"/>
      <c r="P936" s="10"/>
      <c r="Q936" s="10"/>
    </row>
    <row r="937" spans="1:17" s="11" customFormat="1" x14ac:dyDescent="0.25">
      <c r="A937" s="39" t="str">
        <f t="shared" ref="A937:A960" si="65">CONCATENATE(B937,"_",C937)</f>
        <v>40714_rmdsrdc4-sl-01</v>
      </c>
      <c r="B937" s="47">
        <v>40714</v>
      </c>
      <c r="C937" s="34" t="s">
        <v>167</v>
      </c>
      <c r="D937" s="11">
        <f>VLOOKUP($A937,Pivot_Switch!$H$5:$N$5000,COLUMN(D937),FALSE)</f>
        <v>144</v>
      </c>
      <c r="E937" s="11">
        <f>VLOOKUP($A937,Pivot_Switch!$H$5:$N$5000,COLUMN(E937),FALSE)</f>
        <v>42</v>
      </c>
      <c r="F937" s="11">
        <f>VLOOKUP($A937,Pivot_Switch!$H$5:$N$5000,COLUMN(F937),FALSE)</f>
        <v>102</v>
      </c>
      <c r="G937" s="11">
        <f>VLOOKUP($A937,Pivot_Switch!$H$5:$N$5000,COLUMN(G937),FALSE)</f>
        <v>1</v>
      </c>
      <c r="H937" s="39"/>
      <c r="I937" s="39"/>
      <c r="J937" s="41"/>
      <c r="K937" s="10"/>
      <c r="L937" s="10"/>
      <c r="M937" s="10"/>
      <c r="N937" s="10"/>
      <c r="O937" s="10"/>
      <c r="P937" s="10"/>
      <c r="Q937" s="10"/>
    </row>
    <row r="938" spans="1:17" s="11" customFormat="1" x14ac:dyDescent="0.25">
      <c r="A938" s="39" t="str">
        <f t="shared" si="65"/>
        <v>40721_rmdsrdc4-sl-01</v>
      </c>
      <c r="B938" s="47">
        <v>40721</v>
      </c>
      <c r="C938" s="34" t="s">
        <v>167</v>
      </c>
      <c r="D938" s="11">
        <f>VLOOKUP($A938,Pivot_Switch!$H$5:$N$5000,COLUMN(D938),FALSE)</f>
        <v>144</v>
      </c>
      <c r="E938" s="11">
        <f>VLOOKUP($A938,Pivot_Switch!$H$5:$N$5000,COLUMN(E938),FALSE)</f>
        <v>42</v>
      </c>
      <c r="F938" s="11">
        <f>VLOOKUP($A938,Pivot_Switch!$H$5:$N$5000,COLUMN(F938),FALSE)</f>
        <v>102</v>
      </c>
      <c r="G938" s="11">
        <f>VLOOKUP($A938,Pivot_Switch!$H$5:$N$5000,COLUMN(G938),FALSE)</f>
        <v>1</v>
      </c>
      <c r="H938" s="39"/>
      <c r="I938" s="39"/>
      <c r="J938" s="41"/>
      <c r="K938" s="10"/>
      <c r="L938" s="10"/>
      <c r="M938" s="10"/>
      <c r="N938" s="10"/>
      <c r="O938" s="10"/>
      <c r="P938" s="10"/>
      <c r="Q938" s="10"/>
    </row>
    <row r="939" spans="1:17" s="11" customFormat="1" x14ac:dyDescent="0.25">
      <c r="A939" s="39" t="str">
        <f t="shared" si="65"/>
        <v>40728_rmdsrdc4-sl-01</v>
      </c>
      <c r="B939" s="47">
        <v>40728</v>
      </c>
      <c r="C939" s="34" t="s">
        <v>167</v>
      </c>
      <c r="D939" s="11">
        <f>VLOOKUP($A939,Pivot_Switch!$H$5:$N$5000,COLUMN(D939),FALSE)</f>
        <v>144</v>
      </c>
      <c r="E939" s="11">
        <f>VLOOKUP($A939,Pivot_Switch!$H$5:$N$5000,COLUMN(E939),FALSE)</f>
        <v>42</v>
      </c>
      <c r="F939" s="11">
        <f>VLOOKUP($A939,Pivot_Switch!$H$5:$N$5000,COLUMN(F939),FALSE)</f>
        <v>102</v>
      </c>
      <c r="G939" s="11">
        <f>VLOOKUP($A939,Pivot_Switch!$H$5:$N$5000,COLUMN(G939),FALSE)</f>
        <v>1</v>
      </c>
      <c r="H939" s="39"/>
      <c r="I939" s="39"/>
      <c r="J939" s="41"/>
      <c r="K939" s="10"/>
      <c r="L939" s="10"/>
      <c r="M939" s="10"/>
      <c r="N939" s="10"/>
      <c r="O939" s="10"/>
      <c r="P939" s="10"/>
      <c r="Q939" s="10"/>
    </row>
    <row r="940" spans="1:17" s="11" customFormat="1" x14ac:dyDescent="0.25">
      <c r="A940" s="39" t="str">
        <f t="shared" si="65"/>
        <v>40735_rmdsrdc4-sl-01</v>
      </c>
      <c r="B940" s="47">
        <v>40735</v>
      </c>
      <c r="C940" s="34" t="s">
        <v>167</v>
      </c>
      <c r="D940" s="11">
        <f>VLOOKUP($A940,Pivot_Switch!$H$5:$N$5000,COLUMN(D940),FALSE)</f>
        <v>144</v>
      </c>
      <c r="E940" s="11">
        <f>VLOOKUP($A940,Pivot_Switch!$H$5:$N$5000,COLUMN(E940),FALSE)</f>
        <v>42</v>
      </c>
      <c r="F940" s="11">
        <f>VLOOKUP($A940,Pivot_Switch!$H$5:$N$5000,COLUMN(F940),FALSE)</f>
        <v>102</v>
      </c>
      <c r="G940" s="11">
        <f>VLOOKUP($A940,Pivot_Switch!$H$5:$N$5000,COLUMN(G940),FALSE)</f>
        <v>1</v>
      </c>
      <c r="H940" s="39"/>
      <c r="I940" s="39"/>
      <c r="J940" s="41"/>
      <c r="K940" s="10"/>
      <c r="L940" s="10"/>
      <c r="M940" s="10"/>
      <c r="N940" s="10"/>
      <c r="O940" s="10"/>
      <c r="P940" s="10"/>
      <c r="Q940" s="10"/>
    </row>
    <row r="941" spans="1:17" s="11" customFormat="1" x14ac:dyDescent="0.25">
      <c r="A941" s="39" t="str">
        <f t="shared" si="65"/>
        <v>40743_rmdsrdc4-sl-01</v>
      </c>
      <c r="B941" s="47">
        <v>40743</v>
      </c>
      <c r="C941" s="34" t="s">
        <v>167</v>
      </c>
      <c r="D941" s="11">
        <f>VLOOKUP($A941,Pivot_Switch!$H$5:$N$5000,COLUMN(D941),FALSE)</f>
        <v>144</v>
      </c>
      <c r="E941" s="11">
        <f>VLOOKUP($A941,Pivot_Switch!$H$5:$N$5000,COLUMN(E941),FALSE)</f>
        <v>46</v>
      </c>
      <c r="F941" s="11">
        <f>VLOOKUP($A941,Pivot_Switch!$H$5:$N$5000,COLUMN(F941),FALSE)</f>
        <v>98</v>
      </c>
      <c r="G941" s="11">
        <f>VLOOKUP($A941,Pivot_Switch!$H$5:$N$5000,COLUMN(G941),FALSE)</f>
        <v>1</v>
      </c>
      <c r="H941" s="39"/>
      <c r="I941" s="39"/>
      <c r="J941" s="41"/>
      <c r="K941" s="10"/>
      <c r="L941" s="10"/>
      <c r="M941" s="10"/>
      <c r="N941" s="10"/>
      <c r="O941" s="10"/>
      <c r="P941" s="10"/>
      <c r="Q941" s="10"/>
    </row>
    <row r="942" spans="1:17" s="11" customFormat="1" x14ac:dyDescent="0.25">
      <c r="A942" s="39" t="str">
        <f t="shared" si="65"/>
        <v>40749_rmdsrdc4-sl-01</v>
      </c>
      <c r="B942" s="47">
        <v>40749</v>
      </c>
      <c r="C942" s="34" t="s">
        <v>167</v>
      </c>
      <c r="D942" s="11">
        <f>VLOOKUP($A942,Pivot_Switch!$H$5:$N$5000,COLUMN(D942),FALSE)</f>
        <v>144</v>
      </c>
      <c r="E942" s="11">
        <f>VLOOKUP($A942,Pivot_Switch!$H$5:$N$5000,COLUMN(E942),FALSE)</f>
        <v>46</v>
      </c>
      <c r="F942" s="11">
        <f>VLOOKUP($A942,Pivot_Switch!$H$5:$N$5000,COLUMN(F942),FALSE)</f>
        <v>98</v>
      </c>
      <c r="G942" s="11">
        <f>VLOOKUP($A942,Pivot_Switch!$H$5:$N$5000,COLUMN(G942),FALSE)</f>
        <v>1</v>
      </c>
      <c r="H942" s="39"/>
      <c r="I942" s="39"/>
      <c r="J942" s="41"/>
      <c r="K942" s="10"/>
      <c r="L942" s="10"/>
      <c r="M942" s="10"/>
      <c r="N942" s="10"/>
      <c r="O942" s="10"/>
      <c r="P942" s="10"/>
      <c r="Q942" s="10"/>
    </row>
    <row r="943" spans="1:17" s="11" customFormat="1" x14ac:dyDescent="0.25">
      <c r="A943" s="39" t="str">
        <f t="shared" si="65"/>
        <v>40770_rmdsrdc4-sl-01</v>
      </c>
      <c r="B943" s="47">
        <v>40770</v>
      </c>
      <c r="C943" s="34" t="s">
        <v>167</v>
      </c>
      <c r="D943" s="11">
        <f>VLOOKUP($A943,Pivot_Switch!$H$5:$N$5000,COLUMN(D943),FALSE)</f>
        <v>144</v>
      </c>
      <c r="E943" s="11">
        <f>VLOOKUP($A943,Pivot_Switch!$H$5:$N$5000,COLUMN(E943),FALSE)</f>
        <v>46</v>
      </c>
      <c r="F943" s="11">
        <f>VLOOKUP($A943,Pivot_Switch!$H$5:$N$5000,COLUMN(F943),FALSE)</f>
        <v>98</v>
      </c>
      <c r="G943" s="11">
        <f>VLOOKUP($A943,Pivot_Switch!$H$5:$N$5000,COLUMN(G943),FALSE)</f>
        <v>1</v>
      </c>
      <c r="H943" s="39"/>
      <c r="I943" s="39"/>
      <c r="J943" s="41"/>
      <c r="K943" s="10"/>
      <c r="L943" s="10"/>
      <c r="M943" s="10"/>
      <c r="N943" s="10"/>
      <c r="O943" s="10"/>
      <c r="P943" s="10"/>
      <c r="Q943" s="10"/>
    </row>
    <row r="944" spans="1:17" s="11" customFormat="1" x14ac:dyDescent="0.25">
      <c r="A944" s="39" t="str">
        <f t="shared" si="65"/>
        <v>40777_rmdsrdc4-sl-01</v>
      </c>
      <c r="B944" s="47">
        <v>40777</v>
      </c>
      <c r="C944" s="34" t="s">
        <v>167</v>
      </c>
      <c r="D944" s="11">
        <f>VLOOKUP($A944,Pivot_Switch!$H$5:$N$5000,COLUMN(D944),FALSE)</f>
        <v>144</v>
      </c>
      <c r="E944" s="11">
        <f>VLOOKUP($A944,Pivot_Switch!$H$5:$N$5000,COLUMN(E944),FALSE)</f>
        <v>46</v>
      </c>
      <c r="F944" s="11">
        <f>VLOOKUP($A944,Pivot_Switch!$H$5:$N$5000,COLUMN(F944),FALSE)</f>
        <v>98</v>
      </c>
      <c r="G944" s="11">
        <f>VLOOKUP($A944,Pivot_Switch!$H$5:$N$5000,COLUMN(G944),FALSE)</f>
        <v>1</v>
      </c>
      <c r="H944" s="39"/>
      <c r="I944" s="39"/>
      <c r="J944" s="41"/>
      <c r="K944" s="10"/>
      <c r="L944" s="10"/>
      <c r="M944" s="10"/>
      <c r="N944" s="10"/>
      <c r="O944" s="10"/>
      <c r="P944" s="10"/>
      <c r="Q944" s="10"/>
    </row>
    <row r="945" spans="1:17" s="11" customFormat="1" x14ac:dyDescent="0.25">
      <c r="A945" s="39" t="str">
        <f t="shared" si="65"/>
        <v>40785_rmdsrdc4-sl-01</v>
      </c>
      <c r="B945" s="47">
        <v>40785</v>
      </c>
      <c r="C945" s="34" t="s">
        <v>167</v>
      </c>
      <c r="D945" s="11">
        <f>VLOOKUP($A945,Pivot_Switch!$H$5:$N$5000,COLUMN(D945),FALSE)</f>
        <v>144</v>
      </c>
      <c r="E945" s="11">
        <f>VLOOKUP($A945,Pivot_Switch!$H$5:$N$5000,COLUMN(E945),FALSE)</f>
        <v>46</v>
      </c>
      <c r="F945" s="11">
        <f>VLOOKUP($A945,Pivot_Switch!$H$5:$N$5000,COLUMN(F945),FALSE)</f>
        <v>98</v>
      </c>
      <c r="G945" s="11">
        <f>VLOOKUP($A945,Pivot_Switch!$H$5:$N$5000,COLUMN(G945),FALSE)</f>
        <v>1</v>
      </c>
      <c r="H945" s="39"/>
      <c r="I945" s="39"/>
      <c r="J945" s="41"/>
      <c r="K945" s="10"/>
      <c r="L945" s="10"/>
      <c r="M945" s="10"/>
      <c r="N945" s="10"/>
      <c r="O945" s="10"/>
      <c r="P945" s="10"/>
      <c r="Q945" s="10"/>
    </row>
    <row r="946" spans="1:17" s="11" customFormat="1" x14ac:dyDescent="0.25">
      <c r="A946" s="39" t="str">
        <f t="shared" si="65"/>
        <v>40790_rmdsrdc4-sl-01</v>
      </c>
      <c r="B946" s="47">
        <v>40790</v>
      </c>
      <c r="C946" s="34" t="s">
        <v>167</v>
      </c>
      <c r="D946" s="11">
        <f>VLOOKUP($A946,Pivot_Switch!$H$5:$N$5000,COLUMN(D946),FALSE)</f>
        <v>144</v>
      </c>
      <c r="E946" s="11">
        <f>VLOOKUP($A946,Pivot_Switch!$H$5:$N$5000,COLUMN(E946),FALSE)</f>
        <v>46</v>
      </c>
      <c r="F946" s="11">
        <f>VLOOKUP($A946,Pivot_Switch!$H$5:$N$5000,COLUMN(F946),FALSE)</f>
        <v>98</v>
      </c>
      <c r="G946" s="11">
        <f>VLOOKUP($A946,Pivot_Switch!$H$5:$N$5000,COLUMN(G946),FALSE)</f>
        <v>1</v>
      </c>
      <c r="H946" s="39"/>
      <c r="I946" s="39"/>
      <c r="J946" s="41"/>
      <c r="K946" s="10"/>
      <c r="L946" s="10"/>
      <c r="M946" s="10"/>
      <c r="N946" s="10"/>
      <c r="O946" s="10"/>
      <c r="P946" s="10"/>
      <c r="Q946" s="10"/>
    </row>
    <row r="947" spans="1:17" s="11" customFormat="1" x14ac:dyDescent="0.25">
      <c r="A947" s="39" t="str">
        <f t="shared" si="65"/>
        <v>40798_rmdsrdc4-sl-01</v>
      </c>
      <c r="B947" s="47">
        <v>40798</v>
      </c>
      <c r="C947" s="34" t="s">
        <v>167</v>
      </c>
      <c r="D947" s="11">
        <f>VLOOKUP($A947,Pivot_Switch!$H$5:$N$5000,COLUMN(D947),FALSE)</f>
        <v>144</v>
      </c>
      <c r="E947" s="11">
        <f>VLOOKUP($A947,Pivot_Switch!$H$5:$N$5000,COLUMN(E947),FALSE)</f>
        <v>46</v>
      </c>
      <c r="F947" s="11">
        <f>VLOOKUP($A947,Pivot_Switch!$H$5:$N$5000,COLUMN(F947),FALSE)</f>
        <v>98</v>
      </c>
      <c r="G947" s="11">
        <f>VLOOKUP($A947,Pivot_Switch!$H$5:$N$5000,COLUMN(G947),FALSE)</f>
        <v>1</v>
      </c>
      <c r="H947" s="39"/>
      <c r="I947" s="39"/>
      <c r="J947" s="41"/>
      <c r="K947" s="10"/>
      <c r="L947" s="10"/>
      <c r="M947" s="10"/>
      <c r="N947" s="10"/>
      <c r="O947" s="10"/>
      <c r="P947" s="10"/>
      <c r="Q947" s="10"/>
    </row>
    <row r="948" spans="1:17" s="11" customFormat="1" x14ac:dyDescent="0.25">
      <c r="A948" s="39" t="str">
        <f t="shared" si="65"/>
        <v>40869_rmdsrdc4-sl-01</v>
      </c>
      <c r="B948" s="47">
        <v>40869</v>
      </c>
      <c r="C948" s="34" t="s">
        <v>167</v>
      </c>
      <c r="D948" s="11">
        <f>VLOOKUP($A948,Pivot_Switch!$H$5:$N$5000,COLUMN(D948),FALSE)</f>
        <v>180</v>
      </c>
      <c r="E948" s="11">
        <f>VLOOKUP($A948,Pivot_Switch!$H$5:$N$5000,COLUMN(E948),FALSE)</f>
        <v>54</v>
      </c>
      <c r="F948" s="11">
        <f>VLOOKUP($A948,Pivot_Switch!$H$5:$N$5000,COLUMN(F948),FALSE)</f>
        <v>126</v>
      </c>
      <c r="G948" s="11">
        <f>VLOOKUP($A948,Pivot_Switch!$H$5:$N$5000,COLUMN(G948),FALSE)</f>
        <v>1</v>
      </c>
      <c r="H948" s="39"/>
      <c r="I948" s="39"/>
      <c r="J948" s="41"/>
      <c r="K948" s="10"/>
      <c r="L948" s="10"/>
      <c r="M948" s="10"/>
      <c r="N948" s="10"/>
      <c r="O948" s="10"/>
      <c r="P948" s="10"/>
      <c r="Q948" s="10"/>
    </row>
    <row r="949" spans="1:17" s="11" customFormat="1" x14ac:dyDescent="0.25">
      <c r="A949" s="39" t="str">
        <f t="shared" si="65"/>
        <v>40885_rmdsrdc4-sl-01</v>
      </c>
      <c r="B949" s="47">
        <v>40885</v>
      </c>
      <c r="C949" s="34" t="s">
        <v>167</v>
      </c>
      <c r="D949" s="11">
        <f>VLOOKUP($A949,Pivot_Switch!$H$5:$N$5000,COLUMN(D949),FALSE)</f>
        <v>180</v>
      </c>
      <c r="E949" s="11">
        <f>VLOOKUP($A949,Pivot_Switch!$H$5:$N$5000,COLUMN(E949),FALSE)</f>
        <v>64</v>
      </c>
      <c r="F949" s="11">
        <f>VLOOKUP($A949,Pivot_Switch!$H$5:$N$5000,COLUMN(F949),FALSE)</f>
        <v>116</v>
      </c>
      <c r="G949" s="11">
        <f>VLOOKUP($A949,Pivot_Switch!$H$5:$N$5000,COLUMN(G949),FALSE)</f>
        <v>1</v>
      </c>
      <c r="H949" s="39"/>
      <c r="I949" s="39"/>
      <c r="J949" s="41"/>
      <c r="K949" s="10"/>
      <c r="L949" s="10"/>
      <c r="M949" s="10"/>
      <c r="N949" s="10"/>
      <c r="O949" s="10"/>
      <c r="P949" s="10"/>
      <c r="Q949" s="10"/>
    </row>
    <row r="950" spans="1:17" s="11" customFormat="1" x14ac:dyDescent="0.25">
      <c r="A950" s="39" t="str">
        <f t="shared" si="65"/>
        <v>40917_rmdsrdc4-sl-01</v>
      </c>
      <c r="B950" s="47">
        <v>40917</v>
      </c>
      <c r="C950" s="34" t="s">
        <v>167</v>
      </c>
      <c r="D950" s="11">
        <f>VLOOKUP($A950,Pivot_Switch!$H$5:$N$5000,COLUMN(D950),FALSE)</f>
        <v>180</v>
      </c>
      <c r="E950" s="11">
        <f>VLOOKUP($A950,Pivot_Switch!$H$5:$N$5000,COLUMN(E950),FALSE)</f>
        <v>54</v>
      </c>
      <c r="F950" s="11">
        <f>VLOOKUP($A950,Pivot_Switch!$H$5:$N$5000,COLUMN(F950),FALSE)</f>
        <v>126</v>
      </c>
      <c r="G950" s="11">
        <f>VLOOKUP($A950,Pivot_Switch!$H$5:$N$5000,COLUMN(G950),FALSE)</f>
        <v>1</v>
      </c>
      <c r="H950" s="39"/>
      <c r="I950" s="39"/>
      <c r="J950" s="41"/>
      <c r="K950" s="10"/>
      <c r="L950" s="10"/>
      <c r="M950" s="10"/>
      <c r="N950" s="10"/>
      <c r="O950" s="10"/>
      <c r="P950" s="10"/>
      <c r="Q950" s="10"/>
    </row>
    <row r="951" spans="1:17" s="11" customFormat="1" x14ac:dyDescent="0.25">
      <c r="A951" s="39" t="str">
        <f t="shared" si="65"/>
        <v>40948_rmdsrdc4-sl-01</v>
      </c>
      <c r="B951" s="47">
        <v>40948</v>
      </c>
      <c r="C951" s="34" t="s">
        <v>167</v>
      </c>
      <c r="D951" s="11">
        <f>VLOOKUP($A951,Pivot_Switch!$H$5:$N$5000,COLUMN(D951),FALSE)</f>
        <v>180</v>
      </c>
      <c r="E951" s="11">
        <f>VLOOKUP($A951,Pivot_Switch!$H$5:$N$5000,COLUMN(E951),FALSE)</f>
        <v>54</v>
      </c>
      <c r="F951" s="11">
        <f>VLOOKUP($A951,Pivot_Switch!$H$5:$N$5000,COLUMN(F951),FALSE)</f>
        <v>126</v>
      </c>
      <c r="G951" s="11">
        <f>VLOOKUP($A951,Pivot_Switch!$H$5:$N$5000,COLUMN(G951),FALSE)</f>
        <v>1</v>
      </c>
      <c r="H951" s="39"/>
      <c r="I951" s="39"/>
      <c r="J951" s="41"/>
      <c r="K951" s="10"/>
      <c r="L951" s="10"/>
      <c r="M951" s="10"/>
      <c r="N951" s="10"/>
      <c r="O951" s="10"/>
      <c r="P951" s="10"/>
      <c r="Q951" s="10"/>
    </row>
    <row r="952" spans="1:17" s="11" customFormat="1" x14ac:dyDescent="0.25">
      <c r="A952" s="39" t="str">
        <f t="shared" si="65"/>
        <v>40989_rmdsrdc4-sl-01</v>
      </c>
      <c r="B952" s="47">
        <v>40989</v>
      </c>
      <c r="C952" s="34" t="s">
        <v>167</v>
      </c>
      <c r="D952" s="11">
        <f>VLOOKUP($A952,Pivot_Switch!$H$5:$N$5000,COLUMN(D952),FALSE)</f>
        <v>180</v>
      </c>
      <c r="E952" s="11">
        <f>VLOOKUP($A952,Pivot_Switch!$H$5:$N$5000,COLUMN(E952),FALSE)</f>
        <v>53</v>
      </c>
      <c r="F952" s="11">
        <f>VLOOKUP($A952,Pivot_Switch!$H$5:$N$5000,COLUMN(F952),FALSE)</f>
        <v>127</v>
      </c>
      <c r="G952" s="11">
        <f>VLOOKUP($A952,Pivot_Switch!$H$5:$N$5000,COLUMN(G952),FALSE)</f>
        <v>1</v>
      </c>
      <c r="H952" s="39"/>
      <c r="I952" s="39"/>
      <c r="J952" s="41"/>
      <c r="K952" s="10"/>
      <c r="L952" s="10"/>
      <c r="M952" s="10"/>
      <c r="N952" s="10"/>
      <c r="O952" s="10"/>
      <c r="P952" s="10"/>
      <c r="Q952" s="10"/>
    </row>
    <row r="953" spans="1:17" s="11" customFormat="1" x14ac:dyDescent="0.25">
      <c r="A953" s="39" t="str">
        <f t="shared" si="65"/>
        <v>41016_rmdsrdc4-sl-01</v>
      </c>
      <c r="B953" s="47">
        <v>41016</v>
      </c>
      <c r="C953" s="34" t="s">
        <v>167</v>
      </c>
      <c r="D953" s="11">
        <f>VLOOKUP($A953,Pivot_Switch!$H$5:$N$5000,COLUMN(D953),FALSE)</f>
        <v>180</v>
      </c>
      <c r="E953" s="11">
        <f>VLOOKUP($A953,Pivot_Switch!$H$5:$N$5000,COLUMN(E953),FALSE)</f>
        <v>53</v>
      </c>
      <c r="F953" s="11">
        <f>VLOOKUP($A953,Pivot_Switch!$H$5:$N$5000,COLUMN(F953),FALSE)</f>
        <v>127</v>
      </c>
      <c r="G953" s="11">
        <f>VLOOKUP($A953,Pivot_Switch!$H$5:$N$5000,COLUMN(G953),FALSE)</f>
        <v>1</v>
      </c>
      <c r="H953" s="39"/>
      <c r="I953" s="39"/>
      <c r="J953" s="41"/>
      <c r="K953" s="10"/>
      <c r="L953" s="10"/>
      <c r="M953" s="10"/>
      <c r="N953" s="10"/>
      <c r="O953" s="10"/>
      <c r="P953" s="10"/>
      <c r="Q953" s="10"/>
    </row>
    <row r="954" spans="1:17" s="11" customFormat="1" x14ac:dyDescent="0.25">
      <c r="A954" s="39" t="str">
        <f t="shared" si="65"/>
        <v>41037_rmdsrdc4-sl-01</v>
      </c>
      <c r="B954" s="47">
        <v>41037</v>
      </c>
      <c r="C954" s="34" t="s">
        <v>167</v>
      </c>
      <c r="D954" s="11">
        <f>VLOOKUP($A954,Pivot_Switch!$H$5:$N$5000,COLUMN(D954),FALSE)</f>
        <v>180</v>
      </c>
      <c r="E954" s="11">
        <f>VLOOKUP($A954,Pivot_Switch!$H$5:$N$5000,COLUMN(E954),FALSE)</f>
        <v>53</v>
      </c>
      <c r="F954" s="11">
        <f>VLOOKUP($A954,Pivot_Switch!$H$5:$N$5000,COLUMN(F954),FALSE)</f>
        <v>127</v>
      </c>
      <c r="G954" s="11">
        <f>VLOOKUP($A954,Pivot_Switch!$H$5:$N$5000,COLUMN(G954),FALSE)</f>
        <v>1</v>
      </c>
      <c r="H954" s="39"/>
      <c r="I954" s="39"/>
      <c r="J954" s="41"/>
      <c r="K954" s="10"/>
      <c r="L954" s="10"/>
      <c r="M954" s="10"/>
      <c r="N954" s="10"/>
      <c r="O954" s="10"/>
      <c r="P954" s="10"/>
      <c r="Q954" s="10"/>
    </row>
    <row r="955" spans="1:17" s="11" customFormat="1" x14ac:dyDescent="0.25">
      <c r="A955" s="39" t="str">
        <f t="shared" si="65"/>
        <v>41071_rmdsrdc4-sl-01</v>
      </c>
      <c r="B955" s="47">
        <v>41071</v>
      </c>
      <c r="C955" s="34" t="s">
        <v>167</v>
      </c>
      <c r="D955" s="11">
        <f>VLOOKUP($A955,Pivot_Switch!$H$5:$N$5000,COLUMN(D955),FALSE)</f>
        <v>180</v>
      </c>
      <c r="E955" s="11">
        <f>VLOOKUP($A955,Pivot_Switch!$H$5:$N$5000,COLUMN(E955),FALSE)</f>
        <v>53</v>
      </c>
      <c r="F955" s="11">
        <f>VLOOKUP($A955,Pivot_Switch!$H$5:$N$5000,COLUMN(F955),FALSE)</f>
        <v>127</v>
      </c>
      <c r="G955" s="11">
        <f>VLOOKUP($A955,Pivot_Switch!$H$5:$N$5000,COLUMN(G955),FALSE)</f>
        <v>1</v>
      </c>
      <c r="H955" s="39"/>
      <c r="I955" s="39"/>
      <c r="J955" s="41"/>
      <c r="K955" s="10"/>
      <c r="L955" s="10"/>
      <c r="M955" s="10"/>
      <c r="N955" s="10"/>
      <c r="O955" s="10"/>
      <c r="P955" s="10"/>
      <c r="Q955" s="10"/>
    </row>
    <row r="956" spans="1:17" s="11" customFormat="1" x14ac:dyDescent="0.25">
      <c r="A956" s="39" t="str">
        <f t="shared" si="65"/>
        <v>41107_rmdsrdc4-sl-01</v>
      </c>
      <c r="B956" s="47">
        <v>41107</v>
      </c>
      <c r="C956" s="34" t="s">
        <v>167</v>
      </c>
      <c r="D956" s="11">
        <f>VLOOKUP($A956,Pivot_Switch!$H$5:$N$5000,COLUMN(D956),FALSE)</f>
        <v>180</v>
      </c>
      <c r="E956" s="11">
        <f>VLOOKUP($A956,Pivot_Switch!$H$5:$N$5000,COLUMN(E956),FALSE)</f>
        <v>53</v>
      </c>
      <c r="F956" s="11">
        <f>VLOOKUP($A956,Pivot_Switch!$H$5:$N$5000,COLUMN(F956),FALSE)</f>
        <v>127</v>
      </c>
      <c r="G956" s="11">
        <f>VLOOKUP($A956,Pivot_Switch!$H$5:$N$5000,COLUMN(G956),FALSE)</f>
        <v>1</v>
      </c>
      <c r="H956" s="39"/>
      <c r="I956" s="39"/>
      <c r="J956" s="41"/>
      <c r="K956" s="10"/>
      <c r="L956" s="10"/>
      <c r="M956" s="10"/>
      <c r="N956" s="10"/>
      <c r="O956" s="10"/>
      <c r="P956" s="10"/>
      <c r="Q956" s="10"/>
    </row>
    <row r="957" spans="1:17" s="11" customFormat="1" x14ac:dyDescent="0.25">
      <c r="A957" s="39" t="str">
        <f t="shared" si="65"/>
        <v>41122_rmdsrdc4-sl-01</v>
      </c>
      <c r="B957" s="47">
        <v>41122</v>
      </c>
      <c r="C957" s="34" t="s">
        <v>167</v>
      </c>
      <c r="D957" s="11">
        <f>VLOOKUP($A957,Pivot_Switch!$H$5:$N$5000,COLUMN(D957),FALSE)</f>
        <v>180</v>
      </c>
      <c r="E957" s="11">
        <f>VLOOKUP($A957,Pivot_Switch!$H$5:$N$5000,COLUMN(E957),FALSE)</f>
        <v>53</v>
      </c>
      <c r="F957" s="11">
        <f>VLOOKUP($A957,Pivot_Switch!$H$5:$N$5000,COLUMN(F957),FALSE)</f>
        <v>127</v>
      </c>
      <c r="G957" s="11">
        <f>VLOOKUP($A957,Pivot_Switch!$H$5:$N$5000,COLUMN(G957),FALSE)</f>
        <v>1</v>
      </c>
      <c r="H957" s="39"/>
      <c r="I957" s="39"/>
      <c r="J957" s="41"/>
      <c r="K957" s="10"/>
      <c r="L957" s="10"/>
      <c r="M957" s="10"/>
      <c r="N957" s="10"/>
      <c r="O957" s="10"/>
      <c r="P957" s="10"/>
      <c r="Q957" s="10"/>
    </row>
    <row r="958" spans="1:17" s="11" customFormat="1" x14ac:dyDescent="0.25">
      <c r="A958" s="39" t="str">
        <f t="shared" si="65"/>
        <v>41162_rmdsrdc4-sl-01</v>
      </c>
      <c r="B958" s="47">
        <v>41162</v>
      </c>
      <c r="C958" s="34" t="s">
        <v>167</v>
      </c>
      <c r="D958" s="11">
        <f>VLOOKUP($A958,Pivot_Switch!$H$5:$N$5000,COLUMN(D958),FALSE)</f>
        <v>180</v>
      </c>
      <c r="E958" s="11">
        <f>VLOOKUP($A958,Pivot_Switch!$H$5:$N$5000,COLUMN(E958),FALSE)</f>
        <v>53</v>
      </c>
      <c r="F958" s="11">
        <f>VLOOKUP($A958,Pivot_Switch!$H$5:$N$5000,COLUMN(F958),FALSE)</f>
        <v>127</v>
      </c>
      <c r="G958" s="11">
        <f>VLOOKUP($A958,Pivot_Switch!$H$5:$N$5000,COLUMN(G958),FALSE)</f>
        <v>1</v>
      </c>
      <c r="H958" s="39"/>
      <c r="I958" s="39"/>
      <c r="J958" s="41"/>
      <c r="K958" s="10"/>
      <c r="L958" s="10"/>
      <c r="M958" s="10"/>
      <c r="N958" s="10"/>
      <c r="O958" s="10"/>
      <c r="P958" s="10"/>
      <c r="Q958" s="10"/>
    </row>
    <row r="959" spans="1:17" s="11" customFormat="1" x14ac:dyDescent="0.25">
      <c r="A959" s="39" t="str">
        <f t="shared" si="65"/>
        <v>41192_rmdsrdc4-sl-01</v>
      </c>
      <c r="B959" s="47">
        <v>41192</v>
      </c>
      <c r="C959" s="34" t="s">
        <v>167</v>
      </c>
      <c r="D959" s="11">
        <f>VLOOKUP($A959,Pivot_Switch!$H$5:$N$5000,COLUMN(D959),FALSE)</f>
        <v>180</v>
      </c>
      <c r="E959" s="11">
        <f>VLOOKUP($A959,Pivot_Switch!$H$5:$N$5000,COLUMN(E959),FALSE)</f>
        <v>53</v>
      </c>
      <c r="F959" s="11">
        <f>VLOOKUP($A959,Pivot_Switch!$H$5:$N$5000,COLUMN(F959),FALSE)</f>
        <v>127</v>
      </c>
      <c r="G959" s="11">
        <f>VLOOKUP($A959,Pivot_Switch!$H$5:$N$5000,COLUMN(G959),FALSE)</f>
        <v>1</v>
      </c>
      <c r="H959" s="39"/>
      <c r="I959" s="39"/>
      <c r="J959" s="41"/>
      <c r="K959" s="10"/>
      <c r="L959" s="10"/>
      <c r="M959" s="10"/>
      <c r="N959" s="10"/>
      <c r="O959" s="10"/>
      <c r="P959" s="10"/>
      <c r="Q959" s="10"/>
    </row>
    <row r="960" spans="1:17" s="11" customFormat="1" x14ac:dyDescent="0.25">
      <c r="A960" s="39" t="str">
        <f t="shared" si="65"/>
        <v>41347_rmdsrdc4-sl-01</v>
      </c>
      <c r="B960" s="47">
        <v>41347</v>
      </c>
      <c r="C960" s="34" t="s">
        <v>167</v>
      </c>
      <c r="D960" s="11">
        <f>VLOOKUP($A960,Pivot_Switch!$H$5:$N$5000,COLUMN(D960),FALSE)</f>
        <v>180</v>
      </c>
      <c r="E960" s="11">
        <f>VLOOKUP($A960,Pivot_Switch!$H$5:$N$5000,COLUMN(E960),FALSE)</f>
        <v>54</v>
      </c>
      <c r="F960" s="11">
        <f>VLOOKUP($A960,Pivot_Switch!$H$5:$N$5000,COLUMN(F960),FALSE)</f>
        <v>126</v>
      </c>
      <c r="G960" s="11">
        <f>VLOOKUP($A960,Pivot_Switch!$H$5:$N$5000,COLUMN(G960),FALSE)</f>
        <v>1</v>
      </c>
      <c r="H960" s="39"/>
      <c r="I960" s="39"/>
      <c r="J960" s="41"/>
      <c r="K960" s="10"/>
      <c r="L960" s="10"/>
      <c r="M960" s="10"/>
      <c r="N960" s="10"/>
      <c r="O960" s="10"/>
      <c r="P960" s="10"/>
      <c r="Q960" s="10"/>
    </row>
    <row r="961" spans="1:17" s="11" customFormat="1" x14ac:dyDescent="0.25">
      <c r="A961" s="39" t="str">
        <f t="shared" si="64"/>
        <v>41439_rmdsrdc4-sl-01</v>
      </c>
      <c r="B961" s="47">
        <v>41439</v>
      </c>
      <c r="C961" s="34" t="s">
        <v>167</v>
      </c>
      <c r="D961" s="11">
        <f>VLOOKUP($A961,Pivot_Switch!$H$5:$N$5000,COLUMN(D961),FALSE)</f>
        <v>180</v>
      </c>
      <c r="E961" s="11">
        <f>VLOOKUP($A961,Pivot_Switch!$H$5:$N$5000,COLUMN(E961),FALSE)</f>
        <v>56</v>
      </c>
      <c r="F961" s="11">
        <f>VLOOKUP($A961,Pivot_Switch!$H$5:$N$5000,COLUMN(F961),FALSE)</f>
        <v>124</v>
      </c>
      <c r="G961" s="11">
        <f>VLOOKUP($A961,Pivot_Switch!$H$5:$N$5000,COLUMN(G961),FALSE)</f>
        <v>1</v>
      </c>
      <c r="H961" s="39"/>
      <c r="I961" s="39"/>
      <c r="J961" s="41"/>
      <c r="K961" s="10"/>
      <c r="L961" s="10"/>
      <c r="M961" s="10"/>
      <c r="N961" s="10"/>
      <c r="O961" s="10"/>
      <c r="P961" s="10"/>
      <c r="Q961" s="10"/>
    </row>
    <row r="962" spans="1:17" s="11" customFormat="1" x14ac:dyDescent="0.25">
      <c r="A962" s="39"/>
      <c r="B962" s="44"/>
      <c r="C962" s="39"/>
      <c r="H962" s="39"/>
      <c r="I962" s="39"/>
      <c r="J962" s="39"/>
      <c r="K962" s="10"/>
      <c r="L962" s="10"/>
      <c r="M962" s="10"/>
      <c r="N962" s="10"/>
      <c r="O962" s="10"/>
      <c r="P962" s="10"/>
      <c r="Q962" s="10"/>
    </row>
    <row r="963" spans="1:17" s="11" customFormat="1" x14ac:dyDescent="0.25">
      <c r="A963" s="42" t="s">
        <v>881</v>
      </c>
      <c r="B963" s="42"/>
      <c r="C963" s="42"/>
      <c r="D963" s="25"/>
      <c r="E963" s="25"/>
      <c r="F963" s="25"/>
      <c r="G963" s="25"/>
      <c r="H963" s="42" t="str">
        <f>C924</f>
        <v>rmdsrdc4-sl-01</v>
      </c>
      <c r="I963" s="43" t="str">
        <f>CONCATENATE(H963,"_End")</f>
        <v>rmdsrdc4-sl-01_End</v>
      </c>
      <c r="J963" s="43">
        <f>ROW(I963)</f>
        <v>963</v>
      </c>
      <c r="K963" s="26"/>
      <c r="L963" s="26"/>
      <c r="M963" s="10"/>
      <c r="N963" s="10"/>
      <c r="O963" s="10"/>
      <c r="P963" s="10"/>
      <c r="Q963" s="10"/>
    </row>
    <row r="964" spans="1:17" s="11" customFormat="1" x14ac:dyDescent="0.25">
      <c r="A964" s="39" t="str">
        <f t="shared" ref="A964:A972" si="66">CONCATENATE(B964,"_",C964)</f>
        <v>40989_cmdsrdc4-jd-11</v>
      </c>
      <c r="B964" s="47">
        <v>40989</v>
      </c>
      <c r="C964" s="34" t="s">
        <v>900</v>
      </c>
      <c r="D964" s="11">
        <f>VLOOKUP($A964,Pivot_Switch!$H$5:$N$5000,COLUMN(D964),FALSE)</f>
        <v>144</v>
      </c>
      <c r="E964" s="11">
        <f>VLOOKUP($A964,Pivot_Switch!$H$5:$N$5000,COLUMN(E964),FALSE)</f>
        <v>68</v>
      </c>
      <c r="F964" s="11">
        <f>VLOOKUP($A964,Pivot_Switch!$H$5:$N$5000,COLUMN(F964),FALSE)</f>
        <v>76</v>
      </c>
      <c r="G964" s="11">
        <f>VLOOKUP($A964,Pivot_Switch!$H$5:$N$5000,COLUMN(G964),FALSE)</f>
        <v>1</v>
      </c>
      <c r="H964" s="39" t="str">
        <f>C964</f>
        <v>cmdsrdc4-jd-11</v>
      </c>
      <c r="I964" s="39" t="str">
        <f>CONCATENATE(H964,"_Start")</f>
        <v>cmdsrdc4-jd-11_Start</v>
      </c>
      <c r="J964" s="41">
        <f>ROW(I964)</f>
        <v>964</v>
      </c>
      <c r="K964" s="10"/>
      <c r="L964" s="10"/>
      <c r="M964" s="10"/>
      <c r="N964" s="10"/>
      <c r="O964" s="10"/>
      <c r="P964" s="10"/>
      <c r="Q964" s="10"/>
    </row>
    <row r="965" spans="1:17" s="11" customFormat="1" x14ac:dyDescent="0.25">
      <c r="A965" s="39" t="str">
        <f t="shared" si="66"/>
        <v>41016_cmdsrdc4-jd-11</v>
      </c>
      <c r="B965" s="47">
        <v>41016</v>
      </c>
      <c r="C965" s="34" t="s">
        <v>900</v>
      </c>
      <c r="D965" s="11">
        <f>VLOOKUP($A965,Pivot_Switch!$H$5:$N$5000,COLUMN(D965),FALSE)</f>
        <v>144</v>
      </c>
      <c r="E965" s="11">
        <f>VLOOKUP($A965,Pivot_Switch!$H$5:$N$5000,COLUMN(E965),FALSE)</f>
        <v>68</v>
      </c>
      <c r="F965" s="11">
        <f>VLOOKUP($A965,Pivot_Switch!$H$5:$N$5000,COLUMN(F965),FALSE)</f>
        <v>76</v>
      </c>
      <c r="G965" s="11">
        <f>VLOOKUP($A965,Pivot_Switch!$H$5:$N$5000,COLUMN(G965),FALSE)</f>
        <v>1</v>
      </c>
      <c r="H965" s="39"/>
      <c r="I965" s="39"/>
      <c r="J965" s="41"/>
      <c r="K965" s="10"/>
      <c r="L965" s="10"/>
      <c r="M965" s="10"/>
      <c r="N965" s="10"/>
      <c r="O965" s="10"/>
      <c r="P965" s="10"/>
      <c r="Q965" s="10"/>
    </row>
    <row r="966" spans="1:17" s="11" customFormat="1" x14ac:dyDescent="0.25">
      <c r="A966" s="39" t="str">
        <f t="shared" si="66"/>
        <v>41037_cmdsrdc4-jd-11</v>
      </c>
      <c r="B966" s="47">
        <v>41037</v>
      </c>
      <c r="C966" s="34" t="s">
        <v>900</v>
      </c>
      <c r="D966" s="11">
        <f>VLOOKUP($A966,Pivot_Switch!$H$5:$N$5000,COLUMN(D966),FALSE)</f>
        <v>144</v>
      </c>
      <c r="E966" s="11">
        <f>VLOOKUP($A966,Pivot_Switch!$H$5:$N$5000,COLUMN(E966),FALSE)</f>
        <v>68</v>
      </c>
      <c r="F966" s="11">
        <f>VLOOKUP($A966,Pivot_Switch!$H$5:$N$5000,COLUMN(F966),FALSE)</f>
        <v>76</v>
      </c>
      <c r="G966" s="11">
        <f>VLOOKUP($A966,Pivot_Switch!$H$5:$N$5000,COLUMN(G966),FALSE)</f>
        <v>1</v>
      </c>
      <c r="H966" s="39"/>
      <c r="I966" s="39"/>
      <c r="J966" s="41"/>
      <c r="K966" s="10"/>
      <c r="L966" s="10"/>
      <c r="M966" s="10"/>
      <c r="N966" s="10"/>
      <c r="O966" s="10"/>
      <c r="P966" s="10"/>
      <c r="Q966" s="10"/>
    </row>
    <row r="967" spans="1:17" s="11" customFormat="1" x14ac:dyDescent="0.25">
      <c r="A967" s="39" t="str">
        <f t="shared" si="66"/>
        <v>41071_cmdsrdc4-jd-11</v>
      </c>
      <c r="B967" s="47">
        <v>41071</v>
      </c>
      <c r="C967" s="34" t="s">
        <v>900</v>
      </c>
      <c r="D967" s="11">
        <f>VLOOKUP($A967,Pivot_Switch!$H$5:$N$5000,COLUMN(D967),FALSE)</f>
        <v>144</v>
      </c>
      <c r="E967" s="11">
        <f>VLOOKUP($A967,Pivot_Switch!$H$5:$N$5000,COLUMN(E967),FALSE)</f>
        <v>76</v>
      </c>
      <c r="F967" s="11">
        <f>VLOOKUP($A967,Pivot_Switch!$H$5:$N$5000,COLUMN(F967),FALSE)</f>
        <v>68</v>
      </c>
      <c r="G967" s="11">
        <f>VLOOKUP($A967,Pivot_Switch!$H$5:$N$5000,COLUMN(G967),FALSE)</f>
        <v>1</v>
      </c>
      <c r="H967" s="39"/>
      <c r="I967" s="39"/>
      <c r="J967" s="41"/>
      <c r="K967" s="10"/>
      <c r="L967" s="10"/>
      <c r="M967" s="10"/>
      <c r="N967" s="10"/>
      <c r="O967" s="10"/>
      <c r="P967" s="10"/>
      <c r="Q967" s="10"/>
    </row>
    <row r="968" spans="1:17" s="11" customFormat="1" x14ac:dyDescent="0.25">
      <c r="A968" s="39" t="str">
        <f t="shared" si="66"/>
        <v>41107_cmdsrdc4-jd-11</v>
      </c>
      <c r="B968" s="47">
        <v>41107</v>
      </c>
      <c r="C968" s="34" t="s">
        <v>900</v>
      </c>
      <c r="D968" s="11">
        <f>VLOOKUP($A968,Pivot_Switch!$H$5:$N$5000,COLUMN(D968),FALSE)</f>
        <v>144</v>
      </c>
      <c r="E968" s="11">
        <f>VLOOKUP($A968,Pivot_Switch!$H$5:$N$5000,COLUMN(E968),FALSE)</f>
        <v>76</v>
      </c>
      <c r="F968" s="11">
        <f>VLOOKUP($A968,Pivot_Switch!$H$5:$N$5000,COLUMN(F968),FALSE)</f>
        <v>68</v>
      </c>
      <c r="G968" s="11">
        <f>VLOOKUP($A968,Pivot_Switch!$H$5:$N$5000,COLUMN(G968),FALSE)</f>
        <v>1</v>
      </c>
      <c r="H968" s="39"/>
      <c r="I968" s="39"/>
      <c r="J968" s="41"/>
      <c r="K968" s="10"/>
      <c r="L968" s="10"/>
      <c r="M968" s="10"/>
      <c r="N968" s="10"/>
      <c r="O968" s="10"/>
      <c r="P968" s="10"/>
      <c r="Q968" s="10"/>
    </row>
    <row r="969" spans="1:17" s="11" customFormat="1" x14ac:dyDescent="0.25">
      <c r="A969" s="39" t="str">
        <f t="shared" si="66"/>
        <v>41122_cmdsrdc4-jd-11</v>
      </c>
      <c r="B969" s="47">
        <v>41122</v>
      </c>
      <c r="C969" s="34" t="s">
        <v>900</v>
      </c>
      <c r="D969" s="11">
        <f>VLOOKUP($A969,Pivot_Switch!$H$5:$N$5000,COLUMN(D969),FALSE)</f>
        <v>144</v>
      </c>
      <c r="E969" s="11">
        <f>VLOOKUP($A969,Pivot_Switch!$H$5:$N$5000,COLUMN(E969),FALSE)</f>
        <v>81</v>
      </c>
      <c r="F969" s="11">
        <f>VLOOKUP($A969,Pivot_Switch!$H$5:$N$5000,COLUMN(F969),FALSE)</f>
        <v>63</v>
      </c>
      <c r="G969" s="11">
        <f>VLOOKUP($A969,Pivot_Switch!$H$5:$N$5000,COLUMN(G969),FALSE)</f>
        <v>1</v>
      </c>
      <c r="H969" s="39"/>
      <c r="I969" s="39"/>
      <c r="J969" s="41"/>
      <c r="K969" s="10"/>
      <c r="L969" s="10"/>
      <c r="M969" s="10"/>
      <c r="N969" s="10"/>
      <c r="O969" s="10"/>
      <c r="P969" s="10"/>
      <c r="Q969" s="10"/>
    </row>
    <row r="970" spans="1:17" s="11" customFormat="1" x14ac:dyDescent="0.25">
      <c r="A970" s="39" t="str">
        <f t="shared" si="66"/>
        <v>41162_cmdsrdc4-jd-11</v>
      </c>
      <c r="B970" s="47">
        <v>41162</v>
      </c>
      <c r="C970" s="34" t="s">
        <v>900</v>
      </c>
      <c r="D970" s="11">
        <f>VLOOKUP($A970,Pivot_Switch!$H$5:$N$5000,COLUMN(D970),FALSE)</f>
        <v>144</v>
      </c>
      <c r="E970" s="11">
        <f>VLOOKUP($A970,Pivot_Switch!$H$5:$N$5000,COLUMN(E970),FALSE)</f>
        <v>81</v>
      </c>
      <c r="F970" s="11">
        <f>VLOOKUP($A970,Pivot_Switch!$H$5:$N$5000,COLUMN(F970),FALSE)</f>
        <v>63</v>
      </c>
      <c r="G970" s="11">
        <f>VLOOKUP($A970,Pivot_Switch!$H$5:$N$5000,COLUMN(G970),FALSE)</f>
        <v>1</v>
      </c>
      <c r="H970" s="39"/>
      <c r="I970" s="39"/>
      <c r="J970" s="41"/>
      <c r="K970" s="10"/>
      <c r="L970" s="10"/>
      <c r="M970" s="10"/>
      <c r="N970" s="10"/>
      <c r="O970" s="10"/>
      <c r="P970" s="10"/>
      <c r="Q970" s="10"/>
    </row>
    <row r="971" spans="1:17" s="11" customFormat="1" x14ac:dyDescent="0.25">
      <c r="A971" s="39" t="str">
        <f t="shared" si="66"/>
        <v>41192_cmdsrdc4-jd-11</v>
      </c>
      <c r="B971" s="47">
        <v>41192</v>
      </c>
      <c r="C971" s="34" t="s">
        <v>900</v>
      </c>
      <c r="D971" s="11">
        <f>VLOOKUP($A971,Pivot_Switch!$H$5:$N$5000,COLUMN(D971),FALSE)</f>
        <v>144</v>
      </c>
      <c r="E971" s="11">
        <f>VLOOKUP($A971,Pivot_Switch!$H$5:$N$5000,COLUMN(E971),FALSE)</f>
        <v>81</v>
      </c>
      <c r="F971" s="11">
        <f>VLOOKUP($A971,Pivot_Switch!$H$5:$N$5000,COLUMN(F971),FALSE)</f>
        <v>63</v>
      </c>
      <c r="G971" s="11">
        <f>VLOOKUP($A971,Pivot_Switch!$H$5:$N$5000,COLUMN(G971),FALSE)</f>
        <v>1</v>
      </c>
      <c r="H971" s="39"/>
      <c r="I971" s="39"/>
      <c r="J971" s="41"/>
      <c r="K971" s="10"/>
      <c r="L971" s="10"/>
      <c r="M971" s="10"/>
      <c r="N971" s="10"/>
      <c r="O971" s="10"/>
      <c r="P971" s="10"/>
      <c r="Q971" s="10"/>
    </row>
    <row r="972" spans="1:17" s="11" customFormat="1" x14ac:dyDescent="0.25">
      <c r="A972" s="39" t="str">
        <f t="shared" si="66"/>
        <v>41347_cmdsrdc4-jd-11</v>
      </c>
      <c r="B972" s="47">
        <v>41347</v>
      </c>
      <c r="C972" s="34" t="s">
        <v>900</v>
      </c>
      <c r="D972" s="11">
        <f>VLOOKUP($A972,Pivot_Switch!$H$5:$N$5000,COLUMN(D972),FALSE)</f>
        <v>304</v>
      </c>
      <c r="E972" s="11">
        <f>VLOOKUP($A972,Pivot_Switch!$H$5:$N$5000,COLUMN(E972),FALSE)</f>
        <v>57</v>
      </c>
      <c r="F972" s="11">
        <f>VLOOKUP($A972,Pivot_Switch!$H$5:$N$5000,COLUMN(F972),FALSE)</f>
        <v>247</v>
      </c>
      <c r="G972" s="11">
        <f>VLOOKUP($A972,Pivot_Switch!$H$5:$N$5000,COLUMN(G972),FALSE)</f>
        <v>1</v>
      </c>
      <c r="H972" s="39"/>
      <c r="I972" s="39"/>
      <c r="J972" s="41"/>
      <c r="K972" s="10"/>
      <c r="L972" s="10"/>
      <c r="M972" s="10"/>
      <c r="N972" s="10"/>
      <c r="O972" s="10"/>
      <c r="P972" s="10"/>
      <c r="Q972" s="10"/>
    </row>
    <row r="973" spans="1:17" s="11" customFormat="1" x14ac:dyDescent="0.25">
      <c r="A973" s="39" t="str">
        <f t="shared" ref="A973" si="67">CONCATENATE(B973,"_",C973)</f>
        <v>41439_cmdsrdc4-jd-11</v>
      </c>
      <c r="B973" s="47">
        <v>41439</v>
      </c>
      <c r="C973" s="34" t="s">
        <v>900</v>
      </c>
      <c r="D973" s="11">
        <f>VLOOKUP($A973,Pivot_Switch!$H$5:$N$5000,COLUMN(D973),FALSE)</f>
        <v>304</v>
      </c>
      <c r="E973" s="11">
        <f>VLOOKUP($A973,Pivot_Switch!$H$5:$N$5000,COLUMN(E973),FALSE)</f>
        <v>168</v>
      </c>
      <c r="F973" s="11">
        <f>VLOOKUP($A973,Pivot_Switch!$H$5:$N$5000,COLUMN(F973),FALSE)</f>
        <v>136</v>
      </c>
      <c r="G973" s="11">
        <f>VLOOKUP($A973,Pivot_Switch!$H$5:$N$5000,COLUMN(G973),FALSE)</f>
        <v>1</v>
      </c>
      <c r="H973" s="39"/>
      <c r="I973" s="39"/>
      <c r="J973" s="41"/>
      <c r="K973" s="10"/>
      <c r="L973" s="10"/>
      <c r="M973" s="10"/>
      <c r="N973" s="10"/>
      <c r="O973" s="10"/>
      <c r="P973" s="10"/>
      <c r="Q973" s="10"/>
    </row>
    <row r="974" spans="1:17" s="11" customFormat="1" x14ac:dyDescent="0.25">
      <c r="A974" s="39"/>
      <c r="B974" s="47"/>
      <c r="C974" s="34"/>
      <c r="H974" s="39"/>
      <c r="I974" s="39"/>
      <c r="J974" s="41"/>
      <c r="K974" s="10"/>
      <c r="L974" s="10"/>
      <c r="M974" s="10"/>
      <c r="N974" s="10"/>
      <c r="O974" s="10"/>
      <c r="P974" s="10"/>
      <c r="Q974" s="10"/>
    </row>
    <row r="975" spans="1:17" s="11" customFormat="1" x14ac:dyDescent="0.25">
      <c r="A975" s="39"/>
      <c r="B975" s="44"/>
      <c r="C975" s="39"/>
      <c r="H975" s="39"/>
      <c r="I975" s="39"/>
      <c r="J975" s="39"/>
      <c r="K975" s="10"/>
      <c r="L975" s="10"/>
      <c r="M975" s="10"/>
      <c r="N975" s="10"/>
      <c r="O975" s="10"/>
      <c r="P975" s="10"/>
      <c r="Q975" s="10"/>
    </row>
    <row r="976" spans="1:17" s="11" customFormat="1" x14ac:dyDescent="0.25">
      <c r="A976" s="42" t="s">
        <v>881</v>
      </c>
      <c r="B976" s="42"/>
      <c r="C976" s="42"/>
      <c r="D976" s="25"/>
      <c r="E976" s="25"/>
      <c r="F976" s="25"/>
      <c r="G976" s="25"/>
      <c r="H976" s="42" t="str">
        <f>C964</f>
        <v>cmdsrdc4-jd-11</v>
      </c>
      <c r="I976" s="43" t="str">
        <f>CONCATENATE(H976,"_End")</f>
        <v>cmdsrdc4-jd-11_End</v>
      </c>
      <c r="J976" s="43">
        <f>ROW(I976)</f>
        <v>976</v>
      </c>
      <c r="K976" s="26"/>
      <c r="L976" s="26"/>
      <c r="M976" s="10"/>
      <c r="N976" s="10"/>
      <c r="O976" s="10"/>
      <c r="P976" s="10"/>
      <c r="Q976" s="10"/>
    </row>
    <row r="977" spans="1:17" s="11" customFormat="1" x14ac:dyDescent="0.25">
      <c r="A977" s="39" t="str">
        <f t="shared" ref="A977:A985" si="68">CONCATENATE(B977,"_",C977)</f>
        <v>40989_cmdsrdc4-rb-11</v>
      </c>
      <c r="B977" s="47">
        <v>40989</v>
      </c>
      <c r="C977" s="34" t="s">
        <v>903</v>
      </c>
      <c r="D977" s="11">
        <f>VLOOKUP($A977,Pivot_Switch!$H$5:$N$5000,COLUMN(D977),FALSE)</f>
        <v>144</v>
      </c>
      <c r="E977" s="11">
        <f>VLOOKUP($A977,Pivot_Switch!$H$5:$N$5000,COLUMN(E977),FALSE)</f>
        <v>63</v>
      </c>
      <c r="F977" s="11">
        <f>VLOOKUP($A977,Pivot_Switch!$H$5:$N$5000,COLUMN(F977),FALSE)</f>
        <v>81</v>
      </c>
      <c r="G977" s="11">
        <f>VLOOKUP($A977,Pivot_Switch!$H$5:$N$5000,COLUMN(G977),FALSE)</f>
        <v>1</v>
      </c>
      <c r="H977" s="39" t="str">
        <f>C977</f>
        <v>cmdsrdc4-rb-11</v>
      </c>
      <c r="I977" s="39" t="str">
        <f>CONCATENATE(H977,"_Start")</f>
        <v>cmdsrdc4-rb-11_Start</v>
      </c>
      <c r="J977" s="41">
        <f>ROW(I977)</f>
        <v>977</v>
      </c>
      <c r="K977" s="10"/>
      <c r="L977" s="10"/>
      <c r="M977" s="10"/>
      <c r="N977" s="10"/>
      <c r="O977" s="10"/>
      <c r="P977" s="10"/>
      <c r="Q977" s="10"/>
    </row>
    <row r="978" spans="1:17" s="11" customFormat="1" x14ac:dyDescent="0.25">
      <c r="A978" s="39" t="str">
        <f t="shared" si="68"/>
        <v>41016_cmdsrdc4-rb-11</v>
      </c>
      <c r="B978" s="47">
        <v>41016</v>
      </c>
      <c r="C978" s="34" t="s">
        <v>903</v>
      </c>
      <c r="D978" s="11">
        <f>VLOOKUP($A978,Pivot_Switch!$H$5:$N$5000,COLUMN(D978),FALSE)</f>
        <v>144</v>
      </c>
      <c r="E978" s="11">
        <f>VLOOKUP($A978,Pivot_Switch!$H$5:$N$5000,COLUMN(E978),FALSE)</f>
        <v>68</v>
      </c>
      <c r="F978" s="11">
        <f>VLOOKUP($A978,Pivot_Switch!$H$5:$N$5000,COLUMN(F978),FALSE)</f>
        <v>76</v>
      </c>
      <c r="G978" s="11">
        <f>VLOOKUP($A978,Pivot_Switch!$H$5:$N$5000,COLUMN(G978),FALSE)</f>
        <v>1</v>
      </c>
      <c r="H978" s="39"/>
      <c r="I978" s="39"/>
      <c r="J978" s="41"/>
      <c r="K978" s="10"/>
      <c r="L978" s="10"/>
      <c r="M978" s="10"/>
      <c r="N978" s="10"/>
      <c r="O978" s="10"/>
      <c r="P978" s="10"/>
      <c r="Q978" s="10"/>
    </row>
    <row r="979" spans="1:17" s="11" customFormat="1" x14ac:dyDescent="0.25">
      <c r="A979" s="39" t="str">
        <f t="shared" si="68"/>
        <v>41037_cmdsrdc4-rb-11</v>
      </c>
      <c r="B979" s="47">
        <v>41037</v>
      </c>
      <c r="C979" s="34" t="s">
        <v>903</v>
      </c>
      <c r="D979" s="11">
        <f>VLOOKUP($A979,Pivot_Switch!$H$5:$N$5000,COLUMN(D979),FALSE)</f>
        <v>144</v>
      </c>
      <c r="E979" s="11">
        <f>VLOOKUP($A979,Pivot_Switch!$H$5:$N$5000,COLUMN(E979),FALSE)</f>
        <v>20</v>
      </c>
      <c r="F979" s="11">
        <f>VLOOKUP($A979,Pivot_Switch!$H$5:$N$5000,COLUMN(F979),FALSE)</f>
        <v>124</v>
      </c>
      <c r="G979" s="11">
        <f>VLOOKUP($A979,Pivot_Switch!$H$5:$N$5000,COLUMN(G979),FALSE)</f>
        <v>1</v>
      </c>
      <c r="H979" s="39"/>
      <c r="I979" s="39"/>
      <c r="J979" s="41"/>
      <c r="K979" s="10"/>
      <c r="L979" s="10"/>
      <c r="M979" s="10"/>
      <c r="N979" s="10"/>
      <c r="O979" s="10"/>
      <c r="P979" s="10"/>
      <c r="Q979" s="10"/>
    </row>
    <row r="980" spans="1:17" s="11" customFormat="1" x14ac:dyDescent="0.25">
      <c r="A980" s="39" t="str">
        <f t="shared" si="68"/>
        <v>41071_cmdsrdc4-rb-11</v>
      </c>
      <c r="B980" s="47">
        <v>41071</v>
      </c>
      <c r="C980" s="34" t="s">
        <v>903</v>
      </c>
      <c r="D980" s="11">
        <f>VLOOKUP($A980,Pivot_Switch!$H$5:$N$5000,COLUMN(D980),FALSE)</f>
        <v>144</v>
      </c>
      <c r="E980" s="11">
        <f>VLOOKUP($A980,Pivot_Switch!$H$5:$N$5000,COLUMN(E980),FALSE)</f>
        <v>76</v>
      </c>
      <c r="F980" s="11">
        <f>VLOOKUP($A980,Pivot_Switch!$H$5:$N$5000,COLUMN(F980),FALSE)</f>
        <v>68</v>
      </c>
      <c r="G980" s="11">
        <f>VLOOKUP($A980,Pivot_Switch!$H$5:$N$5000,COLUMN(G980),FALSE)</f>
        <v>1</v>
      </c>
      <c r="H980" s="39"/>
      <c r="I980" s="39"/>
      <c r="J980" s="41"/>
      <c r="K980" s="10"/>
      <c r="L980" s="10"/>
      <c r="M980" s="10"/>
      <c r="N980" s="10"/>
      <c r="O980" s="10"/>
      <c r="P980" s="10"/>
      <c r="Q980" s="10"/>
    </row>
    <row r="981" spans="1:17" s="11" customFormat="1" x14ac:dyDescent="0.25">
      <c r="A981" s="39" t="str">
        <f t="shared" si="68"/>
        <v>41107_cmdsrdc4-rb-11</v>
      </c>
      <c r="B981" s="47">
        <v>41107</v>
      </c>
      <c r="C981" s="34" t="s">
        <v>903</v>
      </c>
      <c r="D981" s="11">
        <f>VLOOKUP($A981,Pivot_Switch!$H$5:$N$5000,COLUMN(D981),FALSE)</f>
        <v>144</v>
      </c>
      <c r="E981" s="11">
        <f>VLOOKUP($A981,Pivot_Switch!$H$5:$N$5000,COLUMN(E981),FALSE)</f>
        <v>76</v>
      </c>
      <c r="F981" s="11">
        <f>VLOOKUP($A981,Pivot_Switch!$H$5:$N$5000,COLUMN(F981),FALSE)</f>
        <v>68</v>
      </c>
      <c r="G981" s="11">
        <f>VLOOKUP($A981,Pivot_Switch!$H$5:$N$5000,COLUMN(G981),FALSE)</f>
        <v>1</v>
      </c>
      <c r="H981" s="39"/>
      <c r="I981" s="39"/>
      <c r="J981" s="41"/>
      <c r="K981" s="10"/>
      <c r="L981" s="10"/>
      <c r="M981" s="10"/>
      <c r="N981" s="10"/>
      <c r="O981" s="10"/>
      <c r="P981" s="10"/>
      <c r="Q981" s="10"/>
    </row>
    <row r="982" spans="1:17" s="11" customFormat="1" x14ac:dyDescent="0.25">
      <c r="A982" s="39" t="str">
        <f t="shared" si="68"/>
        <v>41122_cmdsrdc4-rb-11</v>
      </c>
      <c r="B982" s="47">
        <v>41122</v>
      </c>
      <c r="C982" s="34" t="s">
        <v>903</v>
      </c>
      <c r="D982" s="11">
        <f>VLOOKUP($A982,Pivot_Switch!$H$5:$N$5000,COLUMN(D982),FALSE)</f>
        <v>144</v>
      </c>
      <c r="E982" s="11">
        <f>VLOOKUP($A982,Pivot_Switch!$H$5:$N$5000,COLUMN(E982),FALSE)</f>
        <v>81</v>
      </c>
      <c r="F982" s="11">
        <f>VLOOKUP($A982,Pivot_Switch!$H$5:$N$5000,COLUMN(F982),FALSE)</f>
        <v>63</v>
      </c>
      <c r="G982" s="11">
        <f>VLOOKUP($A982,Pivot_Switch!$H$5:$N$5000,COLUMN(G982),FALSE)</f>
        <v>1</v>
      </c>
      <c r="H982" s="39"/>
      <c r="I982" s="39"/>
      <c r="J982" s="41"/>
      <c r="K982" s="10"/>
      <c r="L982" s="10"/>
      <c r="M982" s="10"/>
      <c r="N982" s="10"/>
      <c r="O982" s="10"/>
      <c r="P982" s="10"/>
      <c r="Q982" s="10"/>
    </row>
    <row r="983" spans="1:17" s="11" customFormat="1" x14ac:dyDescent="0.25">
      <c r="A983" s="39" t="str">
        <f t="shared" si="68"/>
        <v>41162_cmdsrdc4-rb-11</v>
      </c>
      <c r="B983" s="47">
        <v>41162</v>
      </c>
      <c r="C983" s="34" t="s">
        <v>903</v>
      </c>
      <c r="D983" s="11">
        <f>VLOOKUP($A983,Pivot_Switch!$H$5:$N$5000,COLUMN(D983),FALSE)</f>
        <v>144</v>
      </c>
      <c r="E983" s="11">
        <f>VLOOKUP($A983,Pivot_Switch!$H$5:$N$5000,COLUMN(E983),FALSE)</f>
        <v>81</v>
      </c>
      <c r="F983" s="11">
        <f>VLOOKUP($A983,Pivot_Switch!$H$5:$N$5000,COLUMN(F983),FALSE)</f>
        <v>63</v>
      </c>
      <c r="G983" s="11">
        <f>VLOOKUP($A983,Pivot_Switch!$H$5:$N$5000,COLUMN(G983),FALSE)</f>
        <v>1</v>
      </c>
      <c r="H983" s="39"/>
      <c r="I983" s="39"/>
      <c r="J983" s="41"/>
      <c r="K983" s="10"/>
      <c r="L983" s="10"/>
      <c r="M983" s="10"/>
      <c r="N983" s="10"/>
      <c r="O983" s="10"/>
      <c r="P983" s="10"/>
      <c r="Q983" s="10"/>
    </row>
    <row r="984" spans="1:17" s="11" customFormat="1" x14ac:dyDescent="0.25">
      <c r="A984" s="39" t="str">
        <f t="shared" si="68"/>
        <v>41192_cmdsrdc4-rb-11</v>
      </c>
      <c r="B984" s="47">
        <v>41192</v>
      </c>
      <c r="C984" s="34" t="s">
        <v>903</v>
      </c>
      <c r="D984" s="11">
        <f>VLOOKUP($A984,Pivot_Switch!$H$5:$N$5000,COLUMN(D984),FALSE)</f>
        <v>144</v>
      </c>
      <c r="E984" s="11">
        <f>VLOOKUP($A984,Pivot_Switch!$H$5:$N$5000,COLUMN(E984),FALSE)</f>
        <v>81</v>
      </c>
      <c r="F984" s="11">
        <f>VLOOKUP($A984,Pivot_Switch!$H$5:$N$5000,COLUMN(F984),FALSE)</f>
        <v>63</v>
      </c>
      <c r="G984" s="11">
        <f>VLOOKUP($A984,Pivot_Switch!$H$5:$N$5000,COLUMN(G984),FALSE)</f>
        <v>1</v>
      </c>
      <c r="H984" s="39"/>
      <c r="I984" s="39"/>
      <c r="J984" s="41"/>
      <c r="K984" s="10"/>
      <c r="L984" s="10"/>
      <c r="M984" s="10"/>
      <c r="N984" s="10"/>
      <c r="O984" s="10"/>
      <c r="P984" s="10"/>
      <c r="Q984" s="10"/>
    </row>
    <row r="985" spans="1:17" s="11" customFormat="1" x14ac:dyDescent="0.25">
      <c r="A985" s="39" t="str">
        <f t="shared" si="68"/>
        <v>41347_cmdsrdc4-rb-11</v>
      </c>
      <c r="B985" s="47">
        <v>41347</v>
      </c>
      <c r="C985" s="34" t="s">
        <v>903</v>
      </c>
      <c r="D985" s="11">
        <f>VLOOKUP($A985,Pivot_Switch!$H$5:$N$5000,COLUMN(D985),FALSE)</f>
        <v>304</v>
      </c>
      <c r="E985" s="11">
        <f>VLOOKUP($A985,Pivot_Switch!$H$5:$N$5000,COLUMN(E985),FALSE)</f>
        <v>48</v>
      </c>
      <c r="F985" s="11">
        <f>VLOOKUP($A985,Pivot_Switch!$H$5:$N$5000,COLUMN(F985),FALSE)</f>
        <v>256</v>
      </c>
      <c r="G985" s="11">
        <f>VLOOKUP($A985,Pivot_Switch!$H$5:$N$5000,COLUMN(G985),FALSE)</f>
        <v>1</v>
      </c>
      <c r="H985" s="39"/>
      <c r="I985" s="39"/>
      <c r="J985" s="41"/>
      <c r="K985" s="10"/>
      <c r="L985" s="10"/>
      <c r="M985" s="10"/>
      <c r="N985" s="10"/>
      <c r="O985" s="10"/>
      <c r="P985" s="10"/>
      <c r="Q985" s="10"/>
    </row>
    <row r="986" spans="1:17" s="11" customFormat="1" x14ac:dyDescent="0.25">
      <c r="A986" s="39" t="str">
        <f t="shared" ref="A986" si="69">CONCATENATE(B986,"_",C986)</f>
        <v>41439_cmdsrdc4-rb-11</v>
      </c>
      <c r="B986" s="47">
        <v>41439</v>
      </c>
      <c r="C986" s="34" t="s">
        <v>903</v>
      </c>
      <c r="D986" s="11">
        <f>VLOOKUP($A986,Pivot_Switch!$H$5:$N$5000,COLUMN(D986),FALSE)</f>
        <v>304</v>
      </c>
      <c r="E986" s="11">
        <f>VLOOKUP($A986,Pivot_Switch!$H$5:$N$5000,COLUMN(E986),FALSE)</f>
        <v>167</v>
      </c>
      <c r="F986" s="11">
        <f>VLOOKUP($A986,Pivot_Switch!$H$5:$N$5000,COLUMN(F986),FALSE)</f>
        <v>137</v>
      </c>
      <c r="G986" s="11">
        <f>VLOOKUP($A986,Pivot_Switch!$H$5:$N$5000,COLUMN(G986),FALSE)</f>
        <v>1</v>
      </c>
      <c r="H986" s="39"/>
      <c r="I986" s="39"/>
      <c r="J986" s="41"/>
      <c r="K986" s="10"/>
      <c r="L986" s="10"/>
      <c r="M986" s="10"/>
      <c r="N986" s="10"/>
      <c r="O986" s="10"/>
      <c r="P986" s="10"/>
      <c r="Q986" s="10"/>
    </row>
    <row r="987" spans="1:17" s="11" customFormat="1" x14ac:dyDescent="0.25">
      <c r="A987" s="39"/>
      <c r="B987" s="47"/>
      <c r="C987" s="34"/>
      <c r="H987" s="39"/>
      <c r="I987" s="39"/>
      <c r="J987" s="41"/>
      <c r="K987" s="10"/>
      <c r="L987" s="10"/>
      <c r="M987" s="10"/>
      <c r="N987" s="10"/>
      <c r="O987" s="10"/>
      <c r="P987" s="10"/>
      <c r="Q987" s="10"/>
    </row>
    <row r="988" spans="1:17" s="11" customFormat="1" x14ac:dyDescent="0.25">
      <c r="A988" s="39"/>
      <c r="B988" s="44"/>
      <c r="C988" s="39"/>
      <c r="H988" s="39"/>
      <c r="I988" s="39"/>
      <c r="J988" s="39"/>
      <c r="K988" s="10"/>
      <c r="L988" s="10"/>
      <c r="M988" s="10"/>
      <c r="N988" s="10"/>
      <c r="O988" s="10"/>
      <c r="P988" s="10"/>
      <c r="Q988" s="10"/>
    </row>
    <row r="989" spans="1:17" s="11" customFormat="1" x14ac:dyDescent="0.25">
      <c r="A989" s="42" t="s">
        <v>881</v>
      </c>
      <c r="B989" s="42"/>
      <c r="C989" s="42"/>
      <c r="D989" s="25"/>
      <c r="E989" s="25"/>
      <c r="F989" s="25"/>
      <c r="G989" s="25"/>
      <c r="H989" s="42" t="str">
        <f>C977</f>
        <v>cmdsrdc4-rb-11</v>
      </c>
      <c r="I989" s="43" t="str">
        <f>CONCATENATE(H989,"_End")</f>
        <v>cmdsrdc4-rb-11_End</v>
      </c>
      <c r="J989" s="43">
        <f>ROW(I989)</f>
        <v>989</v>
      </c>
      <c r="K989" s="26"/>
      <c r="L989" s="26"/>
      <c r="M989" s="10"/>
      <c r="N989" s="10"/>
      <c r="O989" s="10"/>
      <c r="P989" s="10"/>
      <c r="Q989" s="10"/>
    </row>
    <row r="990" spans="1:17" s="11" customFormat="1" x14ac:dyDescent="0.25">
      <c r="A990" s="39" t="str">
        <f t="shared" ref="A990:A998" si="70">CONCATENATE(B990,"_",C990)</f>
        <v>40989_emdsrdc3-jd-12</v>
      </c>
      <c r="B990" s="47">
        <v>40989</v>
      </c>
      <c r="C990" s="34" t="s">
        <v>962</v>
      </c>
      <c r="D990" s="11">
        <f>VLOOKUP($A990,Pivot_Switch!$H$5:$N$5000,COLUMN(D990),FALSE)</f>
        <v>120</v>
      </c>
      <c r="E990" s="11">
        <f>VLOOKUP($A990,Pivot_Switch!$H$5:$N$5000,COLUMN(E990),FALSE)</f>
        <v>37</v>
      </c>
      <c r="F990" s="11">
        <f>VLOOKUP($A990,Pivot_Switch!$H$5:$N$5000,COLUMN(F990),FALSE)</f>
        <v>83</v>
      </c>
      <c r="G990" s="11">
        <f>VLOOKUP($A990,Pivot_Switch!$H$5:$N$5000,COLUMN(G990),FALSE)</f>
        <v>1</v>
      </c>
      <c r="H990" s="39" t="str">
        <f>C990</f>
        <v>emdsrdc3-jd-12</v>
      </c>
      <c r="I990" s="39" t="str">
        <f>CONCATENATE(H990,"_Start")</f>
        <v>emdsrdc3-jd-12_Start</v>
      </c>
      <c r="J990" s="41">
        <f>ROW(I990)</f>
        <v>990</v>
      </c>
      <c r="K990" s="10"/>
      <c r="L990" s="10"/>
      <c r="M990" s="10"/>
      <c r="N990" s="10"/>
      <c r="O990" s="10"/>
      <c r="P990" s="10"/>
      <c r="Q990" s="10"/>
    </row>
    <row r="991" spans="1:17" s="11" customFormat="1" x14ac:dyDescent="0.25">
      <c r="A991" s="39" t="str">
        <f t="shared" si="70"/>
        <v>41016_emdsrdc3-jd-12</v>
      </c>
      <c r="B991" s="47">
        <v>41016</v>
      </c>
      <c r="C991" s="34" t="s">
        <v>962</v>
      </c>
      <c r="D991" s="11">
        <f>VLOOKUP($A991,Pivot_Switch!$H$5:$N$5000,COLUMN(D991),FALSE)</f>
        <v>120</v>
      </c>
      <c r="E991" s="11">
        <f>VLOOKUP($A991,Pivot_Switch!$H$5:$N$5000,COLUMN(E991),FALSE)</f>
        <v>91</v>
      </c>
      <c r="F991" s="11">
        <f>VLOOKUP($A991,Pivot_Switch!$H$5:$N$5000,COLUMN(F991),FALSE)</f>
        <v>29</v>
      </c>
      <c r="G991" s="11">
        <f>VLOOKUP($A991,Pivot_Switch!$H$5:$N$5000,COLUMN(G991),FALSE)</f>
        <v>1</v>
      </c>
      <c r="H991" s="39"/>
      <c r="I991" s="39"/>
      <c r="J991" s="41"/>
      <c r="K991" s="10"/>
      <c r="L991" s="10"/>
      <c r="M991" s="10"/>
      <c r="N991" s="10"/>
      <c r="O991" s="10"/>
      <c r="P991" s="10"/>
      <c r="Q991" s="10"/>
    </row>
    <row r="992" spans="1:17" s="11" customFormat="1" x14ac:dyDescent="0.25">
      <c r="A992" s="39" t="str">
        <f t="shared" si="70"/>
        <v>41037_emdsrdc3-jd-12</v>
      </c>
      <c r="B992" s="47">
        <v>41037</v>
      </c>
      <c r="C992" s="34" t="s">
        <v>962</v>
      </c>
      <c r="D992" s="11">
        <f>VLOOKUP($A992,Pivot_Switch!$H$5:$N$5000,COLUMN(D992),FALSE)</f>
        <v>120</v>
      </c>
      <c r="E992" s="11">
        <f>VLOOKUP($A992,Pivot_Switch!$H$5:$N$5000,COLUMN(E992),FALSE)</f>
        <v>91</v>
      </c>
      <c r="F992" s="11">
        <f>VLOOKUP($A992,Pivot_Switch!$H$5:$N$5000,COLUMN(F992),FALSE)</f>
        <v>29</v>
      </c>
      <c r="G992" s="11">
        <f>VLOOKUP($A992,Pivot_Switch!$H$5:$N$5000,COLUMN(G992),FALSE)</f>
        <v>1</v>
      </c>
      <c r="H992" s="39"/>
      <c r="I992" s="39"/>
      <c r="J992" s="41"/>
      <c r="K992" s="10"/>
      <c r="L992" s="10"/>
      <c r="M992" s="10"/>
      <c r="N992" s="10"/>
      <c r="O992" s="10"/>
      <c r="P992" s="10"/>
      <c r="Q992" s="10"/>
    </row>
    <row r="993" spans="1:17" s="11" customFormat="1" x14ac:dyDescent="0.25">
      <c r="A993" s="39" t="str">
        <f t="shared" si="70"/>
        <v>41071_emdsrdc3-jd-12</v>
      </c>
      <c r="B993" s="47">
        <v>41071</v>
      </c>
      <c r="C993" s="34" t="s">
        <v>962</v>
      </c>
      <c r="D993" s="11">
        <f>VLOOKUP($A993,Pivot_Switch!$H$5:$N$5000,COLUMN(D993),FALSE)</f>
        <v>120</v>
      </c>
      <c r="E993" s="11">
        <f>VLOOKUP($A993,Pivot_Switch!$H$5:$N$5000,COLUMN(E993),FALSE)</f>
        <v>91</v>
      </c>
      <c r="F993" s="11">
        <f>VLOOKUP($A993,Pivot_Switch!$H$5:$N$5000,COLUMN(F993),FALSE)</f>
        <v>29</v>
      </c>
      <c r="G993" s="11">
        <f>VLOOKUP($A993,Pivot_Switch!$H$5:$N$5000,COLUMN(G993),FALSE)</f>
        <v>1</v>
      </c>
      <c r="H993" s="39"/>
      <c r="I993" s="39"/>
      <c r="J993" s="41"/>
      <c r="K993" s="10"/>
      <c r="L993" s="10"/>
      <c r="M993" s="10"/>
      <c r="N993" s="10"/>
      <c r="O993" s="10"/>
      <c r="P993" s="10"/>
      <c r="Q993" s="10"/>
    </row>
    <row r="994" spans="1:17" s="11" customFormat="1" x14ac:dyDescent="0.25">
      <c r="A994" s="39" t="str">
        <f t="shared" si="70"/>
        <v>41107_emdsrdc3-jd-12</v>
      </c>
      <c r="B994" s="47">
        <v>41107</v>
      </c>
      <c r="C994" s="34" t="s">
        <v>962</v>
      </c>
      <c r="D994" s="11">
        <f>VLOOKUP($A994,Pivot_Switch!$H$5:$N$5000,COLUMN(D994),FALSE)</f>
        <v>120</v>
      </c>
      <c r="E994" s="11">
        <f>VLOOKUP($A994,Pivot_Switch!$H$5:$N$5000,COLUMN(E994),FALSE)</f>
        <v>91</v>
      </c>
      <c r="F994" s="11">
        <f>VLOOKUP($A994,Pivot_Switch!$H$5:$N$5000,COLUMN(F994),FALSE)</f>
        <v>29</v>
      </c>
      <c r="G994" s="11">
        <f>VLOOKUP($A994,Pivot_Switch!$H$5:$N$5000,COLUMN(G994),FALSE)</f>
        <v>1</v>
      </c>
      <c r="H994" s="39"/>
      <c r="I994" s="39"/>
      <c r="J994" s="41"/>
      <c r="K994" s="10"/>
      <c r="L994" s="10"/>
      <c r="M994" s="10"/>
      <c r="N994" s="10"/>
      <c r="O994" s="10"/>
      <c r="P994" s="10"/>
      <c r="Q994" s="10"/>
    </row>
    <row r="995" spans="1:17" s="11" customFormat="1" x14ac:dyDescent="0.25">
      <c r="A995" s="39" t="str">
        <f t="shared" si="70"/>
        <v>41122_emdsrdc3-jd-12</v>
      </c>
      <c r="B995" s="47">
        <v>41122</v>
      </c>
      <c r="C995" s="34" t="s">
        <v>962</v>
      </c>
      <c r="D995" s="11">
        <f>VLOOKUP($A995,Pivot_Switch!$H$5:$N$5000,COLUMN(D995),FALSE)</f>
        <v>120</v>
      </c>
      <c r="E995" s="11">
        <f>VLOOKUP($A995,Pivot_Switch!$H$5:$N$5000,COLUMN(E995),FALSE)</f>
        <v>91</v>
      </c>
      <c r="F995" s="11">
        <f>VLOOKUP($A995,Pivot_Switch!$H$5:$N$5000,COLUMN(F995),FALSE)</f>
        <v>29</v>
      </c>
      <c r="G995" s="11">
        <f>VLOOKUP($A995,Pivot_Switch!$H$5:$N$5000,COLUMN(G995),FALSE)</f>
        <v>1</v>
      </c>
      <c r="H995" s="39"/>
      <c r="I995" s="39"/>
      <c r="J995" s="41"/>
      <c r="K995" s="10"/>
      <c r="L995" s="10"/>
      <c r="M995" s="10"/>
      <c r="N995" s="10"/>
      <c r="O995" s="10"/>
      <c r="P995" s="10"/>
      <c r="Q995" s="10"/>
    </row>
    <row r="996" spans="1:17" s="11" customFormat="1" x14ac:dyDescent="0.25">
      <c r="A996" s="39" t="str">
        <f t="shared" si="70"/>
        <v>41162_emdsrdc3-jd-12</v>
      </c>
      <c r="B996" s="47">
        <v>41162</v>
      </c>
      <c r="C996" s="34" t="s">
        <v>962</v>
      </c>
      <c r="D996" s="11">
        <f>VLOOKUP($A996,Pivot_Switch!$H$5:$N$5000,COLUMN(D996),FALSE)</f>
        <v>120</v>
      </c>
      <c r="E996" s="11">
        <f>VLOOKUP($A996,Pivot_Switch!$H$5:$N$5000,COLUMN(E996),FALSE)</f>
        <v>91</v>
      </c>
      <c r="F996" s="11">
        <f>VLOOKUP($A996,Pivot_Switch!$H$5:$N$5000,COLUMN(F996),FALSE)</f>
        <v>29</v>
      </c>
      <c r="G996" s="11">
        <f>VLOOKUP($A996,Pivot_Switch!$H$5:$N$5000,COLUMN(G996),FALSE)</f>
        <v>1</v>
      </c>
      <c r="H996" s="39"/>
      <c r="I996" s="39"/>
      <c r="J996" s="41"/>
      <c r="K996" s="10"/>
      <c r="L996" s="10"/>
      <c r="M996" s="10"/>
      <c r="N996" s="10"/>
      <c r="O996" s="10"/>
      <c r="P996" s="10"/>
      <c r="Q996" s="10"/>
    </row>
    <row r="997" spans="1:17" s="11" customFormat="1" x14ac:dyDescent="0.25">
      <c r="A997" s="39" t="str">
        <f t="shared" si="70"/>
        <v>41192_emdsrdc3-jd-12</v>
      </c>
      <c r="B997" s="47">
        <v>41192</v>
      </c>
      <c r="C997" s="34" t="s">
        <v>962</v>
      </c>
      <c r="D997" s="11">
        <f>VLOOKUP($A997,Pivot_Switch!$H$5:$N$5000,COLUMN(D997),FALSE)</f>
        <v>120</v>
      </c>
      <c r="E997" s="11">
        <f>VLOOKUP($A997,Pivot_Switch!$H$5:$N$5000,COLUMN(E997),FALSE)</f>
        <v>91</v>
      </c>
      <c r="F997" s="11">
        <f>VLOOKUP($A997,Pivot_Switch!$H$5:$N$5000,COLUMN(F997),FALSE)</f>
        <v>29</v>
      </c>
      <c r="G997" s="11">
        <f>VLOOKUP($A997,Pivot_Switch!$H$5:$N$5000,COLUMN(G997),FALSE)</f>
        <v>1</v>
      </c>
      <c r="H997" s="39"/>
      <c r="I997" s="39"/>
      <c r="J997" s="41"/>
      <c r="K997" s="10"/>
      <c r="L997" s="10"/>
      <c r="M997" s="10"/>
      <c r="N997" s="10"/>
      <c r="O997" s="10"/>
      <c r="P997" s="10"/>
      <c r="Q997" s="10"/>
    </row>
    <row r="998" spans="1:17" s="11" customFormat="1" x14ac:dyDescent="0.25">
      <c r="A998" s="39" t="str">
        <f t="shared" si="70"/>
        <v>41347_emdsrdc3-jd-12</v>
      </c>
      <c r="B998" s="47">
        <v>41347</v>
      </c>
      <c r="C998" s="34" t="s">
        <v>962</v>
      </c>
      <c r="D998" s="11">
        <f>VLOOKUP($A998,Pivot_Switch!$H$5:$N$5000,COLUMN(D998),FALSE)</f>
        <v>120</v>
      </c>
      <c r="E998" s="11">
        <f>VLOOKUP($A998,Pivot_Switch!$H$5:$N$5000,COLUMN(E998),FALSE)</f>
        <v>45</v>
      </c>
      <c r="F998" s="11">
        <f>VLOOKUP($A998,Pivot_Switch!$H$5:$N$5000,COLUMN(F998),FALSE)</f>
        <v>75</v>
      </c>
      <c r="G998" s="11">
        <f>VLOOKUP($A998,Pivot_Switch!$H$5:$N$5000,COLUMN(G998),FALSE)</f>
        <v>1</v>
      </c>
      <c r="H998" s="39"/>
      <c r="I998" s="39"/>
      <c r="J998" s="41"/>
      <c r="K998" s="10"/>
      <c r="L998" s="10"/>
      <c r="M998" s="10"/>
      <c r="N998" s="10"/>
      <c r="O998" s="10"/>
      <c r="P998" s="10"/>
      <c r="Q998" s="10"/>
    </row>
    <row r="999" spans="1:17" s="11" customFormat="1" x14ac:dyDescent="0.25">
      <c r="A999" s="39" t="str">
        <f t="shared" ref="A999" si="71">CONCATENATE(B999,"_",C999)</f>
        <v>41439_emdsrdc3-jd-12</v>
      </c>
      <c r="B999" s="47">
        <v>41439</v>
      </c>
      <c r="C999" s="34" t="s">
        <v>962</v>
      </c>
      <c r="D999" s="11">
        <f>VLOOKUP($A999,Pivot_Switch!$H$5:$N$5000,COLUMN(D999),FALSE)</f>
        <v>120</v>
      </c>
      <c r="E999" s="11">
        <f>VLOOKUP($A999,Pivot_Switch!$H$5:$N$5000,COLUMN(E999),FALSE)</f>
        <v>91</v>
      </c>
      <c r="F999" s="11">
        <f>VLOOKUP($A999,Pivot_Switch!$H$5:$N$5000,COLUMN(F999),FALSE)</f>
        <v>29</v>
      </c>
      <c r="G999" s="11">
        <f>VLOOKUP($A999,Pivot_Switch!$H$5:$N$5000,COLUMN(G999),FALSE)</f>
        <v>1</v>
      </c>
      <c r="H999" s="39"/>
      <c r="I999" s="39"/>
      <c r="J999" s="41"/>
      <c r="K999" s="10"/>
      <c r="L999" s="10"/>
      <c r="M999" s="10"/>
      <c r="N999" s="10"/>
      <c r="O999" s="10"/>
      <c r="P999" s="10"/>
      <c r="Q999" s="10"/>
    </row>
    <row r="1000" spans="1:17" s="11" customFormat="1" x14ac:dyDescent="0.25">
      <c r="A1000" s="39"/>
      <c r="B1000" s="47"/>
      <c r="C1000" s="34"/>
      <c r="H1000" s="39"/>
      <c r="I1000" s="39"/>
      <c r="J1000" s="41"/>
      <c r="K1000" s="10"/>
      <c r="L1000" s="10"/>
      <c r="M1000" s="10"/>
      <c r="N1000" s="10"/>
      <c r="O1000" s="10"/>
      <c r="P1000" s="10"/>
      <c r="Q1000" s="10"/>
    </row>
    <row r="1001" spans="1:17" s="11" customFormat="1" x14ac:dyDescent="0.25">
      <c r="A1001" s="39"/>
      <c r="B1001" s="44"/>
      <c r="C1001" s="34"/>
      <c r="H1001" s="39"/>
      <c r="I1001" s="39"/>
      <c r="J1001" s="39"/>
      <c r="K1001" s="10"/>
      <c r="L1001" s="10"/>
      <c r="M1001" s="10"/>
      <c r="N1001" s="10"/>
      <c r="O1001" s="10"/>
      <c r="P1001" s="10"/>
      <c r="Q1001" s="10"/>
    </row>
    <row r="1002" spans="1:17" s="11" customFormat="1" x14ac:dyDescent="0.25">
      <c r="A1002" s="42" t="s">
        <v>881</v>
      </c>
      <c r="B1002" s="42"/>
      <c r="C1002" s="42"/>
      <c r="D1002" s="25"/>
      <c r="E1002" s="25"/>
      <c r="F1002" s="25"/>
      <c r="G1002" s="25"/>
      <c r="H1002" s="42" t="str">
        <f>C990</f>
        <v>emdsrdc3-jd-12</v>
      </c>
      <c r="I1002" s="43" t="str">
        <f>CONCATENATE(H1002,"_End")</f>
        <v>emdsrdc3-jd-12_End</v>
      </c>
      <c r="J1002" s="43">
        <f>ROW(I1002)</f>
        <v>1002</v>
      </c>
      <c r="K1002" s="26"/>
      <c r="L1002" s="26"/>
      <c r="M1002" s="10"/>
      <c r="N1002" s="10"/>
      <c r="O1002" s="10"/>
      <c r="P1002" s="10"/>
      <c r="Q1002" s="10"/>
    </row>
    <row r="1003" spans="1:17" s="11" customFormat="1" x14ac:dyDescent="0.25">
      <c r="A1003" s="39" t="str">
        <f t="shared" ref="A1003:A1011" si="72">CONCATENATE(B1003,"_",C1003)</f>
        <v>40989_emdsrdc3-rb-12</v>
      </c>
      <c r="B1003" s="47">
        <v>40989</v>
      </c>
      <c r="C1003" s="34" t="s">
        <v>967</v>
      </c>
      <c r="D1003" s="11">
        <f>VLOOKUP($A1003,Pivot_Switch!$H$5:$N$5000,COLUMN(D1003),FALSE)</f>
        <v>120</v>
      </c>
      <c r="E1003" s="11">
        <f>VLOOKUP($A1003,Pivot_Switch!$H$5:$N$5000,COLUMN(E1003),FALSE)</f>
        <v>0</v>
      </c>
      <c r="F1003" s="11">
        <f>VLOOKUP($A1003,Pivot_Switch!$H$5:$N$5000,COLUMN(F1003),FALSE)</f>
        <v>120</v>
      </c>
      <c r="G1003" s="11">
        <f>VLOOKUP($A1003,Pivot_Switch!$H$5:$N$5000,COLUMN(G1003),FALSE)</f>
        <v>1</v>
      </c>
      <c r="H1003" s="39" t="str">
        <f>C1003</f>
        <v>emdsrdc3-rb-12</v>
      </c>
      <c r="I1003" s="39" t="str">
        <f>CONCATENATE(H1003,"_Start")</f>
        <v>emdsrdc3-rb-12_Start</v>
      </c>
      <c r="J1003" s="41">
        <f>ROW(I1003)</f>
        <v>1003</v>
      </c>
      <c r="K1003" s="10"/>
      <c r="L1003" s="10"/>
      <c r="M1003" s="10"/>
      <c r="N1003" s="10"/>
      <c r="O1003" s="10"/>
      <c r="P1003" s="10"/>
      <c r="Q1003" s="10"/>
    </row>
    <row r="1004" spans="1:17" s="11" customFormat="1" x14ac:dyDescent="0.25">
      <c r="A1004" s="39" t="str">
        <f t="shared" si="72"/>
        <v>41016_emdsrdc3-rb-12</v>
      </c>
      <c r="B1004" s="47">
        <v>41016</v>
      </c>
      <c r="C1004" s="34" t="s">
        <v>967</v>
      </c>
      <c r="D1004" s="11">
        <f>VLOOKUP($A1004,Pivot_Switch!$H$5:$N$5000,COLUMN(D1004),FALSE)</f>
        <v>120</v>
      </c>
      <c r="E1004" s="11">
        <f>VLOOKUP($A1004,Pivot_Switch!$H$5:$N$5000,COLUMN(E1004),FALSE)</f>
        <v>91</v>
      </c>
      <c r="F1004" s="11">
        <f>VLOOKUP($A1004,Pivot_Switch!$H$5:$N$5000,COLUMN(F1004),FALSE)</f>
        <v>29</v>
      </c>
      <c r="G1004" s="11">
        <f>VLOOKUP($A1004,Pivot_Switch!$H$5:$N$5000,COLUMN(G1004),FALSE)</f>
        <v>1</v>
      </c>
      <c r="H1004" s="39"/>
      <c r="I1004" s="39"/>
      <c r="J1004" s="41"/>
      <c r="K1004" s="10"/>
      <c r="L1004" s="10"/>
      <c r="M1004" s="10"/>
      <c r="N1004" s="10"/>
      <c r="O1004" s="10"/>
      <c r="P1004" s="10"/>
      <c r="Q1004" s="10"/>
    </row>
    <row r="1005" spans="1:17" s="11" customFormat="1" x14ac:dyDescent="0.25">
      <c r="A1005" s="39" t="str">
        <f t="shared" si="72"/>
        <v>41037_emdsrdc3-rb-12</v>
      </c>
      <c r="B1005" s="47">
        <v>41037</v>
      </c>
      <c r="C1005" s="34" t="s">
        <v>967</v>
      </c>
      <c r="D1005" s="11">
        <f>VLOOKUP($A1005,Pivot_Switch!$H$5:$N$5000,COLUMN(D1005),FALSE)</f>
        <v>120</v>
      </c>
      <c r="E1005" s="11">
        <f>VLOOKUP($A1005,Pivot_Switch!$H$5:$N$5000,COLUMN(E1005),FALSE)</f>
        <v>15</v>
      </c>
      <c r="F1005" s="11">
        <f>VLOOKUP($A1005,Pivot_Switch!$H$5:$N$5000,COLUMN(F1005),FALSE)</f>
        <v>105</v>
      </c>
      <c r="G1005" s="11">
        <f>VLOOKUP($A1005,Pivot_Switch!$H$5:$N$5000,COLUMN(G1005),FALSE)</f>
        <v>1</v>
      </c>
      <c r="H1005" s="39"/>
      <c r="I1005" s="39"/>
      <c r="J1005" s="41"/>
      <c r="K1005" s="10"/>
      <c r="L1005" s="10"/>
      <c r="M1005" s="10"/>
      <c r="N1005" s="10"/>
      <c r="O1005" s="10"/>
      <c r="P1005" s="10"/>
      <c r="Q1005" s="10"/>
    </row>
    <row r="1006" spans="1:17" s="11" customFormat="1" x14ac:dyDescent="0.25">
      <c r="A1006" s="39" t="str">
        <f t="shared" si="72"/>
        <v>41071_emdsrdc3-rb-12</v>
      </c>
      <c r="B1006" s="47">
        <v>41071</v>
      </c>
      <c r="C1006" s="34" t="s">
        <v>967</v>
      </c>
      <c r="D1006" s="11">
        <f>VLOOKUP($A1006,Pivot_Switch!$H$5:$N$5000,COLUMN(D1006),FALSE)</f>
        <v>120</v>
      </c>
      <c r="E1006" s="11">
        <f>VLOOKUP($A1006,Pivot_Switch!$H$5:$N$5000,COLUMN(E1006),FALSE)</f>
        <v>91</v>
      </c>
      <c r="F1006" s="11">
        <f>VLOOKUP($A1006,Pivot_Switch!$H$5:$N$5000,COLUMN(F1006),FALSE)</f>
        <v>29</v>
      </c>
      <c r="G1006" s="11">
        <f>VLOOKUP($A1006,Pivot_Switch!$H$5:$N$5000,COLUMN(G1006),FALSE)</f>
        <v>1</v>
      </c>
      <c r="H1006" s="39"/>
      <c r="I1006" s="39"/>
      <c r="J1006" s="41"/>
      <c r="K1006" s="10"/>
      <c r="L1006" s="10"/>
      <c r="M1006" s="10"/>
      <c r="N1006" s="10"/>
      <c r="O1006" s="10"/>
      <c r="P1006" s="10"/>
      <c r="Q1006" s="10"/>
    </row>
    <row r="1007" spans="1:17" s="11" customFormat="1" x14ac:dyDescent="0.25">
      <c r="A1007" s="39" t="str">
        <f t="shared" si="72"/>
        <v>41107_emdsrdc3-rb-12</v>
      </c>
      <c r="B1007" s="47">
        <v>41107</v>
      </c>
      <c r="C1007" s="34" t="s">
        <v>967</v>
      </c>
      <c r="D1007" s="11">
        <f>VLOOKUP($A1007,Pivot_Switch!$H$5:$N$5000,COLUMN(D1007),FALSE)</f>
        <v>120</v>
      </c>
      <c r="E1007" s="11">
        <f>VLOOKUP($A1007,Pivot_Switch!$H$5:$N$5000,COLUMN(E1007),FALSE)</f>
        <v>91</v>
      </c>
      <c r="F1007" s="11">
        <f>VLOOKUP($A1007,Pivot_Switch!$H$5:$N$5000,COLUMN(F1007),FALSE)</f>
        <v>29</v>
      </c>
      <c r="G1007" s="11">
        <f>VLOOKUP($A1007,Pivot_Switch!$H$5:$N$5000,COLUMN(G1007),FALSE)</f>
        <v>1</v>
      </c>
      <c r="H1007" s="39"/>
      <c r="I1007" s="39"/>
      <c r="J1007" s="41"/>
      <c r="K1007" s="10"/>
      <c r="L1007" s="10"/>
      <c r="M1007" s="10"/>
      <c r="N1007" s="10"/>
      <c r="O1007" s="10"/>
      <c r="P1007" s="10"/>
      <c r="Q1007" s="10"/>
    </row>
    <row r="1008" spans="1:17" s="11" customFormat="1" x14ac:dyDescent="0.25">
      <c r="A1008" s="39" t="str">
        <f t="shared" si="72"/>
        <v>41122_emdsrdc3-rb-12</v>
      </c>
      <c r="B1008" s="47">
        <v>41122</v>
      </c>
      <c r="C1008" s="34" t="s">
        <v>967</v>
      </c>
      <c r="D1008" s="11">
        <f>VLOOKUP($A1008,Pivot_Switch!$H$5:$N$5000,COLUMN(D1008),FALSE)</f>
        <v>120</v>
      </c>
      <c r="E1008" s="11">
        <f>VLOOKUP($A1008,Pivot_Switch!$H$5:$N$5000,COLUMN(E1008),FALSE)</f>
        <v>91</v>
      </c>
      <c r="F1008" s="11">
        <f>VLOOKUP($A1008,Pivot_Switch!$H$5:$N$5000,COLUMN(F1008),FALSE)</f>
        <v>29</v>
      </c>
      <c r="G1008" s="11">
        <f>VLOOKUP($A1008,Pivot_Switch!$H$5:$N$5000,COLUMN(G1008),FALSE)</f>
        <v>1</v>
      </c>
      <c r="H1008" s="39"/>
      <c r="I1008" s="39"/>
      <c r="J1008" s="41"/>
      <c r="K1008" s="10"/>
      <c r="L1008" s="10"/>
      <c r="M1008" s="10"/>
      <c r="N1008" s="10"/>
      <c r="O1008" s="10"/>
      <c r="P1008" s="10"/>
      <c r="Q1008" s="10"/>
    </row>
    <row r="1009" spans="1:17" s="11" customFormat="1" x14ac:dyDescent="0.25">
      <c r="A1009" s="39" t="str">
        <f t="shared" si="72"/>
        <v>41162_emdsrdc3-rb-12</v>
      </c>
      <c r="B1009" s="47">
        <v>41162</v>
      </c>
      <c r="C1009" s="34" t="s">
        <v>967</v>
      </c>
      <c r="D1009" s="11">
        <f>VLOOKUP($A1009,Pivot_Switch!$H$5:$N$5000,COLUMN(D1009),FALSE)</f>
        <v>120</v>
      </c>
      <c r="E1009" s="11">
        <f>VLOOKUP($A1009,Pivot_Switch!$H$5:$N$5000,COLUMN(E1009),FALSE)</f>
        <v>91</v>
      </c>
      <c r="F1009" s="11">
        <f>VLOOKUP($A1009,Pivot_Switch!$H$5:$N$5000,COLUMN(F1009),FALSE)</f>
        <v>29</v>
      </c>
      <c r="G1009" s="11">
        <f>VLOOKUP($A1009,Pivot_Switch!$H$5:$N$5000,COLUMN(G1009),FALSE)</f>
        <v>1</v>
      </c>
      <c r="H1009" s="39"/>
      <c r="I1009" s="39"/>
      <c r="J1009" s="41"/>
      <c r="K1009" s="10"/>
      <c r="L1009" s="10"/>
      <c r="M1009" s="10"/>
      <c r="N1009" s="10"/>
      <c r="O1009" s="10"/>
      <c r="P1009" s="10"/>
      <c r="Q1009" s="10"/>
    </row>
    <row r="1010" spans="1:17" s="11" customFormat="1" x14ac:dyDescent="0.25">
      <c r="A1010" s="39" t="str">
        <f t="shared" si="72"/>
        <v>41192_emdsrdc3-rb-12</v>
      </c>
      <c r="B1010" s="47">
        <v>41192</v>
      </c>
      <c r="C1010" s="34" t="s">
        <v>967</v>
      </c>
      <c r="D1010" s="11">
        <f>VLOOKUP($A1010,Pivot_Switch!$H$5:$N$5000,COLUMN(D1010),FALSE)</f>
        <v>120</v>
      </c>
      <c r="E1010" s="11">
        <f>VLOOKUP($A1010,Pivot_Switch!$H$5:$N$5000,COLUMN(E1010),FALSE)</f>
        <v>91</v>
      </c>
      <c r="F1010" s="11">
        <f>VLOOKUP($A1010,Pivot_Switch!$H$5:$N$5000,COLUMN(F1010),FALSE)</f>
        <v>29</v>
      </c>
      <c r="G1010" s="11">
        <f>VLOOKUP($A1010,Pivot_Switch!$H$5:$N$5000,COLUMN(G1010),FALSE)</f>
        <v>1</v>
      </c>
      <c r="H1010" s="39"/>
      <c r="I1010" s="39"/>
      <c r="J1010" s="41"/>
      <c r="K1010" s="10"/>
      <c r="L1010" s="10"/>
      <c r="M1010" s="10"/>
      <c r="N1010" s="10"/>
      <c r="O1010" s="10"/>
      <c r="P1010" s="10"/>
      <c r="Q1010" s="10"/>
    </row>
    <row r="1011" spans="1:17" s="11" customFormat="1" x14ac:dyDescent="0.25">
      <c r="A1011" s="39" t="str">
        <f t="shared" si="72"/>
        <v>41347_emdsrdc3-rb-12</v>
      </c>
      <c r="B1011" s="47">
        <v>41347</v>
      </c>
      <c r="C1011" s="34" t="s">
        <v>967</v>
      </c>
      <c r="D1011" s="11">
        <f>VLOOKUP($A1011,Pivot_Switch!$H$5:$N$5000,COLUMN(D1011),FALSE)</f>
        <v>120</v>
      </c>
      <c r="E1011" s="11">
        <f>VLOOKUP($A1011,Pivot_Switch!$H$5:$N$5000,COLUMN(E1011),FALSE)</f>
        <v>15</v>
      </c>
      <c r="F1011" s="11">
        <f>VLOOKUP($A1011,Pivot_Switch!$H$5:$N$5000,COLUMN(F1011),FALSE)</f>
        <v>105</v>
      </c>
      <c r="G1011" s="11">
        <f>VLOOKUP($A1011,Pivot_Switch!$H$5:$N$5000,COLUMN(G1011),FALSE)</f>
        <v>1</v>
      </c>
      <c r="H1011" s="39"/>
      <c r="I1011" s="39"/>
      <c r="J1011" s="41"/>
      <c r="K1011" s="10"/>
      <c r="L1011" s="10"/>
      <c r="M1011" s="10"/>
      <c r="N1011" s="10"/>
      <c r="O1011" s="10"/>
      <c r="P1011" s="10"/>
      <c r="Q1011" s="10"/>
    </row>
    <row r="1012" spans="1:17" s="11" customFormat="1" x14ac:dyDescent="0.25">
      <c r="A1012" s="39" t="str">
        <f t="shared" ref="A1012" si="73">CONCATENATE(B1012,"_",C1012)</f>
        <v>41439_emdsrdc3-rb-12</v>
      </c>
      <c r="B1012" s="47">
        <v>41439</v>
      </c>
      <c r="C1012" s="34" t="s">
        <v>967</v>
      </c>
      <c r="D1012" s="11">
        <f>VLOOKUP($A1012,Pivot_Switch!$H$5:$N$5000,COLUMN(D1012),FALSE)</f>
        <v>120</v>
      </c>
      <c r="E1012" s="11">
        <f>VLOOKUP($A1012,Pivot_Switch!$H$5:$N$5000,COLUMN(E1012),FALSE)</f>
        <v>91</v>
      </c>
      <c r="F1012" s="11">
        <f>VLOOKUP($A1012,Pivot_Switch!$H$5:$N$5000,COLUMN(F1012),FALSE)</f>
        <v>29</v>
      </c>
      <c r="G1012" s="11">
        <f>VLOOKUP($A1012,Pivot_Switch!$H$5:$N$5000,COLUMN(G1012),FALSE)</f>
        <v>1</v>
      </c>
      <c r="H1012" s="39"/>
      <c r="I1012" s="39"/>
      <c r="J1012" s="41"/>
      <c r="K1012" s="10"/>
      <c r="L1012" s="10"/>
      <c r="M1012" s="10"/>
      <c r="N1012" s="10"/>
      <c r="O1012" s="10"/>
      <c r="P1012" s="10"/>
      <c r="Q1012" s="10"/>
    </row>
    <row r="1013" spans="1:17" s="11" customFormat="1" x14ac:dyDescent="0.25">
      <c r="A1013" s="39"/>
      <c r="B1013" s="47"/>
      <c r="C1013" s="34"/>
      <c r="H1013" s="39"/>
      <c r="I1013" s="39"/>
      <c r="J1013" s="41"/>
      <c r="K1013" s="10"/>
      <c r="L1013" s="10"/>
      <c r="M1013" s="10"/>
      <c r="N1013" s="10"/>
      <c r="O1013" s="10"/>
      <c r="P1013" s="10"/>
      <c r="Q1013" s="10"/>
    </row>
    <row r="1014" spans="1:17" s="11" customFormat="1" x14ac:dyDescent="0.25">
      <c r="A1014" s="39"/>
      <c r="B1014" s="44"/>
      <c r="C1014" s="39"/>
      <c r="H1014" s="39"/>
      <c r="I1014" s="39"/>
      <c r="J1014" s="39"/>
      <c r="K1014" s="10"/>
      <c r="L1014" s="10"/>
      <c r="M1014" s="10"/>
      <c r="N1014" s="10"/>
      <c r="O1014" s="10"/>
      <c r="P1014" s="10"/>
      <c r="Q1014" s="10"/>
    </row>
    <row r="1015" spans="1:17" s="11" customFormat="1" x14ac:dyDescent="0.25">
      <c r="A1015" s="42" t="s">
        <v>881</v>
      </c>
      <c r="B1015" s="42"/>
      <c r="C1015" s="42"/>
      <c r="D1015" s="25"/>
      <c r="E1015" s="25"/>
      <c r="F1015" s="25"/>
      <c r="G1015" s="25"/>
      <c r="H1015" s="42" t="str">
        <f>C1003</f>
        <v>emdsrdc3-rb-12</v>
      </c>
      <c r="I1015" s="43" t="str">
        <f>CONCATENATE(H1015,"_End")</f>
        <v>emdsrdc3-rb-12_End</v>
      </c>
      <c r="J1015" s="43">
        <f>ROW(I1015)</f>
        <v>1015</v>
      </c>
      <c r="K1015" s="26"/>
      <c r="L1015" s="26"/>
      <c r="M1015" s="10"/>
      <c r="N1015" s="10"/>
      <c r="O1015" s="10"/>
      <c r="P1015" s="10"/>
      <c r="Q1015" s="10"/>
    </row>
    <row r="1016" spans="1:17" s="11" customFormat="1" x14ac:dyDescent="0.25">
      <c r="A1016" s="39"/>
      <c r="B1016" s="44"/>
      <c r="C1016" s="39"/>
      <c r="H1016" s="39"/>
      <c r="I1016" s="39"/>
      <c r="J1016" s="39"/>
      <c r="K1016" s="10"/>
      <c r="L1016" s="10"/>
      <c r="M1016" s="10"/>
      <c r="N1016" s="10"/>
      <c r="O1016" s="10"/>
      <c r="P1016" s="10"/>
      <c r="Q1016" s="10"/>
    </row>
    <row r="1017" spans="1:17" s="11" customFormat="1" x14ac:dyDescent="0.25">
      <c r="A1017" s="39"/>
      <c r="B1017" s="44"/>
      <c r="C1017" s="39"/>
      <c r="D1017" s="10"/>
      <c r="E1017" s="10"/>
      <c r="F1017" s="10"/>
      <c r="G1017" s="10"/>
      <c r="H1017" s="39"/>
      <c r="I1017" s="39"/>
      <c r="J1017" s="39"/>
      <c r="K1017" s="10"/>
      <c r="L1017" s="10"/>
      <c r="M1017" s="10"/>
      <c r="N1017" s="10"/>
      <c r="O1017" s="10"/>
      <c r="P1017" s="10"/>
      <c r="Q1017" s="10"/>
    </row>
    <row r="1018" spans="1:17" s="11" customFormat="1" x14ac:dyDescent="0.25">
      <c r="A1018" s="39"/>
      <c r="B1018" s="44"/>
      <c r="C1018" s="39"/>
      <c r="D1018" s="10"/>
      <c r="E1018" s="10"/>
      <c r="F1018" s="10"/>
      <c r="G1018" s="10"/>
      <c r="H1018" s="39"/>
      <c r="I1018" s="39"/>
      <c r="J1018" s="39"/>
      <c r="K1018" s="10"/>
      <c r="L1018" s="10"/>
      <c r="M1018" s="10"/>
      <c r="N1018" s="10"/>
      <c r="O1018" s="10"/>
      <c r="P1018" s="10"/>
      <c r="Q1018" s="10"/>
    </row>
    <row r="1019" spans="1:17" s="11" customFormat="1" x14ac:dyDescent="0.25">
      <c r="A1019" s="39"/>
      <c r="B1019" s="44"/>
      <c r="C1019" s="39"/>
      <c r="H1019" s="39"/>
      <c r="I1019" s="39"/>
      <c r="J1019" s="39"/>
      <c r="K1019" s="10"/>
      <c r="L1019" s="10"/>
      <c r="M1019" s="10"/>
      <c r="N1019" s="10"/>
      <c r="O1019" s="10"/>
      <c r="P1019" s="10"/>
      <c r="Q1019" s="10"/>
    </row>
    <row r="1020" spans="1:17" s="11" customFormat="1" x14ac:dyDescent="0.25">
      <c r="A1020" s="39"/>
      <c r="B1020" s="44"/>
      <c r="C1020" s="39"/>
      <c r="H1020" s="39"/>
      <c r="I1020" s="39"/>
      <c r="J1020" s="39"/>
      <c r="K1020" s="10"/>
      <c r="L1020" s="10"/>
      <c r="M1020" s="10"/>
      <c r="N1020" s="10"/>
      <c r="O1020" s="10"/>
      <c r="P1020" s="10"/>
      <c r="Q1020" s="10"/>
    </row>
    <row r="1021" spans="1:17" s="11" customFormat="1" x14ac:dyDescent="0.25">
      <c r="A1021" s="39"/>
      <c r="B1021" s="44"/>
      <c r="C1021" s="39"/>
      <c r="H1021" s="39"/>
      <c r="I1021" s="39"/>
      <c r="J1021" s="39"/>
      <c r="K1021" s="10"/>
      <c r="L1021" s="10"/>
      <c r="M1021" s="10"/>
      <c r="N1021" s="10"/>
      <c r="O1021" s="10"/>
      <c r="P1021" s="10"/>
      <c r="Q1021" s="10"/>
    </row>
    <row r="1022" spans="1:17" s="11" customFormat="1" x14ac:dyDescent="0.25">
      <c r="A1022" s="39"/>
      <c r="B1022" s="44"/>
      <c r="C1022" s="39"/>
      <c r="H1022" s="39"/>
      <c r="I1022" s="39"/>
      <c r="J1022" s="39"/>
      <c r="K1022" s="10"/>
      <c r="L1022" s="10"/>
      <c r="M1022" s="10"/>
      <c r="N1022" s="10"/>
      <c r="O1022" s="10"/>
      <c r="P1022" s="10"/>
      <c r="Q1022" s="10"/>
    </row>
    <row r="1023" spans="1:17" s="11" customFormat="1" x14ac:dyDescent="0.25">
      <c r="A1023" s="39"/>
      <c r="B1023" s="44"/>
      <c r="C1023" s="39"/>
      <c r="H1023" s="39"/>
      <c r="I1023" s="39"/>
      <c r="J1023" s="39"/>
      <c r="K1023" s="10"/>
      <c r="L1023" s="10"/>
      <c r="M1023" s="10"/>
      <c r="N1023" s="10"/>
      <c r="O1023" s="10"/>
      <c r="P1023" s="10"/>
      <c r="Q1023" s="10"/>
    </row>
    <row r="1024" spans="1:17" s="11" customFormat="1" x14ac:dyDescent="0.25">
      <c r="A1024" s="18"/>
      <c r="B1024" s="44"/>
      <c r="C1024" s="39"/>
      <c r="H1024" s="39"/>
      <c r="I1024" s="39"/>
      <c r="J1024" s="39"/>
      <c r="K1024" s="10"/>
      <c r="L1024" s="10"/>
      <c r="M1024" s="10"/>
      <c r="N1024" s="10"/>
      <c r="O1024" s="10"/>
      <c r="P1024" s="10"/>
      <c r="Q1024" s="10"/>
    </row>
    <row r="1025" spans="1:17" s="11" customFormat="1" x14ac:dyDescent="0.25">
      <c r="A1025" s="18"/>
      <c r="B1025" s="44"/>
      <c r="C1025" s="39"/>
      <c r="H1025" s="39"/>
      <c r="I1025" s="39"/>
      <c r="J1025" s="39"/>
      <c r="K1025" s="10"/>
      <c r="L1025" s="10"/>
      <c r="M1025" s="10"/>
      <c r="N1025" s="10"/>
      <c r="O1025" s="10"/>
      <c r="P1025" s="10"/>
      <c r="Q1025" s="10"/>
    </row>
    <row r="1026" spans="1:17" s="11" customFormat="1" x14ac:dyDescent="0.25">
      <c r="A1026" s="18"/>
      <c r="B1026" s="44"/>
      <c r="C1026" s="39"/>
      <c r="H1026" s="39"/>
      <c r="I1026" s="39"/>
      <c r="J1026" s="39"/>
      <c r="K1026" s="10"/>
      <c r="L1026" s="10"/>
      <c r="M1026" s="10"/>
      <c r="N1026" s="10"/>
      <c r="O1026" s="10"/>
      <c r="P1026" s="10"/>
      <c r="Q1026" s="10"/>
    </row>
    <row r="1027" spans="1:17" s="11" customFormat="1" x14ac:dyDescent="0.25">
      <c r="A1027" s="18"/>
      <c r="B1027" s="44"/>
      <c r="C1027" s="39"/>
      <c r="H1027" s="39"/>
      <c r="I1027" s="39"/>
      <c r="J1027" s="39"/>
      <c r="K1027" s="10"/>
      <c r="L1027" s="10"/>
      <c r="M1027" s="10"/>
      <c r="N1027" s="10"/>
      <c r="O1027" s="10"/>
      <c r="P1027" s="10"/>
      <c r="Q1027" s="10"/>
    </row>
    <row r="1028" spans="1:17" s="11" customFormat="1" x14ac:dyDescent="0.25">
      <c r="A1028" s="39"/>
      <c r="B1028" s="44"/>
      <c r="C1028" s="39"/>
      <c r="H1028" s="39"/>
      <c r="I1028" s="39"/>
      <c r="J1028" s="39"/>
      <c r="K1028" s="10"/>
      <c r="L1028" s="10"/>
      <c r="M1028" s="10"/>
      <c r="N1028" s="10"/>
      <c r="O1028" s="10"/>
      <c r="P1028" s="10"/>
      <c r="Q1028" s="10"/>
    </row>
    <row r="1029" spans="1:17" s="11" customFormat="1" x14ac:dyDescent="0.25">
      <c r="A1029" s="39"/>
      <c r="B1029" s="44"/>
      <c r="C1029" s="39"/>
      <c r="H1029" s="39"/>
      <c r="I1029" s="39"/>
      <c r="J1029" s="39"/>
      <c r="K1029" s="10"/>
      <c r="L1029" s="10"/>
      <c r="M1029" s="10"/>
      <c r="N1029" s="10"/>
      <c r="O1029" s="10"/>
      <c r="P1029" s="10"/>
      <c r="Q1029" s="10"/>
    </row>
    <row r="1030" spans="1:17" s="11" customFormat="1" x14ac:dyDescent="0.25">
      <c r="A1030" s="39"/>
      <c r="B1030" s="44"/>
      <c r="C1030" s="39"/>
      <c r="H1030" s="39"/>
      <c r="I1030" s="39"/>
      <c r="J1030" s="39"/>
      <c r="K1030" s="10"/>
      <c r="L1030" s="10"/>
      <c r="M1030" s="10"/>
      <c r="N1030" s="10"/>
      <c r="O1030" s="10"/>
      <c r="P1030" s="10"/>
      <c r="Q1030" s="10"/>
    </row>
    <row r="1031" spans="1:17" s="11" customFormat="1" x14ac:dyDescent="0.25">
      <c r="A1031" s="39"/>
      <c r="B1031" s="44"/>
      <c r="C1031" s="39"/>
      <c r="H1031" s="39"/>
      <c r="I1031" s="39"/>
      <c r="J1031" s="39"/>
      <c r="K1031" s="10"/>
      <c r="L1031" s="10"/>
      <c r="M1031" s="10"/>
      <c r="N1031" s="10"/>
      <c r="O1031" s="10"/>
      <c r="P1031" s="10"/>
      <c r="Q1031" s="10"/>
    </row>
    <row r="1032" spans="1:17" s="11" customFormat="1" x14ac:dyDescent="0.25">
      <c r="A1032" s="39"/>
      <c r="B1032" s="44"/>
      <c r="C1032" s="39"/>
      <c r="H1032" s="39"/>
      <c r="I1032" s="39"/>
      <c r="J1032" s="39"/>
      <c r="K1032" s="10"/>
      <c r="L1032" s="10"/>
      <c r="M1032" s="10"/>
      <c r="N1032" s="10"/>
      <c r="O1032" s="10"/>
      <c r="P1032" s="10"/>
      <c r="Q1032" s="10"/>
    </row>
    <row r="1033" spans="1:17" s="11" customFormat="1" x14ac:dyDescent="0.25">
      <c r="A1033" s="39"/>
      <c r="B1033" s="44"/>
      <c r="C1033" s="39"/>
      <c r="H1033" s="39"/>
      <c r="I1033" s="39"/>
      <c r="J1033" s="39"/>
      <c r="K1033" s="10"/>
      <c r="L1033" s="10"/>
      <c r="M1033" s="10"/>
      <c r="N1033" s="10"/>
      <c r="O1033" s="10"/>
      <c r="P1033" s="10"/>
      <c r="Q1033" s="10"/>
    </row>
    <row r="1034" spans="1:17" s="11" customFormat="1" x14ac:dyDescent="0.25">
      <c r="A1034" s="39"/>
      <c r="B1034" s="44"/>
      <c r="C1034" s="39"/>
      <c r="H1034" s="39"/>
      <c r="I1034" s="39"/>
      <c r="J1034" s="39"/>
      <c r="K1034" s="10"/>
      <c r="L1034" s="10"/>
      <c r="M1034" s="10"/>
      <c r="N1034" s="10"/>
      <c r="O1034" s="10"/>
      <c r="P1034" s="10"/>
      <c r="Q1034" s="10"/>
    </row>
    <row r="1035" spans="1:17" s="11" customFormat="1" x14ac:dyDescent="0.25">
      <c r="A1035" s="39"/>
      <c r="B1035" s="44"/>
      <c r="C1035" s="39"/>
      <c r="H1035" s="39"/>
      <c r="I1035" s="39"/>
      <c r="J1035" s="39"/>
      <c r="K1035" s="10"/>
      <c r="L1035" s="10"/>
      <c r="M1035" s="10"/>
      <c r="N1035" s="10"/>
      <c r="O1035" s="10"/>
      <c r="P1035" s="10"/>
      <c r="Q1035" s="10"/>
    </row>
    <row r="1036" spans="1:17" s="11" customFormat="1" x14ac:dyDescent="0.25">
      <c r="A1036" s="39"/>
      <c r="B1036" s="44"/>
      <c r="C1036" s="39"/>
      <c r="H1036" s="39"/>
      <c r="I1036" s="39"/>
      <c r="J1036" s="39"/>
      <c r="K1036" s="10"/>
      <c r="L1036" s="10"/>
      <c r="M1036" s="10"/>
      <c r="N1036" s="10"/>
      <c r="O1036" s="10"/>
      <c r="P1036" s="10"/>
      <c r="Q1036" s="10"/>
    </row>
    <row r="1037" spans="1:17" s="11" customFormat="1" x14ac:dyDescent="0.25">
      <c r="A1037" s="39"/>
      <c r="B1037" s="44"/>
      <c r="C1037" s="39"/>
      <c r="H1037" s="39"/>
      <c r="I1037" s="39"/>
      <c r="J1037" s="39"/>
      <c r="K1037" s="10"/>
      <c r="L1037" s="10"/>
      <c r="M1037" s="10"/>
      <c r="N1037" s="10"/>
      <c r="O1037" s="10"/>
      <c r="P1037" s="10"/>
      <c r="Q1037" s="10"/>
    </row>
    <row r="1038" spans="1:17" s="11" customFormat="1" x14ac:dyDescent="0.25">
      <c r="A1038" s="39"/>
      <c r="B1038" s="44"/>
      <c r="C1038" s="39"/>
      <c r="H1038" s="39"/>
      <c r="I1038" s="39"/>
      <c r="J1038" s="39"/>
      <c r="K1038" s="10"/>
      <c r="L1038" s="10"/>
      <c r="M1038" s="10"/>
      <c r="N1038" s="10"/>
      <c r="O1038" s="10"/>
      <c r="P1038" s="10"/>
      <c r="Q1038" s="10"/>
    </row>
    <row r="1039" spans="1:17" s="11" customFormat="1" x14ac:dyDescent="0.25">
      <c r="A1039" s="39"/>
      <c r="B1039" s="44"/>
      <c r="C1039" s="39"/>
      <c r="H1039" s="39"/>
      <c r="I1039" s="39"/>
      <c r="J1039" s="39"/>
      <c r="K1039" s="10"/>
      <c r="L1039" s="10"/>
      <c r="M1039" s="10"/>
      <c r="N1039" s="10"/>
      <c r="O1039" s="10"/>
      <c r="P1039" s="10"/>
      <c r="Q1039" s="10"/>
    </row>
    <row r="1040" spans="1:17" s="11" customFormat="1" x14ac:dyDescent="0.25">
      <c r="A1040" s="39"/>
      <c r="B1040" s="44"/>
      <c r="C1040" s="39"/>
      <c r="H1040" s="39"/>
      <c r="I1040" s="39"/>
      <c r="J1040" s="39"/>
      <c r="K1040" s="10"/>
      <c r="L1040" s="10"/>
      <c r="M1040" s="10"/>
      <c r="N1040" s="10"/>
      <c r="O1040" s="10"/>
      <c r="P1040" s="10"/>
      <c r="Q1040" s="10"/>
    </row>
    <row r="1041" spans="1:17" s="11" customFormat="1" x14ac:dyDescent="0.25">
      <c r="A1041" s="39"/>
      <c r="B1041" s="44"/>
      <c r="C1041" s="39"/>
      <c r="H1041" s="39"/>
      <c r="I1041" s="39"/>
      <c r="J1041" s="39"/>
      <c r="K1041" s="10"/>
      <c r="L1041" s="10"/>
      <c r="M1041" s="10"/>
      <c r="N1041" s="10"/>
      <c r="O1041" s="10"/>
      <c r="P1041" s="10"/>
      <c r="Q1041" s="10"/>
    </row>
    <row r="1042" spans="1:17" s="11" customFormat="1" x14ac:dyDescent="0.25">
      <c r="A1042" s="39"/>
      <c r="B1042" s="44"/>
      <c r="C1042" s="39"/>
      <c r="H1042" s="39"/>
      <c r="I1042" s="39"/>
      <c r="J1042" s="39"/>
      <c r="K1042" s="10"/>
      <c r="L1042" s="10"/>
      <c r="M1042" s="10"/>
      <c r="N1042" s="10"/>
      <c r="O1042" s="10"/>
      <c r="P1042" s="10"/>
      <c r="Q1042" s="10"/>
    </row>
    <row r="1043" spans="1:17" s="11" customFormat="1" x14ac:dyDescent="0.25">
      <c r="A1043" s="39"/>
      <c r="B1043" s="44"/>
      <c r="C1043" s="39"/>
      <c r="H1043" s="39"/>
      <c r="I1043" s="39"/>
      <c r="J1043" s="39"/>
      <c r="K1043" s="10"/>
      <c r="L1043" s="10"/>
      <c r="M1043" s="10"/>
      <c r="N1043" s="10"/>
      <c r="O1043" s="10"/>
      <c r="P1043" s="10"/>
      <c r="Q1043" s="10"/>
    </row>
    <row r="1044" spans="1:17" s="11" customFormat="1" x14ac:dyDescent="0.25">
      <c r="A1044" s="39"/>
      <c r="B1044" s="44"/>
      <c r="C1044" s="39"/>
      <c r="H1044" s="39"/>
      <c r="I1044" s="39"/>
      <c r="J1044" s="39"/>
      <c r="K1044" s="10"/>
      <c r="L1044" s="10"/>
      <c r="M1044" s="10"/>
      <c r="N1044" s="10"/>
      <c r="O1044" s="10"/>
      <c r="P1044" s="10"/>
      <c r="Q1044" s="10"/>
    </row>
    <row r="1045" spans="1:17" s="11" customFormat="1" x14ac:dyDescent="0.25">
      <c r="A1045" s="39"/>
      <c r="B1045" s="44"/>
      <c r="C1045" s="39"/>
      <c r="H1045" s="39"/>
      <c r="I1045" s="39"/>
      <c r="J1045" s="39"/>
      <c r="K1045" s="10"/>
      <c r="L1045" s="10"/>
      <c r="M1045" s="10"/>
      <c r="N1045" s="10"/>
      <c r="O1045" s="10"/>
      <c r="P1045" s="10"/>
      <c r="Q1045" s="10"/>
    </row>
    <row r="1046" spans="1:17" s="11" customFormat="1" x14ac:dyDescent="0.25">
      <c r="A1046" s="39"/>
      <c r="B1046" s="44"/>
      <c r="C1046" s="39"/>
      <c r="H1046" s="39"/>
      <c r="I1046" s="39"/>
      <c r="J1046" s="39"/>
      <c r="K1046" s="10"/>
      <c r="L1046" s="10"/>
      <c r="M1046" s="10"/>
      <c r="N1046" s="10"/>
      <c r="O1046" s="10"/>
      <c r="P1046" s="10"/>
      <c r="Q1046" s="10"/>
    </row>
    <row r="1047" spans="1:17" s="11" customFormat="1" x14ac:dyDescent="0.25">
      <c r="A1047" s="39"/>
      <c r="B1047" s="44"/>
      <c r="C1047" s="39"/>
      <c r="H1047" s="39"/>
      <c r="I1047" s="39"/>
      <c r="J1047" s="39"/>
      <c r="K1047" s="10"/>
      <c r="L1047" s="10"/>
      <c r="M1047" s="10"/>
      <c r="N1047" s="10"/>
      <c r="O1047" s="10"/>
      <c r="P1047" s="10"/>
      <c r="Q1047" s="10"/>
    </row>
    <row r="1048" spans="1:17" s="11" customFormat="1" x14ac:dyDescent="0.25">
      <c r="A1048" s="39"/>
      <c r="B1048" s="44"/>
      <c r="C1048" s="39"/>
      <c r="H1048" s="39"/>
      <c r="I1048" s="39"/>
      <c r="J1048" s="39"/>
      <c r="K1048" s="10"/>
      <c r="L1048" s="10"/>
      <c r="M1048" s="10"/>
      <c r="N1048" s="10"/>
      <c r="O1048" s="10"/>
      <c r="P1048" s="10"/>
      <c r="Q1048" s="10"/>
    </row>
    <row r="1049" spans="1:17" s="11" customFormat="1" x14ac:dyDescent="0.25">
      <c r="A1049" s="39"/>
      <c r="B1049" s="44"/>
      <c r="C1049" s="39"/>
      <c r="H1049" s="39"/>
      <c r="I1049" s="39"/>
      <c r="J1049" s="39"/>
      <c r="K1049" s="10"/>
      <c r="L1049" s="10"/>
      <c r="M1049" s="10"/>
      <c r="N1049" s="10"/>
      <c r="O1049" s="10"/>
      <c r="P1049" s="10"/>
      <c r="Q1049" s="10"/>
    </row>
    <row r="1050" spans="1:17" s="11" customFormat="1" x14ac:dyDescent="0.25">
      <c r="A1050" s="39"/>
      <c r="B1050" s="44"/>
      <c r="C1050" s="39"/>
      <c r="H1050" s="39"/>
      <c r="I1050" s="39"/>
      <c r="J1050" s="39"/>
      <c r="K1050" s="10"/>
      <c r="L1050" s="10"/>
      <c r="M1050" s="10"/>
      <c r="N1050" s="10"/>
      <c r="O1050" s="10"/>
      <c r="P1050" s="10"/>
      <c r="Q1050" s="10"/>
    </row>
    <row r="1051" spans="1:17" s="11" customFormat="1" x14ac:dyDescent="0.25">
      <c r="A1051" s="39"/>
      <c r="B1051" s="44"/>
      <c r="C1051" s="39"/>
      <c r="H1051" s="39"/>
      <c r="I1051" s="39"/>
      <c r="J1051" s="39"/>
      <c r="K1051" s="10"/>
      <c r="L1051" s="10"/>
      <c r="M1051" s="10"/>
      <c r="N1051" s="10"/>
      <c r="O1051" s="10"/>
      <c r="P1051" s="10"/>
      <c r="Q1051" s="10"/>
    </row>
    <row r="1052" spans="1:17" s="11" customFormat="1" x14ac:dyDescent="0.25">
      <c r="A1052" s="39"/>
      <c r="B1052" s="44"/>
      <c r="C1052" s="39"/>
      <c r="H1052" s="39"/>
      <c r="I1052" s="39"/>
      <c r="J1052" s="39"/>
      <c r="K1052" s="10"/>
      <c r="L1052" s="10"/>
      <c r="M1052" s="10"/>
      <c r="N1052" s="10"/>
      <c r="O1052" s="10"/>
      <c r="P1052" s="10"/>
      <c r="Q1052" s="10"/>
    </row>
    <row r="1053" spans="1:17" s="11" customFormat="1" x14ac:dyDescent="0.25">
      <c r="A1053" s="39"/>
      <c r="B1053" s="44"/>
      <c r="C1053" s="39"/>
      <c r="H1053" s="39"/>
      <c r="I1053" s="39"/>
      <c r="J1053" s="39"/>
      <c r="K1053" s="10"/>
      <c r="L1053" s="10"/>
      <c r="M1053" s="10"/>
      <c r="N1053" s="10"/>
      <c r="O1053" s="10"/>
      <c r="P1053" s="10"/>
      <c r="Q1053" s="10"/>
    </row>
    <row r="1054" spans="1:17" s="11" customFormat="1" x14ac:dyDescent="0.25">
      <c r="A1054" s="39"/>
      <c r="B1054" s="44"/>
      <c r="C1054" s="39"/>
      <c r="H1054" s="39"/>
      <c r="I1054" s="39"/>
      <c r="J1054" s="39"/>
      <c r="K1054" s="10"/>
      <c r="L1054" s="10"/>
      <c r="M1054" s="10"/>
      <c r="N1054" s="10"/>
      <c r="O1054" s="10"/>
      <c r="P1054" s="10"/>
      <c r="Q1054" s="10"/>
    </row>
    <row r="1055" spans="1:17" s="11" customFormat="1" x14ac:dyDescent="0.25">
      <c r="A1055" s="39"/>
      <c r="B1055" s="44"/>
      <c r="C1055" s="39"/>
      <c r="H1055" s="39"/>
      <c r="I1055" s="39"/>
      <c r="J1055" s="39"/>
      <c r="K1055" s="10"/>
      <c r="L1055" s="10"/>
      <c r="M1055" s="10"/>
      <c r="N1055" s="10"/>
      <c r="O1055" s="10"/>
      <c r="P1055" s="10"/>
      <c r="Q1055" s="10"/>
    </row>
    <row r="1056" spans="1:17" s="11" customFormat="1" x14ac:dyDescent="0.25">
      <c r="A1056" s="39"/>
      <c r="B1056" s="44"/>
      <c r="C1056" s="7"/>
      <c r="H1056" s="39"/>
      <c r="I1056" s="39"/>
      <c r="J1056" s="39"/>
      <c r="K1056" s="10"/>
      <c r="L1056" s="10"/>
      <c r="M1056" s="10"/>
      <c r="N1056" s="10"/>
      <c r="O1056" s="10"/>
      <c r="P1056" s="10"/>
      <c r="Q1056" s="10"/>
    </row>
    <row r="1057" spans="1:17" s="11" customFormat="1" x14ac:dyDescent="0.25">
      <c r="A1057" s="39"/>
      <c r="B1057" s="44"/>
      <c r="C1057" s="7"/>
      <c r="H1057" s="39"/>
      <c r="I1057" s="39"/>
      <c r="J1057" s="39"/>
      <c r="K1057" s="10"/>
      <c r="L1057" s="10"/>
      <c r="M1057" s="10"/>
      <c r="N1057" s="10"/>
      <c r="O1057" s="10"/>
      <c r="P1057" s="10"/>
      <c r="Q1057" s="10"/>
    </row>
    <row r="1058" spans="1:17" s="11" customFormat="1" x14ac:dyDescent="0.25">
      <c r="A1058" s="39"/>
      <c r="B1058" s="44"/>
      <c r="C1058" s="7"/>
      <c r="H1058" s="39"/>
      <c r="I1058" s="39"/>
      <c r="J1058" s="39"/>
      <c r="K1058" s="10"/>
      <c r="L1058" s="10"/>
      <c r="M1058" s="10"/>
      <c r="N1058" s="10"/>
      <c r="O1058" s="10"/>
      <c r="P1058" s="10"/>
      <c r="Q1058" s="10"/>
    </row>
    <row r="1059" spans="1:17" s="11" customFormat="1" x14ac:dyDescent="0.25">
      <c r="A1059" s="39"/>
      <c r="B1059" s="44"/>
      <c r="C1059" s="7"/>
      <c r="H1059" s="39"/>
      <c r="I1059" s="39"/>
      <c r="J1059" s="39"/>
      <c r="K1059" s="10"/>
      <c r="L1059" s="10"/>
      <c r="M1059" s="10"/>
      <c r="N1059" s="10"/>
      <c r="O1059" s="10"/>
      <c r="P1059" s="10"/>
      <c r="Q1059" s="10"/>
    </row>
    <row r="1060" spans="1:17" s="11" customFormat="1" x14ac:dyDescent="0.25">
      <c r="A1060" s="39"/>
      <c r="B1060" s="44"/>
      <c r="C1060" s="7"/>
      <c r="H1060" s="39"/>
      <c r="I1060" s="39"/>
      <c r="J1060" s="39"/>
      <c r="K1060" s="10"/>
      <c r="L1060" s="10"/>
      <c r="M1060" s="10"/>
      <c r="N1060" s="10"/>
      <c r="O1060" s="10"/>
      <c r="P1060" s="10"/>
      <c r="Q1060" s="10"/>
    </row>
    <row r="1061" spans="1:17" s="11" customFormat="1" x14ac:dyDescent="0.25">
      <c r="A1061" s="39"/>
      <c r="B1061" s="44"/>
      <c r="C1061" s="7"/>
      <c r="H1061" s="39"/>
      <c r="I1061" s="39"/>
      <c r="J1061" s="39"/>
      <c r="K1061" s="10"/>
      <c r="L1061" s="10"/>
      <c r="M1061" s="10"/>
      <c r="N1061" s="10"/>
      <c r="O1061" s="10"/>
      <c r="P1061" s="10"/>
      <c r="Q1061" s="10"/>
    </row>
    <row r="1062" spans="1:17" s="11" customFormat="1" x14ac:dyDescent="0.25">
      <c r="A1062" s="39"/>
      <c r="B1062" s="44"/>
      <c r="C1062" s="7"/>
      <c r="H1062" s="39"/>
      <c r="I1062" s="39"/>
      <c r="J1062" s="39"/>
      <c r="K1062" s="10"/>
      <c r="L1062" s="10"/>
      <c r="M1062" s="10"/>
      <c r="N1062" s="10"/>
      <c r="O1062" s="10"/>
      <c r="P1062" s="10"/>
      <c r="Q1062" s="10"/>
    </row>
    <row r="1063" spans="1:17" s="11" customFormat="1" x14ac:dyDescent="0.25">
      <c r="A1063" s="39"/>
      <c r="B1063" s="44"/>
      <c r="C1063" s="7"/>
      <c r="H1063" s="39"/>
      <c r="I1063" s="39"/>
      <c r="J1063" s="39"/>
      <c r="K1063" s="10"/>
      <c r="L1063" s="10"/>
      <c r="M1063" s="10"/>
      <c r="N1063" s="10"/>
      <c r="O1063" s="10"/>
      <c r="P1063" s="10"/>
      <c r="Q1063" s="10"/>
    </row>
    <row r="1064" spans="1:17" s="11" customFormat="1" x14ac:dyDescent="0.25">
      <c r="A1064" s="39"/>
      <c r="B1064" s="44"/>
      <c r="C1064" s="7"/>
      <c r="H1064" s="39"/>
      <c r="I1064" s="39"/>
      <c r="J1064" s="39"/>
      <c r="K1064" s="10"/>
      <c r="L1064" s="10"/>
      <c r="M1064" s="10"/>
      <c r="N1064" s="10"/>
      <c r="O1064" s="10"/>
      <c r="P1064" s="10"/>
      <c r="Q1064" s="10"/>
    </row>
    <row r="1065" spans="1:17" s="11" customFormat="1" x14ac:dyDescent="0.25">
      <c r="A1065" s="39"/>
      <c r="B1065" s="44"/>
      <c r="C1065" s="7"/>
      <c r="H1065" s="39"/>
      <c r="I1065" s="39"/>
      <c r="J1065" s="39"/>
      <c r="K1065" s="10"/>
      <c r="L1065" s="10"/>
      <c r="M1065" s="10"/>
      <c r="N1065" s="10"/>
      <c r="O1065" s="10"/>
      <c r="P1065" s="10"/>
      <c r="Q1065" s="10"/>
    </row>
    <row r="1066" spans="1:17" s="11" customFormat="1" x14ac:dyDescent="0.25">
      <c r="A1066" s="39"/>
      <c r="B1066" s="44"/>
      <c r="C1066" s="7"/>
      <c r="H1066" s="39"/>
      <c r="I1066" s="39"/>
      <c r="J1066" s="39"/>
      <c r="K1066" s="10"/>
      <c r="L1066" s="10"/>
      <c r="M1066" s="10"/>
      <c r="N1066" s="10"/>
      <c r="O1066" s="10"/>
      <c r="P1066" s="10"/>
      <c r="Q1066" s="10"/>
    </row>
    <row r="1067" spans="1:17" s="11" customFormat="1" x14ac:dyDescent="0.25">
      <c r="A1067" s="39"/>
      <c r="B1067" s="44"/>
      <c r="C1067" s="7"/>
      <c r="H1067" s="39"/>
      <c r="I1067" s="39"/>
      <c r="J1067" s="39"/>
      <c r="K1067" s="10"/>
      <c r="L1067" s="10"/>
      <c r="M1067" s="10"/>
      <c r="N1067" s="10"/>
      <c r="O1067" s="10"/>
      <c r="P1067" s="10"/>
      <c r="Q1067" s="10"/>
    </row>
    <row r="1068" spans="1:17" s="11" customFormat="1" x14ac:dyDescent="0.25">
      <c r="A1068" s="39"/>
      <c r="B1068" s="44"/>
      <c r="C1068" s="7"/>
      <c r="H1068" s="39"/>
      <c r="I1068" s="39"/>
      <c r="J1068" s="39"/>
      <c r="K1068" s="10"/>
      <c r="L1068" s="10"/>
      <c r="M1068" s="10"/>
      <c r="N1068" s="10"/>
      <c r="O1068" s="10"/>
      <c r="P1068" s="10"/>
      <c r="Q1068" s="10"/>
    </row>
    <row r="1069" spans="1:17" s="11" customFormat="1" x14ac:dyDescent="0.25">
      <c r="A1069" s="39"/>
      <c r="B1069" s="44"/>
      <c r="C1069" s="7"/>
      <c r="H1069" s="39"/>
      <c r="I1069" s="39"/>
      <c r="J1069" s="39"/>
      <c r="K1069" s="10"/>
      <c r="L1069" s="10"/>
      <c r="M1069" s="10"/>
      <c r="N1069" s="10"/>
      <c r="O1069" s="10"/>
      <c r="P1069" s="10"/>
      <c r="Q1069" s="10"/>
    </row>
    <row r="1070" spans="1:17" s="11" customFormat="1" x14ac:dyDescent="0.25">
      <c r="A1070" s="39"/>
      <c r="B1070" s="44"/>
      <c r="C1070" s="7"/>
      <c r="H1070" s="39"/>
      <c r="I1070" s="39"/>
      <c r="J1070" s="39"/>
      <c r="K1070" s="10"/>
      <c r="L1070" s="10"/>
      <c r="M1070" s="10"/>
      <c r="N1070" s="10"/>
      <c r="O1070" s="10"/>
      <c r="P1070" s="10"/>
      <c r="Q1070" s="10"/>
    </row>
    <row r="1071" spans="1:17" s="11" customFormat="1" x14ac:dyDescent="0.25">
      <c r="A1071" s="39"/>
      <c r="B1071" s="44"/>
      <c r="C1071" s="7"/>
      <c r="H1071" s="39"/>
      <c r="I1071" s="39"/>
      <c r="J1071" s="39"/>
      <c r="K1071" s="10"/>
      <c r="L1071" s="10"/>
      <c r="M1071" s="10"/>
      <c r="N1071" s="10"/>
      <c r="O1071" s="10"/>
      <c r="P1071" s="10"/>
      <c r="Q1071" s="10"/>
    </row>
    <row r="1072" spans="1:17" s="11" customFormat="1" x14ac:dyDescent="0.25">
      <c r="A1072" s="39"/>
      <c r="B1072" s="44"/>
      <c r="C1072" s="7"/>
      <c r="H1072" s="39"/>
      <c r="I1072" s="39"/>
      <c r="J1072" s="39"/>
      <c r="K1072" s="10"/>
      <c r="L1072" s="10"/>
      <c r="M1072" s="10"/>
      <c r="N1072" s="10"/>
      <c r="O1072" s="10"/>
      <c r="P1072" s="10"/>
      <c r="Q1072" s="10"/>
    </row>
    <row r="1073" spans="1:17" s="11" customFormat="1" x14ac:dyDescent="0.25">
      <c r="A1073" s="39"/>
      <c r="B1073" s="44"/>
      <c r="C1073" s="7"/>
      <c r="H1073" s="39"/>
      <c r="I1073" s="39"/>
      <c r="J1073" s="39"/>
      <c r="K1073" s="10"/>
      <c r="L1073" s="10"/>
      <c r="M1073" s="10"/>
      <c r="N1073" s="10"/>
      <c r="O1073" s="10"/>
      <c r="P1073" s="10"/>
      <c r="Q1073" s="10"/>
    </row>
    <row r="1074" spans="1:17" s="11" customFormat="1" x14ac:dyDescent="0.25">
      <c r="A1074" s="39"/>
      <c r="B1074" s="44"/>
      <c r="C1074" s="7"/>
      <c r="H1074" s="39"/>
      <c r="I1074" s="39"/>
      <c r="J1074" s="39"/>
      <c r="K1074" s="10"/>
      <c r="L1074" s="10"/>
      <c r="M1074" s="10"/>
      <c r="N1074" s="10"/>
      <c r="O1074" s="10"/>
      <c r="P1074" s="10"/>
      <c r="Q1074" s="10"/>
    </row>
    <row r="1075" spans="1:17" s="11" customFormat="1" x14ac:dyDescent="0.25">
      <c r="A1075" s="39"/>
      <c r="B1075" s="44"/>
      <c r="C1075" s="7"/>
      <c r="H1075" s="39"/>
      <c r="I1075" s="39"/>
      <c r="J1075" s="39"/>
      <c r="K1075" s="10"/>
      <c r="L1075" s="10"/>
      <c r="M1075" s="10"/>
      <c r="N1075" s="10"/>
      <c r="O1075" s="10"/>
      <c r="P1075" s="10"/>
      <c r="Q1075" s="10"/>
    </row>
    <row r="1076" spans="1:17" s="11" customFormat="1" x14ac:dyDescent="0.25">
      <c r="A1076" s="39"/>
      <c r="B1076" s="44"/>
      <c r="C1076" s="7"/>
      <c r="H1076" s="39"/>
      <c r="I1076" s="39"/>
      <c r="J1076" s="39"/>
      <c r="K1076" s="10"/>
      <c r="L1076" s="10"/>
      <c r="M1076" s="10"/>
      <c r="N1076" s="10"/>
      <c r="O1076" s="10"/>
      <c r="P1076" s="10"/>
      <c r="Q1076" s="10"/>
    </row>
    <row r="1077" spans="1:17" s="11" customFormat="1" x14ac:dyDescent="0.25">
      <c r="A1077" s="39"/>
      <c r="B1077" s="44"/>
      <c r="C1077" s="7"/>
      <c r="H1077" s="39"/>
      <c r="I1077" s="39"/>
      <c r="J1077" s="39"/>
      <c r="K1077" s="10"/>
      <c r="L1077" s="10"/>
      <c r="M1077" s="10"/>
      <c r="N1077" s="10"/>
      <c r="O1077" s="10"/>
      <c r="P1077" s="10"/>
      <c r="Q1077" s="10"/>
    </row>
    <row r="1078" spans="1:17" s="11" customFormat="1" x14ac:dyDescent="0.25">
      <c r="A1078" s="39"/>
      <c r="B1078" s="44"/>
      <c r="C1078" s="7"/>
      <c r="H1078" s="39"/>
      <c r="I1078" s="39"/>
      <c r="J1078" s="39"/>
      <c r="K1078" s="10"/>
      <c r="L1078" s="10"/>
      <c r="M1078" s="10"/>
      <c r="N1078" s="10"/>
      <c r="O1078" s="10"/>
      <c r="P1078" s="10"/>
      <c r="Q1078" s="10"/>
    </row>
    <row r="1079" spans="1:17" s="11" customFormat="1" x14ac:dyDescent="0.25">
      <c r="A1079" s="39"/>
      <c r="B1079" s="44"/>
      <c r="C1079" s="7"/>
      <c r="H1079" s="39"/>
      <c r="I1079" s="39"/>
      <c r="J1079" s="39"/>
      <c r="K1079" s="10"/>
      <c r="L1079" s="10"/>
      <c r="M1079" s="10"/>
      <c r="N1079" s="10"/>
      <c r="O1079" s="10"/>
      <c r="P1079" s="10"/>
      <c r="Q1079" s="10"/>
    </row>
    <row r="1080" spans="1:17" s="11" customFormat="1" x14ac:dyDescent="0.25">
      <c r="A1080" s="39"/>
      <c r="B1080" s="44"/>
      <c r="C1080" s="7"/>
      <c r="H1080" s="39"/>
      <c r="I1080" s="39"/>
      <c r="J1080" s="39"/>
      <c r="K1080" s="10"/>
      <c r="L1080" s="10"/>
      <c r="M1080" s="10"/>
      <c r="N1080" s="10"/>
      <c r="O1080" s="10"/>
      <c r="P1080" s="10"/>
      <c r="Q1080" s="10"/>
    </row>
    <row r="1081" spans="1:17" s="11" customFormat="1" x14ac:dyDescent="0.25">
      <c r="A1081" s="39"/>
      <c r="B1081" s="44"/>
      <c r="C1081" s="7"/>
      <c r="H1081" s="39"/>
      <c r="I1081" s="39"/>
      <c r="J1081" s="39"/>
      <c r="K1081" s="10"/>
      <c r="L1081" s="10"/>
      <c r="M1081" s="10"/>
      <c r="N1081" s="10"/>
      <c r="O1081" s="10"/>
      <c r="P1081" s="10"/>
      <c r="Q1081" s="10"/>
    </row>
    <row r="1082" spans="1:17" s="11" customFormat="1" x14ac:dyDescent="0.25">
      <c r="A1082" s="39"/>
      <c r="B1082" s="44"/>
      <c r="C1082" s="7"/>
      <c r="H1082" s="39"/>
      <c r="I1082" s="39"/>
      <c r="J1082" s="39"/>
      <c r="K1082" s="10"/>
      <c r="L1082" s="10"/>
      <c r="M1082" s="10"/>
      <c r="N1082" s="10"/>
      <c r="O1082" s="10"/>
      <c r="P1082" s="10"/>
      <c r="Q1082" s="10"/>
    </row>
    <row r="1083" spans="1:17" s="11" customFormat="1" x14ac:dyDescent="0.25">
      <c r="A1083" s="39"/>
      <c r="B1083" s="44"/>
      <c r="C1083" s="7"/>
      <c r="H1083" s="39"/>
      <c r="I1083" s="39"/>
      <c r="J1083" s="39"/>
      <c r="K1083" s="10"/>
      <c r="L1083" s="10"/>
      <c r="M1083" s="10"/>
      <c r="N1083" s="10"/>
      <c r="O1083" s="10"/>
      <c r="P1083" s="10"/>
      <c r="Q1083" s="10"/>
    </row>
    <row r="1084" spans="1:17" s="11" customFormat="1" x14ac:dyDescent="0.25">
      <c r="A1084" s="39"/>
      <c r="B1084" s="44"/>
      <c r="C1084" s="7"/>
      <c r="H1084" s="39"/>
      <c r="I1084" s="39"/>
      <c r="J1084" s="39"/>
      <c r="K1084" s="10"/>
      <c r="L1084" s="10"/>
      <c r="M1084" s="10"/>
      <c r="N1084" s="10"/>
      <c r="O1084" s="10"/>
      <c r="P1084" s="10"/>
      <c r="Q1084" s="10"/>
    </row>
    <row r="1085" spans="1:17" s="11" customFormat="1" x14ac:dyDescent="0.25">
      <c r="A1085" s="39"/>
      <c r="B1085" s="44"/>
      <c r="C1085" s="7"/>
      <c r="H1085" s="39"/>
      <c r="I1085" s="39"/>
      <c r="J1085" s="39"/>
      <c r="K1085" s="10"/>
      <c r="L1085" s="10"/>
      <c r="M1085" s="10"/>
      <c r="N1085" s="10"/>
      <c r="O1085" s="10"/>
      <c r="P1085" s="10"/>
      <c r="Q1085" s="10"/>
    </row>
    <row r="1086" spans="1:17" s="11" customFormat="1" x14ac:dyDescent="0.25">
      <c r="A1086" s="39"/>
      <c r="B1086" s="44"/>
      <c r="C1086" s="7"/>
      <c r="H1086" s="39"/>
      <c r="I1086" s="39"/>
      <c r="J1086" s="39"/>
      <c r="K1086" s="10"/>
      <c r="L1086" s="10"/>
      <c r="M1086" s="10"/>
      <c r="N1086" s="10"/>
      <c r="O1086" s="10"/>
      <c r="P1086" s="10"/>
      <c r="Q1086" s="10"/>
    </row>
    <row r="1087" spans="1:17" s="11" customFormat="1" x14ac:dyDescent="0.25">
      <c r="A1087" s="39"/>
      <c r="B1087" s="44"/>
      <c r="C1087" s="7"/>
      <c r="H1087" s="39"/>
      <c r="I1087" s="39"/>
      <c r="J1087" s="39"/>
      <c r="K1087" s="10"/>
      <c r="L1087" s="10"/>
      <c r="M1087" s="10"/>
      <c r="N1087" s="10"/>
      <c r="O1087" s="10"/>
      <c r="P1087" s="10"/>
      <c r="Q1087" s="10"/>
    </row>
    <row r="1088" spans="1:17" s="11" customFormat="1" x14ac:dyDescent="0.25">
      <c r="A1088" s="39"/>
      <c r="B1088" s="44"/>
      <c r="C1088" s="7"/>
      <c r="H1088" s="39"/>
      <c r="I1088" s="39"/>
      <c r="J1088" s="39"/>
      <c r="K1088" s="10"/>
      <c r="L1088" s="10"/>
      <c r="M1088" s="10"/>
      <c r="N1088" s="10"/>
      <c r="O1088" s="10"/>
      <c r="P1088" s="10"/>
      <c r="Q1088" s="10"/>
    </row>
    <row r="1089" spans="1:17" s="11" customFormat="1" x14ac:dyDescent="0.25">
      <c r="A1089" s="39"/>
      <c r="B1089" s="44"/>
      <c r="C1089" s="7"/>
      <c r="H1089" s="39"/>
      <c r="I1089" s="39"/>
      <c r="J1089" s="39"/>
      <c r="K1089" s="10"/>
      <c r="L1089" s="10"/>
      <c r="M1089" s="10"/>
      <c r="N1089" s="10"/>
      <c r="O1089" s="10"/>
      <c r="P1089" s="10"/>
      <c r="Q1089" s="10"/>
    </row>
    <row r="1090" spans="1:17" s="11" customFormat="1" x14ac:dyDescent="0.25">
      <c r="A1090" s="39"/>
      <c r="B1090" s="44"/>
      <c r="C1090" s="7"/>
      <c r="H1090" s="39"/>
      <c r="I1090" s="39"/>
      <c r="J1090" s="39"/>
      <c r="K1090" s="10"/>
      <c r="L1090" s="10"/>
      <c r="M1090" s="10"/>
      <c r="N1090" s="10"/>
      <c r="O1090" s="10"/>
      <c r="P1090" s="10"/>
      <c r="Q1090" s="10"/>
    </row>
    <row r="1091" spans="1:17" s="11" customFormat="1" x14ac:dyDescent="0.25">
      <c r="A1091" s="39"/>
      <c r="B1091" s="44"/>
      <c r="C1091" s="7"/>
      <c r="H1091" s="39"/>
      <c r="I1091" s="39"/>
      <c r="J1091" s="39"/>
      <c r="K1091" s="10"/>
      <c r="L1091" s="10"/>
      <c r="M1091" s="10"/>
      <c r="N1091" s="10"/>
      <c r="O1091" s="10"/>
      <c r="P1091" s="10"/>
      <c r="Q1091" s="10"/>
    </row>
    <row r="1092" spans="1:17" s="11" customFormat="1" x14ac:dyDescent="0.25">
      <c r="A1092" s="39"/>
      <c r="B1092" s="44"/>
      <c r="C1092" s="7"/>
      <c r="H1092" s="39"/>
      <c r="I1092" s="39"/>
      <c r="J1092" s="39"/>
      <c r="K1092" s="10"/>
      <c r="L1092" s="10"/>
      <c r="M1092" s="10"/>
      <c r="N1092" s="10"/>
      <c r="O1092" s="10"/>
      <c r="P1092" s="10"/>
      <c r="Q1092" s="10"/>
    </row>
    <row r="1093" spans="1:17" s="11" customFormat="1" x14ac:dyDescent="0.25">
      <c r="A1093" s="39"/>
      <c r="B1093" s="44"/>
      <c r="C1093" s="7"/>
      <c r="H1093" s="39"/>
      <c r="I1093" s="39"/>
      <c r="J1093" s="39"/>
      <c r="K1093" s="10"/>
      <c r="L1093" s="10"/>
      <c r="M1093" s="10"/>
      <c r="N1093" s="10"/>
      <c r="O1093" s="10"/>
      <c r="P1093" s="10"/>
      <c r="Q1093" s="10"/>
    </row>
    <row r="1094" spans="1:17" s="11" customFormat="1" x14ac:dyDescent="0.25">
      <c r="A1094" s="39"/>
      <c r="B1094" s="44"/>
      <c r="C1094" s="7"/>
      <c r="H1094" s="39"/>
      <c r="I1094" s="39"/>
      <c r="J1094" s="39"/>
      <c r="K1094" s="10"/>
      <c r="L1094" s="10"/>
      <c r="M1094" s="10"/>
      <c r="N1094" s="10"/>
      <c r="O1094" s="10"/>
      <c r="P1094" s="10"/>
      <c r="Q1094" s="10"/>
    </row>
    <row r="1095" spans="1:17" s="11" customFormat="1" x14ac:dyDescent="0.25">
      <c r="A1095" s="39"/>
      <c r="B1095" s="44"/>
      <c r="C1095" s="7"/>
      <c r="H1095" s="39"/>
      <c r="I1095" s="39"/>
      <c r="J1095" s="39"/>
      <c r="K1095" s="10"/>
      <c r="L1095" s="10"/>
      <c r="M1095" s="10"/>
      <c r="N1095" s="10"/>
      <c r="O1095" s="10"/>
      <c r="P1095" s="10"/>
      <c r="Q1095" s="10"/>
    </row>
    <row r="1096" spans="1:17" s="11" customFormat="1" x14ac:dyDescent="0.25">
      <c r="A1096" s="39"/>
      <c r="B1096" s="44"/>
      <c r="C1096" s="7"/>
      <c r="H1096" s="39"/>
      <c r="I1096" s="39"/>
      <c r="J1096" s="39"/>
      <c r="K1096" s="10"/>
      <c r="L1096" s="10"/>
      <c r="M1096" s="10"/>
      <c r="N1096" s="10"/>
      <c r="O1096" s="10"/>
      <c r="P1096" s="10"/>
      <c r="Q1096" s="10"/>
    </row>
    <row r="1097" spans="1:17" s="11" customFormat="1" x14ac:dyDescent="0.25">
      <c r="A1097" s="39"/>
      <c r="B1097" s="44"/>
      <c r="C1097" s="7"/>
      <c r="H1097" s="39"/>
      <c r="I1097" s="39"/>
      <c r="J1097" s="39"/>
      <c r="K1097" s="10"/>
      <c r="L1097" s="10"/>
      <c r="M1097" s="10"/>
      <c r="N1097" s="10"/>
      <c r="O1097" s="10"/>
      <c r="P1097" s="10"/>
      <c r="Q1097" s="10"/>
    </row>
    <row r="1098" spans="1:17" s="11" customFormat="1" x14ac:dyDescent="0.25">
      <c r="A1098" s="39"/>
      <c r="B1098" s="44"/>
      <c r="C1098" s="7"/>
      <c r="H1098" s="39"/>
      <c r="I1098" s="39"/>
      <c r="J1098" s="39"/>
      <c r="K1098" s="10"/>
      <c r="L1098" s="10"/>
      <c r="M1098" s="10"/>
      <c r="N1098" s="10"/>
      <c r="O1098" s="10"/>
      <c r="P1098" s="10"/>
      <c r="Q1098" s="10"/>
    </row>
    <row r="1099" spans="1:17" s="11" customFormat="1" x14ac:dyDescent="0.25">
      <c r="A1099" s="39"/>
      <c r="B1099" s="44"/>
      <c r="C1099" s="7"/>
      <c r="H1099" s="39"/>
      <c r="I1099" s="39"/>
      <c r="J1099" s="39"/>
      <c r="K1099" s="10"/>
      <c r="L1099" s="10"/>
      <c r="M1099" s="10"/>
      <c r="N1099" s="10"/>
      <c r="O1099" s="10"/>
      <c r="P1099" s="10"/>
      <c r="Q1099" s="10"/>
    </row>
    <row r="1100" spans="1:17" s="11" customFormat="1" x14ac:dyDescent="0.25">
      <c r="A1100" s="39"/>
      <c r="B1100" s="44"/>
      <c r="C1100" s="7"/>
      <c r="H1100" s="39"/>
      <c r="I1100" s="39"/>
      <c r="J1100" s="39"/>
      <c r="K1100" s="10"/>
      <c r="L1100" s="10"/>
      <c r="M1100" s="10"/>
      <c r="N1100" s="10"/>
      <c r="O1100" s="10"/>
      <c r="P1100" s="10"/>
      <c r="Q1100" s="10"/>
    </row>
    <row r="1101" spans="1:17" s="11" customFormat="1" x14ac:dyDescent="0.25">
      <c r="A1101" s="39"/>
      <c r="B1101" s="44"/>
      <c r="C1101" s="7"/>
      <c r="H1101" s="39"/>
      <c r="I1101" s="39"/>
      <c r="J1101" s="39"/>
      <c r="K1101" s="10"/>
      <c r="L1101" s="10"/>
      <c r="M1101" s="10"/>
      <c r="N1101" s="10"/>
      <c r="O1101" s="10"/>
      <c r="P1101" s="10"/>
      <c r="Q1101" s="10"/>
    </row>
    <row r="1102" spans="1:17" s="11" customFormat="1" x14ac:dyDescent="0.25">
      <c r="A1102" s="39"/>
      <c r="B1102" s="44"/>
      <c r="C1102" s="7"/>
      <c r="H1102" s="39"/>
      <c r="I1102" s="39"/>
      <c r="J1102" s="39"/>
      <c r="K1102" s="10"/>
      <c r="L1102" s="10"/>
      <c r="M1102" s="10"/>
      <c r="N1102" s="10"/>
      <c r="O1102" s="10"/>
      <c r="P1102" s="10"/>
      <c r="Q1102" s="10"/>
    </row>
    <row r="1103" spans="1:17" s="11" customFormat="1" x14ac:dyDescent="0.25">
      <c r="A1103" s="39"/>
      <c r="B1103" s="44"/>
      <c r="C1103" s="7"/>
      <c r="H1103" s="39"/>
      <c r="I1103" s="39"/>
      <c r="J1103" s="39"/>
      <c r="K1103" s="10"/>
      <c r="L1103" s="10"/>
      <c r="M1103" s="10"/>
      <c r="N1103" s="10"/>
      <c r="O1103" s="10"/>
      <c r="P1103" s="10"/>
      <c r="Q1103" s="10"/>
    </row>
    <row r="1104" spans="1:17" s="11" customFormat="1" x14ac:dyDescent="0.25">
      <c r="A1104" s="39"/>
      <c r="B1104" s="44"/>
      <c r="C1104" s="7"/>
      <c r="H1104" s="39"/>
      <c r="I1104" s="39"/>
      <c r="J1104" s="39"/>
      <c r="K1104" s="10"/>
      <c r="L1104" s="10"/>
      <c r="M1104" s="10"/>
      <c r="N1104" s="10"/>
      <c r="O1104" s="10"/>
      <c r="P1104" s="10"/>
      <c r="Q1104" s="10"/>
    </row>
    <row r="1105" spans="1:17" s="11" customFormat="1" x14ac:dyDescent="0.25">
      <c r="A1105" s="39"/>
      <c r="B1105" s="44"/>
      <c r="C1105" s="7"/>
      <c r="H1105" s="39"/>
      <c r="I1105" s="39"/>
      <c r="J1105" s="39"/>
      <c r="K1105" s="10"/>
      <c r="L1105" s="10"/>
      <c r="M1105" s="10"/>
      <c r="N1105" s="10"/>
      <c r="O1105" s="10"/>
      <c r="P1105" s="10"/>
      <c r="Q1105" s="10"/>
    </row>
    <row r="1106" spans="1:17" s="11" customFormat="1" x14ac:dyDescent="0.25">
      <c r="A1106" s="39"/>
      <c r="B1106" s="44"/>
      <c r="C1106" s="7"/>
      <c r="H1106" s="39"/>
      <c r="I1106" s="39"/>
      <c r="J1106" s="39"/>
      <c r="K1106" s="10"/>
      <c r="L1106" s="10"/>
      <c r="M1106" s="10"/>
      <c r="N1106" s="10"/>
      <c r="O1106" s="10"/>
      <c r="P1106" s="10"/>
      <c r="Q1106" s="10"/>
    </row>
    <row r="1107" spans="1:17" s="11" customFormat="1" x14ac:dyDescent="0.25">
      <c r="A1107" s="39"/>
      <c r="B1107" s="44"/>
      <c r="C1107" s="7"/>
      <c r="H1107" s="39"/>
      <c r="I1107" s="39"/>
      <c r="J1107" s="39"/>
      <c r="K1107" s="10"/>
      <c r="L1107" s="10"/>
      <c r="M1107" s="10"/>
      <c r="N1107" s="10"/>
      <c r="O1107" s="10"/>
      <c r="P1107" s="10"/>
      <c r="Q1107" s="10"/>
    </row>
    <row r="1108" spans="1:17" s="11" customFormat="1" x14ac:dyDescent="0.25">
      <c r="A1108" s="39"/>
      <c r="B1108" s="44"/>
      <c r="C1108" s="7"/>
      <c r="H1108" s="39"/>
      <c r="I1108" s="39"/>
      <c r="J1108" s="39"/>
      <c r="K1108" s="10"/>
      <c r="L1108" s="10"/>
      <c r="M1108" s="10"/>
      <c r="N1108" s="10"/>
      <c r="O1108" s="10"/>
      <c r="P1108" s="10"/>
      <c r="Q1108" s="10"/>
    </row>
    <row r="1109" spans="1:17" s="11" customFormat="1" x14ac:dyDescent="0.25">
      <c r="A1109" s="39"/>
      <c r="B1109" s="44"/>
      <c r="C1109" s="7"/>
      <c r="H1109" s="39"/>
      <c r="I1109" s="39"/>
      <c r="J1109" s="39"/>
      <c r="K1109" s="10"/>
      <c r="L1109" s="10"/>
      <c r="M1109" s="10"/>
      <c r="N1109" s="10"/>
      <c r="O1109" s="10"/>
      <c r="P1109" s="10"/>
      <c r="Q1109" s="10"/>
    </row>
    <row r="1110" spans="1:17" s="11" customFormat="1" x14ac:dyDescent="0.25">
      <c r="A1110" s="39"/>
      <c r="B1110" s="44"/>
      <c r="C1110" s="7"/>
      <c r="H1110" s="39"/>
      <c r="I1110" s="39"/>
      <c r="J1110" s="39"/>
      <c r="K1110" s="10"/>
      <c r="L1110" s="10"/>
      <c r="M1110" s="10"/>
      <c r="N1110" s="10"/>
      <c r="O1110" s="10"/>
      <c r="P1110" s="10"/>
      <c r="Q1110" s="10"/>
    </row>
    <row r="1111" spans="1:17" s="11" customFormat="1" x14ac:dyDescent="0.25">
      <c r="A1111" s="39"/>
      <c r="B1111" s="44"/>
      <c r="C1111" s="7"/>
      <c r="H1111" s="39"/>
      <c r="I1111" s="39"/>
      <c r="J1111" s="39"/>
      <c r="K1111" s="10"/>
      <c r="L1111" s="10"/>
      <c r="M1111" s="10"/>
      <c r="N1111" s="10"/>
      <c r="O1111" s="10"/>
      <c r="P1111" s="10"/>
      <c r="Q1111" s="10"/>
    </row>
    <row r="1112" spans="1:17" s="11" customFormat="1" x14ac:dyDescent="0.25">
      <c r="A1112" s="39"/>
      <c r="B1112" s="44"/>
      <c r="C1112" s="7"/>
      <c r="H1112" s="39"/>
      <c r="I1112" s="39"/>
      <c r="J1112" s="39"/>
      <c r="K1112" s="10"/>
      <c r="L1112" s="10"/>
      <c r="M1112" s="10"/>
      <c r="N1112" s="10"/>
      <c r="O1112" s="10"/>
      <c r="P1112" s="10"/>
      <c r="Q1112" s="10"/>
    </row>
    <row r="1113" spans="1:17" s="11" customFormat="1" x14ac:dyDescent="0.25">
      <c r="A1113" s="39"/>
      <c r="B1113" s="44"/>
      <c r="C1113" s="7"/>
      <c r="H1113" s="39"/>
      <c r="I1113" s="39"/>
      <c r="J1113" s="39"/>
      <c r="K1113" s="10"/>
      <c r="L1113" s="10"/>
      <c r="M1113" s="10"/>
      <c r="N1113" s="10"/>
      <c r="O1113" s="10"/>
      <c r="P1113" s="10"/>
      <c r="Q1113" s="10"/>
    </row>
    <row r="1114" spans="1:17" s="11" customFormat="1" x14ac:dyDescent="0.25">
      <c r="A1114" s="39"/>
      <c r="B1114" s="44"/>
      <c r="C1114" s="7"/>
      <c r="H1114" s="39"/>
      <c r="I1114" s="39"/>
      <c r="J1114" s="39"/>
      <c r="K1114" s="10"/>
      <c r="L1114" s="10"/>
      <c r="M1114" s="10"/>
      <c r="N1114" s="10"/>
      <c r="O1114" s="10"/>
      <c r="P1114" s="10"/>
      <c r="Q1114" s="10"/>
    </row>
    <row r="1115" spans="1:17" s="11" customFormat="1" x14ac:dyDescent="0.25">
      <c r="A1115" s="39"/>
      <c r="B1115" s="44"/>
      <c r="C1115" s="7"/>
      <c r="H1115" s="39"/>
      <c r="I1115" s="39"/>
      <c r="J1115" s="39"/>
      <c r="K1115" s="10"/>
      <c r="L1115" s="10"/>
      <c r="M1115" s="10"/>
      <c r="N1115" s="10"/>
      <c r="O1115" s="10"/>
      <c r="P1115" s="10"/>
      <c r="Q1115" s="10"/>
    </row>
    <row r="1116" spans="1:17" s="11" customFormat="1" x14ac:dyDescent="0.25">
      <c r="A1116" s="39"/>
      <c r="B1116" s="44"/>
      <c r="C1116" s="7"/>
      <c r="H1116" s="39"/>
      <c r="I1116" s="39"/>
      <c r="J1116" s="39"/>
      <c r="K1116" s="10"/>
      <c r="L1116" s="10"/>
      <c r="M1116" s="10"/>
      <c r="N1116" s="10"/>
      <c r="O1116" s="10"/>
      <c r="P1116" s="10"/>
      <c r="Q1116" s="10"/>
    </row>
    <row r="1117" spans="1:17" s="11" customFormat="1" x14ac:dyDescent="0.25">
      <c r="A1117" s="39"/>
      <c r="B1117" s="44"/>
      <c r="C1117" s="7"/>
      <c r="H1117" s="39"/>
      <c r="I1117" s="39"/>
      <c r="J1117" s="39"/>
      <c r="K1117" s="10"/>
      <c r="L1117" s="10"/>
      <c r="M1117" s="10"/>
      <c r="N1117" s="10"/>
      <c r="O1117" s="10"/>
      <c r="P1117" s="10"/>
      <c r="Q1117" s="10"/>
    </row>
    <row r="1118" spans="1:17" s="11" customFormat="1" x14ac:dyDescent="0.25">
      <c r="A1118" s="39"/>
      <c r="B1118" s="44"/>
      <c r="C1118" s="7"/>
      <c r="H1118" s="39"/>
      <c r="I1118" s="39"/>
      <c r="J1118" s="39"/>
      <c r="K1118" s="10"/>
      <c r="L1118" s="10"/>
      <c r="M1118" s="10"/>
      <c r="N1118" s="10"/>
      <c r="O1118" s="10"/>
      <c r="P1118" s="10"/>
      <c r="Q1118" s="10"/>
    </row>
    <row r="1119" spans="1:17" s="11" customFormat="1" x14ac:dyDescent="0.25">
      <c r="A1119" s="39"/>
      <c r="B1119" s="44"/>
      <c r="C1119" s="7"/>
      <c r="H1119" s="39"/>
      <c r="I1119" s="39"/>
      <c r="J1119" s="39"/>
      <c r="K1119" s="10"/>
      <c r="L1119" s="10"/>
      <c r="M1119" s="10"/>
      <c r="N1119" s="10"/>
      <c r="O1119" s="10"/>
      <c r="P1119" s="10"/>
      <c r="Q1119" s="10"/>
    </row>
    <row r="1120" spans="1:17" s="11" customFormat="1" x14ac:dyDescent="0.25">
      <c r="A1120" s="39"/>
      <c r="B1120" s="44"/>
      <c r="C1120" s="7"/>
      <c r="H1120" s="39"/>
      <c r="I1120" s="39"/>
      <c r="J1120" s="39"/>
      <c r="K1120" s="10"/>
      <c r="L1120" s="10"/>
      <c r="M1120" s="10"/>
      <c r="N1120" s="10"/>
      <c r="O1120" s="10"/>
      <c r="P1120" s="10"/>
      <c r="Q1120" s="10"/>
    </row>
    <row r="1121" spans="1:17" s="11" customFormat="1" x14ac:dyDescent="0.25">
      <c r="A1121" s="39"/>
      <c r="B1121" s="44"/>
      <c r="C1121" s="7"/>
      <c r="H1121" s="39"/>
      <c r="I1121" s="39"/>
      <c r="J1121" s="39"/>
      <c r="K1121" s="10"/>
      <c r="L1121" s="10"/>
      <c r="M1121" s="10"/>
      <c r="N1121" s="10"/>
      <c r="O1121" s="10"/>
      <c r="P1121" s="10"/>
      <c r="Q1121" s="10"/>
    </row>
    <row r="1122" spans="1:17" s="11" customFormat="1" x14ac:dyDescent="0.25">
      <c r="A1122" s="39"/>
      <c r="B1122" s="44"/>
      <c r="C1122" s="7"/>
      <c r="H1122" s="39"/>
      <c r="I1122" s="39"/>
      <c r="J1122" s="39"/>
      <c r="K1122" s="10"/>
      <c r="L1122" s="10"/>
      <c r="M1122" s="10"/>
      <c r="N1122" s="10"/>
      <c r="O1122" s="10"/>
      <c r="P1122" s="10"/>
      <c r="Q1122" s="10"/>
    </row>
    <row r="1123" spans="1:17" s="11" customFormat="1" x14ac:dyDescent="0.25">
      <c r="A1123" s="39"/>
      <c r="B1123" s="44"/>
      <c r="C1123" s="7"/>
      <c r="H1123" s="39"/>
      <c r="I1123" s="39"/>
      <c r="J1123" s="39"/>
      <c r="K1123" s="10"/>
      <c r="L1123" s="10"/>
      <c r="M1123" s="10"/>
      <c r="N1123" s="10"/>
      <c r="O1123" s="10"/>
      <c r="P1123" s="10"/>
      <c r="Q1123" s="10"/>
    </row>
    <row r="1124" spans="1:17" s="11" customFormat="1" x14ac:dyDescent="0.25">
      <c r="A1124" s="39"/>
      <c r="B1124" s="44"/>
      <c r="C1124" s="7"/>
      <c r="H1124" s="39"/>
      <c r="I1124" s="39"/>
      <c r="J1124" s="39"/>
      <c r="K1124" s="10"/>
      <c r="L1124" s="10"/>
      <c r="M1124" s="10"/>
      <c r="N1124" s="10"/>
      <c r="O1124" s="10"/>
      <c r="P1124" s="10"/>
      <c r="Q1124" s="10"/>
    </row>
    <row r="1125" spans="1:17" s="11" customFormat="1" x14ac:dyDescent="0.25">
      <c r="A1125" s="39"/>
      <c r="B1125" s="44"/>
      <c r="C1125" s="7"/>
      <c r="H1125" s="39"/>
      <c r="I1125" s="39"/>
      <c r="J1125" s="39"/>
      <c r="K1125" s="10"/>
      <c r="L1125" s="10"/>
      <c r="M1125" s="10"/>
      <c r="N1125" s="10"/>
      <c r="O1125" s="10"/>
      <c r="P1125" s="10"/>
      <c r="Q1125" s="10"/>
    </row>
    <row r="1126" spans="1:17" s="11" customFormat="1" x14ac:dyDescent="0.25">
      <c r="A1126" s="39"/>
      <c r="B1126" s="44"/>
      <c r="C1126" s="7"/>
      <c r="H1126" s="39"/>
      <c r="I1126" s="39"/>
      <c r="J1126" s="39"/>
      <c r="K1126" s="10"/>
      <c r="L1126" s="10"/>
      <c r="M1126" s="10"/>
      <c r="N1126" s="10"/>
      <c r="O1126" s="10"/>
      <c r="P1126" s="10"/>
      <c r="Q1126" s="10"/>
    </row>
    <row r="1127" spans="1:17" s="11" customFormat="1" x14ac:dyDescent="0.25">
      <c r="A1127" s="39"/>
      <c r="B1127" s="44"/>
      <c r="C1127" s="7"/>
      <c r="H1127" s="39"/>
      <c r="I1127" s="39"/>
      <c r="J1127" s="39"/>
      <c r="K1127" s="10"/>
      <c r="L1127" s="10"/>
      <c r="M1127" s="10"/>
      <c r="N1127" s="10"/>
      <c r="O1127" s="10"/>
      <c r="P1127" s="10"/>
      <c r="Q1127" s="10"/>
    </row>
    <row r="1128" spans="1:17" s="11" customFormat="1" x14ac:dyDescent="0.25">
      <c r="A1128" s="39"/>
      <c r="B1128" s="44"/>
      <c r="C1128" s="7"/>
      <c r="H1128" s="39"/>
      <c r="I1128" s="39"/>
      <c r="J1128" s="39"/>
      <c r="K1128" s="10"/>
      <c r="L1128" s="10"/>
      <c r="M1128" s="10"/>
      <c r="N1128" s="10"/>
      <c r="O1128" s="10"/>
      <c r="P1128" s="10"/>
      <c r="Q1128" s="10"/>
    </row>
    <row r="1129" spans="1:17" s="11" customFormat="1" x14ac:dyDescent="0.25">
      <c r="A1129" s="39"/>
      <c r="B1129" s="44"/>
      <c r="C1129" s="7"/>
      <c r="H1129" s="39"/>
      <c r="I1129" s="39"/>
      <c r="J1129" s="39"/>
      <c r="K1129" s="10"/>
      <c r="L1129" s="10"/>
      <c r="M1129" s="10"/>
      <c r="N1129" s="10"/>
      <c r="O1129" s="10"/>
      <c r="P1129" s="10"/>
      <c r="Q1129" s="10"/>
    </row>
    <row r="1130" spans="1:17" s="11" customFormat="1" x14ac:dyDescent="0.25">
      <c r="A1130" s="39"/>
      <c r="B1130" s="44"/>
      <c r="C1130" s="7"/>
      <c r="H1130" s="39"/>
      <c r="I1130" s="39"/>
      <c r="J1130" s="39"/>
      <c r="K1130" s="10"/>
      <c r="L1130" s="10"/>
      <c r="M1130" s="10"/>
      <c r="N1130" s="10"/>
      <c r="O1130" s="10"/>
      <c r="P1130" s="10"/>
      <c r="Q1130" s="10"/>
    </row>
    <row r="1131" spans="1:17" s="11" customFormat="1" x14ac:dyDescent="0.25">
      <c r="A1131" s="39"/>
      <c r="B1131" s="44"/>
      <c r="C1131" s="7"/>
      <c r="H1131" s="39"/>
      <c r="I1131" s="39"/>
      <c r="J1131" s="39"/>
      <c r="K1131" s="10"/>
      <c r="L1131" s="10"/>
      <c r="M1131" s="10"/>
      <c r="N1131" s="10"/>
      <c r="O1131" s="10"/>
      <c r="P1131" s="10"/>
      <c r="Q1131" s="10"/>
    </row>
    <row r="1132" spans="1:17" s="11" customFormat="1" x14ac:dyDescent="0.25">
      <c r="A1132" s="39"/>
      <c r="B1132" s="44"/>
      <c r="C1132" s="7"/>
      <c r="H1132" s="39"/>
      <c r="I1132" s="39"/>
      <c r="J1132" s="39"/>
      <c r="K1132" s="10"/>
      <c r="L1132" s="10"/>
      <c r="M1132" s="10"/>
      <c r="N1132" s="10"/>
      <c r="O1132" s="10"/>
      <c r="P1132" s="10"/>
      <c r="Q1132" s="10"/>
    </row>
    <row r="1133" spans="1:17" s="11" customFormat="1" x14ac:dyDescent="0.25">
      <c r="A1133" s="39"/>
      <c r="B1133" s="44"/>
      <c r="C1133" s="7"/>
      <c r="H1133" s="39"/>
      <c r="I1133" s="39"/>
      <c r="J1133" s="39"/>
      <c r="K1133" s="10"/>
      <c r="L1133" s="10"/>
      <c r="M1133" s="10"/>
      <c r="N1133" s="10"/>
      <c r="O1133" s="10"/>
      <c r="P1133" s="10"/>
      <c r="Q1133" s="10"/>
    </row>
    <row r="1134" spans="1:17" s="11" customFormat="1" x14ac:dyDescent="0.25">
      <c r="A1134" s="39"/>
      <c r="B1134" s="44"/>
      <c r="C1134" s="7"/>
      <c r="H1134" s="39"/>
      <c r="I1134" s="39"/>
      <c r="J1134" s="39"/>
      <c r="K1134" s="10"/>
      <c r="L1134" s="10"/>
      <c r="M1134" s="10"/>
      <c r="N1134" s="10"/>
      <c r="O1134" s="10"/>
      <c r="P1134" s="10"/>
      <c r="Q1134" s="10"/>
    </row>
    <row r="1135" spans="1:17" s="11" customFormat="1" x14ac:dyDescent="0.25">
      <c r="A1135" s="39"/>
      <c r="B1135" s="44"/>
      <c r="C1135" s="7"/>
      <c r="H1135" s="39"/>
      <c r="I1135" s="39"/>
      <c r="J1135" s="39"/>
      <c r="K1135" s="10"/>
      <c r="L1135" s="10"/>
      <c r="M1135" s="10"/>
      <c r="N1135" s="10"/>
      <c r="O1135" s="10"/>
      <c r="P1135" s="10"/>
      <c r="Q1135" s="10"/>
    </row>
    <row r="1136" spans="1:17" s="11" customFormat="1" x14ac:dyDescent="0.25">
      <c r="A1136" s="39"/>
      <c r="B1136" s="44"/>
      <c r="C1136" s="7"/>
      <c r="H1136" s="39"/>
      <c r="I1136" s="39"/>
      <c r="J1136" s="39"/>
      <c r="K1136" s="10"/>
      <c r="L1136" s="10"/>
      <c r="M1136" s="10"/>
      <c r="N1136" s="10"/>
      <c r="O1136" s="10"/>
      <c r="P1136" s="10"/>
      <c r="Q1136" s="10"/>
    </row>
    <row r="1137" spans="1:17" s="11" customFormat="1" x14ac:dyDescent="0.25">
      <c r="A1137" s="39"/>
      <c r="B1137" s="44"/>
      <c r="C1137" s="7"/>
      <c r="H1137" s="39"/>
      <c r="I1137" s="39"/>
      <c r="J1137" s="39"/>
      <c r="K1137" s="10"/>
      <c r="L1137" s="10"/>
      <c r="M1137" s="10"/>
      <c r="N1137" s="10"/>
      <c r="O1137" s="10"/>
      <c r="P1137" s="10"/>
      <c r="Q1137" s="10"/>
    </row>
    <row r="1138" spans="1:17" s="11" customFormat="1" x14ac:dyDescent="0.25">
      <c r="A1138" s="39"/>
      <c r="B1138" s="44"/>
      <c r="C1138" s="7"/>
      <c r="H1138" s="39"/>
      <c r="I1138" s="39"/>
      <c r="J1138" s="39"/>
      <c r="K1138" s="10"/>
      <c r="L1138" s="10"/>
      <c r="M1138" s="10"/>
      <c r="N1138" s="10"/>
      <c r="O1138" s="10"/>
      <c r="P1138" s="10"/>
      <c r="Q1138" s="10"/>
    </row>
    <row r="1139" spans="1:17" s="11" customFormat="1" x14ac:dyDescent="0.25">
      <c r="A1139" s="39"/>
      <c r="B1139" s="44"/>
      <c r="C1139" s="7"/>
      <c r="H1139" s="39"/>
      <c r="I1139" s="39"/>
      <c r="J1139" s="39"/>
      <c r="K1139" s="10"/>
      <c r="L1139" s="10"/>
      <c r="M1139" s="10"/>
      <c r="N1139" s="10"/>
      <c r="O1139" s="10"/>
      <c r="P1139" s="10"/>
      <c r="Q1139" s="10"/>
    </row>
    <row r="1140" spans="1:17" s="11" customFormat="1" x14ac:dyDescent="0.25">
      <c r="A1140" s="39"/>
      <c r="B1140" s="44"/>
      <c r="C1140" s="7"/>
      <c r="H1140" s="39"/>
      <c r="I1140" s="39"/>
      <c r="J1140" s="39"/>
      <c r="K1140" s="10"/>
      <c r="L1140" s="10"/>
      <c r="M1140" s="10"/>
      <c r="N1140" s="10"/>
      <c r="O1140" s="10"/>
      <c r="P1140" s="10"/>
      <c r="Q1140" s="10"/>
    </row>
    <row r="1141" spans="1:17" s="11" customFormat="1" x14ac:dyDescent="0.25">
      <c r="A1141" s="39"/>
      <c r="B1141" s="44"/>
      <c r="C1141" s="7"/>
      <c r="H1141" s="39"/>
      <c r="I1141" s="39"/>
      <c r="J1141" s="39"/>
      <c r="K1141" s="10"/>
      <c r="L1141" s="10"/>
      <c r="M1141" s="10"/>
      <c r="N1141" s="10"/>
      <c r="O1141" s="10"/>
      <c r="P1141" s="10"/>
      <c r="Q1141" s="10"/>
    </row>
    <row r="1142" spans="1:17" s="11" customFormat="1" x14ac:dyDescent="0.25">
      <c r="A1142" s="39"/>
      <c r="B1142" s="44"/>
      <c r="C1142" s="7"/>
      <c r="H1142" s="39"/>
      <c r="I1142" s="39"/>
      <c r="J1142" s="39"/>
      <c r="K1142" s="10"/>
      <c r="L1142" s="10"/>
      <c r="M1142" s="10"/>
      <c r="N1142" s="10"/>
      <c r="O1142" s="10"/>
      <c r="P1142" s="10"/>
      <c r="Q1142" s="10"/>
    </row>
    <row r="1143" spans="1:17" s="11" customFormat="1" x14ac:dyDescent="0.25">
      <c r="A1143" s="39"/>
      <c r="B1143" s="44"/>
      <c r="C1143" s="7"/>
      <c r="H1143" s="39"/>
      <c r="I1143" s="39"/>
      <c r="J1143" s="39"/>
      <c r="K1143" s="10"/>
      <c r="L1143" s="10"/>
      <c r="M1143" s="10"/>
      <c r="N1143" s="10"/>
      <c r="O1143" s="10"/>
      <c r="P1143" s="10"/>
      <c r="Q1143" s="10"/>
    </row>
    <row r="1144" spans="1:17" s="11" customFormat="1" x14ac:dyDescent="0.25">
      <c r="A1144" s="39"/>
      <c r="B1144" s="44"/>
      <c r="C1144" s="7"/>
      <c r="H1144" s="39"/>
      <c r="I1144" s="39"/>
      <c r="J1144" s="39"/>
      <c r="K1144" s="10"/>
      <c r="L1144" s="10"/>
      <c r="M1144" s="10"/>
      <c r="N1144" s="10"/>
      <c r="O1144" s="10"/>
      <c r="P1144" s="10"/>
      <c r="Q1144" s="10"/>
    </row>
    <row r="1145" spans="1:17" s="11" customFormat="1" x14ac:dyDescent="0.25">
      <c r="A1145" s="39"/>
      <c r="B1145" s="44"/>
      <c r="C1145" s="7"/>
      <c r="H1145" s="39"/>
      <c r="I1145" s="39"/>
      <c r="J1145" s="39"/>
      <c r="K1145" s="10"/>
      <c r="L1145" s="10"/>
      <c r="M1145" s="10"/>
      <c r="N1145" s="10"/>
      <c r="O1145" s="10"/>
      <c r="P1145" s="10"/>
      <c r="Q1145" s="10"/>
    </row>
    <row r="1146" spans="1:17" s="11" customFormat="1" x14ac:dyDescent="0.25">
      <c r="A1146" s="39"/>
      <c r="B1146" s="44"/>
      <c r="C1146" s="7"/>
      <c r="H1146" s="39"/>
      <c r="I1146" s="39"/>
      <c r="J1146" s="39"/>
      <c r="K1146" s="10"/>
      <c r="L1146" s="10"/>
      <c r="M1146" s="10"/>
      <c r="N1146" s="10"/>
      <c r="O1146" s="10"/>
      <c r="P1146" s="10"/>
      <c r="Q1146" s="10"/>
    </row>
    <row r="1147" spans="1:17" s="11" customFormat="1" x14ac:dyDescent="0.25">
      <c r="A1147" s="39"/>
      <c r="B1147" s="44"/>
      <c r="C1147" s="7"/>
      <c r="H1147" s="39"/>
      <c r="I1147" s="39"/>
      <c r="J1147" s="39"/>
      <c r="K1147" s="10"/>
      <c r="L1147" s="10"/>
      <c r="M1147" s="10"/>
      <c r="N1147" s="10"/>
      <c r="O1147" s="10"/>
      <c r="P1147" s="10"/>
      <c r="Q1147" s="10"/>
    </row>
    <row r="1148" spans="1:17" s="11" customFormat="1" x14ac:dyDescent="0.25">
      <c r="A1148" s="39"/>
      <c r="B1148" s="44"/>
      <c r="C1148" s="7"/>
      <c r="H1148" s="39"/>
      <c r="I1148" s="39"/>
      <c r="J1148" s="39"/>
      <c r="K1148" s="10"/>
      <c r="L1148" s="10"/>
      <c r="M1148" s="10"/>
      <c r="N1148" s="10"/>
      <c r="O1148" s="10"/>
      <c r="P1148" s="10"/>
      <c r="Q1148" s="10"/>
    </row>
    <row r="1149" spans="1:17" s="11" customFormat="1" x14ac:dyDescent="0.25">
      <c r="A1149" s="39"/>
      <c r="B1149" s="44"/>
      <c r="C1149" s="7"/>
      <c r="H1149" s="39"/>
      <c r="I1149" s="39"/>
      <c r="J1149" s="39"/>
      <c r="K1149" s="10"/>
      <c r="L1149" s="10"/>
      <c r="M1149" s="10"/>
      <c r="N1149" s="10"/>
      <c r="O1149" s="10"/>
      <c r="P1149" s="10"/>
      <c r="Q1149" s="10"/>
    </row>
    <row r="1150" spans="1:17" s="11" customFormat="1" x14ac:dyDescent="0.25">
      <c r="A1150" s="39"/>
      <c r="B1150" s="44"/>
      <c r="C1150" s="7"/>
      <c r="H1150" s="39"/>
      <c r="I1150" s="39"/>
      <c r="J1150" s="39"/>
      <c r="K1150" s="10"/>
      <c r="L1150" s="10"/>
      <c r="M1150" s="10"/>
      <c r="N1150" s="10"/>
      <c r="O1150" s="10"/>
      <c r="P1150" s="10"/>
      <c r="Q1150" s="10"/>
    </row>
    <row r="1151" spans="1:17" s="11" customFormat="1" x14ac:dyDescent="0.25">
      <c r="A1151" s="39"/>
      <c r="B1151" s="44"/>
      <c r="C1151" s="7"/>
      <c r="H1151" s="39"/>
      <c r="I1151" s="39"/>
      <c r="J1151" s="39"/>
      <c r="K1151" s="10"/>
      <c r="L1151" s="10"/>
      <c r="M1151" s="10"/>
      <c r="N1151" s="10"/>
      <c r="O1151" s="10"/>
      <c r="P1151" s="10"/>
      <c r="Q1151" s="10"/>
    </row>
    <row r="1152" spans="1:17" s="11" customFormat="1" x14ac:dyDescent="0.25">
      <c r="A1152" s="39"/>
      <c r="B1152" s="44"/>
      <c r="C1152" s="7"/>
      <c r="H1152" s="39"/>
      <c r="I1152" s="39"/>
      <c r="J1152" s="39"/>
      <c r="K1152" s="10"/>
      <c r="L1152" s="10"/>
      <c r="M1152" s="10"/>
      <c r="N1152" s="10"/>
      <c r="O1152" s="10"/>
      <c r="P1152" s="10"/>
      <c r="Q1152" s="10"/>
    </row>
    <row r="1153" spans="1:17" s="11" customFormat="1" x14ac:dyDescent="0.25">
      <c r="A1153" s="39"/>
      <c r="B1153" s="44"/>
      <c r="C1153" s="7"/>
      <c r="H1153" s="39"/>
      <c r="I1153" s="39"/>
      <c r="J1153" s="39"/>
      <c r="K1153" s="10"/>
      <c r="L1153" s="10"/>
      <c r="M1153" s="10"/>
      <c r="N1153" s="10"/>
      <c r="O1153" s="10"/>
      <c r="P1153" s="10"/>
      <c r="Q1153" s="10"/>
    </row>
    <row r="1154" spans="1:17" s="11" customFormat="1" x14ac:dyDescent="0.25">
      <c r="A1154" s="39"/>
      <c r="B1154" s="44"/>
      <c r="C1154" s="7"/>
      <c r="H1154" s="39"/>
      <c r="I1154" s="39"/>
      <c r="J1154" s="39"/>
      <c r="K1154" s="10"/>
      <c r="L1154" s="10"/>
      <c r="M1154" s="10"/>
      <c r="N1154" s="10"/>
      <c r="O1154" s="10"/>
      <c r="P1154" s="10"/>
      <c r="Q1154" s="10"/>
    </row>
    <row r="1155" spans="1:17" s="11" customFormat="1" x14ac:dyDescent="0.25">
      <c r="A1155" s="39"/>
      <c r="B1155" s="44"/>
      <c r="C1155" s="7"/>
      <c r="H1155" s="39"/>
      <c r="I1155" s="39"/>
      <c r="J1155" s="39"/>
      <c r="K1155" s="10"/>
      <c r="L1155" s="10"/>
      <c r="M1155" s="10"/>
      <c r="N1155" s="10"/>
      <c r="O1155" s="10"/>
      <c r="P1155" s="10"/>
      <c r="Q1155" s="10"/>
    </row>
    <row r="1156" spans="1:17" s="11" customFormat="1" x14ac:dyDescent="0.25">
      <c r="A1156" s="39"/>
      <c r="B1156" s="44"/>
      <c r="C1156" s="7"/>
      <c r="H1156" s="39"/>
      <c r="I1156" s="39"/>
      <c r="J1156" s="39"/>
      <c r="K1156" s="10"/>
      <c r="L1156" s="10"/>
      <c r="M1156" s="10"/>
      <c r="N1156" s="10"/>
      <c r="O1156" s="10"/>
      <c r="P1156" s="10"/>
      <c r="Q1156" s="10"/>
    </row>
    <row r="1157" spans="1:17" s="11" customFormat="1" x14ac:dyDescent="0.25">
      <c r="A1157" s="39"/>
      <c r="B1157" s="44"/>
      <c r="C1157" s="7"/>
      <c r="H1157" s="39"/>
      <c r="I1157" s="39"/>
      <c r="J1157" s="39"/>
      <c r="K1157" s="10"/>
      <c r="L1157" s="10"/>
      <c r="M1157" s="10"/>
      <c r="N1157" s="10"/>
      <c r="O1157" s="10"/>
      <c r="P1157" s="10"/>
      <c r="Q1157" s="10"/>
    </row>
    <row r="1158" spans="1:17" s="11" customFormat="1" x14ac:dyDescent="0.25">
      <c r="A1158" s="39"/>
      <c r="B1158" s="44"/>
      <c r="C1158" s="7"/>
      <c r="H1158" s="39"/>
      <c r="I1158" s="39"/>
      <c r="J1158" s="39"/>
      <c r="K1158" s="10"/>
      <c r="L1158" s="10"/>
      <c r="M1158" s="10"/>
      <c r="N1158" s="10"/>
      <c r="O1158" s="10"/>
      <c r="P1158" s="10"/>
      <c r="Q1158" s="10"/>
    </row>
    <row r="1159" spans="1:17" s="11" customFormat="1" x14ac:dyDescent="0.25">
      <c r="A1159" s="39"/>
      <c r="B1159" s="44"/>
      <c r="C1159" s="7"/>
      <c r="H1159" s="39"/>
      <c r="I1159" s="39"/>
      <c r="J1159" s="39"/>
      <c r="K1159" s="10"/>
      <c r="L1159" s="10"/>
      <c r="M1159" s="10"/>
      <c r="N1159" s="10"/>
      <c r="O1159" s="10"/>
      <c r="P1159" s="10"/>
      <c r="Q1159" s="10"/>
    </row>
    <row r="1160" spans="1:17" s="11" customFormat="1" x14ac:dyDescent="0.25">
      <c r="A1160" s="39"/>
      <c r="B1160" s="44"/>
      <c r="C1160" s="7"/>
      <c r="H1160" s="39"/>
      <c r="I1160" s="39"/>
      <c r="J1160" s="39"/>
      <c r="K1160" s="10"/>
      <c r="L1160" s="10"/>
      <c r="M1160" s="10"/>
      <c r="N1160" s="10"/>
      <c r="O1160" s="10"/>
      <c r="P1160" s="10"/>
      <c r="Q1160" s="10"/>
    </row>
    <row r="1161" spans="1:17" s="11" customFormat="1" x14ac:dyDescent="0.25">
      <c r="A1161" s="39"/>
      <c r="B1161" s="44"/>
      <c r="C1161" s="7"/>
      <c r="H1161" s="39"/>
      <c r="I1161" s="39"/>
      <c r="J1161" s="39"/>
      <c r="K1161" s="10"/>
      <c r="L1161" s="10"/>
      <c r="M1161" s="10"/>
      <c r="N1161" s="10"/>
      <c r="O1161" s="10"/>
      <c r="P1161" s="10"/>
      <c r="Q1161" s="10"/>
    </row>
    <row r="1162" spans="1:17" s="11" customFormat="1" x14ac:dyDescent="0.25">
      <c r="A1162" s="39"/>
      <c r="B1162" s="44"/>
      <c r="C1162" s="7"/>
      <c r="H1162" s="39"/>
      <c r="I1162" s="39"/>
      <c r="J1162" s="39"/>
      <c r="K1162" s="10"/>
      <c r="L1162" s="10"/>
      <c r="M1162" s="10"/>
      <c r="N1162" s="10"/>
      <c r="O1162" s="10"/>
      <c r="P1162" s="10"/>
      <c r="Q1162" s="10"/>
    </row>
    <row r="1163" spans="1:17" s="11" customFormat="1" x14ac:dyDescent="0.25">
      <c r="A1163" s="39"/>
      <c r="B1163" s="44"/>
      <c r="C1163" s="7"/>
      <c r="H1163" s="39"/>
      <c r="I1163" s="39"/>
      <c r="J1163" s="39"/>
      <c r="K1163" s="10"/>
      <c r="L1163" s="10"/>
      <c r="M1163" s="10"/>
      <c r="N1163" s="10"/>
      <c r="O1163" s="10"/>
      <c r="P1163" s="10"/>
      <c r="Q1163" s="10"/>
    </row>
    <row r="1164" spans="1:17" s="11" customFormat="1" x14ac:dyDescent="0.25">
      <c r="A1164" s="39"/>
      <c r="B1164" s="44"/>
      <c r="C1164" s="7"/>
      <c r="H1164" s="39"/>
      <c r="I1164" s="39"/>
      <c r="J1164" s="39"/>
      <c r="K1164" s="10"/>
      <c r="L1164" s="10"/>
      <c r="M1164" s="10"/>
      <c r="N1164" s="10"/>
      <c r="O1164" s="10"/>
      <c r="P1164" s="10"/>
      <c r="Q1164" s="10"/>
    </row>
    <row r="1165" spans="1:17" s="11" customFormat="1" x14ac:dyDescent="0.25">
      <c r="A1165" s="39"/>
      <c r="B1165" s="44"/>
      <c r="C1165" s="7"/>
      <c r="H1165" s="39"/>
      <c r="I1165" s="39"/>
      <c r="J1165" s="39"/>
      <c r="K1165" s="10"/>
      <c r="L1165" s="10"/>
      <c r="M1165" s="10"/>
      <c r="N1165" s="10"/>
      <c r="O1165" s="10"/>
      <c r="P1165" s="10"/>
      <c r="Q1165" s="10"/>
    </row>
    <row r="1166" spans="1:17" s="11" customFormat="1" x14ac:dyDescent="0.25">
      <c r="A1166" s="39"/>
      <c r="B1166" s="44"/>
      <c r="C1166" s="7"/>
      <c r="H1166" s="39"/>
      <c r="I1166" s="39"/>
      <c r="J1166" s="39"/>
      <c r="K1166" s="10"/>
      <c r="L1166" s="10"/>
      <c r="M1166" s="10"/>
      <c r="N1166" s="10"/>
      <c r="O1166" s="10"/>
      <c r="P1166" s="10"/>
      <c r="Q1166" s="10"/>
    </row>
    <row r="1167" spans="1:17" s="11" customFormat="1" x14ac:dyDescent="0.25">
      <c r="A1167" s="39"/>
      <c r="B1167" s="44"/>
      <c r="C1167" s="7"/>
      <c r="H1167" s="39"/>
      <c r="I1167" s="39"/>
      <c r="J1167" s="39"/>
      <c r="K1167" s="10"/>
      <c r="L1167" s="10"/>
      <c r="M1167" s="10"/>
      <c r="N1167" s="10"/>
      <c r="O1167" s="10"/>
      <c r="P1167" s="10"/>
      <c r="Q1167" s="10"/>
    </row>
    <row r="1168" spans="1:17" s="11" customFormat="1" x14ac:dyDescent="0.25">
      <c r="A1168" s="39"/>
      <c r="B1168" s="44"/>
      <c r="C1168" s="7"/>
      <c r="H1168" s="39"/>
      <c r="I1168" s="39"/>
      <c r="J1168" s="39"/>
      <c r="K1168" s="10"/>
      <c r="L1168" s="10"/>
      <c r="M1168" s="10"/>
      <c r="N1168" s="10"/>
      <c r="O1168" s="10"/>
      <c r="P1168" s="10"/>
      <c r="Q1168" s="10"/>
    </row>
    <row r="1169" spans="1:17" s="11" customFormat="1" x14ac:dyDescent="0.25">
      <c r="A1169" s="39"/>
      <c r="B1169" s="44"/>
      <c r="C1169" s="7"/>
      <c r="H1169" s="39"/>
      <c r="I1169" s="39"/>
      <c r="J1169" s="39"/>
      <c r="K1169" s="10"/>
      <c r="L1169" s="10"/>
      <c r="M1169" s="10"/>
      <c r="N1169" s="10"/>
      <c r="O1169" s="10"/>
      <c r="P1169" s="10"/>
      <c r="Q1169" s="10"/>
    </row>
    <row r="1170" spans="1:17" s="11" customFormat="1" x14ac:dyDescent="0.25">
      <c r="A1170" s="39"/>
      <c r="B1170" s="44"/>
      <c r="C1170" s="7"/>
      <c r="H1170" s="39"/>
      <c r="I1170" s="39"/>
      <c r="J1170" s="39"/>
      <c r="K1170" s="10"/>
      <c r="L1170" s="10"/>
      <c r="M1170" s="10"/>
      <c r="N1170" s="10"/>
      <c r="O1170" s="10"/>
      <c r="P1170" s="10"/>
      <c r="Q1170" s="10"/>
    </row>
    <row r="1171" spans="1:17" s="11" customFormat="1" x14ac:dyDescent="0.25">
      <c r="A1171" s="39"/>
      <c r="B1171" s="44"/>
      <c r="C1171" s="7"/>
      <c r="H1171" s="39"/>
      <c r="I1171" s="39"/>
      <c r="J1171" s="39"/>
      <c r="K1171" s="10"/>
      <c r="L1171" s="10"/>
      <c r="M1171" s="10"/>
      <c r="N1171" s="10"/>
      <c r="O1171" s="10"/>
      <c r="P1171" s="10"/>
      <c r="Q1171" s="10"/>
    </row>
    <row r="1172" spans="1:17" s="11" customFormat="1" x14ac:dyDescent="0.25">
      <c r="A1172" s="39"/>
      <c r="B1172" s="44"/>
      <c r="C1172" s="7"/>
      <c r="H1172" s="39"/>
      <c r="I1172" s="39"/>
      <c r="J1172" s="39"/>
      <c r="K1172" s="10"/>
      <c r="L1172" s="10"/>
      <c r="M1172" s="10"/>
      <c r="N1172" s="10"/>
      <c r="O1172" s="10"/>
      <c r="P1172" s="10"/>
      <c r="Q1172" s="10"/>
    </row>
    <row r="1173" spans="1:17" s="11" customFormat="1" x14ac:dyDescent="0.25">
      <c r="A1173" s="39"/>
      <c r="B1173" s="44"/>
      <c r="C1173" s="7"/>
      <c r="H1173" s="39"/>
      <c r="I1173" s="39"/>
      <c r="J1173" s="39"/>
      <c r="K1173" s="10"/>
      <c r="L1173" s="10"/>
      <c r="M1173" s="10"/>
      <c r="N1173" s="10"/>
      <c r="O1173" s="10"/>
      <c r="P1173" s="10"/>
      <c r="Q1173" s="10"/>
    </row>
    <row r="1174" spans="1:17" s="11" customFormat="1" x14ac:dyDescent="0.25">
      <c r="A1174" s="39"/>
      <c r="B1174" s="44"/>
      <c r="C1174" s="7"/>
      <c r="H1174" s="39"/>
      <c r="I1174" s="39"/>
      <c r="J1174" s="39"/>
      <c r="K1174" s="10"/>
      <c r="L1174" s="10"/>
      <c r="M1174" s="10"/>
      <c r="N1174" s="10"/>
      <c r="O1174" s="10"/>
      <c r="P1174" s="10"/>
      <c r="Q1174" s="10"/>
    </row>
    <row r="1175" spans="1:17" s="11" customFormat="1" x14ac:dyDescent="0.25">
      <c r="A1175" s="39"/>
      <c r="B1175" s="44"/>
      <c r="C1175" s="7"/>
      <c r="H1175" s="39"/>
      <c r="I1175" s="39"/>
      <c r="J1175" s="39"/>
      <c r="K1175" s="10"/>
      <c r="L1175" s="10"/>
      <c r="M1175" s="10"/>
      <c r="N1175" s="10"/>
      <c r="O1175" s="10"/>
      <c r="P1175" s="10"/>
      <c r="Q1175" s="10"/>
    </row>
    <row r="1176" spans="1:17" s="11" customFormat="1" x14ac:dyDescent="0.25">
      <c r="A1176" s="39"/>
      <c r="B1176" s="44"/>
      <c r="C1176" s="7"/>
      <c r="H1176" s="39"/>
      <c r="I1176" s="39"/>
      <c r="J1176" s="39"/>
      <c r="K1176" s="10"/>
      <c r="L1176" s="10"/>
      <c r="M1176" s="10"/>
      <c r="N1176" s="10"/>
      <c r="O1176" s="10"/>
      <c r="P1176" s="10"/>
      <c r="Q1176" s="10"/>
    </row>
    <row r="1177" spans="1:17" s="11" customFormat="1" x14ac:dyDescent="0.25">
      <c r="A1177" s="39"/>
      <c r="B1177" s="44"/>
      <c r="C1177" s="7"/>
      <c r="H1177" s="39"/>
      <c r="I1177" s="39"/>
      <c r="J1177" s="39"/>
      <c r="K1177" s="10"/>
      <c r="L1177" s="10"/>
      <c r="M1177" s="10"/>
      <c r="N1177" s="10"/>
      <c r="O1177" s="10"/>
      <c r="P1177" s="10"/>
      <c r="Q1177" s="10"/>
    </row>
    <row r="1178" spans="1:17" s="11" customFormat="1" x14ac:dyDescent="0.25">
      <c r="A1178" s="39"/>
      <c r="B1178" s="44"/>
      <c r="C1178" s="7"/>
      <c r="H1178" s="39"/>
      <c r="I1178" s="39"/>
      <c r="J1178" s="39"/>
      <c r="K1178" s="10"/>
      <c r="L1178" s="10"/>
      <c r="M1178" s="10"/>
      <c r="N1178" s="10"/>
      <c r="O1178" s="10"/>
      <c r="P1178" s="10"/>
      <c r="Q1178" s="10"/>
    </row>
    <row r="1179" spans="1:17" s="11" customFormat="1" x14ac:dyDescent="0.25">
      <c r="A1179" s="39"/>
      <c r="B1179" s="44"/>
      <c r="C1179" s="7"/>
      <c r="H1179" s="39"/>
      <c r="I1179" s="39"/>
      <c r="J1179" s="39"/>
      <c r="K1179" s="10"/>
      <c r="L1179" s="10"/>
      <c r="M1179" s="10"/>
      <c r="N1179" s="10"/>
      <c r="O1179" s="10"/>
      <c r="P1179" s="10"/>
      <c r="Q1179" s="10"/>
    </row>
    <row r="1180" spans="1:17" s="11" customFormat="1" x14ac:dyDescent="0.25">
      <c r="A1180" s="39"/>
      <c r="B1180" s="44"/>
      <c r="C1180" s="7"/>
      <c r="H1180" s="39"/>
      <c r="I1180" s="39"/>
      <c r="J1180" s="39"/>
      <c r="K1180" s="10"/>
      <c r="L1180" s="10"/>
      <c r="M1180" s="10"/>
      <c r="N1180" s="10"/>
      <c r="O1180" s="10"/>
      <c r="P1180" s="10"/>
      <c r="Q1180" s="10"/>
    </row>
    <row r="1181" spans="1:17" s="11" customFormat="1" x14ac:dyDescent="0.25">
      <c r="A1181" s="39"/>
      <c r="B1181" s="44"/>
      <c r="C1181" s="7"/>
      <c r="H1181" s="39"/>
      <c r="I1181" s="39"/>
      <c r="J1181" s="39"/>
      <c r="K1181" s="10"/>
      <c r="L1181" s="10"/>
      <c r="M1181" s="10"/>
      <c r="N1181" s="10"/>
      <c r="O1181" s="10"/>
      <c r="P1181" s="10"/>
      <c r="Q1181" s="10"/>
    </row>
    <row r="1182" spans="1:17" s="11" customFormat="1" x14ac:dyDescent="0.25">
      <c r="A1182" s="39"/>
      <c r="B1182" s="44"/>
      <c r="C1182" s="7"/>
      <c r="H1182" s="39"/>
      <c r="I1182" s="39"/>
      <c r="J1182" s="39"/>
      <c r="K1182" s="10"/>
      <c r="L1182" s="10"/>
      <c r="M1182" s="10"/>
      <c r="N1182" s="10"/>
      <c r="O1182" s="10"/>
      <c r="P1182" s="10"/>
      <c r="Q1182" s="10"/>
    </row>
    <row r="1183" spans="1:17" s="11" customFormat="1" x14ac:dyDescent="0.25">
      <c r="A1183" s="39"/>
      <c r="B1183" s="44"/>
      <c r="C1183" s="7"/>
      <c r="H1183" s="39"/>
      <c r="I1183" s="39"/>
      <c r="J1183" s="39"/>
      <c r="K1183" s="10"/>
      <c r="L1183" s="10"/>
      <c r="M1183" s="10"/>
      <c r="N1183" s="10"/>
      <c r="O1183" s="10"/>
      <c r="P1183" s="10"/>
      <c r="Q1183" s="10"/>
    </row>
    <row r="1184" spans="1:17" s="11" customFormat="1" x14ac:dyDescent="0.25">
      <c r="A1184" s="39"/>
      <c r="B1184" s="44"/>
      <c r="C1184" s="7"/>
      <c r="H1184" s="39"/>
      <c r="I1184" s="39"/>
      <c r="J1184" s="39"/>
      <c r="K1184" s="10"/>
      <c r="L1184" s="10"/>
      <c r="M1184" s="10"/>
      <c r="N1184" s="10"/>
      <c r="O1184" s="10"/>
      <c r="P1184" s="10"/>
      <c r="Q1184" s="10"/>
    </row>
    <row r="1185" spans="1:17" s="11" customFormat="1" x14ac:dyDescent="0.25">
      <c r="A1185" s="39"/>
      <c r="B1185" s="44"/>
      <c r="C1185" s="7"/>
      <c r="H1185" s="39"/>
      <c r="I1185" s="39"/>
      <c r="J1185" s="39"/>
      <c r="K1185" s="10"/>
      <c r="L1185" s="10"/>
      <c r="M1185" s="10"/>
      <c r="N1185" s="10"/>
      <c r="O1185" s="10"/>
      <c r="P1185" s="10"/>
      <c r="Q1185" s="10"/>
    </row>
    <row r="1186" spans="1:17" s="11" customFormat="1" x14ac:dyDescent="0.25">
      <c r="A1186" s="39"/>
      <c r="B1186" s="44"/>
      <c r="C1186" s="7"/>
      <c r="H1186" s="39"/>
      <c r="I1186" s="39"/>
      <c r="J1186" s="39"/>
      <c r="K1186" s="10"/>
      <c r="L1186" s="10"/>
      <c r="M1186" s="10"/>
      <c r="N1186" s="10"/>
      <c r="O1186" s="10"/>
      <c r="P1186" s="10"/>
      <c r="Q1186" s="10"/>
    </row>
    <row r="1187" spans="1:17" s="11" customFormat="1" x14ac:dyDescent="0.25">
      <c r="A1187" s="39"/>
      <c r="B1187" s="44"/>
      <c r="C1187" s="7"/>
      <c r="H1187" s="39"/>
      <c r="I1187" s="39"/>
      <c r="J1187" s="39"/>
      <c r="K1187" s="10"/>
      <c r="L1187" s="10"/>
      <c r="M1187" s="10"/>
      <c r="N1187" s="10"/>
      <c r="O1187" s="10"/>
      <c r="P1187" s="10"/>
      <c r="Q1187" s="10"/>
    </row>
    <row r="1188" spans="1:17" s="11" customFormat="1" x14ac:dyDescent="0.25">
      <c r="A1188" s="39"/>
      <c r="B1188" s="44"/>
      <c r="C1188" s="7"/>
      <c r="H1188" s="39"/>
      <c r="I1188" s="39"/>
      <c r="J1188" s="39"/>
      <c r="K1188" s="10"/>
      <c r="L1188" s="10"/>
      <c r="M1188" s="10"/>
      <c r="N1188" s="10"/>
      <c r="O1188" s="10"/>
      <c r="P1188" s="10"/>
      <c r="Q1188" s="10"/>
    </row>
    <row r="1189" spans="1:17" s="11" customFormat="1" x14ac:dyDescent="0.25">
      <c r="A1189" s="39"/>
      <c r="B1189" s="44"/>
      <c r="C1189" s="7"/>
      <c r="H1189" s="39"/>
      <c r="I1189" s="39"/>
      <c r="J1189" s="39"/>
      <c r="K1189" s="10"/>
      <c r="L1189" s="10"/>
      <c r="M1189" s="10"/>
      <c r="N1189" s="10"/>
      <c r="O1189" s="10"/>
      <c r="P1189" s="10"/>
      <c r="Q1189" s="10"/>
    </row>
    <row r="1190" spans="1:17" s="11" customFormat="1" x14ac:dyDescent="0.25">
      <c r="A1190" s="39"/>
      <c r="B1190" s="44"/>
      <c r="C1190" s="7"/>
      <c r="H1190" s="39"/>
      <c r="I1190" s="39"/>
      <c r="J1190" s="39"/>
      <c r="K1190" s="10"/>
      <c r="L1190" s="10"/>
      <c r="M1190" s="10"/>
      <c r="N1190" s="10"/>
      <c r="O1190" s="10"/>
      <c r="P1190" s="10"/>
      <c r="Q1190" s="10"/>
    </row>
    <row r="1191" spans="1:17" s="11" customFormat="1" x14ac:dyDescent="0.25">
      <c r="A1191" s="39"/>
      <c r="B1191" s="44"/>
      <c r="C1191" s="7"/>
      <c r="H1191" s="39"/>
      <c r="I1191" s="39"/>
      <c r="J1191" s="39"/>
      <c r="K1191" s="10"/>
      <c r="L1191" s="10"/>
      <c r="M1191" s="10"/>
      <c r="N1191" s="10"/>
      <c r="O1191" s="10"/>
      <c r="P1191" s="10"/>
      <c r="Q1191" s="10"/>
    </row>
    <row r="1192" spans="1:17" s="11" customFormat="1" x14ac:dyDescent="0.25">
      <c r="A1192" s="39"/>
      <c r="B1192" s="44"/>
      <c r="C1192" s="7"/>
      <c r="H1192" s="39"/>
      <c r="I1192" s="39"/>
      <c r="J1192" s="39"/>
      <c r="K1192" s="10"/>
      <c r="L1192" s="10"/>
      <c r="M1192" s="10"/>
      <c r="N1192" s="10"/>
      <c r="O1192" s="10"/>
      <c r="P1192" s="10"/>
      <c r="Q1192" s="10"/>
    </row>
    <row r="1193" spans="1:17" s="11" customFormat="1" x14ac:dyDescent="0.25">
      <c r="A1193" s="39"/>
      <c r="B1193" s="44"/>
      <c r="C1193" s="7"/>
      <c r="H1193" s="39"/>
      <c r="I1193" s="39"/>
      <c r="J1193" s="39"/>
      <c r="K1193" s="10"/>
      <c r="L1193" s="10"/>
      <c r="M1193" s="10"/>
      <c r="N1193" s="10"/>
      <c r="O1193" s="10"/>
      <c r="P1193" s="10"/>
      <c r="Q1193" s="10"/>
    </row>
    <row r="1194" spans="1:17" s="11" customFormat="1" x14ac:dyDescent="0.25">
      <c r="A1194" s="39"/>
      <c r="B1194" s="44"/>
      <c r="C1194" s="7"/>
      <c r="H1194" s="39"/>
      <c r="I1194" s="39"/>
      <c r="J1194" s="39"/>
      <c r="K1194" s="10"/>
      <c r="L1194" s="10"/>
      <c r="M1194" s="10"/>
      <c r="N1194" s="10"/>
      <c r="O1194" s="10"/>
      <c r="P1194" s="10"/>
      <c r="Q1194" s="10"/>
    </row>
    <row r="1195" spans="1:17" s="11" customFormat="1" x14ac:dyDescent="0.25">
      <c r="A1195" s="39"/>
      <c r="B1195" s="44"/>
      <c r="C1195" s="7"/>
      <c r="H1195" s="39"/>
      <c r="I1195" s="39"/>
      <c r="J1195" s="39"/>
      <c r="K1195" s="10"/>
      <c r="L1195" s="10"/>
      <c r="M1195" s="10"/>
      <c r="N1195" s="10"/>
      <c r="O1195" s="10"/>
      <c r="P1195" s="10"/>
      <c r="Q1195" s="10"/>
    </row>
    <row r="1196" spans="1:17" s="11" customFormat="1" x14ac:dyDescent="0.25">
      <c r="A1196" s="39"/>
      <c r="B1196" s="44"/>
      <c r="C1196" s="7"/>
      <c r="H1196" s="39"/>
      <c r="I1196" s="39"/>
      <c r="J1196" s="39"/>
      <c r="K1196" s="10"/>
      <c r="L1196" s="10"/>
      <c r="M1196" s="10"/>
      <c r="N1196" s="10"/>
      <c r="O1196" s="10"/>
      <c r="P1196" s="10"/>
      <c r="Q1196" s="10"/>
    </row>
    <row r="1197" spans="1:17" s="11" customFormat="1" x14ac:dyDescent="0.25">
      <c r="A1197" s="39"/>
      <c r="B1197" s="44"/>
      <c r="C1197" s="7"/>
      <c r="H1197" s="39"/>
      <c r="I1197" s="39"/>
      <c r="J1197" s="39"/>
      <c r="K1197" s="10"/>
      <c r="L1197" s="10"/>
      <c r="M1197" s="10"/>
      <c r="N1197" s="10"/>
      <c r="O1197" s="10"/>
      <c r="P1197" s="10"/>
      <c r="Q1197" s="10"/>
    </row>
    <row r="1198" spans="1:17" s="11" customFormat="1" x14ac:dyDescent="0.25">
      <c r="A1198" s="39"/>
      <c r="B1198" s="44"/>
      <c r="C1198" s="7"/>
      <c r="H1198" s="39"/>
      <c r="I1198" s="39"/>
      <c r="J1198" s="39"/>
      <c r="K1198" s="10"/>
      <c r="L1198" s="10"/>
      <c r="M1198" s="10"/>
      <c r="N1198" s="10"/>
      <c r="O1198" s="10"/>
      <c r="P1198" s="10"/>
      <c r="Q1198" s="10"/>
    </row>
    <row r="1199" spans="1:17" s="11" customFormat="1" x14ac:dyDescent="0.25">
      <c r="A1199" s="39"/>
      <c r="B1199" s="44"/>
      <c r="C1199" s="7"/>
      <c r="H1199" s="39"/>
      <c r="I1199" s="39"/>
      <c r="J1199" s="39"/>
      <c r="K1199" s="10"/>
      <c r="L1199" s="10"/>
      <c r="M1199" s="10"/>
      <c r="N1199" s="10"/>
      <c r="O1199" s="10"/>
      <c r="P1199" s="10"/>
      <c r="Q1199" s="10"/>
    </row>
    <row r="1200" spans="1:17" s="11" customFormat="1" x14ac:dyDescent="0.25">
      <c r="A1200" s="39"/>
      <c r="B1200" s="44"/>
      <c r="C1200" s="7"/>
      <c r="H1200" s="39"/>
      <c r="I1200" s="39"/>
      <c r="J1200" s="39"/>
      <c r="K1200" s="10"/>
      <c r="L1200" s="10"/>
      <c r="M1200" s="10"/>
      <c r="N1200" s="10"/>
      <c r="O1200" s="10"/>
      <c r="P1200" s="10"/>
      <c r="Q1200" s="10"/>
    </row>
    <row r="1201" spans="1:17" s="11" customFormat="1" x14ac:dyDescent="0.25">
      <c r="A1201" s="39"/>
      <c r="B1201" s="44"/>
      <c r="C1201" s="7"/>
      <c r="H1201" s="39"/>
      <c r="I1201" s="39"/>
      <c r="J1201" s="39"/>
      <c r="K1201" s="10"/>
      <c r="L1201" s="10"/>
      <c r="M1201" s="10"/>
      <c r="N1201" s="10"/>
      <c r="O1201" s="10"/>
      <c r="P1201" s="10"/>
      <c r="Q1201" s="10"/>
    </row>
    <row r="1202" spans="1:17" s="11" customFormat="1" x14ac:dyDescent="0.25">
      <c r="A1202" s="39"/>
      <c r="B1202" s="44"/>
      <c r="C1202" s="7"/>
      <c r="H1202" s="39"/>
      <c r="I1202" s="39"/>
      <c r="J1202" s="39"/>
      <c r="K1202" s="10"/>
      <c r="L1202" s="10"/>
      <c r="M1202" s="10"/>
      <c r="N1202" s="10"/>
      <c r="O1202" s="10"/>
      <c r="P1202" s="10"/>
      <c r="Q1202" s="10"/>
    </row>
    <row r="1203" spans="1:17" s="11" customFormat="1" x14ac:dyDescent="0.25">
      <c r="A1203" s="39"/>
      <c r="B1203" s="44"/>
      <c r="C1203" s="7"/>
      <c r="H1203" s="39"/>
      <c r="I1203" s="39"/>
      <c r="J1203" s="39"/>
      <c r="K1203" s="10"/>
      <c r="L1203" s="10"/>
      <c r="M1203" s="10"/>
      <c r="N1203" s="10"/>
      <c r="O1203" s="10"/>
      <c r="P1203" s="10"/>
      <c r="Q1203" s="10"/>
    </row>
    <row r="1204" spans="1:17" s="11" customFormat="1" x14ac:dyDescent="0.25">
      <c r="A1204" s="39"/>
      <c r="B1204" s="44"/>
      <c r="C1204" s="7"/>
      <c r="H1204" s="39"/>
      <c r="I1204" s="39"/>
      <c r="J1204" s="39"/>
      <c r="K1204" s="10"/>
      <c r="L1204" s="10"/>
      <c r="M1204" s="10"/>
      <c r="N1204" s="10"/>
      <c r="O1204" s="10"/>
      <c r="P1204" s="10"/>
      <c r="Q1204" s="10"/>
    </row>
    <row r="1205" spans="1:17" s="11" customFormat="1" x14ac:dyDescent="0.25">
      <c r="A1205" s="39"/>
      <c r="B1205" s="44"/>
      <c r="C1205" s="7"/>
      <c r="H1205" s="39"/>
      <c r="I1205" s="39"/>
      <c r="J1205" s="39"/>
      <c r="K1205" s="10"/>
      <c r="L1205" s="10"/>
      <c r="M1205" s="10"/>
      <c r="N1205" s="10"/>
      <c r="O1205" s="10"/>
      <c r="P1205" s="10"/>
      <c r="Q1205" s="10"/>
    </row>
    <row r="1206" spans="1:17" s="11" customFormat="1" x14ac:dyDescent="0.25">
      <c r="A1206" s="39"/>
      <c r="B1206" s="44"/>
      <c r="C1206" s="7"/>
      <c r="H1206" s="39"/>
      <c r="I1206" s="39"/>
      <c r="J1206" s="39"/>
      <c r="K1206" s="10"/>
      <c r="L1206" s="10"/>
      <c r="M1206" s="10"/>
      <c r="N1206" s="10"/>
      <c r="O1206" s="10"/>
      <c r="P1206" s="10"/>
      <c r="Q1206" s="10"/>
    </row>
    <row r="1207" spans="1:17" s="11" customFormat="1" x14ac:dyDescent="0.25">
      <c r="A1207" s="39"/>
      <c r="B1207" s="44"/>
      <c r="C1207" s="7"/>
      <c r="H1207" s="39"/>
      <c r="I1207" s="39"/>
      <c r="J1207" s="39"/>
      <c r="K1207" s="10"/>
      <c r="L1207" s="10"/>
      <c r="M1207" s="10"/>
      <c r="N1207" s="10"/>
      <c r="O1207" s="10"/>
      <c r="P1207" s="10"/>
      <c r="Q1207" s="10"/>
    </row>
    <row r="1208" spans="1:17" s="11" customFormat="1" x14ac:dyDescent="0.25">
      <c r="A1208" s="39"/>
      <c r="B1208" s="44"/>
      <c r="C1208" s="7"/>
      <c r="H1208" s="39"/>
      <c r="I1208" s="39"/>
      <c r="J1208" s="39"/>
      <c r="K1208" s="10"/>
      <c r="L1208" s="10"/>
      <c r="M1208" s="10"/>
      <c r="N1208" s="10"/>
      <c r="O1208" s="10"/>
      <c r="P1208" s="10"/>
      <c r="Q1208" s="10"/>
    </row>
    <row r="1209" spans="1:17" s="11" customFormat="1" x14ac:dyDescent="0.25">
      <c r="A1209" s="39"/>
      <c r="B1209" s="44"/>
      <c r="C1209" s="7"/>
      <c r="H1209" s="39"/>
      <c r="I1209" s="39"/>
      <c r="J1209" s="39"/>
      <c r="K1209" s="10"/>
      <c r="L1209" s="10"/>
      <c r="M1209" s="10"/>
      <c r="N1209" s="10"/>
      <c r="O1209" s="10"/>
      <c r="P1209" s="10"/>
      <c r="Q1209" s="10"/>
    </row>
    <row r="1210" spans="1:17" s="11" customFormat="1" x14ac:dyDescent="0.25">
      <c r="A1210" s="39"/>
      <c r="B1210" s="44"/>
      <c r="C1210" s="7"/>
      <c r="H1210" s="39"/>
      <c r="I1210" s="39"/>
      <c r="J1210" s="39"/>
      <c r="K1210" s="10"/>
      <c r="L1210" s="10"/>
      <c r="M1210" s="10"/>
      <c r="N1210" s="10"/>
      <c r="O1210" s="10"/>
      <c r="P1210" s="10"/>
      <c r="Q1210" s="10"/>
    </row>
    <row r="1211" spans="1:17" s="11" customFormat="1" x14ac:dyDescent="0.25">
      <c r="A1211" s="39"/>
      <c r="B1211" s="44"/>
      <c r="C1211" s="7"/>
      <c r="H1211" s="39"/>
      <c r="I1211" s="39"/>
      <c r="J1211" s="39"/>
      <c r="K1211" s="10"/>
      <c r="L1211" s="10"/>
      <c r="M1211" s="10"/>
      <c r="N1211" s="10"/>
      <c r="O1211" s="10"/>
      <c r="P1211" s="10"/>
      <c r="Q1211" s="10"/>
    </row>
    <row r="1212" spans="1:17" s="11" customFormat="1" x14ac:dyDescent="0.25">
      <c r="A1212" s="39"/>
      <c r="B1212" s="44"/>
      <c r="C1212" s="7"/>
      <c r="H1212" s="39"/>
      <c r="I1212" s="39"/>
      <c r="J1212" s="39"/>
      <c r="K1212" s="10"/>
      <c r="L1212" s="10"/>
      <c r="M1212" s="10"/>
      <c r="N1212" s="10"/>
      <c r="O1212" s="10"/>
      <c r="P1212" s="10"/>
      <c r="Q1212" s="10"/>
    </row>
    <row r="1213" spans="1:17" s="11" customFormat="1" x14ac:dyDescent="0.25">
      <c r="A1213" s="39"/>
      <c r="B1213" s="44"/>
      <c r="C1213" s="7"/>
      <c r="H1213" s="39"/>
      <c r="I1213" s="39"/>
      <c r="J1213" s="39"/>
      <c r="K1213" s="10"/>
      <c r="L1213" s="10"/>
      <c r="M1213" s="10"/>
      <c r="N1213" s="10"/>
      <c r="O1213" s="10"/>
      <c r="P1213" s="10"/>
      <c r="Q1213" s="10"/>
    </row>
    <row r="1214" spans="1:17" s="11" customFormat="1" x14ac:dyDescent="0.25">
      <c r="A1214" s="39"/>
      <c r="B1214" s="44"/>
      <c r="C1214" s="7"/>
      <c r="H1214" s="39"/>
      <c r="I1214" s="39"/>
      <c r="J1214" s="39"/>
      <c r="K1214" s="10"/>
      <c r="L1214" s="10"/>
      <c r="M1214" s="10"/>
      <c r="N1214" s="10"/>
      <c r="O1214" s="10"/>
      <c r="P1214" s="10"/>
      <c r="Q1214" s="10"/>
    </row>
    <row r="1215" spans="1:17" s="11" customFormat="1" x14ac:dyDescent="0.25">
      <c r="A1215" s="39"/>
      <c r="B1215" s="44"/>
      <c r="C1215" s="7"/>
      <c r="H1215" s="39"/>
      <c r="I1215" s="39"/>
      <c r="J1215" s="39"/>
      <c r="K1215" s="10"/>
      <c r="L1215" s="10"/>
      <c r="M1215" s="10"/>
      <c r="N1215" s="10"/>
      <c r="O1215" s="10"/>
      <c r="P1215" s="10"/>
      <c r="Q1215" s="10"/>
    </row>
    <row r="1216" spans="1:17" s="11" customFormat="1" x14ac:dyDescent="0.25">
      <c r="A1216" s="39"/>
      <c r="B1216" s="44"/>
      <c r="C1216" s="7"/>
      <c r="H1216" s="39"/>
      <c r="I1216" s="39"/>
      <c r="J1216" s="39"/>
      <c r="K1216" s="10"/>
      <c r="L1216" s="10"/>
      <c r="M1216" s="10"/>
      <c r="N1216" s="10"/>
      <c r="O1216" s="10"/>
      <c r="P1216" s="10"/>
      <c r="Q1216" s="10"/>
    </row>
    <row r="1217" spans="1:17" s="11" customFormat="1" x14ac:dyDescent="0.25">
      <c r="A1217" s="39"/>
      <c r="B1217" s="44"/>
      <c r="C1217" s="7"/>
      <c r="H1217" s="39"/>
      <c r="I1217" s="39"/>
      <c r="J1217" s="39"/>
      <c r="K1217" s="10"/>
      <c r="L1217" s="10"/>
      <c r="M1217" s="10"/>
      <c r="N1217" s="10"/>
      <c r="O1217" s="10"/>
      <c r="P1217" s="10"/>
      <c r="Q1217" s="10"/>
    </row>
    <row r="1218" spans="1:17" s="11" customFormat="1" x14ac:dyDescent="0.25">
      <c r="A1218" s="39"/>
      <c r="B1218" s="44"/>
      <c r="C1218" s="7"/>
      <c r="H1218" s="39"/>
      <c r="I1218" s="39"/>
      <c r="J1218" s="39"/>
      <c r="K1218" s="10"/>
      <c r="L1218" s="10"/>
      <c r="M1218" s="10"/>
      <c r="N1218" s="10"/>
      <c r="O1218" s="10"/>
      <c r="P1218" s="10"/>
      <c r="Q1218" s="10"/>
    </row>
    <row r="1219" spans="1:17" s="11" customFormat="1" x14ac:dyDescent="0.25">
      <c r="A1219" s="39"/>
      <c r="B1219" s="44"/>
      <c r="C1219" s="7"/>
      <c r="H1219" s="39"/>
      <c r="I1219" s="39"/>
      <c r="J1219" s="39"/>
      <c r="K1219" s="10"/>
      <c r="L1219" s="10"/>
      <c r="M1219" s="10"/>
      <c r="N1219" s="10"/>
      <c r="O1219" s="10"/>
      <c r="P1219" s="10"/>
      <c r="Q1219" s="10"/>
    </row>
    <row r="1220" spans="1:17" s="11" customFormat="1" x14ac:dyDescent="0.25">
      <c r="A1220" s="39"/>
      <c r="B1220" s="44"/>
      <c r="C1220" s="7"/>
      <c r="H1220" s="39"/>
      <c r="I1220" s="39"/>
      <c r="J1220" s="39"/>
      <c r="K1220" s="10"/>
      <c r="L1220" s="10"/>
      <c r="M1220" s="10"/>
      <c r="N1220" s="10"/>
      <c r="O1220" s="10"/>
      <c r="P1220" s="10"/>
      <c r="Q1220" s="10"/>
    </row>
    <row r="1221" spans="1:17" s="11" customFormat="1" x14ac:dyDescent="0.25">
      <c r="A1221" s="39"/>
      <c r="B1221" s="44"/>
      <c r="C1221" s="7"/>
      <c r="H1221" s="39"/>
      <c r="I1221" s="39"/>
      <c r="J1221" s="39"/>
      <c r="K1221" s="10"/>
      <c r="L1221" s="10"/>
      <c r="M1221" s="10"/>
      <c r="N1221" s="10"/>
      <c r="O1221" s="10"/>
      <c r="P1221" s="10"/>
      <c r="Q1221" s="10"/>
    </row>
    <row r="1222" spans="1:17" s="11" customFormat="1" x14ac:dyDescent="0.25">
      <c r="A1222" s="39"/>
      <c r="B1222" s="44"/>
      <c r="C1222" s="7"/>
      <c r="H1222" s="39"/>
      <c r="I1222" s="39"/>
      <c r="J1222" s="39"/>
      <c r="K1222" s="10"/>
      <c r="L1222" s="10"/>
      <c r="M1222" s="10"/>
      <c r="N1222" s="10"/>
      <c r="O1222" s="10"/>
      <c r="P1222" s="10"/>
      <c r="Q1222" s="10"/>
    </row>
    <row r="1223" spans="1:17" s="11" customFormat="1" x14ac:dyDescent="0.25">
      <c r="A1223" s="39"/>
      <c r="B1223" s="44"/>
      <c r="C1223" s="7"/>
      <c r="H1223" s="39"/>
      <c r="I1223" s="39"/>
      <c r="J1223" s="39"/>
      <c r="K1223" s="10"/>
      <c r="L1223" s="10"/>
      <c r="M1223" s="10"/>
      <c r="N1223" s="10"/>
      <c r="O1223" s="10"/>
      <c r="P1223" s="10"/>
      <c r="Q1223" s="10"/>
    </row>
    <row r="1224" spans="1:17" s="11" customFormat="1" x14ac:dyDescent="0.25">
      <c r="A1224" s="39"/>
      <c r="B1224" s="44"/>
      <c r="C1224" s="7"/>
      <c r="H1224" s="39"/>
      <c r="I1224" s="39"/>
      <c r="J1224" s="39"/>
      <c r="K1224" s="10"/>
      <c r="L1224" s="10"/>
      <c r="M1224" s="10"/>
      <c r="N1224" s="10"/>
      <c r="O1224" s="10"/>
      <c r="P1224" s="10"/>
      <c r="Q1224" s="10"/>
    </row>
    <row r="1225" spans="1:17" s="11" customFormat="1" x14ac:dyDescent="0.25">
      <c r="A1225" s="39"/>
      <c r="B1225" s="44"/>
      <c r="C1225" s="7"/>
      <c r="H1225" s="39"/>
      <c r="I1225" s="39"/>
      <c r="J1225" s="39"/>
      <c r="K1225" s="10"/>
      <c r="L1225" s="10"/>
      <c r="M1225" s="10"/>
      <c r="N1225" s="10"/>
      <c r="O1225" s="10"/>
      <c r="P1225" s="10"/>
      <c r="Q1225" s="10"/>
    </row>
    <row r="1226" spans="1:17" s="11" customFormat="1" x14ac:dyDescent="0.25">
      <c r="A1226" s="39"/>
      <c r="B1226" s="44"/>
      <c r="C1226" s="7"/>
      <c r="H1226" s="39"/>
      <c r="I1226" s="39"/>
      <c r="J1226" s="39"/>
      <c r="K1226" s="10"/>
      <c r="L1226" s="10"/>
      <c r="M1226" s="10"/>
      <c r="N1226" s="10"/>
      <c r="O1226" s="10"/>
      <c r="P1226" s="10"/>
      <c r="Q1226" s="10"/>
    </row>
    <row r="1227" spans="1:17" s="11" customFormat="1" x14ac:dyDescent="0.25">
      <c r="A1227" s="39"/>
      <c r="B1227" s="44"/>
      <c r="C1227" s="7"/>
      <c r="H1227" s="39"/>
      <c r="I1227" s="39"/>
      <c r="J1227" s="39"/>
      <c r="K1227" s="10"/>
      <c r="L1227" s="10"/>
      <c r="M1227" s="10"/>
      <c r="N1227" s="10"/>
      <c r="O1227" s="10"/>
      <c r="P1227" s="10"/>
      <c r="Q1227" s="10"/>
    </row>
    <row r="1228" spans="1:17" s="11" customFormat="1" x14ac:dyDescent="0.25">
      <c r="A1228" s="39"/>
      <c r="B1228" s="44"/>
      <c r="C1228" s="7"/>
      <c r="H1228" s="39"/>
      <c r="I1228" s="39"/>
      <c r="J1228" s="39"/>
      <c r="K1228" s="10"/>
      <c r="L1228" s="10"/>
      <c r="M1228" s="10"/>
      <c r="N1228" s="10"/>
      <c r="O1228" s="10"/>
      <c r="P1228" s="10"/>
      <c r="Q1228" s="10"/>
    </row>
    <row r="1229" spans="1:17" s="11" customFormat="1" x14ac:dyDescent="0.25">
      <c r="A1229" s="39"/>
      <c r="B1229" s="44"/>
      <c r="C1229" s="7"/>
      <c r="H1229" s="39"/>
      <c r="I1229" s="39"/>
      <c r="J1229" s="39"/>
      <c r="K1229" s="10"/>
      <c r="L1229" s="10"/>
      <c r="M1229" s="10"/>
      <c r="N1229" s="10"/>
      <c r="O1229" s="10"/>
      <c r="P1229" s="10"/>
      <c r="Q1229" s="10"/>
    </row>
    <row r="1230" spans="1:17" s="11" customFormat="1" x14ac:dyDescent="0.25">
      <c r="A1230" s="39"/>
      <c r="B1230" s="44"/>
      <c r="C1230" s="7"/>
      <c r="H1230" s="39"/>
      <c r="I1230" s="39"/>
      <c r="J1230" s="39"/>
      <c r="K1230" s="10"/>
      <c r="L1230" s="10"/>
      <c r="M1230" s="10"/>
      <c r="N1230" s="10"/>
      <c r="O1230" s="10"/>
      <c r="P1230" s="10"/>
      <c r="Q1230" s="10"/>
    </row>
    <row r="1231" spans="1:17" s="11" customFormat="1" x14ac:dyDescent="0.25">
      <c r="A1231" s="39"/>
      <c r="B1231" s="44"/>
      <c r="C1231" s="7"/>
      <c r="H1231" s="39"/>
      <c r="I1231" s="39"/>
      <c r="J1231" s="39"/>
      <c r="K1231" s="10"/>
      <c r="L1231" s="10"/>
      <c r="M1231" s="10"/>
      <c r="N1231" s="10"/>
      <c r="O1231" s="10"/>
      <c r="P1231" s="10"/>
      <c r="Q1231" s="10"/>
    </row>
    <row r="1232" spans="1:17" s="11" customFormat="1" x14ac:dyDescent="0.25">
      <c r="A1232" s="39"/>
      <c r="B1232" s="44"/>
      <c r="C1232" s="7"/>
      <c r="H1232" s="39"/>
      <c r="I1232" s="39"/>
      <c r="J1232" s="39"/>
      <c r="K1232" s="10"/>
      <c r="L1232" s="10"/>
      <c r="M1232" s="10"/>
      <c r="N1232" s="10"/>
      <c r="O1232" s="10"/>
      <c r="P1232" s="10"/>
      <c r="Q1232" s="10"/>
    </row>
    <row r="1233" spans="1:17" s="11" customFormat="1" x14ac:dyDescent="0.25">
      <c r="A1233" s="39"/>
      <c r="B1233" s="44"/>
      <c r="C1233" s="7"/>
      <c r="H1233" s="39"/>
      <c r="I1233" s="39"/>
      <c r="J1233" s="39"/>
      <c r="K1233" s="10"/>
      <c r="L1233" s="10"/>
      <c r="M1233" s="10"/>
      <c r="N1233" s="10"/>
      <c r="O1233" s="10"/>
      <c r="P1233" s="10"/>
      <c r="Q1233" s="10"/>
    </row>
    <row r="1234" spans="1:17" s="11" customFormat="1" x14ac:dyDescent="0.25">
      <c r="A1234" s="39"/>
      <c r="B1234" s="44"/>
      <c r="C1234" s="7"/>
      <c r="H1234" s="39"/>
      <c r="I1234" s="39"/>
      <c r="J1234" s="39"/>
      <c r="K1234" s="10"/>
      <c r="L1234" s="10"/>
      <c r="M1234" s="10"/>
      <c r="N1234" s="10"/>
      <c r="O1234" s="10"/>
      <c r="P1234" s="10"/>
      <c r="Q1234" s="10"/>
    </row>
    <row r="1235" spans="1:17" s="11" customFormat="1" x14ac:dyDescent="0.25">
      <c r="A1235" s="39"/>
      <c r="B1235" s="44"/>
      <c r="C1235" s="7"/>
      <c r="H1235" s="39"/>
      <c r="I1235" s="39"/>
      <c r="J1235" s="39"/>
      <c r="K1235" s="10"/>
      <c r="L1235" s="10"/>
      <c r="M1235" s="10"/>
      <c r="N1235" s="10"/>
      <c r="O1235" s="10"/>
      <c r="P1235" s="10"/>
      <c r="Q1235" s="10"/>
    </row>
    <row r="1236" spans="1:17" s="11" customFormat="1" x14ac:dyDescent="0.25">
      <c r="A1236" s="39"/>
      <c r="B1236" s="44"/>
      <c r="C1236" s="7"/>
      <c r="H1236" s="39"/>
      <c r="I1236" s="39"/>
      <c r="J1236" s="39"/>
      <c r="K1236" s="10"/>
      <c r="L1236" s="10"/>
      <c r="M1236" s="10"/>
      <c r="N1236" s="10"/>
      <c r="O1236" s="10"/>
      <c r="P1236" s="10"/>
      <c r="Q1236" s="10"/>
    </row>
    <row r="1237" spans="1:17" s="11" customFormat="1" x14ac:dyDescent="0.25">
      <c r="A1237" s="39"/>
      <c r="B1237" s="44"/>
      <c r="C1237" s="7"/>
      <c r="H1237" s="39"/>
      <c r="I1237" s="39"/>
      <c r="J1237" s="39"/>
      <c r="K1237" s="10"/>
      <c r="L1237" s="10"/>
      <c r="M1237" s="10"/>
      <c r="N1237" s="10"/>
      <c r="O1237" s="10"/>
      <c r="P1237" s="10"/>
      <c r="Q1237" s="10"/>
    </row>
    <row r="1238" spans="1:17" s="11" customFormat="1" x14ac:dyDescent="0.25">
      <c r="A1238" s="39"/>
      <c r="B1238" s="44"/>
      <c r="C1238" s="7"/>
      <c r="H1238" s="39"/>
      <c r="I1238" s="39"/>
      <c r="J1238" s="39"/>
      <c r="K1238" s="10"/>
      <c r="L1238" s="10"/>
      <c r="M1238" s="10"/>
      <c r="N1238" s="10"/>
      <c r="O1238" s="10"/>
      <c r="P1238" s="10"/>
      <c r="Q1238" s="10"/>
    </row>
    <row r="1239" spans="1:17" s="11" customFormat="1" x14ac:dyDescent="0.25">
      <c r="A1239" s="39"/>
      <c r="B1239" s="44"/>
      <c r="C1239" s="7"/>
      <c r="H1239" s="39"/>
      <c r="I1239" s="39"/>
      <c r="J1239" s="39"/>
      <c r="K1239" s="10"/>
      <c r="L1239" s="10"/>
      <c r="M1239" s="10"/>
      <c r="N1239" s="10"/>
      <c r="O1239" s="10"/>
      <c r="P1239" s="10"/>
      <c r="Q1239" s="10"/>
    </row>
    <row r="1240" spans="1:17" s="11" customFormat="1" x14ac:dyDescent="0.25">
      <c r="A1240" s="39"/>
      <c r="B1240" s="44"/>
      <c r="C1240" s="7"/>
      <c r="H1240" s="39"/>
      <c r="I1240" s="39"/>
      <c r="J1240" s="39"/>
      <c r="K1240" s="10"/>
      <c r="L1240" s="10"/>
      <c r="M1240" s="10"/>
      <c r="N1240" s="10"/>
      <c r="O1240" s="10"/>
      <c r="P1240" s="10"/>
      <c r="Q1240" s="10"/>
    </row>
    <row r="1241" spans="1:17" s="11" customFormat="1" x14ac:dyDescent="0.25">
      <c r="A1241" s="39"/>
      <c r="B1241" s="44"/>
      <c r="C1241" s="7"/>
      <c r="H1241" s="39"/>
      <c r="I1241" s="39"/>
      <c r="J1241" s="39"/>
      <c r="K1241" s="10"/>
      <c r="L1241" s="10"/>
      <c r="M1241" s="10"/>
      <c r="N1241" s="10"/>
      <c r="O1241" s="10"/>
      <c r="P1241" s="10"/>
      <c r="Q1241" s="10"/>
    </row>
    <row r="1242" spans="1:17" s="11" customFormat="1" x14ac:dyDescent="0.25">
      <c r="A1242" s="39"/>
      <c r="B1242" s="44"/>
      <c r="C1242" s="7"/>
      <c r="H1242" s="39"/>
      <c r="I1242" s="39"/>
      <c r="J1242" s="39"/>
      <c r="K1242" s="10"/>
      <c r="L1242" s="10"/>
      <c r="M1242" s="10"/>
      <c r="N1242" s="10"/>
      <c r="O1242" s="10"/>
      <c r="P1242" s="10"/>
      <c r="Q1242" s="10"/>
    </row>
    <row r="1243" spans="1:17" s="11" customFormat="1" x14ac:dyDescent="0.25">
      <c r="A1243" s="39"/>
      <c r="B1243" s="44"/>
      <c r="C1243" s="7"/>
      <c r="H1243" s="39"/>
      <c r="I1243" s="39"/>
      <c r="J1243" s="39"/>
      <c r="K1243" s="10"/>
      <c r="L1243" s="10"/>
      <c r="M1243" s="10"/>
      <c r="N1243" s="10"/>
      <c r="O1243" s="10"/>
      <c r="P1243" s="10"/>
      <c r="Q1243" s="10"/>
    </row>
    <row r="1244" spans="1:17" s="11" customFormat="1" x14ac:dyDescent="0.25">
      <c r="A1244" s="39"/>
      <c r="B1244" s="44"/>
      <c r="C1244" s="7"/>
      <c r="H1244" s="39"/>
      <c r="I1244" s="39"/>
      <c r="J1244" s="39"/>
      <c r="K1244" s="10"/>
      <c r="L1244" s="10"/>
      <c r="M1244" s="10"/>
      <c r="N1244" s="10"/>
      <c r="O1244" s="10"/>
      <c r="P1244" s="10"/>
      <c r="Q1244" s="10"/>
    </row>
    <row r="1245" spans="1:17" s="11" customFormat="1" x14ac:dyDescent="0.25">
      <c r="A1245" s="39"/>
      <c r="B1245" s="44"/>
      <c r="C1245" s="7"/>
      <c r="H1245" s="39"/>
      <c r="I1245" s="39"/>
      <c r="J1245" s="39"/>
      <c r="K1245" s="10"/>
      <c r="L1245" s="10"/>
      <c r="M1245" s="10"/>
      <c r="N1245" s="10"/>
      <c r="O1245" s="10"/>
      <c r="P1245" s="10"/>
      <c r="Q1245" s="10"/>
    </row>
    <row r="1246" spans="1:17" s="11" customFormat="1" x14ac:dyDescent="0.25">
      <c r="A1246" s="39"/>
      <c r="B1246" s="44"/>
      <c r="C1246" s="7"/>
      <c r="H1246" s="39"/>
      <c r="I1246" s="39"/>
      <c r="J1246" s="39"/>
      <c r="K1246" s="10"/>
      <c r="L1246" s="10"/>
      <c r="M1246" s="10"/>
      <c r="N1246" s="10"/>
      <c r="O1246" s="10"/>
      <c r="P1246" s="10"/>
      <c r="Q1246" s="10"/>
    </row>
    <row r="1247" spans="1:17" s="11" customFormat="1" x14ac:dyDescent="0.25">
      <c r="A1247" s="39"/>
      <c r="B1247" s="44"/>
      <c r="C1247" s="7"/>
      <c r="H1247" s="39"/>
      <c r="I1247" s="39"/>
      <c r="J1247" s="39"/>
      <c r="K1247" s="10"/>
      <c r="L1247" s="10"/>
      <c r="M1247" s="10"/>
      <c r="N1247" s="10"/>
      <c r="O1247" s="10"/>
      <c r="P1247" s="10"/>
      <c r="Q1247" s="10"/>
    </row>
    <row r="1248" spans="1:17" s="11" customFormat="1" x14ac:dyDescent="0.25">
      <c r="A1248" s="39"/>
      <c r="B1248" s="44"/>
      <c r="C1248" s="7"/>
      <c r="H1248" s="39"/>
      <c r="I1248" s="39"/>
      <c r="J1248" s="39"/>
      <c r="K1248" s="10"/>
      <c r="L1248" s="10"/>
      <c r="M1248" s="10"/>
      <c r="N1248" s="10"/>
      <c r="O1248" s="10"/>
      <c r="P1248" s="10"/>
      <c r="Q1248" s="10"/>
    </row>
    <row r="1249" spans="1:17" s="11" customFormat="1" x14ac:dyDescent="0.25">
      <c r="A1249" s="39"/>
      <c r="B1249" s="44"/>
      <c r="C1249" s="7"/>
      <c r="H1249" s="39"/>
      <c r="I1249" s="39"/>
      <c r="J1249" s="39"/>
      <c r="K1249" s="10"/>
      <c r="L1249" s="10"/>
      <c r="M1249" s="10"/>
      <c r="N1249" s="10"/>
      <c r="O1249" s="10"/>
      <c r="P1249" s="10"/>
      <c r="Q1249" s="10"/>
    </row>
    <row r="1250" spans="1:17" s="11" customFormat="1" x14ac:dyDescent="0.25">
      <c r="A1250" s="39"/>
      <c r="B1250" s="44"/>
      <c r="C1250" s="7"/>
      <c r="H1250" s="39"/>
      <c r="I1250" s="39"/>
      <c r="J1250" s="39"/>
      <c r="K1250" s="10"/>
      <c r="L1250" s="10"/>
      <c r="M1250" s="10"/>
      <c r="N1250" s="10"/>
      <c r="O1250" s="10"/>
      <c r="P1250" s="10"/>
      <c r="Q1250" s="10"/>
    </row>
    <row r="1251" spans="1:17" s="11" customFormat="1" x14ac:dyDescent="0.25">
      <c r="A1251" s="39"/>
      <c r="B1251" s="44"/>
      <c r="C1251" s="7"/>
      <c r="H1251" s="39"/>
      <c r="I1251" s="39"/>
      <c r="J1251" s="39"/>
      <c r="K1251" s="10"/>
      <c r="L1251" s="10"/>
      <c r="M1251" s="10"/>
      <c r="N1251" s="10"/>
      <c r="O1251" s="10"/>
      <c r="P1251" s="10"/>
      <c r="Q1251" s="10"/>
    </row>
    <row r="1252" spans="1:17" s="11" customFormat="1" x14ac:dyDescent="0.25">
      <c r="A1252" s="39"/>
      <c r="B1252" s="44"/>
      <c r="C1252" s="7"/>
      <c r="H1252" s="39"/>
      <c r="I1252" s="39"/>
      <c r="J1252" s="39"/>
      <c r="K1252" s="10"/>
      <c r="L1252" s="10"/>
      <c r="M1252" s="10"/>
      <c r="N1252" s="10"/>
      <c r="O1252" s="10"/>
      <c r="P1252" s="10"/>
      <c r="Q1252" s="10"/>
    </row>
    <row r="1253" spans="1:17" s="11" customFormat="1" x14ac:dyDescent="0.25">
      <c r="A1253" s="39"/>
      <c r="B1253" s="44"/>
      <c r="C1253" s="7"/>
      <c r="H1253" s="39"/>
      <c r="I1253" s="39"/>
      <c r="J1253" s="39"/>
      <c r="K1253" s="10"/>
      <c r="L1253" s="10"/>
      <c r="M1253" s="10"/>
      <c r="N1253" s="10"/>
      <c r="O1253" s="10"/>
      <c r="P1253" s="10"/>
      <c r="Q1253" s="10"/>
    </row>
    <row r="1254" spans="1:17" s="11" customFormat="1" x14ac:dyDescent="0.25">
      <c r="A1254" s="39"/>
      <c r="B1254" s="44"/>
      <c r="C1254" s="7"/>
      <c r="H1254" s="39"/>
      <c r="I1254" s="39"/>
      <c r="J1254" s="39"/>
      <c r="K1254" s="10"/>
      <c r="L1254" s="10"/>
      <c r="M1254" s="10"/>
      <c r="N1254" s="10"/>
      <c r="O1254" s="10"/>
      <c r="P1254" s="10"/>
      <c r="Q1254" s="10"/>
    </row>
    <row r="1255" spans="1:17" s="11" customFormat="1" x14ac:dyDescent="0.25">
      <c r="A1255" s="39"/>
      <c r="B1255" s="44"/>
      <c r="C1255" s="7"/>
      <c r="H1255" s="39"/>
      <c r="I1255" s="39"/>
      <c r="J1255" s="39"/>
      <c r="K1255" s="10"/>
      <c r="L1255" s="10"/>
      <c r="M1255" s="10"/>
      <c r="N1255" s="10"/>
      <c r="O1255" s="10"/>
      <c r="P1255" s="10"/>
      <c r="Q1255" s="10"/>
    </row>
    <row r="1256" spans="1:17" s="11" customFormat="1" x14ac:dyDescent="0.25">
      <c r="A1256" s="39"/>
      <c r="B1256" s="44"/>
      <c r="C1256" s="7"/>
      <c r="H1256" s="39"/>
      <c r="I1256" s="39"/>
      <c r="J1256" s="39"/>
      <c r="K1256" s="10"/>
      <c r="L1256" s="10"/>
      <c r="M1256" s="10"/>
      <c r="N1256" s="10"/>
      <c r="O1256" s="10"/>
      <c r="P1256" s="10"/>
      <c r="Q1256" s="10"/>
    </row>
    <row r="1257" spans="1:17" s="11" customFormat="1" x14ac:dyDescent="0.25">
      <c r="A1257" s="39"/>
      <c r="B1257" s="44"/>
      <c r="C1257" s="7"/>
      <c r="H1257" s="39"/>
      <c r="I1257" s="39"/>
      <c r="J1257" s="39"/>
      <c r="K1257" s="10"/>
      <c r="L1257" s="10"/>
      <c r="M1257" s="10"/>
      <c r="N1257" s="10"/>
      <c r="O1257" s="10"/>
      <c r="P1257" s="10"/>
      <c r="Q1257" s="10"/>
    </row>
    <row r="1258" spans="1:17" s="11" customFormat="1" x14ac:dyDescent="0.25">
      <c r="A1258" s="39"/>
      <c r="B1258" s="44"/>
      <c r="C1258" s="7"/>
      <c r="H1258" s="39"/>
      <c r="I1258" s="39"/>
      <c r="J1258" s="39"/>
      <c r="K1258" s="10"/>
      <c r="L1258" s="10"/>
      <c r="M1258" s="10"/>
      <c r="N1258" s="10"/>
      <c r="O1258" s="10"/>
      <c r="P1258" s="10"/>
      <c r="Q1258" s="10"/>
    </row>
    <row r="1259" spans="1:17" s="11" customFormat="1" x14ac:dyDescent="0.25">
      <c r="A1259" s="39"/>
      <c r="B1259" s="44"/>
      <c r="C1259" s="7"/>
      <c r="H1259" s="39"/>
      <c r="I1259" s="39"/>
      <c r="J1259" s="39"/>
      <c r="K1259" s="10"/>
      <c r="L1259" s="10"/>
      <c r="M1259" s="10"/>
      <c r="N1259" s="10"/>
      <c r="O1259" s="10"/>
      <c r="P1259" s="10"/>
      <c r="Q1259" s="10"/>
    </row>
    <row r="1260" spans="1:17" s="11" customFormat="1" x14ac:dyDescent="0.25">
      <c r="A1260" s="39"/>
      <c r="B1260" s="44"/>
      <c r="C1260" s="7"/>
      <c r="H1260" s="39"/>
      <c r="I1260" s="39"/>
      <c r="J1260" s="39"/>
      <c r="K1260" s="10"/>
      <c r="L1260" s="10"/>
      <c r="M1260" s="10"/>
      <c r="N1260" s="10"/>
      <c r="O1260" s="10"/>
      <c r="P1260" s="10"/>
      <c r="Q1260" s="10"/>
    </row>
    <row r="1261" spans="1:17" s="11" customFormat="1" x14ac:dyDescent="0.25">
      <c r="A1261" s="39"/>
      <c r="B1261" s="44"/>
      <c r="C1261" s="7"/>
      <c r="H1261" s="39"/>
      <c r="I1261" s="39"/>
      <c r="J1261" s="39"/>
      <c r="K1261" s="10"/>
      <c r="L1261" s="10"/>
      <c r="M1261" s="10"/>
      <c r="N1261" s="10"/>
      <c r="O1261" s="10"/>
      <c r="P1261" s="10"/>
      <c r="Q1261" s="10"/>
    </row>
    <row r="1262" spans="1:17" s="11" customFormat="1" x14ac:dyDescent="0.25">
      <c r="A1262" s="39"/>
      <c r="B1262" s="44"/>
      <c r="C1262" s="7"/>
      <c r="H1262" s="39"/>
      <c r="I1262" s="39"/>
      <c r="J1262" s="39"/>
      <c r="K1262" s="10"/>
      <c r="L1262" s="10"/>
      <c r="M1262" s="10"/>
      <c r="N1262" s="10"/>
      <c r="O1262" s="10"/>
      <c r="P1262" s="10"/>
      <c r="Q1262" s="10"/>
    </row>
    <row r="1263" spans="1:17" s="11" customFormat="1" x14ac:dyDescent="0.25">
      <c r="A1263" s="39"/>
      <c r="B1263" s="44"/>
      <c r="C1263" s="7"/>
      <c r="H1263" s="39"/>
      <c r="I1263" s="39"/>
      <c r="J1263" s="39"/>
      <c r="K1263" s="10"/>
      <c r="L1263" s="10"/>
      <c r="M1263" s="10"/>
      <c r="N1263" s="10"/>
      <c r="O1263" s="10"/>
      <c r="P1263" s="10"/>
      <c r="Q1263" s="10"/>
    </row>
    <row r="1264" spans="1:17" s="11" customFormat="1" x14ac:dyDescent="0.25">
      <c r="A1264" s="39"/>
      <c r="B1264" s="44"/>
      <c r="C1264" s="7"/>
      <c r="H1264" s="39"/>
      <c r="I1264" s="39"/>
      <c r="J1264" s="39"/>
      <c r="K1264" s="10"/>
      <c r="L1264" s="10"/>
      <c r="M1264" s="10"/>
      <c r="N1264" s="10"/>
      <c r="O1264" s="10"/>
      <c r="P1264" s="10"/>
      <c r="Q1264" s="10"/>
    </row>
    <row r="1265" spans="1:17" s="11" customFormat="1" x14ac:dyDescent="0.25">
      <c r="A1265" s="39"/>
      <c r="B1265" s="44"/>
      <c r="C1265" s="7"/>
      <c r="H1265" s="39"/>
      <c r="I1265" s="39"/>
      <c r="J1265" s="39"/>
      <c r="K1265" s="10"/>
      <c r="L1265" s="10"/>
      <c r="M1265" s="10"/>
      <c r="N1265" s="10"/>
      <c r="O1265" s="10"/>
      <c r="P1265" s="10"/>
      <c r="Q1265" s="10"/>
    </row>
    <row r="1266" spans="1:17" s="11" customFormat="1" x14ac:dyDescent="0.25">
      <c r="A1266" s="39"/>
      <c r="B1266" s="44"/>
      <c r="C1266" s="7"/>
      <c r="H1266" s="39"/>
      <c r="I1266" s="39"/>
      <c r="J1266" s="39"/>
      <c r="K1266" s="10"/>
      <c r="L1266" s="10"/>
      <c r="M1266" s="10"/>
      <c r="N1266" s="10"/>
      <c r="O1266" s="10"/>
      <c r="P1266" s="10"/>
      <c r="Q1266" s="10"/>
    </row>
    <row r="1267" spans="1:17" s="11" customFormat="1" x14ac:dyDescent="0.25">
      <c r="A1267" s="39"/>
      <c r="B1267" s="44"/>
      <c r="C1267" s="7"/>
      <c r="H1267" s="39"/>
      <c r="I1267" s="39"/>
      <c r="J1267" s="39"/>
      <c r="K1267" s="10"/>
      <c r="L1267" s="10"/>
      <c r="M1267" s="10"/>
      <c r="N1267" s="10"/>
      <c r="O1267" s="10"/>
      <c r="P1267" s="10"/>
      <c r="Q1267" s="10"/>
    </row>
    <row r="1268" spans="1:17" s="11" customFormat="1" x14ac:dyDescent="0.25">
      <c r="A1268" s="39"/>
      <c r="B1268" s="44"/>
      <c r="C1268" s="7"/>
      <c r="H1268" s="39"/>
      <c r="I1268" s="39"/>
      <c r="J1268" s="39"/>
      <c r="K1268" s="10"/>
      <c r="L1268" s="10"/>
      <c r="M1268" s="10"/>
      <c r="N1268" s="10"/>
      <c r="O1268" s="10"/>
      <c r="P1268" s="10"/>
      <c r="Q1268" s="10"/>
    </row>
    <row r="1269" spans="1:17" s="11" customFormat="1" x14ac:dyDescent="0.25">
      <c r="A1269" s="39"/>
      <c r="B1269" s="44"/>
      <c r="C1269" s="7"/>
      <c r="H1269" s="39"/>
      <c r="I1269" s="39"/>
      <c r="J1269" s="39"/>
      <c r="K1269" s="10"/>
      <c r="L1269" s="10"/>
      <c r="M1269" s="10"/>
      <c r="N1269" s="10"/>
      <c r="O1269" s="10"/>
      <c r="P1269" s="10"/>
      <c r="Q1269" s="10"/>
    </row>
    <row r="1270" spans="1:17" s="11" customFormat="1" x14ac:dyDescent="0.25">
      <c r="A1270" s="39"/>
      <c r="B1270" s="44"/>
      <c r="C1270" s="7"/>
      <c r="H1270" s="39"/>
      <c r="I1270" s="39"/>
      <c r="J1270" s="39"/>
      <c r="K1270" s="10"/>
      <c r="L1270" s="10"/>
      <c r="M1270" s="10"/>
      <c r="N1270" s="10"/>
      <c r="O1270" s="10"/>
      <c r="P1270" s="10"/>
      <c r="Q1270" s="10"/>
    </row>
    <row r="1271" spans="1:17" s="11" customFormat="1" x14ac:dyDescent="0.25">
      <c r="A1271" s="39"/>
      <c r="B1271" s="44"/>
      <c r="C1271" s="7"/>
      <c r="H1271" s="39"/>
      <c r="I1271" s="39"/>
      <c r="J1271" s="39"/>
      <c r="K1271" s="10"/>
      <c r="L1271" s="10"/>
      <c r="M1271" s="10"/>
      <c r="N1271" s="10"/>
      <c r="O1271" s="10"/>
      <c r="P1271" s="10"/>
      <c r="Q1271" s="10"/>
    </row>
    <row r="1272" spans="1:17" s="11" customFormat="1" x14ac:dyDescent="0.25">
      <c r="A1272" s="39"/>
      <c r="B1272" s="44"/>
      <c r="C1272" s="7"/>
      <c r="H1272" s="39"/>
      <c r="I1272" s="39"/>
      <c r="J1272" s="39"/>
      <c r="K1272" s="10"/>
      <c r="L1272" s="10"/>
      <c r="M1272" s="10"/>
      <c r="N1272" s="10"/>
      <c r="O1272" s="10"/>
      <c r="P1272" s="10"/>
      <c r="Q1272" s="10"/>
    </row>
    <row r="1273" spans="1:17" s="11" customFormat="1" x14ac:dyDescent="0.25">
      <c r="A1273" s="39"/>
      <c r="B1273" s="44"/>
      <c r="C1273" s="7"/>
      <c r="H1273" s="39"/>
      <c r="I1273" s="39"/>
      <c r="J1273" s="39"/>
      <c r="K1273" s="10"/>
      <c r="L1273" s="10"/>
      <c r="M1273" s="10"/>
      <c r="N1273" s="10"/>
      <c r="O1273" s="10"/>
      <c r="P1273" s="10"/>
      <c r="Q1273" s="10"/>
    </row>
    <row r="1274" spans="1:17" s="11" customFormat="1" x14ac:dyDescent="0.25">
      <c r="A1274" s="39"/>
      <c r="B1274" s="44"/>
      <c r="C1274" s="7"/>
      <c r="H1274" s="39"/>
      <c r="I1274" s="39"/>
      <c r="J1274" s="39"/>
      <c r="K1274" s="10"/>
      <c r="L1274" s="10"/>
      <c r="M1274" s="10"/>
      <c r="N1274" s="10"/>
      <c r="O1274" s="10"/>
      <c r="P1274" s="10"/>
      <c r="Q1274" s="10"/>
    </row>
    <row r="1275" spans="1:17" s="11" customFormat="1" x14ac:dyDescent="0.25">
      <c r="A1275" s="39"/>
      <c r="B1275" s="44"/>
      <c r="C1275" s="7"/>
      <c r="H1275" s="39"/>
      <c r="I1275" s="39"/>
      <c r="J1275" s="39"/>
      <c r="K1275" s="10"/>
      <c r="L1275" s="10"/>
      <c r="M1275" s="10"/>
      <c r="N1275" s="10"/>
      <c r="O1275" s="10"/>
      <c r="P1275" s="10"/>
      <c r="Q1275" s="10"/>
    </row>
    <row r="1276" spans="1:17" s="11" customFormat="1" x14ac:dyDescent="0.25">
      <c r="A1276" s="39"/>
      <c r="B1276" s="44"/>
      <c r="C1276" s="7"/>
      <c r="H1276" s="39"/>
      <c r="I1276" s="39"/>
      <c r="J1276" s="39"/>
      <c r="K1276" s="10"/>
      <c r="L1276" s="10"/>
      <c r="M1276" s="10"/>
      <c r="N1276" s="10"/>
      <c r="O1276" s="10"/>
      <c r="P1276" s="10"/>
      <c r="Q1276" s="10"/>
    </row>
    <row r="1277" spans="1:17" s="11" customFormat="1" x14ac:dyDescent="0.25">
      <c r="A1277" s="39"/>
      <c r="B1277" s="44"/>
      <c r="C1277" s="7"/>
      <c r="H1277" s="39"/>
      <c r="I1277" s="39"/>
      <c r="J1277" s="39"/>
      <c r="K1277" s="10"/>
      <c r="L1277" s="10"/>
      <c r="M1277" s="10"/>
      <c r="N1277" s="10"/>
      <c r="O1277" s="10"/>
      <c r="P1277" s="10"/>
      <c r="Q1277" s="10"/>
    </row>
    <row r="1278" spans="1:17" s="11" customFormat="1" x14ac:dyDescent="0.25">
      <c r="A1278" s="39"/>
      <c r="B1278" s="44"/>
      <c r="C1278" s="7"/>
      <c r="H1278" s="39"/>
      <c r="I1278" s="39"/>
      <c r="J1278" s="39"/>
      <c r="K1278" s="10"/>
      <c r="L1278" s="10"/>
      <c r="M1278" s="10"/>
      <c r="N1278" s="10"/>
      <c r="O1278" s="10"/>
      <c r="P1278" s="10"/>
      <c r="Q1278" s="10"/>
    </row>
    <row r="1279" spans="1:17" s="11" customFormat="1" x14ac:dyDescent="0.25">
      <c r="A1279" s="39"/>
      <c r="B1279" s="44"/>
      <c r="C1279" s="7"/>
      <c r="H1279" s="39"/>
      <c r="I1279" s="39"/>
      <c r="J1279" s="39"/>
      <c r="K1279" s="10"/>
      <c r="L1279" s="10"/>
      <c r="M1279" s="10"/>
      <c r="N1279" s="10"/>
      <c r="O1279" s="10"/>
      <c r="P1279" s="10"/>
      <c r="Q1279" s="10"/>
    </row>
    <row r="1280" spans="1:17" s="11" customFormat="1" x14ac:dyDescent="0.25">
      <c r="A1280" s="39"/>
      <c r="B1280" s="44"/>
      <c r="C1280" s="7"/>
      <c r="H1280" s="39"/>
      <c r="I1280" s="39"/>
      <c r="J1280" s="39"/>
      <c r="K1280" s="10"/>
      <c r="L1280" s="10"/>
      <c r="M1280" s="10"/>
      <c r="N1280" s="10"/>
      <c r="O1280" s="10"/>
      <c r="P1280" s="10"/>
      <c r="Q1280" s="10"/>
    </row>
    <row r="1281" spans="1:17" s="11" customFormat="1" x14ac:dyDescent="0.25">
      <c r="A1281" s="39"/>
      <c r="B1281" s="44"/>
      <c r="C1281" s="7"/>
      <c r="H1281" s="39"/>
      <c r="I1281" s="39"/>
      <c r="J1281" s="39"/>
      <c r="K1281" s="10"/>
      <c r="L1281" s="10"/>
      <c r="M1281" s="10"/>
      <c r="N1281" s="10"/>
      <c r="O1281" s="10"/>
      <c r="P1281" s="10"/>
      <c r="Q1281" s="10"/>
    </row>
    <row r="1282" spans="1:17" s="11" customFormat="1" x14ac:dyDescent="0.25">
      <c r="A1282" s="39"/>
      <c r="B1282" s="44"/>
      <c r="C1282" s="7"/>
      <c r="H1282" s="39"/>
      <c r="I1282" s="39"/>
      <c r="J1282" s="39"/>
      <c r="K1282" s="10"/>
      <c r="L1282" s="10"/>
      <c r="M1282" s="10"/>
      <c r="N1282" s="10"/>
      <c r="O1282" s="10"/>
      <c r="P1282" s="10"/>
      <c r="Q1282" s="10"/>
    </row>
    <row r="1283" spans="1:17" s="11" customFormat="1" x14ac:dyDescent="0.25">
      <c r="A1283" s="39"/>
      <c r="B1283" s="44"/>
      <c r="C1283" s="7"/>
      <c r="H1283" s="39"/>
      <c r="I1283" s="39"/>
      <c r="J1283" s="39"/>
      <c r="K1283" s="10"/>
      <c r="L1283" s="10"/>
      <c r="M1283" s="10"/>
      <c r="N1283" s="10"/>
      <c r="O1283" s="10"/>
      <c r="P1283" s="10"/>
      <c r="Q1283" s="10"/>
    </row>
    <row r="1284" spans="1:17" s="11" customFormat="1" x14ac:dyDescent="0.25">
      <c r="A1284" s="39"/>
      <c r="B1284" s="44"/>
      <c r="C1284" s="7"/>
      <c r="H1284" s="39"/>
      <c r="I1284" s="39"/>
      <c r="J1284" s="39"/>
      <c r="K1284" s="10"/>
      <c r="L1284" s="10"/>
      <c r="M1284" s="10"/>
      <c r="N1284" s="10"/>
      <c r="O1284" s="10"/>
      <c r="P1284" s="10"/>
      <c r="Q1284" s="10"/>
    </row>
    <row r="1285" spans="1:17" s="11" customFormat="1" x14ac:dyDescent="0.25">
      <c r="A1285" s="39"/>
      <c r="B1285" s="44"/>
      <c r="C1285" s="7"/>
      <c r="H1285" s="39"/>
      <c r="I1285" s="39"/>
      <c r="J1285" s="39"/>
      <c r="K1285" s="10"/>
      <c r="L1285" s="10"/>
      <c r="M1285" s="10"/>
      <c r="N1285" s="10"/>
      <c r="O1285" s="10"/>
      <c r="P1285" s="10"/>
      <c r="Q1285" s="10"/>
    </row>
    <row r="1286" spans="1:17" s="11" customFormat="1" x14ac:dyDescent="0.25">
      <c r="A1286" s="39"/>
      <c r="B1286" s="44"/>
      <c r="C1286" s="7"/>
      <c r="H1286" s="39"/>
      <c r="I1286" s="39"/>
      <c r="J1286" s="39"/>
      <c r="K1286" s="10"/>
      <c r="L1286" s="10"/>
      <c r="M1286" s="10"/>
      <c r="N1286" s="10"/>
      <c r="O1286" s="10"/>
      <c r="P1286" s="10"/>
      <c r="Q1286" s="10"/>
    </row>
    <row r="1287" spans="1:17" s="11" customFormat="1" x14ac:dyDescent="0.25">
      <c r="A1287" s="39"/>
      <c r="B1287" s="44"/>
      <c r="C1287" s="7"/>
      <c r="H1287" s="39"/>
      <c r="I1287" s="39"/>
      <c r="J1287" s="39"/>
      <c r="K1287" s="10"/>
      <c r="L1287" s="10"/>
      <c r="M1287" s="10"/>
      <c r="N1287" s="10"/>
      <c r="O1287" s="10"/>
      <c r="P1287" s="10"/>
      <c r="Q1287" s="10"/>
    </row>
    <row r="1288" spans="1:17" s="11" customFormat="1" x14ac:dyDescent="0.25">
      <c r="A1288" s="39"/>
      <c r="B1288" s="44"/>
      <c r="C1288" s="7"/>
      <c r="H1288" s="39"/>
      <c r="I1288" s="39"/>
      <c r="J1288" s="39"/>
      <c r="K1288" s="10"/>
      <c r="L1288" s="10"/>
      <c r="M1288" s="10"/>
      <c r="N1288" s="10"/>
      <c r="O1288" s="10"/>
      <c r="P1288" s="10"/>
      <c r="Q1288" s="10"/>
    </row>
    <row r="1289" spans="1:17" s="11" customFormat="1" x14ac:dyDescent="0.25">
      <c r="A1289" s="39"/>
      <c r="B1289" s="44"/>
      <c r="C1289" s="7"/>
      <c r="H1289" s="39"/>
      <c r="I1289" s="39"/>
      <c r="J1289" s="39"/>
      <c r="K1289" s="10"/>
      <c r="L1289" s="10"/>
      <c r="M1289" s="10"/>
      <c r="N1289" s="10"/>
      <c r="O1289" s="10"/>
      <c r="P1289" s="10"/>
      <c r="Q1289" s="10"/>
    </row>
    <row r="1290" spans="1:17" s="11" customFormat="1" x14ac:dyDescent="0.25">
      <c r="A1290" s="39"/>
      <c r="B1290" s="44"/>
      <c r="C1290" s="7"/>
      <c r="H1290" s="39"/>
      <c r="I1290" s="39"/>
      <c r="J1290" s="39"/>
      <c r="K1290" s="10"/>
      <c r="L1290" s="10"/>
      <c r="M1290" s="10"/>
      <c r="N1290" s="10"/>
      <c r="O1290" s="10"/>
      <c r="P1290" s="10"/>
      <c r="Q1290" s="10"/>
    </row>
    <row r="1291" spans="1:17" s="11" customFormat="1" x14ac:dyDescent="0.25">
      <c r="A1291" s="39"/>
      <c r="B1291" s="44"/>
      <c r="C1291" s="7"/>
      <c r="H1291" s="39"/>
      <c r="I1291" s="39"/>
      <c r="J1291" s="39"/>
      <c r="K1291" s="10"/>
      <c r="L1291" s="10"/>
      <c r="M1291" s="10"/>
      <c r="N1291" s="10"/>
      <c r="O1291" s="10"/>
      <c r="P1291" s="10"/>
      <c r="Q1291" s="10"/>
    </row>
    <row r="1292" spans="1:17" s="11" customFormat="1" x14ac:dyDescent="0.25">
      <c r="A1292" s="39"/>
      <c r="B1292" s="44"/>
      <c r="C1292" s="7"/>
      <c r="H1292" s="39"/>
      <c r="I1292" s="39"/>
      <c r="J1292" s="39"/>
      <c r="K1292" s="10"/>
      <c r="L1292" s="10"/>
      <c r="M1292" s="10"/>
      <c r="N1292" s="10"/>
      <c r="O1292" s="10"/>
      <c r="P1292" s="10"/>
      <c r="Q1292" s="10"/>
    </row>
    <row r="1293" spans="1:17" s="11" customFormat="1" x14ac:dyDescent="0.25">
      <c r="A1293" s="39"/>
      <c r="B1293" s="44"/>
      <c r="C1293" s="7"/>
      <c r="H1293" s="39"/>
      <c r="I1293" s="39"/>
      <c r="J1293" s="39"/>
      <c r="K1293" s="10"/>
      <c r="L1293" s="10"/>
      <c r="M1293" s="10"/>
      <c r="N1293" s="10"/>
      <c r="O1293" s="10"/>
      <c r="P1293" s="10"/>
      <c r="Q1293" s="10"/>
    </row>
    <row r="1294" spans="1:17" s="11" customFormat="1" x14ac:dyDescent="0.25">
      <c r="A1294" s="39"/>
      <c r="B1294" s="44"/>
      <c r="C1294" s="7"/>
      <c r="H1294" s="39"/>
      <c r="I1294" s="39"/>
      <c r="J1294" s="39"/>
      <c r="K1294" s="10"/>
      <c r="L1294" s="10"/>
      <c r="M1294" s="10"/>
      <c r="N1294" s="10"/>
      <c r="O1294" s="10"/>
      <c r="P1294" s="10"/>
      <c r="Q1294" s="10"/>
    </row>
    <row r="1295" spans="1:17" s="11" customFormat="1" x14ac:dyDescent="0.25">
      <c r="A1295" s="39"/>
      <c r="B1295" s="44"/>
      <c r="C1295" s="7"/>
      <c r="H1295" s="39"/>
      <c r="I1295" s="39"/>
      <c r="J1295" s="39"/>
      <c r="K1295" s="10"/>
      <c r="L1295" s="10"/>
      <c r="M1295" s="10"/>
      <c r="N1295" s="10"/>
      <c r="O1295" s="10"/>
      <c r="P1295" s="10"/>
      <c r="Q1295" s="10"/>
    </row>
    <row r="1296" spans="1:17" s="11" customFormat="1" x14ac:dyDescent="0.25">
      <c r="A1296" s="39"/>
      <c r="B1296" s="44"/>
      <c r="C1296" s="7"/>
      <c r="H1296" s="39"/>
      <c r="I1296" s="39"/>
      <c r="J1296" s="39"/>
      <c r="K1296" s="10"/>
      <c r="L1296" s="10"/>
      <c r="M1296" s="10"/>
      <c r="N1296" s="10"/>
      <c r="O1296" s="10"/>
      <c r="P1296" s="10"/>
      <c r="Q1296" s="10"/>
    </row>
    <row r="1297" spans="1:17" s="11" customFormat="1" x14ac:dyDescent="0.25">
      <c r="A1297" s="39"/>
      <c r="B1297" s="44"/>
      <c r="C1297" s="7"/>
      <c r="H1297" s="39"/>
      <c r="I1297" s="39"/>
      <c r="J1297" s="39"/>
      <c r="K1297" s="10"/>
      <c r="L1297" s="10"/>
      <c r="M1297" s="10"/>
      <c r="N1297" s="10"/>
      <c r="O1297" s="10"/>
      <c r="P1297" s="10"/>
      <c r="Q1297" s="10"/>
    </row>
    <row r="1298" spans="1:17" s="11" customFormat="1" x14ac:dyDescent="0.25">
      <c r="A1298" s="39"/>
      <c r="B1298" s="44"/>
      <c r="C1298" s="7"/>
      <c r="H1298" s="39"/>
      <c r="I1298" s="39"/>
      <c r="J1298" s="39"/>
      <c r="K1298" s="10"/>
      <c r="L1298" s="10"/>
      <c r="M1298" s="10"/>
      <c r="N1298" s="10"/>
      <c r="O1298" s="10"/>
      <c r="P1298" s="10"/>
      <c r="Q1298" s="10"/>
    </row>
    <row r="1299" spans="1:17" s="11" customFormat="1" x14ac:dyDescent="0.25">
      <c r="A1299" s="39"/>
      <c r="B1299" s="44"/>
      <c r="C1299" s="7"/>
      <c r="H1299" s="39"/>
      <c r="I1299" s="39"/>
      <c r="J1299" s="39"/>
      <c r="K1299" s="10"/>
      <c r="L1299" s="10"/>
      <c r="M1299" s="10"/>
      <c r="N1299" s="10"/>
      <c r="O1299" s="10"/>
      <c r="P1299" s="10"/>
      <c r="Q1299" s="10"/>
    </row>
    <row r="1300" spans="1:17" s="11" customFormat="1" x14ac:dyDescent="0.25">
      <c r="A1300" s="39"/>
      <c r="B1300" s="44"/>
      <c r="C1300" s="7"/>
      <c r="H1300" s="39"/>
      <c r="I1300" s="39"/>
      <c r="J1300" s="39"/>
      <c r="K1300" s="10"/>
      <c r="L1300" s="10"/>
      <c r="M1300" s="10"/>
      <c r="N1300" s="10"/>
      <c r="O1300" s="10"/>
      <c r="P1300" s="10"/>
      <c r="Q1300" s="10"/>
    </row>
    <row r="1301" spans="1:17" s="11" customFormat="1" x14ac:dyDescent="0.25">
      <c r="A1301" s="39"/>
      <c r="B1301" s="44"/>
      <c r="C1301" s="7"/>
      <c r="H1301" s="39"/>
      <c r="I1301" s="39"/>
      <c r="J1301" s="39"/>
      <c r="K1301" s="10"/>
      <c r="L1301" s="10"/>
      <c r="M1301" s="10"/>
      <c r="N1301" s="10"/>
      <c r="O1301" s="10"/>
      <c r="P1301" s="10"/>
      <c r="Q1301" s="10"/>
    </row>
    <row r="1302" spans="1:17" s="11" customFormat="1" x14ac:dyDescent="0.25">
      <c r="A1302" s="39"/>
      <c r="B1302" s="44"/>
      <c r="C1302" s="7"/>
      <c r="H1302" s="39"/>
      <c r="I1302" s="39"/>
      <c r="J1302" s="39"/>
      <c r="K1302" s="10"/>
      <c r="L1302" s="10"/>
      <c r="M1302" s="10"/>
      <c r="N1302" s="10"/>
      <c r="O1302" s="10"/>
      <c r="P1302" s="10"/>
      <c r="Q1302" s="10"/>
    </row>
    <row r="1303" spans="1:17" s="11" customFormat="1" x14ac:dyDescent="0.25">
      <c r="A1303" s="39"/>
      <c r="B1303" s="44"/>
      <c r="C1303" s="7"/>
      <c r="H1303" s="39"/>
      <c r="I1303" s="39"/>
      <c r="J1303" s="39"/>
      <c r="K1303" s="10"/>
      <c r="L1303" s="10"/>
      <c r="M1303" s="10"/>
      <c r="N1303" s="10"/>
      <c r="O1303" s="10"/>
      <c r="P1303" s="10"/>
      <c r="Q1303" s="10"/>
    </row>
    <row r="1304" spans="1:17" s="11" customFormat="1" x14ac:dyDescent="0.25">
      <c r="A1304" s="39"/>
      <c r="B1304" s="44"/>
      <c r="C1304" s="7"/>
      <c r="H1304" s="39"/>
      <c r="I1304" s="39"/>
      <c r="J1304" s="39"/>
      <c r="K1304" s="10"/>
      <c r="L1304" s="10"/>
      <c r="M1304" s="10"/>
      <c r="N1304" s="10"/>
      <c r="O1304" s="10"/>
      <c r="P1304" s="10"/>
      <c r="Q1304" s="10"/>
    </row>
    <row r="1305" spans="1:17" s="11" customFormat="1" x14ac:dyDescent="0.25">
      <c r="A1305" s="39"/>
      <c r="B1305" s="44"/>
      <c r="C1305" s="7"/>
      <c r="H1305" s="39"/>
      <c r="I1305" s="39"/>
      <c r="J1305" s="39"/>
      <c r="K1305" s="10"/>
      <c r="L1305" s="10"/>
      <c r="M1305" s="10"/>
      <c r="N1305" s="10"/>
      <c r="O1305" s="10"/>
      <c r="P1305" s="10"/>
      <c r="Q1305" s="10"/>
    </row>
    <row r="1306" spans="1:17" s="11" customFormat="1" x14ac:dyDescent="0.25">
      <c r="A1306" s="39"/>
      <c r="B1306" s="44"/>
      <c r="C1306" s="7"/>
      <c r="H1306" s="39"/>
      <c r="I1306" s="39"/>
      <c r="J1306" s="39"/>
      <c r="K1306" s="10"/>
      <c r="L1306" s="10"/>
      <c r="M1306" s="10"/>
      <c r="N1306" s="10"/>
      <c r="O1306" s="10"/>
      <c r="P1306" s="10"/>
      <c r="Q1306" s="10"/>
    </row>
    <row r="1307" spans="1:17" s="11" customFormat="1" x14ac:dyDescent="0.25">
      <c r="A1307" s="39"/>
      <c r="B1307" s="44"/>
      <c r="C1307" s="7"/>
      <c r="H1307" s="39"/>
      <c r="I1307" s="39"/>
      <c r="J1307" s="39"/>
      <c r="K1307" s="10"/>
      <c r="L1307" s="10"/>
      <c r="M1307" s="10"/>
      <c r="N1307" s="10"/>
      <c r="O1307" s="10"/>
      <c r="P1307" s="10"/>
      <c r="Q1307" s="10"/>
    </row>
    <row r="1308" spans="1:17" s="11" customFormat="1" x14ac:dyDescent="0.25">
      <c r="A1308" s="39"/>
      <c r="B1308" s="44"/>
      <c r="C1308" s="7"/>
      <c r="H1308" s="39"/>
      <c r="I1308" s="39"/>
      <c r="J1308" s="39"/>
      <c r="K1308" s="10"/>
      <c r="L1308" s="10"/>
      <c r="M1308" s="10"/>
      <c r="N1308" s="10"/>
      <c r="O1308" s="10"/>
      <c r="P1308" s="10"/>
      <c r="Q1308" s="10"/>
    </row>
    <row r="1309" spans="1:17" s="11" customFormat="1" x14ac:dyDescent="0.25">
      <c r="A1309" s="39"/>
      <c r="B1309" s="44"/>
      <c r="C1309" s="7"/>
      <c r="H1309" s="39"/>
      <c r="I1309" s="39"/>
      <c r="J1309" s="39"/>
      <c r="K1309" s="10"/>
      <c r="L1309" s="10"/>
      <c r="M1309" s="10"/>
      <c r="N1309" s="10"/>
      <c r="O1309" s="10"/>
      <c r="P1309" s="10"/>
      <c r="Q1309" s="10"/>
    </row>
    <row r="1310" spans="1:17" s="11" customFormat="1" x14ac:dyDescent="0.25">
      <c r="A1310" s="39"/>
      <c r="B1310" s="44"/>
      <c r="C1310" s="7"/>
      <c r="H1310" s="39"/>
      <c r="I1310" s="39"/>
      <c r="J1310" s="39"/>
      <c r="K1310" s="10"/>
      <c r="L1310" s="10"/>
      <c r="M1310" s="10"/>
      <c r="N1310" s="10"/>
      <c r="O1310" s="10"/>
      <c r="P1310" s="10"/>
      <c r="Q1310" s="10"/>
    </row>
    <row r="1311" spans="1:17" s="11" customFormat="1" x14ac:dyDescent="0.25">
      <c r="A1311" s="39"/>
      <c r="B1311" s="44"/>
      <c r="C1311" s="7"/>
      <c r="H1311" s="39"/>
      <c r="I1311" s="39"/>
      <c r="J1311" s="39"/>
      <c r="K1311" s="10"/>
      <c r="L1311" s="10"/>
      <c r="M1311" s="10"/>
      <c r="N1311" s="10"/>
      <c r="O1311" s="10"/>
      <c r="P1311" s="10"/>
      <c r="Q1311" s="10"/>
    </row>
    <row r="1312" spans="1:17" s="11" customFormat="1" x14ac:dyDescent="0.25">
      <c r="A1312" s="39"/>
      <c r="B1312" s="44"/>
      <c r="C1312" s="7"/>
      <c r="H1312" s="39"/>
      <c r="I1312" s="39"/>
      <c r="J1312" s="39"/>
      <c r="K1312" s="10"/>
      <c r="L1312" s="10"/>
      <c r="M1312" s="10"/>
      <c r="N1312" s="10"/>
      <c r="O1312" s="10"/>
      <c r="P1312" s="10"/>
      <c r="Q1312" s="10"/>
    </row>
    <row r="1313" spans="1:17" s="11" customFormat="1" x14ac:dyDescent="0.25">
      <c r="A1313" s="39"/>
      <c r="B1313" s="44"/>
      <c r="C1313" s="7"/>
      <c r="H1313" s="39"/>
      <c r="I1313" s="39"/>
      <c r="J1313" s="39"/>
      <c r="K1313" s="10"/>
      <c r="L1313" s="10"/>
      <c r="M1313" s="10"/>
      <c r="N1313" s="10"/>
      <c r="O1313" s="10"/>
      <c r="P1313" s="10"/>
      <c r="Q1313" s="10"/>
    </row>
    <row r="1314" spans="1:17" s="11" customFormat="1" x14ac:dyDescent="0.25">
      <c r="A1314" s="39"/>
      <c r="B1314" s="44"/>
      <c r="C1314" s="7"/>
      <c r="H1314" s="39"/>
      <c r="I1314" s="39"/>
      <c r="J1314" s="39"/>
      <c r="K1314" s="10"/>
      <c r="L1314" s="10"/>
      <c r="M1314" s="10"/>
      <c r="N1314" s="10"/>
      <c r="O1314" s="10"/>
      <c r="P1314" s="10"/>
      <c r="Q1314" s="10"/>
    </row>
    <row r="1315" spans="1:17" s="11" customFormat="1" x14ac:dyDescent="0.25">
      <c r="A1315" s="39"/>
      <c r="B1315" s="44"/>
      <c r="C1315" s="7"/>
      <c r="H1315" s="39"/>
      <c r="I1315" s="39"/>
      <c r="J1315" s="39"/>
      <c r="K1315" s="10"/>
      <c r="L1315" s="10"/>
      <c r="M1315" s="10"/>
      <c r="N1315" s="10"/>
      <c r="O1315" s="10"/>
      <c r="P1315" s="10"/>
      <c r="Q1315" s="10"/>
    </row>
    <row r="1316" spans="1:17" s="11" customFormat="1" x14ac:dyDescent="0.25">
      <c r="A1316" s="39"/>
      <c r="B1316" s="44"/>
      <c r="C1316" s="7"/>
      <c r="H1316" s="39"/>
      <c r="I1316" s="39"/>
      <c r="J1316" s="39"/>
      <c r="K1316" s="10"/>
      <c r="L1316" s="10"/>
      <c r="M1316" s="10"/>
      <c r="N1316" s="10"/>
      <c r="O1316" s="10"/>
      <c r="P1316" s="10"/>
      <c r="Q1316" s="10"/>
    </row>
    <row r="1317" spans="1:17" s="11" customFormat="1" x14ac:dyDescent="0.25">
      <c r="A1317" s="39"/>
      <c r="B1317" s="44"/>
      <c r="C1317" s="7"/>
      <c r="H1317" s="39"/>
      <c r="I1317" s="39"/>
      <c r="J1317" s="39"/>
      <c r="K1317" s="10"/>
      <c r="L1317" s="10"/>
      <c r="M1317" s="10"/>
      <c r="N1317" s="10"/>
      <c r="O1317" s="10"/>
      <c r="P1317" s="10"/>
      <c r="Q1317" s="10"/>
    </row>
    <row r="1318" spans="1:17" s="11" customFormat="1" x14ac:dyDescent="0.25">
      <c r="A1318" s="39"/>
      <c r="B1318" s="44"/>
      <c r="C1318" s="7"/>
      <c r="H1318" s="39"/>
      <c r="I1318" s="39"/>
      <c r="J1318" s="39"/>
      <c r="K1318" s="10"/>
      <c r="L1318" s="10"/>
      <c r="M1318" s="10"/>
      <c r="N1318" s="10"/>
      <c r="O1318" s="10"/>
      <c r="P1318" s="10"/>
      <c r="Q1318" s="10"/>
    </row>
    <row r="1319" spans="1:17" s="11" customFormat="1" x14ac:dyDescent="0.25">
      <c r="A1319" s="39"/>
      <c r="B1319" s="44"/>
      <c r="C1319" s="7"/>
      <c r="H1319" s="39"/>
      <c r="I1319" s="39"/>
      <c r="J1319" s="39"/>
      <c r="K1319" s="10"/>
      <c r="L1319" s="10"/>
      <c r="M1319" s="10"/>
      <c r="N1319" s="10"/>
      <c r="O1319" s="10"/>
      <c r="P1319" s="10"/>
      <c r="Q1319" s="10"/>
    </row>
    <row r="1320" spans="1:17" s="11" customFormat="1" x14ac:dyDescent="0.25">
      <c r="A1320" s="39"/>
      <c r="B1320" s="44"/>
      <c r="C1320" s="7"/>
      <c r="H1320" s="39"/>
      <c r="I1320" s="39"/>
      <c r="J1320" s="39"/>
      <c r="K1320" s="10"/>
      <c r="L1320" s="10"/>
      <c r="M1320" s="10"/>
      <c r="N1320" s="10"/>
      <c r="O1320" s="10"/>
      <c r="P1320" s="10"/>
      <c r="Q1320" s="10"/>
    </row>
    <row r="1321" spans="1:17" s="11" customFormat="1" x14ac:dyDescent="0.25">
      <c r="A1321" s="39"/>
      <c r="B1321" s="44"/>
      <c r="C1321" s="7"/>
      <c r="H1321" s="39"/>
      <c r="I1321" s="39"/>
      <c r="J1321" s="39"/>
      <c r="K1321" s="10"/>
      <c r="L1321" s="10"/>
      <c r="M1321" s="10"/>
      <c r="N1321" s="10"/>
      <c r="O1321" s="10"/>
      <c r="P1321" s="10"/>
      <c r="Q1321" s="10"/>
    </row>
    <row r="1322" spans="1:17" s="11" customFormat="1" x14ac:dyDescent="0.25">
      <c r="A1322" s="39"/>
      <c r="B1322" s="44"/>
      <c r="C1322" s="7"/>
      <c r="H1322" s="39"/>
      <c r="I1322" s="39"/>
      <c r="J1322" s="39"/>
      <c r="K1322" s="10"/>
      <c r="L1322" s="10"/>
      <c r="M1322" s="10"/>
      <c r="N1322" s="10"/>
      <c r="O1322" s="10"/>
      <c r="P1322" s="10"/>
      <c r="Q1322" s="10"/>
    </row>
    <row r="1323" spans="1:17" s="11" customFormat="1" x14ac:dyDescent="0.25">
      <c r="A1323" s="39"/>
      <c r="B1323" s="44"/>
      <c r="C1323" s="7"/>
      <c r="H1323" s="39"/>
      <c r="I1323" s="39"/>
      <c r="J1323" s="39"/>
      <c r="K1323" s="10"/>
      <c r="L1323" s="10"/>
      <c r="M1323" s="10"/>
      <c r="N1323" s="10"/>
      <c r="O1323" s="10"/>
      <c r="P1323" s="10"/>
      <c r="Q1323" s="10"/>
    </row>
    <row r="1324" spans="1:17" s="11" customFormat="1" x14ac:dyDescent="0.25">
      <c r="A1324" s="39"/>
      <c r="B1324" s="44"/>
      <c r="C1324" s="7"/>
      <c r="H1324" s="39"/>
      <c r="I1324" s="39"/>
      <c r="J1324" s="39"/>
      <c r="K1324" s="10"/>
      <c r="L1324" s="10"/>
      <c r="M1324" s="10"/>
      <c r="N1324" s="10"/>
      <c r="O1324" s="10"/>
      <c r="P1324" s="10"/>
      <c r="Q1324" s="10"/>
    </row>
    <row r="1325" spans="1:17" s="11" customFormat="1" x14ac:dyDescent="0.25">
      <c r="A1325" s="39"/>
      <c r="B1325" s="44"/>
      <c r="C1325" s="7"/>
      <c r="H1325" s="39"/>
      <c r="I1325" s="39"/>
      <c r="J1325" s="39"/>
      <c r="K1325" s="10"/>
      <c r="L1325" s="10"/>
      <c r="M1325" s="10"/>
      <c r="N1325" s="10"/>
      <c r="O1325" s="10"/>
      <c r="P1325" s="10"/>
      <c r="Q1325" s="10"/>
    </row>
    <row r="1326" spans="1:17" s="11" customFormat="1" x14ac:dyDescent="0.25">
      <c r="A1326" s="39"/>
      <c r="B1326" s="44"/>
      <c r="C1326" s="7"/>
      <c r="H1326" s="39"/>
      <c r="I1326" s="39"/>
      <c r="J1326" s="39"/>
      <c r="K1326" s="10"/>
      <c r="L1326" s="10"/>
      <c r="M1326" s="10"/>
      <c r="N1326" s="10"/>
      <c r="O1326" s="10"/>
      <c r="P1326" s="10"/>
      <c r="Q1326" s="10"/>
    </row>
    <row r="1327" spans="1:17" s="11" customFormat="1" x14ac:dyDescent="0.25">
      <c r="A1327" s="39"/>
      <c r="B1327" s="44"/>
      <c r="C1327" s="7"/>
      <c r="H1327" s="39"/>
      <c r="I1327" s="39"/>
      <c r="J1327" s="39"/>
      <c r="K1327" s="10"/>
      <c r="L1327" s="10"/>
      <c r="M1327" s="10"/>
      <c r="N1327" s="10"/>
      <c r="O1327" s="10"/>
      <c r="P1327" s="10"/>
      <c r="Q1327" s="10"/>
    </row>
    <row r="1328" spans="1:17" x14ac:dyDescent="0.25">
      <c r="C1328" s="7"/>
    </row>
    <row r="1329" spans="3:3" x14ac:dyDescent="0.25">
      <c r="C1329" s="7"/>
    </row>
    <row r="1330" spans="3:3" x14ac:dyDescent="0.25">
      <c r="C1330" s="7"/>
    </row>
    <row r="1331" spans="3:3" x14ac:dyDescent="0.25">
      <c r="C1331" s="7"/>
    </row>
    <row r="1332" spans="3:3" x14ac:dyDescent="0.25">
      <c r="C1332" s="7"/>
    </row>
    <row r="1333" spans="3:3" x14ac:dyDescent="0.25">
      <c r="C1333" s="7"/>
    </row>
    <row r="1334" spans="3:3" x14ac:dyDescent="0.25">
      <c r="C1334" s="7"/>
    </row>
    <row r="1335" spans="3:3" x14ac:dyDescent="0.25">
      <c r="C1335" s="7"/>
    </row>
    <row r="1336" spans="3:3" x14ac:dyDescent="0.25">
      <c r="C1336" s="7"/>
    </row>
    <row r="1337" spans="3:3" x14ac:dyDescent="0.25">
      <c r="C1337" s="7"/>
    </row>
    <row r="1338" spans="3:3" x14ac:dyDescent="0.25">
      <c r="C1338" s="7"/>
    </row>
    <row r="1339" spans="3:3" x14ac:dyDescent="0.25">
      <c r="C1339" s="7"/>
    </row>
    <row r="1340" spans="3:3" x14ac:dyDescent="0.25">
      <c r="C1340" s="7"/>
    </row>
    <row r="1341" spans="3:3" x14ac:dyDescent="0.25">
      <c r="C1341" s="7"/>
    </row>
    <row r="1342" spans="3:3" x14ac:dyDescent="0.25">
      <c r="C1342" s="7"/>
    </row>
    <row r="1343" spans="3:3" x14ac:dyDescent="0.25">
      <c r="C1343" s="7"/>
    </row>
    <row r="1344" spans="3:3" x14ac:dyDescent="0.25">
      <c r="C1344" s="7"/>
    </row>
    <row r="1345" spans="3:3" x14ac:dyDescent="0.25">
      <c r="C1345" s="7"/>
    </row>
    <row r="1346" spans="3:3" x14ac:dyDescent="0.25">
      <c r="C1346" s="7"/>
    </row>
    <row r="1347" spans="3:3" x14ac:dyDescent="0.25">
      <c r="C1347" s="7"/>
    </row>
    <row r="1348" spans="3:3" x14ac:dyDescent="0.25">
      <c r="C1348" s="7"/>
    </row>
    <row r="1349" spans="3:3" x14ac:dyDescent="0.25">
      <c r="C1349" s="7"/>
    </row>
    <row r="1350" spans="3:3" x14ac:dyDescent="0.25">
      <c r="C1350" s="7"/>
    </row>
    <row r="1351" spans="3:3" x14ac:dyDescent="0.25">
      <c r="C1351" s="7"/>
    </row>
    <row r="1352" spans="3:3" x14ac:dyDescent="0.25">
      <c r="C1352" s="7"/>
    </row>
    <row r="1353" spans="3:3" x14ac:dyDescent="0.25">
      <c r="C1353" s="7"/>
    </row>
    <row r="1354" spans="3:3" x14ac:dyDescent="0.25">
      <c r="C1354" s="7"/>
    </row>
    <row r="1355" spans="3:3" x14ac:dyDescent="0.25">
      <c r="C1355" s="7"/>
    </row>
    <row r="1356" spans="3:3" x14ac:dyDescent="0.25">
      <c r="C1356" s="7"/>
    </row>
    <row r="1357" spans="3:3" x14ac:dyDescent="0.25">
      <c r="C1357" s="7"/>
    </row>
    <row r="1358" spans="3:3" x14ac:dyDescent="0.25">
      <c r="C1358" s="7"/>
    </row>
    <row r="1359" spans="3:3" x14ac:dyDescent="0.25">
      <c r="C1359" s="7"/>
    </row>
    <row r="1360" spans="3:3" x14ac:dyDescent="0.25">
      <c r="C1360" s="7"/>
    </row>
    <row r="1361" spans="3:3" x14ac:dyDescent="0.25">
      <c r="C1361" s="7"/>
    </row>
    <row r="1362" spans="3:3" x14ac:dyDescent="0.25">
      <c r="C1362" s="7"/>
    </row>
    <row r="1363" spans="3:3" x14ac:dyDescent="0.25">
      <c r="C1363" s="7"/>
    </row>
    <row r="1364" spans="3:3" x14ac:dyDescent="0.25">
      <c r="C1364" s="7"/>
    </row>
    <row r="1365" spans="3:3" x14ac:dyDescent="0.25">
      <c r="C1365" s="7"/>
    </row>
    <row r="1366" spans="3:3" x14ac:dyDescent="0.25">
      <c r="C1366" s="7"/>
    </row>
    <row r="1367" spans="3:3" x14ac:dyDescent="0.25">
      <c r="C1367" s="7"/>
    </row>
    <row r="1368" spans="3:3" x14ac:dyDescent="0.25">
      <c r="C1368" s="7"/>
    </row>
    <row r="1369" spans="3:3" x14ac:dyDescent="0.25">
      <c r="C1369" s="7"/>
    </row>
    <row r="1370" spans="3:3" x14ac:dyDescent="0.25">
      <c r="C1370" s="7"/>
    </row>
    <row r="1371" spans="3:3" x14ac:dyDescent="0.25">
      <c r="C1371" s="7"/>
    </row>
    <row r="1372" spans="3:3" x14ac:dyDescent="0.25">
      <c r="C1372" s="7"/>
    </row>
    <row r="1373" spans="3:3" x14ac:dyDescent="0.25">
      <c r="C1373" s="7"/>
    </row>
    <row r="1374" spans="3:3" x14ac:dyDescent="0.25">
      <c r="C1374" s="7"/>
    </row>
    <row r="1375" spans="3:3" x14ac:dyDescent="0.25">
      <c r="C1375" s="7"/>
    </row>
    <row r="1376" spans="3:3" x14ac:dyDescent="0.25">
      <c r="C1376" s="7"/>
    </row>
    <row r="1377" spans="3:3" x14ac:dyDescent="0.25">
      <c r="C1377" s="7"/>
    </row>
    <row r="1378" spans="3:3" x14ac:dyDescent="0.25">
      <c r="C1378" s="7"/>
    </row>
    <row r="1379" spans="3:3" x14ac:dyDescent="0.25">
      <c r="C1379" s="7"/>
    </row>
    <row r="1380" spans="3:3" x14ac:dyDescent="0.25">
      <c r="C1380" s="7"/>
    </row>
    <row r="1381" spans="3:3" x14ac:dyDescent="0.25">
      <c r="C1381" s="7"/>
    </row>
    <row r="1382" spans="3:3" x14ac:dyDescent="0.25">
      <c r="C1382" s="7"/>
    </row>
    <row r="1383" spans="3:3" x14ac:dyDescent="0.25">
      <c r="C1383" s="7"/>
    </row>
    <row r="1384" spans="3:3" x14ac:dyDescent="0.25">
      <c r="C1384" s="7"/>
    </row>
    <row r="1385" spans="3:3" x14ac:dyDescent="0.25">
      <c r="C1385" s="7"/>
    </row>
    <row r="1386" spans="3:3" x14ac:dyDescent="0.25">
      <c r="C1386" s="7"/>
    </row>
    <row r="1387" spans="3:3" x14ac:dyDescent="0.25">
      <c r="C1387" s="7"/>
    </row>
    <row r="1388" spans="3:3" x14ac:dyDescent="0.25">
      <c r="C1388" s="7"/>
    </row>
    <row r="1389" spans="3:3" x14ac:dyDescent="0.25">
      <c r="C1389" s="7"/>
    </row>
    <row r="1390" spans="3:3" x14ac:dyDescent="0.25">
      <c r="C1390" s="7"/>
    </row>
    <row r="1391" spans="3:3" x14ac:dyDescent="0.25">
      <c r="C1391" s="7"/>
    </row>
    <row r="1392" spans="3:3" x14ac:dyDescent="0.25">
      <c r="C1392" s="7"/>
    </row>
    <row r="1393" spans="3:3" x14ac:dyDescent="0.25">
      <c r="C1393" s="7"/>
    </row>
    <row r="1394" spans="3:3" x14ac:dyDescent="0.25">
      <c r="C1394" s="7"/>
    </row>
    <row r="1395" spans="3:3" x14ac:dyDescent="0.25">
      <c r="C1395" s="7"/>
    </row>
    <row r="1396" spans="3:3" x14ac:dyDescent="0.25">
      <c r="C1396" s="7"/>
    </row>
    <row r="1397" spans="3:3" x14ac:dyDescent="0.25">
      <c r="C1397" s="7"/>
    </row>
    <row r="1398" spans="3:3" x14ac:dyDescent="0.25">
      <c r="C1398" s="7"/>
    </row>
    <row r="1399" spans="3:3" x14ac:dyDescent="0.25">
      <c r="C1399" s="7"/>
    </row>
    <row r="1400" spans="3:3" x14ac:dyDescent="0.25">
      <c r="C1400" s="7"/>
    </row>
    <row r="1401" spans="3:3" x14ac:dyDescent="0.25">
      <c r="C1401" s="7"/>
    </row>
    <row r="1402" spans="3:3" x14ac:dyDescent="0.25">
      <c r="C1402" s="7"/>
    </row>
    <row r="1403" spans="3:3" x14ac:dyDescent="0.25">
      <c r="C1403" s="7"/>
    </row>
    <row r="1404" spans="3:3" x14ac:dyDescent="0.25">
      <c r="C1404" s="7"/>
    </row>
    <row r="1405" spans="3:3" x14ac:dyDescent="0.25">
      <c r="C1405" s="7"/>
    </row>
    <row r="1406" spans="3:3" x14ac:dyDescent="0.25">
      <c r="C1406" s="7"/>
    </row>
    <row r="1407" spans="3:3" x14ac:dyDescent="0.25">
      <c r="C1407" s="7"/>
    </row>
    <row r="1408" spans="3:3" x14ac:dyDescent="0.25">
      <c r="C1408" s="7"/>
    </row>
    <row r="1409" spans="3:3" x14ac:dyDescent="0.25">
      <c r="C1409" s="7"/>
    </row>
    <row r="1410" spans="3:3" x14ac:dyDescent="0.25">
      <c r="C1410" s="7"/>
    </row>
    <row r="1411" spans="3:3" x14ac:dyDescent="0.25">
      <c r="C1411" s="7"/>
    </row>
    <row r="1412" spans="3:3" x14ac:dyDescent="0.25">
      <c r="C1412" s="7"/>
    </row>
    <row r="1413" spans="3:3" x14ac:dyDescent="0.25">
      <c r="C1413" s="7"/>
    </row>
    <row r="1414" spans="3:3" x14ac:dyDescent="0.25">
      <c r="C1414" s="7"/>
    </row>
    <row r="1415" spans="3:3" x14ac:dyDescent="0.25">
      <c r="C1415" s="7"/>
    </row>
    <row r="1416" spans="3:3" x14ac:dyDescent="0.25">
      <c r="C1416" s="7"/>
    </row>
    <row r="1417" spans="3:3" x14ac:dyDescent="0.25">
      <c r="C1417" s="7"/>
    </row>
    <row r="1418" spans="3:3" x14ac:dyDescent="0.25">
      <c r="C1418" s="7"/>
    </row>
    <row r="1419" spans="3:3" x14ac:dyDescent="0.25">
      <c r="C1419" s="7"/>
    </row>
    <row r="1420" spans="3:3" x14ac:dyDescent="0.25">
      <c r="C1420" s="7"/>
    </row>
    <row r="1421" spans="3:3" x14ac:dyDescent="0.25">
      <c r="C1421" s="7"/>
    </row>
    <row r="1422" spans="3:3" x14ac:dyDescent="0.25">
      <c r="C1422" s="7"/>
    </row>
    <row r="1423" spans="3:3" x14ac:dyDescent="0.25">
      <c r="C1423" s="7"/>
    </row>
    <row r="1424" spans="3:3" x14ac:dyDescent="0.25">
      <c r="C1424" s="7"/>
    </row>
    <row r="1425" spans="3:3" x14ac:dyDescent="0.25">
      <c r="C1425" s="7"/>
    </row>
    <row r="1426" spans="3:3" x14ac:dyDescent="0.25">
      <c r="C1426" s="7"/>
    </row>
    <row r="1427" spans="3:3" x14ac:dyDescent="0.25">
      <c r="C1427" s="7"/>
    </row>
    <row r="1428" spans="3:3" x14ac:dyDescent="0.25">
      <c r="C1428" s="7"/>
    </row>
    <row r="1429" spans="3:3" x14ac:dyDescent="0.25">
      <c r="C1429" s="7"/>
    </row>
    <row r="1430" spans="3:3" x14ac:dyDescent="0.25">
      <c r="C1430" s="7"/>
    </row>
    <row r="1431" spans="3:3" x14ac:dyDescent="0.25">
      <c r="C1431" s="7"/>
    </row>
    <row r="1432" spans="3:3" x14ac:dyDescent="0.25">
      <c r="C1432" s="7"/>
    </row>
    <row r="1433" spans="3:3" x14ac:dyDescent="0.25">
      <c r="C1433" s="7"/>
    </row>
    <row r="1434" spans="3:3" x14ac:dyDescent="0.25">
      <c r="C1434" s="7"/>
    </row>
    <row r="1435" spans="3:3" x14ac:dyDescent="0.25">
      <c r="C1435" s="7"/>
    </row>
    <row r="1436" spans="3:3" x14ac:dyDescent="0.25">
      <c r="C1436" s="7"/>
    </row>
    <row r="1437" spans="3:3" x14ac:dyDescent="0.25">
      <c r="C1437" s="7"/>
    </row>
    <row r="1438" spans="3:3" x14ac:dyDescent="0.25">
      <c r="C1438" s="7"/>
    </row>
    <row r="1439" spans="3:3" x14ac:dyDescent="0.25">
      <c r="C1439" s="7"/>
    </row>
    <row r="1440" spans="3:3" x14ac:dyDescent="0.25">
      <c r="C1440" s="7"/>
    </row>
    <row r="1441" spans="3:3" x14ac:dyDescent="0.25">
      <c r="C1441" s="7"/>
    </row>
    <row r="1442" spans="3:3" x14ac:dyDescent="0.25">
      <c r="C1442" s="7"/>
    </row>
    <row r="1443" spans="3:3" x14ac:dyDescent="0.25">
      <c r="C1443" s="7"/>
    </row>
    <row r="1444" spans="3:3" x14ac:dyDescent="0.25">
      <c r="C1444" s="7"/>
    </row>
    <row r="1445" spans="3:3" x14ac:dyDescent="0.25">
      <c r="C1445" s="7"/>
    </row>
    <row r="1446" spans="3:3" x14ac:dyDescent="0.25">
      <c r="C1446" s="7"/>
    </row>
    <row r="1447" spans="3:3" x14ac:dyDescent="0.25">
      <c r="C1447" s="7"/>
    </row>
    <row r="1448" spans="3:3" x14ac:dyDescent="0.25">
      <c r="C1448" s="7"/>
    </row>
    <row r="1449" spans="3:3" x14ac:dyDescent="0.25">
      <c r="C1449" s="7"/>
    </row>
    <row r="1450" spans="3:3" x14ac:dyDescent="0.25">
      <c r="C1450" s="7"/>
    </row>
    <row r="1451" spans="3:3" x14ac:dyDescent="0.25">
      <c r="C1451" s="7"/>
    </row>
    <row r="1452" spans="3:3" x14ac:dyDescent="0.25">
      <c r="C1452" s="7"/>
    </row>
    <row r="1453" spans="3:3" x14ac:dyDescent="0.25">
      <c r="C1453" s="7"/>
    </row>
    <row r="1454" spans="3:3" x14ac:dyDescent="0.25">
      <c r="C1454" s="7"/>
    </row>
    <row r="1455" spans="3:3" x14ac:dyDescent="0.25">
      <c r="C1455" s="7"/>
    </row>
    <row r="1456" spans="3:3" x14ac:dyDescent="0.25">
      <c r="C1456" s="7"/>
    </row>
    <row r="1457" spans="3:3" x14ac:dyDescent="0.25">
      <c r="C1457" s="7"/>
    </row>
    <row r="1458" spans="3:3" x14ac:dyDescent="0.25">
      <c r="C1458" s="7"/>
    </row>
    <row r="1459" spans="3:3" x14ac:dyDescent="0.25">
      <c r="C1459" s="7"/>
    </row>
    <row r="1460" spans="3:3" x14ac:dyDescent="0.25">
      <c r="C1460" s="7"/>
    </row>
    <row r="1461" spans="3:3" x14ac:dyDescent="0.25">
      <c r="C1461" s="7"/>
    </row>
    <row r="1462" spans="3:3" x14ac:dyDescent="0.25">
      <c r="C1462" s="7"/>
    </row>
    <row r="1463" spans="3:3" x14ac:dyDescent="0.25">
      <c r="C1463" s="7"/>
    </row>
    <row r="1464" spans="3:3" x14ac:dyDescent="0.25">
      <c r="C1464" s="7"/>
    </row>
    <row r="1465" spans="3:3" x14ac:dyDescent="0.25">
      <c r="C1465" s="7"/>
    </row>
    <row r="1466" spans="3:3" x14ac:dyDescent="0.25">
      <c r="C1466" s="7"/>
    </row>
    <row r="1467" spans="3:3" x14ac:dyDescent="0.25">
      <c r="C1467" s="7"/>
    </row>
    <row r="1468" spans="3:3" x14ac:dyDescent="0.25">
      <c r="C1468" s="7"/>
    </row>
    <row r="1469" spans="3:3" x14ac:dyDescent="0.25">
      <c r="C1469" s="7"/>
    </row>
    <row r="1470" spans="3:3" x14ac:dyDescent="0.25">
      <c r="C1470" s="7"/>
    </row>
    <row r="1471" spans="3:3" x14ac:dyDescent="0.25">
      <c r="C1471" s="7"/>
    </row>
    <row r="1472" spans="3:3" x14ac:dyDescent="0.25">
      <c r="C1472" s="7"/>
    </row>
    <row r="1473" spans="3:3" x14ac:dyDescent="0.25">
      <c r="C1473" s="7"/>
    </row>
    <row r="1474" spans="3:3" x14ac:dyDescent="0.25">
      <c r="C1474" s="7"/>
    </row>
    <row r="1475" spans="3:3" x14ac:dyDescent="0.25">
      <c r="C1475" s="7"/>
    </row>
    <row r="1476" spans="3:3" x14ac:dyDescent="0.25">
      <c r="C1476" s="7"/>
    </row>
    <row r="1477" spans="3:3" x14ac:dyDescent="0.25">
      <c r="C1477" s="7"/>
    </row>
    <row r="1478" spans="3:3" x14ac:dyDescent="0.25">
      <c r="C1478" s="7"/>
    </row>
    <row r="1479" spans="3:3" x14ac:dyDescent="0.25">
      <c r="C1479" s="7"/>
    </row>
    <row r="1480" spans="3:3" x14ac:dyDescent="0.25">
      <c r="C1480" s="7"/>
    </row>
    <row r="1481" spans="3:3" x14ac:dyDescent="0.25">
      <c r="C1481" s="7"/>
    </row>
    <row r="1482" spans="3:3" x14ac:dyDescent="0.25">
      <c r="C1482" s="7"/>
    </row>
    <row r="1483" spans="3:3" x14ac:dyDescent="0.25">
      <c r="C1483" s="7"/>
    </row>
    <row r="1484" spans="3:3" x14ac:dyDescent="0.25">
      <c r="C1484" s="7"/>
    </row>
    <row r="1485" spans="3:3" x14ac:dyDescent="0.25">
      <c r="C1485" s="7"/>
    </row>
    <row r="1486" spans="3:3" x14ac:dyDescent="0.25">
      <c r="C1486" s="7"/>
    </row>
    <row r="1487" spans="3:3" x14ac:dyDescent="0.25">
      <c r="C1487" s="7"/>
    </row>
    <row r="1488" spans="3:3" x14ac:dyDescent="0.25">
      <c r="C1488" s="7"/>
    </row>
    <row r="1489" spans="3:3" x14ac:dyDescent="0.25">
      <c r="C1489" s="7"/>
    </row>
    <row r="1490" spans="3:3" x14ac:dyDescent="0.25">
      <c r="C1490" s="7"/>
    </row>
    <row r="1491" spans="3:3" x14ac:dyDescent="0.25">
      <c r="C1491" s="7"/>
    </row>
    <row r="1492" spans="3:3" x14ac:dyDescent="0.25">
      <c r="C1492" s="7"/>
    </row>
    <row r="1493" spans="3:3" x14ac:dyDescent="0.25">
      <c r="C1493" s="7"/>
    </row>
    <row r="1494" spans="3:3" x14ac:dyDescent="0.25">
      <c r="C1494" s="7"/>
    </row>
    <row r="1495" spans="3:3" x14ac:dyDescent="0.25">
      <c r="C1495" s="7"/>
    </row>
    <row r="1496" spans="3:3" x14ac:dyDescent="0.25">
      <c r="C1496" s="7"/>
    </row>
    <row r="1497" spans="3:3" x14ac:dyDescent="0.25">
      <c r="C1497" s="7"/>
    </row>
    <row r="1498" spans="3:3" x14ac:dyDescent="0.25">
      <c r="C1498" s="7"/>
    </row>
    <row r="1499" spans="3:3" x14ac:dyDescent="0.25">
      <c r="C1499" s="7"/>
    </row>
    <row r="1500" spans="3:3" x14ac:dyDescent="0.25">
      <c r="C1500" s="7"/>
    </row>
    <row r="1501" spans="3:3" x14ac:dyDescent="0.25">
      <c r="C1501" s="7"/>
    </row>
    <row r="1502" spans="3:3" x14ac:dyDescent="0.25">
      <c r="C1502" s="7"/>
    </row>
    <row r="1503" spans="3:3" x14ac:dyDescent="0.25">
      <c r="C1503" s="7"/>
    </row>
    <row r="1504" spans="3:3" x14ac:dyDescent="0.25">
      <c r="C1504" s="7"/>
    </row>
    <row r="1505" spans="3:3" x14ac:dyDescent="0.25">
      <c r="C1505" s="7"/>
    </row>
    <row r="1506" spans="3:3" x14ac:dyDescent="0.25">
      <c r="C1506" s="7"/>
    </row>
    <row r="1507" spans="3:3" x14ac:dyDescent="0.25">
      <c r="C1507" s="7"/>
    </row>
    <row r="1508" spans="3:3" x14ac:dyDescent="0.25">
      <c r="C1508" s="7"/>
    </row>
    <row r="1509" spans="3:3" x14ac:dyDescent="0.25">
      <c r="C1509" s="7"/>
    </row>
    <row r="1510" spans="3:3" x14ac:dyDescent="0.25">
      <c r="C1510" s="7"/>
    </row>
    <row r="1511" spans="3:3" x14ac:dyDescent="0.25">
      <c r="C1511" s="7"/>
    </row>
    <row r="1512" spans="3:3" x14ac:dyDescent="0.25">
      <c r="C1512" s="7"/>
    </row>
    <row r="1513" spans="3:3" x14ac:dyDescent="0.25">
      <c r="C1513" s="7"/>
    </row>
    <row r="1514" spans="3:3" x14ac:dyDescent="0.25">
      <c r="C1514" s="7"/>
    </row>
    <row r="1515" spans="3:3" x14ac:dyDescent="0.25">
      <c r="C1515" s="7"/>
    </row>
    <row r="1516" spans="3:3" x14ac:dyDescent="0.25">
      <c r="C1516" s="7"/>
    </row>
    <row r="1517" spans="3:3" x14ac:dyDescent="0.25">
      <c r="C1517" s="7"/>
    </row>
    <row r="1518" spans="3:3" x14ac:dyDescent="0.25">
      <c r="C1518" s="7"/>
    </row>
    <row r="1519" spans="3:3" x14ac:dyDescent="0.25">
      <c r="C1519" s="7"/>
    </row>
    <row r="1520" spans="3:3" x14ac:dyDescent="0.25">
      <c r="C1520" s="7"/>
    </row>
    <row r="1521" spans="3:3" x14ac:dyDescent="0.25">
      <c r="C1521" s="7"/>
    </row>
    <row r="1522" spans="3:3" x14ac:dyDescent="0.25">
      <c r="C1522" s="7"/>
    </row>
    <row r="1523" spans="3:3" x14ac:dyDescent="0.25">
      <c r="C1523" s="7"/>
    </row>
    <row r="1524" spans="3:3" x14ac:dyDescent="0.25">
      <c r="C1524" s="7"/>
    </row>
    <row r="1525" spans="3:3" x14ac:dyDescent="0.25">
      <c r="C1525" s="7"/>
    </row>
    <row r="1526" spans="3:3" x14ac:dyDescent="0.25">
      <c r="C1526" s="7"/>
    </row>
    <row r="1527" spans="3:3" x14ac:dyDescent="0.25">
      <c r="C1527" s="7"/>
    </row>
    <row r="1528" spans="3:3" x14ac:dyDescent="0.25">
      <c r="C1528" s="7"/>
    </row>
    <row r="1529" spans="3:3" x14ac:dyDescent="0.25">
      <c r="C1529" s="7"/>
    </row>
    <row r="1530" spans="3:3" x14ac:dyDescent="0.25">
      <c r="C1530" s="7"/>
    </row>
    <row r="1531" spans="3:3" x14ac:dyDescent="0.25">
      <c r="C1531" s="7"/>
    </row>
    <row r="1532" spans="3:3" x14ac:dyDescent="0.25">
      <c r="C1532" s="7"/>
    </row>
    <row r="1533" spans="3:3" x14ac:dyDescent="0.25">
      <c r="C1533" s="7"/>
    </row>
    <row r="1534" spans="3:3" x14ac:dyDescent="0.25">
      <c r="C1534" s="7"/>
    </row>
    <row r="1535" spans="3:3" x14ac:dyDescent="0.25">
      <c r="C1535" s="7"/>
    </row>
    <row r="1536" spans="3:3" x14ac:dyDescent="0.25">
      <c r="C1536" s="7"/>
    </row>
    <row r="1537" spans="3:3" x14ac:dyDescent="0.25">
      <c r="C1537" s="7"/>
    </row>
    <row r="1538" spans="3:3" x14ac:dyDescent="0.25">
      <c r="C1538" s="7"/>
    </row>
    <row r="1539" spans="3:3" x14ac:dyDescent="0.25">
      <c r="C1539" s="7"/>
    </row>
    <row r="1540" spans="3:3" x14ac:dyDescent="0.25">
      <c r="C1540" s="7"/>
    </row>
    <row r="1541" spans="3:3" x14ac:dyDescent="0.25">
      <c r="C1541" s="7"/>
    </row>
    <row r="1542" spans="3:3" x14ac:dyDescent="0.25">
      <c r="C1542" s="7"/>
    </row>
    <row r="1543" spans="3:3" x14ac:dyDescent="0.25">
      <c r="C1543" s="7"/>
    </row>
    <row r="1544" spans="3:3" x14ac:dyDescent="0.25">
      <c r="C1544" s="7"/>
    </row>
    <row r="1545" spans="3:3" x14ac:dyDescent="0.25">
      <c r="C1545" s="7"/>
    </row>
    <row r="1546" spans="3:3" x14ac:dyDescent="0.25">
      <c r="C1546" s="7"/>
    </row>
    <row r="1547" spans="3:3" x14ac:dyDescent="0.25">
      <c r="C1547" s="7"/>
    </row>
    <row r="1548" spans="3:3" x14ac:dyDescent="0.25">
      <c r="C1548" s="7"/>
    </row>
    <row r="1549" spans="3:3" x14ac:dyDescent="0.25">
      <c r="C1549" s="7"/>
    </row>
    <row r="1550" spans="3:3" x14ac:dyDescent="0.25">
      <c r="C1550" s="7"/>
    </row>
    <row r="1551" spans="3:3" x14ac:dyDescent="0.25">
      <c r="C1551" s="7"/>
    </row>
    <row r="1552" spans="3:3" x14ac:dyDescent="0.25">
      <c r="C1552" s="7"/>
    </row>
    <row r="1553" spans="3:3" x14ac:dyDescent="0.25">
      <c r="C1553" s="7"/>
    </row>
    <row r="1554" spans="3:3" x14ac:dyDescent="0.25">
      <c r="C1554" s="7"/>
    </row>
    <row r="1555" spans="3:3" x14ac:dyDescent="0.25">
      <c r="C1555" s="7"/>
    </row>
    <row r="1556" spans="3:3" x14ac:dyDescent="0.25">
      <c r="C1556" s="7"/>
    </row>
    <row r="1557" spans="3:3" x14ac:dyDescent="0.25">
      <c r="C1557" s="7"/>
    </row>
    <row r="1558" spans="3:3" x14ac:dyDescent="0.25">
      <c r="C1558" s="7"/>
    </row>
    <row r="1559" spans="3:3" x14ac:dyDescent="0.25">
      <c r="C1559" s="7"/>
    </row>
    <row r="1560" spans="3:3" x14ac:dyDescent="0.25">
      <c r="C1560" s="7"/>
    </row>
    <row r="1561" spans="3:3" x14ac:dyDescent="0.25">
      <c r="C1561" s="7"/>
    </row>
    <row r="1562" spans="3:3" x14ac:dyDescent="0.25">
      <c r="C1562" s="7"/>
    </row>
    <row r="1563" spans="3:3" x14ac:dyDescent="0.25">
      <c r="C1563" s="7"/>
    </row>
    <row r="1564" spans="3:3" x14ac:dyDescent="0.25">
      <c r="C1564" s="7"/>
    </row>
    <row r="1565" spans="3:3" x14ac:dyDescent="0.25">
      <c r="C1565" s="7"/>
    </row>
    <row r="1566" spans="3:3" x14ac:dyDescent="0.25">
      <c r="C1566" s="7"/>
    </row>
    <row r="1567" spans="3:3" x14ac:dyDescent="0.25">
      <c r="C1567" s="7"/>
    </row>
    <row r="1568" spans="3:3" x14ac:dyDescent="0.25">
      <c r="C1568" s="7"/>
    </row>
    <row r="1569" spans="3:3" x14ac:dyDescent="0.25">
      <c r="C1569" s="7"/>
    </row>
    <row r="1570" spans="3:3" x14ac:dyDescent="0.25">
      <c r="C1570" s="7"/>
    </row>
    <row r="1571" spans="3:3" x14ac:dyDescent="0.25">
      <c r="C1571" s="7"/>
    </row>
    <row r="1572" spans="3:3" x14ac:dyDescent="0.25">
      <c r="C1572" s="7"/>
    </row>
    <row r="1573" spans="3:3" x14ac:dyDescent="0.25">
      <c r="C1573" s="7"/>
    </row>
    <row r="1574" spans="3:3" x14ac:dyDescent="0.25">
      <c r="C1574" s="7"/>
    </row>
    <row r="1575" spans="3:3" x14ac:dyDescent="0.25">
      <c r="C1575" s="7"/>
    </row>
    <row r="1576" spans="3:3" x14ac:dyDescent="0.25">
      <c r="C1576" s="7"/>
    </row>
    <row r="1577" spans="3:3" x14ac:dyDescent="0.25">
      <c r="C1577" s="7"/>
    </row>
    <row r="1578" spans="3:3" x14ac:dyDescent="0.25">
      <c r="C1578" s="7"/>
    </row>
    <row r="1579" spans="3:3" x14ac:dyDescent="0.25">
      <c r="C1579" s="7"/>
    </row>
    <row r="1580" spans="3:3" x14ac:dyDescent="0.25">
      <c r="C1580" s="7"/>
    </row>
    <row r="1581" spans="3:3" x14ac:dyDescent="0.25">
      <c r="C1581" s="7"/>
    </row>
    <row r="1582" spans="3:3" x14ac:dyDescent="0.25">
      <c r="C1582" s="7"/>
    </row>
    <row r="1583" spans="3:3" x14ac:dyDescent="0.25">
      <c r="C1583" s="7"/>
    </row>
    <row r="1584" spans="3:3" x14ac:dyDescent="0.25">
      <c r="C1584" s="7"/>
    </row>
    <row r="1585" spans="3:3" x14ac:dyDescent="0.25">
      <c r="C1585" s="7"/>
    </row>
    <row r="1586" spans="3:3" x14ac:dyDescent="0.25">
      <c r="C1586" s="7"/>
    </row>
    <row r="1587" spans="3:3" x14ac:dyDescent="0.25">
      <c r="C1587" s="7"/>
    </row>
    <row r="1588" spans="3:3" x14ac:dyDescent="0.25">
      <c r="C1588" s="7"/>
    </row>
    <row r="1589" spans="3:3" x14ac:dyDescent="0.25">
      <c r="C1589" s="7"/>
    </row>
    <row r="1590" spans="3:3" x14ac:dyDescent="0.25">
      <c r="C1590" s="7"/>
    </row>
    <row r="1591" spans="3:3" x14ac:dyDescent="0.25">
      <c r="C1591" s="7"/>
    </row>
    <row r="1592" spans="3:3" x14ac:dyDescent="0.25">
      <c r="C1592" s="7"/>
    </row>
    <row r="1593" spans="3:3" x14ac:dyDescent="0.25">
      <c r="C1593" s="7"/>
    </row>
    <row r="1594" spans="3:3" x14ac:dyDescent="0.25">
      <c r="C1594" s="7"/>
    </row>
    <row r="1595" spans="3:3" x14ac:dyDescent="0.25">
      <c r="C1595" s="7"/>
    </row>
    <row r="1596" spans="3:3" x14ac:dyDescent="0.25">
      <c r="C1596" s="7"/>
    </row>
    <row r="1597" spans="3:3" x14ac:dyDescent="0.25">
      <c r="C1597" s="7"/>
    </row>
    <row r="1598" spans="3:3" x14ac:dyDescent="0.25">
      <c r="C1598" s="7"/>
    </row>
    <row r="1599" spans="3:3" x14ac:dyDescent="0.25">
      <c r="C1599" s="7"/>
    </row>
    <row r="1600" spans="3:3" x14ac:dyDescent="0.25">
      <c r="C1600" s="7"/>
    </row>
    <row r="1601" spans="3:3" x14ac:dyDescent="0.25">
      <c r="C1601" s="7"/>
    </row>
    <row r="1602" spans="3:3" x14ac:dyDescent="0.25">
      <c r="C1602" s="7"/>
    </row>
    <row r="1603" spans="3:3" x14ac:dyDescent="0.25">
      <c r="C1603" s="7"/>
    </row>
    <row r="1604" spans="3:3" x14ac:dyDescent="0.25">
      <c r="C1604" s="7"/>
    </row>
    <row r="1605" spans="3:3" x14ac:dyDescent="0.25">
      <c r="C1605" s="7"/>
    </row>
    <row r="1606" spans="3:3" x14ac:dyDescent="0.25">
      <c r="C1606" s="7"/>
    </row>
    <row r="1607" spans="3:3" x14ac:dyDescent="0.25">
      <c r="C1607" s="7"/>
    </row>
    <row r="1608" spans="3:3" x14ac:dyDescent="0.25">
      <c r="C1608" s="7"/>
    </row>
    <row r="1609" spans="3:3" x14ac:dyDescent="0.25">
      <c r="C1609" s="7"/>
    </row>
    <row r="1610" spans="3:3" x14ac:dyDescent="0.25">
      <c r="C1610" s="7"/>
    </row>
    <row r="1611" spans="3:3" x14ac:dyDescent="0.25">
      <c r="C1611" s="7"/>
    </row>
    <row r="1612" spans="3:3" x14ac:dyDescent="0.25">
      <c r="C1612" s="7"/>
    </row>
    <row r="1613" spans="3:3" x14ac:dyDescent="0.25">
      <c r="C1613" s="7"/>
    </row>
    <row r="1614" spans="3:3" x14ac:dyDescent="0.25">
      <c r="C1614" s="7"/>
    </row>
    <row r="1615" spans="3:3" x14ac:dyDescent="0.25">
      <c r="C1615" s="7"/>
    </row>
    <row r="1616" spans="3:3" x14ac:dyDescent="0.25">
      <c r="C1616" s="7"/>
    </row>
    <row r="1617" spans="3:3" x14ac:dyDescent="0.25">
      <c r="C1617" s="7"/>
    </row>
    <row r="1618" spans="3:3" x14ac:dyDescent="0.25">
      <c r="C1618" s="7"/>
    </row>
    <row r="1619" spans="3:3" x14ac:dyDescent="0.25">
      <c r="C1619" s="7"/>
    </row>
    <row r="1620" spans="3:3" x14ac:dyDescent="0.25">
      <c r="C1620" s="7"/>
    </row>
    <row r="1621" spans="3:3" x14ac:dyDescent="0.25">
      <c r="C1621" s="7"/>
    </row>
    <row r="1622" spans="3:3" x14ac:dyDescent="0.25">
      <c r="C1622" s="7"/>
    </row>
    <row r="1623" spans="3:3" x14ac:dyDescent="0.25">
      <c r="C1623" s="7"/>
    </row>
    <row r="1624" spans="3:3" x14ac:dyDescent="0.25">
      <c r="C1624" s="7"/>
    </row>
    <row r="1625" spans="3:3" x14ac:dyDescent="0.25">
      <c r="C1625" s="7"/>
    </row>
    <row r="1626" spans="3:3" x14ac:dyDescent="0.25">
      <c r="C1626" s="7"/>
    </row>
    <row r="1627" spans="3:3" x14ac:dyDescent="0.25">
      <c r="C1627" s="7"/>
    </row>
    <row r="1628" spans="3:3" x14ac:dyDescent="0.25">
      <c r="C1628" s="7"/>
    </row>
    <row r="1629" spans="3:3" x14ac:dyDescent="0.25">
      <c r="C1629" s="7"/>
    </row>
    <row r="1630" spans="3:3" x14ac:dyDescent="0.25">
      <c r="C1630" s="7"/>
    </row>
    <row r="1631" spans="3:3" x14ac:dyDescent="0.25">
      <c r="C1631" s="7"/>
    </row>
    <row r="1632" spans="3:3" x14ac:dyDescent="0.25">
      <c r="C1632" s="7"/>
    </row>
    <row r="1633" spans="3:3" x14ac:dyDescent="0.25">
      <c r="C1633" s="7"/>
    </row>
    <row r="1634" spans="3:3" x14ac:dyDescent="0.25">
      <c r="C1634" s="7"/>
    </row>
    <row r="1635" spans="3:3" x14ac:dyDescent="0.25">
      <c r="C1635" s="7"/>
    </row>
    <row r="1636" spans="3:3" x14ac:dyDescent="0.25">
      <c r="C1636" s="7"/>
    </row>
    <row r="1637" spans="3:3" x14ac:dyDescent="0.25">
      <c r="C1637" s="7"/>
    </row>
    <row r="1638" spans="3:3" x14ac:dyDescent="0.25">
      <c r="C1638" s="7"/>
    </row>
    <row r="1639" spans="3:3" x14ac:dyDescent="0.25">
      <c r="C1639" s="7"/>
    </row>
    <row r="1640" spans="3:3" x14ac:dyDescent="0.25">
      <c r="C1640" s="7"/>
    </row>
    <row r="1641" spans="3:3" x14ac:dyDescent="0.25">
      <c r="C1641" s="7"/>
    </row>
    <row r="1642" spans="3:3" x14ac:dyDescent="0.25">
      <c r="C1642" s="7"/>
    </row>
    <row r="1643" spans="3:3" x14ac:dyDescent="0.25">
      <c r="C1643" s="7"/>
    </row>
    <row r="1644" spans="3:3" x14ac:dyDescent="0.25">
      <c r="C1644" s="7"/>
    </row>
    <row r="1645" spans="3:3" x14ac:dyDescent="0.25">
      <c r="C1645" s="7"/>
    </row>
    <row r="1646" spans="3:3" x14ac:dyDescent="0.25">
      <c r="C1646" s="7"/>
    </row>
    <row r="1647" spans="3:3" x14ac:dyDescent="0.25">
      <c r="C1647" s="7"/>
    </row>
    <row r="1648" spans="3:3" x14ac:dyDescent="0.25">
      <c r="C1648" s="7"/>
    </row>
    <row r="1649" spans="3:3" x14ac:dyDescent="0.25">
      <c r="C1649" s="7"/>
    </row>
    <row r="1650" spans="3:3" x14ac:dyDescent="0.25">
      <c r="C1650" s="7"/>
    </row>
    <row r="1651" spans="3:3" x14ac:dyDescent="0.25">
      <c r="C1651" s="7"/>
    </row>
    <row r="1652" spans="3:3" x14ac:dyDescent="0.25">
      <c r="C1652" s="7"/>
    </row>
    <row r="1653" spans="3:3" x14ac:dyDescent="0.25">
      <c r="C1653" s="7"/>
    </row>
    <row r="1654" spans="3:3" x14ac:dyDescent="0.25">
      <c r="C1654" s="7"/>
    </row>
    <row r="1655" spans="3:3" x14ac:dyDescent="0.25">
      <c r="C1655" s="7"/>
    </row>
    <row r="1656" spans="3:3" x14ac:dyDescent="0.25">
      <c r="C1656" s="7"/>
    </row>
    <row r="1657" spans="3:3" x14ac:dyDescent="0.25">
      <c r="C1657" s="7"/>
    </row>
    <row r="1658" spans="3:3" x14ac:dyDescent="0.25">
      <c r="C1658" s="7"/>
    </row>
    <row r="1659" spans="3:3" x14ac:dyDescent="0.25">
      <c r="C1659" s="7"/>
    </row>
    <row r="1660" spans="3:3" x14ac:dyDescent="0.25">
      <c r="C1660" s="7"/>
    </row>
    <row r="1661" spans="3:3" x14ac:dyDescent="0.25">
      <c r="C1661" s="7"/>
    </row>
    <row r="1662" spans="3:3" x14ac:dyDescent="0.25">
      <c r="C1662" s="7"/>
    </row>
    <row r="1663" spans="3:3" x14ac:dyDescent="0.25">
      <c r="C1663" s="7"/>
    </row>
    <row r="1664" spans="3:3" x14ac:dyDescent="0.25">
      <c r="C1664" s="7"/>
    </row>
    <row r="1665" spans="3:3" x14ac:dyDescent="0.25">
      <c r="C1665" s="7"/>
    </row>
    <row r="1666" spans="3:3" x14ac:dyDescent="0.25">
      <c r="C1666" s="7"/>
    </row>
    <row r="1667" spans="3:3" x14ac:dyDescent="0.25">
      <c r="C1667" s="7"/>
    </row>
    <row r="1668" spans="3:3" x14ac:dyDescent="0.25">
      <c r="C1668" s="7"/>
    </row>
    <row r="1669" spans="3:3" x14ac:dyDescent="0.25">
      <c r="C1669" s="7"/>
    </row>
    <row r="1670" spans="3:3" x14ac:dyDescent="0.25">
      <c r="C1670" s="7"/>
    </row>
    <row r="1671" spans="3:3" x14ac:dyDescent="0.25">
      <c r="C1671" s="7"/>
    </row>
    <row r="1672" spans="3:3" x14ac:dyDescent="0.25">
      <c r="C1672" s="7"/>
    </row>
    <row r="1673" spans="3:3" x14ac:dyDescent="0.25">
      <c r="C1673" s="7"/>
    </row>
    <row r="1674" spans="3:3" x14ac:dyDescent="0.25">
      <c r="C1674" s="7"/>
    </row>
    <row r="1675" spans="3:3" x14ac:dyDescent="0.25">
      <c r="C1675" s="7"/>
    </row>
    <row r="1676" spans="3:3" x14ac:dyDescent="0.25">
      <c r="C1676" s="7"/>
    </row>
    <row r="1677" spans="3:3" x14ac:dyDescent="0.25">
      <c r="C1677" s="7"/>
    </row>
    <row r="1678" spans="3:3" x14ac:dyDescent="0.25">
      <c r="C1678" s="7"/>
    </row>
    <row r="1679" spans="3:3" x14ac:dyDescent="0.25">
      <c r="C1679" s="7"/>
    </row>
    <row r="1680" spans="3:3" x14ac:dyDescent="0.25">
      <c r="C1680" s="7"/>
    </row>
    <row r="1681" spans="3:3" x14ac:dyDescent="0.25">
      <c r="C1681" s="7"/>
    </row>
    <row r="1682" spans="3:3" x14ac:dyDescent="0.25">
      <c r="C1682" s="7"/>
    </row>
    <row r="1683" spans="3:3" x14ac:dyDescent="0.25">
      <c r="C1683" s="7"/>
    </row>
    <row r="1684" spans="3:3" x14ac:dyDescent="0.25">
      <c r="C1684" s="7"/>
    </row>
    <row r="1685" spans="3:3" x14ac:dyDescent="0.25">
      <c r="C1685" s="7"/>
    </row>
    <row r="1686" spans="3:3" x14ac:dyDescent="0.25">
      <c r="C1686" s="7"/>
    </row>
    <row r="1687" spans="3:3" x14ac:dyDescent="0.25">
      <c r="C1687" s="7"/>
    </row>
    <row r="1688" spans="3:3" x14ac:dyDescent="0.25">
      <c r="C1688" s="7"/>
    </row>
    <row r="1689" spans="3:3" x14ac:dyDescent="0.25">
      <c r="C1689" s="7"/>
    </row>
    <row r="1690" spans="3:3" x14ac:dyDescent="0.25">
      <c r="C1690" s="7"/>
    </row>
    <row r="1691" spans="3:3" x14ac:dyDescent="0.25">
      <c r="C1691" s="7"/>
    </row>
    <row r="1692" spans="3:3" x14ac:dyDescent="0.25">
      <c r="C1692" s="7"/>
    </row>
    <row r="1693" spans="3:3" x14ac:dyDescent="0.25">
      <c r="C1693" s="7"/>
    </row>
    <row r="1694" spans="3:3" x14ac:dyDescent="0.25">
      <c r="C1694" s="7"/>
    </row>
    <row r="1695" spans="3:3" x14ac:dyDescent="0.25">
      <c r="C1695" s="7"/>
    </row>
    <row r="1696" spans="3:3" x14ac:dyDescent="0.25">
      <c r="C1696" s="7"/>
    </row>
    <row r="1697" spans="3:3" x14ac:dyDescent="0.25">
      <c r="C1697" s="7"/>
    </row>
    <row r="1698" spans="3:3" x14ac:dyDescent="0.25">
      <c r="C1698" s="7"/>
    </row>
    <row r="1699" spans="3:3" x14ac:dyDescent="0.25">
      <c r="C1699" s="7"/>
    </row>
    <row r="1700" spans="3:3" x14ac:dyDescent="0.25">
      <c r="C1700" s="7"/>
    </row>
    <row r="1701" spans="3:3" x14ac:dyDescent="0.25">
      <c r="C1701" s="7"/>
    </row>
    <row r="1702" spans="3:3" x14ac:dyDescent="0.25">
      <c r="C1702" s="7"/>
    </row>
    <row r="1703" spans="3:3" x14ac:dyDescent="0.25">
      <c r="C1703" s="7"/>
    </row>
    <row r="1704" spans="3:3" x14ac:dyDescent="0.25">
      <c r="C1704" s="7"/>
    </row>
    <row r="1705" spans="3:3" x14ac:dyDescent="0.25">
      <c r="C1705" s="7"/>
    </row>
    <row r="1706" spans="3:3" x14ac:dyDescent="0.25">
      <c r="C1706" s="7"/>
    </row>
    <row r="1707" spans="3:3" x14ac:dyDescent="0.25">
      <c r="C1707" s="7"/>
    </row>
    <row r="1708" spans="3:3" x14ac:dyDescent="0.25">
      <c r="C1708" s="7"/>
    </row>
    <row r="1709" spans="3:3" x14ac:dyDescent="0.25">
      <c r="C1709" s="7"/>
    </row>
    <row r="1710" spans="3:3" x14ac:dyDescent="0.25">
      <c r="C1710" s="7"/>
    </row>
    <row r="1711" spans="3:3" x14ac:dyDescent="0.25">
      <c r="C1711" s="7"/>
    </row>
    <row r="1712" spans="3:3" x14ac:dyDescent="0.25">
      <c r="C1712" s="7"/>
    </row>
    <row r="1713" spans="3:3" x14ac:dyDescent="0.25">
      <c r="C1713" s="7"/>
    </row>
    <row r="1714" spans="3:3" x14ac:dyDescent="0.25">
      <c r="C1714" s="7"/>
    </row>
    <row r="1715" spans="3:3" x14ac:dyDescent="0.25">
      <c r="C1715" s="7"/>
    </row>
    <row r="1716" spans="3:3" x14ac:dyDescent="0.25">
      <c r="C1716" s="7"/>
    </row>
    <row r="1717" spans="3:3" x14ac:dyDescent="0.25">
      <c r="C1717" s="7"/>
    </row>
    <row r="1718" spans="3:3" x14ac:dyDescent="0.25">
      <c r="C1718" s="7"/>
    </row>
    <row r="1719" spans="3:3" x14ac:dyDescent="0.25">
      <c r="C1719" s="7"/>
    </row>
    <row r="1720" spans="3:3" x14ac:dyDescent="0.25">
      <c r="C1720" s="7"/>
    </row>
    <row r="1721" spans="3:3" x14ac:dyDescent="0.25">
      <c r="C1721" s="7"/>
    </row>
    <row r="1722" spans="3:3" x14ac:dyDescent="0.25">
      <c r="C1722" s="7"/>
    </row>
    <row r="1723" spans="3:3" x14ac:dyDescent="0.25">
      <c r="C1723" s="7"/>
    </row>
    <row r="1724" spans="3:3" x14ac:dyDescent="0.25">
      <c r="C1724" s="7"/>
    </row>
    <row r="1725" spans="3:3" x14ac:dyDescent="0.25">
      <c r="C1725" s="7"/>
    </row>
    <row r="1726" spans="3:3" x14ac:dyDescent="0.25">
      <c r="C1726" s="7"/>
    </row>
    <row r="1727" spans="3:3" x14ac:dyDescent="0.25">
      <c r="C1727" s="7"/>
    </row>
    <row r="1728" spans="3:3" x14ac:dyDescent="0.25">
      <c r="C1728" s="7"/>
    </row>
    <row r="1729" spans="3:3" x14ac:dyDescent="0.25">
      <c r="C1729" s="7"/>
    </row>
    <row r="1730" spans="3:3" x14ac:dyDescent="0.25">
      <c r="C1730" s="7"/>
    </row>
    <row r="1731" spans="3:3" x14ac:dyDescent="0.25">
      <c r="C1731" s="7"/>
    </row>
    <row r="1732" spans="3:3" x14ac:dyDescent="0.25">
      <c r="C1732" s="7"/>
    </row>
    <row r="1733" spans="3:3" x14ac:dyDescent="0.25">
      <c r="C1733" s="7"/>
    </row>
    <row r="1734" spans="3:3" x14ac:dyDescent="0.25">
      <c r="C1734" s="7"/>
    </row>
    <row r="1735" spans="3:3" x14ac:dyDescent="0.25">
      <c r="C1735" s="7"/>
    </row>
    <row r="1736" spans="3:3" x14ac:dyDescent="0.25">
      <c r="C1736" s="7"/>
    </row>
    <row r="1737" spans="3:3" x14ac:dyDescent="0.25">
      <c r="C1737" s="7"/>
    </row>
    <row r="1738" spans="3:3" x14ac:dyDescent="0.25">
      <c r="C1738" s="7"/>
    </row>
    <row r="1739" spans="3:3" x14ac:dyDescent="0.25">
      <c r="C1739" s="7"/>
    </row>
    <row r="1740" spans="3:3" x14ac:dyDescent="0.25">
      <c r="C1740" s="7"/>
    </row>
    <row r="1741" spans="3:3" x14ac:dyDescent="0.25">
      <c r="C1741" s="7"/>
    </row>
    <row r="1742" spans="3:3" x14ac:dyDescent="0.25">
      <c r="C1742" s="7"/>
    </row>
    <row r="1743" spans="3:3" x14ac:dyDescent="0.25">
      <c r="C1743" s="7"/>
    </row>
    <row r="1744" spans="3:3" x14ac:dyDescent="0.25">
      <c r="C1744" s="7"/>
    </row>
    <row r="1745" spans="3:3" x14ac:dyDescent="0.25">
      <c r="C1745" s="7"/>
    </row>
    <row r="1746" spans="3:3" x14ac:dyDescent="0.25">
      <c r="C1746" s="7"/>
    </row>
    <row r="1747" spans="3:3" x14ac:dyDescent="0.25">
      <c r="C1747" s="7"/>
    </row>
    <row r="1748" spans="3:3" x14ac:dyDescent="0.25">
      <c r="C1748" s="7"/>
    </row>
    <row r="1749" spans="3:3" x14ac:dyDescent="0.25">
      <c r="C1749" s="7"/>
    </row>
    <row r="1750" spans="3:3" x14ac:dyDescent="0.25">
      <c r="C1750" s="7"/>
    </row>
    <row r="1751" spans="3:3" x14ac:dyDescent="0.25">
      <c r="C1751" s="7"/>
    </row>
    <row r="1752" spans="3:3" x14ac:dyDescent="0.25">
      <c r="C1752" s="7"/>
    </row>
    <row r="1753" spans="3:3" x14ac:dyDescent="0.25">
      <c r="C1753" s="7"/>
    </row>
    <row r="1754" spans="3:3" x14ac:dyDescent="0.25">
      <c r="C1754" s="7"/>
    </row>
    <row r="1755" spans="3:3" x14ac:dyDescent="0.25">
      <c r="C1755" s="7"/>
    </row>
    <row r="1756" spans="3:3" x14ac:dyDescent="0.25">
      <c r="C1756" s="7"/>
    </row>
    <row r="1757" spans="3:3" x14ac:dyDescent="0.25">
      <c r="C1757" s="7"/>
    </row>
    <row r="1758" spans="3:3" x14ac:dyDescent="0.25">
      <c r="C1758" s="7"/>
    </row>
    <row r="1759" spans="3:3" x14ac:dyDescent="0.25">
      <c r="C1759" s="7"/>
    </row>
    <row r="1760" spans="3:3" x14ac:dyDescent="0.25">
      <c r="C1760" s="7"/>
    </row>
    <row r="1761" spans="3:3" x14ac:dyDescent="0.25">
      <c r="C1761" s="7"/>
    </row>
    <row r="1762" spans="3:3" x14ac:dyDescent="0.25">
      <c r="C1762" s="7"/>
    </row>
    <row r="1763" spans="3:3" x14ac:dyDescent="0.25">
      <c r="C1763" s="7"/>
    </row>
    <row r="1764" spans="3:3" x14ac:dyDescent="0.25">
      <c r="C1764" s="7"/>
    </row>
    <row r="1765" spans="3:3" x14ac:dyDescent="0.25">
      <c r="C1765" s="7"/>
    </row>
    <row r="1766" spans="3:3" x14ac:dyDescent="0.25">
      <c r="C1766" s="7"/>
    </row>
    <row r="1767" spans="3:3" x14ac:dyDescent="0.25">
      <c r="C1767" s="7"/>
    </row>
    <row r="1768" spans="3:3" x14ac:dyDescent="0.25">
      <c r="C1768" s="7"/>
    </row>
    <row r="1769" spans="3:3" x14ac:dyDescent="0.25">
      <c r="C1769" s="7"/>
    </row>
    <row r="1770" spans="3:3" x14ac:dyDescent="0.25">
      <c r="C1770" s="7"/>
    </row>
    <row r="1771" spans="3:3" x14ac:dyDescent="0.25">
      <c r="C1771" s="7"/>
    </row>
    <row r="1772" spans="3:3" x14ac:dyDescent="0.25">
      <c r="C1772" s="7"/>
    </row>
    <row r="1773" spans="3:3" x14ac:dyDescent="0.25">
      <c r="C1773" s="7"/>
    </row>
    <row r="1774" spans="3:3" x14ac:dyDescent="0.25">
      <c r="C1774" s="7"/>
    </row>
    <row r="1775" spans="3:3" x14ac:dyDescent="0.25">
      <c r="C1775" s="7"/>
    </row>
    <row r="1776" spans="3:3" x14ac:dyDescent="0.25">
      <c r="C1776" s="7"/>
    </row>
    <row r="1777" spans="3:3" x14ac:dyDescent="0.25">
      <c r="C1777" s="7"/>
    </row>
    <row r="1778" spans="3:3" x14ac:dyDescent="0.25">
      <c r="C1778" s="7"/>
    </row>
    <row r="1779" spans="3:3" x14ac:dyDescent="0.25">
      <c r="C1779" s="7"/>
    </row>
    <row r="1780" spans="3:3" x14ac:dyDescent="0.25">
      <c r="C1780" s="7"/>
    </row>
    <row r="1781" spans="3:3" x14ac:dyDescent="0.25">
      <c r="C1781" s="7"/>
    </row>
    <row r="1782" spans="3:3" x14ac:dyDescent="0.25">
      <c r="C1782" s="7"/>
    </row>
    <row r="1783" spans="3:3" x14ac:dyDescent="0.25">
      <c r="C1783" s="7"/>
    </row>
    <row r="1784" spans="3:3" x14ac:dyDescent="0.25">
      <c r="C1784" s="7"/>
    </row>
    <row r="1785" spans="3:3" x14ac:dyDescent="0.25">
      <c r="C1785" s="7"/>
    </row>
    <row r="1786" spans="3:3" x14ac:dyDescent="0.25">
      <c r="C1786" s="7"/>
    </row>
    <row r="1787" spans="3:3" x14ac:dyDescent="0.25">
      <c r="C1787" s="7"/>
    </row>
    <row r="1788" spans="3:3" x14ac:dyDescent="0.25">
      <c r="C1788" s="7"/>
    </row>
    <row r="1789" spans="3:3" x14ac:dyDescent="0.25">
      <c r="C1789" s="7"/>
    </row>
    <row r="1790" spans="3:3" x14ac:dyDescent="0.25">
      <c r="C1790" s="7"/>
    </row>
    <row r="1791" spans="3:3" x14ac:dyDescent="0.25">
      <c r="C1791" s="7"/>
    </row>
    <row r="1792" spans="3:3" x14ac:dyDescent="0.25">
      <c r="C1792" s="7"/>
    </row>
    <row r="1793" spans="3:3" x14ac:dyDescent="0.25">
      <c r="C1793" s="7"/>
    </row>
    <row r="1794" spans="3:3" x14ac:dyDescent="0.25">
      <c r="C1794" s="7"/>
    </row>
    <row r="1795" spans="3:3" x14ac:dyDescent="0.25">
      <c r="C1795" s="7"/>
    </row>
    <row r="1796" spans="3:3" x14ac:dyDescent="0.25">
      <c r="C1796" s="7"/>
    </row>
    <row r="1797" spans="3:3" x14ac:dyDescent="0.25">
      <c r="C1797" s="7"/>
    </row>
    <row r="1798" spans="3:3" x14ac:dyDescent="0.25">
      <c r="C1798" s="7"/>
    </row>
    <row r="1799" spans="3:3" x14ac:dyDescent="0.25">
      <c r="C1799" s="7"/>
    </row>
    <row r="1800" spans="3:3" x14ac:dyDescent="0.25">
      <c r="C1800" s="7"/>
    </row>
    <row r="1801" spans="3:3" x14ac:dyDescent="0.25">
      <c r="C1801" s="7"/>
    </row>
    <row r="1802" spans="3:3" x14ac:dyDescent="0.25">
      <c r="C1802" s="7"/>
    </row>
    <row r="1803" spans="3:3" x14ac:dyDescent="0.25">
      <c r="C1803" s="7"/>
    </row>
    <row r="1804" spans="3:3" x14ac:dyDescent="0.25">
      <c r="C1804" s="7"/>
    </row>
    <row r="1805" spans="3:3" x14ac:dyDescent="0.25">
      <c r="C1805" s="7"/>
    </row>
    <row r="1806" spans="3:3" x14ac:dyDescent="0.25">
      <c r="C1806" s="7"/>
    </row>
    <row r="1807" spans="3:3" x14ac:dyDescent="0.25">
      <c r="C1807" s="7"/>
    </row>
    <row r="1808" spans="3:3" x14ac:dyDescent="0.25">
      <c r="C1808" s="7"/>
    </row>
    <row r="1809" spans="3:3" x14ac:dyDescent="0.25">
      <c r="C1809" s="7"/>
    </row>
    <row r="1810" spans="3:3" x14ac:dyDescent="0.25">
      <c r="C1810" s="7"/>
    </row>
    <row r="1811" spans="3:3" x14ac:dyDescent="0.25">
      <c r="C1811" s="7"/>
    </row>
    <row r="1812" spans="3:3" x14ac:dyDescent="0.25">
      <c r="C1812" s="7"/>
    </row>
    <row r="1813" spans="3:3" x14ac:dyDescent="0.25">
      <c r="C1813" s="7"/>
    </row>
    <row r="1814" spans="3:3" x14ac:dyDescent="0.25">
      <c r="C1814" s="7"/>
    </row>
    <row r="1815" spans="3:3" x14ac:dyDescent="0.25">
      <c r="C1815" s="7"/>
    </row>
    <row r="1816" spans="3:3" x14ac:dyDescent="0.25">
      <c r="C1816" s="7"/>
    </row>
    <row r="1817" spans="3:3" x14ac:dyDescent="0.25">
      <c r="C1817" s="7"/>
    </row>
    <row r="1818" spans="3:3" x14ac:dyDescent="0.25">
      <c r="C1818" s="7"/>
    </row>
    <row r="1819" spans="3:3" x14ac:dyDescent="0.25">
      <c r="C1819" s="7"/>
    </row>
    <row r="1820" spans="3:3" x14ac:dyDescent="0.25">
      <c r="C1820" s="7"/>
    </row>
    <row r="1821" spans="3:3" x14ac:dyDescent="0.25">
      <c r="C1821" s="7"/>
    </row>
    <row r="1822" spans="3:3" x14ac:dyDescent="0.25">
      <c r="C1822" s="7"/>
    </row>
    <row r="1823" spans="3:3" x14ac:dyDescent="0.25">
      <c r="C1823" s="7"/>
    </row>
    <row r="1824" spans="3:3" x14ac:dyDescent="0.25">
      <c r="C1824" s="7"/>
    </row>
    <row r="1825" spans="3:3" x14ac:dyDescent="0.25">
      <c r="C1825" s="7"/>
    </row>
    <row r="1826" spans="3:3" x14ac:dyDescent="0.25">
      <c r="C1826" s="7"/>
    </row>
    <row r="1827" spans="3:3" x14ac:dyDescent="0.25">
      <c r="C1827" s="7"/>
    </row>
    <row r="1828" spans="3:3" x14ac:dyDescent="0.25">
      <c r="C1828" s="7"/>
    </row>
    <row r="1829" spans="3:3" x14ac:dyDescent="0.25">
      <c r="C1829" s="7"/>
    </row>
    <row r="1830" spans="3:3" x14ac:dyDescent="0.25">
      <c r="C1830" s="7"/>
    </row>
    <row r="1831" spans="3:3" x14ac:dyDescent="0.25">
      <c r="C1831" s="7"/>
    </row>
    <row r="1832" spans="3:3" x14ac:dyDescent="0.25">
      <c r="C1832" s="7"/>
    </row>
    <row r="1833" spans="3:3" x14ac:dyDescent="0.25">
      <c r="C1833" s="7"/>
    </row>
    <row r="1834" spans="3:3" x14ac:dyDescent="0.25">
      <c r="C1834" s="7"/>
    </row>
    <row r="1835" spans="3:3" x14ac:dyDescent="0.25">
      <c r="C1835" s="7"/>
    </row>
    <row r="1836" spans="3:3" x14ac:dyDescent="0.25">
      <c r="C1836" s="7"/>
    </row>
    <row r="1837" spans="3:3" x14ac:dyDescent="0.25">
      <c r="C1837" s="7"/>
    </row>
    <row r="1838" spans="3:3" x14ac:dyDescent="0.25">
      <c r="C1838" s="7"/>
    </row>
    <row r="1839" spans="3:3" x14ac:dyDescent="0.25">
      <c r="C1839" s="7"/>
    </row>
    <row r="1840" spans="3:3" x14ac:dyDescent="0.25">
      <c r="C1840" s="7"/>
    </row>
    <row r="1841" spans="3:3" x14ac:dyDescent="0.25">
      <c r="C1841" s="7"/>
    </row>
    <row r="1842" spans="3:3" x14ac:dyDescent="0.25">
      <c r="C1842" s="7"/>
    </row>
    <row r="1843" spans="3:3" x14ac:dyDescent="0.25">
      <c r="C1843" s="7"/>
    </row>
    <row r="1844" spans="3:3" x14ac:dyDescent="0.25">
      <c r="C1844" s="7"/>
    </row>
    <row r="1845" spans="3:3" x14ac:dyDescent="0.25">
      <c r="C1845" s="7"/>
    </row>
    <row r="1846" spans="3:3" x14ac:dyDescent="0.25">
      <c r="C1846" s="7"/>
    </row>
    <row r="1847" spans="3:3" x14ac:dyDescent="0.25">
      <c r="C1847" s="7"/>
    </row>
    <row r="1848" spans="3:3" x14ac:dyDescent="0.25">
      <c r="C1848" s="7"/>
    </row>
    <row r="1849" spans="3:3" x14ac:dyDescent="0.25">
      <c r="C1849" s="7"/>
    </row>
    <row r="1850" spans="3:3" x14ac:dyDescent="0.25">
      <c r="C1850" s="7"/>
    </row>
    <row r="1851" spans="3:3" x14ac:dyDescent="0.25">
      <c r="C1851" s="7"/>
    </row>
    <row r="1852" spans="3:3" x14ac:dyDescent="0.25">
      <c r="C1852" s="7"/>
    </row>
    <row r="1853" spans="3:3" x14ac:dyDescent="0.25">
      <c r="C1853" s="7"/>
    </row>
    <row r="1854" spans="3:3" x14ac:dyDescent="0.25">
      <c r="C1854" s="7"/>
    </row>
    <row r="1855" spans="3:3" x14ac:dyDescent="0.25">
      <c r="C1855" s="7"/>
    </row>
    <row r="1856" spans="3:3" x14ac:dyDescent="0.25">
      <c r="C1856" s="7"/>
    </row>
    <row r="1857" spans="3:3" x14ac:dyDescent="0.25">
      <c r="C1857" s="7"/>
    </row>
    <row r="1858" spans="3:3" x14ac:dyDescent="0.25">
      <c r="C1858" s="7"/>
    </row>
    <row r="1859" spans="3:3" x14ac:dyDescent="0.25">
      <c r="C1859" s="7"/>
    </row>
    <row r="1860" spans="3:3" x14ac:dyDescent="0.25">
      <c r="C1860" s="7"/>
    </row>
    <row r="1861" spans="3:3" x14ac:dyDescent="0.25">
      <c r="C1861" s="7"/>
    </row>
    <row r="1862" spans="3:3" x14ac:dyDescent="0.25">
      <c r="C1862" s="7"/>
    </row>
    <row r="1863" spans="3:3" x14ac:dyDescent="0.25">
      <c r="C1863" s="7"/>
    </row>
    <row r="1864" spans="3:3" x14ac:dyDescent="0.25">
      <c r="C1864" s="7"/>
    </row>
    <row r="1865" spans="3:3" x14ac:dyDescent="0.25">
      <c r="C1865" s="7"/>
    </row>
    <row r="1866" spans="3:3" x14ac:dyDescent="0.25">
      <c r="C1866" s="7"/>
    </row>
    <row r="1867" spans="3:3" x14ac:dyDescent="0.25">
      <c r="C1867" s="7"/>
    </row>
    <row r="1868" spans="3:3" x14ac:dyDescent="0.25">
      <c r="C1868" s="7"/>
    </row>
    <row r="1869" spans="3:3" x14ac:dyDescent="0.25">
      <c r="C1869" s="7"/>
    </row>
    <row r="1870" spans="3:3" x14ac:dyDescent="0.25">
      <c r="C1870" s="7"/>
    </row>
    <row r="1871" spans="3:3" x14ac:dyDescent="0.25">
      <c r="C1871" s="7"/>
    </row>
    <row r="1872" spans="3:3" x14ac:dyDescent="0.25">
      <c r="C1872" s="7"/>
    </row>
    <row r="1873" spans="3:3" x14ac:dyDescent="0.25">
      <c r="C1873" s="7"/>
    </row>
    <row r="1874" spans="3:3" x14ac:dyDescent="0.25">
      <c r="C1874" s="7"/>
    </row>
    <row r="1875" spans="3:3" x14ac:dyDescent="0.25">
      <c r="C1875" s="7"/>
    </row>
    <row r="1876" spans="3:3" x14ac:dyDescent="0.25">
      <c r="C1876" s="7"/>
    </row>
    <row r="1877" spans="3:3" x14ac:dyDescent="0.25">
      <c r="C1877" s="7"/>
    </row>
    <row r="1878" spans="3:3" x14ac:dyDescent="0.25">
      <c r="C1878" s="7"/>
    </row>
    <row r="1879" spans="3:3" x14ac:dyDescent="0.25">
      <c r="C1879" s="7"/>
    </row>
    <row r="1880" spans="3:3" x14ac:dyDescent="0.25">
      <c r="C1880" s="7"/>
    </row>
    <row r="1881" spans="3:3" x14ac:dyDescent="0.25">
      <c r="C1881" s="7"/>
    </row>
    <row r="1882" spans="3:3" x14ac:dyDescent="0.25">
      <c r="C1882" s="7"/>
    </row>
    <row r="1883" spans="3:3" x14ac:dyDescent="0.25">
      <c r="C1883" s="7"/>
    </row>
    <row r="1884" spans="3:3" x14ac:dyDescent="0.25">
      <c r="C1884" s="7"/>
    </row>
    <row r="1885" spans="3:3" x14ac:dyDescent="0.25">
      <c r="C1885" s="7"/>
    </row>
    <row r="1886" spans="3:3" x14ac:dyDescent="0.25">
      <c r="C1886" s="7"/>
    </row>
    <row r="1887" spans="3:3" x14ac:dyDescent="0.25">
      <c r="C1887" s="7"/>
    </row>
    <row r="1888" spans="3:3" x14ac:dyDescent="0.25">
      <c r="C1888" s="7"/>
    </row>
    <row r="1889" spans="3:3" x14ac:dyDescent="0.25">
      <c r="C1889" s="7"/>
    </row>
    <row r="1890" spans="3:3" x14ac:dyDescent="0.25">
      <c r="C1890" s="7"/>
    </row>
    <row r="1891" spans="3:3" x14ac:dyDescent="0.25">
      <c r="C1891" s="7"/>
    </row>
    <row r="1892" spans="3:3" x14ac:dyDescent="0.25">
      <c r="C1892" s="7"/>
    </row>
    <row r="1893" spans="3:3" x14ac:dyDescent="0.25">
      <c r="C1893" s="7"/>
    </row>
    <row r="1894" spans="3:3" x14ac:dyDescent="0.25">
      <c r="C1894" s="7"/>
    </row>
    <row r="1895" spans="3:3" x14ac:dyDescent="0.25">
      <c r="C1895" s="7"/>
    </row>
    <row r="1896" spans="3:3" x14ac:dyDescent="0.25">
      <c r="C1896" s="7"/>
    </row>
    <row r="1897" spans="3:3" x14ac:dyDescent="0.25">
      <c r="C1897" s="7"/>
    </row>
    <row r="1898" spans="3:3" x14ac:dyDescent="0.25">
      <c r="C1898" s="7"/>
    </row>
    <row r="1899" spans="3:3" x14ac:dyDescent="0.25">
      <c r="C1899" s="7"/>
    </row>
    <row r="1900" spans="3:3" x14ac:dyDescent="0.25">
      <c r="C1900" s="7"/>
    </row>
    <row r="1901" spans="3:3" x14ac:dyDescent="0.25">
      <c r="C1901" s="7"/>
    </row>
    <row r="1902" spans="3:3" x14ac:dyDescent="0.25">
      <c r="C1902" s="7"/>
    </row>
    <row r="1903" spans="3:3" x14ac:dyDescent="0.25">
      <c r="C1903" s="7"/>
    </row>
    <row r="1904" spans="3:3" x14ac:dyDescent="0.25">
      <c r="C1904" s="7"/>
    </row>
    <row r="1905" spans="3:3" x14ac:dyDescent="0.25">
      <c r="C1905" s="7"/>
    </row>
    <row r="1906" spans="3:3" x14ac:dyDescent="0.25">
      <c r="C1906" s="7"/>
    </row>
    <row r="1907" spans="3:3" x14ac:dyDescent="0.25">
      <c r="C1907" s="7"/>
    </row>
    <row r="1908" spans="3:3" x14ac:dyDescent="0.25">
      <c r="C1908" s="7"/>
    </row>
    <row r="1909" spans="3:3" x14ac:dyDescent="0.25">
      <c r="C1909" s="7"/>
    </row>
    <row r="1910" spans="3:3" x14ac:dyDescent="0.25">
      <c r="C1910" s="7"/>
    </row>
    <row r="1911" spans="3:3" x14ac:dyDescent="0.25">
      <c r="C1911" s="7"/>
    </row>
    <row r="1912" spans="3:3" x14ac:dyDescent="0.25">
      <c r="C1912" s="7"/>
    </row>
    <row r="1913" spans="3:3" x14ac:dyDescent="0.25">
      <c r="C1913" s="7"/>
    </row>
    <row r="1914" spans="3:3" x14ac:dyDescent="0.25">
      <c r="C1914" s="7"/>
    </row>
    <row r="1915" spans="3:3" x14ac:dyDescent="0.25">
      <c r="C1915" s="7"/>
    </row>
    <row r="1916" spans="3:3" x14ac:dyDescent="0.25">
      <c r="C1916" s="7"/>
    </row>
    <row r="1917" spans="3:3" x14ac:dyDescent="0.25">
      <c r="C1917" s="7"/>
    </row>
    <row r="1918" spans="3:3" x14ac:dyDescent="0.25">
      <c r="C1918" s="7"/>
    </row>
    <row r="1919" spans="3:3" x14ac:dyDescent="0.25">
      <c r="C1919" s="7"/>
    </row>
    <row r="1920" spans="3:3" x14ac:dyDescent="0.25">
      <c r="C1920" s="7"/>
    </row>
    <row r="1921" spans="3:3" x14ac:dyDescent="0.25">
      <c r="C1921" s="7"/>
    </row>
    <row r="1922" spans="3:3" x14ac:dyDescent="0.25">
      <c r="C1922" s="7"/>
    </row>
    <row r="1923" spans="3:3" x14ac:dyDescent="0.25">
      <c r="C1923" s="7"/>
    </row>
    <row r="1924" spans="3:3" x14ac:dyDescent="0.25">
      <c r="C1924" s="7"/>
    </row>
    <row r="1925" spans="3:3" x14ac:dyDescent="0.25">
      <c r="C1925" s="7"/>
    </row>
    <row r="1926" spans="3:3" x14ac:dyDescent="0.25">
      <c r="C1926" s="7"/>
    </row>
    <row r="1927" spans="3:3" x14ac:dyDescent="0.25">
      <c r="C1927" s="7"/>
    </row>
    <row r="1928" spans="3:3" x14ac:dyDescent="0.25">
      <c r="C1928" s="7"/>
    </row>
    <row r="1929" spans="3:3" x14ac:dyDescent="0.25">
      <c r="C1929" s="7"/>
    </row>
    <row r="1930" spans="3:3" x14ac:dyDescent="0.25">
      <c r="C1930" s="7"/>
    </row>
    <row r="1931" spans="3:3" x14ac:dyDescent="0.25">
      <c r="C1931" s="7"/>
    </row>
    <row r="1932" spans="3:3" x14ac:dyDescent="0.25">
      <c r="C1932" s="7"/>
    </row>
    <row r="1933" spans="3:3" x14ac:dyDescent="0.25">
      <c r="C1933" s="7"/>
    </row>
    <row r="1934" spans="3:3" x14ac:dyDescent="0.25">
      <c r="C1934" s="7"/>
    </row>
    <row r="1935" spans="3:3" x14ac:dyDescent="0.25">
      <c r="C1935" s="7"/>
    </row>
    <row r="1936" spans="3:3" x14ac:dyDescent="0.25">
      <c r="C1936" s="7"/>
    </row>
    <row r="1937" spans="3:3" x14ac:dyDescent="0.25">
      <c r="C1937" s="7"/>
    </row>
    <row r="1938" spans="3:3" x14ac:dyDescent="0.25">
      <c r="C1938" s="7"/>
    </row>
    <row r="1939" spans="3:3" x14ac:dyDescent="0.25">
      <c r="C1939" s="7"/>
    </row>
  </sheetData>
  <sortState ref="L3:L30">
    <sortCondition ref="L3:L30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mdUpdate">
          <controlPr defaultSize="0" autoLine="0" r:id="rId5">
            <anchor moveWithCells="1">
              <from>
                <xdr:col>0</xdr:col>
                <xdr:colOff>400050</xdr:colOff>
                <xdr:row>0</xdr:row>
                <xdr:rowOff>142875</xdr:rowOff>
              </from>
              <to>
                <xdr:col>0</xdr:col>
                <xdr:colOff>1228725</xdr:colOff>
                <xdr:row>2</xdr:row>
                <xdr:rowOff>114300</xdr:rowOff>
              </to>
            </anchor>
          </controlPr>
        </control>
      </mc:Choice>
      <mc:Fallback>
        <control shapeId="13313" r:id="rId4" name="cmdUpdate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"/>
  <sheetViews>
    <sheetView topLeftCell="A623" zoomScaleNormal="100" workbookViewId="0">
      <selection activeCell="L557" sqref="L557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/>
  <dimension ref="A1:Q1005"/>
  <sheetViews>
    <sheetView workbookViewId="0">
      <selection activeCell="A20" sqref="A20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3.7109375" style="39" bestFit="1" customWidth="1"/>
    <col min="9" max="9" width="19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31" t="s">
        <v>143</v>
      </c>
      <c r="N3" s="31" t="str">
        <f t="shared" ref="N3:N4" si="0">CONCATENATE(M3,"_Start")</f>
        <v>rmdsedc-gl-01_Start</v>
      </c>
      <c r="O3" s="32">
        <f>VLOOKUP(N3,I:J,2,FALSE)</f>
        <v>4</v>
      </c>
      <c r="P3" s="33" t="str">
        <f t="shared" ref="P3:P4" si="1">CONCATENATE(M3,"_End")</f>
        <v>rmdsedc-gl-01_End</v>
      </c>
      <c r="Q3" s="32">
        <f>VLOOKUP(P3,I:J,2,FALSE)</f>
        <v>43</v>
      </c>
    </row>
    <row r="4" spans="1:17" x14ac:dyDescent="0.25">
      <c r="A4" s="39" t="str">
        <f t="shared" ref="A4:A41" si="2">CONCATENATE(B4,"_",C4)</f>
        <v>40598_rmdsedc-gl-01</v>
      </c>
      <c r="B4" s="47">
        <v>40598</v>
      </c>
      <c r="C4" s="39" t="s">
        <v>143</v>
      </c>
      <c r="D4" s="11">
        <f>VLOOKUP($A4,Pivot_Switch!$H$5:$N$5000,COLUMN(D4),FALSE)</f>
        <v>36</v>
      </c>
      <c r="E4" s="11">
        <f>VLOOKUP($A4,Pivot_Switch!$H$5:$N$5000,COLUMN(E4),FALSE)</f>
        <v>9</v>
      </c>
      <c r="F4" s="11">
        <f>VLOOKUP($A4,Pivot_Switch!$H$5:$N$5000,COLUMN(F4),FALSE)</f>
        <v>27</v>
      </c>
      <c r="G4" s="11">
        <f>VLOOKUP($A4,Pivot_Switch!$H$5:$N$5000,COLUMN(G4),FALSE)</f>
        <v>1</v>
      </c>
      <c r="H4" s="39" t="str">
        <f>C4</f>
        <v>rmdsedc-gl-01</v>
      </c>
      <c r="I4" s="39" t="str">
        <f>CONCATENATE(H4,"_Start")</f>
        <v>rmdsedc-gl-01_Start</v>
      </c>
      <c r="J4" s="41">
        <f>ROW(I4)</f>
        <v>4</v>
      </c>
      <c r="M4" s="16" t="s">
        <v>161</v>
      </c>
      <c r="N4" s="16" t="str">
        <f t="shared" si="0"/>
        <v>rmdsedc-sl-01_Start</v>
      </c>
      <c r="O4" s="17">
        <f>VLOOKUP(N4,I:J,2,FALSE)</f>
        <v>44</v>
      </c>
      <c r="P4" s="18" t="str">
        <f t="shared" si="1"/>
        <v>rmdsedc-sl-01_End</v>
      </c>
      <c r="Q4" s="17">
        <f>VLOOKUP(P4,I:J,2,FALSE)</f>
        <v>83</v>
      </c>
    </row>
    <row r="5" spans="1:17" x14ac:dyDescent="0.25">
      <c r="A5" s="39" t="str">
        <f t="shared" si="2"/>
        <v>40606_rmdsedc-gl-01</v>
      </c>
      <c r="B5" s="47">
        <v>40606</v>
      </c>
      <c r="C5" s="39" t="s">
        <v>143</v>
      </c>
      <c r="D5" s="11">
        <f>VLOOKUP($A5,Pivot_Switch!$H$5:$N$5000,COLUMN(D5),FALSE)</f>
        <v>36</v>
      </c>
      <c r="E5" s="11">
        <f>VLOOKUP($A5,Pivot_Switch!$H$5:$N$5000,COLUMN(E5),FALSE)</f>
        <v>9</v>
      </c>
      <c r="F5" s="11">
        <f>VLOOKUP($A5,Pivot_Switch!$H$5:$N$5000,COLUMN(F5),FALSE)</f>
        <v>27</v>
      </c>
      <c r="G5" s="11">
        <f>VLOOKUP($A5,Pivot_Switch!$H$5:$N$5000,COLUMN(G5),FALSE)</f>
        <v>1</v>
      </c>
      <c r="M5" s="16"/>
      <c r="N5" s="16"/>
      <c r="O5" s="17"/>
      <c r="P5" s="18"/>
      <c r="Q5" s="17"/>
    </row>
    <row r="6" spans="1:17" x14ac:dyDescent="0.25">
      <c r="A6" s="39" t="str">
        <f t="shared" si="2"/>
        <v>40609_rmdsedc-gl-01</v>
      </c>
      <c r="B6" s="47">
        <v>40609</v>
      </c>
      <c r="C6" s="39" t="s">
        <v>143</v>
      </c>
      <c r="D6" s="11">
        <f>VLOOKUP($A6,Pivot_Switch!$H$5:$N$5000,COLUMN(D6),FALSE)</f>
        <v>36</v>
      </c>
      <c r="E6" s="11">
        <f>VLOOKUP($A6,Pivot_Switch!$H$5:$N$5000,COLUMN(E6),FALSE)</f>
        <v>9</v>
      </c>
      <c r="F6" s="11">
        <f>VLOOKUP($A6,Pivot_Switch!$H$5:$N$5000,COLUMN(F6),FALSE)</f>
        <v>27</v>
      </c>
      <c r="G6" s="11">
        <f>VLOOKUP($A6,Pivot_Switch!$H$5:$N$5000,COLUMN(G6),FALSE)</f>
        <v>1</v>
      </c>
      <c r="M6" s="16"/>
      <c r="N6" s="16"/>
      <c r="O6" s="17"/>
      <c r="P6" s="18"/>
      <c r="Q6" s="17"/>
    </row>
    <row r="7" spans="1:17" x14ac:dyDescent="0.25">
      <c r="A7" s="39" t="str">
        <f t="shared" si="2"/>
        <v>40637_rmdsedc-gl-01</v>
      </c>
      <c r="B7" s="47">
        <v>40637</v>
      </c>
      <c r="C7" s="39" t="s">
        <v>143</v>
      </c>
      <c r="D7" s="11">
        <f>VLOOKUP($A7,Pivot_Switch!$H$5:$N$5000,COLUMN(D7),FALSE)</f>
        <v>36</v>
      </c>
      <c r="E7" s="11">
        <f>VLOOKUP($A7,Pivot_Switch!$H$5:$N$5000,COLUMN(E7),FALSE)</f>
        <v>11</v>
      </c>
      <c r="F7" s="11">
        <f>VLOOKUP($A7,Pivot_Switch!$H$5:$N$5000,COLUMN(F7),FALSE)</f>
        <v>25</v>
      </c>
      <c r="G7" s="11">
        <f>VLOOKUP($A7,Pivot_Switch!$H$5:$N$5000,COLUMN(G7),FALSE)</f>
        <v>1</v>
      </c>
      <c r="M7" s="16"/>
      <c r="N7" s="16"/>
      <c r="O7" s="17"/>
      <c r="P7" s="18"/>
      <c r="Q7" s="17"/>
    </row>
    <row r="8" spans="1:17" x14ac:dyDescent="0.25">
      <c r="A8" s="39" t="str">
        <f t="shared" si="2"/>
        <v>40646_rmdsedc-gl-01</v>
      </c>
      <c r="B8" s="47">
        <v>40646</v>
      </c>
      <c r="C8" s="39" t="s">
        <v>143</v>
      </c>
      <c r="D8" s="11">
        <f>VLOOKUP($A8,Pivot_Switch!$H$5:$N$5000,COLUMN(D8),FALSE)</f>
        <v>36</v>
      </c>
      <c r="E8" s="11">
        <f>VLOOKUP($A8,Pivot_Switch!$H$5:$N$5000,COLUMN(E8),FALSE)</f>
        <v>11</v>
      </c>
      <c r="F8" s="11">
        <f>VLOOKUP($A8,Pivot_Switch!$H$5:$N$5000,COLUMN(F8),FALSE)</f>
        <v>25</v>
      </c>
      <c r="G8" s="11">
        <f>VLOOKUP($A8,Pivot_Switch!$H$5:$N$5000,COLUMN(G8),FALSE)</f>
        <v>1</v>
      </c>
      <c r="M8" s="16"/>
      <c r="N8" s="16"/>
      <c r="O8" s="17"/>
      <c r="P8" s="18"/>
      <c r="Q8" s="17"/>
    </row>
    <row r="9" spans="1:17" x14ac:dyDescent="0.25">
      <c r="A9" s="39" t="str">
        <f t="shared" si="2"/>
        <v>40652_rmdsedc-gl-01</v>
      </c>
      <c r="B9" s="47">
        <v>40652</v>
      </c>
      <c r="C9" s="39" t="s">
        <v>143</v>
      </c>
      <c r="D9" s="11">
        <f>VLOOKUP($A9,Pivot_Switch!$H$5:$N$5000,COLUMN(D9),FALSE)</f>
        <v>36</v>
      </c>
      <c r="E9" s="11">
        <f>VLOOKUP($A9,Pivot_Switch!$H$5:$N$5000,COLUMN(E9),FALSE)</f>
        <v>11</v>
      </c>
      <c r="F9" s="11">
        <f>VLOOKUP($A9,Pivot_Switch!$H$5:$N$5000,COLUMN(F9),FALSE)</f>
        <v>25</v>
      </c>
      <c r="G9" s="11">
        <f>VLOOKUP($A9,Pivot_Switch!$H$5:$N$5000,COLUMN(G9),FALSE)</f>
        <v>1</v>
      </c>
      <c r="M9" s="16"/>
      <c r="N9" s="16"/>
      <c r="O9" s="17"/>
      <c r="P9" s="18"/>
      <c r="Q9" s="17"/>
    </row>
    <row r="10" spans="1:17" x14ac:dyDescent="0.25">
      <c r="A10" s="39" t="str">
        <f t="shared" si="2"/>
        <v>40659_rmdsedc-gl-01</v>
      </c>
      <c r="B10" s="47">
        <v>40659</v>
      </c>
      <c r="C10" s="39" t="s">
        <v>143</v>
      </c>
      <c r="D10" s="11">
        <f>VLOOKUP($A10,Pivot_Switch!$H$5:$N$5000,COLUMN(D10),FALSE)</f>
        <v>36</v>
      </c>
      <c r="E10" s="11">
        <f>VLOOKUP($A10,Pivot_Switch!$H$5:$N$5000,COLUMN(E10),FALSE)</f>
        <v>11</v>
      </c>
      <c r="F10" s="11">
        <f>VLOOKUP($A10,Pivot_Switch!$H$5:$N$5000,COLUMN(F10),FALSE)</f>
        <v>25</v>
      </c>
      <c r="G10" s="11">
        <f>VLOOKUP($A10,Pivot_Switch!$H$5:$N$5000,COLUMN(G10),FALSE)</f>
        <v>1</v>
      </c>
      <c r="M10" s="16"/>
      <c r="N10" s="16"/>
      <c r="O10" s="17"/>
      <c r="P10" s="18"/>
      <c r="Q10" s="17"/>
    </row>
    <row r="11" spans="1:17" x14ac:dyDescent="0.25">
      <c r="A11" s="39" t="str">
        <f t="shared" si="2"/>
        <v>40666_rmdsedc-gl-01</v>
      </c>
      <c r="B11" s="47">
        <v>40666</v>
      </c>
      <c r="C11" s="39" t="s">
        <v>143</v>
      </c>
      <c r="D11" s="11">
        <f>VLOOKUP($A11,Pivot_Switch!$H$5:$N$5000,COLUMN(D11),FALSE)</f>
        <v>36</v>
      </c>
      <c r="E11" s="11">
        <f>VLOOKUP($A11,Pivot_Switch!$H$5:$N$5000,COLUMN(E11),FALSE)</f>
        <v>11</v>
      </c>
      <c r="F11" s="11">
        <f>VLOOKUP($A11,Pivot_Switch!$H$5:$N$5000,COLUMN(F11),FALSE)</f>
        <v>25</v>
      </c>
      <c r="G11" s="11">
        <f>VLOOKUP($A11,Pivot_Switch!$H$5:$N$5000,COLUMN(G11),FALSE)</f>
        <v>1</v>
      </c>
      <c r="M11" s="16"/>
      <c r="N11" s="16"/>
      <c r="O11" s="17"/>
      <c r="P11" s="18"/>
      <c r="Q11" s="17"/>
    </row>
    <row r="12" spans="1:17" x14ac:dyDescent="0.25">
      <c r="A12" s="39" t="str">
        <f t="shared" si="2"/>
        <v>40679_rmdsedc-gl-01</v>
      </c>
      <c r="B12" s="47">
        <v>40679</v>
      </c>
      <c r="C12" s="39" t="s">
        <v>143</v>
      </c>
      <c r="D12" s="11">
        <f>VLOOKUP($A12,Pivot_Switch!$H$5:$N$5000,COLUMN(D12),FALSE)</f>
        <v>36</v>
      </c>
      <c r="E12" s="11">
        <f>VLOOKUP($A12,Pivot_Switch!$H$5:$N$5000,COLUMN(E12),FALSE)</f>
        <v>11</v>
      </c>
      <c r="F12" s="11">
        <f>VLOOKUP($A12,Pivot_Switch!$H$5:$N$5000,COLUMN(F12),FALSE)</f>
        <v>25</v>
      </c>
      <c r="G12" s="11">
        <f>VLOOKUP($A12,Pivot_Switch!$H$5:$N$5000,COLUMN(G12),FALSE)</f>
        <v>1</v>
      </c>
      <c r="M12" s="16"/>
      <c r="N12" s="16"/>
      <c r="O12" s="17"/>
      <c r="P12" s="18"/>
      <c r="Q12" s="17"/>
    </row>
    <row r="13" spans="1:17" ht="15.75" thickBot="1" x14ac:dyDescent="0.3">
      <c r="A13" s="39" t="str">
        <f t="shared" si="2"/>
        <v>40686_rmdsedc-gl-01</v>
      </c>
      <c r="B13" s="47">
        <v>40686</v>
      </c>
      <c r="C13" s="39" t="s">
        <v>143</v>
      </c>
      <c r="D13" s="11">
        <f>VLOOKUP($A13,Pivot_Switch!$H$5:$N$5000,COLUMN(D13),FALSE)</f>
        <v>36</v>
      </c>
      <c r="E13" s="11">
        <f>VLOOKUP($A13,Pivot_Switch!$H$5:$N$5000,COLUMN(E13),FALSE)</f>
        <v>11</v>
      </c>
      <c r="F13" s="11">
        <f>VLOOKUP($A13,Pivot_Switch!$H$5:$N$5000,COLUMN(F13),FALSE)</f>
        <v>25</v>
      </c>
      <c r="G13" s="11">
        <f>VLOOKUP($A13,Pivot_Switch!$H$5:$N$5000,COLUMN(G13),FALSE)</f>
        <v>1</v>
      </c>
      <c r="M13" s="21"/>
      <c r="N13" s="21"/>
      <c r="O13" s="22"/>
      <c r="P13" s="23"/>
      <c r="Q13" s="22"/>
    </row>
    <row r="14" spans="1:17" x14ac:dyDescent="0.25">
      <c r="A14" s="39" t="str">
        <f t="shared" si="2"/>
        <v>40690_rmdsedc-gl-01</v>
      </c>
      <c r="B14" s="47">
        <v>40690</v>
      </c>
      <c r="C14" s="39" t="s">
        <v>143</v>
      </c>
      <c r="D14" s="11">
        <f>VLOOKUP($A14,Pivot_Switch!$H$5:$N$5000,COLUMN(D14),FALSE)</f>
        <v>36</v>
      </c>
      <c r="E14" s="11">
        <f>VLOOKUP($A14,Pivot_Switch!$H$5:$N$5000,COLUMN(E14),FALSE)</f>
        <v>11</v>
      </c>
      <c r="F14" s="11">
        <f>VLOOKUP($A14,Pivot_Switch!$H$5:$N$5000,COLUMN(F14),FALSE)</f>
        <v>25</v>
      </c>
      <c r="G14" s="11">
        <f>VLOOKUP($A14,Pivot_Switch!$H$5:$N$5000,COLUMN(G14),FALSE)</f>
        <v>1</v>
      </c>
      <c r="M14" s="33"/>
      <c r="N14" s="33"/>
      <c r="O14" s="36"/>
      <c r="P14" s="33"/>
      <c r="Q14" s="36"/>
    </row>
    <row r="15" spans="1:17" x14ac:dyDescent="0.25">
      <c r="A15" s="39" t="str">
        <f t="shared" si="2"/>
        <v>40700_rmdsedc-gl-01</v>
      </c>
      <c r="B15" s="47">
        <v>40700</v>
      </c>
      <c r="C15" s="39" t="s">
        <v>143</v>
      </c>
      <c r="D15" s="11">
        <f>VLOOKUP($A15,Pivot_Switch!$H$5:$N$5000,COLUMN(D15),FALSE)</f>
        <v>36</v>
      </c>
      <c r="E15" s="11">
        <f>VLOOKUP($A15,Pivot_Switch!$H$5:$N$5000,COLUMN(E15),FALSE)</f>
        <v>11</v>
      </c>
      <c r="F15" s="11">
        <f>VLOOKUP($A15,Pivot_Switch!$H$5:$N$5000,COLUMN(F15),FALSE)</f>
        <v>25</v>
      </c>
      <c r="G15" s="11">
        <f>VLOOKUP($A15,Pivot_Switch!$H$5:$N$5000,COLUMN(G15),FALSE)</f>
        <v>1</v>
      </c>
      <c r="M15" s="18"/>
      <c r="N15" s="18"/>
      <c r="O15" s="34"/>
      <c r="P15" s="18"/>
      <c r="Q15" s="34"/>
    </row>
    <row r="16" spans="1:17" x14ac:dyDescent="0.25">
      <c r="A16" s="39" t="str">
        <f t="shared" si="2"/>
        <v>40707_rmdsedc-gl-01</v>
      </c>
      <c r="B16" s="47">
        <v>40707</v>
      </c>
      <c r="C16" s="39" t="s">
        <v>143</v>
      </c>
      <c r="D16" s="11">
        <f>VLOOKUP($A16,Pivot_Switch!$H$5:$N$5000,COLUMN(D16),FALSE)</f>
        <v>36</v>
      </c>
      <c r="E16" s="11">
        <f>VLOOKUP($A16,Pivot_Switch!$H$5:$N$5000,COLUMN(E16),FALSE)</f>
        <v>11</v>
      </c>
      <c r="F16" s="11">
        <f>VLOOKUP($A16,Pivot_Switch!$H$5:$N$5000,COLUMN(F16),FALSE)</f>
        <v>25</v>
      </c>
      <c r="G16" s="11">
        <f>VLOOKUP($A16,Pivot_Switch!$H$5:$N$5000,COLUMN(G16),FALSE)</f>
        <v>1</v>
      </c>
      <c r="M16" s="18"/>
      <c r="N16" s="18"/>
      <c r="O16" s="34"/>
      <c r="P16" s="18"/>
      <c r="Q16" s="34"/>
    </row>
    <row r="17" spans="1:17" x14ac:dyDescent="0.25">
      <c r="A17" s="39" t="str">
        <f t="shared" ref="A17:A40" si="3">CONCATENATE(B17,"_",C17)</f>
        <v>40714_rmdsedc-gl-01</v>
      </c>
      <c r="B17" s="47">
        <v>40714</v>
      </c>
      <c r="C17" s="39" t="s">
        <v>143</v>
      </c>
      <c r="D17" s="11">
        <f>VLOOKUP($A17,Pivot_Switch!$H$5:$N$5000,COLUMN(D17),FALSE)</f>
        <v>36</v>
      </c>
      <c r="E17" s="11">
        <f>VLOOKUP($A17,Pivot_Switch!$H$5:$N$5000,COLUMN(E17),FALSE)</f>
        <v>11</v>
      </c>
      <c r="F17" s="11">
        <f>VLOOKUP($A17,Pivot_Switch!$H$5:$N$5000,COLUMN(F17),FALSE)</f>
        <v>25</v>
      </c>
      <c r="G17" s="11">
        <f>VLOOKUP($A17,Pivot_Switch!$H$5:$N$5000,COLUMN(G17),FALSE)</f>
        <v>1</v>
      </c>
      <c r="M17" s="18"/>
      <c r="N17" s="18"/>
      <c r="O17" s="34"/>
      <c r="P17" s="18"/>
      <c r="Q17" s="34"/>
    </row>
    <row r="18" spans="1:17" x14ac:dyDescent="0.25">
      <c r="A18" s="39" t="str">
        <f t="shared" si="3"/>
        <v>40721_rmdsedc-gl-01</v>
      </c>
      <c r="B18" s="47">
        <v>40721</v>
      </c>
      <c r="C18" s="39" t="s">
        <v>143</v>
      </c>
      <c r="D18" s="11">
        <f>VLOOKUP($A18,Pivot_Switch!$H$5:$N$5000,COLUMN(D18),FALSE)</f>
        <v>36</v>
      </c>
      <c r="E18" s="11">
        <f>VLOOKUP($A18,Pivot_Switch!$H$5:$N$5000,COLUMN(E18),FALSE)</f>
        <v>11</v>
      </c>
      <c r="F18" s="11">
        <f>VLOOKUP($A18,Pivot_Switch!$H$5:$N$5000,COLUMN(F18),FALSE)</f>
        <v>25</v>
      </c>
      <c r="G18" s="11">
        <f>VLOOKUP($A18,Pivot_Switch!$H$5:$N$5000,COLUMN(G18),FALSE)</f>
        <v>1</v>
      </c>
    </row>
    <row r="19" spans="1:17" s="26" customFormat="1" x14ac:dyDescent="0.25">
      <c r="A19" s="39" t="str">
        <f t="shared" si="3"/>
        <v>40728_rmdsedc-gl-01</v>
      </c>
      <c r="B19" s="47">
        <v>40728</v>
      </c>
      <c r="C19" s="39" t="s">
        <v>143</v>
      </c>
      <c r="D19" s="11">
        <f>VLOOKUP($A19,Pivot_Switch!$H$5:$N$5000,COLUMN(D19),FALSE)</f>
        <v>36</v>
      </c>
      <c r="E19" s="11">
        <f>VLOOKUP($A19,Pivot_Switch!$H$5:$N$5000,COLUMN(E19),FALSE)</f>
        <v>11</v>
      </c>
      <c r="F19" s="11">
        <f>VLOOKUP($A19,Pivot_Switch!$H$5:$N$5000,COLUMN(F19),FALSE)</f>
        <v>25</v>
      </c>
      <c r="G19" s="11">
        <f>VLOOKUP($A19,Pivot_Switch!$H$5:$N$5000,COLUMN(G19),FALSE)</f>
        <v>1</v>
      </c>
      <c r="H19" s="39"/>
      <c r="I19" s="39"/>
      <c r="J19" s="39"/>
      <c r="K19" s="10"/>
      <c r="L19" s="10"/>
    </row>
    <row r="20" spans="1:17" x14ac:dyDescent="0.25">
      <c r="A20" s="39" t="str">
        <f t="shared" si="3"/>
        <v>40735_rmdsedc-gl-01</v>
      </c>
      <c r="B20" s="47">
        <v>40735</v>
      </c>
      <c r="C20" s="39" t="s">
        <v>143</v>
      </c>
      <c r="D20" s="11">
        <f>VLOOKUP($A20,Pivot_Switch!$H$5:$N$5000,COLUMN(D20),FALSE)</f>
        <v>36</v>
      </c>
      <c r="E20" s="11">
        <f>VLOOKUP($A20,Pivot_Switch!$H$5:$N$5000,COLUMN(E20),FALSE)</f>
        <v>11</v>
      </c>
      <c r="F20" s="11">
        <f>VLOOKUP($A20,Pivot_Switch!$H$5:$N$5000,COLUMN(F20),FALSE)</f>
        <v>25</v>
      </c>
      <c r="G20" s="11">
        <f>VLOOKUP($A20,Pivot_Switch!$H$5:$N$5000,COLUMN(G20),FALSE)</f>
        <v>1</v>
      </c>
    </row>
    <row r="21" spans="1:17" x14ac:dyDescent="0.25">
      <c r="A21" s="39" t="str">
        <f t="shared" si="3"/>
        <v>40743_rmdsedc-gl-01</v>
      </c>
      <c r="B21" s="47">
        <v>40743</v>
      </c>
      <c r="C21" s="39" t="s">
        <v>143</v>
      </c>
      <c r="D21" s="11">
        <f>VLOOKUP($A21,Pivot_Switch!$H$5:$N$5000,COLUMN(D21),FALSE)</f>
        <v>36</v>
      </c>
      <c r="E21" s="11">
        <f>VLOOKUP($A21,Pivot_Switch!$H$5:$N$5000,COLUMN(E21),FALSE)</f>
        <v>8</v>
      </c>
      <c r="F21" s="11">
        <f>VLOOKUP($A21,Pivot_Switch!$H$5:$N$5000,COLUMN(F21),FALSE)</f>
        <v>28</v>
      </c>
      <c r="G21" s="11">
        <f>VLOOKUP($A21,Pivot_Switch!$H$5:$N$5000,COLUMN(G21),FALSE)</f>
        <v>1</v>
      </c>
    </row>
    <row r="22" spans="1:17" x14ac:dyDescent="0.25">
      <c r="A22" s="39" t="str">
        <f t="shared" si="3"/>
        <v>40749_rmdsedc-gl-01</v>
      </c>
      <c r="B22" s="47">
        <v>40749</v>
      </c>
      <c r="C22" s="39" t="s">
        <v>143</v>
      </c>
      <c r="D22" s="11">
        <f>VLOOKUP($A22,Pivot_Switch!$H$5:$N$5000,COLUMN(D22),FALSE)</f>
        <v>36</v>
      </c>
      <c r="E22" s="11">
        <f>VLOOKUP($A22,Pivot_Switch!$H$5:$N$5000,COLUMN(E22),FALSE)</f>
        <v>8</v>
      </c>
      <c r="F22" s="11">
        <f>VLOOKUP($A22,Pivot_Switch!$H$5:$N$5000,COLUMN(F22),FALSE)</f>
        <v>28</v>
      </c>
      <c r="G22" s="11">
        <f>VLOOKUP($A22,Pivot_Switch!$H$5:$N$5000,COLUMN(G22),FALSE)</f>
        <v>1</v>
      </c>
    </row>
    <row r="23" spans="1:17" x14ac:dyDescent="0.25">
      <c r="A23" s="39" t="str">
        <f t="shared" si="3"/>
        <v>40770_rmdsedc-gl-01</v>
      </c>
      <c r="B23" s="47">
        <v>40770</v>
      </c>
      <c r="C23" s="39" t="s">
        <v>143</v>
      </c>
      <c r="D23" s="11">
        <f>VLOOKUP($A23,Pivot_Switch!$H$5:$N$5000,COLUMN(D23),FALSE)</f>
        <v>36</v>
      </c>
      <c r="E23" s="11">
        <f>VLOOKUP($A23,Pivot_Switch!$H$5:$N$5000,COLUMN(E23),FALSE)</f>
        <v>8</v>
      </c>
      <c r="F23" s="11">
        <f>VLOOKUP($A23,Pivot_Switch!$H$5:$N$5000,COLUMN(F23),FALSE)</f>
        <v>28</v>
      </c>
      <c r="G23" s="11">
        <f>VLOOKUP($A23,Pivot_Switch!$H$5:$N$5000,COLUMN(G23),FALSE)</f>
        <v>1</v>
      </c>
    </row>
    <row r="24" spans="1:17" x14ac:dyDescent="0.25">
      <c r="A24" s="39" t="str">
        <f t="shared" si="3"/>
        <v>40777_rmdsedc-gl-01</v>
      </c>
      <c r="B24" s="47">
        <v>40777</v>
      </c>
      <c r="C24" s="39" t="s">
        <v>143</v>
      </c>
      <c r="D24" s="11">
        <f>VLOOKUP($A24,Pivot_Switch!$H$5:$N$5000,COLUMN(D24),FALSE)</f>
        <v>36</v>
      </c>
      <c r="E24" s="11">
        <f>VLOOKUP($A24,Pivot_Switch!$H$5:$N$5000,COLUMN(E24),FALSE)</f>
        <v>10</v>
      </c>
      <c r="F24" s="11">
        <f>VLOOKUP($A24,Pivot_Switch!$H$5:$N$5000,COLUMN(F24),FALSE)</f>
        <v>26</v>
      </c>
      <c r="G24" s="11">
        <f>VLOOKUP($A24,Pivot_Switch!$H$5:$N$5000,COLUMN(G24),FALSE)</f>
        <v>1</v>
      </c>
    </row>
    <row r="25" spans="1:17" x14ac:dyDescent="0.25">
      <c r="A25" s="39" t="str">
        <f t="shared" si="3"/>
        <v>40785_rmdsedc-gl-01</v>
      </c>
      <c r="B25" s="47">
        <v>40785</v>
      </c>
      <c r="C25" s="39" t="s">
        <v>143</v>
      </c>
      <c r="D25" s="11">
        <f>VLOOKUP($A25,Pivot_Switch!$H$5:$N$5000,COLUMN(D25),FALSE)</f>
        <v>36</v>
      </c>
      <c r="E25" s="11">
        <f>VLOOKUP($A25,Pivot_Switch!$H$5:$N$5000,COLUMN(E25),FALSE)</f>
        <v>8</v>
      </c>
      <c r="F25" s="11">
        <f>VLOOKUP($A25,Pivot_Switch!$H$5:$N$5000,COLUMN(F25),FALSE)</f>
        <v>28</v>
      </c>
      <c r="G25" s="11">
        <f>VLOOKUP($A25,Pivot_Switch!$H$5:$N$5000,COLUMN(G25),FALSE)</f>
        <v>1</v>
      </c>
    </row>
    <row r="26" spans="1:17" x14ac:dyDescent="0.25">
      <c r="A26" s="39" t="str">
        <f t="shared" si="3"/>
        <v>40790_rmdsedc-gl-01</v>
      </c>
      <c r="B26" s="47">
        <v>40790</v>
      </c>
      <c r="C26" s="39" t="s">
        <v>143</v>
      </c>
      <c r="D26" s="11">
        <f>VLOOKUP($A26,Pivot_Switch!$H$5:$N$5000,COLUMN(D26),FALSE)</f>
        <v>36</v>
      </c>
      <c r="E26" s="11">
        <f>VLOOKUP($A26,Pivot_Switch!$H$5:$N$5000,COLUMN(E26),FALSE)</f>
        <v>8</v>
      </c>
      <c r="F26" s="11">
        <f>VLOOKUP($A26,Pivot_Switch!$H$5:$N$5000,COLUMN(F26),FALSE)</f>
        <v>28</v>
      </c>
      <c r="G26" s="11">
        <f>VLOOKUP($A26,Pivot_Switch!$H$5:$N$5000,COLUMN(G26),FALSE)</f>
        <v>1</v>
      </c>
    </row>
    <row r="27" spans="1:17" x14ac:dyDescent="0.25">
      <c r="A27" s="39" t="str">
        <f t="shared" si="3"/>
        <v>40798_rmdsedc-gl-01</v>
      </c>
      <c r="B27" s="47">
        <v>40798</v>
      </c>
      <c r="C27" s="39" t="s">
        <v>143</v>
      </c>
      <c r="D27" s="11">
        <f>VLOOKUP($A27,Pivot_Switch!$H$5:$N$5000,COLUMN(D27),FALSE)</f>
        <v>36</v>
      </c>
      <c r="E27" s="11">
        <f>VLOOKUP($A27,Pivot_Switch!$H$5:$N$5000,COLUMN(E27),FALSE)</f>
        <v>8</v>
      </c>
      <c r="F27" s="11">
        <f>VLOOKUP($A27,Pivot_Switch!$H$5:$N$5000,COLUMN(F27),FALSE)</f>
        <v>28</v>
      </c>
      <c r="G27" s="11">
        <f>VLOOKUP($A27,Pivot_Switch!$H$5:$N$5000,COLUMN(G27),FALSE)</f>
        <v>1</v>
      </c>
      <c r="N27" s="18"/>
      <c r="O27" s="34"/>
      <c r="P27" s="18"/>
      <c r="Q27" s="34"/>
    </row>
    <row r="28" spans="1:17" x14ac:dyDescent="0.25">
      <c r="A28" s="39" t="str">
        <f t="shared" si="3"/>
        <v>40869_rmdsedc-gl-01</v>
      </c>
      <c r="B28" s="47">
        <v>40869</v>
      </c>
      <c r="C28" s="39" t="s">
        <v>143</v>
      </c>
      <c r="D28" s="11">
        <f>VLOOKUP($A28,Pivot_Switch!$H$5:$N$5000,COLUMN(D28),FALSE)</f>
        <v>36</v>
      </c>
      <c r="E28" s="11">
        <f>VLOOKUP($A28,Pivot_Switch!$H$5:$N$5000,COLUMN(E28),FALSE)</f>
        <v>10</v>
      </c>
      <c r="F28" s="11">
        <f>VLOOKUP($A28,Pivot_Switch!$H$5:$N$5000,COLUMN(F28),FALSE)</f>
        <v>26</v>
      </c>
      <c r="G28" s="11">
        <f>VLOOKUP($A28,Pivot_Switch!$H$5:$N$5000,COLUMN(G28),FALSE)</f>
        <v>1</v>
      </c>
      <c r="N28" s="18"/>
      <c r="O28" s="34"/>
      <c r="P28" s="18"/>
      <c r="Q28" s="34"/>
    </row>
    <row r="29" spans="1:17" x14ac:dyDescent="0.25">
      <c r="A29" s="39" t="str">
        <f t="shared" si="3"/>
        <v>40885_rmdsedc-gl-01</v>
      </c>
      <c r="B29" s="47">
        <v>40885</v>
      </c>
      <c r="C29" s="39" t="s">
        <v>143</v>
      </c>
      <c r="D29" s="11">
        <f>VLOOKUP($A29,Pivot_Switch!$H$5:$N$5000,COLUMN(D29),FALSE)</f>
        <v>36</v>
      </c>
      <c r="E29" s="11">
        <f>VLOOKUP($A29,Pivot_Switch!$H$5:$N$5000,COLUMN(E29),FALSE)</f>
        <v>8</v>
      </c>
      <c r="F29" s="11">
        <f>VLOOKUP($A29,Pivot_Switch!$H$5:$N$5000,COLUMN(F29),FALSE)</f>
        <v>28</v>
      </c>
      <c r="G29" s="11">
        <f>VLOOKUP($A29,Pivot_Switch!$H$5:$N$5000,COLUMN(G29),FALSE)</f>
        <v>1</v>
      </c>
      <c r="M29" s="18"/>
      <c r="N29" s="18"/>
      <c r="O29" s="34"/>
      <c r="P29" s="18"/>
      <c r="Q29" s="34"/>
    </row>
    <row r="30" spans="1:17" x14ac:dyDescent="0.25">
      <c r="A30" s="39" t="str">
        <f t="shared" si="3"/>
        <v>40917_rmdsedc-gl-01</v>
      </c>
      <c r="B30" s="47">
        <v>40917</v>
      </c>
      <c r="C30" s="39" t="s">
        <v>143</v>
      </c>
      <c r="D30" s="11">
        <f>VLOOKUP($A30,Pivot_Switch!$H$5:$N$5000,COLUMN(D30),FALSE)</f>
        <v>36</v>
      </c>
      <c r="E30" s="11">
        <f>VLOOKUP($A30,Pivot_Switch!$H$5:$N$5000,COLUMN(E30),FALSE)</f>
        <v>8</v>
      </c>
      <c r="F30" s="11">
        <f>VLOOKUP($A30,Pivot_Switch!$H$5:$N$5000,COLUMN(F30),FALSE)</f>
        <v>28</v>
      </c>
      <c r="G30" s="11">
        <f>VLOOKUP($A30,Pivot_Switch!$H$5:$N$5000,COLUMN(G30),FALSE)</f>
        <v>1</v>
      </c>
      <c r="M30" s="18"/>
      <c r="N30" s="18"/>
      <c r="O30" s="34"/>
      <c r="P30" s="18"/>
      <c r="Q30" s="34"/>
    </row>
    <row r="31" spans="1:17" x14ac:dyDescent="0.25">
      <c r="A31" s="39" t="str">
        <f t="shared" si="3"/>
        <v>40948_rmdsedc-gl-01</v>
      </c>
      <c r="B31" s="47">
        <v>40948</v>
      </c>
      <c r="C31" s="39" t="s">
        <v>143</v>
      </c>
      <c r="D31" s="11">
        <f>VLOOKUP($A31,Pivot_Switch!$H$5:$N$5000,COLUMN(D31),FALSE)</f>
        <v>36</v>
      </c>
      <c r="E31" s="11">
        <f>VLOOKUP($A31,Pivot_Switch!$H$5:$N$5000,COLUMN(E31),FALSE)</f>
        <v>8</v>
      </c>
      <c r="F31" s="11">
        <f>VLOOKUP($A31,Pivot_Switch!$H$5:$N$5000,COLUMN(F31),FALSE)</f>
        <v>28</v>
      </c>
      <c r="G31" s="11">
        <f>VLOOKUP($A31,Pivot_Switch!$H$5:$N$5000,COLUMN(G31),FALSE)</f>
        <v>1</v>
      </c>
      <c r="M31" s="18"/>
      <c r="N31" s="18"/>
      <c r="O31" s="34"/>
      <c r="P31" s="18"/>
      <c r="Q31" s="34"/>
    </row>
    <row r="32" spans="1:17" x14ac:dyDescent="0.25">
      <c r="A32" s="39" t="str">
        <f t="shared" si="3"/>
        <v>40989_rmdsedc-gl-01</v>
      </c>
      <c r="B32" s="47">
        <v>40989</v>
      </c>
      <c r="C32" s="39" t="s">
        <v>143</v>
      </c>
      <c r="D32" s="11">
        <f>VLOOKUP($A32,Pivot_Switch!$H$5:$N$5000,COLUMN(D32),FALSE)</f>
        <v>36</v>
      </c>
      <c r="E32" s="11">
        <f>VLOOKUP($A32,Pivot_Switch!$H$5:$N$5000,COLUMN(E32),FALSE)</f>
        <v>5</v>
      </c>
      <c r="F32" s="11">
        <f>VLOOKUP($A32,Pivot_Switch!$H$5:$N$5000,COLUMN(F32),FALSE)</f>
        <v>31</v>
      </c>
      <c r="G32" s="11">
        <f>VLOOKUP($A32,Pivot_Switch!$H$5:$N$5000,COLUMN(G32),FALSE)</f>
        <v>1</v>
      </c>
      <c r="M32" s="18"/>
      <c r="N32" s="18"/>
      <c r="O32" s="34"/>
      <c r="P32" s="18"/>
      <c r="Q32" s="34"/>
    </row>
    <row r="33" spans="1:17" x14ac:dyDescent="0.25">
      <c r="A33" s="39" t="str">
        <f t="shared" si="3"/>
        <v>41016_rmdsedc-gl-01</v>
      </c>
      <c r="B33" s="47">
        <v>41016</v>
      </c>
      <c r="C33" s="39" t="s">
        <v>143</v>
      </c>
      <c r="D33" s="11">
        <f>VLOOKUP($A33,Pivot_Switch!$H$5:$N$5000,COLUMN(D33),FALSE)</f>
        <v>36</v>
      </c>
      <c r="E33" s="11">
        <f>VLOOKUP($A33,Pivot_Switch!$H$5:$N$5000,COLUMN(E33),FALSE)</f>
        <v>5</v>
      </c>
      <c r="F33" s="11">
        <f>VLOOKUP($A33,Pivot_Switch!$H$5:$N$5000,COLUMN(F33),FALSE)</f>
        <v>31</v>
      </c>
      <c r="G33" s="11">
        <f>VLOOKUP($A33,Pivot_Switch!$H$5:$N$5000,COLUMN(G33),FALSE)</f>
        <v>1</v>
      </c>
      <c r="M33" s="18"/>
      <c r="N33" s="18"/>
      <c r="O33" s="34"/>
      <c r="P33" s="18"/>
      <c r="Q33" s="34"/>
    </row>
    <row r="34" spans="1:17" x14ac:dyDescent="0.25">
      <c r="A34" s="39" t="str">
        <f t="shared" si="3"/>
        <v>41037_rmdsedc-gl-01</v>
      </c>
      <c r="B34" s="47">
        <v>41037</v>
      </c>
      <c r="C34" s="39" t="s">
        <v>143</v>
      </c>
      <c r="D34" s="11">
        <f>VLOOKUP($A34,Pivot_Switch!$H$5:$N$5000,COLUMN(D34),FALSE)</f>
        <v>36</v>
      </c>
      <c r="E34" s="11">
        <f>VLOOKUP($A34,Pivot_Switch!$H$5:$N$5000,COLUMN(E34),FALSE)</f>
        <v>5</v>
      </c>
      <c r="F34" s="11">
        <f>VLOOKUP($A34,Pivot_Switch!$H$5:$N$5000,COLUMN(F34),FALSE)</f>
        <v>31</v>
      </c>
      <c r="G34" s="11">
        <f>VLOOKUP($A34,Pivot_Switch!$H$5:$N$5000,COLUMN(G34),FALSE)</f>
        <v>1</v>
      </c>
      <c r="M34" s="18"/>
      <c r="N34" s="18"/>
      <c r="O34" s="34"/>
      <c r="P34" s="18"/>
      <c r="Q34" s="34"/>
    </row>
    <row r="35" spans="1:17" s="26" customFormat="1" x14ac:dyDescent="0.25">
      <c r="A35" s="39" t="str">
        <f t="shared" si="3"/>
        <v>41071_rmdsedc-gl-01</v>
      </c>
      <c r="B35" s="47">
        <v>41071</v>
      </c>
      <c r="C35" s="39" t="s">
        <v>143</v>
      </c>
      <c r="D35" s="11">
        <f>VLOOKUP($A35,Pivot_Switch!$H$5:$N$5000,COLUMN(D35),FALSE)</f>
        <v>36</v>
      </c>
      <c r="E35" s="11">
        <f>VLOOKUP($A35,Pivot_Switch!$H$5:$N$5000,COLUMN(E35),FALSE)</f>
        <v>5</v>
      </c>
      <c r="F35" s="11">
        <f>VLOOKUP($A35,Pivot_Switch!$H$5:$N$5000,COLUMN(F35),FALSE)</f>
        <v>31</v>
      </c>
      <c r="G35" s="11">
        <f>VLOOKUP($A35,Pivot_Switch!$H$5:$N$5000,COLUMN(G35),FALSE)</f>
        <v>1</v>
      </c>
      <c r="H35" s="39"/>
      <c r="I35" s="39"/>
      <c r="J35" s="39"/>
      <c r="K35" s="10"/>
      <c r="L35" s="10"/>
    </row>
    <row r="36" spans="1:17" x14ac:dyDescent="0.25">
      <c r="A36" s="39" t="str">
        <f t="shared" si="3"/>
        <v>41107_rmdsedc-gl-01</v>
      </c>
      <c r="B36" s="47">
        <v>41107</v>
      </c>
      <c r="C36" s="39" t="s">
        <v>143</v>
      </c>
      <c r="D36" s="11">
        <f>VLOOKUP($A36,Pivot_Switch!$H$5:$N$5000,COLUMN(D36),FALSE)</f>
        <v>36</v>
      </c>
      <c r="E36" s="11">
        <f>VLOOKUP($A36,Pivot_Switch!$H$5:$N$5000,COLUMN(E36),FALSE)</f>
        <v>5</v>
      </c>
      <c r="F36" s="11">
        <f>VLOOKUP($A36,Pivot_Switch!$H$5:$N$5000,COLUMN(F36),FALSE)</f>
        <v>31</v>
      </c>
      <c r="G36" s="11">
        <f>VLOOKUP($A36,Pivot_Switch!$H$5:$N$5000,COLUMN(G36),FALSE)</f>
        <v>1</v>
      </c>
    </row>
    <row r="37" spans="1:17" x14ac:dyDescent="0.25">
      <c r="A37" s="39" t="str">
        <f t="shared" si="3"/>
        <v>41122_rmdsedc-gl-01</v>
      </c>
      <c r="B37" s="47">
        <v>41122</v>
      </c>
      <c r="C37" s="39" t="s">
        <v>143</v>
      </c>
      <c r="D37" s="11">
        <f>VLOOKUP($A37,Pivot_Switch!$H$5:$N$5000,COLUMN(D37),FALSE)</f>
        <v>36</v>
      </c>
      <c r="E37" s="11">
        <f>VLOOKUP($A37,Pivot_Switch!$H$5:$N$5000,COLUMN(E37),FALSE)</f>
        <v>5</v>
      </c>
      <c r="F37" s="11">
        <f>VLOOKUP($A37,Pivot_Switch!$H$5:$N$5000,COLUMN(F37),FALSE)</f>
        <v>31</v>
      </c>
      <c r="G37" s="11">
        <f>VLOOKUP($A37,Pivot_Switch!$H$5:$N$5000,COLUMN(G37),FALSE)</f>
        <v>1</v>
      </c>
    </row>
    <row r="38" spans="1:17" x14ac:dyDescent="0.25">
      <c r="A38" s="39" t="str">
        <f t="shared" si="3"/>
        <v>41162_rmdsedc-gl-01</v>
      </c>
      <c r="B38" s="47">
        <v>41162</v>
      </c>
      <c r="C38" s="39" t="s">
        <v>143</v>
      </c>
      <c r="D38" s="11">
        <f>VLOOKUP($A38,Pivot_Switch!$H$5:$N$5000,COLUMN(D38),FALSE)</f>
        <v>36</v>
      </c>
      <c r="E38" s="11">
        <f>VLOOKUP($A38,Pivot_Switch!$H$5:$N$5000,COLUMN(E38),FALSE)</f>
        <v>5</v>
      </c>
      <c r="F38" s="11">
        <f>VLOOKUP($A38,Pivot_Switch!$H$5:$N$5000,COLUMN(F38),FALSE)</f>
        <v>31</v>
      </c>
      <c r="G38" s="11">
        <f>VLOOKUP($A38,Pivot_Switch!$H$5:$N$5000,COLUMN(G38),FALSE)</f>
        <v>1</v>
      </c>
    </row>
    <row r="39" spans="1:17" x14ac:dyDescent="0.25">
      <c r="A39" s="39" t="str">
        <f t="shared" si="3"/>
        <v>41192_rmdsedc-gl-01</v>
      </c>
      <c r="B39" s="47">
        <v>41192</v>
      </c>
      <c r="C39" s="39" t="s">
        <v>143</v>
      </c>
      <c r="D39" s="11">
        <f>VLOOKUP($A39,Pivot_Switch!$H$5:$N$5000,COLUMN(D39),FALSE)</f>
        <v>36</v>
      </c>
      <c r="E39" s="11">
        <f>VLOOKUP($A39,Pivot_Switch!$H$5:$N$5000,COLUMN(E39),FALSE)</f>
        <v>5</v>
      </c>
      <c r="F39" s="11">
        <f>VLOOKUP($A39,Pivot_Switch!$H$5:$N$5000,COLUMN(F39),FALSE)</f>
        <v>31</v>
      </c>
      <c r="G39" s="11">
        <f>VLOOKUP($A39,Pivot_Switch!$H$5:$N$5000,COLUMN(G39),FALSE)</f>
        <v>1</v>
      </c>
    </row>
    <row r="40" spans="1:17" x14ac:dyDescent="0.25">
      <c r="A40" s="39" t="str">
        <f t="shared" si="3"/>
        <v>41347_rmdsedc-gl-01</v>
      </c>
      <c r="B40" s="47">
        <v>41347</v>
      </c>
      <c r="C40" s="39" t="s">
        <v>143</v>
      </c>
      <c r="D40" s="11">
        <f>VLOOKUP($A40,Pivot_Switch!$H$5:$N$5000,COLUMN(D40),FALSE)</f>
        <v>36</v>
      </c>
      <c r="E40" s="11">
        <f>VLOOKUP($A40,Pivot_Switch!$H$5:$N$5000,COLUMN(E40),FALSE)</f>
        <v>0</v>
      </c>
      <c r="F40" s="11">
        <f>VLOOKUP($A40,Pivot_Switch!$H$5:$N$5000,COLUMN(F40),FALSE)</f>
        <v>36</v>
      </c>
      <c r="G40" s="11">
        <f>VLOOKUP($A40,Pivot_Switch!$H$5:$N$5000,COLUMN(G40),FALSE)</f>
        <v>1</v>
      </c>
    </row>
    <row r="41" spans="1:17" x14ac:dyDescent="0.25">
      <c r="A41" s="39" t="str">
        <f t="shared" si="2"/>
        <v>41439_rmdsedc-gl-01</v>
      </c>
      <c r="B41" s="47">
        <v>41439</v>
      </c>
      <c r="C41" s="39" t="s">
        <v>143</v>
      </c>
      <c r="D41" s="11">
        <f>VLOOKUP($A41,Pivot_Switch!$H$5:$N$5000,COLUMN(D41),FALSE)</f>
        <v>36</v>
      </c>
      <c r="E41" s="11">
        <f>VLOOKUP($A41,Pivot_Switch!$H$5:$N$5000,COLUMN(E41),FALSE)</f>
        <v>0</v>
      </c>
      <c r="F41" s="11">
        <f>VLOOKUP($A41,Pivot_Switch!$H$5:$N$5000,COLUMN(F41),FALSE)</f>
        <v>36</v>
      </c>
      <c r="G41" s="11">
        <f>VLOOKUP($A41,Pivot_Switch!$H$5:$N$5000,COLUMN(G41),FALSE)</f>
        <v>1</v>
      </c>
    </row>
    <row r="43" spans="1:17" x14ac:dyDescent="0.25">
      <c r="A43" s="42" t="s">
        <v>881</v>
      </c>
      <c r="B43" s="42"/>
      <c r="C43" s="42"/>
      <c r="D43" s="25"/>
      <c r="E43" s="25"/>
      <c r="F43" s="25"/>
      <c r="G43" s="25"/>
      <c r="H43" s="42" t="str">
        <f>C4</f>
        <v>rmdsedc-gl-01</v>
      </c>
      <c r="I43" s="43" t="str">
        <f>CONCATENATE(H43,"_End")</f>
        <v>rmdsedc-gl-01_End</v>
      </c>
      <c r="J43" s="43">
        <f>ROW(I43)</f>
        <v>43</v>
      </c>
      <c r="K43" s="26"/>
      <c r="L43" s="26"/>
    </row>
    <row r="44" spans="1:17" x14ac:dyDescent="0.25">
      <c r="A44" s="39" t="str">
        <f t="shared" ref="A44:A81" si="4">CONCATENATE(B44,"_",C44)</f>
        <v>40598_rmdsedc-sl-01</v>
      </c>
      <c r="B44" s="47">
        <v>40598</v>
      </c>
      <c r="C44" s="39" t="s">
        <v>161</v>
      </c>
      <c r="D44" s="11">
        <f>VLOOKUP($A44,Pivot_Switch!$H$5:$N$5000,COLUMN(D44),FALSE)</f>
        <v>36</v>
      </c>
      <c r="E44" s="11">
        <f>VLOOKUP($A44,Pivot_Switch!$H$5:$N$5000,COLUMN(E44),FALSE)</f>
        <v>11</v>
      </c>
      <c r="F44" s="11">
        <f>VLOOKUP($A44,Pivot_Switch!$H$5:$N$5000,COLUMN(F44),FALSE)</f>
        <v>25</v>
      </c>
      <c r="G44" s="11">
        <f>VLOOKUP($A44,Pivot_Switch!$H$5:$N$5000,COLUMN(G44),FALSE)</f>
        <v>1</v>
      </c>
      <c r="H44" s="39" t="str">
        <f>C44</f>
        <v>rmdsedc-sl-01</v>
      </c>
      <c r="I44" s="39" t="str">
        <f>CONCATENATE(H44,"_Start")</f>
        <v>rmdsedc-sl-01_Start</v>
      </c>
      <c r="J44" s="41">
        <f>ROW(I44)</f>
        <v>44</v>
      </c>
    </row>
    <row r="45" spans="1:17" x14ac:dyDescent="0.25">
      <c r="A45" s="39" t="str">
        <f t="shared" si="4"/>
        <v>40606_rmdsedc-sl-01</v>
      </c>
      <c r="B45" s="47">
        <v>40606</v>
      </c>
      <c r="C45" s="39" t="s">
        <v>161</v>
      </c>
      <c r="D45" s="11">
        <f>VLOOKUP($A45,Pivot_Switch!$H$5:$N$5000,COLUMN(D45),FALSE)</f>
        <v>36</v>
      </c>
      <c r="E45" s="11">
        <f>VLOOKUP($A45,Pivot_Switch!$H$5:$N$5000,COLUMN(E45),FALSE)</f>
        <v>11</v>
      </c>
      <c r="F45" s="11">
        <f>VLOOKUP($A45,Pivot_Switch!$H$5:$N$5000,COLUMN(F45),FALSE)</f>
        <v>25</v>
      </c>
      <c r="G45" s="11">
        <f>VLOOKUP($A45,Pivot_Switch!$H$5:$N$5000,COLUMN(G45),FALSE)</f>
        <v>1</v>
      </c>
      <c r="H45" s="44"/>
    </row>
    <row r="46" spans="1:17" x14ac:dyDescent="0.25">
      <c r="A46" s="39" t="str">
        <f t="shared" si="4"/>
        <v>40609_rmdsedc-sl-01</v>
      </c>
      <c r="B46" s="47">
        <v>40609</v>
      </c>
      <c r="C46" s="39" t="s">
        <v>161</v>
      </c>
      <c r="D46" s="11">
        <f>VLOOKUP($A46,Pivot_Switch!$H$5:$N$5000,COLUMN(D46),FALSE)</f>
        <v>36</v>
      </c>
      <c r="E46" s="11">
        <f>VLOOKUP($A46,Pivot_Switch!$H$5:$N$5000,COLUMN(E46),FALSE)</f>
        <v>11</v>
      </c>
      <c r="F46" s="11">
        <f>VLOOKUP($A46,Pivot_Switch!$H$5:$N$5000,COLUMN(F46),FALSE)</f>
        <v>25</v>
      </c>
      <c r="G46" s="11">
        <f>VLOOKUP($A46,Pivot_Switch!$H$5:$N$5000,COLUMN(G46),FALSE)</f>
        <v>1</v>
      </c>
      <c r="H46" s="44"/>
    </row>
    <row r="47" spans="1:17" x14ac:dyDescent="0.25">
      <c r="A47" s="39" t="str">
        <f t="shared" si="4"/>
        <v>40637_rmdsedc-sl-01</v>
      </c>
      <c r="B47" s="47">
        <v>40637</v>
      </c>
      <c r="C47" s="39" t="s">
        <v>161</v>
      </c>
      <c r="D47" s="11">
        <f>VLOOKUP($A47,Pivot_Switch!$H$5:$N$5000,COLUMN(D47),FALSE)</f>
        <v>36</v>
      </c>
      <c r="E47" s="11">
        <f>VLOOKUP($A47,Pivot_Switch!$H$5:$N$5000,COLUMN(E47),FALSE)</f>
        <v>11</v>
      </c>
      <c r="F47" s="11">
        <f>VLOOKUP($A47,Pivot_Switch!$H$5:$N$5000,COLUMN(F47),FALSE)</f>
        <v>25</v>
      </c>
      <c r="G47" s="11">
        <f>VLOOKUP($A47,Pivot_Switch!$H$5:$N$5000,COLUMN(G47),FALSE)</f>
        <v>1</v>
      </c>
      <c r="H47" s="44"/>
    </row>
    <row r="48" spans="1:17" x14ac:dyDescent="0.25">
      <c r="A48" s="39" t="str">
        <f t="shared" si="4"/>
        <v>40646_rmdsedc-sl-01</v>
      </c>
      <c r="B48" s="47">
        <v>40646</v>
      </c>
      <c r="C48" s="39" t="s">
        <v>161</v>
      </c>
      <c r="D48" s="11">
        <f>VLOOKUP($A48,Pivot_Switch!$H$5:$N$5000,COLUMN(D48),FALSE)</f>
        <v>36</v>
      </c>
      <c r="E48" s="11">
        <f>VLOOKUP($A48,Pivot_Switch!$H$5:$N$5000,COLUMN(E48),FALSE)</f>
        <v>11</v>
      </c>
      <c r="F48" s="11">
        <f>VLOOKUP($A48,Pivot_Switch!$H$5:$N$5000,COLUMN(F48),FALSE)</f>
        <v>25</v>
      </c>
      <c r="G48" s="11">
        <f>VLOOKUP($A48,Pivot_Switch!$H$5:$N$5000,COLUMN(G48),FALSE)</f>
        <v>1</v>
      </c>
      <c r="H48" s="44"/>
    </row>
    <row r="49" spans="1:8" x14ac:dyDescent="0.25">
      <c r="A49" s="39" t="str">
        <f t="shared" si="4"/>
        <v>40652_rmdsedc-sl-01</v>
      </c>
      <c r="B49" s="47">
        <v>40652</v>
      </c>
      <c r="C49" s="39" t="s">
        <v>161</v>
      </c>
      <c r="D49" s="11">
        <f>VLOOKUP($A49,Pivot_Switch!$H$5:$N$5000,COLUMN(D49),FALSE)</f>
        <v>36</v>
      </c>
      <c r="E49" s="11">
        <f>VLOOKUP($A49,Pivot_Switch!$H$5:$N$5000,COLUMN(E49),FALSE)</f>
        <v>11</v>
      </c>
      <c r="F49" s="11">
        <f>VLOOKUP($A49,Pivot_Switch!$H$5:$N$5000,COLUMN(F49),FALSE)</f>
        <v>25</v>
      </c>
      <c r="G49" s="11">
        <f>VLOOKUP($A49,Pivot_Switch!$H$5:$N$5000,COLUMN(G49),FALSE)</f>
        <v>1</v>
      </c>
      <c r="H49" s="44"/>
    </row>
    <row r="50" spans="1:8" x14ac:dyDescent="0.25">
      <c r="A50" s="39" t="str">
        <f t="shared" si="4"/>
        <v>40659_rmdsedc-sl-01</v>
      </c>
      <c r="B50" s="47">
        <v>40659</v>
      </c>
      <c r="C50" s="39" t="s">
        <v>161</v>
      </c>
      <c r="D50" s="11">
        <f>VLOOKUP($A50,Pivot_Switch!$H$5:$N$5000,COLUMN(D50),FALSE)</f>
        <v>36</v>
      </c>
      <c r="E50" s="11">
        <f>VLOOKUP($A50,Pivot_Switch!$H$5:$N$5000,COLUMN(E50),FALSE)</f>
        <v>11</v>
      </c>
      <c r="F50" s="11">
        <f>VLOOKUP($A50,Pivot_Switch!$H$5:$N$5000,COLUMN(F50),FALSE)</f>
        <v>25</v>
      </c>
      <c r="G50" s="11">
        <f>VLOOKUP($A50,Pivot_Switch!$H$5:$N$5000,COLUMN(G50),FALSE)</f>
        <v>1</v>
      </c>
      <c r="H50" s="44"/>
    </row>
    <row r="51" spans="1:8" x14ac:dyDescent="0.25">
      <c r="A51" s="39" t="str">
        <f t="shared" si="4"/>
        <v>40666_rmdsedc-sl-01</v>
      </c>
      <c r="B51" s="47">
        <v>40666</v>
      </c>
      <c r="C51" s="39" t="s">
        <v>161</v>
      </c>
      <c r="D51" s="11">
        <f>VLOOKUP($A51,Pivot_Switch!$H$5:$N$5000,COLUMN(D51),FALSE)</f>
        <v>36</v>
      </c>
      <c r="E51" s="11">
        <f>VLOOKUP($A51,Pivot_Switch!$H$5:$N$5000,COLUMN(E51),FALSE)</f>
        <v>11</v>
      </c>
      <c r="F51" s="11">
        <f>VLOOKUP($A51,Pivot_Switch!$H$5:$N$5000,COLUMN(F51),FALSE)</f>
        <v>25</v>
      </c>
      <c r="G51" s="11">
        <f>VLOOKUP($A51,Pivot_Switch!$H$5:$N$5000,COLUMN(G51),FALSE)</f>
        <v>1</v>
      </c>
      <c r="H51" s="44"/>
    </row>
    <row r="52" spans="1:8" x14ac:dyDescent="0.25">
      <c r="A52" s="39" t="str">
        <f t="shared" si="4"/>
        <v>40679_rmdsedc-sl-01</v>
      </c>
      <c r="B52" s="47">
        <v>40679</v>
      </c>
      <c r="C52" s="39" t="s">
        <v>161</v>
      </c>
      <c r="D52" s="11">
        <f>VLOOKUP($A52,Pivot_Switch!$H$5:$N$5000,COLUMN(D52),FALSE)</f>
        <v>36</v>
      </c>
      <c r="E52" s="11">
        <f>VLOOKUP($A52,Pivot_Switch!$H$5:$N$5000,COLUMN(E52),FALSE)</f>
        <v>11</v>
      </c>
      <c r="F52" s="11">
        <f>VLOOKUP($A52,Pivot_Switch!$H$5:$N$5000,COLUMN(F52),FALSE)</f>
        <v>25</v>
      </c>
      <c r="G52" s="11">
        <f>VLOOKUP($A52,Pivot_Switch!$H$5:$N$5000,COLUMN(G52),FALSE)</f>
        <v>1</v>
      </c>
      <c r="H52" s="44"/>
    </row>
    <row r="53" spans="1:8" x14ac:dyDescent="0.25">
      <c r="A53" s="39" t="str">
        <f t="shared" si="4"/>
        <v>40686_rmdsedc-sl-01</v>
      </c>
      <c r="B53" s="47">
        <v>40686</v>
      </c>
      <c r="C53" s="39" t="s">
        <v>161</v>
      </c>
      <c r="D53" s="11">
        <f>VLOOKUP($A53,Pivot_Switch!$H$5:$N$5000,COLUMN(D53),FALSE)</f>
        <v>36</v>
      </c>
      <c r="E53" s="11">
        <f>VLOOKUP($A53,Pivot_Switch!$H$5:$N$5000,COLUMN(E53),FALSE)</f>
        <v>11</v>
      </c>
      <c r="F53" s="11">
        <f>VLOOKUP($A53,Pivot_Switch!$H$5:$N$5000,COLUMN(F53),FALSE)</f>
        <v>25</v>
      </c>
      <c r="G53" s="11">
        <f>VLOOKUP($A53,Pivot_Switch!$H$5:$N$5000,COLUMN(G53),FALSE)</f>
        <v>1</v>
      </c>
      <c r="H53" s="44"/>
    </row>
    <row r="54" spans="1:8" x14ac:dyDescent="0.25">
      <c r="A54" s="39" t="str">
        <f t="shared" si="4"/>
        <v>40690_rmdsedc-sl-01</v>
      </c>
      <c r="B54" s="47">
        <v>40690</v>
      </c>
      <c r="C54" s="39" t="s">
        <v>161</v>
      </c>
      <c r="D54" s="11">
        <f>VLOOKUP($A54,Pivot_Switch!$H$5:$N$5000,COLUMN(D54),FALSE)</f>
        <v>36</v>
      </c>
      <c r="E54" s="11">
        <f>VLOOKUP($A54,Pivot_Switch!$H$5:$N$5000,COLUMN(E54),FALSE)</f>
        <v>11</v>
      </c>
      <c r="F54" s="11">
        <f>VLOOKUP($A54,Pivot_Switch!$H$5:$N$5000,COLUMN(F54),FALSE)</f>
        <v>25</v>
      </c>
      <c r="G54" s="11">
        <f>VLOOKUP($A54,Pivot_Switch!$H$5:$N$5000,COLUMN(G54),FALSE)</f>
        <v>1</v>
      </c>
      <c r="H54" s="44"/>
    </row>
    <row r="55" spans="1:8" x14ac:dyDescent="0.25">
      <c r="A55" s="39" t="str">
        <f t="shared" si="4"/>
        <v>40700_rmdsedc-sl-01</v>
      </c>
      <c r="B55" s="47">
        <v>40700</v>
      </c>
      <c r="C55" s="39" t="s">
        <v>161</v>
      </c>
      <c r="D55" s="11">
        <f>VLOOKUP($A55,Pivot_Switch!$H$5:$N$5000,COLUMN(D55),FALSE)</f>
        <v>36</v>
      </c>
      <c r="E55" s="11">
        <f>VLOOKUP($A55,Pivot_Switch!$H$5:$N$5000,COLUMN(E55),FALSE)</f>
        <v>11</v>
      </c>
      <c r="F55" s="11">
        <f>VLOOKUP($A55,Pivot_Switch!$H$5:$N$5000,COLUMN(F55),FALSE)</f>
        <v>25</v>
      </c>
      <c r="G55" s="11">
        <f>VLOOKUP($A55,Pivot_Switch!$H$5:$N$5000,COLUMN(G55),FALSE)</f>
        <v>1</v>
      </c>
      <c r="H55" s="44"/>
    </row>
    <row r="56" spans="1:8" x14ac:dyDescent="0.25">
      <c r="A56" s="39" t="str">
        <f t="shared" si="4"/>
        <v>40707_rmdsedc-sl-01</v>
      </c>
      <c r="B56" s="47">
        <v>40707</v>
      </c>
      <c r="C56" s="39" t="s">
        <v>161</v>
      </c>
      <c r="D56" s="11">
        <f>VLOOKUP($A56,Pivot_Switch!$H$5:$N$5000,COLUMN(D56),FALSE)</f>
        <v>36</v>
      </c>
      <c r="E56" s="11">
        <f>VLOOKUP($A56,Pivot_Switch!$H$5:$N$5000,COLUMN(E56),FALSE)</f>
        <v>11</v>
      </c>
      <c r="F56" s="11">
        <f>VLOOKUP($A56,Pivot_Switch!$H$5:$N$5000,COLUMN(F56),FALSE)</f>
        <v>25</v>
      </c>
      <c r="G56" s="11">
        <f>VLOOKUP($A56,Pivot_Switch!$H$5:$N$5000,COLUMN(G56),FALSE)</f>
        <v>1</v>
      </c>
      <c r="H56" s="44"/>
    </row>
    <row r="57" spans="1:8" x14ac:dyDescent="0.25">
      <c r="A57" s="39" t="str">
        <f t="shared" ref="A57:A80" si="5">CONCATENATE(B57,"_",C57)</f>
        <v>40714_rmdsedc-sl-01</v>
      </c>
      <c r="B57" s="47">
        <v>40714</v>
      </c>
      <c r="C57" s="39" t="s">
        <v>161</v>
      </c>
      <c r="D57" s="11">
        <f>VLOOKUP($A57,Pivot_Switch!$H$5:$N$5000,COLUMN(D57),FALSE)</f>
        <v>36</v>
      </c>
      <c r="E57" s="11">
        <f>VLOOKUP($A57,Pivot_Switch!$H$5:$N$5000,COLUMN(E57),FALSE)</f>
        <v>11</v>
      </c>
      <c r="F57" s="11">
        <f>VLOOKUP($A57,Pivot_Switch!$H$5:$N$5000,COLUMN(F57),FALSE)</f>
        <v>25</v>
      </c>
      <c r="G57" s="11">
        <f>VLOOKUP($A57,Pivot_Switch!$H$5:$N$5000,COLUMN(G57),FALSE)</f>
        <v>1</v>
      </c>
      <c r="H57" s="44"/>
    </row>
    <row r="58" spans="1:8" x14ac:dyDescent="0.25">
      <c r="A58" s="39" t="str">
        <f t="shared" si="5"/>
        <v>40721_rmdsedc-sl-01</v>
      </c>
      <c r="B58" s="47">
        <v>40721</v>
      </c>
      <c r="C58" s="39" t="s">
        <v>161</v>
      </c>
      <c r="D58" s="11">
        <f>VLOOKUP($A58,Pivot_Switch!$H$5:$N$5000,COLUMN(D58),FALSE)</f>
        <v>36</v>
      </c>
      <c r="E58" s="11">
        <f>VLOOKUP($A58,Pivot_Switch!$H$5:$N$5000,COLUMN(E58),FALSE)</f>
        <v>11</v>
      </c>
      <c r="F58" s="11">
        <f>VLOOKUP($A58,Pivot_Switch!$H$5:$N$5000,COLUMN(F58),FALSE)</f>
        <v>25</v>
      </c>
      <c r="G58" s="11">
        <f>VLOOKUP($A58,Pivot_Switch!$H$5:$N$5000,COLUMN(G58),FALSE)</f>
        <v>1</v>
      </c>
      <c r="H58" s="44"/>
    </row>
    <row r="59" spans="1:8" x14ac:dyDescent="0.25">
      <c r="A59" s="39" t="str">
        <f t="shared" si="5"/>
        <v>40728_rmdsedc-sl-01</v>
      </c>
      <c r="B59" s="47">
        <v>40728</v>
      </c>
      <c r="C59" s="39" t="s">
        <v>161</v>
      </c>
      <c r="D59" s="11">
        <f>VLOOKUP($A59,Pivot_Switch!$H$5:$N$5000,COLUMN(D59),FALSE)</f>
        <v>36</v>
      </c>
      <c r="E59" s="11">
        <f>VLOOKUP($A59,Pivot_Switch!$H$5:$N$5000,COLUMN(E59),FALSE)</f>
        <v>11</v>
      </c>
      <c r="F59" s="11">
        <f>VLOOKUP($A59,Pivot_Switch!$H$5:$N$5000,COLUMN(F59),FALSE)</f>
        <v>25</v>
      </c>
      <c r="G59" s="11">
        <f>VLOOKUP($A59,Pivot_Switch!$H$5:$N$5000,COLUMN(G59),FALSE)</f>
        <v>1</v>
      </c>
      <c r="H59" s="44"/>
    </row>
    <row r="60" spans="1:8" x14ac:dyDescent="0.25">
      <c r="A60" s="39" t="str">
        <f t="shared" si="5"/>
        <v>40735_rmdsedc-sl-01</v>
      </c>
      <c r="B60" s="47">
        <v>40735</v>
      </c>
      <c r="C60" s="39" t="s">
        <v>161</v>
      </c>
      <c r="D60" s="11">
        <f>VLOOKUP($A60,Pivot_Switch!$H$5:$N$5000,COLUMN(D60),FALSE)</f>
        <v>36</v>
      </c>
      <c r="E60" s="11">
        <f>VLOOKUP($A60,Pivot_Switch!$H$5:$N$5000,COLUMN(E60),FALSE)</f>
        <v>11</v>
      </c>
      <c r="F60" s="11">
        <f>VLOOKUP($A60,Pivot_Switch!$H$5:$N$5000,COLUMN(F60),FALSE)</f>
        <v>25</v>
      </c>
      <c r="G60" s="11">
        <f>VLOOKUP($A60,Pivot_Switch!$H$5:$N$5000,COLUMN(G60),FALSE)</f>
        <v>1</v>
      </c>
      <c r="H60" s="44"/>
    </row>
    <row r="61" spans="1:8" x14ac:dyDescent="0.25">
      <c r="A61" s="39" t="str">
        <f t="shared" si="5"/>
        <v>40743_rmdsedc-sl-01</v>
      </c>
      <c r="B61" s="47">
        <v>40743</v>
      </c>
      <c r="C61" s="39" t="s">
        <v>161</v>
      </c>
      <c r="D61" s="11">
        <f>VLOOKUP($A61,Pivot_Switch!$H$5:$N$5000,COLUMN(D61),FALSE)</f>
        <v>36</v>
      </c>
      <c r="E61" s="11">
        <f>VLOOKUP($A61,Pivot_Switch!$H$5:$N$5000,COLUMN(E61),FALSE)</f>
        <v>8</v>
      </c>
      <c r="F61" s="11">
        <f>VLOOKUP($A61,Pivot_Switch!$H$5:$N$5000,COLUMN(F61),FALSE)</f>
        <v>28</v>
      </c>
      <c r="G61" s="11">
        <f>VLOOKUP($A61,Pivot_Switch!$H$5:$N$5000,COLUMN(G61),FALSE)</f>
        <v>1</v>
      </c>
      <c r="H61" s="44"/>
    </row>
    <row r="62" spans="1:8" x14ac:dyDescent="0.25">
      <c r="A62" s="39" t="str">
        <f t="shared" si="5"/>
        <v>40749_rmdsedc-sl-01</v>
      </c>
      <c r="B62" s="47">
        <v>40749</v>
      </c>
      <c r="C62" s="39" t="s">
        <v>161</v>
      </c>
      <c r="D62" s="11">
        <f>VLOOKUP($A62,Pivot_Switch!$H$5:$N$5000,COLUMN(D62),FALSE)</f>
        <v>36</v>
      </c>
      <c r="E62" s="11">
        <f>VLOOKUP($A62,Pivot_Switch!$H$5:$N$5000,COLUMN(E62),FALSE)</f>
        <v>8</v>
      </c>
      <c r="F62" s="11">
        <f>VLOOKUP($A62,Pivot_Switch!$H$5:$N$5000,COLUMN(F62),FALSE)</f>
        <v>28</v>
      </c>
      <c r="G62" s="11">
        <f>VLOOKUP($A62,Pivot_Switch!$H$5:$N$5000,COLUMN(G62),FALSE)</f>
        <v>1</v>
      </c>
      <c r="H62" s="44"/>
    </row>
    <row r="63" spans="1:8" x14ac:dyDescent="0.25">
      <c r="A63" s="39" t="str">
        <f t="shared" si="5"/>
        <v>40770_rmdsedc-sl-01</v>
      </c>
      <c r="B63" s="47">
        <v>40770</v>
      </c>
      <c r="C63" s="39" t="s">
        <v>161</v>
      </c>
      <c r="D63" s="11">
        <f>VLOOKUP($A63,Pivot_Switch!$H$5:$N$5000,COLUMN(D63),FALSE)</f>
        <v>36</v>
      </c>
      <c r="E63" s="11">
        <f>VLOOKUP($A63,Pivot_Switch!$H$5:$N$5000,COLUMN(E63),FALSE)</f>
        <v>8</v>
      </c>
      <c r="F63" s="11">
        <f>VLOOKUP($A63,Pivot_Switch!$H$5:$N$5000,COLUMN(F63),FALSE)</f>
        <v>28</v>
      </c>
      <c r="G63" s="11">
        <f>VLOOKUP($A63,Pivot_Switch!$H$5:$N$5000,COLUMN(G63),FALSE)</f>
        <v>1</v>
      </c>
      <c r="H63" s="44"/>
    </row>
    <row r="64" spans="1:8" x14ac:dyDescent="0.25">
      <c r="A64" s="39" t="str">
        <f t="shared" si="5"/>
        <v>40777_rmdsedc-sl-01</v>
      </c>
      <c r="B64" s="47">
        <v>40777</v>
      </c>
      <c r="C64" s="39" t="s">
        <v>161</v>
      </c>
      <c r="D64" s="11">
        <f>VLOOKUP($A64,Pivot_Switch!$H$5:$N$5000,COLUMN(D64),FALSE)</f>
        <v>36</v>
      </c>
      <c r="E64" s="11">
        <f>VLOOKUP($A64,Pivot_Switch!$H$5:$N$5000,COLUMN(E64),FALSE)</f>
        <v>8</v>
      </c>
      <c r="F64" s="11">
        <f>VLOOKUP($A64,Pivot_Switch!$H$5:$N$5000,COLUMN(F64),FALSE)</f>
        <v>28</v>
      </c>
      <c r="G64" s="11">
        <f>VLOOKUP($A64,Pivot_Switch!$H$5:$N$5000,COLUMN(G64),FALSE)</f>
        <v>1</v>
      </c>
      <c r="H64" s="44"/>
    </row>
    <row r="65" spans="1:17" x14ac:dyDescent="0.25">
      <c r="A65" s="39" t="str">
        <f t="shared" si="5"/>
        <v>40785_rmdsedc-sl-01</v>
      </c>
      <c r="B65" s="47">
        <v>40785</v>
      </c>
      <c r="C65" s="39" t="s">
        <v>161</v>
      </c>
      <c r="D65" s="11">
        <f>VLOOKUP($A65,Pivot_Switch!$H$5:$N$5000,COLUMN(D65),FALSE)</f>
        <v>36</v>
      </c>
      <c r="E65" s="11">
        <f>VLOOKUP($A65,Pivot_Switch!$H$5:$N$5000,COLUMN(E65),FALSE)</f>
        <v>8</v>
      </c>
      <c r="F65" s="11">
        <f>VLOOKUP($A65,Pivot_Switch!$H$5:$N$5000,COLUMN(F65),FALSE)</f>
        <v>28</v>
      </c>
      <c r="G65" s="11">
        <f>VLOOKUP($A65,Pivot_Switch!$H$5:$N$5000,COLUMN(G65),FALSE)</f>
        <v>1</v>
      </c>
      <c r="H65" s="44"/>
    </row>
    <row r="66" spans="1:17" x14ac:dyDescent="0.25">
      <c r="A66" s="39" t="str">
        <f t="shared" si="5"/>
        <v>40790_rmdsedc-sl-01</v>
      </c>
      <c r="B66" s="47">
        <v>40790</v>
      </c>
      <c r="C66" s="39" t="s">
        <v>161</v>
      </c>
      <c r="D66" s="11">
        <f>VLOOKUP($A66,Pivot_Switch!$H$5:$N$5000,COLUMN(D66),FALSE)</f>
        <v>36</v>
      </c>
      <c r="E66" s="11">
        <f>VLOOKUP($A66,Pivot_Switch!$H$5:$N$5000,COLUMN(E66),FALSE)</f>
        <v>8</v>
      </c>
      <c r="F66" s="11">
        <f>VLOOKUP($A66,Pivot_Switch!$H$5:$N$5000,COLUMN(F66),FALSE)</f>
        <v>28</v>
      </c>
      <c r="G66" s="11">
        <f>VLOOKUP($A66,Pivot_Switch!$H$5:$N$5000,COLUMN(G66),FALSE)</f>
        <v>1</v>
      </c>
      <c r="H66" s="44"/>
    </row>
    <row r="67" spans="1:17" x14ac:dyDescent="0.25">
      <c r="A67" s="39" t="str">
        <f t="shared" si="5"/>
        <v>40798_rmdsedc-sl-01</v>
      </c>
      <c r="B67" s="47">
        <v>40798</v>
      </c>
      <c r="C67" s="39" t="s">
        <v>161</v>
      </c>
      <c r="D67" s="11">
        <f>VLOOKUP($A67,Pivot_Switch!$H$5:$N$5000,COLUMN(D67),FALSE)</f>
        <v>36</v>
      </c>
      <c r="E67" s="11">
        <f>VLOOKUP($A67,Pivot_Switch!$H$5:$N$5000,COLUMN(E67),FALSE)</f>
        <v>8</v>
      </c>
      <c r="F67" s="11">
        <f>VLOOKUP($A67,Pivot_Switch!$H$5:$N$5000,COLUMN(F67),FALSE)</f>
        <v>28</v>
      </c>
      <c r="G67" s="11">
        <f>VLOOKUP($A67,Pivot_Switch!$H$5:$N$5000,COLUMN(G67),FALSE)</f>
        <v>1</v>
      </c>
      <c r="H67" s="44"/>
    </row>
    <row r="68" spans="1:17" x14ac:dyDescent="0.25">
      <c r="A68" s="39" t="str">
        <f t="shared" si="5"/>
        <v>40869_rmdsedc-sl-01</v>
      </c>
      <c r="B68" s="47">
        <v>40869</v>
      </c>
      <c r="C68" s="39" t="s">
        <v>161</v>
      </c>
      <c r="D68" s="11">
        <f>VLOOKUP($A68,Pivot_Switch!$H$5:$N$5000,COLUMN(D68),FALSE)</f>
        <v>36</v>
      </c>
      <c r="E68" s="11">
        <f>VLOOKUP($A68,Pivot_Switch!$H$5:$N$5000,COLUMN(E68),FALSE)</f>
        <v>8</v>
      </c>
      <c r="F68" s="11">
        <f>VLOOKUP($A68,Pivot_Switch!$H$5:$N$5000,COLUMN(F68),FALSE)</f>
        <v>28</v>
      </c>
      <c r="G68" s="11">
        <f>VLOOKUP($A68,Pivot_Switch!$H$5:$N$5000,COLUMN(G68),FALSE)</f>
        <v>1</v>
      </c>
      <c r="H68" s="44"/>
    </row>
    <row r="69" spans="1:17" x14ac:dyDescent="0.25">
      <c r="A69" s="39" t="str">
        <f t="shared" si="5"/>
        <v>40885_rmdsedc-sl-01</v>
      </c>
      <c r="B69" s="47">
        <v>40885</v>
      </c>
      <c r="C69" s="39" t="s">
        <v>161</v>
      </c>
      <c r="D69" s="11">
        <f>VLOOKUP($A69,Pivot_Switch!$H$5:$N$5000,COLUMN(D69),FALSE)</f>
        <v>36</v>
      </c>
      <c r="E69" s="11">
        <f>VLOOKUP($A69,Pivot_Switch!$H$5:$N$5000,COLUMN(E69),FALSE)</f>
        <v>8</v>
      </c>
      <c r="F69" s="11">
        <f>VLOOKUP($A69,Pivot_Switch!$H$5:$N$5000,COLUMN(F69),FALSE)</f>
        <v>28</v>
      </c>
      <c r="G69" s="11">
        <f>VLOOKUP($A69,Pivot_Switch!$H$5:$N$5000,COLUMN(G69),FALSE)</f>
        <v>1</v>
      </c>
      <c r="H69" s="44"/>
    </row>
    <row r="70" spans="1:17" x14ac:dyDescent="0.25">
      <c r="A70" s="39" t="str">
        <f t="shared" si="5"/>
        <v>40917_rmdsedc-sl-01</v>
      </c>
      <c r="B70" s="47">
        <v>40917</v>
      </c>
      <c r="C70" s="39" t="s">
        <v>161</v>
      </c>
      <c r="D70" s="11">
        <f>VLOOKUP($A70,Pivot_Switch!$H$5:$N$5000,COLUMN(D70),FALSE)</f>
        <v>36</v>
      </c>
      <c r="E70" s="11">
        <f>VLOOKUP($A70,Pivot_Switch!$H$5:$N$5000,COLUMN(E70),FALSE)</f>
        <v>8</v>
      </c>
      <c r="F70" s="11">
        <f>VLOOKUP($A70,Pivot_Switch!$H$5:$N$5000,COLUMN(F70),FALSE)</f>
        <v>28</v>
      </c>
      <c r="G70" s="11">
        <f>VLOOKUP($A70,Pivot_Switch!$H$5:$N$5000,COLUMN(G70),FALSE)</f>
        <v>1</v>
      </c>
      <c r="H70" s="44"/>
    </row>
    <row r="71" spans="1:17" x14ac:dyDescent="0.25">
      <c r="A71" s="39" t="str">
        <f t="shared" si="5"/>
        <v>40948_rmdsedc-sl-01</v>
      </c>
      <c r="B71" s="47">
        <v>40948</v>
      </c>
      <c r="C71" s="39" t="s">
        <v>161</v>
      </c>
      <c r="D71" s="11">
        <f>VLOOKUP($A71,Pivot_Switch!$H$5:$N$5000,COLUMN(D71),FALSE)</f>
        <v>36</v>
      </c>
      <c r="E71" s="11">
        <f>VLOOKUP($A71,Pivot_Switch!$H$5:$N$5000,COLUMN(E71),FALSE)</f>
        <v>8</v>
      </c>
      <c r="F71" s="11">
        <f>VLOOKUP($A71,Pivot_Switch!$H$5:$N$5000,COLUMN(F71),FALSE)</f>
        <v>28</v>
      </c>
      <c r="G71" s="11">
        <f>VLOOKUP($A71,Pivot_Switch!$H$5:$N$5000,COLUMN(G71),FALSE)</f>
        <v>1</v>
      </c>
      <c r="H71" s="44"/>
    </row>
    <row r="72" spans="1:17" x14ac:dyDescent="0.25">
      <c r="A72" s="39" t="str">
        <f t="shared" si="5"/>
        <v>40989_rmdsedc-sl-01</v>
      </c>
      <c r="B72" s="47">
        <v>40989</v>
      </c>
      <c r="C72" s="39" t="s">
        <v>161</v>
      </c>
      <c r="D72" s="11">
        <f>VLOOKUP($A72,Pivot_Switch!$H$5:$N$5000,COLUMN(D72),FALSE)</f>
        <v>36</v>
      </c>
      <c r="E72" s="11">
        <f>VLOOKUP($A72,Pivot_Switch!$H$5:$N$5000,COLUMN(E72),FALSE)</f>
        <v>5</v>
      </c>
      <c r="F72" s="11">
        <f>VLOOKUP($A72,Pivot_Switch!$H$5:$N$5000,COLUMN(F72),FALSE)</f>
        <v>31</v>
      </c>
      <c r="G72" s="11">
        <f>VLOOKUP($A72,Pivot_Switch!$H$5:$N$5000,COLUMN(G72),FALSE)</f>
        <v>1</v>
      </c>
      <c r="H72" s="44"/>
    </row>
    <row r="73" spans="1:17" x14ac:dyDescent="0.25">
      <c r="A73" s="39" t="str">
        <f t="shared" si="5"/>
        <v>41016_rmdsedc-sl-01</v>
      </c>
      <c r="B73" s="47">
        <v>41016</v>
      </c>
      <c r="C73" s="39" t="s">
        <v>161</v>
      </c>
      <c r="D73" s="11">
        <f>VLOOKUP($A73,Pivot_Switch!$H$5:$N$5000,COLUMN(D73),FALSE)</f>
        <v>36</v>
      </c>
      <c r="E73" s="11">
        <f>VLOOKUP($A73,Pivot_Switch!$H$5:$N$5000,COLUMN(E73),FALSE)</f>
        <v>5</v>
      </c>
      <c r="F73" s="11">
        <f>VLOOKUP($A73,Pivot_Switch!$H$5:$N$5000,COLUMN(F73),FALSE)</f>
        <v>31</v>
      </c>
      <c r="G73" s="11">
        <f>VLOOKUP($A73,Pivot_Switch!$H$5:$N$5000,COLUMN(G73),FALSE)</f>
        <v>1</v>
      </c>
      <c r="H73" s="44"/>
    </row>
    <row r="74" spans="1:17" s="11" customFormat="1" x14ac:dyDescent="0.25">
      <c r="A74" s="39" t="str">
        <f t="shared" si="5"/>
        <v>41037_rmdsedc-sl-01</v>
      </c>
      <c r="B74" s="47">
        <v>41037</v>
      </c>
      <c r="C74" s="39" t="s">
        <v>161</v>
      </c>
      <c r="D74" s="11">
        <f>VLOOKUP($A74,Pivot_Switch!$H$5:$N$5000,COLUMN(D74),FALSE)</f>
        <v>36</v>
      </c>
      <c r="E74" s="11">
        <f>VLOOKUP($A74,Pivot_Switch!$H$5:$N$5000,COLUMN(E74),FALSE)</f>
        <v>5</v>
      </c>
      <c r="F74" s="11">
        <f>VLOOKUP($A74,Pivot_Switch!$H$5:$N$5000,COLUMN(F74),FALSE)</f>
        <v>31</v>
      </c>
      <c r="G74" s="11">
        <f>VLOOKUP($A74,Pivot_Switch!$H$5:$N$5000,COLUMN(G74),FALSE)</f>
        <v>1</v>
      </c>
      <c r="H74" s="44"/>
      <c r="I74" s="39"/>
      <c r="J74" s="39"/>
      <c r="K74" s="10"/>
      <c r="L74" s="10"/>
      <c r="M74" s="10"/>
      <c r="N74" s="10"/>
      <c r="O74" s="10"/>
      <c r="P74" s="10"/>
      <c r="Q74" s="10"/>
    </row>
    <row r="75" spans="1:17" s="11" customFormat="1" x14ac:dyDescent="0.25">
      <c r="A75" s="39" t="str">
        <f t="shared" si="5"/>
        <v>41071_rmdsedc-sl-01</v>
      </c>
      <c r="B75" s="47">
        <v>41071</v>
      </c>
      <c r="C75" s="39" t="s">
        <v>161</v>
      </c>
      <c r="D75" s="11">
        <f>VLOOKUP($A75,Pivot_Switch!$H$5:$N$5000,COLUMN(D75),FALSE)</f>
        <v>36</v>
      </c>
      <c r="E75" s="11">
        <f>VLOOKUP($A75,Pivot_Switch!$H$5:$N$5000,COLUMN(E75),FALSE)</f>
        <v>5</v>
      </c>
      <c r="F75" s="11">
        <f>VLOOKUP($A75,Pivot_Switch!$H$5:$N$5000,COLUMN(F75),FALSE)</f>
        <v>31</v>
      </c>
      <c r="G75" s="11">
        <f>VLOOKUP($A75,Pivot_Switch!$H$5:$N$5000,COLUMN(G75),FALSE)</f>
        <v>1</v>
      </c>
      <c r="H75" s="44"/>
      <c r="I75" s="39"/>
      <c r="J75" s="39"/>
      <c r="K75" s="10"/>
      <c r="L75" s="10"/>
      <c r="M75" s="10"/>
      <c r="N75" s="10"/>
      <c r="O75" s="10"/>
      <c r="P75" s="10"/>
      <c r="Q75" s="10"/>
    </row>
    <row r="76" spans="1:17" s="11" customFormat="1" x14ac:dyDescent="0.25">
      <c r="A76" s="39" t="str">
        <f t="shared" si="5"/>
        <v>41107_rmdsedc-sl-01</v>
      </c>
      <c r="B76" s="47">
        <v>41107</v>
      </c>
      <c r="C76" s="39" t="s">
        <v>161</v>
      </c>
      <c r="D76" s="11">
        <f>VLOOKUP($A76,Pivot_Switch!$H$5:$N$5000,COLUMN(D76),FALSE)</f>
        <v>36</v>
      </c>
      <c r="E76" s="11">
        <f>VLOOKUP($A76,Pivot_Switch!$H$5:$N$5000,COLUMN(E76),FALSE)</f>
        <v>5</v>
      </c>
      <c r="F76" s="11">
        <f>VLOOKUP($A76,Pivot_Switch!$H$5:$N$5000,COLUMN(F76),FALSE)</f>
        <v>31</v>
      </c>
      <c r="G76" s="11">
        <f>VLOOKUP($A76,Pivot_Switch!$H$5:$N$5000,COLUMN(G76),FALSE)</f>
        <v>1</v>
      </c>
      <c r="H76" s="44"/>
      <c r="I76" s="39"/>
      <c r="J76" s="39"/>
      <c r="K76" s="10"/>
      <c r="L76" s="10"/>
      <c r="M76" s="10"/>
      <c r="N76" s="10"/>
      <c r="O76" s="10"/>
      <c r="P76" s="10"/>
      <c r="Q76" s="10"/>
    </row>
    <row r="77" spans="1:17" s="11" customFormat="1" x14ac:dyDescent="0.25">
      <c r="A77" s="39" t="str">
        <f t="shared" si="5"/>
        <v>41122_rmdsedc-sl-01</v>
      </c>
      <c r="B77" s="47">
        <v>41122</v>
      </c>
      <c r="C77" s="39" t="s">
        <v>161</v>
      </c>
      <c r="D77" s="11">
        <f>VLOOKUP($A77,Pivot_Switch!$H$5:$N$5000,COLUMN(D77),FALSE)</f>
        <v>36</v>
      </c>
      <c r="E77" s="11">
        <f>VLOOKUP($A77,Pivot_Switch!$H$5:$N$5000,COLUMN(E77),FALSE)</f>
        <v>5</v>
      </c>
      <c r="F77" s="11">
        <f>VLOOKUP($A77,Pivot_Switch!$H$5:$N$5000,COLUMN(F77),FALSE)</f>
        <v>31</v>
      </c>
      <c r="G77" s="11">
        <f>VLOOKUP($A77,Pivot_Switch!$H$5:$N$5000,COLUMN(G77),FALSE)</f>
        <v>1</v>
      </c>
      <c r="H77" s="44"/>
      <c r="I77" s="39"/>
      <c r="J77" s="39"/>
      <c r="K77" s="10"/>
      <c r="L77" s="10"/>
      <c r="M77" s="10"/>
      <c r="N77" s="10"/>
      <c r="O77" s="10"/>
      <c r="P77" s="10"/>
      <c r="Q77" s="10"/>
    </row>
    <row r="78" spans="1:17" s="11" customFormat="1" x14ac:dyDescent="0.25">
      <c r="A78" s="39" t="str">
        <f t="shared" si="5"/>
        <v>41162_rmdsedc-sl-01</v>
      </c>
      <c r="B78" s="47">
        <v>41162</v>
      </c>
      <c r="C78" s="39" t="s">
        <v>161</v>
      </c>
      <c r="D78" s="11">
        <f>VLOOKUP($A78,Pivot_Switch!$H$5:$N$5000,COLUMN(D78),FALSE)</f>
        <v>36</v>
      </c>
      <c r="E78" s="11">
        <f>VLOOKUP($A78,Pivot_Switch!$H$5:$N$5000,COLUMN(E78),FALSE)</f>
        <v>5</v>
      </c>
      <c r="F78" s="11">
        <f>VLOOKUP($A78,Pivot_Switch!$H$5:$N$5000,COLUMN(F78),FALSE)</f>
        <v>31</v>
      </c>
      <c r="G78" s="11">
        <f>VLOOKUP($A78,Pivot_Switch!$H$5:$N$5000,COLUMN(G78),FALSE)</f>
        <v>1</v>
      </c>
      <c r="H78" s="44"/>
      <c r="I78" s="39"/>
      <c r="J78" s="39"/>
      <c r="K78" s="10"/>
      <c r="L78" s="10"/>
      <c r="M78" s="10"/>
      <c r="N78" s="10"/>
      <c r="O78" s="10"/>
      <c r="P78" s="10"/>
      <c r="Q78" s="10"/>
    </row>
    <row r="79" spans="1:17" s="11" customFormat="1" x14ac:dyDescent="0.25">
      <c r="A79" s="39" t="str">
        <f t="shared" si="5"/>
        <v>41192_rmdsedc-sl-01</v>
      </c>
      <c r="B79" s="47">
        <v>41192</v>
      </c>
      <c r="C79" s="39" t="s">
        <v>161</v>
      </c>
      <c r="D79" s="11">
        <f>VLOOKUP($A79,Pivot_Switch!$H$5:$N$5000,COLUMN(D79),FALSE)</f>
        <v>36</v>
      </c>
      <c r="E79" s="11">
        <f>VLOOKUP($A79,Pivot_Switch!$H$5:$N$5000,COLUMN(E79),FALSE)</f>
        <v>5</v>
      </c>
      <c r="F79" s="11">
        <f>VLOOKUP($A79,Pivot_Switch!$H$5:$N$5000,COLUMN(F79),FALSE)</f>
        <v>31</v>
      </c>
      <c r="G79" s="11">
        <f>VLOOKUP($A79,Pivot_Switch!$H$5:$N$5000,COLUMN(G79),FALSE)</f>
        <v>1</v>
      </c>
      <c r="H79" s="44"/>
      <c r="I79" s="39"/>
      <c r="J79" s="39"/>
      <c r="K79" s="10"/>
      <c r="L79" s="10"/>
      <c r="M79" s="10"/>
      <c r="N79" s="10"/>
      <c r="O79" s="10"/>
      <c r="P79" s="10"/>
      <c r="Q79" s="10"/>
    </row>
    <row r="80" spans="1:17" s="11" customFormat="1" x14ac:dyDescent="0.25">
      <c r="A80" s="39" t="str">
        <f t="shared" si="5"/>
        <v>41347_rmdsedc-sl-01</v>
      </c>
      <c r="B80" s="47">
        <v>41347</v>
      </c>
      <c r="C80" s="39" t="s">
        <v>161</v>
      </c>
      <c r="D80" s="11" t="e">
        <f>VLOOKUP($A80,Pivot_Switch!$H$5:$N$5000,COLUMN(D80),FALSE)</f>
        <v>#N/A</v>
      </c>
      <c r="E80" s="11" t="e">
        <f>VLOOKUP($A80,Pivot_Switch!$H$5:$N$5000,COLUMN(E80),FALSE)</f>
        <v>#N/A</v>
      </c>
      <c r="F80" s="11" t="e">
        <f>VLOOKUP($A80,Pivot_Switch!$H$5:$N$5000,COLUMN(F80),FALSE)</f>
        <v>#N/A</v>
      </c>
      <c r="G80" s="11" t="e">
        <f>VLOOKUP($A80,Pivot_Switch!$H$5:$N$5000,COLUMN(G80),FALSE)</f>
        <v>#N/A</v>
      </c>
      <c r="H80" s="44"/>
      <c r="I80" s="39"/>
      <c r="J80" s="39"/>
      <c r="K80" s="10"/>
      <c r="L80" s="10"/>
      <c r="M80" s="10"/>
      <c r="N80" s="10"/>
      <c r="O80" s="10"/>
      <c r="P80" s="10"/>
      <c r="Q80" s="10"/>
    </row>
    <row r="81" spans="1:17" s="11" customFormat="1" x14ac:dyDescent="0.25">
      <c r="A81" s="39" t="str">
        <f t="shared" si="4"/>
        <v>41439_rmdsedc-sl-01</v>
      </c>
      <c r="B81" s="47">
        <v>41439</v>
      </c>
      <c r="C81" s="39" t="s">
        <v>161</v>
      </c>
      <c r="D81" s="11" t="e">
        <f>VLOOKUP($A81,Pivot_Switch!$H$5:$N$5000,COLUMN(D81),FALSE)</f>
        <v>#N/A</v>
      </c>
      <c r="E81" s="11" t="e">
        <f>VLOOKUP($A81,Pivot_Switch!$H$5:$N$5000,COLUMN(E81),FALSE)</f>
        <v>#N/A</v>
      </c>
      <c r="F81" s="11" t="e">
        <f>VLOOKUP($A81,Pivot_Switch!$H$5:$N$5000,COLUMN(F81),FALSE)</f>
        <v>#N/A</v>
      </c>
      <c r="G81" s="11" t="e">
        <f>VLOOKUP($A81,Pivot_Switch!$H$5:$N$5000,COLUMN(G81),FALSE)</f>
        <v>#N/A</v>
      </c>
      <c r="H81" s="44"/>
      <c r="I81" s="39"/>
      <c r="J81" s="39"/>
      <c r="K81" s="10"/>
      <c r="L81" s="10"/>
      <c r="M81" s="10"/>
      <c r="N81" s="10"/>
      <c r="O81" s="10"/>
      <c r="P81" s="10"/>
      <c r="Q81" s="10"/>
    </row>
    <row r="82" spans="1:17" s="11" customFormat="1" x14ac:dyDescent="0.25">
      <c r="A82" s="39"/>
      <c r="B82" s="44"/>
      <c r="C82" s="39"/>
      <c r="H82" s="39"/>
      <c r="I82" s="39"/>
      <c r="J82" s="39"/>
      <c r="K82" s="10"/>
      <c r="L82" s="10"/>
      <c r="M82" s="10"/>
      <c r="N82" s="10"/>
      <c r="O82" s="10"/>
      <c r="P82" s="10"/>
      <c r="Q82" s="10"/>
    </row>
    <row r="83" spans="1:17" s="11" customFormat="1" x14ac:dyDescent="0.25">
      <c r="A83" s="42" t="s">
        <v>881</v>
      </c>
      <c r="B83" s="42"/>
      <c r="C83" s="42"/>
      <c r="D83" s="25"/>
      <c r="E83" s="25"/>
      <c r="F83" s="25"/>
      <c r="G83" s="25"/>
      <c r="H83" s="42" t="str">
        <f>C44</f>
        <v>rmdsedc-sl-01</v>
      </c>
      <c r="I83" s="43" t="str">
        <f>CONCATENATE(H83,"_End")</f>
        <v>rmdsedc-sl-01_End</v>
      </c>
      <c r="J83" s="43">
        <f>ROW(I83)</f>
        <v>83</v>
      </c>
      <c r="K83" s="26"/>
      <c r="L83" s="26"/>
      <c r="M83" s="10"/>
      <c r="N83" s="10"/>
      <c r="O83" s="10"/>
      <c r="P83" s="10"/>
      <c r="Q83" s="10"/>
    </row>
    <row r="84" spans="1:17" s="11" customFormat="1" x14ac:dyDescent="0.25">
      <c r="A84" s="39"/>
      <c r="B84" s="44"/>
      <c r="C84" s="39"/>
      <c r="D84" s="10"/>
      <c r="E84" s="10"/>
      <c r="F84" s="10"/>
      <c r="G84" s="10"/>
      <c r="H84" s="39"/>
      <c r="I84" s="39"/>
      <c r="J84" s="39"/>
      <c r="K84" s="10"/>
      <c r="L84" s="10"/>
      <c r="M84" s="10"/>
      <c r="N84" s="10"/>
      <c r="O84" s="10"/>
      <c r="P84" s="10"/>
      <c r="Q84" s="10"/>
    </row>
    <row r="85" spans="1:17" s="11" customFormat="1" x14ac:dyDescent="0.25">
      <c r="A85" s="39"/>
      <c r="B85" s="44"/>
      <c r="C85" s="39"/>
      <c r="H85" s="39"/>
      <c r="I85" s="39"/>
      <c r="J85" s="39"/>
      <c r="K85" s="10"/>
      <c r="L85" s="10"/>
      <c r="M85" s="10"/>
      <c r="N85" s="10"/>
      <c r="O85" s="10"/>
      <c r="P85" s="10"/>
      <c r="Q85" s="10"/>
    </row>
    <row r="86" spans="1:17" s="11" customFormat="1" x14ac:dyDescent="0.25">
      <c r="A86" s="39"/>
      <c r="B86" s="44"/>
      <c r="C86" s="39"/>
      <c r="H86" s="39"/>
      <c r="I86" s="39"/>
      <c r="J86" s="39"/>
      <c r="K86" s="10"/>
      <c r="L86" s="10"/>
      <c r="M86" s="10"/>
      <c r="N86" s="10"/>
      <c r="O86" s="10"/>
      <c r="P86" s="10"/>
      <c r="Q86" s="10"/>
    </row>
    <row r="87" spans="1:17" s="11" customFormat="1" x14ac:dyDescent="0.25">
      <c r="A87" s="39"/>
      <c r="B87" s="44"/>
      <c r="C87" s="39"/>
      <c r="H87" s="39"/>
      <c r="I87" s="39"/>
      <c r="J87" s="39"/>
      <c r="K87" s="10"/>
      <c r="L87" s="10"/>
      <c r="M87" s="10"/>
      <c r="N87" s="10"/>
      <c r="O87" s="10"/>
      <c r="P87" s="10"/>
      <c r="Q87" s="10"/>
    </row>
    <row r="88" spans="1:17" s="11" customFormat="1" x14ac:dyDescent="0.25">
      <c r="A88" s="39"/>
      <c r="B88" s="44"/>
      <c r="C88" s="39"/>
      <c r="H88" s="39"/>
      <c r="I88" s="39"/>
      <c r="J88" s="39"/>
      <c r="K88" s="10"/>
      <c r="L88" s="10"/>
      <c r="M88" s="10"/>
      <c r="N88" s="10"/>
      <c r="O88" s="10"/>
      <c r="P88" s="10"/>
      <c r="Q88" s="10"/>
    </row>
    <row r="89" spans="1:17" s="11" customFormat="1" x14ac:dyDescent="0.25">
      <c r="A89" s="39"/>
      <c r="B89" s="44"/>
      <c r="C89" s="39"/>
      <c r="H89" s="39"/>
      <c r="I89" s="39"/>
      <c r="J89" s="39"/>
      <c r="K89" s="10"/>
      <c r="L89" s="10"/>
      <c r="M89" s="10"/>
      <c r="N89" s="10"/>
      <c r="O89" s="10"/>
      <c r="P89" s="10"/>
      <c r="Q89" s="10"/>
    </row>
    <row r="90" spans="1:17" s="11" customFormat="1" x14ac:dyDescent="0.25">
      <c r="A90" s="39"/>
      <c r="B90" s="44"/>
      <c r="C90" s="39"/>
      <c r="H90" s="39"/>
      <c r="I90" s="39"/>
      <c r="J90" s="39"/>
      <c r="K90" s="10"/>
      <c r="L90" s="10"/>
      <c r="M90" s="10"/>
      <c r="N90" s="10"/>
      <c r="O90" s="10"/>
      <c r="P90" s="10"/>
      <c r="Q90" s="10"/>
    </row>
    <row r="91" spans="1:17" s="11" customFormat="1" x14ac:dyDescent="0.25">
      <c r="A91" s="39"/>
      <c r="B91" s="44"/>
      <c r="C91" s="39"/>
      <c r="H91" s="39"/>
      <c r="I91" s="39"/>
      <c r="J91" s="39"/>
      <c r="K91" s="10"/>
      <c r="L91" s="10"/>
      <c r="M91" s="10"/>
      <c r="N91" s="10"/>
      <c r="O91" s="10"/>
      <c r="P91" s="10"/>
      <c r="Q91" s="10"/>
    </row>
    <row r="92" spans="1:17" s="11" customFormat="1" x14ac:dyDescent="0.25">
      <c r="A92" s="39"/>
      <c r="B92" s="44"/>
      <c r="C92" s="39"/>
      <c r="H92" s="39"/>
      <c r="I92" s="39"/>
      <c r="J92" s="39"/>
      <c r="K92" s="10"/>
      <c r="L92" s="10"/>
      <c r="M92" s="10"/>
      <c r="N92" s="10"/>
      <c r="O92" s="10"/>
      <c r="P92" s="10"/>
      <c r="Q92" s="10"/>
    </row>
    <row r="93" spans="1:17" s="11" customFormat="1" x14ac:dyDescent="0.25">
      <c r="A93" s="39"/>
      <c r="B93" s="44"/>
      <c r="C93" s="39"/>
      <c r="H93" s="39"/>
      <c r="I93" s="39"/>
      <c r="J93" s="39"/>
      <c r="K93" s="10"/>
      <c r="L93" s="10"/>
      <c r="M93" s="10"/>
      <c r="N93" s="10"/>
      <c r="O93" s="10"/>
      <c r="P93" s="10"/>
      <c r="Q93" s="10"/>
    </row>
    <row r="94" spans="1:17" s="11" customFormat="1" x14ac:dyDescent="0.25">
      <c r="A94" s="39"/>
      <c r="B94" s="44"/>
      <c r="C94" s="39"/>
      <c r="H94" s="39"/>
      <c r="I94" s="39"/>
      <c r="J94" s="39"/>
      <c r="K94" s="10"/>
      <c r="L94" s="10"/>
      <c r="M94" s="10"/>
      <c r="N94" s="10"/>
      <c r="O94" s="10"/>
      <c r="P94" s="10"/>
      <c r="Q94" s="10"/>
    </row>
    <row r="95" spans="1:17" s="11" customFormat="1" x14ac:dyDescent="0.25">
      <c r="A95" s="39"/>
      <c r="B95" s="44"/>
      <c r="C95" s="39"/>
      <c r="H95" s="39"/>
      <c r="I95" s="39"/>
      <c r="J95" s="39"/>
      <c r="K95" s="10"/>
      <c r="L95" s="10"/>
      <c r="M95" s="10"/>
      <c r="N95" s="10"/>
      <c r="O95" s="10"/>
      <c r="P95" s="10"/>
      <c r="Q95" s="10"/>
    </row>
    <row r="96" spans="1:17" s="11" customFormat="1" x14ac:dyDescent="0.25">
      <c r="A96" s="39"/>
      <c r="B96" s="44"/>
      <c r="C96" s="39"/>
      <c r="H96" s="39"/>
      <c r="I96" s="39"/>
      <c r="J96" s="39"/>
      <c r="K96" s="10"/>
      <c r="L96" s="10"/>
      <c r="M96" s="10"/>
      <c r="N96" s="10"/>
      <c r="O96" s="10"/>
      <c r="P96" s="10"/>
      <c r="Q96" s="10"/>
    </row>
    <row r="97" spans="1:17" s="11" customFormat="1" x14ac:dyDescent="0.25">
      <c r="A97" s="39"/>
      <c r="B97" s="44"/>
      <c r="C97" s="39"/>
      <c r="H97" s="39"/>
      <c r="I97" s="39"/>
      <c r="J97" s="39"/>
      <c r="K97" s="10"/>
      <c r="L97" s="10"/>
      <c r="M97" s="10"/>
      <c r="N97" s="10"/>
      <c r="O97" s="10"/>
      <c r="P97" s="10"/>
      <c r="Q97" s="10"/>
    </row>
    <row r="98" spans="1:17" s="11" customFormat="1" x14ac:dyDescent="0.25">
      <c r="A98" s="39"/>
      <c r="B98" s="44"/>
      <c r="C98" s="39"/>
      <c r="H98" s="39"/>
      <c r="I98" s="39"/>
      <c r="J98" s="39"/>
      <c r="K98" s="10"/>
      <c r="L98" s="10"/>
      <c r="M98" s="10"/>
      <c r="N98" s="10"/>
      <c r="O98" s="10"/>
      <c r="P98" s="10"/>
      <c r="Q98" s="10"/>
    </row>
    <row r="99" spans="1:17" s="11" customFormat="1" x14ac:dyDescent="0.25">
      <c r="A99" s="39"/>
      <c r="B99" s="44"/>
      <c r="C99" s="39"/>
      <c r="H99" s="39"/>
      <c r="I99" s="39"/>
      <c r="J99" s="39"/>
      <c r="K99" s="10"/>
      <c r="L99" s="10"/>
      <c r="M99" s="10"/>
      <c r="N99" s="10"/>
      <c r="O99" s="10"/>
      <c r="P99" s="10"/>
      <c r="Q99" s="10"/>
    </row>
    <row r="100" spans="1:17" s="11" customFormat="1" x14ac:dyDescent="0.25">
      <c r="A100" s="39"/>
      <c r="B100" s="44"/>
      <c r="C100" s="39"/>
      <c r="H100" s="39"/>
      <c r="I100" s="39"/>
      <c r="J100" s="39"/>
      <c r="K100" s="10"/>
      <c r="L100" s="10"/>
      <c r="M100" s="10"/>
      <c r="N100" s="10"/>
      <c r="O100" s="10"/>
      <c r="P100" s="10"/>
      <c r="Q100" s="10"/>
    </row>
    <row r="101" spans="1:17" s="11" customFormat="1" x14ac:dyDescent="0.25">
      <c r="A101" s="39"/>
      <c r="B101" s="44"/>
      <c r="C101" s="39"/>
      <c r="H101" s="39"/>
      <c r="I101" s="39"/>
      <c r="J101" s="39"/>
      <c r="K101" s="10"/>
      <c r="L101" s="10"/>
      <c r="M101" s="10"/>
      <c r="N101" s="10"/>
      <c r="O101" s="10"/>
      <c r="P101" s="10"/>
      <c r="Q101" s="10"/>
    </row>
    <row r="102" spans="1:17" s="11" customFormat="1" x14ac:dyDescent="0.25">
      <c r="A102" s="39"/>
      <c r="B102" s="44"/>
      <c r="C102" s="39"/>
      <c r="H102" s="39"/>
      <c r="I102" s="39"/>
      <c r="J102" s="39"/>
      <c r="K102" s="10"/>
      <c r="L102" s="10"/>
      <c r="M102" s="10"/>
      <c r="N102" s="10"/>
      <c r="O102" s="10"/>
      <c r="P102" s="10"/>
      <c r="Q102" s="10"/>
    </row>
    <row r="103" spans="1:17" s="11" customFormat="1" x14ac:dyDescent="0.25">
      <c r="A103" s="39"/>
      <c r="B103" s="44"/>
      <c r="C103" s="39"/>
      <c r="H103" s="39"/>
      <c r="I103" s="39"/>
      <c r="J103" s="39"/>
      <c r="K103" s="10"/>
      <c r="L103" s="10"/>
      <c r="M103" s="10"/>
      <c r="N103" s="10"/>
      <c r="O103" s="10"/>
      <c r="P103" s="10"/>
      <c r="Q103" s="10"/>
    </row>
    <row r="104" spans="1:17" s="11" customFormat="1" x14ac:dyDescent="0.25">
      <c r="A104" s="39"/>
      <c r="B104" s="44"/>
      <c r="C104" s="39"/>
      <c r="H104" s="39"/>
      <c r="I104" s="39"/>
      <c r="J104" s="39"/>
      <c r="K104" s="10"/>
      <c r="L104" s="10"/>
      <c r="M104" s="10"/>
      <c r="N104" s="10"/>
      <c r="O104" s="10"/>
      <c r="P104" s="10"/>
      <c r="Q104" s="10"/>
    </row>
    <row r="105" spans="1:17" s="11" customFormat="1" x14ac:dyDescent="0.25">
      <c r="A105" s="39"/>
      <c r="B105" s="44"/>
      <c r="C105" s="39"/>
      <c r="H105" s="39"/>
      <c r="I105" s="39"/>
      <c r="J105" s="39"/>
      <c r="K105" s="10"/>
      <c r="L105" s="10"/>
      <c r="M105" s="10"/>
      <c r="N105" s="10"/>
      <c r="O105" s="10"/>
      <c r="P105" s="10"/>
      <c r="Q105" s="10"/>
    </row>
    <row r="106" spans="1:17" s="11" customFormat="1" x14ac:dyDescent="0.25">
      <c r="A106" s="39"/>
      <c r="B106" s="44"/>
      <c r="C106" s="39"/>
      <c r="H106" s="39"/>
      <c r="I106" s="39"/>
      <c r="J106" s="39"/>
      <c r="K106" s="10"/>
      <c r="L106" s="10"/>
      <c r="M106" s="10"/>
      <c r="N106" s="10"/>
      <c r="O106" s="10"/>
      <c r="P106" s="10"/>
      <c r="Q106" s="10"/>
    </row>
    <row r="107" spans="1:17" s="11" customFormat="1" x14ac:dyDescent="0.25">
      <c r="A107" s="39"/>
      <c r="B107" s="44"/>
      <c r="C107" s="39"/>
      <c r="H107" s="39"/>
      <c r="I107" s="39"/>
      <c r="J107" s="39"/>
      <c r="K107" s="10"/>
      <c r="L107" s="10"/>
      <c r="M107" s="10"/>
      <c r="N107" s="10"/>
      <c r="O107" s="10"/>
      <c r="P107" s="10"/>
      <c r="Q107" s="10"/>
    </row>
    <row r="108" spans="1:17" s="11" customFormat="1" x14ac:dyDescent="0.25">
      <c r="A108" s="39"/>
      <c r="B108" s="44"/>
      <c r="C108" s="39"/>
      <c r="H108" s="39"/>
      <c r="I108" s="39"/>
      <c r="J108" s="39"/>
      <c r="K108" s="10"/>
      <c r="L108" s="10"/>
      <c r="M108" s="10"/>
      <c r="N108" s="10"/>
      <c r="O108" s="10"/>
      <c r="P108" s="10"/>
      <c r="Q108" s="10"/>
    </row>
    <row r="109" spans="1:17" s="11" customFormat="1" x14ac:dyDescent="0.25">
      <c r="A109" s="39"/>
      <c r="B109" s="44"/>
      <c r="C109" s="39"/>
      <c r="H109" s="39"/>
      <c r="I109" s="39"/>
      <c r="J109" s="39"/>
      <c r="K109" s="10"/>
      <c r="L109" s="10"/>
      <c r="M109" s="10"/>
      <c r="N109" s="10"/>
      <c r="O109" s="10"/>
      <c r="P109" s="10"/>
      <c r="Q109" s="10"/>
    </row>
    <row r="110" spans="1:17" s="11" customFormat="1" x14ac:dyDescent="0.25">
      <c r="A110" s="39"/>
      <c r="B110" s="44"/>
      <c r="C110" s="39"/>
      <c r="H110" s="39"/>
      <c r="I110" s="39"/>
      <c r="J110" s="39"/>
      <c r="K110" s="10"/>
      <c r="L110" s="10"/>
      <c r="M110" s="10"/>
      <c r="N110" s="10"/>
      <c r="O110" s="10"/>
      <c r="P110" s="10"/>
      <c r="Q110" s="10"/>
    </row>
    <row r="111" spans="1:17" s="11" customFormat="1" x14ac:dyDescent="0.25">
      <c r="A111" s="39"/>
      <c r="B111" s="44"/>
      <c r="C111" s="39"/>
      <c r="H111" s="39"/>
      <c r="I111" s="39"/>
      <c r="J111" s="39"/>
      <c r="K111" s="10"/>
      <c r="L111" s="10"/>
      <c r="M111" s="10"/>
      <c r="N111" s="10"/>
      <c r="O111" s="10"/>
      <c r="P111" s="10"/>
      <c r="Q111" s="10"/>
    </row>
    <row r="112" spans="1:17" s="11" customFormat="1" x14ac:dyDescent="0.25">
      <c r="A112" s="39"/>
      <c r="B112" s="44"/>
      <c r="C112" s="39"/>
      <c r="H112" s="39"/>
      <c r="I112" s="39"/>
      <c r="J112" s="39"/>
      <c r="K112" s="10"/>
      <c r="L112" s="10"/>
      <c r="M112" s="10"/>
      <c r="N112" s="10"/>
      <c r="O112" s="10"/>
      <c r="P112" s="10"/>
      <c r="Q112" s="10"/>
    </row>
    <row r="113" spans="1:17" s="11" customFormat="1" x14ac:dyDescent="0.25">
      <c r="A113" s="39"/>
      <c r="B113" s="44"/>
      <c r="C113" s="39"/>
      <c r="H113" s="39"/>
      <c r="I113" s="39"/>
      <c r="J113" s="39"/>
      <c r="K113" s="10"/>
      <c r="L113" s="10"/>
      <c r="M113" s="10"/>
      <c r="N113" s="10"/>
      <c r="O113" s="10"/>
      <c r="P113" s="10"/>
      <c r="Q113" s="10"/>
    </row>
    <row r="114" spans="1:17" s="11" customFormat="1" x14ac:dyDescent="0.25">
      <c r="A114" s="39"/>
      <c r="B114" s="44"/>
      <c r="C114" s="39"/>
      <c r="H114" s="39"/>
      <c r="I114" s="39"/>
      <c r="J114" s="39"/>
      <c r="K114" s="10"/>
      <c r="L114" s="10"/>
      <c r="M114" s="10"/>
      <c r="N114" s="10"/>
      <c r="O114" s="10"/>
      <c r="P114" s="10"/>
      <c r="Q114" s="10"/>
    </row>
    <row r="115" spans="1:17" s="11" customFormat="1" x14ac:dyDescent="0.25">
      <c r="A115" s="39"/>
      <c r="B115" s="44"/>
      <c r="C115" s="39"/>
      <c r="H115" s="39"/>
      <c r="I115" s="39"/>
      <c r="J115" s="39"/>
      <c r="K115" s="10"/>
      <c r="L115" s="10"/>
      <c r="M115" s="10"/>
      <c r="N115" s="10"/>
      <c r="O115" s="10"/>
      <c r="P115" s="10"/>
      <c r="Q115" s="10"/>
    </row>
    <row r="116" spans="1:17" s="11" customFormat="1" x14ac:dyDescent="0.25">
      <c r="A116" s="39"/>
      <c r="B116" s="44"/>
      <c r="C116" s="39"/>
      <c r="H116" s="39"/>
      <c r="I116" s="39"/>
      <c r="J116" s="39"/>
      <c r="K116" s="10"/>
      <c r="L116" s="10"/>
      <c r="M116" s="10"/>
      <c r="N116" s="10"/>
      <c r="O116" s="10"/>
      <c r="P116" s="10"/>
      <c r="Q116" s="10"/>
    </row>
    <row r="117" spans="1:17" s="11" customFormat="1" x14ac:dyDescent="0.25">
      <c r="A117" s="39"/>
      <c r="B117" s="44"/>
      <c r="C117" s="39"/>
      <c r="H117" s="39"/>
      <c r="I117" s="39"/>
      <c r="J117" s="39"/>
      <c r="K117" s="10"/>
      <c r="L117" s="10"/>
      <c r="M117" s="10"/>
      <c r="N117" s="10"/>
      <c r="O117" s="10"/>
      <c r="P117" s="10"/>
      <c r="Q117" s="10"/>
    </row>
    <row r="118" spans="1:17" s="11" customFormat="1" x14ac:dyDescent="0.25">
      <c r="A118" s="39"/>
      <c r="B118" s="44"/>
      <c r="C118" s="39"/>
      <c r="H118" s="39"/>
      <c r="I118" s="39"/>
      <c r="J118" s="39"/>
      <c r="K118" s="10"/>
      <c r="L118" s="10"/>
      <c r="M118" s="10"/>
      <c r="N118" s="10"/>
      <c r="O118" s="10"/>
      <c r="P118" s="10"/>
      <c r="Q118" s="10"/>
    </row>
    <row r="119" spans="1:17" s="11" customFormat="1" x14ac:dyDescent="0.25">
      <c r="A119" s="39"/>
      <c r="B119" s="44"/>
      <c r="C119" s="39"/>
      <c r="H119" s="39"/>
      <c r="I119" s="39"/>
      <c r="J119" s="39"/>
      <c r="K119" s="10"/>
      <c r="L119" s="10"/>
      <c r="M119" s="10"/>
      <c r="N119" s="10"/>
      <c r="O119" s="10"/>
      <c r="P119" s="10"/>
      <c r="Q119" s="10"/>
    </row>
    <row r="120" spans="1:17" s="11" customFormat="1" x14ac:dyDescent="0.25">
      <c r="A120" s="39"/>
      <c r="B120" s="44"/>
      <c r="C120" s="39"/>
      <c r="H120" s="39"/>
      <c r="I120" s="39"/>
      <c r="J120" s="39"/>
      <c r="K120" s="10"/>
      <c r="L120" s="10"/>
      <c r="M120" s="10"/>
      <c r="N120" s="10"/>
      <c r="O120" s="10"/>
      <c r="P120" s="10"/>
      <c r="Q120" s="10"/>
    </row>
    <row r="121" spans="1:17" s="11" customFormat="1" x14ac:dyDescent="0.25">
      <c r="A121" s="39"/>
      <c r="B121" s="44"/>
      <c r="C121" s="39"/>
      <c r="H121" s="39"/>
      <c r="I121" s="39"/>
      <c r="J121" s="39"/>
      <c r="K121" s="10"/>
      <c r="L121" s="10"/>
      <c r="M121" s="10"/>
      <c r="N121" s="10"/>
      <c r="O121" s="10"/>
      <c r="P121" s="10"/>
      <c r="Q121" s="10"/>
    </row>
    <row r="122" spans="1:17" s="11" customFormat="1" x14ac:dyDescent="0.25">
      <c r="A122" s="39"/>
      <c r="B122" s="44"/>
      <c r="C122" s="7"/>
      <c r="H122" s="39"/>
      <c r="I122" s="39"/>
      <c r="J122" s="39"/>
      <c r="K122" s="10"/>
      <c r="L122" s="10"/>
      <c r="M122" s="10"/>
      <c r="N122" s="10"/>
      <c r="O122" s="10"/>
      <c r="P122" s="10"/>
      <c r="Q122" s="10"/>
    </row>
    <row r="123" spans="1:17" s="11" customFormat="1" x14ac:dyDescent="0.25">
      <c r="A123" s="39"/>
      <c r="B123" s="44"/>
      <c r="C123" s="7"/>
      <c r="H123" s="39"/>
      <c r="I123" s="39"/>
      <c r="J123" s="39"/>
      <c r="K123" s="10"/>
      <c r="L123" s="10"/>
      <c r="M123" s="10"/>
      <c r="N123" s="10"/>
      <c r="O123" s="10"/>
      <c r="P123" s="10"/>
      <c r="Q123" s="10"/>
    </row>
    <row r="124" spans="1:17" s="11" customFormat="1" x14ac:dyDescent="0.25">
      <c r="A124" s="39"/>
      <c r="B124" s="44"/>
      <c r="C124" s="7"/>
      <c r="H124" s="39"/>
      <c r="I124" s="39"/>
      <c r="J124" s="39"/>
      <c r="K124" s="10"/>
      <c r="L124" s="10"/>
      <c r="M124" s="10"/>
      <c r="N124" s="10"/>
      <c r="O124" s="10"/>
      <c r="P124" s="10"/>
      <c r="Q124" s="10"/>
    </row>
    <row r="125" spans="1:17" s="11" customFormat="1" x14ac:dyDescent="0.25">
      <c r="A125" s="39"/>
      <c r="B125" s="44"/>
      <c r="C125" s="7"/>
      <c r="H125" s="39"/>
      <c r="I125" s="39"/>
      <c r="J125" s="39"/>
      <c r="K125" s="10"/>
      <c r="L125" s="10"/>
      <c r="M125" s="10"/>
      <c r="N125" s="10"/>
      <c r="O125" s="10"/>
      <c r="P125" s="10"/>
      <c r="Q125" s="10"/>
    </row>
    <row r="126" spans="1:17" s="11" customFormat="1" x14ac:dyDescent="0.25">
      <c r="A126" s="39"/>
      <c r="B126" s="44"/>
      <c r="C126" s="7"/>
      <c r="H126" s="39"/>
      <c r="I126" s="39"/>
      <c r="J126" s="39"/>
      <c r="K126" s="10"/>
      <c r="L126" s="10"/>
      <c r="M126" s="10"/>
      <c r="N126" s="10"/>
      <c r="O126" s="10"/>
      <c r="P126" s="10"/>
      <c r="Q126" s="10"/>
    </row>
    <row r="127" spans="1:17" s="11" customFormat="1" x14ac:dyDescent="0.25">
      <c r="A127" s="39"/>
      <c r="B127" s="44"/>
      <c r="C127" s="7"/>
      <c r="H127" s="39"/>
      <c r="I127" s="39"/>
      <c r="J127" s="39"/>
      <c r="K127" s="10"/>
      <c r="L127" s="10"/>
      <c r="M127" s="10"/>
      <c r="N127" s="10"/>
      <c r="O127" s="10"/>
      <c r="P127" s="10"/>
      <c r="Q127" s="10"/>
    </row>
    <row r="128" spans="1:17" s="11" customFormat="1" x14ac:dyDescent="0.25">
      <c r="A128" s="39"/>
      <c r="B128" s="44"/>
      <c r="C128" s="7"/>
      <c r="H128" s="39"/>
      <c r="I128" s="39"/>
      <c r="J128" s="39"/>
      <c r="K128" s="10"/>
      <c r="L128" s="10"/>
      <c r="M128" s="10"/>
      <c r="N128" s="10"/>
      <c r="O128" s="10"/>
      <c r="P128" s="10"/>
      <c r="Q128" s="10"/>
    </row>
    <row r="129" spans="1:17" s="11" customFormat="1" x14ac:dyDescent="0.25">
      <c r="A129" s="39"/>
      <c r="B129" s="44"/>
      <c r="C129" s="7"/>
      <c r="H129" s="39"/>
      <c r="I129" s="39"/>
      <c r="J129" s="39"/>
      <c r="K129" s="10"/>
      <c r="L129" s="10"/>
      <c r="M129" s="10"/>
      <c r="N129" s="10"/>
      <c r="O129" s="10"/>
      <c r="P129" s="10"/>
      <c r="Q129" s="10"/>
    </row>
    <row r="130" spans="1:17" s="11" customFormat="1" x14ac:dyDescent="0.25">
      <c r="A130" s="39"/>
      <c r="B130" s="44"/>
      <c r="C130" s="7"/>
      <c r="H130" s="39"/>
      <c r="I130" s="39"/>
      <c r="J130" s="39"/>
      <c r="K130" s="10"/>
      <c r="L130" s="10"/>
      <c r="M130" s="10"/>
      <c r="N130" s="10"/>
      <c r="O130" s="10"/>
      <c r="P130" s="10"/>
      <c r="Q130" s="10"/>
    </row>
    <row r="131" spans="1:17" s="11" customFormat="1" x14ac:dyDescent="0.25">
      <c r="A131" s="39"/>
      <c r="B131" s="44"/>
      <c r="C131" s="7"/>
      <c r="H131" s="39"/>
      <c r="I131" s="39"/>
      <c r="J131" s="39"/>
      <c r="K131" s="10"/>
      <c r="L131" s="10"/>
      <c r="M131" s="10"/>
      <c r="N131" s="10"/>
      <c r="O131" s="10"/>
      <c r="P131" s="10"/>
      <c r="Q131" s="10"/>
    </row>
    <row r="132" spans="1:17" s="11" customFormat="1" x14ac:dyDescent="0.25">
      <c r="A132" s="39"/>
      <c r="B132" s="44"/>
      <c r="C132" s="7"/>
      <c r="H132" s="39"/>
      <c r="I132" s="39"/>
      <c r="J132" s="39"/>
      <c r="K132" s="10"/>
      <c r="L132" s="10"/>
      <c r="M132" s="10"/>
      <c r="N132" s="10"/>
      <c r="O132" s="10"/>
      <c r="P132" s="10"/>
      <c r="Q132" s="10"/>
    </row>
    <row r="133" spans="1:17" s="11" customFormat="1" x14ac:dyDescent="0.25">
      <c r="A133" s="39"/>
      <c r="B133" s="44"/>
      <c r="C133" s="7"/>
      <c r="H133" s="39"/>
      <c r="I133" s="39"/>
      <c r="J133" s="39"/>
      <c r="K133" s="10"/>
      <c r="L133" s="10"/>
      <c r="M133" s="10"/>
      <c r="N133" s="10"/>
      <c r="O133" s="10"/>
      <c r="P133" s="10"/>
      <c r="Q133" s="10"/>
    </row>
    <row r="134" spans="1:17" s="11" customFormat="1" x14ac:dyDescent="0.25">
      <c r="A134" s="39"/>
      <c r="B134" s="44"/>
      <c r="C134" s="7"/>
      <c r="H134" s="39"/>
      <c r="I134" s="39"/>
      <c r="J134" s="39"/>
      <c r="K134" s="10"/>
      <c r="L134" s="10"/>
      <c r="M134" s="10"/>
      <c r="N134" s="10"/>
      <c r="O134" s="10"/>
      <c r="P134" s="10"/>
      <c r="Q134" s="10"/>
    </row>
    <row r="135" spans="1:17" s="11" customFormat="1" x14ac:dyDescent="0.25">
      <c r="A135" s="39"/>
      <c r="B135" s="44"/>
      <c r="C135" s="7"/>
      <c r="H135" s="39"/>
      <c r="I135" s="39"/>
      <c r="J135" s="39"/>
      <c r="K135" s="10"/>
      <c r="L135" s="10"/>
      <c r="M135" s="10"/>
      <c r="N135" s="10"/>
      <c r="O135" s="10"/>
      <c r="P135" s="10"/>
      <c r="Q135" s="10"/>
    </row>
    <row r="136" spans="1:17" s="11" customFormat="1" x14ac:dyDescent="0.25">
      <c r="A136" s="39"/>
      <c r="B136" s="44"/>
      <c r="C136" s="7"/>
      <c r="H136" s="39"/>
      <c r="I136" s="39"/>
      <c r="J136" s="39"/>
      <c r="K136" s="10"/>
      <c r="L136" s="10"/>
      <c r="M136" s="10"/>
      <c r="N136" s="10"/>
      <c r="O136" s="10"/>
      <c r="P136" s="10"/>
      <c r="Q136" s="10"/>
    </row>
    <row r="137" spans="1:17" s="11" customFormat="1" x14ac:dyDescent="0.25">
      <c r="A137" s="39"/>
      <c r="B137" s="44"/>
      <c r="C137" s="7"/>
      <c r="H137" s="39"/>
      <c r="I137" s="39"/>
      <c r="J137" s="39"/>
      <c r="K137" s="10"/>
      <c r="L137" s="10"/>
      <c r="M137" s="10"/>
      <c r="N137" s="10"/>
      <c r="O137" s="10"/>
      <c r="P137" s="10"/>
      <c r="Q137" s="10"/>
    </row>
    <row r="138" spans="1:17" s="11" customFormat="1" x14ac:dyDescent="0.25">
      <c r="A138" s="39"/>
      <c r="B138" s="44"/>
      <c r="C138" s="7"/>
      <c r="H138" s="39"/>
      <c r="I138" s="39"/>
      <c r="J138" s="39"/>
      <c r="K138" s="10"/>
      <c r="L138" s="10"/>
      <c r="M138" s="10"/>
      <c r="N138" s="10"/>
      <c r="O138" s="10"/>
      <c r="P138" s="10"/>
      <c r="Q138" s="10"/>
    </row>
    <row r="139" spans="1:17" s="11" customFormat="1" x14ac:dyDescent="0.25">
      <c r="A139" s="39"/>
      <c r="B139" s="44"/>
      <c r="C139" s="7"/>
      <c r="H139" s="39"/>
      <c r="I139" s="39"/>
      <c r="J139" s="39"/>
      <c r="K139" s="10"/>
      <c r="L139" s="10"/>
      <c r="M139" s="10"/>
      <c r="N139" s="10"/>
      <c r="O139" s="10"/>
      <c r="P139" s="10"/>
      <c r="Q139" s="10"/>
    </row>
    <row r="140" spans="1:17" s="11" customFormat="1" x14ac:dyDescent="0.25">
      <c r="A140" s="39"/>
      <c r="B140" s="44"/>
      <c r="C140" s="7"/>
      <c r="H140" s="39"/>
      <c r="I140" s="39"/>
      <c r="J140" s="39"/>
      <c r="K140" s="10"/>
      <c r="L140" s="10"/>
      <c r="M140" s="10"/>
      <c r="N140" s="10"/>
      <c r="O140" s="10"/>
      <c r="P140" s="10"/>
      <c r="Q140" s="10"/>
    </row>
    <row r="141" spans="1:17" s="11" customFormat="1" x14ac:dyDescent="0.25">
      <c r="A141" s="39"/>
      <c r="B141" s="44"/>
      <c r="C141" s="7"/>
      <c r="H141" s="39"/>
      <c r="I141" s="39"/>
      <c r="J141" s="39"/>
      <c r="K141" s="10"/>
      <c r="L141" s="10"/>
      <c r="M141" s="10"/>
      <c r="N141" s="10"/>
      <c r="O141" s="10"/>
      <c r="P141" s="10"/>
      <c r="Q141" s="10"/>
    </row>
    <row r="142" spans="1:17" s="11" customFormat="1" x14ac:dyDescent="0.25">
      <c r="A142" s="39"/>
      <c r="B142" s="44"/>
      <c r="C142" s="7"/>
      <c r="H142" s="39"/>
      <c r="I142" s="39"/>
      <c r="J142" s="39"/>
      <c r="K142" s="10"/>
      <c r="L142" s="10"/>
      <c r="M142" s="10"/>
      <c r="N142" s="10"/>
      <c r="O142" s="10"/>
      <c r="P142" s="10"/>
      <c r="Q142" s="10"/>
    </row>
    <row r="143" spans="1:17" s="11" customFormat="1" x14ac:dyDescent="0.25">
      <c r="A143" s="39"/>
      <c r="B143" s="44"/>
      <c r="C143" s="7"/>
      <c r="H143" s="39"/>
      <c r="I143" s="39"/>
      <c r="J143" s="39"/>
      <c r="K143" s="10"/>
      <c r="L143" s="10"/>
      <c r="M143" s="10"/>
      <c r="N143" s="10"/>
      <c r="O143" s="10"/>
      <c r="P143" s="10"/>
      <c r="Q143" s="10"/>
    </row>
    <row r="144" spans="1:17" s="11" customFormat="1" x14ac:dyDescent="0.25">
      <c r="A144" s="39"/>
      <c r="B144" s="44"/>
      <c r="C144" s="7"/>
      <c r="H144" s="39"/>
      <c r="I144" s="39"/>
      <c r="J144" s="39"/>
      <c r="K144" s="10"/>
      <c r="L144" s="10"/>
      <c r="M144" s="10"/>
      <c r="N144" s="10"/>
      <c r="O144" s="10"/>
      <c r="P144" s="10"/>
      <c r="Q144" s="10"/>
    </row>
    <row r="145" spans="1:17" s="11" customFormat="1" x14ac:dyDescent="0.25">
      <c r="A145" s="39"/>
      <c r="B145" s="44"/>
      <c r="C145" s="7"/>
      <c r="H145" s="39"/>
      <c r="I145" s="39"/>
      <c r="J145" s="39"/>
      <c r="K145" s="10"/>
      <c r="L145" s="10"/>
      <c r="M145" s="10"/>
      <c r="N145" s="10"/>
      <c r="O145" s="10"/>
      <c r="P145" s="10"/>
      <c r="Q145" s="10"/>
    </row>
    <row r="146" spans="1:17" s="11" customFormat="1" x14ac:dyDescent="0.25">
      <c r="A146" s="39"/>
      <c r="B146" s="44"/>
      <c r="C146" s="7"/>
      <c r="H146" s="39"/>
      <c r="I146" s="39"/>
      <c r="J146" s="39"/>
      <c r="K146" s="10"/>
      <c r="L146" s="10"/>
      <c r="M146" s="10"/>
      <c r="N146" s="10"/>
      <c r="O146" s="10"/>
      <c r="P146" s="10"/>
      <c r="Q146" s="10"/>
    </row>
    <row r="147" spans="1:17" s="11" customFormat="1" x14ac:dyDescent="0.25">
      <c r="A147" s="39"/>
      <c r="B147" s="44"/>
      <c r="C147" s="7"/>
      <c r="H147" s="39"/>
      <c r="I147" s="39"/>
      <c r="J147" s="39"/>
      <c r="K147" s="10"/>
      <c r="L147" s="10"/>
      <c r="M147" s="10"/>
      <c r="N147" s="10"/>
      <c r="O147" s="10"/>
      <c r="P147" s="10"/>
      <c r="Q147" s="10"/>
    </row>
    <row r="148" spans="1:17" s="11" customFormat="1" x14ac:dyDescent="0.25">
      <c r="A148" s="39"/>
      <c r="B148" s="44"/>
      <c r="C148" s="7"/>
      <c r="H148" s="39"/>
      <c r="I148" s="39"/>
      <c r="J148" s="39"/>
      <c r="K148" s="10"/>
      <c r="L148" s="10"/>
      <c r="M148" s="10"/>
      <c r="N148" s="10"/>
      <c r="O148" s="10"/>
      <c r="P148" s="10"/>
      <c r="Q148" s="10"/>
    </row>
    <row r="149" spans="1:17" s="11" customFormat="1" x14ac:dyDescent="0.25">
      <c r="A149" s="39"/>
      <c r="B149" s="44"/>
      <c r="C149" s="7"/>
      <c r="H149" s="39"/>
      <c r="I149" s="39"/>
      <c r="J149" s="39"/>
      <c r="K149" s="10"/>
      <c r="L149" s="10"/>
      <c r="M149" s="10"/>
      <c r="N149" s="10"/>
      <c r="O149" s="10"/>
      <c r="P149" s="10"/>
      <c r="Q149" s="10"/>
    </row>
    <row r="150" spans="1:17" s="11" customFormat="1" x14ac:dyDescent="0.25">
      <c r="A150" s="39"/>
      <c r="B150" s="44"/>
      <c r="C150" s="7"/>
      <c r="H150" s="39"/>
      <c r="I150" s="39"/>
      <c r="J150" s="39"/>
      <c r="K150" s="10"/>
      <c r="L150" s="10"/>
      <c r="M150" s="10"/>
      <c r="N150" s="10"/>
      <c r="O150" s="10"/>
      <c r="P150" s="10"/>
      <c r="Q150" s="10"/>
    </row>
    <row r="151" spans="1:17" s="11" customFormat="1" x14ac:dyDescent="0.25">
      <c r="A151" s="39"/>
      <c r="B151" s="44"/>
      <c r="C151" s="7"/>
      <c r="H151" s="39"/>
      <c r="I151" s="39"/>
      <c r="J151" s="39"/>
      <c r="K151" s="10"/>
      <c r="L151" s="10"/>
      <c r="M151" s="10"/>
      <c r="N151" s="10"/>
      <c r="O151" s="10"/>
      <c r="P151" s="10"/>
      <c r="Q151" s="10"/>
    </row>
    <row r="152" spans="1:17" s="11" customFormat="1" x14ac:dyDescent="0.25">
      <c r="A152" s="39"/>
      <c r="B152" s="44"/>
      <c r="C152" s="7"/>
      <c r="H152" s="39"/>
      <c r="I152" s="39"/>
      <c r="J152" s="39"/>
      <c r="K152" s="10"/>
      <c r="L152" s="10"/>
      <c r="M152" s="10"/>
      <c r="N152" s="10"/>
      <c r="O152" s="10"/>
      <c r="P152" s="10"/>
      <c r="Q152" s="10"/>
    </row>
    <row r="153" spans="1:17" s="11" customFormat="1" x14ac:dyDescent="0.25">
      <c r="A153" s="39"/>
      <c r="B153" s="44"/>
      <c r="C153" s="7"/>
      <c r="H153" s="39"/>
      <c r="I153" s="39"/>
      <c r="J153" s="39"/>
      <c r="K153" s="10"/>
      <c r="L153" s="10"/>
      <c r="M153" s="10"/>
      <c r="N153" s="10"/>
      <c r="O153" s="10"/>
      <c r="P153" s="10"/>
      <c r="Q153" s="10"/>
    </row>
    <row r="154" spans="1:17" s="11" customFormat="1" x14ac:dyDescent="0.25">
      <c r="A154" s="39"/>
      <c r="B154" s="44"/>
      <c r="C154" s="7"/>
      <c r="H154" s="39"/>
      <c r="I154" s="39"/>
      <c r="J154" s="39"/>
      <c r="K154" s="10"/>
      <c r="L154" s="10"/>
      <c r="M154" s="10"/>
      <c r="N154" s="10"/>
      <c r="O154" s="10"/>
      <c r="P154" s="10"/>
      <c r="Q154" s="10"/>
    </row>
    <row r="155" spans="1:17" s="11" customFormat="1" x14ac:dyDescent="0.25">
      <c r="A155" s="39"/>
      <c r="B155" s="44"/>
      <c r="C155" s="7"/>
      <c r="H155" s="39"/>
      <c r="I155" s="39"/>
      <c r="J155" s="39"/>
      <c r="K155" s="10"/>
      <c r="L155" s="10"/>
      <c r="M155" s="10"/>
      <c r="N155" s="10"/>
      <c r="O155" s="10"/>
      <c r="P155" s="10"/>
      <c r="Q155" s="10"/>
    </row>
    <row r="156" spans="1:17" s="11" customFormat="1" x14ac:dyDescent="0.25">
      <c r="A156" s="39"/>
      <c r="B156" s="44"/>
      <c r="C156" s="7"/>
      <c r="H156" s="39"/>
      <c r="I156" s="39"/>
      <c r="J156" s="39"/>
      <c r="K156" s="10"/>
      <c r="L156" s="10"/>
      <c r="M156" s="10"/>
      <c r="N156" s="10"/>
      <c r="O156" s="10"/>
      <c r="P156" s="10"/>
      <c r="Q156" s="10"/>
    </row>
    <row r="157" spans="1:17" s="11" customFormat="1" x14ac:dyDescent="0.25">
      <c r="A157" s="39"/>
      <c r="B157" s="44"/>
      <c r="C157" s="7"/>
      <c r="H157" s="39"/>
      <c r="I157" s="39"/>
      <c r="J157" s="39"/>
      <c r="K157" s="10"/>
      <c r="L157" s="10"/>
      <c r="M157" s="10"/>
      <c r="N157" s="10"/>
      <c r="O157" s="10"/>
      <c r="P157" s="10"/>
      <c r="Q157" s="10"/>
    </row>
    <row r="158" spans="1:17" s="11" customFormat="1" x14ac:dyDescent="0.25">
      <c r="A158" s="39"/>
      <c r="B158" s="44"/>
      <c r="C158" s="7"/>
      <c r="H158" s="39"/>
      <c r="I158" s="39"/>
      <c r="J158" s="39"/>
      <c r="K158" s="10"/>
      <c r="L158" s="10"/>
      <c r="M158" s="10"/>
      <c r="N158" s="10"/>
      <c r="O158" s="10"/>
      <c r="P158" s="10"/>
      <c r="Q158" s="10"/>
    </row>
    <row r="159" spans="1:17" s="11" customFormat="1" x14ac:dyDescent="0.25">
      <c r="A159" s="39"/>
      <c r="B159" s="44"/>
      <c r="C159" s="7"/>
      <c r="H159" s="39"/>
      <c r="I159" s="39"/>
      <c r="J159" s="39"/>
      <c r="K159" s="10"/>
      <c r="L159" s="10"/>
      <c r="M159" s="10"/>
      <c r="N159" s="10"/>
      <c r="O159" s="10"/>
      <c r="P159" s="10"/>
      <c r="Q159" s="10"/>
    </row>
    <row r="160" spans="1:17" s="11" customFormat="1" x14ac:dyDescent="0.25">
      <c r="A160" s="39"/>
      <c r="B160" s="44"/>
      <c r="C160" s="7"/>
      <c r="H160" s="39"/>
      <c r="I160" s="39"/>
      <c r="J160" s="39"/>
      <c r="K160" s="10"/>
      <c r="L160" s="10"/>
      <c r="M160" s="10"/>
      <c r="N160" s="10"/>
      <c r="O160" s="10"/>
      <c r="P160" s="10"/>
      <c r="Q160" s="10"/>
    </row>
    <row r="161" spans="1:17" s="11" customFormat="1" x14ac:dyDescent="0.25">
      <c r="A161" s="39"/>
      <c r="B161" s="44"/>
      <c r="C161" s="7"/>
      <c r="H161" s="39"/>
      <c r="I161" s="39"/>
      <c r="J161" s="39"/>
      <c r="K161" s="10"/>
      <c r="L161" s="10"/>
      <c r="M161" s="10"/>
      <c r="N161" s="10"/>
      <c r="O161" s="10"/>
      <c r="P161" s="10"/>
      <c r="Q161" s="10"/>
    </row>
    <row r="162" spans="1:17" s="11" customFormat="1" x14ac:dyDescent="0.25">
      <c r="A162" s="39"/>
      <c r="B162" s="44"/>
      <c r="C162" s="7"/>
      <c r="H162" s="39"/>
      <c r="I162" s="39"/>
      <c r="J162" s="39"/>
      <c r="K162" s="10"/>
      <c r="L162" s="10"/>
      <c r="M162" s="10"/>
      <c r="N162" s="10"/>
      <c r="O162" s="10"/>
      <c r="P162" s="10"/>
      <c r="Q162" s="10"/>
    </row>
    <row r="163" spans="1:17" s="11" customFormat="1" x14ac:dyDescent="0.25">
      <c r="A163" s="39"/>
      <c r="B163" s="44"/>
      <c r="C163" s="7"/>
      <c r="H163" s="39"/>
      <c r="I163" s="39"/>
      <c r="J163" s="39"/>
      <c r="K163" s="10"/>
      <c r="L163" s="10"/>
      <c r="M163" s="10"/>
      <c r="N163" s="10"/>
      <c r="O163" s="10"/>
      <c r="P163" s="10"/>
      <c r="Q163" s="10"/>
    </row>
    <row r="164" spans="1:17" s="11" customFormat="1" x14ac:dyDescent="0.25">
      <c r="A164" s="39"/>
      <c r="B164" s="44"/>
      <c r="C164" s="7"/>
      <c r="H164" s="39"/>
      <c r="I164" s="39"/>
      <c r="J164" s="39"/>
      <c r="K164" s="10"/>
      <c r="L164" s="10"/>
      <c r="M164" s="10"/>
      <c r="N164" s="10"/>
      <c r="O164" s="10"/>
      <c r="P164" s="10"/>
      <c r="Q164" s="10"/>
    </row>
    <row r="165" spans="1:17" s="11" customFormat="1" x14ac:dyDescent="0.25">
      <c r="A165" s="39"/>
      <c r="B165" s="44"/>
      <c r="C165" s="7"/>
      <c r="H165" s="39"/>
      <c r="I165" s="39"/>
      <c r="J165" s="39"/>
      <c r="K165" s="10"/>
      <c r="L165" s="10"/>
      <c r="M165" s="10"/>
      <c r="N165" s="10"/>
      <c r="O165" s="10"/>
      <c r="P165" s="10"/>
      <c r="Q165" s="10"/>
    </row>
    <row r="166" spans="1:17" s="11" customFormat="1" x14ac:dyDescent="0.25">
      <c r="A166" s="39"/>
      <c r="B166" s="44"/>
      <c r="C166" s="7"/>
      <c r="H166" s="39"/>
      <c r="I166" s="39"/>
      <c r="J166" s="39"/>
      <c r="K166" s="10"/>
      <c r="L166" s="10"/>
      <c r="M166" s="10"/>
      <c r="N166" s="10"/>
      <c r="O166" s="10"/>
      <c r="P166" s="10"/>
      <c r="Q166" s="10"/>
    </row>
    <row r="167" spans="1:17" s="11" customFormat="1" x14ac:dyDescent="0.25">
      <c r="A167" s="39"/>
      <c r="B167" s="44"/>
      <c r="C167" s="7"/>
      <c r="H167" s="39"/>
      <c r="I167" s="39"/>
      <c r="J167" s="39"/>
      <c r="K167" s="10"/>
      <c r="L167" s="10"/>
      <c r="M167" s="10"/>
      <c r="N167" s="10"/>
      <c r="O167" s="10"/>
      <c r="P167" s="10"/>
      <c r="Q167" s="10"/>
    </row>
    <row r="168" spans="1:17" s="11" customFormat="1" x14ac:dyDescent="0.25">
      <c r="A168" s="39"/>
      <c r="B168" s="44"/>
      <c r="C168" s="7"/>
      <c r="H168" s="39"/>
      <c r="I168" s="39"/>
      <c r="J168" s="39"/>
      <c r="K168" s="10"/>
      <c r="L168" s="10"/>
      <c r="M168" s="10"/>
      <c r="N168" s="10"/>
      <c r="O168" s="10"/>
      <c r="P168" s="10"/>
      <c r="Q168" s="10"/>
    </row>
    <row r="169" spans="1:17" s="11" customFormat="1" x14ac:dyDescent="0.25">
      <c r="A169" s="39"/>
      <c r="B169" s="44"/>
      <c r="C169" s="7"/>
      <c r="H169" s="39"/>
      <c r="I169" s="39"/>
      <c r="J169" s="39"/>
      <c r="K169" s="10"/>
      <c r="L169" s="10"/>
      <c r="M169" s="10"/>
      <c r="N169" s="10"/>
      <c r="O169" s="10"/>
      <c r="P169" s="10"/>
      <c r="Q169" s="10"/>
    </row>
    <row r="170" spans="1:17" s="11" customFormat="1" x14ac:dyDescent="0.25">
      <c r="A170" s="39"/>
      <c r="B170" s="44"/>
      <c r="C170" s="7"/>
      <c r="H170" s="39"/>
      <c r="I170" s="39"/>
      <c r="J170" s="39"/>
      <c r="K170" s="10"/>
      <c r="L170" s="10"/>
      <c r="M170" s="10"/>
      <c r="N170" s="10"/>
      <c r="O170" s="10"/>
      <c r="P170" s="10"/>
      <c r="Q170" s="10"/>
    </row>
    <row r="171" spans="1:17" s="11" customFormat="1" x14ac:dyDescent="0.25">
      <c r="A171" s="39"/>
      <c r="B171" s="44"/>
      <c r="C171" s="7"/>
      <c r="H171" s="39"/>
      <c r="I171" s="39"/>
      <c r="J171" s="39"/>
      <c r="K171" s="10"/>
      <c r="L171" s="10"/>
      <c r="M171" s="10"/>
      <c r="N171" s="10"/>
      <c r="O171" s="10"/>
      <c r="P171" s="10"/>
      <c r="Q171" s="10"/>
    </row>
    <row r="172" spans="1:17" s="11" customFormat="1" x14ac:dyDescent="0.25">
      <c r="A172" s="39"/>
      <c r="B172" s="44"/>
      <c r="C172" s="7"/>
      <c r="H172" s="39"/>
      <c r="I172" s="39"/>
      <c r="J172" s="39"/>
      <c r="K172" s="10"/>
      <c r="L172" s="10"/>
      <c r="M172" s="10"/>
      <c r="N172" s="10"/>
      <c r="O172" s="10"/>
      <c r="P172" s="10"/>
      <c r="Q172" s="10"/>
    </row>
    <row r="173" spans="1:17" s="11" customFormat="1" x14ac:dyDescent="0.25">
      <c r="A173" s="39"/>
      <c r="B173" s="44"/>
      <c r="C173" s="7"/>
      <c r="H173" s="39"/>
      <c r="I173" s="39"/>
      <c r="J173" s="39"/>
      <c r="K173" s="10"/>
      <c r="L173" s="10"/>
      <c r="M173" s="10"/>
      <c r="N173" s="10"/>
      <c r="O173" s="10"/>
      <c r="P173" s="10"/>
      <c r="Q173" s="10"/>
    </row>
    <row r="174" spans="1:17" s="11" customFormat="1" x14ac:dyDescent="0.25">
      <c r="A174" s="39"/>
      <c r="B174" s="44"/>
      <c r="C174" s="7"/>
      <c r="H174" s="39"/>
      <c r="I174" s="39"/>
      <c r="J174" s="39"/>
      <c r="K174" s="10"/>
      <c r="L174" s="10"/>
      <c r="M174" s="10"/>
      <c r="N174" s="10"/>
      <c r="O174" s="10"/>
      <c r="P174" s="10"/>
      <c r="Q174" s="10"/>
    </row>
    <row r="175" spans="1:17" s="11" customFormat="1" x14ac:dyDescent="0.25">
      <c r="A175" s="39"/>
      <c r="B175" s="44"/>
      <c r="C175" s="7"/>
      <c r="H175" s="39"/>
      <c r="I175" s="39"/>
      <c r="J175" s="39"/>
      <c r="K175" s="10"/>
      <c r="L175" s="10"/>
      <c r="M175" s="10"/>
      <c r="N175" s="10"/>
      <c r="O175" s="10"/>
      <c r="P175" s="10"/>
      <c r="Q175" s="10"/>
    </row>
    <row r="176" spans="1:17" s="11" customFormat="1" x14ac:dyDescent="0.25">
      <c r="A176" s="39"/>
      <c r="B176" s="44"/>
      <c r="C176" s="7"/>
      <c r="H176" s="39"/>
      <c r="I176" s="39"/>
      <c r="J176" s="39"/>
      <c r="K176" s="10"/>
      <c r="L176" s="10"/>
      <c r="M176" s="10"/>
      <c r="N176" s="10"/>
      <c r="O176" s="10"/>
      <c r="P176" s="10"/>
      <c r="Q176" s="10"/>
    </row>
    <row r="177" spans="1:17" s="11" customFormat="1" x14ac:dyDescent="0.25">
      <c r="A177" s="39"/>
      <c r="B177" s="44"/>
      <c r="C177" s="7"/>
      <c r="H177" s="39"/>
      <c r="I177" s="39"/>
      <c r="J177" s="39"/>
      <c r="K177" s="10"/>
      <c r="L177" s="10"/>
      <c r="M177" s="10"/>
      <c r="N177" s="10"/>
      <c r="O177" s="10"/>
      <c r="P177" s="10"/>
      <c r="Q177" s="10"/>
    </row>
    <row r="178" spans="1:17" s="11" customFormat="1" x14ac:dyDescent="0.25">
      <c r="A178" s="39"/>
      <c r="B178" s="44"/>
      <c r="C178" s="7"/>
      <c r="H178" s="39"/>
      <c r="I178" s="39"/>
      <c r="J178" s="39"/>
      <c r="K178" s="10"/>
      <c r="L178" s="10"/>
      <c r="M178" s="10"/>
      <c r="N178" s="10"/>
      <c r="O178" s="10"/>
      <c r="P178" s="10"/>
      <c r="Q178" s="10"/>
    </row>
    <row r="179" spans="1:17" s="11" customFormat="1" x14ac:dyDescent="0.25">
      <c r="A179" s="39"/>
      <c r="B179" s="44"/>
      <c r="C179" s="7"/>
      <c r="H179" s="39"/>
      <c r="I179" s="39"/>
      <c r="J179" s="39"/>
      <c r="K179" s="10"/>
      <c r="L179" s="10"/>
      <c r="M179" s="10"/>
      <c r="N179" s="10"/>
      <c r="O179" s="10"/>
      <c r="P179" s="10"/>
      <c r="Q179" s="10"/>
    </row>
    <row r="180" spans="1:17" s="11" customFormat="1" x14ac:dyDescent="0.25">
      <c r="A180" s="39"/>
      <c r="B180" s="44"/>
      <c r="C180" s="7"/>
      <c r="H180" s="39"/>
      <c r="I180" s="39"/>
      <c r="J180" s="39"/>
      <c r="K180" s="10"/>
      <c r="L180" s="10"/>
      <c r="M180" s="10"/>
      <c r="N180" s="10"/>
      <c r="O180" s="10"/>
      <c r="P180" s="10"/>
      <c r="Q180" s="10"/>
    </row>
    <row r="181" spans="1:17" s="11" customFormat="1" x14ac:dyDescent="0.25">
      <c r="A181" s="39"/>
      <c r="B181" s="44"/>
      <c r="C181" s="7"/>
      <c r="H181" s="39"/>
      <c r="I181" s="39"/>
      <c r="J181" s="39"/>
      <c r="K181" s="10"/>
      <c r="L181" s="10"/>
      <c r="M181" s="10"/>
      <c r="N181" s="10"/>
      <c r="O181" s="10"/>
      <c r="P181" s="10"/>
      <c r="Q181" s="10"/>
    </row>
    <row r="182" spans="1:17" s="11" customFormat="1" x14ac:dyDescent="0.25">
      <c r="A182" s="39"/>
      <c r="B182" s="44"/>
      <c r="C182" s="7"/>
      <c r="H182" s="39"/>
      <c r="I182" s="39"/>
      <c r="J182" s="39"/>
      <c r="K182" s="10"/>
      <c r="L182" s="10"/>
      <c r="M182" s="10"/>
      <c r="N182" s="10"/>
      <c r="O182" s="10"/>
      <c r="P182" s="10"/>
      <c r="Q182" s="10"/>
    </row>
    <row r="183" spans="1:17" s="11" customFormat="1" x14ac:dyDescent="0.25">
      <c r="A183" s="39"/>
      <c r="B183" s="44"/>
      <c r="C183" s="7"/>
      <c r="H183" s="39"/>
      <c r="I183" s="39"/>
      <c r="J183" s="39"/>
      <c r="K183" s="10"/>
      <c r="L183" s="10"/>
      <c r="M183" s="10"/>
      <c r="N183" s="10"/>
      <c r="O183" s="10"/>
      <c r="P183" s="10"/>
      <c r="Q183" s="10"/>
    </row>
    <row r="184" spans="1:17" s="11" customFormat="1" x14ac:dyDescent="0.25">
      <c r="A184" s="39"/>
      <c r="B184" s="44"/>
      <c r="C184" s="7"/>
      <c r="H184" s="39"/>
      <c r="I184" s="39"/>
      <c r="J184" s="39"/>
      <c r="K184" s="10"/>
      <c r="L184" s="10"/>
      <c r="M184" s="10"/>
      <c r="N184" s="10"/>
      <c r="O184" s="10"/>
      <c r="P184" s="10"/>
      <c r="Q184" s="10"/>
    </row>
    <row r="185" spans="1:17" s="11" customFormat="1" x14ac:dyDescent="0.25">
      <c r="A185" s="39"/>
      <c r="B185" s="44"/>
      <c r="C185" s="7"/>
      <c r="H185" s="39"/>
      <c r="I185" s="39"/>
      <c r="J185" s="39"/>
      <c r="K185" s="10"/>
      <c r="L185" s="10"/>
      <c r="M185" s="10"/>
      <c r="N185" s="10"/>
      <c r="O185" s="10"/>
      <c r="P185" s="10"/>
      <c r="Q185" s="10"/>
    </row>
    <row r="186" spans="1:17" s="11" customFormat="1" x14ac:dyDescent="0.25">
      <c r="A186" s="39"/>
      <c r="B186" s="44"/>
      <c r="C186" s="7"/>
      <c r="H186" s="39"/>
      <c r="I186" s="39"/>
      <c r="J186" s="39"/>
      <c r="K186" s="10"/>
      <c r="L186" s="10"/>
      <c r="M186" s="10"/>
      <c r="N186" s="10"/>
      <c r="O186" s="10"/>
      <c r="P186" s="10"/>
      <c r="Q186" s="10"/>
    </row>
    <row r="187" spans="1:17" s="11" customFormat="1" x14ac:dyDescent="0.25">
      <c r="A187" s="39"/>
      <c r="B187" s="44"/>
      <c r="C187" s="7"/>
      <c r="H187" s="39"/>
      <c r="I187" s="39"/>
      <c r="J187" s="39"/>
      <c r="K187" s="10"/>
      <c r="L187" s="10"/>
      <c r="M187" s="10"/>
      <c r="N187" s="10"/>
      <c r="O187" s="10"/>
      <c r="P187" s="10"/>
      <c r="Q187" s="10"/>
    </row>
    <row r="188" spans="1:17" s="11" customFormat="1" x14ac:dyDescent="0.25">
      <c r="A188" s="39"/>
      <c r="B188" s="44"/>
      <c r="C188" s="7"/>
      <c r="H188" s="39"/>
      <c r="I188" s="39"/>
      <c r="J188" s="39"/>
      <c r="K188" s="10"/>
      <c r="L188" s="10"/>
      <c r="M188" s="10"/>
      <c r="N188" s="10"/>
      <c r="O188" s="10"/>
      <c r="P188" s="10"/>
      <c r="Q188" s="10"/>
    </row>
    <row r="189" spans="1:17" s="11" customFormat="1" x14ac:dyDescent="0.25">
      <c r="A189" s="39"/>
      <c r="B189" s="44"/>
      <c r="C189" s="7"/>
      <c r="H189" s="39"/>
      <c r="I189" s="39"/>
      <c r="J189" s="39"/>
      <c r="K189" s="10"/>
      <c r="L189" s="10"/>
      <c r="M189" s="10"/>
      <c r="N189" s="10"/>
      <c r="O189" s="10"/>
      <c r="P189" s="10"/>
      <c r="Q189" s="10"/>
    </row>
    <row r="190" spans="1:17" s="11" customFormat="1" x14ac:dyDescent="0.25">
      <c r="A190" s="39"/>
      <c r="B190" s="44"/>
      <c r="C190" s="7"/>
      <c r="H190" s="39"/>
      <c r="I190" s="39"/>
      <c r="J190" s="39"/>
      <c r="K190" s="10"/>
      <c r="L190" s="10"/>
      <c r="M190" s="10"/>
      <c r="N190" s="10"/>
      <c r="O190" s="10"/>
      <c r="P190" s="10"/>
      <c r="Q190" s="10"/>
    </row>
    <row r="191" spans="1:17" s="11" customFormat="1" x14ac:dyDescent="0.25">
      <c r="A191" s="39"/>
      <c r="B191" s="44"/>
      <c r="C191" s="7"/>
      <c r="H191" s="39"/>
      <c r="I191" s="39"/>
      <c r="J191" s="39"/>
      <c r="K191" s="10"/>
      <c r="L191" s="10"/>
      <c r="M191" s="10"/>
      <c r="N191" s="10"/>
      <c r="O191" s="10"/>
      <c r="P191" s="10"/>
      <c r="Q191" s="10"/>
    </row>
    <row r="192" spans="1:17" s="11" customFormat="1" x14ac:dyDescent="0.25">
      <c r="A192" s="39"/>
      <c r="B192" s="44"/>
      <c r="C192" s="7"/>
      <c r="H192" s="39"/>
      <c r="I192" s="39"/>
      <c r="J192" s="39"/>
      <c r="K192" s="10"/>
      <c r="L192" s="10"/>
      <c r="M192" s="10"/>
      <c r="N192" s="10"/>
      <c r="O192" s="10"/>
      <c r="P192" s="10"/>
      <c r="Q192" s="10"/>
    </row>
    <row r="193" spans="1:17" s="11" customFormat="1" x14ac:dyDescent="0.25">
      <c r="A193" s="39"/>
      <c r="B193" s="44"/>
      <c r="C193" s="7"/>
      <c r="H193" s="39"/>
      <c r="I193" s="39"/>
      <c r="J193" s="39"/>
      <c r="K193" s="10"/>
      <c r="L193" s="10"/>
      <c r="M193" s="10"/>
      <c r="N193" s="10"/>
      <c r="O193" s="10"/>
      <c r="P193" s="10"/>
      <c r="Q193" s="10"/>
    </row>
    <row r="194" spans="1:17" s="11" customFormat="1" x14ac:dyDescent="0.25">
      <c r="A194" s="39"/>
      <c r="B194" s="44"/>
      <c r="C194" s="7"/>
      <c r="H194" s="39"/>
      <c r="I194" s="39"/>
      <c r="J194" s="39"/>
      <c r="K194" s="10"/>
      <c r="L194" s="10"/>
      <c r="M194" s="10"/>
      <c r="N194" s="10"/>
      <c r="O194" s="10"/>
      <c r="P194" s="10"/>
      <c r="Q194" s="10"/>
    </row>
    <row r="195" spans="1:17" s="11" customFormat="1" x14ac:dyDescent="0.25">
      <c r="A195" s="39"/>
      <c r="B195" s="44"/>
      <c r="C195" s="7"/>
      <c r="H195" s="39"/>
      <c r="I195" s="39"/>
      <c r="J195" s="39"/>
      <c r="K195" s="10"/>
      <c r="L195" s="10"/>
      <c r="M195" s="10"/>
      <c r="N195" s="10"/>
      <c r="O195" s="10"/>
      <c r="P195" s="10"/>
      <c r="Q195" s="10"/>
    </row>
    <row r="196" spans="1:17" s="11" customFormat="1" x14ac:dyDescent="0.25">
      <c r="A196" s="39"/>
      <c r="B196" s="44"/>
      <c r="C196" s="7"/>
      <c r="H196" s="39"/>
      <c r="I196" s="39"/>
      <c r="J196" s="39"/>
      <c r="K196" s="10"/>
      <c r="L196" s="10"/>
      <c r="M196" s="10"/>
      <c r="N196" s="10"/>
      <c r="O196" s="10"/>
      <c r="P196" s="10"/>
      <c r="Q196" s="10"/>
    </row>
    <row r="197" spans="1:17" s="11" customFormat="1" x14ac:dyDescent="0.25">
      <c r="A197" s="39"/>
      <c r="B197" s="44"/>
      <c r="C197" s="7"/>
      <c r="H197" s="39"/>
      <c r="I197" s="39"/>
      <c r="J197" s="39"/>
      <c r="K197" s="10"/>
      <c r="L197" s="10"/>
      <c r="M197" s="10"/>
      <c r="N197" s="10"/>
      <c r="O197" s="10"/>
      <c r="P197" s="10"/>
      <c r="Q197" s="10"/>
    </row>
    <row r="198" spans="1:17" s="11" customFormat="1" x14ac:dyDescent="0.25">
      <c r="A198" s="39"/>
      <c r="B198" s="44"/>
      <c r="C198" s="7"/>
      <c r="H198" s="39"/>
      <c r="I198" s="39"/>
      <c r="J198" s="39"/>
      <c r="K198" s="10"/>
      <c r="L198" s="10"/>
      <c r="M198" s="10"/>
      <c r="N198" s="10"/>
      <c r="O198" s="10"/>
      <c r="P198" s="10"/>
      <c r="Q198" s="10"/>
    </row>
    <row r="199" spans="1:17" s="11" customFormat="1" x14ac:dyDescent="0.25">
      <c r="A199" s="39"/>
      <c r="B199" s="44"/>
      <c r="C199" s="7"/>
      <c r="H199" s="39"/>
      <c r="I199" s="39"/>
      <c r="J199" s="39"/>
      <c r="K199" s="10"/>
      <c r="L199" s="10"/>
      <c r="M199" s="10"/>
      <c r="N199" s="10"/>
      <c r="O199" s="10"/>
      <c r="P199" s="10"/>
      <c r="Q199" s="10"/>
    </row>
    <row r="200" spans="1:17" s="11" customFormat="1" x14ac:dyDescent="0.25">
      <c r="A200" s="39"/>
      <c r="B200" s="44"/>
      <c r="C200" s="7"/>
      <c r="H200" s="39"/>
      <c r="I200" s="39"/>
      <c r="J200" s="39"/>
      <c r="K200" s="10"/>
      <c r="L200" s="10"/>
      <c r="M200" s="10"/>
      <c r="N200" s="10"/>
      <c r="O200" s="10"/>
      <c r="P200" s="10"/>
      <c r="Q200" s="10"/>
    </row>
    <row r="201" spans="1:17" s="11" customFormat="1" x14ac:dyDescent="0.25">
      <c r="A201" s="39"/>
      <c r="B201" s="44"/>
      <c r="C201" s="7"/>
      <c r="H201" s="39"/>
      <c r="I201" s="39"/>
      <c r="J201" s="39"/>
      <c r="K201" s="10"/>
      <c r="L201" s="10"/>
      <c r="M201" s="10"/>
      <c r="N201" s="10"/>
      <c r="O201" s="10"/>
      <c r="P201" s="10"/>
      <c r="Q201" s="10"/>
    </row>
    <row r="202" spans="1:17" s="11" customFormat="1" x14ac:dyDescent="0.25">
      <c r="A202" s="39"/>
      <c r="B202" s="44"/>
      <c r="C202" s="7"/>
      <c r="H202" s="39"/>
      <c r="I202" s="39"/>
      <c r="J202" s="39"/>
      <c r="K202" s="10"/>
      <c r="L202" s="10"/>
      <c r="M202" s="10"/>
      <c r="N202" s="10"/>
      <c r="O202" s="10"/>
      <c r="P202" s="10"/>
      <c r="Q202" s="10"/>
    </row>
    <row r="203" spans="1:17" s="11" customFormat="1" x14ac:dyDescent="0.25">
      <c r="A203" s="39"/>
      <c r="B203" s="44"/>
      <c r="C203" s="7"/>
      <c r="H203" s="39"/>
      <c r="I203" s="39"/>
      <c r="J203" s="39"/>
      <c r="K203" s="10"/>
      <c r="L203" s="10"/>
      <c r="M203" s="10"/>
      <c r="N203" s="10"/>
      <c r="O203" s="10"/>
      <c r="P203" s="10"/>
      <c r="Q203" s="10"/>
    </row>
    <row r="204" spans="1:17" s="11" customFormat="1" x14ac:dyDescent="0.25">
      <c r="A204" s="39"/>
      <c r="B204" s="44"/>
      <c r="C204" s="7"/>
      <c r="H204" s="39"/>
      <c r="I204" s="39"/>
      <c r="J204" s="39"/>
      <c r="K204" s="10"/>
      <c r="L204" s="10"/>
      <c r="M204" s="10"/>
      <c r="N204" s="10"/>
      <c r="O204" s="10"/>
      <c r="P204" s="10"/>
      <c r="Q204" s="10"/>
    </row>
    <row r="205" spans="1:17" s="11" customFormat="1" x14ac:dyDescent="0.25">
      <c r="A205" s="39"/>
      <c r="B205" s="44"/>
      <c r="C205" s="7"/>
      <c r="H205" s="39"/>
      <c r="I205" s="39"/>
      <c r="J205" s="39"/>
      <c r="K205" s="10"/>
      <c r="L205" s="10"/>
      <c r="M205" s="10"/>
      <c r="N205" s="10"/>
      <c r="O205" s="10"/>
      <c r="P205" s="10"/>
      <c r="Q205" s="10"/>
    </row>
    <row r="206" spans="1:17" s="11" customFormat="1" x14ac:dyDescent="0.25">
      <c r="A206" s="39"/>
      <c r="B206" s="44"/>
      <c r="C206" s="7"/>
      <c r="H206" s="39"/>
      <c r="I206" s="39"/>
      <c r="J206" s="39"/>
      <c r="K206" s="10"/>
      <c r="L206" s="10"/>
      <c r="M206" s="10"/>
      <c r="N206" s="10"/>
      <c r="O206" s="10"/>
      <c r="P206" s="10"/>
      <c r="Q206" s="10"/>
    </row>
    <row r="207" spans="1:17" s="11" customFormat="1" x14ac:dyDescent="0.25">
      <c r="A207" s="39"/>
      <c r="B207" s="44"/>
      <c r="C207" s="7"/>
      <c r="H207" s="39"/>
      <c r="I207" s="39"/>
      <c r="J207" s="39"/>
      <c r="K207" s="10"/>
      <c r="L207" s="10"/>
      <c r="M207" s="10"/>
      <c r="N207" s="10"/>
      <c r="O207" s="10"/>
      <c r="P207" s="10"/>
      <c r="Q207" s="10"/>
    </row>
    <row r="208" spans="1:17" s="11" customFormat="1" x14ac:dyDescent="0.25">
      <c r="A208" s="39"/>
      <c r="B208" s="44"/>
      <c r="C208" s="7"/>
      <c r="H208" s="39"/>
      <c r="I208" s="39"/>
      <c r="J208" s="39"/>
      <c r="K208" s="10"/>
      <c r="L208" s="10"/>
      <c r="M208" s="10"/>
      <c r="N208" s="10"/>
      <c r="O208" s="10"/>
      <c r="P208" s="10"/>
      <c r="Q208" s="10"/>
    </row>
    <row r="209" spans="1:17" s="11" customFormat="1" x14ac:dyDescent="0.25">
      <c r="A209" s="39"/>
      <c r="B209" s="44"/>
      <c r="C209" s="7"/>
      <c r="H209" s="39"/>
      <c r="I209" s="39"/>
      <c r="J209" s="39"/>
      <c r="K209" s="10"/>
      <c r="L209" s="10"/>
      <c r="M209" s="10"/>
      <c r="N209" s="10"/>
      <c r="O209" s="10"/>
      <c r="P209" s="10"/>
      <c r="Q209" s="10"/>
    </row>
    <row r="210" spans="1:17" s="11" customFormat="1" x14ac:dyDescent="0.25">
      <c r="A210" s="39"/>
      <c r="B210" s="44"/>
      <c r="C210" s="7"/>
      <c r="H210" s="39"/>
      <c r="I210" s="39"/>
      <c r="J210" s="39"/>
      <c r="K210" s="10"/>
      <c r="L210" s="10"/>
      <c r="M210" s="10"/>
      <c r="N210" s="10"/>
      <c r="O210" s="10"/>
      <c r="P210" s="10"/>
      <c r="Q210" s="10"/>
    </row>
    <row r="211" spans="1:17" s="11" customFormat="1" x14ac:dyDescent="0.25">
      <c r="A211" s="39"/>
      <c r="B211" s="44"/>
      <c r="C211" s="7"/>
      <c r="H211" s="39"/>
      <c r="I211" s="39"/>
      <c r="J211" s="39"/>
      <c r="K211" s="10"/>
      <c r="L211" s="10"/>
      <c r="M211" s="10"/>
      <c r="N211" s="10"/>
      <c r="O211" s="10"/>
      <c r="P211" s="10"/>
      <c r="Q211" s="10"/>
    </row>
    <row r="212" spans="1:17" s="11" customFormat="1" x14ac:dyDescent="0.25">
      <c r="A212" s="39"/>
      <c r="B212" s="44"/>
      <c r="C212" s="7"/>
      <c r="H212" s="39"/>
      <c r="I212" s="39"/>
      <c r="J212" s="39"/>
      <c r="K212" s="10"/>
      <c r="L212" s="10"/>
      <c r="M212" s="10"/>
      <c r="N212" s="10"/>
      <c r="O212" s="10"/>
      <c r="P212" s="10"/>
      <c r="Q212" s="10"/>
    </row>
    <row r="213" spans="1:17" s="11" customFormat="1" x14ac:dyDescent="0.25">
      <c r="A213" s="39"/>
      <c r="B213" s="44"/>
      <c r="C213" s="7"/>
      <c r="H213" s="39"/>
      <c r="I213" s="39"/>
      <c r="J213" s="39"/>
      <c r="K213" s="10"/>
      <c r="L213" s="10"/>
      <c r="M213" s="10"/>
      <c r="N213" s="10"/>
      <c r="O213" s="10"/>
      <c r="P213" s="10"/>
      <c r="Q213" s="10"/>
    </row>
    <row r="214" spans="1:17" s="11" customFormat="1" x14ac:dyDescent="0.25">
      <c r="A214" s="39"/>
      <c r="B214" s="44"/>
      <c r="C214" s="7"/>
      <c r="H214" s="39"/>
      <c r="I214" s="39"/>
      <c r="J214" s="39"/>
      <c r="K214" s="10"/>
      <c r="L214" s="10"/>
      <c r="M214" s="10"/>
      <c r="N214" s="10"/>
      <c r="O214" s="10"/>
      <c r="P214" s="10"/>
      <c r="Q214" s="10"/>
    </row>
    <row r="215" spans="1:17" s="11" customFormat="1" x14ac:dyDescent="0.25">
      <c r="A215" s="39"/>
      <c r="B215" s="44"/>
      <c r="C215" s="7"/>
      <c r="H215" s="39"/>
      <c r="I215" s="39"/>
      <c r="J215" s="39"/>
      <c r="K215" s="10"/>
      <c r="L215" s="10"/>
      <c r="M215" s="10"/>
      <c r="N215" s="10"/>
      <c r="O215" s="10"/>
      <c r="P215" s="10"/>
      <c r="Q215" s="10"/>
    </row>
    <row r="216" spans="1:17" s="11" customFormat="1" x14ac:dyDescent="0.25">
      <c r="A216" s="39"/>
      <c r="B216" s="44"/>
      <c r="C216" s="7"/>
      <c r="H216" s="39"/>
      <c r="I216" s="39"/>
      <c r="J216" s="39"/>
      <c r="K216" s="10"/>
      <c r="L216" s="10"/>
      <c r="M216" s="10"/>
      <c r="N216" s="10"/>
      <c r="O216" s="10"/>
      <c r="P216" s="10"/>
      <c r="Q216" s="10"/>
    </row>
    <row r="217" spans="1:17" s="11" customFormat="1" x14ac:dyDescent="0.25">
      <c r="A217" s="39"/>
      <c r="B217" s="44"/>
      <c r="C217" s="7"/>
      <c r="H217" s="39"/>
      <c r="I217" s="39"/>
      <c r="J217" s="39"/>
      <c r="K217" s="10"/>
      <c r="L217" s="10"/>
      <c r="M217" s="10"/>
      <c r="N217" s="10"/>
      <c r="O217" s="10"/>
      <c r="P217" s="10"/>
      <c r="Q217" s="10"/>
    </row>
    <row r="218" spans="1:17" s="11" customFormat="1" x14ac:dyDescent="0.25">
      <c r="A218" s="39"/>
      <c r="B218" s="44"/>
      <c r="C218" s="7"/>
      <c r="H218" s="39"/>
      <c r="I218" s="39"/>
      <c r="J218" s="39"/>
      <c r="K218" s="10"/>
      <c r="L218" s="10"/>
      <c r="M218" s="10"/>
      <c r="N218" s="10"/>
      <c r="O218" s="10"/>
      <c r="P218" s="10"/>
      <c r="Q218" s="10"/>
    </row>
    <row r="219" spans="1:17" s="11" customFormat="1" x14ac:dyDescent="0.25">
      <c r="A219" s="39"/>
      <c r="B219" s="44"/>
      <c r="C219" s="7"/>
      <c r="H219" s="39"/>
      <c r="I219" s="39"/>
      <c r="J219" s="39"/>
      <c r="K219" s="10"/>
      <c r="L219" s="10"/>
      <c r="M219" s="10"/>
      <c r="N219" s="10"/>
      <c r="O219" s="10"/>
      <c r="P219" s="10"/>
      <c r="Q219" s="10"/>
    </row>
    <row r="220" spans="1:17" s="11" customFormat="1" x14ac:dyDescent="0.25">
      <c r="A220" s="39"/>
      <c r="B220" s="44"/>
      <c r="C220" s="7"/>
      <c r="H220" s="39"/>
      <c r="I220" s="39"/>
      <c r="J220" s="39"/>
      <c r="K220" s="10"/>
      <c r="L220" s="10"/>
      <c r="M220" s="10"/>
      <c r="N220" s="10"/>
      <c r="O220" s="10"/>
      <c r="P220" s="10"/>
      <c r="Q220" s="10"/>
    </row>
    <row r="221" spans="1:17" s="11" customFormat="1" x14ac:dyDescent="0.25">
      <c r="A221" s="39"/>
      <c r="B221" s="44"/>
      <c r="C221" s="7"/>
      <c r="H221" s="39"/>
      <c r="I221" s="39"/>
      <c r="J221" s="39"/>
      <c r="K221" s="10"/>
      <c r="L221" s="10"/>
      <c r="M221" s="10"/>
      <c r="N221" s="10"/>
      <c r="O221" s="10"/>
      <c r="P221" s="10"/>
      <c r="Q221" s="10"/>
    </row>
    <row r="222" spans="1:17" s="11" customFormat="1" x14ac:dyDescent="0.25">
      <c r="A222" s="39"/>
      <c r="B222" s="44"/>
      <c r="C222" s="7"/>
      <c r="H222" s="39"/>
      <c r="I222" s="39"/>
      <c r="J222" s="39"/>
      <c r="K222" s="10"/>
      <c r="L222" s="10"/>
      <c r="M222" s="10"/>
      <c r="N222" s="10"/>
      <c r="O222" s="10"/>
      <c r="P222" s="10"/>
      <c r="Q222" s="10"/>
    </row>
    <row r="223" spans="1:17" s="11" customFormat="1" x14ac:dyDescent="0.25">
      <c r="A223" s="39"/>
      <c r="B223" s="44"/>
      <c r="C223" s="7"/>
      <c r="H223" s="39"/>
      <c r="I223" s="39"/>
      <c r="J223" s="39"/>
      <c r="K223" s="10"/>
      <c r="L223" s="10"/>
      <c r="M223" s="10"/>
      <c r="N223" s="10"/>
      <c r="O223" s="10"/>
      <c r="P223" s="10"/>
      <c r="Q223" s="10"/>
    </row>
    <row r="224" spans="1:17" s="11" customFormat="1" x14ac:dyDescent="0.25">
      <c r="A224" s="39"/>
      <c r="B224" s="44"/>
      <c r="C224" s="7"/>
      <c r="H224" s="39"/>
      <c r="I224" s="39"/>
      <c r="J224" s="39"/>
      <c r="K224" s="10"/>
      <c r="L224" s="10"/>
      <c r="M224" s="10"/>
      <c r="N224" s="10"/>
      <c r="O224" s="10"/>
      <c r="P224" s="10"/>
      <c r="Q224" s="10"/>
    </row>
    <row r="225" spans="1:17" s="11" customFormat="1" x14ac:dyDescent="0.25">
      <c r="A225" s="39"/>
      <c r="B225" s="44"/>
      <c r="C225" s="7"/>
      <c r="H225" s="39"/>
      <c r="I225" s="39"/>
      <c r="J225" s="39"/>
      <c r="K225" s="10"/>
      <c r="L225" s="10"/>
      <c r="M225" s="10"/>
      <c r="N225" s="10"/>
      <c r="O225" s="10"/>
      <c r="P225" s="10"/>
      <c r="Q225" s="10"/>
    </row>
    <row r="226" spans="1:17" s="11" customFormat="1" x14ac:dyDescent="0.25">
      <c r="A226" s="39"/>
      <c r="B226" s="44"/>
      <c r="C226" s="7"/>
      <c r="H226" s="39"/>
      <c r="I226" s="39"/>
      <c r="J226" s="39"/>
      <c r="K226" s="10"/>
      <c r="L226" s="10"/>
      <c r="M226" s="10"/>
      <c r="N226" s="10"/>
      <c r="O226" s="10"/>
      <c r="P226" s="10"/>
      <c r="Q226" s="10"/>
    </row>
    <row r="227" spans="1:17" s="11" customFormat="1" x14ac:dyDescent="0.25">
      <c r="A227" s="39"/>
      <c r="B227" s="44"/>
      <c r="C227" s="7"/>
      <c r="H227" s="39"/>
      <c r="I227" s="39"/>
      <c r="J227" s="39"/>
      <c r="K227" s="10"/>
      <c r="L227" s="10"/>
      <c r="M227" s="10"/>
      <c r="N227" s="10"/>
      <c r="O227" s="10"/>
      <c r="P227" s="10"/>
      <c r="Q227" s="10"/>
    </row>
    <row r="228" spans="1:17" s="11" customFormat="1" x14ac:dyDescent="0.25">
      <c r="A228" s="39"/>
      <c r="B228" s="44"/>
      <c r="C228" s="7"/>
      <c r="H228" s="39"/>
      <c r="I228" s="39"/>
      <c r="J228" s="39"/>
      <c r="K228" s="10"/>
      <c r="L228" s="10"/>
      <c r="M228" s="10"/>
      <c r="N228" s="10"/>
      <c r="O228" s="10"/>
      <c r="P228" s="10"/>
      <c r="Q228" s="10"/>
    </row>
    <row r="229" spans="1:17" s="11" customFormat="1" x14ac:dyDescent="0.25">
      <c r="A229" s="39"/>
      <c r="B229" s="44"/>
      <c r="C229" s="7"/>
      <c r="H229" s="39"/>
      <c r="I229" s="39"/>
      <c r="J229" s="39"/>
      <c r="K229" s="10"/>
      <c r="L229" s="10"/>
      <c r="M229" s="10"/>
      <c r="N229" s="10"/>
      <c r="O229" s="10"/>
      <c r="P229" s="10"/>
      <c r="Q229" s="10"/>
    </row>
    <row r="230" spans="1:17" s="11" customFormat="1" x14ac:dyDescent="0.25">
      <c r="A230" s="39"/>
      <c r="B230" s="44"/>
      <c r="C230" s="7"/>
      <c r="H230" s="39"/>
      <c r="I230" s="39"/>
      <c r="J230" s="39"/>
      <c r="K230" s="10"/>
      <c r="L230" s="10"/>
      <c r="M230" s="10"/>
      <c r="N230" s="10"/>
      <c r="O230" s="10"/>
      <c r="P230" s="10"/>
      <c r="Q230" s="10"/>
    </row>
    <row r="231" spans="1:17" s="11" customFormat="1" x14ac:dyDescent="0.25">
      <c r="A231" s="39"/>
      <c r="B231" s="44"/>
      <c r="C231" s="7"/>
      <c r="H231" s="39"/>
      <c r="I231" s="39"/>
      <c r="J231" s="39"/>
      <c r="K231" s="10"/>
      <c r="L231" s="10"/>
      <c r="M231" s="10"/>
      <c r="N231" s="10"/>
      <c r="O231" s="10"/>
      <c r="P231" s="10"/>
      <c r="Q231" s="10"/>
    </row>
    <row r="232" spans="1:17" s="11" customFormat="1" x14ac:dyDescent="0.25">
      <c r="A232" s="39"/>
      <c r="B232" s="44"/>
      <c r="C232" s="7"/>
      <c r="H232" s="39"/>
      <c r="I232" s="39"/>
      <c r="J232" s="39"/>
      <c r="K232" s="10"/>
      <c r="L232" s="10"/>
      <c r="M232" s="10"/>
      <c r="N232" s="10"/>
      <c r="O232" s="10"/>
      <c r="P232" s="10"/>
      <c r="Q232" s="10"/>
    </row>
    <row r="233" spans="1:17" s="11" customFormat="1" x14ac:dyDescent="0.25">
      <c r="A233" s="39"/>
      <c r="B233" s="44"/>
      <c r="C233" s="7"/>
      <c r="H233" s="39"/>
      <c r="I233" s="39"/>
      <c r="J233" s="39"/>
      <c r="K233" s="10"/>
      <c r="L233" s="10"/>
      <c r="M233" s="10"/>
      <c r="N233" s="10"/>
      <c r="O233" s="10"/>
      <c r="P233" s="10"/>
      <c r="Q233" s="10"/>
    </row>
    <row r="234" spans="1:17" s="11" customFormat="1" x14ac:dyDescent="0.25">
      <c r="A234" s="39"/>
      <c r="B234" s="44"/>
      <c r="C234" s="7"/>
      <c r="H234" s="39"/>
      <c r="I234" s="39"/>
      <c r="J234" s="39"/>
      <c r="K234" s="10"/>
      <c r="L234" s="10"/>
      <c r="M234" s="10"/>
      <c r="N234" s="10"/>
      <c r="O234" s="10"/>
      <c r="P234" s="10"/>
      <c r="Q234" s="10"/>
    </row>
    <row r="235" spans="1:17" s="11" customFormat="1" x14ac:dyDescent="0.25">
      <c r="A235" s="39"/>
      <c r="B235" s="44"/>
      <c r="C235" s="7"/>
      <c r="H235" s="39"/>
      <c r="I235" s="39"/>
      <c r="J235" s="39"/>
      <c r="K235" s="10"/>
      <c r="L235" s="10"/>
      <c r="M235" s="10"/>
      <c r="N235" s="10"/>
      <c r="O235" s="10"/>
      <c r="P235" s="10"/>
      <c r="Q235" s="10"/>
    </row>
    <row r="236" spans="1:17" s="11" customFormat="1" x14ac:dyDescent="0.25">
      <c r="A236" s="39"/>
      <c r="B236" s="44"/>
      <c r="C236" s="7"/>
      <c r="H236" s="39"/>
      <c r="I236" s="39"/>
      <c r="J236" s="39"/>
      <c r="K236" s="10"/>
      <c r="L236" s="10"/>
      <c r="M236" s="10"/>
      <c r="N236" s="10"/>
      <c r="O236" s="10"/>
      <c r="P236" s="10"/>
      <c r="Q236" s="10"/>
    </row>
    <row r="237" spans="1:17" s="11" customFormat="1" x14ac:dyDescent="0.25">
      <c r="A237" s="39"/>
      <c r="B237" s="44"/>
      <c r="C237" s="7"/>
      <c r="H237" s="39"/>
      <c r="I237" s="39"/>
      <c r="J237" s="39"/>
      <c r="K237" s="10"/>
      <c r="L237" s="10"/>
      <c r="M237" s="10"/>
      <c r="N237" s="10"/>
      <c r="O237" s="10"/>
      <c r="P237" s="10"/>
      <c r="Q237" s="10"/>
    </row>
    <row r="238" spans="1:17" s="11" customFormat="1" x14ac:dyDescent="0.25">
      <c r="A238" s="39"/>
      <c r="B238" s="44"/>
      <c r="C238" s="7"/>
      <c r="H238" s="39"/>
      <c r="I238" s="39"/>
      <c r="J238" s="39"/>
      <c r="K238" s="10"/>
      <c r="L238" s="10"/>
      <c r="M238" s="10"/>
      <c r="N238" s="10"/>
      <c r="O238" s="10"/>
      <c r="P238" s="10"/>
      <c r="Q238" s="10"/>
    </row>
    <row r="239" spans="1:17" s="11" customFormat="1" x14ac:dyDescent="0.25">
      <c r="A239" s="39"/>
      <c r="B239" s="44"/>
      <c r="C239" s="7"/>
      <c r="H239" s="39"/>
      <c r="I239" s="39"/>
      <c r="J239" s="39"/>
      <c r="K239" s="10"/>
      <c r="L239" s="10"/>
      <c r="M239" s="10"/>
      <c r="N239" s="10"/>
      <c r="O239" s="10"/>
      <c r="P239" s="10"/>
      <c r="Q239" s="10"/>
    </row>
    <row r="240" spans="1:17" s="11" customFormat="1" x14ac:dyDescent="0.25">
      <c r="A240" s="39"/>
      <c r="B240" s="44"/>
      <c r="C240" s="7"/>
      <c r="H240" s="39"/>
      <c r="I240" s="39"/>
      <c r="J240" s="39"/>
      <c r="K240" s="10"/>
      <c r="L240" s="10"/>
      <c r="M240" s="10"/>
      <c r="N240" s="10"/>
      <c r="O240" s="10"/>
      <c r="P240" s="10"/>
      <c r="Q240" s="10"/>
    </row>
    <row r="241" spans="1:17" s="11" customFormat="1" x14ac:dyDescent="0.25">
      <c r="A241" s="39"/>
      <c r="B241" s="44"/>
      <c r="C241" s="7"/>
      <c r="H241" s="39"/>
      <c r="I241" s="39"/>
      <c r="J241" s="39"/>
      <c r="K241" s="10"/>
      <c r="L241" s="10"/>
      <c r="M241" s="10"/>
      <c r="N241" s="10"/>
      <c r="O241" s="10"/>
      <c r="P241" s="10"/>
      <c r="Q241" s="10"/>
    </row>
    <row r="242" spans="1:17" s="11" customFormat="1" x14ac:dyDescent="0.25">
      <c r="A242" s="39"/>
      <c r="B242" s="44"/>
      <c r="C242" s="7"/>
      <c r="H242" s="39"/>
      <c r="I242" s="39"/>
      <c r="J242" s="39"/>
      <c r="K242" s="10"/>
      <c r="L242" s="10"/>
      <c r="M242" s="10"/>
      <c r="N242" s="10"/>
      <c r="O242" s="10"/>
      <c r="P242" s="10"/>
      <c r="Q242" s="10"/>
    </row>
    <row r="243" spans="1:17" s="11" customFormat="1" x14ac:dyDescent="0.25">
      <c r="A243" s="39"/>
      <c r="B243" s="44"/>
      <c r="C243" s="7"/>
      <c r="H243" s="39"/>
      <c r="I243" s="39"/>
      <c r="J243" s="39"/>
      <c r="K243" s="10"/>
      <c r="L243" s="10"/>
      <c r="M243" s="10"/>
      <c r="N243" s="10"/>
      <c r="O243" s="10"/>
      <c r="P243" s="10"/>
      <c r="Q243" s="10"/>
    </row>
    <row r="244" spans="1:17" s="11" customFormat="1" x14ac:dyDescent="0.25">
      <c r="A244" s="39"/>
      <c r="B244" s="44"/>
      <c r="C244" s="7"/>
      <c r="H244" s="39"/>
      <c r="I244" s="39"/>
      <c r="J244" s="39"/>
      <c r="K244" s="10"/>
      <c r="L244" s="10"/>
      <c r="M244" s="10"/>
      <c r="N244" s="10"/>
      <c r="O244" s="10"/>
      <c r="P244" s="10"/>
      <c r="Q244" s="10"/>
    </row>
    <row r="245" spans="1:17" s="11" customFormat="1" x14ac:dyDescent="0.25">
      <c r="A245" s="39"/>
      <c r="B245" s="44"/>
      <c r="C245" s="7"/>
      <c r="H245" s="39"/>
      <c r="I245" s="39"/>
      <c r="J245" s="39"/>
      <c r="K245" s="10"/>
      <c r="L245" s="10"/>
      <c r="M245" s="10"/>
      <c r="N245" s="10"/>
      <c r="O245" s="10"/>
      <c r="P245" s="10"/>
      <c r="Q245" s="10"/>
    </row>
    <row r="246" spans="1:17" s="11" customFormat="1" x14ac:dyDescent="0.25">
      <c r="A246" s="39"/>
      <c r="B246" s="44"/>
      <c r="C246" s="7"/>
      <c r="H246" s="39"/>
      <c r="I246" s="39"/>
      <c r="J246" s="39"/>
      <c r="K246" s="10"/>
      <c r="L246" s="10"/>
      <c r="M246" s="10"/>
      <c r="N246" s="10"/>
      <c r="O246" s="10"/>
      <c r="P246" s="10"/>
      <c r="Q246" s="10"/>
    </row>
    <row r="247" spans="1:17" s="11" customFormat="1" x14ac:dyDescent="0.25">
      <c r="A247" s="39"/>
      <c r="B247" s="44"/>
      <c r="C247" s="7"/>
      <c r="H247" s="39"/>
      <c r="I247" s="39"/>
      <c r="J247" s="39"/>
      <c r="K247" s="10"/>
      <c r="L247" s="10"/>
      <c r="M247" s="10"/>
      <c r="N247" s="10"/>
      <c r="O247" s="10"/>
      <c r="P247" s="10"/>
      <c r="Q247" s="10"/>
    </row>
    <row r="248" spans="1:17" s="11" customFormat="1" x14ac:dyDescent="0.25">
      <c r="A248" s="39"/>
      <c r="B248" s="44"/>
      <c r="C248" s="7"/>
      <c r="H248" s="39"/>
      <c r="I248" s="39"/>
      <c r="J248" s="39"/>
      <c r="K248" s="10"/>
      <c r="L248" s="10"/>
      <c r="M248" s="10"/>
      <c r="N248" s="10"/>
      <c r="O248" s="10"/>
      <c r="P248" s="10"/>
      <c r="Q248" s="10"/>
    </row>
    <row r="249" spans="1:17" s="11" customFormat="1" x14ac:dyDescent="0.25">
      <c r="A249" s="39"/>
      <c r="B249" s="44"/>
      <c r="C249" s="7"/>
      <c r="H249" s="39"/>
      <c r="I249" s="39"/>
      <c r="J249" s="39"/>
      <c r="K249" s="10"/>
      <c r="L249" s="10"/>
      <c r="M249" s="10"/>
      <c r="N249" s="10"/>
      <c r="O249" s="10"/>
      <c r="P249" s="10"/>
      <c r="Q249" s="10"/>
    </row>
    <row r="250" spans="1:17" s="11" customFormat="1" x14ac:dyDescent="0.25">
      <c r="A250" s="39"/>
      <c r="B250" s="44"/>
      <c r="C250" s="7"/>
      <c r="H250" s="39"/>
      <c r="I250" s="39"/>
      <c r="J250" s="39"/>
      <c r="K250" s="10"/>
      <c r="L250" s="10"/>
      <c r="M250" s="10"/>
      <c r="N250" s="10"/>
      <c r="O250" s="10"/>
      <c r="P250" s="10"/>
      <c r="Q250" s="10"/>
    </row>
    <row r="251" spans="1:17" s="11" customFormat="1" x14ac:dyDescent="0.25">
      <c r="A251" s="39"/>
      <c r="B251" s="44"/>
      <c r="C251" s="7"/>
      <c r="H251" s="39"/>
      <c r="I251" s="39"/>
      <c r="J251" s="39"/>
      <c r="K251" s="10"/>
      <c r="L251" s="10"/>
      <c r="M251" s="10"/>
      <c r="N251" s="10"/>
      <c r="O251" s="10"/>
      <c r="P251" s="10"/>
      <c r="Q251" s="10"/>
    </row>
    <row r="252" spans="1:17" s="11" customFormat="1" x14ac:dyDescent="0.25">
      <c r="A252" s="39"/>
      <c r="B252" s="44"/>
      <c r="C252" s="7"/>
      <c r="H252" s="39"/>
      <c r="I252" s="39"/>
      <c r="J252" s="39"/>
      <c r="K252" s="10"/>
      <c r="L252" s="10"/>
      <c r="M252" s="10"/>
      <c r="N252" s="10"/>
      <c r="O252" s="10"/>
      <c r="P252" s="10"/>
      <c r="Q252" s="10"/>
    </row>
    <row r="253" spans="1:17" s="11" customFormat="1" x14ac:dyDescent="0.25">
      <c r="A253" s="39"/>
      <c r="B253" s="44"/>
      <c r="C253" s="7"/>
      <c r="H253" s="39"/>
      <c r="I253" s="39"/>
      <c r="J253" s="39"/>
      <c r="K253" s="10"/>
      <c r="L253" s="10"/>
      <c r="M253" s="10"/>
      <c r="N253" s="10"/>
      <c r="O253" s="10"/>
      <c r="P253" s="10"/>
      <c r="Q253" s="10"/>
    </row>
    <row r="254" spans="1:17" s="11" customFormat="1" x14ac:dyDescent="0.25">
      <c r="A254" s="39"/>
      <c r="B254" s="44"/>
      <c r="C254" s="7"/>
      <c r="H254" s="39"/>
      <c r="I254" s="39"/>
      <c r="J254" s="39"/>
      <c r="K254" s="10"/>
      <c r="L254" s="10"/>
      <c r="M254" s="10"/>
      <c r="N254" s="10"/>
      <c r="O254" s="10"/>
      <c r="P254" s="10"/>
      <c r="Q254" s="10"/>
    </row>
    <row r="255" spans="1:17" s="11" customFormat="1" x14ac:dyDescent="0.25">
      <c r="A255" s="39"/>
      <c r="B255" s="44"/>
      <c r="C255" s="7"/>
      <c r="H255" s="39"/>
      <c r="I255" s="39"/>
      <c r="J255" s="39"/>
      <c r="K255" s="10"/>
      <c r="L255" s="10"/>
      <c r="M255" s="10"/>
      <c r="N255" s="10"/>
      <c r="O255" s="10"/>
      <c r="P255" s="10"/>
      <c r="Q255" s="10"/>
    </row>
    <row r="256" spans="1:17" s="11" customFormat="1" x14ac:dyDescent="0.25">
      <c r="A256" s="39"/>
      <c r="B256" s="44"/>
      <c r="C256" s="7"/>
      <c r="H256" s="39"/>
      <c r="I256" s="39"/>
      <c r="J256" s="39"/>
      <c r="K256" s="10"/>
      <c r="L256" s="10"/>
      <c r="M256" s="10"/>
      <c r="N256" s="10"/>
      <c r="O256" s="10"/>
      <c r="P256" s="10"/>
      <c r="Q256" s="10"/>
    </row>
    <row r="257" spans="1:17" s="11" customFormat="1" x14ac:dyDescent="0.25">
      <c r="A257" s="39"/>
      <c r="B257" s="44"/>
      <c r="C257" s="7"/>
      <c r="H257" s="39"/>
      <c r="I257" s="39"/>
      <c r="J257" s="39"/>
      <c r="K257" s="10"/>
      <c r="L257" s="10"/>
      <c r="M257" s="10"/>
      <c r="N257" s="10"/>
      <c r="O257" s="10"/>
      <c r="P257" s="10"/>
      <c r="Q257" s="10"/>
    </row>
    <row r="258" spans="1:17" s="11" customFormat="1" x14ac:dyDescent="0.25">
      <c r="A258" s="39"/>
      <c r="B258" s="44"/>
      <c r="C258" s="7"/>
      <c r="H258" s="39"/>
      <c r="I258" s="39"/>
      <c r="J258" s="39"/>
      <c r="K258" s="10"/>
      <c r="L258" s="10"/>
      <c r="M258" s="10"/>
      <c r="N258" s="10"/>
      <c r="O258" s="10"/>
      <c r="P258" s="10"/>
      <c r="Q258" s="10"/>
    </row>
    <row r="259" spans="1:17" s="11" customFormat="1" x14ac:dyDescent="0.25">
      <c r="A259" s="39"/>
      <c r="B259" s="44"/>
      <c r="C259" s="7"/>
      <c r="H259" s="39"/>
      <c r="I259" s="39"/>
      <c r="J259" s="39"/>
      <c r="K259" s="10"/>
      <c r="L259" s="10"/>
      <c r="M259" s="10"/>
      <c r="N259" s="10"/>
      <c r="O259" s="10"/>
      <c r="P259" s="10"/>
      <c r="Q259" s="10"/>
    </row>
    <row r="260" spans="1:17" s="11" customFormat="1" x14ac:dyDescent="0.25">
      <c r="A260" s="39"/>
      <c r="B260" s="44"/>
      <c r="C260" s="7"/>
      <c r="H260" s="39"/>
      <c r="I260" s="39"/>
      <c r="J260" s="39"/>
      <c r="K260" s="10"/>
      <c r="L260" s="10"/>
      <c r="M260" s="10"/>
      <c r="N260" s="10"/>
      <c r="O260" s="10"/>
      <c r="P260" s="10"/>
      <c r="Q260" s="10"/>
    </row>
    <row r="261" spans="1:17" s="11" customFormat="1" x14ac:dyDescent="0.25">
      <c r="A261" s="39"/>
      <c r="B261" s="44"/>
      <c r="C261" s="7"/>
      <c r="H261" s="39"/>
      <c r="I261" s="39"/>
      <c r="J261" s="39"/>
      <c r="K261" s="10"/>
      <c r="L261" s="10"/>
      <c r="M261" s="10"/>
      <c r="N261" s="10"/>
      <c r="O261" s="10"/>
      <c r="P261" s="10"/>
      <c r="Q261" s="10"/>
    </row>
    <row r="262" spans="1:17" s="11" customFormat="1" x14ac:dyDescent="0.25">
      <c r="A262" s="39"/>
      <c r="B262" s="44"/>
      <c r="C262" s="7"/>
      <c r="H262" s="39"/>
      <c r="I262" s="39"/>
      <c r="J262" s="39"/>
      <c r="K262" s="10"/>
      <c r="L262" s="10"/>
      <c r="M262" s="10"/>
      <c r="N262" s="10"/>
      <c r="O262" s="10"/>
      <c r="P262" s="10"/>
      <c r="Q262" s="10"/>
    </row>
    <row r="263" spans="1:17" s="11" customFormat="1" x14ac:dyDescent="0.25">
      <c r="A263" s="39"/>
      <c r="B263" s="44"/>
      <c r="C263" s="7"/>
      <c r="H263" s="39"/>
      <c r="I263" s="39"/>
      <c r="J263" s="39"/>
      <c r="K263" s="10"/>
      <c r="L263" s="10"/>
      <c r="M263" s="10"/>
      <c r="N263" s="10"/>
      <c r="O263" s="10"/>
      <c r="P263" s="10"/>
      <c r="Q263" s="10"/>
    </row>
    <row r="264" spans="1:17" s="11" customFormat="1" x14ac:dyDescent="0.25">
      <c r="A264" s="39"/>
      <c r="B264" s="44"/>
      <c r="C264" s="7"/>
      <c r="H264" s="39"/>
      <c r="I264" s="39"/>
      <c r="J264" s="39"/>
      <c r="K264" s="10"/>
      <c r="L264" s="10"/>
      <c r="M264" s="10"/>
      <c r="N264" s="10"/>
      <c r="O264" s="10"/>
      <c r="P264" s="10"/>
      <c r="Q264" s="10"/>
    </row>
    <row r="265" spans="1:17" s="11" customFormat="1" x14ac:dyDescent="0.25">
      <c r="A265" s="39"/>
      <c r="B265" s="44"/>
      <c r="C265" s="7"/>
      <c r="H265" s="39"/>
      <c r="I265" s="39"/>
      <c r="J265" s="39"/>
      <c r="K265" s="10"/>
      <c r="L265" s="10"/>
      <c r="M265" s="10"/>
      <c r="N265" s="10"/>
      <c r="O265" s="10"/>
      <c r="P265" s="10"/>
      <c r="Q265" s="10"/>
    </row>
    <row r="266" spans="1:17" s="11" customFormat="1" x14ac:dyDescent="0.25">
      <c r="A266" s="39"/>
      <c r="B266" s="44"/>
      <c r="C266" s="7"/>
      <c r="H266" s="39"/>
      <c r="I266" s="39"/>
      <c r="J266" s="39"/>
      <c r="K266" s="10"/>
      <c r="L266" s="10"/>
      <c r="M266" s="10"/>
      <c r="N266" s="10"/>
      <c r="O266" s="10"/>
      <c r="P266" s="10"/>
      <c r="Q266" s="10"/>
    </row>
    <row r="267" spans="1:17" s="11" customFormat="1" x14ac:dyDescent="0.25">
      <c r="A267" s="39"/>
      <c r="B267" s="44"/>
      <c r="C267" s="7"/>
      <c r="H267" s="39"/>
      <c r="I267" s="39"/>
      <c r="J267" s="39"/>
      <c r="K267" s="10"/>
      <c r="L267" s="10"/>
      <c r="M267" s="10"/>
      <c r="N267" s="10"/>
      <c r="O267" s="10"/>
      <c r="P267" s="10"/>
      <c r="Q267" s="10"/>
    </row>
    <row r="268" spans="1:17" s="11" customFormat="1" x14ac:dyDescent="0.25">
      <c r="A268" s="39"/>
      <c r="B268" s="44"/>
      <c r="C268" s="7"/>
      <c r="H268" s="39"/>
      <c r="I268" s="39"/>
      <c r="J268" s="39"/>
      <c r="K268" s="10"/>
      <c r="L268" s="10"/>
      <c r="M268" s="10"/>
      <c r="N268" s="10"/>
      <c r="O268" s="10"/>
      <c r="P268" s="10"/>
      <c r="Q268" s="10"/>
    </row>
    <row r="269" spans="1:17" s="11" customFormat="1" x14ac:dyDescent="0.25">
      <c r="A269" s="39"/>
      <c r="B269" s="44"/>
      <c r="C269" s="7"/>
      <c r="H269" s="39"/>
      <c r="I269" s="39"/>
      <c r="J269" s="39"/>
      <c r="K269" s="10"/>
      <c r="L269" s="10"/>
      <c r="M269" s="10"/>
      <c r="N269" s="10"/>
      <c r="O269" s="10"/>
      <c r="P269" s="10"/>
      <c r="Q269" s="10"/>
    </row>
    <row r="270" spans="1:17" s="11" customFormat="1" x14ac:dyDescent="0.25">
      <c r="A270" s="39"/>
      <c r="B270" s="44"/>
      <c r="C270" s="7"/>
      <c r="H270" s="39"/>
      <c r="I270" s="39"/>
      <c r="J270" s="39"/>
      <c r="K270" s="10"/>
      <c r="L270" s="10"/>
      <c r="M270" s="10"/>
      <c r="N270" s="10"/>
      <c r="O270" s="10"/>
      <c r="P270" s="10"/>
      <c r="Q270" s="10"/>
    </row>
    <row r="271" spans="1:17" s="11" customFormat="1" x14ac:dyDescent="0.25">
      <c r="A271" s="39"/>
      <c r="B271" s="44"/>
      <c r="C271" s="7"/>
      <c r="H271" s="39"/>
      <c r="I271" s="39"/>
      <c r="J271" s="39"/>
      <c r="K271" s="10"/>
      <c r="L271" s="10"/>
      <c r="M271" s="10"/>
      <c r="N271" s="10"/>
      <c r="O271" s="10"/>
      <c r="P271" s="10"/>
      <c r="Q271" s="10"/>
    </row>
    <row r="272" spans="1:17" s="11" customFormat="1" x14ac:dyDescent="0.25">
      <c r="A272" s="39"/>
      <c r="B272" s="44"/>
      <c r="C272" s="7"/>
      <c r="H272" s="39"/>
      <c r="I272" s="39"/>
      <c r="J272" s="39"/>
      <c r="K272" s="10"/>
      <c r="L272" s="10"/>
      <c r="M272" s="10"/>
      <c r="N272" s="10"/>
      <c r="O272" s="10"/>
      <c r="P272" s="10"/>
      <c r="Q272" s="10"/>
    </row>
    <row r="273" spans="1:17" s="11" customFormat="1" x14ac:dyDescent="0.25">
      <c r="A273" s="39"/>
      <c r="B273" s="44"/>
      <c r="C273" s="7"/>
      <c r="H273" s="39"/>
      <c r="I273" s="39"/>
      <c r="J273" s="39"/>
      <c r="K273" s="10"/>
      <c r="L273" s="10"/>
      <c r="M273" s="10"/>
      <c r="N273" s="10"/>
      <c r="O273" s="10"/>
      <c r="P273" s="10"/>
      <c r="Q273" s="10"/>
    </row>
    <row r="274" spans="1:17" s="11" customFormat="1" x14ac:dyDescent="0.25">
      <c r="A274" s="39"/>
      <c r="B274" s="44"/>
      <c r="C274" s="7"/>
      <c r="H274" s="39"/>
      <c r="I274" s="39"/>
      <c r="J274" s="39"/>
      <c r="K274" s="10"/>
      <c r="L274" s="10"/>
      <c r="M274" s="10"/>
      <c r="N274" s="10"/>
      <c r="O274" s="10"/>
      <c r="P274" s="10"/>
      <c r="Q274" s="10"/>
    </row>
    <row r="275" spans="1:17" s="11" customFormat="1" x14ac:dyDescent="0.25">
      <c r="A275" s="39"/>
      <c r="B275" s="44"/>
      <c r="C275" s="7"/>
      <c r="H275" s="39"/>
      <c r="I275" s="39"/>
      <c r="J275" s="39"/>
      <c r="K275" s="10"/>
      <c r="L275" s="10"/>
      <c r="M275" s="10"/>
      <c r="N275" s="10"/>
      <c r="O275" s="10"/>
      <c r="P275" s="10"/>
      <c r="Q275" s="10"/>
    </row>
    <row r="276" spans="1:17" s="11" customFormat="1" x14ac:dyDescent="0.25">
      <c r="A276" s="39"/>
      <c r="B276" s="44"/>
      <c r="C276" s="7"/>
      <c r="H276" s="39"/>
      <c r="I276" s="39"/>
      <c r="J276" s="39"/>
      <c r="K276" s="10"/>
      <c r="L276" s="10"/>
      <c r="M276" s="10"/>
      <c r="N276" s="10"/>
      <c r="O276" s="10"/>
      <c r="P276" s="10"/>
      <c r="Q276" s="10"/>
    </row>
    <row r="277" spans="1:17" s="11" customFormat="1" x14ac:dyDescent="0.25">
      <c r="A277" s="39"/>
      <c r="B277" s="44"/>
      <c r="C277" s="7"/>
      <c r="H277" s="39"/>
      <c r="I277" s="39"/>
      <c r="J277" s="39"/>
      <c r="K277" s="10"/>
      <c r="L277" s="10"/>
      <c r="M277" s="10"/>
      <c r="N277" s="10"/>
      <c r="O277" s="10"/>
      <c r="P277" s="10"/>
      <c r="Q277" s="10"/>
    </row>
    <row r="278" spans="1:17" s="11" customFormat="1" x14ac:dyDescent="0.25">
      <c r="A278" s="39"/>
      <c r="B278" s="44"/>
      <c r="C278" s="7"/>
      <c r="H278" s="39"/>
      <c r="I278" s="39"/>
      <c r="J278" s="39"/>
      <c r="K278" s="10"/>
      <c r="L278" s="10"/>
      <c r="M278" s="10"/>
      <c r="N278" s="10"/>
      <c r="O278" s="10"/>
      <c r="P278" s="10"/>
      <c r="Q278" s="10"/>
    </row>
    <row r="279" spans="1:17" s="11" customFormat="1" x14ac:dyDescent="0.25">
      <c r="A279" s="39"/>
      <c r="B279" s="44"/>
      <c r="C279" s="7"/>
      <c r="H279" s="39"/>
      <c r="I279" s="39"/>
      <c r="J279" s="39"/>
      <c r="K279" s="10"/>
      <c r="L279" s="10"/>
      <c r="M279" s="10"/>
      <c r="N279" s="10"/>
      <c r="O279" s="10"/>
      <c r="P279" s="10"/>
      <c r="Q279" s="10"/>
    </row>
    <row r="280" spans="1:17" s="11" customFormat="1" x14ac:dyDescent="0.25">
      <c r="A280" s="39"/>
      <c r="B280" s="44"/>
      <c r="C280" s="7"/>
      <c r="H280" s="39"/>
      <c r="I280" s="39"/>
      <c r="J280" s="39"/>
      <c r="K280" s="10"/>
      <c r="L280" s="10"/>
      <c r="M280" s="10"/>
      <c r="N280" s="10"/>
      <c r="O280" s="10"/>
      <c r="P280" s="10"/>
      <c r="Q280" s="10"/>
    </row>
    <row r="281" spans="1:17" s="11" customFormat="1" x14ac:dyDescent="0.25">
      <c r="A281" s="39"/>
      <c r="B281" s="44"/>
      <c r="C281" s="7"/>
      <c r="H281" s="39"/>
      <c r="I281" s="39"/>
      <c r="J281" s="39"/>
      <c r="K281" s="10"/>
      <c r="L281" s="10"/>
      <c r="M281" s="10"/>
      <c r="N281" s="10"/>
      <c r="O281" s="10"/>
      <c r="P281" s="10"/>
      <c r="Q281" s="10"/>
    </row>
    <row r="282" spans="1:17" s="11" customFormat="1" x14ac:dyDescent="0.25">
      <c r="A282" s="39"/>
      <c r="B282" s="44"/>
      <c r="C282" s="7"/>
      <c r="H282" s="39"/>
      <c r="I282" s="39"/>
      <c r="J282" s="39"/>
      <c r="K282" s="10"/>
      <c r="L282" s="10"/>
      <c r="M282" s="10"/>
      <c r="N282" s="10"/>
      <c r="O282" s="10"/>
      <c r="P282" s="10"/>
      <c r="Q282" s="10"/>
    </row>
    <row r="283" spans="1:17" s="11" customFormat="1" x14ac:dyDescent="0.25">
      <c r="A283" s="39"/>
      <c r="B283" s="44"/>
      <c r="C283" s="7"/>
      <c r="H283" s="39"/>
      <c r="I283" s="39"/>
      <c r="J283" s="39"/>
      <c r="K283" s="10"/>
      <c r="L283" s="10"/>
      <c r="M283" s="10"/>
      <c r="N283" s="10"/>
      <c r="O283" s="10"/>
      <c r="P283" s="10"/>
      <c r="Q283" s="10"/>
    </row>
    <row r="284" spans="1:17" s="11" customFormat="1" x14ac:dyDescent="0.25">
      <c r="A284" s="39"/>
      <c r="B284" s="44"/>
      <c r="C284" s="7"/>
      <c r="H284" s="39"/>
      <c r="I284" s="39"/>
      <c r="J284" s="39"/>
      <c r="K284" s="10"/>
      <c r="L284" s="10"/>
      <c r="M284" s="10"/>
      <c r="N284" s="10"/>
      <c r="O284" s="10"/>
      <c r="P284" s="10"/>
      <c r="Q284" s="10"/>
    </row>
    <row r="285" spans="1:17" s="11" customFormat="1" x14ac:dyDescent="0.25">
      <c r="A285" s="39"/>
      <c r="B285" s="44"/>
      <c r="C285" s="7"/>
      <c r="H285" s="39"/>
      <c r="I285" s="39"/>
      <c r="J285" s="39"/>
      <c r="K285" s="10"/>
      <c r="L285" s="10"/>
      <c r="M285" s="10"/>
      <c r="N285" s="10"/>
      <c r="O285" s="10"/>
      <c r="P285" s="10"/>
      <c r="Q285" s="10"/>
    </row>
    <row r="286" spans="1:17" s="11" customFormat="1" x14ac:dyDescent="0.25">
      <c r="A286" s="39"/>
      <c r="B286" s="44"/>
      <c r="C286" s="7"/>
      <c r="H286" s="39"/>
      <c r="I286" s="39"/>
      <c r="J286" s="39"/>
      <c r="K286" s="10"/>
      <c r="L286" s="10"/>
      <c r="M286" s="10"/>
      <c r="N286" s="10"/>
      <c r="O286" s="10"/>
      <c r="P286" s="10"/>
      <c r="Q286" s="10"/>
    </row>
    <row r="287" spans="1:17" s="11" customFormat="1" x14ac:dyDescent="0.25">
      <c r="A287" s="39"/>
      <c r="B287" s="44"/>
      <c r="C287" s="7"/>
      <c r="H287" s="39"/>
      <c r="I287" s="39"/>
      <c r="J287" s="39"/>
      <c r="K287" s="10"/>
      <c r="L287" s="10"/>
      <c r="M287" s="10"/>
      <c r="N287" s="10"/>
      <c r="O287" s="10"/>
      <c r="P287" s="10"/>
      <c r="Q287" s="10"/>
    </row>
    <row r="288" spans="1:17" s="11" customFormat="1" x14ac:dyDescent="0.25">
      <c r="A288" s="39"/>
      <c r="B288" s="44"/>
      <c r="C288" s="7"/>
      <c r="H288" s="39"/>
      <c r="I288" s="39"/>
      <c r="J288" s="39"/>
      <c r="K288" s="10"/>
      <c r="L288" s="10"/>
      <c r="M288" s="10"/>
      <c r="N288" s="10"/>
      <c r="O288" s="10"/>
      <c r="P288" s="10"/>
      <c r="Q288" s="10"/>
    </row>
    <row r="289" spans="1:17" s="11" customFormat="1" x14ac:dyDescent="0.25">
      <c r="A289" s="39"/>
      <c r="B289" s="44"/>
      <c r="C289" s="7"/>
      <c r="H289" s="39"/>
      <c r="I289" s="39"/>
      <c r="J289" s="39"/>
      <c r="K289" s="10"/>
      <c r="L289" s="10"/>
      <c r="M289" s="10"/>
      <c r="N289" s="10"/>
      <c r="O289" s="10"/>
      <c r="P289" s="10"/>
      <c r="Q289" s="10"/>
    </row>
    <row r="290" spans="1:17" s="11" customFormat="1" x14ac:dyDescent="0.25">
      <c r="A290" s="39"/>
      <c r="B290" s="44"/>
      <c r="C290" s="7"/>
      <c r="H290" s="39"/>
      <c r="I290" s="39"/>
      <c r="J290" s="39"/>
      <c r="K290" s="10"/>
      <c r="L290" s="10"/>
      <c r="M290" s="10"/>
      <c r="N290" s="10"/>
      <c r="O290" s="10"/>
      <c r="P290" s="10"/>
      <c r="Q290" s="10"/>
    </row>
    <row r="291" spans="1:17" s="11" customFormat="1" x14ac:dyDescent="0.25">
      <c r="A291" s="39"/>
      <c r="B291" s="44"/>
      <c r="C291" s="7"/>
      <c r="H291" s="39"/>
      <c r="I291" s="39"/>
      <c r="J291" s="39"/>
      <c r="K291" s="10"/>
      <c r="L291" s="10"/>
      <c r="M291" s="10"/>
      <c r="N291" s="10"/>
      <c r="O291" s="10"/>
      <c r="P291" s="10"/>
      <c r="Q291" s="10"/>
    </row>
    <row r="292" spans="1:17" s="11" customFormat="1" x14ac:dyDescent="0.25">
      <c r="A292" s="39"/>
      <c r="B292" s="44"/>
      <c r="C292" s="7"/>
      <c r="H292" s="39"/>
      <c r="I292" s="39"/>
      <c r="J292" s="39"/>
      <c r="K292" s="10"/>
      <c r="L292" s="10"/>
      <c r="M292" s="10"/>
      <c r="N292" s="10"/>
      <c r="O292" s="10"/>
      <c r="P292" s="10"/>
      <c r="Q292" s="10"/>
    </row>
    <row r="293" spans="1:17" s="11" customFormat="1" x14ac:dyDescent="0.25">
      <c r="A293" s="39"/>
      <c r="B293" s="44"/>
      <c r="C293" s="7"/>
      <c r="H293" s="39"/>
      <c r="I293" s="39"/>
      <c r="J293" s="39"/>
      <c r="K293" s="10"/>
      <c r="L293" s="10"/>
      <c r="M293" s="10"/>
      <c r="N293" s="10"/>
      <c r="O293" s="10"/>
      <c r="P293" s="10"/>
      <c r="Q293" s="10"/>
    </row>
    <row r="294" spans="1:17" s="11" customFormat="1" x14ac:dyDescent="0.25">
      <c r="A294" s="39"/>
      <c r="B294" s="44"/>
      <c r="C294" s="7"/>
      <c r="H294" s="39"/>
      <c r="I294" s="39"/>
      <c r="J294" s="39"/>
      <c r="K294" s="10"/>
      <c r="L294" s="10"/>
      <c r="M294" s="10"/>
      <c r="N294" s="10"/>
      <c r="O294" s="10"/>
      <c r="P294" s="10"/>
      <c r="Q294" s="10"/>
    </row>
    <row r="295" spans="1:17" s="11" customFormat="1" x14ac:dyDescent="0.25">
      <c r="A295" s="39"/>
      <c r="B295" s="44"/>
      <c r="C295" s="7"/>
      <c r="H295" s="39"/>
      <c r="I295" s="39"/>
      <c r="J295" s="39"/>
      <c r="K295" s="10"/>
      <c r="L295" s="10"/>
      <c r="M295" s="10"/>
      <c r="N295" s="10"/>
      <c r="O295" s="10"/>
      <c r="P295" s="10"/>
      <c r="Q295" s="10"/>
    </row>
    <row r="296" spans="1:17" s="11" customFormat="1" x14ac:dyDescent="0.25">
      <c r="A296" s="39"/>
      <c r="B296" s="44"/>
      <c r="C296" s="7"/>
      <c r="H296" s="39"/>
      <c r="I296" s="39"/>
      <c r="J296" s="39"/>
      <c r="K296" s="10"/>
      <c r="L296" s="10"/>
      <c r="M296" s="10"/>
      <c r="N296" s="10"/>
      <c r="O296" s="10"/>
      <c r="P296" s="10"/>
      <c r="Q296" s="10"/>
    </row>
    <row r="297" spans="1:17" s="11" customFormat="1" x14ac:dyDescent="0.25">
      <c r="A297" s="39"/>
      <c r="B297" s="44"/>
      <c r="C297" s="7"/>
      <c r="H297" s="39"/>
      <c r="I297" s="39"/>
      <c r="J297" s="39"/>
      <c r="K297" s="10"/>
      <c r="L297" s="10"/>
      <c r="M297" s="10"/>
      <c r="N297" s="10"/>
      <c r="O297" s="10"/>
      <c r="P297" s="10"/>
      <c r="Q297" s="10"/>
    </row>
    <row r="298" spans="1:17" s="11" customFormat="1" x14ac:dyDescent="0.25">
      <c r="A298" s="39"/>
      <c r="B298" s="44"/>
      <c r="C298" s="7"/>
      <c r="H298" s="39"/>
      <c r="I298" s="39"/>
      <c r="J298" s="39"/>
      <c r="K298" s="10"/>
      <c r="L298" s="10"/>
      <c r="M298" s="10"/>
      <c r="N298" s="10"/>
      <c r="O298" s="10"/>
      <c r="P298" s="10"/>
      <c r="Q298" s="10"/>
    </row>
    <row r="299" spans="1:17" s="11" customFormat="1" x14ac:dyDescent="0.25">
      <c r="A299" s="39"/>
      <c r="B299" s="44"/>
      <c r="C299" s="7"/>
      <c r="H299" s="39"/>
      <c r="I299" s="39"/>
      <c r="J299" s="39"/>
      <c r="K299" s="10"/>
      <c r="L299" s="10"/>
      <c r="M299" s="10"/>
      <c r="N299" s="10"/>
      <c r="O299" s="10"/>
      <c r="P299" s="10"/>
      <c r="Q299" s="10"/>
    </row>
    <row r="300" spans="1:17" s="11" customFormat="1" x14ac:dyDescent="0.25">
      <c r="A300" s="39"/>
      <c r="B300" s="44"/>
      <c r="C300" s="7"/>
      <c r="H300" s="39"/>
      <c r="I300" s="39"/>
      <c r="J300" s="39"/>
      <c r="K300" s="10"/>
      <c r="L300" s="10"/>
      <c r="M300" s="10"/>
      <c r="N300" s="10"/>
      <c r="O300" s="10"/>
      <c r="P300" s="10"/>
      <c r="Q300" s="10"/>
    </row>
    <row r="301" spans="1:17" s="11" customFormat="1" x14ac:dyDescent="0.25">
      <c r="A301" s="39"/>
      <c r="B301" s="44"/>
      <c r="C301" s="7"/>
      <c r="H301" s="39"/>
      <c r="I301" s="39"/>
      <c r="J301" s="39"/>
      <c r="K301" s="10"/>
      <c r="L301" s="10"/>
      <c r="M301" s="10"/>
      <c r="N301" s="10"/>
      <c r="O301" s="10"/>
      <c r="P301" s="10"/>
      <c r="Q301" s="10"/>
    </row>
    <row r="302" spans="1:17" s="11" customFormat="1" x14ac:dyDescent="0.25">
      <c r="A302" s="39"/>
      <c r="B302" s="44"/>
      <c r="C302" s="7"/>
      <c r="H302" s="39"/>
      <c r="I302" s="39"/>
      <c r="J302" s="39"/>
      <c r="K302" s="10"/>
      <c r="L302" s="10"/>
      <c r="M302" s="10"/>
      <c r="N302" s="10"/>
      <c r="O302" s="10"/>
      <c r="P302" s="10"/>
      <c r="Q302" s="10"/>
    </row>
    <row r="303" spans="1:17" s="11" customFormat="1" x14ac:dyDescent="0.25">
      <c r="A303" s="39"/>
      <c r="B303" s="44"/>
      <c r="C303" s="7"/>
      <c r="H303" s="39"/>
      <c r="I303" s="39"/>
      <c r="J303" s="39"/>
      <c r="K303" s="10"/>
      <c r="L303" s="10"/>
      <c r="M303" s="10"/>
      <c r="N303" s="10"/>
      <c r="O303" s="10"/>
      <c r="P303" s="10"/>
      <c r="Q303" s="10"/>
    </row>
    <row r="304" spans="1:17" s="11" customFormat="1" x14ac:dyDescent="0.25">
      <c r="A304" s="39"/>
      <c r="B304" s="44"/>
      <c r="C304" s="7"/>
      <c r="H304" s="39"/>
      <c r="I304" s="39"/>
      <c r="J304" s="39"/>
      <c r="K304" s="10"/>
      <c r="L304" s="10"/>
      <c r="M304" s="10"/>
      <c r="N304" s="10"/>
      <c r="O304" s="10"/>
      <c r="P304" s="10"/>
      <c r="Q304" s="10"/>
    </row>
    <row r="305" spans="1:17" s="11" customFormat="1" x14ac:dyDescent="0.25">
      <c r="A305" s="39"/>
      <c r="B305" s="44"/>
      <c r="C305" s="7"/>
      <c r="H305" s="39"/>
      <c r="I305" s="39"/>
      <c r="J305" s="39"/>
      <c r="K305" s="10"/>
      <c r="L305" s="10"/>
      <c r="M305" s="10"/>
      <c r="N305" s="10"/>
      <c r="O305" s="10"/>
      <c r="P305" s="10"/>
      <c r="Q305" s="10"/>
    </row>
    <row r="306" spans="1:17" s="11" customFormat="1" x14ac:dyDescent="0.25">
      <c r="A306" s="39"/>
      <c r="B306" s="44"/>
      <c r="C306" s="7"/>
      <c r="H306" s="39"/>
      <c r="I306" s="39"/>
      <c r="J306" s="39"/>
      <c r="K306" s="10"/>
      <c r="L306" s="10"/>
      <c r="M306" s="10"/>
      <c r="N306" s="10"/>
      <c r="O306" s="10"/>
      <c r="P306" s="10"/>
      <c r="Q306" s="10"/>
    </row>
    <row r="307" spans="1:17" s="11" customFormat="1" x14ac:dyDescent="0.25">
      <c r="A307" s="39"/>
      <c r="B307" s="44"/>
      <c r="C307" s="7"/>
      <c r="H307" s="39"/>
      <c r="I307" s="39"/>
      <c r="J307" s="39"/>
      <c r="K307" s="10"/>
      <c r="L307" s="10"/>
      <c r="M307" s="10"/>
      <c r="N307" s="10"/>
      <c r="O307" s="10"/>
      <c r="P307" s="10"/>
      <c r="Q307" s="10"/>
    </row>
    <row r="308" spans="1:17" s="11" customFormat="1" x14ac:dyDescent="0.25">
      <c r="A308" s="39"/>
      <c r="B308" s="44"/>
      <c r="C308" s="7"/>
      <c r="H308" s="39"/>
      <c r="I308" s="39"/>
      <c r="J308" s="39"/>
      <c r="K308" s="10"/>
      <c r="L308" s="10"/>
      <c r="M308" s="10"/>
      <c r="N308" s="10"/>
      <c r="O308" s="10"/>
      <c r="P308" s="10"/>
      <c r="Q308" s="10"/>
    </row>
    <row r="309" spans="1:17" s="11" customFormat="1" x14ac:dyDescent="0.25">
      <c r="A309" s="39"/>
      <c r="B309" s="44"/>
      <c r="C309" s="7"/>
      <c r="H309" s="39"/>
      <c r="I309" s="39"/>
      <c r="J309" s="39"/>
      <c r="K309" s="10"/>
      <c r="L309" s="10"/>
      <c r="M309" s="10"/>
      <c r="N309" s="10"/>
      <c r="O309" s="10"/>
      <c r="P309" s="10"/>
      <c r="Q309" s="10"/>
    </row>
    <row r="310" spans="1:17" s="11" customFormat="1" x14ac:dyDescent="0.25">
      <c r="A310" s="39"/>
      <c r="B310" s="44"/>
      <c r="C310" s="7"/>
      <c r="H310" s="39"/>
      <c r="I310" s="39"/>
      <c r="J310" s="39"/>
      <c r="K310" s="10"/>
      <c r="L310" s="10"/>
      <c r="M310" s="10"/>
      <c r="N310" s="10"/>
      <c r="O310" s="10"/>
      <c r="P310" s="10"/>
      <c r="Q310" s="10"/>
    </row>
    <row r="311" spans="1:17" s="11" customFormat="1" x14ac:dyDescent="0.25">
      <c r="A311" s="39"/>
      <c r="B311" s="44"/>
      <c r="C311" s="7"/>
      <c r="H311" s="39"/>
      <c r="I311" s="39"/>
      <c r="J311" s="39"/>
      <c r="K311" s="10"/>
      <c r="L311" s="10"/>
      <c r="M311" s="10"/>
      <c r="N311" s="10"/>
      <c r="O311" s="10"/>
      <c r="P311" s="10"/>
      <c r="Q311" s="10"/>
    </row>
    <row r="312" spans="1:17" s="11" customFormat="1" x14ac:dyDescent="0.25">
      <c r="A312" s="39"/>
      <c r="B312" s="44"/>
      <c r="C312" s="7"/>
      <c r="H312" s="39"/>
      <c r="I312" s="39"/>
      <c r="J312" s="39"/>
      <c r="K312" s="10"/>
      <c r="L312" s="10"/>
      <c r="M312" s="10"/>
      <c r="N312" s="10"/>
      <c r="O312" s="10"/>
      <c r="P312" s="10"/>
      <c r="Q312" s="10"/>
    </row>
    <row r="313" spans="1:17" s="11" customFormat="1" x14ac:dyDescent="0.25">
      <c r="A313" s="39"/>
      <c r="B313" s="44"/>
      <c r="C313" s="7"/>
      <c r="H313" s="39"/>
      <c r="I313" s="39"/>
      <c r="J313" s="39"/>
      <c r="K313" s="10"/>
      <c r="L313" s="10"/>
      <c r="M313" s="10"/>
      <c r="N313" s="10"/>
      <c r="O313" s="10"/>
      <c r="P313" s="10"/>
      <c r="Q313" s="10"/>
    </row>
    <row r="314" spans="1:17" s="11" customFormat="1" x14ac:dyDescent="0.25">
      <c r="A314" s="39"/>
      <c r="B314" s="44"/>
      <c r="C314" s="7"/>
      <c r="H314" s="39"/>
      <c r="I314" s="39"/>
      <c r="J314" s="39"/>
      <c r="K314" s="10"/>
      <c r="L314" s="10"/>
      <c r="M314" s="10"/>
      <c r="N314" s="10"/>
      <c r="O314" s="10"/>
      <c r="P314" s="10"/>
      <c r="Q314" s="10"/>
    </row>
    <row r="315" spans="1:17" s="11" customFormat="1" x14ac:dyDescent="0.25">
      <c r="A315" s="39"/>
      <c r="B315" s="44"/>
      <c r="C315" s="7"/>
      <c r="H315" s="39"/>
      <c r="I315" s="39"/>
      <c r="J315" s="39"/>
      <c r="K315" s="10"/>
      <c r="L315" s="10"/>
      <c r="M315" s="10"/>
      <c r="N315" s="10"/>
      <c r="O315" s="10"/>
      <c r="P315" s="10"/>
      <c r="Q315" s="10"/>
    </row>
    <row r="316" spans="1:17" s="11" customFormat="1" x14ac:dyDescent="0.25">
      <c r="A316" s="39"/>
      <c r="B316" s="44"/>
      <c r="C316" s="7"/>
      <c r="H316" s="39"/>
      <c r="I316" s="39"/>
      <c r="J316" s="39"/>
      <c r="K316" s="10"/>
      <c r="L316" s="10"/>
      <c r="M316" s="10"/>
      <c r="N316" s="10"/>
      <c r="O316" s="10"/>
      <c r="P316" s="10"/>
      <c r="Q316" s="10"/>
    </row>
    <row r="317" spans="1:17" s="11" customFormat="1" x14ac:dyDescent="0.25">
      <c r="A317" s="39"/>
      <c r="B317" s="44"/>
      <c r="C317" s="7"/>
      <c r="H317" s="39"/>
      <c r="I317" s="39"/>
      <c r="J317" s="39"/>
      <c r="K317" s="10"/>
      <c r="L317" s="10"/>
      <c r="M317" s="10"/>
      <c r="N317" s="10"/>
      <c r="O317" s="10"/>
      <c r="P317" s="10"/>
      <c r="Q317" s="10"/>
    </row>
    <row r="318" spans="1:17" s="11" customFormat="1" x14ac:dyDescent="0.25">
      <c r="A318" s="39"/>
      <c r="B318" s="44"/>
      <c r="C318" s="7"/>
      <c r="H318" s="39"/>
      <c r="I318" s="39"/>
      <c r="J318" s="39"/>
      <c r="K318" s="10"/>
      <c r="L318" s="10"/>
      <c r="M318" s="10"/>
      <c r="N318" s="10"/>
      <c r="O318" s="10"/>
      <c r="P318" s="10"/>
      <c r="Q318" s="10"/>
    </row>
    <row r="319" spans="1:17" s="11" customFormat="1" x14ac:dyDescent="0.25">
      <c r="A319" s="39"/>
      <c r="B319" s="44"/>
      <c r="C319" s="7"/>
      <c r="H319" s="39"/>
      <c r="I319" s="39"/>
      <c r="J319" s="39"/>
      <c r="K319" s="10"/>
      <c r="L319" s="10"/>
      <c r="M319" s="10"/>
      <c r="N319" s="10"/>
      <c r="O319" s="10"/>
      <c r="P319" s="10"/>
      <c r="Q319" s="10"/>
    </row>
    <row r="320" spans="1:17" s="11" customFormat="1" x14ac:dyDescent="0.25">
      <c r="A320" s="39"/>
      <c r="B320" s="44"/>
      <c r="C320" s="7"/>
      <c r="H320" s="39"/>
      <c r="I320" s="39"/>
      <c r="J320" s="39"/>
      <c r="K320" s="10"/>
      <c r="L320" s="10"/>
      <c r="M320" s="10"/>
      <c r="N320" s="10"/>
      <c r="O320" s="10"/>
      <c r="P320" s="10"/>
      <c r="Q320" s="10"/>
    </row>
    <row r="321" spans="1:17" s="11" customFormat="1" x14ac:dyDescent="0.25">
      <c r="A321" s="39"/>
      <c r="B321" s="44"/>
      <c r="C321" s="7"/>
      <c r="H321" s="39"/>
      <c r="I321" s="39"/>
      <c r="J321" s="39"/>
      <c r="K321" s="10"/>
      <c r="L321" s="10"/>
      <c r="M321" s="10"/>
      <c r="N321" s="10"/>
      <c r="O321" s="10"/>
      <c r="P321" s="10"/>
      <c r="Q321" s="10"/>
    </row>
    <row r="322" spans="1:17" s="11" customFormat="1" x14ac:dyDescent="0.25">
      <c r="A322" s="39"/>
      <c r="B322" s="44"/>
      <c r="C322" s="7"/>
      <c r="H322" s="39"/>
      <c r="I322" s="39"/>
      <c r="J322" s="39"/>
      <c r="K322" s="10"/>
      <c r="L322" s="10"/>
      <c r="M322" s="10"/>
      <c r="N322" s="10"/>
      <c r="O322" s="10"/>
      <c r="P322" s="10"/>
      <c r="Q322" s="10"/>
    </row>
    <row r="323" spans="1:17" s="11" customFormat="1" x14ac:dyDescent="0.25">
      <c r="A323" s="39"/>
      <c r="B323" s="44"/>
      <c r="C323" s="7"/>
      <c r="H323" s="39"/>
      <c r="I323" s="39"/>
      <c r="J323" s="39"/>
      <c r="K323" s="10"/>
      <c r="L323" s="10"/>
      <c r="M323" s="10"/>
      <c r="N323" s="10"/>
      <c r="O323" s="10"/>
      <c r="P323" s="10"/>
      <c r="Q323" s="10"/>
    </row>
    <row r="324" spans="1:17" s="11" customFormat="1" x14ac:dyDescent="0.25">
      <c r="A324" s="39"/>
      <c r="B324" s="44"/>
      <c r="C324" s="7"/>
      <c r="H324" s="39"/>
      <c r="I324" s="39"/>
      <c r="J324" s="39"/>
      <c r="K324" s="10"/>
      <c r="L324" s="10"/>
      <c r="M324" s="10"/>
      <c r="N324" s="10"/>
      <c r="O324" s="10"/>
      <c r="P324" s="10"/>
      <c r="Q324" s="10"/>
    </row>
    <row r="325" spans="1:17" s="11" customFormat="1" x14ac:dyDescent="0.25">
      <c r="A325" s="39"/>
      <c r="B325" s="44"/>
      <c r="C325" s="7"/>
      <c r="H325" s="39"/>
      <c r="I325" s="39"/>
      <c r="J325" s="39"/>
      <c r="K325" s="10"/>
      <c r="L325" s="10"/>
      <c r="M325" s="10"/>
      <c r="N325" s="10"/>
      <c r="O325" s="10"/>
      <c r="P325" s="10"/>
      <c r="Q325" s="10"/>
    </row>
    <row r="326" spans="1:17" s="11" customFormat="1" x14ac:dyDescent="0.25">
      <c r="A326" s="39"/>
      <c r="B326" s="44"/>
      <c r="C326" s="7"/>
      <c r="H326" s="39"/>
      <c r="I326" s="39"/>
      <c r="J326" s="39"/>
      <c r="K326" s="10"/>
      <c r="L326" s="10"/>
      <c r="M326" s="10"/>
      <c r="N326" s="10"/>
      <c r="O326" s="10"/>
      <c r="P326" s="10"/>
      <c r="Q326" s="10"/>
    </row>
    <row r="327" spans="1:17" s="11" customFormat="1" x14ac:dyDescent="0.25">
      <c r="A327" s="39"/>
      <c r="B327" s="44"/>
      <c r="C327" s="7"/>
      <c r="H327" s="39"/>
      <c r="I327" s="39"/>
      <c r="J327" s="39"/>
      <c r="K327" s="10"/>
      <c r="L327" s="10"/>
      <c r="M327" s="10"/>
      <c r="N327" s="10"/>
      <c r="O327" s="10"/>
      <c r="P327" s="10"/>
      <c r="Q327" s="10"/>
    </row>
    <row r="328" spans="1:17" s="11" customFormat="1" x14ac:dyDescent="0.25">
      <c r="A328" s="39"/>
      <c r="B328" s="44"/>
      <c r="C328" s="7"/>
      <c r="H328" s="39"/>
      <c r="I328" s="39"/>
      <c r="J328" s="39"/>
      <c r="K328" s="10"/>
      <c r="L328" s="10"/>
      <c r="M328" s="10"/>
      <c r="N328" s="10"/>
      <c r="O328" s="10"/>
      <c r="P328" s="10"/>
      <c r="Q328" s="10"/>
    </row>
    <row r="329" spans="1:17" s="11" customFormat="1" x14ac:dyDescent="0.25">
      <c r="A329" s="39"/>
      <c r="B329" s="44"/>
      <c r="C329" s="7"/>
      <c r="H329" s="39"/>
      <c r="I329" s="39"/>
      <c r="J329" s="39"/>
      <c r="K329" s="10"/>
      <c r="L329" s="10"/>
      <c r="M329" s="10"/>
      <c r="N329" s="10"/>
      <c r="O329" s="10"/>
      <c r="P329" s="10"/>
      <c r="Q329" s="10"/>
    </row>
    <row r="330" spans="1:17" s="11" customFormat="1" x14ac:dyDescent="0.25">
      <c r="A330" s="39"/>
      <c r="B330" s="44"/>
      <c r="C330" s="7"/>
      <c r="H330" s="39"/>
      <c r="I330" s="39"/>
      <c r="J330" s="39"/>
      <c r="K330" s="10"/>
      <c r="L330" s="10"/>
      <c r="M330" s="10"/>
      <c r="N330" s="10"/>
      <c r="O330" s="10"/>
      <c r="P330" s="10"/>
      <c r="Q330" s="10"/>
    </row>
    <row r="331" spans="1:17" s="11" customFormat="1" x14ac:dyDescent="0.25">
      <c r="A331" s="39"/>
      <c r="B331" s="44"/>
      <c r="C331" s="7"/>
      <c r="H331" s="39"/>
      <c r="I331" s="39"/>
      <c r="J331" s="39"/>
      <c r="K331" s="10"/>
      <c r="L331" s="10"/>
      <c r="M331" s="10"/>
      <c r="N331" s="10"/>
      <c r="O331" s="10"/>
      <c r="P331" s="10"/>
      <c r="Q331" s="10"/>
    </row>
    <row r="332" spans="1:17" s="11" customFormat="1" x14ac:dyDescent="0.25">
      <c r="A332" s="39"/>
      <c r="B332" s="44"/>
      <c r="C332" s="7"/>
      <c r="H332" s="39"/>
      <c r="I332" s="39"/>
      <c r="J332" s="39"/>
      <c r="K332" s="10"/>
      <c r="L332" s="10"/>
      <c r="M332" s="10"/>
      <c r="N332" s="10"/>
      <c r="O332" s="10"/>
      <c r="P332" s="10"/>
      <c r="Q332" s="10"/>
    </row>
    <row r="333" spans="1:17" s="11" customFormat="1" x14ac:dyDescent="0.25">
      <c r="A333" s="39"/>
      <c r="B333" s="44"/>
      <c r="C333" s="7"/>
      <c r="H333" s="39"/>
      <c r="I333" s="39"/>
      <c r="J333" s="39"/>
      <c r="K333" s="10"/>
      <c r="L333" s="10"/>
      <c r="M333" s="10"/>
      <c r="N333" s="10"/>
      <c r="O333" s="10"/>
      <c r="P333" s="10"/>
      <c r="Q333" s="10"/>
    </row>
    <row r="334" spans="1:17" s="11" customFormat="1" x14ac:dyDescent="0.25">
      <c r="A334" s="39"/>
      <c r="B334" s="44"/>
      <c r="C334" s="7"/>
      <c r="H334" s="39"/>
      <c r="I334" s="39"/>
      <c r="J334" s="39"/>
      <c r="K334" s="10"/>
      <c r="L334" s="10"/>
      <c r="M334" s="10"/>
      <c r="N334" s="10"/>
      <c r="O334" s="10"/>
      <c r="P334" s="10"/>
      <c r="Q334" s="10"/>
    </row>
    <row r="335" spans="1:17" s="11" customFormat="1" x14ac:dyDescent="0.25">
      <c r="A335" s="39"/>
      <c r="B335" s="44"/>
      <c r="C335" s="7"/>
      <c r="H335" s="39"/>
      <c r="I335" s="39"/>
      <c r="J335" s="39"/>
      <c r="K335" s="10"/>
      <c r="L335" s="10"/>
      <c r="M335" s="10"/>
      <c r="N335" s="10"/>
      <c r="O335" s="10"/>
      <c r="P335" s="10"/>
      <c r="Q335" s="10"/>
    </row>
    <row r="336" spans="1:17" s="11" customFormat="1" x14ac:dyDescent="0.25">
      <c r="A336" s="39"/>
      <c r="B336" s="44"/>
      <c r="C336" s="7"/>
      <c r="H336" s="39"/>
      <c r="I336" s="39"/>
      <c r="J336" s="39"/>
      <c r="K336" s="10"/>
      <c r="L336" s="10"/>
      <c r="M336" s="10"/>
      <c r="N336" s="10"/>
      <c r="O336" s="10"/>
      <c r="P336" s="10"/>
      <c r="Q336" s="10"/>
    </row>
    <row r="337" spans="1:17" s="11" customFormat="1" x14ac:dyDescent="0.25">
      <c r="A337" s="39"/>
      <c r="B337" s="44"/>
      <c r="C337" s="7"/>
      <c r="H337" s="39"/>
      <c r="I337" s="39"/>
      <c r="J337" s="39"/>
      <c r="K337" s="10"/>
      <c r="L337" s="10"/>
      <c r="M337" s="10"/>
      <c r="N337" s="10"/>
      <c r="O337" s="10"/>
      <c r="P337" s="10"/>
      <c r="Q337" s="10"/>
    </row>
    <row r="338" spans="1:17" s="11" customFormat="1" x14ac:dyDescent="0.25">
      <c r="A338" s="39"/>
      <c r="B338" s="44"/>
      <c r="C338" s="7"/>
      <c r="H338" s="39"/>
      <c r="I338" s="39"/>
      <c r="J338" s="39"/>
      <c r="K338" s="10"/>
      <c r="L338" s="10"/>
      <c r="M338" s="10"/>
      <c r="N338" s="10"/>
      <c r="O338" s="10"/>
      <c r="P338" s="10"/>
      <c r="Q338" s="10"/>
    </row>
    <row r="339" spans="1:17" s="11" customFormat="1" x14ac:dyDescent="0.25">
      <c r="A339" s="39"/>
      <c r="B339" s="44"/>
      <c r="C339" s="7"/>
      <c r="H339" s="39"/>
      <c r="I339" s="39"/>
      <c r="J339" s="39"/>
      <c r="K339" s="10"/>
      <c r="L339" s="10"/>
      <c r="M339" s="10"/>
      <c r="N339" s="10"/>
      <c r="O339" s="10"/>
      <c r="P339" s="10"/>
      <c r="Q339" s="10"/>
    </row>
    <row r="340" spans="1:17" s="11" customFormat="1" x14ac:dyDescent="0.25">
      <c r="A340" s="39"/>
      <c r="B340" s="44"/>
      <c r="C340" s="7"/>
      <c r="H340" s="39"/>
      <c r="I340" s="39"/>
      <c r="J340" s="39"/>
      <c r="K340" s="10"/>
      <c r="L340" s="10"/>
      <c r="M340" s="10"/>
      <c r="N340" s="10"/>
      <c r="O340" s="10"/>
      <c r="P340" s="10"/>
      <c r="Q340" s="10"/>
    </row>
    <row r="341" spans="1:17" s="11" customFormat="1" x14ac:dyDescent="0.25">
      <c r="A341" s="39"/>
      <c r="B341" s="44"/>
      <c r="C341" s="7"/>
      <c r="H341" s="39"/>
      <c r="I341" s="39"/>
      <c r="J341" s="39"/>
      <c r="K341" s="10"/>
      <c r="L341" s="10"/>
      <c r="M341" s="10"/>
      <c r="N341" s="10"/>
      <c r="O341" s="10"/>
      <c r="P341" s="10"/>
      <c r="Q341" s="10"/>
    </row>
    <row r="342" spans="1:17" s="11" customFormat="1" x14ac:dyDescent="0.25">
      <c r="A342" s="39"/>
      <c r="B342" s="44"/>
      <c r="C342" s="7"/>
      <c r="H342" s="39"/>
      <c r="I342" s="39"/>
      <c r="J342" s="39"/>
      <c r="K342" s="10"/>
      <c r="L342" s="10"/>
      <c r="M342" s="10"/>
      <c r="N342" s="10"/>
      <c r="O342" s="10"/>
      <c r="P342" s="10"/>
      <c r="Q342" s="10"/>
    </row>
    <row r="343" spans="1:17" s="11" customFormat="1" x14ac:dyDescent="0.25">
      <c r="A343" s="39"/>
      <c r="B343" s="44"/>
      <c r="C343" s="7"/>
      <c r="H343" s="39"/>
      <c r="I343" s="39"/>
      <c r="J343" s="39"/>
      <c r="K343" s="10"/>
      <c r="L343" s="10"/>
      <c r="M343" s="10"/>
      <c r="N343" s="10"/>
      <c r="O343" s="10"/>
      <c r="P343" s="10"/>
      <c r="Q343" s="10"/>
    </row>
    <row r="344" spans="1:17" s="11" customFormat="1" x14ac:dyDescent="0.25">
      <c r="A344" s="39"/>
      <c r="B344" s="44"/>
      <c r="C344" s="7"/>
      <c r="H344" s="39"/>
      <c r="I344" s="39"/>
      <c r="J344" s="39"/>
      <c r="K344" s="10"/>
      <c r="L344" s="10"/>
      <c r="M344" s="10"/>
      <c r="N344" s="10"/>
      <c r="O344" s="10"/>
      <c r="P344" s="10"/>
      <c r="Q344" s="10"/>
    </row>
    <row r="345" spans="1:17" s="11" customFormat="1" x14ac:dyDescent="0.25">
      <c r="A345" s="39"/>
      <c r="B345" s="44"/>
      <c r="C345" s="7"/>
      <c r="H345" s="39"/>
      <c r="I345" s="39"/>
      <c r="J345" s="39"/>
      <c r="K345" s="10"/>
      <c r="L345" s="10"/>
      <c r="M345" s="10"/>
      <c r="N345" s="10"/>
      <c r="O345" s="10"/>
      <c r="P345" s="10"/>
      <c r="Q345" s="10"/>
    </row>
    <row r="346" spans="1:17" s="11" customFormat="1" x14ac:dyDescent="0.25">
      <c r="A346" s="39"/>
      <c r="B346" s="44"/>
      <c r="C346" s="7"/>
      <c r="H346" s="39"/>
      <c r="I346" s="39"/>
      <c r="J346" s="39"/>
      <c r="K346" s="10"/>
      <c r="L346" s="10"/>
      <c r="M346" s="10"/>
      <c r="N346" s="10"/>
      <c r="O346" s="10"/>
      <c r="P346" s="10"/>
      <c r="Q346" s="10"/>
    </row>
    <row r="347" spans="1:17" s="11" customFormat="1" x14ac:dyDescent="0.25">
      <c r="A347" s="39"/>
      <c r="B347" s="44"/>
      <c r="C347" s="7"/>
      <c r="H347" s="39"/>
      <c r="I347" s="39"/>
      <c r="J347" s="39"/>
      <c r="K347" s="10"/>
      <c r="L347" s="10"/>
      <c r="M347" s="10"/>
      <c r="N347" s="10"/>
      <c r="O347" s="10"/>
      <c r="P347" s="10"/>
      <c r="Q347" s="10"/>
    </row>
    <row r="348" spans="1:17" s="11" customFormat="1" x14ac:dyDescent="0.25">
      <c r="A348" s="39"/>
      <c r="B348" s="44"/>
      <c r="C348" s="7"/>
      <c r="H348" s="39"/>
      <c r="I348" s="39"/>
      <c r="J348" s="39"/>
      <c r="K348" s="10"/>
      <c r="L348" s="10"/>
      <c r="M348" s="10"/>
      <c r="N348" s="10"/>
      <c r="O348" s="10"/>
      <c r="P348" s="10"/>
      <c r="Q348" s="10"/>
    </row>
    <row r="349" spans="1:17" s="11" customFormat="1" x14ac:dyDescent="0.25">
      <c r="A349" s="39"/>
      <c r="B349" s="44"/>
      <c r="C349" s="7"/>
      <c r="H349" s="39"/>
      <c r="I349" s="39"/>
      <c r="J349" s="39"/>
      <c r="K349" s="10"/>
      <c r="L349" s="10"/>
      <c r="M349" s="10"/>
      <c r="N349" s="10"/>
      <c r="O349" s="10"/>
      <c r="P349" s="10"/>
      <c r="Q349" s="10"/>
    </row>
    <row r="350" spans="1:17" s="11" customFormat="1" x14ac:dyDescent="0.25">
      <c r="A350" s="39"/>
      <c r="B350" s="44"/>
      <c r="C350" s="7"/>
      <c r="H350" s="39"/>
      <c r="I350" s="39"/>
      <c r="J350" s="39"/>
      <c r="K350" s="10"/>
      <c r="L350" s="10"/>
      <c r="M350" s="10"/>
      <c r="N350" s="10"/>
      <c r="O350" s="10"/>
      <c r="P350" s="10"/>
      <c r="Q350" s="10"/>
    </row>
    <row r="351" spans="1:17" s="11" customFormat="1" x14ac:dyDescent="0.25">
      <c r="A351" s="39"/>
      <c r="B351" s="44"/>
      <c r="C351" s="7"/>
      <c r="H351" s="39"/>
      <c r="I351" s="39"/>
      <c r="J351" s="39"/>
      <c r="K351" s="10"/>
      <c r="L351" s="10"/>
      <c r="M351" s="10"/>
      <c r="N351" s="10"/>
      <c r="O351" s="10"/>
      <c r="P351" s="10"/>
      <c r="Q351" s="10"/>
    </row>
    <row r="352" spans="1:17" s="11" customFormat="1" x14ac:dyDescent="0.25">
      <c r="A352" s="39"/>
      <c r="B352" s="44"/>
      <c r="C352" s="7"/>
      <c r="H352" s="39"/>
      <c r="I352" s="39"/>
      <c r="J352" s="39"/>
      <c r="K352" s="10"/>
      <c r="L352" s="10"/>
      <c r="M352" s="10"/>
      <c r="N352" s="10"/>
      <c r="O352" s="10"/>
      <c r="P352" s="10"/>
      <c r="Q352" s="10"/>
    </row>
    <row r="353" spans="1:17" s="11" customFormat="1" x14ac:dyDescent="0.25">
      <c r="A353" s="39"/>
      <c r="B353" s="44"/>
      <c r="C353" s="7"/>
      <c r="H353" s="39"/>
      <c r="I353" s="39"/>
      <c r="J353" s="39"/>
      <c r="K353" s="10"/>
      <c r="L353" s="10"/>
      <c r="M353" s="10"/>
      <c r="N353" s="10"/>
      <c r="O353" s="10"/>
      <c r="P353" s="10"/>
      <c r="Q353" s="10"/>
    </row>
    <row r="354" spans="1:17" s="11" customFormat="1" x14ac:dyDescent="0.25">
      <c r="A354" s="39"/>
      <c r="B354" s="44"/>
      <c r="C354" s="7"/>
      <c r="H354" s="39"/>
      <c r="I354" s="39"/>
      <c r="J354" s="39"/>
      <c r="K354" s="10"/>
      <c r="L354" s="10"/>
      <c r="M354" s="10"/>
      <c r="N354" s="10"/>
      <c r="O354" s="10"/>
      <c r="P354" s="10"/>
      <c r="Q354" s="10"/>
    </row>
    <row r="355" spans="1:17" s="11" customFormat="1" x14ac:dyDescent="0.25">
      <c r="A355" s="39"/>
      <c r="B355" s="44"/>
      <c r="C355" s="7"/>
      <c r="H355" s="39"/>
      <c r="I355" s="39"/>
      <c r="J355" s="39"/>
      <c r="K355" s="10"/>
      <c r="L355" s="10"/>
      <c r="M355" s="10"/>
      <c r="N355" s="10"/>
      <c r="O355" s="10"/>
      <c r="P355" s="10"/>
      <c r="Q355" s="10"/>
    </row>
    <row r="356" spans="1:17" s="11" customFormat="1" x14ac:dyDescent="0.25">
      <c r="A356" s="39"/>
      <c r="B356" s="44"/>
      <c r="C356" s="7"/>
      <c r="H356" s="39"/>
      <c r="I356" s="39"/>
      <c r="J356" s="39"/>
      <c r="K356" s="10"/>
      <c r="L356" s="10"/>
      <c r="M356" s="10"/>
      <c r="N356" s="10"/>
      <c r="O356" s="10"/>
      <c r="P356" s="10"/>
      <c r="Q356" s="10"/>
    </row>
    <row r="357" spans="1:17" s="11" customFormat="1" x14ac:dyDescent="0.25">
      <c r="A357" s="39"/>
      <c r="B357" s="44"/>
      <c r="C357" s="7"/>
      <c r="H357" s="39"/>
      <c r="I357" s="39"/>
      <c r="J357" s="39"/>
      <c r="K357" s="10"/>
      <c r="L357" s="10"/>
      <c r="M357" s="10"/>
      <c r="N357" s="10"/>
      <c r="O357" s="10"/>
      <c r="P357" s="10"/>
      <c r="Q357" s="10"/>
    </row>
    <row r="358" spans="1:17" s="11" customFormat="1" x14ac:dyDescent="0.25">
      <c r="A358" s="39"/>
      <c r="B358" s="44"/>
      <c r="C358" s="7"/>
      <c r="H358" s="39"/>
      <c r="I358" s="39"/>
      <c r="J358" s="39"/>
      <c r="K358" s="10"/>
      <c r="L358" s="10"/>
      <c r="M358" s="10"/>
      <c r="N358" s="10"/>
      <c r="O358" s="10"/>
      <c r="P358" s="10"/>
      <c r="Q358" s="10"/>
    </row>
    <row r="359" spans="1:17" s="11" customFormat="1" x14ac:dyDescent="0.25">
      <c r="A359" s="39"/>
      <c r="B359" s="44"/>
      <c r="C359" s="7"/>
      <c r="H359" s="39"/>
      <c r="I359" s="39"/>
      <c r="J359" s="39"/>
      <c r="K359" s="10"/>
      <c r="L359" s="10"/>
      <c r="M359" s="10"/>
      <c r="N359" s="10"/>
      <c r="O359" s="10"/>
      <c r="P359" s="10"/>
      <c r="Q359" s="10"/>
    </row>
    <row r="360" spans="1:17" s="11" customFormat="1" x14ac:dyDescent="0.25">
      <c r="A360" s="39"/>
      <c r="B360" s="44"/>
      <c r="C360" s="7"/>
      <c r="H360" s="39"/>
      <c r="I360" s="39"/>
      <c r="J360" s="39"/>
      <c r="K360" s="10"/>
      <c r="L360" s="10"/>
      <c r="M360" s="10"/>
      <c r="N360" s="10"/>
      <c r="O360" s="10"/>
      <c r="P360" s="10"/>
      <c r="Q360" s="10"/>
    </row>
    <row r="361" spans="1:17" s="11" customFormat="1" x14ac:dyDescent="0.25">
      <c r="A361" s="39"/>
      <c r="B361" s="44"/>
      <c r="C361" s="7"/>
      <c r="H361" s="39"/>
      <c r="I361" s="39"/>
      <c r="J361" s="39"/>
      <c r="K361" s="10"/>
      <c r="L361" s="10"/>
      <c r="M361" s="10"/>
      <c r="N361" s="10"/>
      <c r="O361" s="10"/>
      <c r="P361" s="10"/>
      <c r="Q361" s="10"/>
    </row>
    <row r="362" spans="1:17" s="11" customFormat="1" x14ac:dyDescent="0.25">
      <c r="A362" s="39"/>
      <c r="B362" s="44"/>
      <c r="C362" s="7"/>
      <c r="H362" s="39"/>
      <c r="I362" s="39"/>
      <c r="J362" s="39"/>
      <c r="K362" s="10"/>
      <c r="L362" s="10"/>
      <c r="M362" s="10"/>
      <c r="N362" s="10"/>
      <c r="O362" s="10"/>
      <c r="P362" s="10"/>
      <c r="Q362" s="10"/>
    </row>
    <row r="363" spans="1:17" s="11" customFormat="1" x14ac:dyDescent="0.25">
      <c r="A363" s="39"/>
      <c r="B363" s="44"/>
      <c r="C363" s="7"/>
      <c r="H363" s="39"/>
      <c r="I363" s="39"/>
      <c r="J363" s="39"/>
      <c r="K363" s="10"/>
      <c r="L363" s="10"/>
      <c r="M363" s="10"/>
      <c r="N363" s="10"/>
      <c r="O363" s="10"/>
      <c r="P363" s="10"/>
      <c r="Q363" s="10"/>
    </row>
    <row r="364" spans="1:17" s="11" customFormat="1" x14ac:dyDescent="0.25">
      <c r="A364" s="39"/>
      <c r="B364" s="44"/>
      <c r="C364" s="7"/>
      <c r="H364" s="39"/>
      <c r="I364" s="39"/>
      <c r="J364" s="39"/>
      <c r="K364" s="10"/>
      <c r="L364" s="10"/>
      <c r="M364" s="10"/>
      <c r="N364" s="10"/>
      <c r="O364" s="10"/>
      <c r="P364" s="10"/>
      <c r="Q364" s="10"/>
    </row>
    <row r="365" spans="1:17" s="11" customFormat="1" x14ac:dyDescent="0.25">
      <c r="A365" s="39"/>
      <c r="B365" s="44"/>
      <c r="C365" s="7"/>
      <c r="H365" s="39"/>
      <c r="I365" s="39"/>
      <c r="J365" s="39"/>
      <c r="K365" s="10"/>
      <c r="L365" s="10"/>
      <c r="M365" s="10"/>
      <c r="N365" s="10"/>
      <c r="O365" s="10"/>
      <c r="P365" s="10"/>
      <c r="Q365" s="10"/>
    </row>
    <row r="366" spans="1:17" s="11" customFormat="1" x14ac:dyDescent="0.25">
      <c r="A366" s="39"/>
      <c r="B366" s="44"/>
      <c r="C366" s="7"/>
      <c r="H366" s="39"/>
      <c r="I366" s="39"/>
      <c r="J366" s="39"/>
      <c r="K366" s="10"/>
      <c r="L366" s="10"/>
      <c r="M366" s="10"/>
      <c r="N366" s="10"/>
      <c r="O366" s="10"/>
      <c r="P366" s="10"/>
      <c r="Q366" s="10"/>
    </row>
    <row r="367" spans="1:17" s="11" customFormat="1" x14ac:dyDescent="0.25">
      <c r="A367" s="39"/>
      <c r="B367" s="44"/>
      <c r="C367" s="7"/>
      <c r="H367" s="39"/>
      <c r="I367" s="39"/>
      <c r="J367" s="39"/>
      <c r="K367" s="10"/>
      <c r="L367" s="10"/>
      <c r="M367" s="10"/>
      <c r="N367" s="10"/>
      <c r="O367" s="10"/>
      <c r="P367" s="10"/>
      <c r="Q367" s="10"/>
    </row>
    <row r="368" spans="1:17" s="11" customFormat="1" x14ac:dyDescent="0.25">
      <c r="A368" s="39"/>
      <c r="B368" s="44"/>
      <c r="C368" s="7"/>
      <c r="H368" s="39"/>
      <c r="I368" s="39"/>
      <c r="J368" s="39"/>
      <c r="K368" s="10"/>
      <c r="L368" s="10"/>
      <c r="M368" s="10"/>
      <c r="N368" s="10"/>
      <c r="O368" s="10"/>
      <c r="P368" s="10"/>
      <c r="Q368" s="10"/>
    </row>
    <row r="369" spans="1:17" s="11" customFormat="1" x14ac:dyDescent="0.25">
      <c r="A369" s="39"/>
      <c r="B369" s="44"/>
      <c r="C369" s="7"/>
      <c r="H369" s="39"/>
      <c r="I369" s="39"/>
      <c r="J369" s="39"/>
      <c r="K369" s="10"/>
      <c r="L369" s="10"/>
      <c r="M369" s="10"/>
      <c r="N369" s="10"/>
      <c r="O369" s="10"/>
      <c r="P369" s="10"/>
      <c r="Q369" s="10"/>
    </row>
    <row r="370" spans="1:17" s="11" customFormat="1" x14ac:dyDescent="0.25">
      <c r="A370" s="39"/>
      <c r="B370" s="44"/>
      <c r="C370" s="7"/>
      <c r="H370" s="39"/>
      <c r="I370" s="39"/>
      <c r="J370" s="39"/>
      <c r="K370" s="10"/>
      <c r="L370" s="10"/>
      <c r="M370" s="10"/>
      <c r="N370" s="10"/>
      <c r="O370" s="10"/>
      <c r="P370" s="10"/>
      <c r="Q370" s="10"/>
    </row>
    <row r="371" spans="1:17" s="11" customFormat="1" x14ac:dyDescent="0.25">
      <c r="A371" s="39"/>
      <c r="B371" s="44"/>
      <c r="C371" s="7"/>
      <c r="H371" s="39"/>
      <c r="I371" s="39"/>
      <c r="J371" s="39"/>
      <c r="K371" s="10"/>
      <c r="L371" s="10"/>
      <c r="M371" s="10"/>
      <c r="N371" s="10"/>
      <c r="O371" s="10"/>
      <c r="P371" s="10"/>
      <c r="Q371" s="10"/>
    </row>
    <row r="372" spans="1:17" s="11" customFormat="1" x14ac:dyDescent="0.25">
      <c r="A372" s="39"/>
      <c r="B372" s="44"/>
      <c r="C372" s="7"/>
      <c r="H372" s="39"/>
      <c r="I372" s="39"/>
      <c r="J372" s="39"/>
      <c r="K372" s="10"/>
      <c r="L372" s="10"/>
      <c r="M372" s="10"/>
      <c r="N372" s="10"/>
      <c r="O372" s="10"/>
      <c r="P372" s="10"/>
      <c r="Q372" s="10"/>
    </row>
    <row r="373" spans="1:17" s="11" customFormat="1" x14ac:dyDescent="0.25">
      <c r="A373" s="39"/>
      <c r="B373" s="44"/>
      <c r="C373" s="7"/>
      <c r="H373" s="39"/>
      <c r="I373" s="39"/>
      <c r="J373" s="39"/>
      <c r="K373" s="10"/>
      <c r="L373" s="10"/>
      <c r="M373" s="10"/>
      <c r="N373" s="10"/>
      <c r="O373" s="10"/>
      <c r="P373" s="10"/>
      <c r="Q373" s="10"/>
    </row>
    <row r="374" spans="1:17" s="11" customFormat="1" x14ac:dyDescent="0.25">
      <c r="A374" s="39"/>
      <c r="B374" s="44"/>
      <c r="C374" s="7"/>
      <c r="H374" s="39"/>
      <c r="I374" s="39"/>
      <c r="J374" s="39"/>
      <c r="K374" s="10"/>
      <c r="L374" s="10"/>
      <c r="M374" s="10"/>
      <c r="N374" s="10"/>
      <c r="O374" s="10"/>
      <c r="P374" s="10"/>
      <c r="Q374" s="10"/>
    </row>
    <row r="375" spans="1:17" s="11" customFormat="1" x14ac:dyDescent="0.25">
      <c r="A375" s="39"/>
      <c r="B375" s="44"/>
      <c r="C375" s="7"/>
      <c r="H375" s="39"/>
      <c r="I375" s="39"/>
      <c r="J375" s="39"/>
      <c r="K375" s="10"/>
      <c r="L375" s="10"/>
      <c r="M375" s="10"/>
      <c r="N375" s="10"/>
      <c r="O375" s="10"/>
      <c r="P375" s="10"/>
      <c r="Q375" s="10"/>
    </row>
    <row r="376" spans="1:17" s="11" customFormat="1" x14ac:dyDescent="0.25">
      <c r="A376" s="39"/>
      <c r="B376" s="44"/>
      <c r="C376" s="7"/>
      <c r="H376" s="39"/>
      <c r="I376" s="39"/>
      <c r="J376" s="39"/>
      <c r="K376" s="10"/>
      <c r="L376" s="10"/>
      <c r="M376" s="10"/>
      <c r="N376" s="10"/>
      <c r="O376" s="10"/>
      <c r="P376" s="10"/>
      <c r="Q376" s="10"/>
    </row>
    <row r="377" spans="1:17" s="11" customFormat="1" x14ac:dyDescent="0.25">
      <c r="A377" s="39"/>
      <c r="B377" s="44"/>
      <c r="C377" s="7"/>
      <c r="H377" s="39"/>
      <c r="I377" s="39"/>
      <c r="J377" s="39"/>
      <c r="K377" s="10"/>
      <c r="L377" s="10"/>
      <c r="M377" s="10"/>
      <c r="N377" s="10"/>
      <c r="O377" s="10"/>
      <c r="P377" s="10"/>
      <c r="Q377" s="10"/>
    </row>
    <row r="378" spans="1:17" s="11" customFormat="1" x14ac:dyDescent="0.25">
      <c r="A378" s="39"/>
      <c r="B378" s="44"/>
      <c r="C378" s="7"/>
      <c r="H378" s="39"/>
      <c r="I378" s="39"/>
      <c r="J378" s="39"/>
      <c r="K378" s="10"/>
      <c r="L378" s="10"/>
      <c r="M378" s="10"/>
      <c r="N378" s="10"/>
      <c r="O378" s="10"/>
      <c r="P378" s="10"/>
      <c r="Q378" s="10"/>
    </row>
    <row r="379" spans="1:17" s="11" customFormat="1" x14ac:dyDescent="0.25">
      <c r="A379" s="39"/>
      <c r="B379" s="44"/>
      <c r="C379" s="7"/>
      <c r="H379" s="39"/>
      <c r="I379" s="39"/>
      <c r="J379" s="39"/>
      <c r="K379" s="10"/>
      <c r="L379" s="10"/>
      <c r="M379" s="10"/>
      <c r="N379" s="10"/>
      <c r="O379" s="10"/>
      <c r="P379" s="10"/>
      <c r="Q379" s="10"/>
    </row>
    <row r="380" spans="1:17" s="11" customFormat="1" x14ac:dyDescent="0.25">
      <c r="A380" s="39"/>
      <c r="B380" s="44"/>
      <c r="C380" s="7"/>
      <c r="H380" s="39"/>
      <c r="I380" s="39"/>
      <c r="J380" s="39"/>
      <c r="K380" s="10"/>
      <c r="L380" s="10"/>
      <c r="M380" s="10"/>
      <c r="N380" s="10"/>
      <c r="O380" s="10"/>
      <c r="P380" s="10"/>
      <c r="Q380" s="10"/>
    </row>
    <row r="381" spans="1:17" s="11" customFormat="1" x14ac:dyDescent="0.25">
      <c r="A381" s="39"/>
      <c r="B381" s="44"/>
      <c r="C381" s="7"/>
      <c r="H381" s="39"/>
      <c r="I381" s="39"/>
      <c r="J381" s="39"/>
      <c r="K381" s="10"/>
      <c r="L381" s="10"/>
      <c r="M381" s="10"/>
      <c r="N381" s="10"/>
      <c r="O381" s="10"/>
      <c r="P381" s="10"/>
      <c r="Q381" s="10"/>
    </row>
    <row r="382" spans="1:17" s="11" customFormat="1" x14ac:dyDescent="0.25">
      <c r="A382" s="39"/>
      <c r="B382" s="44"/>
      <c r="C382" s="7"/>
      <c r="H382" s="39"/>
      <c r="I382" s="39"/>
      <c r="J382" s="39"/>
      <c r="K382" s="10"/>
      <c r="L382" s="10"/>
      <c r="M382" s="10"/>
      <c r="N382" s="10"/>
      <c r="O382" s="10"/>
      <c r="P382" s="10"/>
      <c r="Q382" s="10"/>
    </row>
    <row r="383" spans="1:17" s="11" customFormat="1" x14ac:dyDescent="0.25">
      <c r="A383" s="39"/>
      <c r="B383" s="44"/>
      <c r="C383" s="7"/>
      <c r="H383" s="39"/>
      <c r="I383" s="39"/>
      <c r="J383" s="39"/>
      <c r="K383" s="10"/>
      <c r="L383" s="10"/>
      <c r="M383" s="10"/>
      <c r="N383" s="10"/>
      <c r="O383" s="10"/>
      <c r="P383" s="10"/>
      <c r="Q383" s="10"/>
    </row>
    <row r="384" spans="1:17" s="11" customFormat="1" x14ac:dyDescent="0.25">
      <c r="A384" s="39"/>
      <c r="B384" s="44"/>
      <c r="C384" s="7"/>
      <c r="H384" s="39"/>
      <c r="I384" s="39"/>
      <c r="J384" s="39"/>
      <c r="K384" s="10"/>
      <c r="L384" s="10"/>
      <c r="M384" s="10"/>
      <c r="N384" s="10"/>
      <c r="O384" s="10"/>
      <c r="P384" s="10"/>
      <c r="Q384" s="10"/>
    </row>
    <row r="385" spans="1:17" s="11" customFormat="1" x14ac:dyDescent="0.25">
      <c r="A385" s="39"/>
      <c r="B385" s="44"/>
      <c r="C385" s="7"/>
      <c r="H385" s="39"/>
      <c r="I385" s="39"/>
      <c r="J385" s="39"/>
      <c r="K385" s="10"/>
      <c r="L385" s="10"/>
      <c r="M385" s="10"/>
      <c r="N385" s="10"/>
      <c r="O385" s="10"/>
      <c r="P385" s="10"/>
      <c r="Q385" s="10"/>
    </row>
    <row r="386" spans="1:17" s="11" customFormat="1" x14ac:dyDescent="0.25">
      <c r="A386" s="39"/>
      <c r="B386" s="44"/>
      <c r="C386" s="7"/>
      <c r="H386" s="39"/>
      <c r="I386" s="39"/>
      <c r="J386" s="39"/>
      <c r="K386" s="10"/>
      <c r="L386" s="10"/>
      <c r="M386" s="10"/>
      <c r="N386" s="10"/>
      <c r="O386" s="10"/>
      <c r="P386" s="10"/>
      <c r="Q386" s="10"/>
    </row>
    <row r="387" spans="1:17" s="11" customFormat="1" x14ac:dyDescent="0.25">
      <c r="A387" s="39"/>
      <c r="B387" s="44"/>
      <c r="C387" s="7"/>
      <c r="H387" s="39"/>
      <c r="I387" s="39"/>
      <c r="J387" s="39"/>
      <c r="K387" s="10"/>
      <c r="L387" s="10"/>
      <c r="M387" s="10"/>
      <c r="N387" s="10"/>
      <c r="O387" s="10"/>
      <c r="P387" s="10"/>
      <c r="Q387" s="10"/>
    </row>
    <row r="388" spans="1:17" s="11" customFormat="1" x14ac:dyDescent="0.25">
      <c r="A388" s="39"/>
      <c r="B388" s="44"/>
      <c r="C388" s="7"/>
      <c r="H388" s="39"/>
      <c r="I388" s="39"/>
      <c r="J388" s="39"/>
      <c r="K388" s="10"/>
      <c r="L388" s="10"/>
      <c r="M388" s="10"/>
      <c r="N388" s="10"/>
      <c r="O388" s="10"/>
      <c r="P388" s="10"/>
      <c r="Q388" s="10"/>
    </row>
    <row r="389" spans="1:17" s="11" customFormat="1" x14ac:dyDescent="0.25">
      <c r="A389" s="39"/>
      <c r="B389" s="44"/>
      <c r="C389" s="7"/>
      <c r="H389" s="39"/>
      <c r="I389" s="39"/>
      <c r="J389" s="39"/>
      <c r="K389" s="10"/>
      <c r="L389" s="10"/>
      <c r="M389" s="10"/>
      <c r="N389" s="10"/>
      <c r="O389" s="10"/>
      <c r="P389" s="10"/>
      <c r="Q389" s="10"/>
    </row>
    <row r="390" spans="1:17" s="11" customFormat="1" x14ac:dyDescent="0.25">
      <c r="A390" s="39"/>
      <c r="B390" s="44"/>
      <c r="C390" s="7"/>
      <c r="H390" s="39"/>
      <c r="I390" s="39"/>
      <c r="J390" s="39"/>
      <c r="K390" s="10"/>
      <c r="L390" s="10"/>
      <c r="M390" s="10"/>
      <c r="N390" s="10"/>
      <c r="O390" s="10"/>
      <c r="P390" s="10"/>
      <c r="Q390" s="10"/>
    </row>
    <row r="391" spans="1:17" s="11" customFormat="1" x14ac:dyDescent="0.25">
      <c r="A391" s="39"/>
      <c r="B391" s="44"/>
      <c r="C391" s="7"/>
      <c r="H391" s="39"/>
      <c r="I391" s="39"/>
      <c r="J391" s="39"/>
      <c r="K391" s="10"/>
      <c r="L391" s="10"/>
      <c r="M391" s="10"/>
      <c r="N391" s="10"/>
      <c r="O391" s="10"/>
      <c r="P391" s="10"/>
      <c r="Q391" s="10"/>
    </row>
    <row r="392" spans="1:17" s="11" customFormat="1" x14ac:dyDescent="0.25">
      <c r="A392" s="39"/>
      <c r="B392" s="44"/>
      <c r="C392" s="7"/>
      <c r="H392" s="39"/>
      <c r="I392" s="39"/>
      <c r="J392" s="39"/>
      <c r="K392" s="10"/>
      <c r="L392" s="10"/>
      <c r="M392" s="10"/>
      <c r="N392" s="10"/>
      <c r="O392" s="10"/>
      <c r="P392" s="10"/>
      <c r="Q392" s="10"/>
    </row>
    <row r="393" spans="1:17" s="11" customFormat="1" x14ac:dyDescent="0.25">
      <c r="A393" s="39"/>
      <c r="B393" s="44"/>
      <c r="C393" s="7"/>
      <c r="H393" s="39"/>
      <c r="I393" s="39"/>
      <c r="J393" s="39"/>
      <c r="K393" s="10"/>
      <c r="L393" s="10"/>
      <c r="M393" s="10"/>
      <c r="N393" s="10"/>
      <c r="O393" s="10"/>
      <c r="P393" s="10"/>
      <c r="Q393" s="10"/>
    </row>
    <row r="394" spans="1:17" s="11" customFormat="1" x14ac:dyDescent="0.25">
      <c r="A394" s="39"/>
      <c r="B394" s="44"/>
      <c r="C394" s="7"/>
      <c r="H394" s="39"/>
      <c r="I394" s="39"/>
      <c r="J394" s="39"/>
      <c r="K394" s="10"/>
      <c r="L394" s="10"/>
      <c r="M394" s="10"/>
      <c r="N394" s="10"/>
      <c r="O394" s="10"/>
      <c r="P394" s="10"/>
      <c r="Q394" s="10"/>
    </row>
    <row r="395" spans="1:17" s="11" customFormat="1" x14ac:dyDescent="0.25">
      <c r="A395" s="39"/>
      <c r="B395" s="44"/>
      <c r="C395" s="7"/>
      <c r="H395" s="39"/>
      <c r="I395" s="39"/>
      <c r="J395" s="39"/>
      <c r="K395" s="10"/>
      <c r="L395" s="10"/>
      <c r="M395" s="10"/>
      <c r="N395" s="10"/>
      <c r="O395" s="10"/>
      <c r="P395" s="10"/>
      <c r="Q395" s="10"/>
    </row>
    <row r="396" spans="1:17" s="11" customFormat="1" x14ac:dyDescent="0.25">
      <c r="A396" s="39"/>
      <c r="B396" s="44"/>
      <c r="C396" s="7"/>
      <c r="H396" s="39"/>
      <c r="I396" s="39"/>
      <c r="J396" s="39"/>
      <c r="K396" s="10"/>
      <c r="L396" s="10"/>
      <c r="M396" s="10"/>
      <c r="N396" s="10"/>
      <c r="O396" s="10"/>
      <c r="P396" s="10"/>
      <c r="Q396" s="10"/>
    </row>
    <row r="397" spans="1:17" s="11" customFormat="1" x14ac:dyDescent="0.25">
      <c r="A397" s="39"/>
      <c r="B397" s="44"/>
      <c r="C397" s="7"/>
      <c r="H397" s="39"/>
      <c r="I397" s="39"/>
      <c r="J397" s="39"/>
      <c r="K397" s="10"/>
      <c r="L397" s="10"/>
      <c r="M397" s="10"/>
      <c r="N397" s="10"/>
      <c r="O397" s="10"/>
      <c r="P397" s="10"/>
      <c r="Q397" s="10"/>
    </row>
    <row r="398" spans="1:17" s="11" customFormat="1" x14ac:dyDescent="0.25">
      <c r="A398" s="39"/>
      <c r="B398" s="44"/>
      <c r="C398" s="7"/>
      <c r="H398" s="39"/>
      <c r="I398" s="39"/>
      <c r="J398" s="39"/>
      <c r="K398" s="10"/>
      <c r="L398" s="10"/>
      <c r="M398" s="10"/>
      <c r="N398" s="10"/>
      <c r="O398" s="10"/>
      <c r="P398" s="10"/>
      <c r="Q398" s="10"/>
    </row>
    <row r="399" spans="1:17" s="11" customFormat="1" x14ac:dyDescent="0.25">
      <c r="A399" s="39"/>
      <c r="B399" s="44"/>
      <c r="C399" s="7"/>
      <c r="H399" s="39"/>
      <c r="I399" s="39"/>
      <c r="J399" s="39"/>
      <c r="K399" s="10"/>
      <c r="L399" s="10"/>
      <c r="M399" s="10"/>
      <c r="N399" s="10"/>
      <c r="O399" s="10"/>
      <c r="P399" s="10"/>
      <c r="Q399" s="10"/>
    </row>
    <row r="400" spans="1:17" s="11" customFormat="1" x14ac:dyDescent="0.25">
      <c r="A400" s="39"/>
      <c r="B400" s="44"/>
      <c r="C400" s="7"/>
      <c r="H400" s="39"/>
      <c r="I400" s="39"/>
      <c r="J400" s="39"/>
      <c r="K400" s="10"/>
      <c r="L400" s="10"/>
      <c r="M400" s="10"/>
      <c r="N400" s="10"/>
      <c r="O400" s="10"/>
      <c r="P400" s="10"/>
      <c r="Q400" s="10"/>
    </row>
    <row r="401" spans="1:17" s="11" customFormat="1" x14ac:dyDescent="0.25">
      <c r="A401" s="39"/>
      <c r="B401" s="44"/>
      <c r="C401" s="7"/>
      <c r="H401" s="39"/>
      <c r="I401" s="39"/>
      <c r="J401" s="39"/>
      <c r="K401" s="10"/>
      <c r="L401" s="10"/>
      <c r="M401" s="10"/>
      <c r="N401" s="10"/>
      <c r="O401" s="10"/>
      <c r="P401" s="10"/>
      <c r="Q401" s="10"/>
    </row>
    <row r="402" spans="1:17" s="11" customFormat="1" x14ac:dyDescent="0.25">
      <c r="A402" s="39"/>
      <c r="B402" s="44"/>
      <c r="C402" s="7"/>
      <c r="H402" s="39"/>
      <c r="I402" s="39"/>
      <c r="J402" s="39"/>
      <c r="K402" s="10"/>
      <c r="L402" s="10"/>
      <c r="M402" s="10"/>
      <c r="N402" s="10"/>
      <c r="O402" s="10"/>
      <c r="P402" s="10"/>
      <c r="Q402" s="10"/>
    </row>
    <row r="403" spans="1:17" s="11" customFormat="1" x14ac:dyDescent="0.25">
      <c r="A403" s="39"/>
      <c r="B403" s="44"/>
      <c r="C403" s="7"/>
      <c r="H403" s="39"/>
      <c r="I403" s="39"/>
      <c r="J403" s="39"/>
      <c r="K403" s="10"/>
      <c r="L403" s="10"/>
      <c r="M403" s="10"/>
      <c r="N403" s="10"/>
      <c r="O403" s="10"/>
      <c r="P403" s="10"/>
      <c r="Q403" s="10"/>
    </row>
    <row r="404" spans="1:17" s="11" customFormat="1" x14ac:dyDescent="0.25">
      <c r="A404" s="39"/>
      <c r="B404" s="44"/>
      <c r="C404" s="7"/>
      <c r="H404" s="39"/>
      <c r="I404" s="39"/>
      <c r="J404" s="39"/>
      <c r="K404" s="10"/>
      <c r="L404" s="10"/>
      <c r="M404" s="10"/>
      <c r="N404" s="10"/>
      <c r="O404" s="10"/>
      <c r="P404" s="10"/>
      <c r="Q404" s="10"/>
    </row>
    <row r="405" spans="1:17" s="11" customFormat="1" x14ac:dyDescent="0.25">
      <c r="A405" s="39"/>
      <c r="B405" s="44"/>
      <c r="C405" s="7"/>
      <c r="H405" s="39"/>
      <c r="I405" s="39"/>
      <c r="J405" s="39"/>
      <c r="K405" s="10"/>
      <c r="L405" s="10"/>
      <c r="M405" s="10"/>
      <c r="N405" s="10"/>
      <c r="O405" s="10"/>
      <c r="P405" s="10"/>
      <c r="Q405" s="10"/>
    </row>
    <row r="406" spans="1:17" s="11" customFormat="1" x14ac:dyDescent="0.25">
      <c r="A406" s="39"/>
      <c r="B406" s="44"/>
      <c r="C406" s="7"/>
      <c r="H406" s="39"/>
      <c r="I406" s="39"/>
      <c r="J406" s="39"/>
      <c r="K406" s="10"/>
      <c r="L406" s="10"/>
      <c r="M406" s="10"/>
      <c r="N406" s="10"/>
      <c r="O406" s="10"/>
      <c r="P406" s="10"/>
      <c r="Q406" s="10"/>
    </row>
    <row r="407" spans="1:17" s="11" customFormat="1" x14ac:dyDescent="0.25">
      <c r="A407" s="39"/>
      <c r="B407" s="44"/>
      <c r="C407" s="7"/>
      <c r="H407" s="39"/>
      <c r="I407" s="39"/>
      <c r="J407" s="39"/>
      <c r="K407" s="10"/>
      <c r="L407" s="10"/>
      <c r="M407" s="10"/>
      <c r="N407" s="10"/>
      <c r="O407" s="10"/>
      <c r="P407" s="10"/>
      <c r="Q407" s="10"/>
    </row>
    <row r="408" spans="1:17" s="11" customFormat="1" x14ac:dyDescent="0.25">
      <c r="A408" s="39"/>
      <c r="B408" s="44"/>
      <c r="C408" s="7"/>
      <c r="H408" s="39"/>
      <c r="I408" s="39"/>
      <c r="J408" s="39"/>
      <c r="K408" s="10"/>
      <c r="L408" s="10"/>
      <c r="M408" s="10"/>
      <c r="N408" s="10"/>
      <c r="O408" s="10"/>
      <c r="P408" s="10"/>
      <c r="Q408" s="10"/>
    </row>
    <row r="409" spans="1:17" s="11" customFormat="1" x14ac:dyDescent="0.25">
      <c r="A409" s="39"/>
      <c r="B409" s="44"/>
      <c r="C409" s="7"/>
      <c r="H409" s="39"/>
      <c r="I409" s="39"/>
      <c r="J409" s="39"/>
      <c r="K409" s="10"/>
      <c r="L409" s="10"/>
      <c r="M409" s="10"/>
      <c r="N409" s="10"/>
      <c r="O409" s="10"/>
      <c r="P409" s="10"/>
      <c r="Q409" s="10"/>
    </row>
    <row r="410" spans="1:17" s="11" customFormat="1" x14ac:dyDescent="0.25">
      <c r="A410" s="39"/>
      <c r="B410" s="44"/>
      <c r="C410" s="7"/>
      <c r="H410" s="39"/>
      <c r="I410" s="39"/>
      <c r="J410" s="39"/>
      <c r="K410" s="10"/>
      <c r="L410" s="10"/>
      <c r="M410" s="10"/>
      <c r="N410" s="10"/>
      <c r="O410" s="10"/>
      <c r="P410" s="10"/>
      <c r="Q410" s="10"/>
    </row>
    <row r="411" spans="1:17" s="11" customFormat="1" x14ac:dyDescent="0.25">
      <c r="A411" s="39"/>
      <c r="B411" s="44"/>
      <c r="C411" s="7"/>
      <c r="H411" s="39"/>
      <c r="I411" s="39"/>
      <c r="J411" s="39"/>
      <c r="K411" s="10"/>
      <c r="L411" s="10"/>
      <c r="M411" s="10"/>
      <c r="N411" s="10"/>
      <c r="O411" s="10"/>
      <c r="P411" s="10"/>
      <c r="Q411" s="10"/>
    </row>
    <row r="412" spans="1:17" s="11" customFormat="1" x14ac:dyDescent="0.25">
      <c r="A412" s="39"/>
      <c r="B412" s="44"/>
      <c r="C412" s="7"/>
      <c r="H412" s="39"/>
      <c r="I412" s="39"/>
      <c r="J412" s="39"/>
      <c r="K412" s="10"/>
      <c r="L412" s="10"/>
      <c r="M412" s="10"/>
      <c r="N412" s="10"/>
      <c r="O412" s="10"/>
      <c r="P412" s="10"/>
      <c r="Q412" s="10"/>
    </row>
    <row r="413" spans="1:17" s="11" customFormat="1" x14ac:dyDescent="0.25">
      <c r="A413" s="39"/>
      <c r="B413" s="44"/>
      <c r="C413" s="7"/>
      <c r="H413" s="39"/>
      <c r="I413" s="39"/>
      <c r="J413" s="39"/>
      <c r="K413" s="10"/>
      <c r="L413" s="10"/>
      <c r="M413" s="10"/>
      <c r="N413" s="10"/>
      <c r="O413" s="10"/>
      <c r="P413" s="10"/>
      <c r="Q413" s="10"/>
    </row>
    <row r="414" spans="1:17" s="11" customFormat="1" x14ac:dyDescent="0.25">
      <c r="A414" s="39"/>
      <c r="B414" s="44"/>
      <c r="C414" s="7"/>
      <c r="H414" s="39"/>
      <c r="I414" s="39"/>
      <c r="J414" s="39"/>
      <c r="K414" s="10"/>
      <c r="L414" s="10"/>
      <c r="M414" s="10"/>
      <c r="N414" s="10"/>
      <c r="O414" s="10"/>
      <c r="P414" s="10"/>
      <c r="Q414" s="10"/>
    </row>
    <row r="415" spans="1:17" s="11" customFormat="1" x14ac:dyDescent="0.25">
      <c r="A415" s="39"/>
      <c r="B415" s="44"/>
      <c r="C415" s="7"/>
      <c r="H415" s="39"/>
      <c r="I415" s="39"/>
      <c r="J415" s="39"/>
      <c r="K415" s="10"/>
      <c r="L415" s="10"/>
      <c r="M415" s="10"/>
      <c r="N415" s="10"/>
      <c r="O415" s="10"/>
      <c r="P415" s="10"/>
      <c r="Q415" s="10"/>
    </row>
    <row r="416" spans="1:17" s="11" customFormat="1" x14ac:dyDescent="0.25">
      <c r="A416" s="39"/>
      <c r="B416" s="44"/>
      <c r="C416" s="7"/>
      <c r="H416" s="39"/>
      <c r="I416" s="39"/>
      <c r="J416" s="39"/>
      <c r="K416" s="10"/>
      <c r="L416" s="10"/>
      <c r="M416" s="10"/>
      <c r="N416" s="10"/>
      <c r="O416" s="10"/>
      <c r="P416" s="10"/>
      <c r="Q416" s="10"/>
    </row>
    <row r="417" spans="1:17" s="11" customFormat="1" x14ac:dyDescent="0.25">
      <c r="A417" s="39"/>
      <c r="B417" s="44"/>
      <c r="C417" s="7"/>
      <c r="H417" s="39"/>
      <c r="I417" s="39"/>
      <c r="J417" s="39"/>
      <c r="K417" s="10"/>
      <c r="L417" s="10"/>
      <c r="M417" s="10"/>
      <c r="N417" s="10"/>
      <c r="O417" s="10"/>
      <c r="P417" s="10"/>
      <c r="Q417" s="10"/>
    </row>
    <row r="418" spans="1:17" s="11" customFormat="1" x14ac:dyDescent="0.25">
      <c r="A418" s="39"/>
      <c r="B418" s="44"/>
      <c r="C418" s="7"/>
      <c r="H418" s="39"/>
      <c r="I418" s="39"/>
      <c r="J418" s="39"/>
      <c r="K418" s="10"/>
      <c r="L418" s="10"/>
      <c r="M418" s="10"/>
      <c r="N418" s="10"/>
      <c r="O418" s="10"/>
      <c r="P418" s="10"/>
      <c r="Q418" s="10"/>
    </row>
    <row r="419" spans="1:17" s="11" customFormat="1" x14ac:dyDescent="0.25">
      <c r="A419" s="39"/>
      <c r="B419" s="44"/>
      <c r="C419" s="7"/>
      <c r="H419" s="39"/>
      <c r="I419" s="39"/>
      <c r="J419" s="39"/>
      <c r="K419" s="10"/>
      <c r="L419" s="10"/>
      <c r="M419" s="10"/>
      <c r="N419" s="10"/>
      <c r="O419" s="10"/>
      <c r="P419" s="10"/>
      <c r="Q419" s="10"/>
    </row>
    <row r="420" spans="1:17" s="11" customFormat="1" x14ac:dyDescent="0.25">
      <c r="A420" s="39"/>
      <c r="B420" s="44"/>
      <c r="C420" s="7"/>
      <c r="H420" s="39"/>
      <c r="I420" s="39"/>
      <c r="J420" s="39"/>
      <c r="K420" s="10"/>
      <c r="L420" s="10"/>
      <c r="M420" s="10"/>
      <c r="N420" s="10"/>
      <c r="O420" s="10"/>
      <c r="P420" s="10"/>
      <c r="Q420" s="10"/>
    </row>
    <row r="421" spans="1:17" s="11" customFormat="1" x14ac:dyDescent="0.25">
      <c r="A421" s="39"/>
      <c r="B421" s="44"/>
      <c r="C421" s="7"/>
      <c r="H421" s="39"/>
      <c r="I421" s="39"/>
      <c r="J421" s="39"/>
      <c r="K421" s="10"/>
      <c r="L421" s="10"/>
      <c r="M421" s="10"/>
      <c r="N421" s="10"/>
      <c r="O421" s="10"/>
      <c r="P421" s="10"/>
      <c r="Q421" s="10"/>
    </row>
    <row r="422" spans="1:17" s="11" customFormat="1" x14ac:dyDescent="0.25">
      <c r="A422" s="39"/>
      <c r="B422" s="44"/>
      <c r="C422" s="7"/>
      <c r="H422" s="39"/>
      <c r="I422" s="39"/>
      <c r="J422" s="39"/>
      <c r="K422" s="10"/>
      <c r="L422" s="10"/>
      <c r="M422" s="10"/>
      <c r="N422" s="10"/>
      <c r="O422" s="10"/>
      <c r="P422" s="10"/>
      <c r="Q422" s="10"/>
    </row>
    <row r="423" spans="1:17" s="11" customFormat="1" x14ac:dyDescent="0.25">
      <c r="A423" s="39"/>
      <c r="B423" s="44"/>
      <c r="C423" s="7"/>
      <c r="H423" s="39"/>
      <c r="I423" s="39"/>
      <c r="J423" s="39"/>
      <c r="K423" s="10"/>
      <c r="L423" s="10"/>
      <c r="M423" s="10"/>
      <c r="N423" s="10"/>
      <c r="O423" s="10"/>
      <c r="P423" s="10"/>
      <c r="Q423" s="10"/>
    </row>
    <row r="424" spans="1:17" s="11" customFormat="1" x14ac:dyDescent="0.25">
      <c r="A424" s="39"/>
      <c r="B424" s="44"/>
      <c r="C424" s="7"/>
      <c r="H424" s="39"/>
      <c r="I424" s="39"/>
      <c r="J424" s="39"/>
      <c r="K424" s="10"/>
      <c r="L424" s="10"/>
      <c r="M424" s="10"/>
      <c r="N424" s="10"/>
      <c r="O424" s="10"/>
      <c r="P424" s="10"/>
      <c r="Q424" s="10"/>
    </row>
    <row r="425" spans="1:17" s="11" customFormat="1" x14ac:dyDescent="0.25">
      <c r="A425" s="39"/>
      <c r="B425" s="44"/>
      <c r="C425" s="7"/>
      <c r="H425" s="39"/>
      <c r="I425" s="39"/>
      <c r="J425" s="39"/>
      <c r="K425" s="10"/>
      <c r="L425" s="10"/>
      <c r="M425" s="10"/>
      <c r="N425" s="10"/>
      <c r="O425" s="10"/>
      <c r="P425" s="10"/>
      <c r="Q425" s="10"/>
    </row>
    <row r="426" spans="1:17" s="11" customFormat="1" x14ac:dyDescent="0.25">
      <c r="A426" s="39"/>
      <c r="B426" s="44"/>
      <c r="C426" s="7"/>
      <c r="H426" s="39"/>
      <c r="I426" s="39"/>
      <c r="J426" s="39"/>
      <c r="K426" s="10"/>
      <c r="L426" s="10"/>
      <c r="M426" s="10"/>
      <c r="N426" s="10"/>
      <c r="O426" s="10"/>
      <c r="P426" s="10"/>
      <c r="Q426" s="10"/>
    </row>
    <row r="427" spans="1:17" s="11" customFormat="1" x14ac:dyDescent="0.25">
      <c r="A427" s="39"/>
      <c r="B427" s="44"/>
      <c r="C427" s="7"/>
      <c r="H427" s="39"/>
      <c r="I427" s="39"/>
      <c r="J427" s="39"/>
      <c r="K427" s="10"/>
      <c r="L427" s="10"/>
      <c r="M427" s="10"/>
      <c r="N427" s="10"/>
      <c r="O427" s="10"/>
      <c r="P427" s="10"/>
      <c r="Q427" s="10"/>
    </row>
    <row r="428" spans="1:17" s="11" customFormat="1" x14ac:dyDescent="0.25">
      <c r="A428" s="39"/>
      <c r="B428" s="44"/>
      <c r="C428" s="7"/>
      <c r="H428" s="39"/>
      <c r="I428" s="39"/>
      <c r="J428" s="39"/>
      <c r="K428" s="10"/>
      <c r="L428" s="10"/>
      <c r="M428" s="10"/>
      <c r="N428" s="10"/>
      <c r="O428" s="10"/>
      <c r="P428" s="10"/>
      <c r="Q428" s="10"/>
    </row>
    <row r="429" spans="1:17" s="11" customFormat="1" x14ac:dyDescent="0.25">
      <c r="A429" s="39"/>
      <c r="B429" s="44"/>
      <c r="C429" s="7"/>
      <c r="H429" s="39"/>
      <c r="I429" s="39"/>
      <c r="J429" s="39"/>
      <c r="K429" s="10"/>
      <c r="L429" s="10"/>
      <c r="M429" s="10"/>
      <c r="N429" s="10"/>
      <c r="O429" s="10"/>
      <c r="P429" s="10"/>
      <c r="Q429" s="10"/>
    </row>
    <row r="430" spans="1:17" s="11" customFormat="1" x14ac:dyDescent="0.25">
      <c r="A430" s="39"/>
      <c r="B430" s="44"/>
      <c r="C430" s="7"/>
      <c r="H430" s="39"/>
      <c r="I430" s="39"/>
      <c r="J430" s="39"/>
      <c r="K430" s="10"/>
      <c r="L430" s="10"/>
      <c r="M430" s="10"/>
      <c r="N430" s="10"/>
      <c r="O430" s="10"/>
      <c r="P430" s="10"/>
      <c r="Q430" s="10"/>
    </row>
    <row r="431" spans="1:17" s="11" customFormat="1" x14ac:dyDescent="0.25">
      <c r="A431" s="39"/>
      <c r="B431" s="44"/>
      <c r="C431" s="7"/>
      <c r="H431" s="39"/>
      <c r="I431" s="39"/>
      <c r="J431" s="39"/>
      <c r="K431" s="10"/>
      <c r="L431" s="10"/>
      <c r="M431" s="10"/>
      <c r="N431" s="10"/>
      <c r="O431" s="10"/>
      <c r="P431" s="10"/>
      <c r="Q431" s="10"/>
    </row>
    <row r="432" spans="1:17" s="11" customFormat="1" x14ac:dyDescent="0.25">
      <c r="A432" s="39"/>
      <c r="B432" s="44"/>
      <c r="C432" s="7"/>
      <c r="H432" s="39"/>
      <c r="I432" s="39"/>
      <c r="J432" s="39"/>
      <c r="K432" s="10"/>
      <c r="L432" s="10"/>
      <c r="M432" s="10"/>
      <c r="N432" s="10"/>
      <c r="O432" s="10"/>
      <c r="P432" s="10"/>
      <c r="Q432" s="10"/>
    </row>
    <row r="433" spans="1:17" s="11" customFormat="1" x14ac:dyDescent="0.25">
      <c r="A433" s="39"/>
      <c r="B433" s="44"/>
      <c r="C433" s="7"/>
      <c r="H433" s="39"/>
      <c r="I433" s="39"/>
      <c r="J433" s="39"/>
      <c r="K433" s="10"/>
      <c r="L433" s="10"/>
      <c r="M433" s="10"/>
      <c r="N433" s="10"/>
      <c r="O433" s="10"/>
      <c r="P433" s="10"/>
      <c r="Q433" s="10"/>
    </row>
    <row r="434" spans="1:17" s="11" customFormat="1" x14ac:dyDescent="0.25">
      <c r="A434" s="39"/>
      <c r="B434" s="44"/>
      <c r="C434" s="7"/>
      <c r="H434" s="39"/>
      <c r="I434" s="39"/>
      <c r="J434" s="39"/>
      <c r="K434" s="10"/>
      <c r="L434" s="10"/>
      <c r="M434" s="10"/>
      <c r="N434" s="10"/>
      <c r="O434" s="10"/>
      <c r="P434" s="10"/>
      <c r="Q434" s="10"/>
    </row>
    <row r="435" spans="1:17" s="11" customFormat="1" x14ac:dyDescent="0.25">
      <c r="A435" s="39"/>
      <c r="B435" s="44"/>
      <c r="C435" s="7"/>
      <c r="H435" s="39"/>
      <c r="I435" s="39"/>
      <c r="J435" s="39"/>
      <c r="K435" s="10"/>
      <c r="L435" s="10"/>
      <c r="M435" s="10"/>
      <c r="N435" s="10"/>
      <c r="O435" s="10"/>
      <c r="P435" s="10"/>
      <c r="Q435" s="10"/>
    </row>
    <row r="436" spans="1:17" s="11" customFormat="1" x14ac:dyDescent="0.25">
      <c r="A436" s="39"/>
      <c r="B436" s="44"/>
      <c r="C436" s="7"/>
      <c r="H436" s="39"/>
      <c r="I436" s="39"/>
      <c r="J436" s="39"/>
      <c r="K436" s="10"/>
      <c r="L436" s="10"/>
      <c r="M436" s="10"/>
      <c r="N436" s="10"/>
      <c r="O436" s="10"/>
      <c r="P436" s="10"/>
      <c r="Q436" s="10"/>
    </row>
    <row r="437" spans="1:17" s="11" customFormat="1" x14ac:dyDescent="0.25">
      <c r="A437" s="39"/>
      <c r="B437" s="44"/>
      <c r="C437" s="7"/>
      <c r="H437" s="39"/>
      <c r="I437" s="39"/>
      <c r="J437" s="39"/>
      <c r="K437" s="10"/>
      <c r="L437" s="10"/>
      <c r="M437" s="10"/>
      <c r="N437" s="10"/>
      <c r="O437" s="10"/>
      <c r="P437" s="10"/>
      <c r="Q437" s="10"/>
    </row>
    <row r="438" spans="1:17" s="11" customFormat="1" x14ac:dyDescent="0.25">
      <c r="A438" s="39"/>
      <c r="B438" s="44"/>
      <c r="C438" s="7"/>
      <c r="H438" s="39"/>
      <c r="I438" s="39"/>
      <c r="J438" s="39"/>
      <c r="K438" s="10"/>
      <c r="L438" s="10"/>
      <c r="M438" s="10"/>
      <c r="N438" s="10"/>
      <c r="O438" s="10"/>
      <c r="P438" s="10"/>
      <c r="Q438" s="10"/>
    </row>
    <row r="439" spans="1:17" s="11" customFormat="1" x14ac:dyDescent="0.25">
      <c r="A439" s="39"/>
      <c r="B439" s="44"/>
      <c r="C439" s="7"/>
      <c r="H439" s="39"/>
      <c r="I439" s="39"/>
      <c r="J439" s="39"/>
      <c r="K439" s="10"/>
      <c r="L439" s="10"/>
      <c r="M439" s="10"/>
      <c r="N439" s="10"/>
      <c r="O439" s="10"/>
      <c r="P439" s="10"/>
      <c r="Q439" s="10"/>
    </row>
    <row r="440" spans="1:17" s="11" customFormat="1" x14ac:dyDescent="0.25">
      <c r="A440" s="39"/>
      <c r="B440" s="44"/>
      <c r="C440" s="7"/>
      <c r="H440" s="39"/>
      <c r="I440" s="39"/>
      <c r="J440" s="39"/>
      <c r="K440" s="10"/>
      <c r="L440" s="10"/>
      <c r="M440" s="10"/>
      <c r="N440" s="10"/>
      <c r="O440" s="10"/>
      <c r="P440" s="10"/>
      <c r="Q440" s="10"/>
    </row>
    <row r="441" spans="1:17" s="11" customFormat="1" x14ac:dyDescent="0.25">
      <c r="A441" s="39"/>
      <c r="B441" s="44"/>
      <c r="C441" s="7"/>
      <c r="H441" s="39"/>
      <c r="I441" s="39"/>
      <c r="J441" s="39"/>
      <c r="K441" s="10"/>
      <c r="L441" s="10"/>
      <c r="M441" s="10"/>
      <c r="N441" s="10"/>
      <c r="O441" s="10"/>
      <c r="P441" s="10"/>
      <c r="Q441" s="10"/>
    </row>
    <row r="442" spans="1:17" s="11" customFormat="1" x14ac:dyDescent="0.25">
      <c r="A442" s="39"/>
      <c r="B442" s="44"/>
      <c r="C442" s="7"/>
      <c r="H442" s="39"/>
      <c r="I442" s="39"/>
      <c r="J442" s="39"/>
      <c r="K442" s="10"/>
      <c r="L442" s="10"/>
      <c r="M442" s="10"/>
      <c r="N442" s="10"/>
      <c r="O442" s="10"/>
      <c r="P442" s="10"/>
      <c r="Q442" s="10"/>
    </row>
    <row r="443" spans="1:17" s="11" customFormat="1" x14ac:dyDescent="0.25">
      <c r="A443" s="39"/>
      <c r="B443" s="44"/>
      <c r="C443" s="7"/>
      <c r="H443" s="39"/>
      <c r="I443" s="39"/>
      <c r="J443" s="39"/>
      <c r="K443" s="10"/>
      <c r="L443" s="10"/>
      <c r="M443" s="10"/>
      <c r="N443" s="10"/>
      <c r="O443" s="10"/>
      <c r="P443" s="10"/>
      <c r="Q443" s="10"/>
    </row>
    <row r="444" spans="1:17" s="11" customFormat="1" x14ac:dyDescent="0.25">
      <c r="A444" s="39"/>
      <c r="B444" s="44"/>
      <c r="C444" s="7"/>
      <c r="H444" s="39"/>
      <c r="I444" s="39"/>
      <c r="J444" s="39"/>
      <c r="K444" s="10"/>
      <c r="L444" s="10"/>
      <c r="M444" s="10"/>
      <c r="N444" s="10"/>
      <c r="O444" s="10"/>
      <c r="P444" s="10"/>
      <c r="Q444" s="10"/>
    </row>
    <row r="445" spans="1:17" s="11" customFormat="1" x14ac:dyDescent="0.25">
      <c r="A445" s="39"/>
      <c r="B445" s="44"/>
      <c r="C445" s="7"/>
      <c r="H445" s="39"/>
      <c r="I445" s="39"/>
      <c r="J445" s="39"/>
      <c r="K445" s="10"/>
      <c r="L445" s="10"/>
      <c r="M445" s="10"/>
      <c r="N445" s="10"/>
      <c r="O445" s="10"/>
      <c r="P445" s="10"/>
      <c r="Q445" s="10"/>
    </row>
    <row r="446" spans="1:17" s="11" customFormat="1" x14ac:dyDescent="0.25">
      <c r="A446" s="39"/>
      <c r="B446" s="44"/>
      <c r="C446" s="7"/>
      <c r="H446" s="39"/>
      <c r="I446" s="39"/>
      <c r="J446" s="39"/>
      <c r="K446" s="10"/>
      <c r="L446" s="10"/>
      <c r="M446" s="10"/>
      <c r="N446" s="10"/>
      <c r="O446" s="10"/>
      <c r="P446" s="10"/>
      <c r="Q446" s="10"/>
    </row>
    <row r="447" spans="1:17" s="11" customFormat="1" x14ac:dyDescent="0.25">
      <c r="A447" s="39"/>
      <c r="B447" s="44"/>
      <c r="C447" s="7"/>
      <c r="H447" s="39"/>
      <c r="I447" s="39"/>
      <c r="J447" s="39"/>
      <c r="K447" s="10"/>
      <c r="L447" s="10"/>
      <c r="M447" s="10"/>
      <c r="N447" s="10"/>
      <c r="O447" s="10"/>
      <c r="P447" s="10"/>
      <c r="Q447" s="10"/>
    </row>
    <row r="448" spans="1:17" s="11" customFormat="1" x14ac:dyDescent="0.25">
      <c r="A448" s="39"/>
      <c r="B448" s="44"/>
      <c r="C448" s="7"/>
      <c r="H448" s="39"/>
      <c r="I448" s="39"/>
      <c r="J448" s="39"/>
      <c r="K448" s="10"/>
      <c r="L448" s="10"/>
      <c r="M448" s="10"/>
      <c r="N448" s="10"/>
      <c r="O448" s="10"/>
      <c r="P448" s="10"/>
      <c r="Q448" s="10"/>
    </row>
    <row r="449" spans="1:17" s="11" customFormat="1" x14ac:dyDescent="0.25">
      <c r="A449" s="39"/>
      <c r="B449" s="44"/>
      <c r="C449" s="7"/>
      <c r="H449" s="39"/>
      <c r="I449" s="39"/>
      <c r="J449" s="39"/>
      <c r="K449" s="10"/>
      <c r="L449" s="10"/>
      <c r="M449" s="10"/>
      <c r="N449" s="10"/>
      <c r="O449" s="10"/>
      <c r="P449" s="10"/>
      <c r="Q449" s="10"/>
    </row>
    <row r="450" spans="1:17" s="11" customFormat="1" x14ac:dyDescent="0.25">
      <c r="A450" s="39"/>
      <c r="B450" s="44"/>
      <c r="C450" s="7"/>
      <c r="H450" s="39"/>
      <c r="I450" s="39"/>
      <c r="J450" s="39"/>
      <c r="K450" s="10"/>
      <c r="L450" s="10"/>
      <c r="M450" s="10"/>
      <c r="N450" s="10"/>
      <c r="O450" s="10"/>
      <c r="P450" s="10"/>
      <c r="Q450" s="10"/>
    </row>
    <row r="451" spans="1:17" s="11" customFormat="1" x14ac:dyDescent="0.25">
      <c r="A451" s="39"/>
      <c r="B451" s="44"/>
      <c r="C451" s="7"/>
      <c r="H451" s="39"/>
      <c r="I451" s="39"/>
      <c r="J451" s="39"/>
      <c r="K451" s="10"/>
      <c r="L451" s="10"/>
      <c r="M451" s="10"/>
      <c r="N451" s="10"/>
      <c r="O451" s="10"/>
      <c r="P451" s="10"/>
      <c r="Q451" s="10"/>
    </row>
    <row r="452" spans="1:17" s="11" customFormat="1" x14ac:dyDescent="0.25">
      <c r="A452" s="39"/>
      <c r="B452" s="44"/>
      <c r="C452" s="7"/>
      <c r="H452" s="39"/>
      <c r="I452" s="39"/>
      <c r="J452" s="39"/>
      <c r="K452" s="10"/>
      <c r="L452" s="10"/>
      <c r="M452" s="10"/>
      <c r="N452" s="10"/>
      <c r="O452" s="10"/>
      <c r="P452" s="10"/>
      <c r="Q452" s="10"/>
    </row>
    <row r="453" spans="1:17" s="11" customFormat="1" x14ac:dyDescent="0.25">
      <c r="A453" s="39"/>
      <c r="B453" s="44"/>
      <c r="C453" s="7"/>
      <c r="H453" s="39"/>
      <c r="I453" s="39"/>
      <c r="J453" s="39"/>
      <c r="K453" s="10"/>
      <c r="L453" s="10"/>
      <c r="M453" s="10"/>
      <c r="N453" s="10"/>
      <c r="O453" s="10"/>
      <c r="P453" s="10"/>
      <c r="Q453" s="10"/>
    </row>
    <row r="454" spans="1:17" s="11" customFormat="1" x14ac:dyDescent="0.25">
      <c r="A454" s="39"/>
      <c r="B454" s="44"/>
      <c r="C454" s="7"/>
      <c r="H454" s="39"/>
      <c r="I454" s="39"/>
      <c r="J454" s="39"/>
      <c r="K454" s="10"/>
      <c r="L454" s="10"/>
      <c r="M454" s="10"/>
      <c r="N454" s="10"/>
      <c r="O454" s="10"/>
      <c r="P454" s="10"/>
      <c r="Q454" s="10"/>
    </row>
    <row r="455" spans="1:17" s="11" customFormat="1" x14ac:dyDescent="0.25">
      <c r="A455" s="39"/>
      <c r="B455" s="44"/>
      <c r="C455" s="7"/>
      <c r="H455" s="39"/>
      <c r="I455" s="39"/>
      <c r="J455" s="39"/>
      <c r="K455" s="10"/>
      <c r="L455" s="10"/>
      <c r="M455" s="10"/>
      <c r="N455" s="10"/>
      <c r="O455" s="10"/>
      <c r="P455" s="10"/>
      <c r="Q455" s="10"/>
    </row>
    <row r="456" spans="1:17" s="11" customFormat="1" x14ac:dyDescent="0.25">
      <c r="A456" s="39"/>
      <c r="B456" s="44"/>
      <c r="C456" s="7"/>
      <c r="H456" s="39"/>
      <c r="I456" s="39"/>
      <c r="J456" s="39"/>
      <c r="K456" s="10"/>
      <c r="L456" s="10"/>
      <c r="M456" s="10"/>
      <c r="N456" s="10"/>
      <c r="O456" s="10"/>
      <c r="P456" s="10"/>
      <c r="Q456" s="10"/>
    </row>
    <row r="457" spans="1:17" s="11" customFormat="1" x14ac:dyDescent="0.25">
      <c r="A457" s="39"/>
      <c r="B457" s="44"/>
      <c r="C457" s="7"/>
      <c r="H457" s="39"/>
      <c r="I457" s="39"/>
      <c r="J457" s="39"/>
      <c r="K457" s="10"/>
      <c r="L457" s="10"/>
      <c r="M457" s="10"/>
      <c r="N457" s="10"/>
      <c r="O457" s="10"/>
      <c r="P457" s="10"/>
      <c r="Q457" s="10"/>
    </row>
    <row r="458" spans="1:17" s="11" customFormat="1" x14ac:dyDescent="0.25">
      <c r="A458" s="39"/>
      <c r="B458" s="44"/>
      <c r="C458" s="7"/>
      <c r="H458" s="39"/>
      <c r="I458" s="39"/>
      <c r="J458" s="39"/>
      <c r="K458" s="10"/>
      <c r="L458" s="10"/>
      <c r="M458" s="10"/>
      <c r="N458" s="10"/>
      <c r="O458" s="10"/>
      <c r="P458" s="10"/>
      <c r="Q458" s="10"/>
    </row>
    <row r="459" spans="1:17" s="11" customFormat="1" x14ac:dyDescent="0.25">
      <c r="A459" s="39"/>
      <c r="B459" s="44"/>
      <c r="C459" s="7"/>
      <c r="H459" s="39"/>
      <c r="I459" s="39"/>
      <c r="J459" s="39"/>
      <c r="K459" s="10"/>
      <c r="L459" s="10"/>
      <c r="M459" s="10"/>
      <c r="N459" s="10"/>
      <c r="O459" s="10"/>
      <c r="P459" s="10"/>
      <c r="Q459" s="10"/>
    </row>
    <row r="460" spans="1:17" s="11" customFormat="1" x14ac:dyDescent="0.25">
      <c r="A460" s="39"/>
      <c r="B460" s="44"/>
      <c r="C460" s="7"/>
      <c r="H460" s="39"/>
      <c r="I460" s="39"/>
      <c r="J460" s="39"/>
      <c r="K460" s="10"/>
      <c r="L460" s="10"/>
      <c r="M460" s="10"/>
      <c r="N460" s="10"/>
      <c r="O460" s="10"/>
      <c r="P460" s="10"/>
      <c r="Q460" s="10"/>
    </row>
    <row r="461" spans="1:17" s="11" customFormat="1" x14ac:dyDescent="0.25">
      <c r="A461" s="39"/>
      <c r="B461" s="44"/>
      <c r="C461" s="7"/>
      <c r="H461" s="39"/>
      <c r="I461" s="39"/>
      <c r="J461" s="39"/>
      <c r="K461" s="10"/>
      <c r="L461" s="10"/>
      <c r="M461" s="10"/>
      <c r="N461" s="10"/>
      <c r="O461" s="10"/>
      <c r="P461" s="10"/>
      <c r="Q461" s="10"/>
    </row>
    <row r="462" spans="1:17" s="11" customFormat="1" x14ac:dyDescent="0.25">
      <c r="A462" s="39"/>
      <c r="B462" s="44"/>
      <c r="C462" s="7"/>
      <c r="H462" s="39"/>
      <c r="I462" s="39"/>
      <c r="J462" s="39"/>
      <c r="K462" s="10"/>
      <c r="L462" s="10"/>
      <c r="M462" s="10"/>
      <c r="N462" s="10"/>
      <c r="O462" s="10"/>
      <c r="P462" s="10"/>
      <c r="Q462" s="10"/>
    </row>
    <row r="463" spans="1:17" s="11" customFormat="1" x14ac:dyDescent="0.25">
      <c r="A463" s="39"/>
      <c r="B463" s="44"/>
      <c r="C463" s="7"/>
      <c r="H463" s="39"/>
      <c r="I463" s="39"/>
      <c r="J463" s="39"/>
      <c r="K463" s="10"/>
      <c r="L463" s="10"/>
      <c r="M463" s="10"/>
      <c r="N463" s="10"/>
      <c r="O463" s="10"/>
      <c r="P463" s="10"/>
      <c r="Q463" s="10"/>
    </row>
    <row r="464" spans="1:17" s="11" customFormat="1" x14ac:dyDescent="0.25">
      <c r="A464" s="39"/>
      <c r="B464" s="44"/>
      <c r="C464" s="7"/>
      <c r="H464" s="39"/>
      <c r="I464" s="39"/>
      <c r="J464" s="39"/>
      <c r="K464" s="10"/>
      <c r="L464" s="10"/>
      <c r="M464" s="10"/>
      <c r="N464" s="10"/>
      <c r="O464" s="10"/>
      <c r="P464" s="10"/>
      <c r="Q464" s="10"/>
    </row>
    <row r="465" spans="1:17" s="11" customFormat="1" x14ac:dyDescent="0.25">
      <c r="A465" s="39"/>
      <c r="B465" s="44"/>
      <c r="C465" s="7"/>
      <c r="H465" s="39"/>
      <c r="I465" s="39"/>
      <c r="J465" s="39"/>
      <c r="K465" s="10"/>
      <c r="L465" s="10"/>
      <c r="M465" s="10"/>
      <c r="N465" s="10"/>
      <c r="O465" s="10"/>
      <c r="P465" s="10"/>
      <c r="Q465" s="10"/>
    </row>
    <row r="466" spans="1:17" s="11" customFormat="1" x14ac:dyDescent="0.25">
      <c r="A466" s="39"/>
      <c r="B466" s="44"/>
      <c r="C466" s="7"/>
      <c r="H466" s="39"/>
      <c r="I466" s="39"/>
      <c r="J466" s="39"/>
      <c r="K466" s="10"/>
      <c r="L466" s="10"/>
      <c r="M466" s="10"/>
      <c r="N466" s="10"/>
      <c r="O466" s="10"/>
      <c r="P466" s="10"/>
      <c r="Q466" s="10"/>
    </row>
    <row r="467" spans="1:17" s="11" customFormat="1" x14ac:dyDescent="0.25">
      <c r="A467" s="39"/>
      <c r="B467" s="44"/>
      <c r="C467" s="7"/>
      <c r="H467" s="39"/>
      <c r="I467" s="39"/>
      <c r="J467" s="39"/>
      <c r="K467" s="10"/>
      <c r="L467" s="10"/>
      <c r="M467" s="10"/>
      <c r="N467" s="10"/>
      <c r="O467" s="10"/>
      <c r="P467" s="10"/>
      <c r="Q467" s="10"/>
    </row>
    <row r="468" spans="1:17" s="11" customFormat="1" x14ac:dyDescent="0.25">
      <c r="A468" s="39"/>
      <c r="B468" s="44"/>
      <c r="C468" s="7"/>
      <c r="H468" s="39"/>
      <c r="I468" s="39"/>
      <c r="J468" s="39"/>
      <c r="K468" s="10"/>
      <c r="L468" s="10"/>
      <c r="M468" s="10"/>
      <c r="N468" s="10"/>
      <c r="O468" s="10"/>
      <c r="P468" s="10"/>
      <c r="Q468" s="10"/>
    </row>
    <row r="469" spans="1:17" s="11" customFormat="1" x14ac:dyDescent="0.25">
      <c r="A469" s="39"/>
      <c r="B469" s="44"/>
      <c r="C469" s="7"/>
      <c r="H469" s="39"/>
      <c r="I469" s="39"/>
      <c r="J469" s="39"/>
      <c r="K469" s="10"/>
      <c r="L469" s="10"/>
      <c r="M469" s="10"/>
      <c r="N469" s="10"/>
      <c r="O469" s="10"/>
      <c r="P469" s="10"/>
      <c r="Q469" s="10"/>
    </row>
    <row r="470" spans="1:17" s="11" customFormat="1" x14ac:dyDescent="0.25">
      <c r="A470" s="39"/>
      <c r="B470" s="44"/>
      <c r="C470" s="7"/>
      <c r="H470" s="39"/>
      <c r="I470" s="39"/>
      <c r="J470" s="39"/>
      <c r="K470" s="10"/>
      <c r="L470" s="10"/>
      <c r="M470" s="10"/>
      <c r="N470" s="10"/>
      <c r="O470" s="10"/>
      <c r="P470" s="10"/>
      <c r="Q470" s="10"/>
    </row>
    <row r="471" spans="1:17" s="11" customFormat="1" x14ac:dyDescent="0.25">
      <c r="A471" s="39"/>
      <c r="B471" s="44"/>
      <c r="C471" s="7"/>
      <c r="H471" s="39"/>
      <c r="I471" s="39"/>
      <c r="J471" s="39"/>
      <c r="K471" s="10"/>
      <c r="L471" s="10"/>
      <c r="M471" s="10"/>
      <c r="N471" s="10"/>
      <c r="O471" s="10"/>
      <c r="P471" s="10"/>
      <c r="Q471" s="10"/>
    </row>
    <row r="472" spans="1:17" s="11" customFormat="1" x14ac:dyDescent="0.25">
      <c r="A472" s="39"/>
      <c r="B472" s="44"/>
      <c r="C472" s="7"/>
      <c r="H472" s="39"/>
      <c r="I472" s="39"/>
      <c r="J472" s="39"/>
      <c r="K472" s="10"/>
      <c r="L472" s="10"/>
      <c r="M472" s="10"/>
      <c r="N472" s="10"/>
      <c r="O472" s="10"/>
      <c r="P472" s="10"/>
      <c r="Q472" s="10"/>
    </row>
    <row r="473" spans="1:17" s="11" customFormat="1" x14ac:dyDescent="0.25">
      <c r="A473" s="39"/>
      <c r="B473" s="44"/>
      <c r="C473" s="7"/>
      <c r="H473" s="39"/>
      <c r="I473" s="39"/>
      <c r="J473" s="39"/>
      <c r="K473" s="10"/>
      <c r="L473" s="10"/>
      <c r="M473" s="10"/>
      <c r="N473" s="10"/>
      <c r="O473" s="10"/>
      <c r="P473" s="10"/>
      <c r="Q473" s="10"/>
    </row>
    <row r="474" spans="1:17" s="11" customFormat="1" x14ac:dyDescent="0.25">
      <c r="A474" s="39"/>
      <c r="B474" s="44"/>
      <c r="C474" s="7"/>
      <c r="H474" s="39"/>
      <c r="I474" s="39"/>
      <c r="J474" s="39"/>
      <c r="K474" s="10"/>
      <c r="L474" s="10"/>
      <c r="M474" s="10"/>
      <c r="N474" s="10"/>
      <c r="O474" s="10"/>
      <c r="P474" s="10"/>
      <c r="Q474" s="10"/>
    </row>
    <row r="475" spans="1:17" s="11" customFormat="1" x14ac:dyDescent="0.25">
      <c r="A475" s="39"/>
      <c r="B475" s="44"/>
      <c r="C475" s="7"/>
      <c r="H475" s="39"/>
      <c r="I475" s="39"/>
      <c r="J475" s="39"/>
      <c r="K475" s="10"/>
      <c r="L475" s="10"/>
      <c r="M475" s="10"/>
      <c r="N475" s="10"/>
      <c r="O475" s="10"/>
      <c r="P475" s="10"/>
      <c r="Q475" s="10"/>
    </row>
    <row r="476" spans="1:17" s="11" customFormat="1" x14ac:dyDescent="0.25">
      <c r="A476" s="39"/>
      <c r="B476" s="44"/>
      <c r="C476" s="7"/>
      <c r="H476" s="39"/>
      <c r="I476" s="39"/>
      <c r="J476" s="39"/>
      <c r="K476" s="10"/>
      <c r="L476" s="10"/>
      <c r="M476" s="10"/>
      <c r="N476" s="10"/>
      <c r="O476" s="10"/>
      <c r="P476" s="10"/>
      <c r="Q476" s="10"/>
    </row>
    <row r="477" spans="1:17" s="11" customFormat="1" x14ac:dyDescent="0.25">
      <c r="A477" s="39"/>
      <c r="B477" s="44"/>
      <c r="C477" s="7"/>
      <c r="H477" s="39"/>
      <c r="I477" s="39"/>
      <c r="J477" s="39"/>
      <c r="K477" s="10"/>
      <c r="L477" s="10"/>
      <c r="M477" s="10"/>
      <c r="N477" s="10"/>
      <c r="O477" s="10"/>
      <c r="P477" s="10"/>
      <c r="Q477" s="10"/>
    </row>
    <row r="478" spans="1:17" s="11" customFormat="1" x14ac:dyDescent="0.25">
      <c r="A478" s="39"/>
      <c r="B478" s="44"/>
      <c r="C478" s="7"/>
      <c r="H478" s="39"/>
      <c r="I478" s="39"/>
      <c r="J478" s="39"/>
      <c r="K478" s="10"/>
      <c r="L478" s="10"/>
      <c r="M478" s="10"/>
      <c r="N478" s="10"/>
      <c r="O478" s="10"/>
      <c r="P478" s="10"/>
      <c r="Q478" s="10"/>
    </row>
    <row r="479" spans="1:17" s="11" customFormat="1" x14ac:dyDescent="0.25">
      <c r="A479" s="39"/>
      <c r="B479" s="44"/>
      <c r="C479" s="7"/>
      <c r="H479" s="39"/>
      <c r="I479" s="39"/>
      <c r="J479" s="39"/>
      <c r="K479" s="10"/>
      <c r="L479" s="10"/>
      <c r="M479" s="10"/>
      <c r="N479" s="10"/>
      <c r="O479" s="10"/>
      <c r="P479" s="10"/>
      <c r="Q479" s="10"/>
    </row>
    <row r="480" spans="1:17" s="11" customFormat="1" x14ac:dyDescent="0.25">
      <c r="A480" s="39"/>
      <c r="B480" s="44"/>
      <c r="C480" s="7"/>
      <c r="H480" s="39"/>
      <c r="I480" s="39"/>
      <c r="J480" s="39"/>
      <c r="K480" s="10"/>
      <c r="L480" s="10"/>
      <c r="M480" s="10"/>
      <c r="N480" s="10"/>
      <c r="O480" s="10"/>
      <c r="P480" s="10"/>
      <c r="Q480" s="10"/>
    </row>
    <row r="481" spans="1:17" s="11" customFormat="1" x14ac:dyDescent="0.25">
      <c r="A481" s="39"/>
      <c r="B481" s="44"/>
      <c r="C481" s="7"/>
      <c r="H481" s="39"/>
      <c r="I481" s="39"/>
      <c r="J481" s="39"/>
      <c r="K481" s="10"/>
      <c r="L481" s="10"/>
      <c r="M481" s="10"/>
      <c r="N481" s="10"/>
      <c r="O481" s="10"/>
      <c r="P481" s="10"/>
      <c r="Q481" s="10"/>
    </row>
    <row r="482" spans="1:17" s="11" customFormat="1" x14ac:dyDescent="0.25">
      <c r="A482" s="39"/>
      <c r="B482" s="44"/>
      <c r="C482" s="7"/>
      <c r="H482" s="39"/>
      <c r="I482" s="39"/>
      <c r="J482" s="39"/>
      <c r="K482" s="10"/>
      <c r="L482" s="10"/>
      <c r="M482" s="10"/>
      <c r="N482" s="10"/>
      <c r="O482" s="10"/>
      <c r="P482" s="10"/>
      <c r="Q482" s="10"/>
    </row>
    <row r="483" spans="1:17" s="11" customFormat="1" x14ac:dyDescent="0.25">
      <c r="A483" s="39"/>
      <c r="B483" s="44"/>
      <c r="C483" s="7"/>
      <c r="H483" s="39"/>
      <c r="I483" s="39"/>
      <c r="J483" s="39"/>
      <c r="K483" s="10"/>
      <c r="L483" s="10"/>
      <c r="M483" s="10"/>
      <c r="N483" s="10"/>
      <c r="O483" s="10"/>
      <c r="P483" s="10"/>
      <c r="Q483" s="10"/>
    </row>
    <row r="484" spans="1:17" s="11" customFormat="1" x14ac:dyDescent="0.25">
      <c r="A484" s="39"/>
      <c r="B484" s="44"/>
      <c r="C484" s="7"/>
      <c r="H484" s="39"/>
      <c r="I484" s="39"/>
      <c r="J484" s="39"/>
      <c r="K484" s="10"/>
      <c r="L484" s="10"/>
      <c r="M484" s="10"/>
      <c r="N484" s="10"/>
      <c r="O484" s="10"/>
      <c r="P484" s="10"/>
      <c r="Q484" s="10"/>
    </row>
    <row r="485" spans="1:17" s="11" customFormat="1" x14ac:dyDescent="0.25">
      <c r="A485" s="39"/>
      <c r="B485" s="44"/>
      <c r="C485" s="7"/>
      <c r="H485" s="39"/>
      <c r="I485" s="39"/>
      <c r="J485" s="39"/>
      <c r="K485" s="10"/>
      <c r="L485" s="10"/>
      <c r="M485" s="10"/>
      <c r="N485" s="10"/>
      <c r="O485" s="10"/>
      <c r="P485" s="10"/>
      <c r="Q485" s="10"/>
    </row>
    <row r="486" spans="1:17" s="11" customFormat="1" x14ac:dyDescent="0.25">
      <c r="A486" s="39"/>
      <c r="B486" s="44"/>
      <c r="C486" s="7"/>
      <c r="H486" s="39"/>
      <c r="I486" s="39"/>
      <c r="J486" s="39"/>
      <c r="K486" s="10"/>
      <c r="L486" s="10"/>
      <c r="M486" s="10"/>
      <c r="N486" s="10"/>
      <c r="O486" s="10"/>
      <c r="P486" s="10"/>
      <c r="Q486" s="10"/>
    </row>
    <row r="487" spans="1:17" s="11" customFormat="1" x14ac:dyDescent="0.25">
      <c r="A487" s="39"/>
      <c r="B487" s="44"/>
      <c r="C487" s="7"/>
      <c r="H487" s="39"/>
      <c r="I487" s="39"/>
      <c r="J487" s="39"/>
      <c r="K487" s="10"/>
      <c r="L487" s="10"/>
      <c r="M487" s="10"/>
      <c r="N487" s="10"/>
      <c r="O487" s="10"/>
      <c r="P487" s="10"/>
      <c r="Q487" s="10"/>
    </row>
    <row r="488" spans="1:17" s="11" customFormat="1" x14ac:dyDescent="0.25">
      <c r="A488" s="39"/>
      <c r="B488" s="44"/>
      <c r="C488" s="7"/>
      <c r="H488" s="39"/>
      <c r="I488" s="39"/>
      <c r="J488" s="39"/>
      <c r="K488" s="10"/>
      <c r="L488" s="10"/>
      <c r="M488" s="10"/>
      <c r="N488" s="10"/>
      <c r="O488" s="10"/>
      <c r="P488" s="10"/>
      <c r="Q488" s="10"/>
    </row>
    <row r="489" spans="1:17" s="11" customFormat="1" x14ac:dyDescent="0.25">
      <c r="A489" s="39"/>
      <c r="B489" s="44"/>
      <c r="C489" s="7"/>
      <c r="H489" s="39"/>
      <c r="I489" s="39"/>
      <c r="J489" s="39"/>
      <c r="K489" s="10"/>
      <c r="L489" s="10"/>
      <c r="M489" s="10"/>
      <c r="N489" s="10"/>
      <c r="O489" s="10"/>
      <c r="P489" s="10"/>
      <c r="Q489" s="10"/>
    </row>
    <row r="490" spans="1:17" s="11" customFormat="1" x14ac:dyDescent="0.25">
      <c r="A490" s="39"/>
      <c r="B490" s="44"/>
      <c r="C490" s="7"/>
      <c r="H490" s="39"/>
      <c r="I490" s="39"/>
      <c r="J490" s="39"/>
      <c r="K490" s="10"/>
      <c r="L490" s="10"/>
      <c r="M490" s="10"/>
      <c r="N490" s="10"/>
      <c r="O490" s="10"/>
      <c r="P490" s="10"/>
      <c r="Q490" s="10"/>
    </row>
    <row r="491" spans="1:17" s="11" customFormat="1" x14ac:dyDescent="0.25">
      <c r="A491" s="39"/>
      <c r="B491" s="44"/>
      <c r="C491" s="7"/>
      <c r="H491" s="39"/>
      <c r="I491" s="39"/>
      <c r="J491" s="39"/>
      <c r="K491" s="10"/>
      <c r="L491" s="10"/>
      <c r="M491" s="10"/>
      <c r="N491" s="10"/>
      <c r="O491" s="10"/>
      <c r="P491" s="10"/>
      <c r="Q491" s="10"/>
    </row>
    <row r="492" spans="1:17" s="11" customFormat="1" x14ac:dyDescent="0.25">
      <c r="A492" s="39"/>
      <c r="B492" s="44"/>
      <c r="C492" s="7"/>
      <c r="H492" s="39"/>
      <c r="I492" s="39"/>
      <c r="J492" s="39"/>
      <c r="K492" s="10"/>
      <c r="L492" s="10"/>
      <c r="M492" s="10"/>
      <c r="N492" s="10"/>
      <c r="O492" s="10"/>
      <c r="P492" s="10"/>
      <c r="Q492" s="10"/>
    </row>
    <row r="493" spans="1:17" s="11" customFormat="1" x14ac:dyDescent="0.25">
      <c r="A493" s="39"/>
      <c r="B493" s="44"/>
      <c r="C493" s="7"/>
      <c r="H493" s="39"/>
      <c r="I493" s="39"/>
      <c r="J493" s="39"/>
      <c r="K493" s="10"/>
      <c r="L493" s="10"/>
      <c r="M493" s="10"/>
      <c r="N493" s="10"/>
      <c r="O493" s="10"/>
      <c r="P493" s="10"/>
      <c r="Q493" s="10"/>
    </row>
    <row r="494" spans="1:17" s="11" customFormat="1" x14ac:dyDescent="0.25">
      <c r="A494" s="39"/>
      <c r="B494" s="44"/>
      <c r="C494" s="7"/>
      <c r="H494" s="39"/>
      <c r="I494" s="39"/>
      <c r="J494" s="39"/>
      <c r="K494" s="10"/>
      <c r="L494" s="10"/>
      <c r="M494" s="10"/>
      <c r="N494" s="10"/>
      <c r="O494" s="10"/>
      <c r="P494" s="10"/>
      <c r="Q494" s="10"/>
    </row>
    <row r="495" spans="1:17" s="11" customFormat="1" x14ac:dyDescent="0.25">
      <c r="A495" s="39"/>
      <c r="B495" s="44"/>
      <c r="C495" s="7"/>
      <c r="H495" s="39"/>
      <c r="I495" s="39"/>
      <c r="J495" s="39"/>
      <c r="K495" s="10"/>
      <c r="L495" s="10"/>
      <c r="M495" s="10"/>
      <c r="N495" s="10"/>
      <c r="O495" s="10"/>
      <c r="P495" s="10"/>
      <c r="Q495" s="10"/>
    </row>
    <row r="496" spans="1:17" s="11" customFormat="1" x14ac:dyDescent="0.25">
      <c r="A496" s="39"/>
      <c r="B496" s="44"/>
      <c r="C496" s="7"/>
      <c r="H496" s="39"/>
      <c r="I496" s="39"/>
      <c r="J496" s="39"/>
      <c r="K496" s="10"/>
      <c r="L496" s="10"/>
      <c r="M496" s="10"/>
      <c r="N496" s="10"/>
      <c r="O496" s="10"/>
      <c r="P496" s="10"/>
      <c r="Q496" s="10"/>
    </row>
    <row r="497" spans="1:17" s="11" customFormat="1" x14ac:dyDescent="0.25">
      <c r="A497" s="39"/>
      <c r="B497" s="44"/>
      <c r="C497" s="7"/>
      <c r="H497" s="39"/>
      <c r="I497" s="39"/>
      <c r="J497" s="39"/>
      <c r="K497" s="10"/>
      <c r="L497" s="10"/>
      <c r="M497" s="10"/>
      <c r="N497" s="10"/>
      <c r="O497" s="10"/>
      <c r="P497" s="10"/>
      <c r="Q497" s="10"/>
    </row>
    <row r="498" spans="1:17" s="11" customFormat="1" x14ac:dyDescent="0.25">
      <c r="A498" s="39"/>
      <c r="B498" s="44"/>
      <c r="C498" s="7"/>
      <c r="H498" s="39"/>
      <c r="I498" s="39"/>
      <c r="J498" s="39"/>
      <c r="K498" s="10"/>
      <c r="L498" s="10"/>
      <c r="M498" s="10"/>
      <c r="N498" s="10"/>
      <c r="O498" s="10"/>
      <c r="P498" s="10"/>
      <c r="Q498" s="10"/>
    </row>
    <row r="499" spans="1:17" s="11" customFormat="1" x14ac:dyDescent="0.25">
      <c r="A499" s="39"/>
      <c r="B499" s="44"/>
      <c r="C499" s="7"/>
      <c r="H499" s="39"/>
      <c r="I499" s="39"/>
      <c r="J499" s="39"/>
      <c r="K499" s="10"/>
      <c r="L499" s="10"/>
      <c r="M499" s="10"/>
      <c r="N499" s="10"/>
      <c r="O499" s="10"/>
      <c r="P499" s="10"/>
      <c r="Q499" s="10"/>
    </row>
    <row r="500" spans="1:17" s="11" customFormat="1" x14ac:dyDescent="0.25">
      <c r="A500" s="39"/>
      <c r="B500" s="44"/>
      <c r="C500" s="7"/>
      <c r="H500" s="39"/>
      <c r="I500" s="39"/>
      <c r="J500" s="39"/>
      <c r="K500" s="10"/>
      <c r="L500" s="10"/>
      <c r="M500" s="10"/>
      <c r="N500" s="10"/>
      <c r="O500" s="10"/>
      <c r="P500" s="10"/>
      <c r="Q500" s="10"/>
    </row>
    <row r="501" spans="1:17" s="11" customFormat="1" x14ac:dyDescent="0.25">
      <c r="A501" s="39"/>
      <c r="B501" s="44"/>
      <c r="C501" s="7"/>
      <c r="H501" s="39"/>
      <c r="I501" s="39"/>
      <c r="J501" s="39"/>
      <c r="K501" s="10"/>
      <c r="L501" s="10"/>
      <c r="M501" s="10"/>
      <c r="N501" s="10"/>
      <c r="O501" s="10"/>
      <c r="P501" s="10"/>
      <c r="Q501" s="10"/>
    </row>
    <row r="502" spans="1:17" s="11" customFormat="1" x14ac:dyDescent="0.25">
      <c r="A502" s="39"/>
      <c r="B502" s="44"/>
      <c r="C502" s="7"/>
      <c r="H502" s="39"/>
      <c r="I502" s="39"/>
      <c r="J502" s="39"/>
      <c r="K502" s="10"/>
      <c r="L502" s="10"/>
      <c r="M502" s="10"/>
      <c r="N502" s="10"/>
      <c r="O502" s="10"/>
      <c r="P502" s="10"/>
      <c r="Q502" s="10"/>
    </row>
    <row r="503" spans="1:17" s="11" customFormat="1" x14ac:dyDescent="0.25">
      <c r="A503" s="39"/>
      <c r="B503" s="44"/>
      <c r="C503" s="7"/>
      <c r="H503" s="39"/>
      <c r="I503" s="39"/>
      <c r="J503" s="39"/>
      <c r="K503" s="10"/>
      <c r="L503" s="10"/>
      <c r="M503" s="10"/>
      <c r="N503" s="10"/>
      <c r="O503" s="10"/>
      <c r="P503" s="10"/>
      <c r="Q503" s="10"/>
    </row>
    <row r="504" spans="1:17" s="11" customFormat="1" x14ac:dyDescent="0.25">
      <c r="A504" s="39"/>
      <c r="B504" s="44"/>
      <c r="C504" s="7"/>
      <c r="H504" s="39"/>
      <c r="I504" s="39"/>
      <c r="J504" s="39"/>
      <c r="K504" s="10"/>
      <c r="L504" s="10"/>
      <c r="M504" s="10"/>
      <c r="N504" s="10"/>
      <c r="O504" s="10"/>
      <c r="P504" s="10"/>
      <c r="Q504" s="10"/>
    </row>
    <row r="505" spans="1:17" s="11" customFormat="1" x14ac:dyDescent="0.25">
      <c r="A505" s="39"/>
      <c r="B505" s="44"/>
      <c r="C505" s="7"/>
      <c r="H505" s="39"/>
      <c r="I505" s="39"/>
      <c r="J505" s="39"/>
      <c r="K505" s="10"/>
      <c r="L505" s="10"/>
      <c r="M505" s="10"/>
      <c r="N505" s="10"/>
      <c r="O505" s="10"/>
      <c r="P505" s="10"/>
      <c r="Q505" s="10"/>
    </row>
    <row r="506" spans="1:17" s="11" customFormat="1" x14ac:dyDescent="0.25">
      <c r="A506" s="39"/>
      <c r="B506" s="44"/>
      <c r="C506" s="7"/>
      <c r="H506" s="39"/>
      <c r="I506" s="39"/>
      <c r="J506" s="39"/>
      <c r="K506" s="10"/>
      <c r="L506" s="10"/>
      <c r="M506" s="10"/>
      <c r="N506" s="10"/>
      <c r="O506" s="10"/>
      <c r="P506" s="10"/>
      <c r="Q506" s="10"/>
    </row>
    <row r="507" spans="1:17" s="11" customFormat="1" x14ac:dyDescent="0.25">
      <c r="A507" s="39"/>
      <c r="B507" s="44"/>
      <c r="C507" s="7"/>
      <c r="H507" s="39"/>
      <c r="I507" s="39"/>
      <c r="J507" s="39"/>
      <c r="K507" s="10"/>
      <c r="L507" s="10"/>
      <c r="M507" s="10"/>
      <c r="N507" s="10"/>
      <c r="O507" s="10"/>
      <c r="P507" s="10"/>
      <c r="Q507" s="10"/>
    </row>
    <row r="508" spans="1:17" s="11" customFormat="1" x14ac:dyDescent="0.25">
      <c r="A508" s="39"/>
      <c r="B508" s="44"/>
      <c r="C508" s="7"/>
      <c r="H508" s="39"/>
      <c r="I508" s="39"/>
      <c r="J508" s="39"/>
      <c r="K508" s="10"/>
      <c r="L508" s="10"/>
      <c r="M508" s="10"/>
      <c r="N508" s="10"/>
      <c r="O508" s="10"/>
      <c r="P508" s="10"/>
      <c r="Q508" s="10"/>
    </row>
    <row r="509" spans="1:17" s="11" customFormat="1" x14ac:dyDescent="0.25">
      <c r="A509" s="39"/>
      <c r="B509" s="44"/>
      <c r="C509" s="7"/>
      <c r="H509" s="39"/>
      <c r="I509" s="39"/>
      <c r="J509" s="39"/>
      <c r="K509" s="10"/>
      <c r="L509" s="10"/>
      <c r="M509" s="10"/>
      <c r="N509" s="10"/>
      <c r="O509" s="10"/>
      <c r="P509" s="10"/>
      <c r="Q509" s="10"/>
    </row>
    <row r="510" spans="1:17" s="11" customFormat="1" x14ac:dyDescent="0.25">
      <c r="A510" s="39"/>
      <c r="B510" s="44"/>
      <c r="C510" s="7"/>
      <c r="H510" s="39"/>
      <c r="I510" s="39"/>
      <c r="J510" s="39"/>
      <c r="K510" s="10"/>
      <c r="L510" s="10"/>
      <c r="M510" s="10"/>
      <c r="N510" s="10"/>
      <c r="O510" s="10"/>
      <c r="P510" s="10"/>
      <c r="Q510" s="10"/>
    </row>
    <row r="511" spans="1:17" s="11" customFormat="1" x14ac:dyDescent="0.25">
      <c r="A511" s="39"/>
      <c r="B511" s="44"/>
      <c r="C511" s="7"/>
      <c r="H511" s="39"/>
      <c r="I511" s="39"/>
      <c r="J511" s="39"/>
      <c r="K511" s="10"/>
      <c r="L511" s="10"/>
      <c r="M511" s="10"/>
      <c r="N511" s="10"/>
      <c r="O511" s="10"/>
      <c r="P511" s="10"/>
      <c r="Q511" s="10"/>
    </row>
    <row r="512" spans="1:17" s="11" customFormat="1" x14ac:dyDescent="0.25">
      <c r="A512" s="39"/>
      <c r="B512" s="44"/>
      <c r="C512" s="7"/>
      <c r="H512" s="39"/>
      <c r="I512" s="39"/>
      <c r="J512" s="39"/>
      <c r="K512" s="10"/>
      <c r="L512" s="10"/>
      <c r="M512" s="10"/>
      <c r="N512" s="10"/>
      <c r="O512" s="10"/>
      <c r="P512" s="10"/>
      <c r="Q512" s="10"/>
    </row>
    <row r="513" spans="1:17" s="11" customFormat="1" x14ac:dyDescent="0.25">
      <c r="A513" s="39"/>
      <c r="B513" s="44"/>
      <c r="C513" s="7"/>
      <c r="H513" s="39"/>
      <c r="I513" s="39"/>
      <c r="J513" s="39"/>
      <c r="K513" s="10"/>
      <c r="L513" s="10"/>
      <c r="M513" s="10"/>
      <c r="N513" s="10"/>
      <c r="O513" s="10"/>
      <c r="P513" s="10"/>
      <c r="Q513" s="10"/>
    </row>
    <row r="514" spans="1:17" s="11" customFormat="1" x14ac:dyDescent="0.25">
      <c r="A514" s="39"/>
      <c r="B514" s="44"/>
      <c r="C514" s="7"/>
      <c r="H514" s="39"/>
      <c r="I514" s="39"/>
      <c r="J514" s="39"/>
      <c r="K514" s="10"/>
      <c r="L514" s="10"/>
      <c r="M514" s="10"/>
      <c r="N514" s="10"/>
      <c r="O514" s="10"/>
      <c r="P514" s="10"/>
      <c r="Q514" s="10"/>
    </row>
    <row r="515" spans="1:17" s="11" customFormat="1" x14ac:dyDescent="0.25">
      <c r="A515" s="39"/>
      <c r="B515" s="44"/>
      <c r="C515" s="7"/>
      <c r="H515" s="39"/>
      <c r="I515" s="39"/>
      <c r="J515" s="39"/>
      <c r="K515" s="10"/>
      <c r="L515" s="10"/>
      <c r="M515" s="10"/>
      <c r="N515" s="10"/>
      <c r="O515" s="10"/>
      <c r="P515" s="10"/>
      <c r="Q515" s="10"/>
    </row>
    <row r="516" spans="1:17" s="11" customFormat="1" x14ac:dyDescent="0.25">
      <c r="A516" s="39"/>
      <c r="B516" s="44"/>
      <c r="C516" s="7"/>
      <c r="H516" s="39"/>
      <c r="I516" s="39"/>
      <c r="J516" s="39"/>
      <c r="K516" s="10"/>
      <c r="L516" s="10"/>
      <c r="M516" s="10"/>
      <c r="N516" s="10"/>
      <c r="O516" s="10"/>
      <c r="P516" s="10"/>
      <c r="Q516" s="10"/>
    </row>
    <row r="517" spans="1:17" s="11" customFormat="1" x14ac:dyDescent="0.25">
      <c r="A517" s="39"/>
      <c r="B517" s="44"/>
      <c r="C517" s="7"/>
      <c r="H517" s="39"/>
      <c r="I517" s="39"/>
      <c r="J517" s="39"/>
      <c r="K517" s="10"/>
      <c r="L517" s="10"/>
      <c r="M517" s="10"/>
      <c r="N517" s="10"/>
      <c r="O517" s="10"/>
      <c r="P517" s="10"/>
      <c r="Q517" s="10"/>
    </row>
    <row r="518" spans="1:17" s="11" customFormat="1" x14ac:dyDescent="0.25">
      <c r="A518" s="39"/>
      <c r="B518" s="44"/>
      <c r="C518" s="7"/>
      <c r="H518" s="39"/>
      <c r="I518" s="39"/>
      <c r="J518" s="39"/>
      <c r="K518" s="10"/>
      <c r="L518" s="10"/>
      <c r="M518" s="10"/>
      <c r="N518" s="10"/>
      <c r="O518" s="10"/>
      <c r="P518" s="10"/>
      <c r="Q518" s="10"/>
    </row>
    <row r="519" spans="1:17" s="11" customFormat="1" x14ac:dyDescent="0.25">
      <c r="A519" s="39"/>
      <c r="B519" s="44"/>
      <c r="C519" s="7"/>
      <c r="H519" s="39"/>
      <c r="I519" s="39"/>
      <c r="J519" s="39"/>
      <c r="K519" s="10"/>
      <c r="L519" s="10"/>
      <c r="M519" s="10"/>
      <c r="N519" s="10"/>
      <c r="O519" s="10"/>
      <c r="P519" s="10"/>
      <c r="Q519" s="10"/>
    </row>
    <row r="520" spans="1:17" s="11" customFormat="1" x14ac:dyDescent="0.25">
      <c r="A520" s="39"/>
      <c r="B520" s="44"/>
      <c r="C520" s="7"/>
      <c r="H520" s="39"/>
      <c r="I520" s="39"/>
      <c r="J520" s="39"/>
      <c r="K520" s="10"/>
      <c r="L520" s="10"/>
      <c r="M520" s="10"/>
      <c r="N520" s="10"/>
      <c r="O520" s="10"/>
      <c r="P520" s="10"/>
      <c r="Q520" s="10"/>
    </row>
    <row r="521" spans="1:17" s="11" customFormat="1" x14ac:dyDescent="0.25">
      <c r="A521" s="39"/>
      <c r="B521" s="44"/>
      <c r="C521" s="7"/>
      <c r="H521" s="39"/>
      <c r="I521" s="39"/>
      <c r="J521" s="39"/>
      <c r="K521" s="10"/>
      <c r="L521" s="10"/>
      <c r="M521" s="10"/>
      <c r="N521" s="10"/>
      <c r="O521" s="10"/>
      <c r="P521" s="10"/>
      <c r="Q521" s="10"/>
    </row>
    <row r="522" spans="1:17" s="11" customFormat="1" x14ac:dyDescent="0.25">
      <c r="A522" s="39"/>
      <c r="B522" s="44"/>
      <c r="C522" s="7"/>
      <c r="H522" s="39"/>
      <c r="I522" s="39"/>
      <c r="J522" s="39"/>
      <c r="K522" s="10"/>
      <c r="L522" s="10"/>
      <c r="M522" s="10"/>
      <c r="N522" s="10"/>
      <c r="O522" s="10"/>
      <c r="P522" s="10"/>
      <c r="Q522" s="10"/>
    </row>
    <row r="523" spans="1:17" s="11" customFormat="1" x14ac:dyDescent="0.25">
      <c r="A523" s="39"/>
      <c r="B523" s="44"/>
      <c r="C523" s="7"/>
      <c r="H523" s="39"/>
      <c r="I523" s="39"/>
      <c r="J523" s="39"/>
      <c r="K523" s="10"/>
      <c r="L523" s="10"/>
      <c r="M523" s="10"/>
      <c r="N523" s="10"/>
      <c r="O523" s="10"/>
      <c r="P523" s="10"/>
      <c r="Q523" s="10"/>
    </row>
    <row r="524" spans="1:17" s="11" customFormat="1" x14ac:dyDescent="0.25">
      <c r="A524" s="39"/>
      <c r="B524" s="44"/>
      <c r="C524" s="7"/>
      <c r="H524" s="39"/>
      <c r="I524" s="39"/>
      <c r="J524" s="39"/>
      <c r="K524" s="10"/>
      <c r="L524" s="10"/>
      <c r="M524" s="10"/>
      <c r="N524" s="10"/>
      <c r="O524" s="10"/>
      <c r="P524" s="10"/>
      <c r="Q524" s="10"/>
    </row>
    <row r="525" spans="1:17" s="11" customFormat="1" x14ac:dyDescent="0.25">
      <c r="A525" s="39"/>
      <c r="B525" s="44"/>
      <c r="C525" s="7"/>
      <c r="H525" s="39"/>
      <c r="I525" s="39"/>
      <c r="J525" s="39"/>
      <c r="K525" s="10"/>
      <c r="L525" s="10"/>
      <c r="M525" s="10"/>
      <c r="N525" s="10"/>
      <c r="O525" s="10"/>
      <c r="P525" s="10"/>
      <c r="Q525" s="10"/>
    </row>
    <row r="526" spans="1:17" s="11" customFormat="1" x14ac:dyDescent="0.25">
      <c r="A526" s="39"/>
      <c r="B526" s="44"/>
      <c r="C526" s="7"/>
      <c r="H526" s="39"/>
      <c r="I526" s="39"/>
      <c r="J526" s="39"/>
      <c r="K526" s="10"/>
      <c r="L526" s="10"/>
      <c r="M526" s="10"/>
      <c r="N526" s="10"/>
      <c r="O526" s="10"/>
      <c r="P526" s="10"/>
      <c r="Q526" s="10"/>
    </row>
    <row r="527" spans="1:17" s="11" customFormat="1" x14ac:dyDescent="0.25">
      <c r="A527" s="39"/>
      <c r="B527" s="44"/>
      <c r="C527" s="7"/>
      <c r="H527" s="39"/>
      <c r="I527" s="39"/>
      <c r="J527" s="39"/>
      <c r="K527" s="10"/>
      <c r="L527" s="10"/>
      <c r="M527" s="10"/>
      <c r="N527" s="10"/>
      <c r="O527" s="10"/>
      <c r="P527" s="10"/>
      <c r="Q527" s="10"/>
    </row>
    <row r="528" spans="1:17" s="11" customFormat="1" x14ac:dyDescent="0.25">
      <c r="A528" s="39"/>
      <c r="B528" s="44"/>
      <c r="C528" s="7"/>
      <c r="H528" s="39"/>
      <c r="I528" s="39"/>
      <c r="J528" s="39"/>
      <c r="K528" s="10"/>
      <c r="L528" s="10"/>
      <c r="M528" s="10"/>
      <c r="N528" s="10"/>
      <c r="O528" s="10"/>
      <c r="P528" s="10"/>
      <c r="Q528" s="10"/>
    </row>
    <row r="529" spans="1:17" s="11" customFormat="1" x14ac:dyDescent="0.25">
      <c r="A529" s="39"/>
      <c r="B529" s="44"/>
      <c r="C529" s="7"/>
      <c r="H529" s="39"/>
      <c r="I529" s="39"/>
      <c r="J529" s="39"/>
      <c r="K529" s="10"/>
      <c r="L529" s="10"/>
      <c r="M529" s="10"/>
      <c r="N529" s="10"/>
      <c r="O529" s="10"/>
      <c r="P529" s="10"/>
      <c r="Q529" s="10"/>
    </row>
    <row r="530" spans="1:17" s="11" customFormat="1" x14ac:dyDescent="0.25">
      <c r="A530" s="39"/>
      <c r="B530" s="44"/>
      <c r="C530" s="7"/>
      <c r="H530" s="39"/>
      <c r="I530" s="39"/>
      <c r="J530" s="39"/>
      <c r="K530" s="10"/>
      <c r="L530" s="10"/>
      <c r="M530" s="10"/>
      <c r="N530" s="10"/>
      <c r="O530" s="10"/>
      <c r="P530" s="10"/>
      <c r="Q530" s="10"/>
    </row>
    <row r="531" spans="1:17" s="11" customFormat="1" x14ac:dyDescent="0.25">
      <c r="A531" s="39"/>
      <c r="B531" s="44"/>
      <c r="C531" s="7"/>
      <c r="H531" s="39"/>
      <c r="I531" s="39"/>
      <c r="J531" s="39"/>
      <c r="K531" s="10"/>
      <c r="L531" s="10"/>
      <c r="M531" s="10"/>
      <c r="N531" s="10"/>
      <c r="O531" s="10"/>
      <c r="P531" s="10"/>
      <c r="Q531" s="10"/>
    </row>
    <row r="532" spans="1:17" s="11" customFormat="1" x14ac:dyDescent="0.25">
      <c r="A532" s="39"/>
      <c r="B532" s="44"/>
      <c r="C532" s="7"/>
      <c r="H532" s="39"/>
      <c r="I532" s="39"/>
      <c r="J532" s="39"/>
      <c r="K532" s="10"/>
      <c r="L532" s="10"/>
      <c r="M532" s="10"/>
      <c r="N532" s="10"/>
      <c r="O532" s="10"/>
      <c r="P532" s="10"/>
      <c r="Q532" s="10"/>
    </row>
    <row r="533" spans="1:17" s="11" customFormat="1" x14ac:dyDescent="0.25">
      <c r="A533" s="39"/>
      <c r="B533" s="44"/>
      <c r="C533" s="7"/>
      <c r="H533" s="39"/>
      <c r="I533" s="39"/>
      <c r="J533" s="39"/>
      <c r="K533" s="10"/>
      <c r="L533" s="10"/>
      <c r="M533" s="10"/>
      <c r="N533" s="10"/>
      <c r="O533" s="10"/>
      <c r="P533" s="10"/>
      <c r="Q533" s="10"/>
    </row>
    <row r="534" spans="1:17" s="11" customFormat="1" x14ac:dyDescent="0.25">
      <c r="A534" s="39"/>
      <c r="B534" s="44"/>
      <c r="C534" s="7"/>
      <c r="H534" s="39"/>
      <c r="I534" s="39"/>
      <c r="J534" s="39"/>
      <c r="K534" s="10"/>
      <c r="L534" s="10"/>
      <c r="M534" s="10"/>
      <c r="N534" s="10"/>
      <c r="O534" s="10"/>
      <c r="P534" s="10"/>
      <c r="Q534" s="10"/>
    </row>
    <row r="535" spans="1:17" s="11" customFormat="1" x14ac:dyDescent="0.25">
      <c r="A535" s="39"/>
      <c r="B535" s="44"/>
      <c r="C535" s="7"/>
      <c r="H535" s="39"/>
      <c r="I535" s="39"/>
      <c r="J535" s="39"/>
      <c r="K535" s="10"/>
      <c r="L535" s="10"/>
      <c r="M535" s="10"/>
      <c r="N535" s="10"/>
      <c r="O535" s="10"/>
      <c r="P535" s="10"/>
      <c r="Q535" s="10"/>
    </row>
    <row r="536" spans="1:17" s="11" customFormat="1" x14ac:dyDescent="0.25">
      <c r="A536" s="39"/>
      <c r="B536" s="44"/>
      <c r="C536" s="7"/>
      <c r="H536" s="39"/>
      <c r="I536" s="39"/>
      <c r="J536" s="39"/>
      <c r="K536" s="10"/>
      <c r="L536" s="10"/>
      <c r="M536" s="10"/>
      <c r="N536" s="10"/>
      <c r="O536" s="10"/>
      <c r="P536" s="10"/>
      <c r="Q536" s="10"/>
    </row>
    <row r="537" spans="1:17" s="11" customFormat="1" x14ac:dyDescent="0.25">
      <c r="A537" s="39"/>
      <c r="B537" s="44"/>
      <c r="C537" s="7"/>
      <c r="H537" s="39"/>
      <c r="I537" s="39"/>
      <c r="J537" s="39"/>
      <c r="K537" s="10"/>
      <c r="L537" s="10"/>
      <c r="M537" s="10"/>
      <c r="N537" s="10"/>
      <c r="O537" s="10"/>
      <c r="P537" s="10"/>
      <c r="Q537" s="10"/>
    </row>
    <row r="538" spans="1:17" s="11" customFormat="1" x14ac:dyDescent="0.25">
      <c r="A538" s="39"/>
      <c r="B538" s="44"/>
      <c r="C538" s="7"/>
      <c r="H538" s="39"/>
      <c r="I538" s="39"/>
      <c r="J538" s="39"/>
      <c r="K538" s="10"/>
      <c r="L538" s="10"/>
      <c r="M538" s="10"/>
      <c r="N538" s="10"/>
      <c r="O538" s="10"/>
      <c r="P538" s="10"/>
      <c r="Q538" s="10"/>
    </row>
    <row r="539" spans="1:17" s="11" customFormat="1" x14ac:dyDescent="0.25">
      <c r="A539" s="39"/>
      <c r="B539" s="44"/>
      <c r="C539" s="7"/>
      <c r="H539" s="39"/>
      <c r="I539" s="39"/>
      <c r="J539" s="39"/>
      <c r="K539" s="10"/>
      <c r="L539" s="10"/>
      <c r="M539" s="10"/>
      <c r="N539" s="10"/>
      <c r="O539" s="10"/>
      <c r="P539" s="10"/>
      <c r="Q539" s="10"/>
    </row>
    <row r="540" spans="1:17" s="11" customFormat="1" x14ac:dyDescent="0.25">
      <c r="A540" s="39"/>
      <c r="B540" s="44"/>
      <c r="C540" s="7"/>
      <c r="H540" s="39"/>
      <c r="I540" s="39"/>
      <c r="J540" s="39"/>
      <c r="K540" s="10"/>
      <c r="L540" s="10"/>
      <c r="M540" s="10"/>
      <c r="N540" s="10"/>
      <c r="O540" s="10"/>
      <c r="P540" s="10"/>
      <c r="Q540" s="10"/>
    </row>
    <row r="541" spans="1:17" s="11" customFormat="1" x14ac:dyDescent="0.25">
      <c r="A541" s="39"/>
      <c r="B541" s="44"/>
      <c r="C541" s="7"/>
      <c r="H541" s="39"/>
      <c r="I541" s="39"/>
      <c r="J541" s="39"/>
      <c r="K541" s="10"/>
      <c r="L541" s="10"/>
      <c r="M541" s="10"/>
      <c r="N541" s="10"/>
      <c r="O541" s="10"/>
      <c r="P541" s="10"/>
      <c r="Q541" s="10"/>
    </row>
    <row r="542" spans="1:17" s="11" customFormat="1" x14ac:dyDescent="0.25">
      <c r="A542" s="39"/>
      <c r="B542" s="44"/>
      <c r="C542" s="7"/>
      <c r="H542" s="39"/>
      <c r="I542" s="39"/>
      <c r="J542" s="39"/>
      <c r="K542" s="10"/>
      <c r="L542" s="10"/>
      <c r="M542" s="10"/>
      <c r="N542" s="10"/>
      <c r="O542" s="10"/>
      <c r="P542" s="10"/>
      <c r="Q542" s="10"/>
    </row>
    <row r="543" spans="1:17" s="11" customFormat="1" x14ac:dyDescent="0.25">
      <c r="A543" s="39"/>
      <c r="B543" s="44"/>
      <c r="C543" s="7"/>
      <c r="H543" s="39"/>
      <c r="I543" s="39"/>
      <c r="J543" s="39"/>
      <c r="K543" s="10"/>
      <c r="L543" s="10"/>
      <c r="M543" s="10"/>
      <c r="N543" s="10"/>
      <c r="O543" s="10"/>
      <c r="P543" s="10"/>
      <c r="Q543" s="10"/>
    </row>
    <row r="544" spans="1:17" s="11" customFormat="1" x14ac:dyDescent="0.25">
      <c r="A544" s="39"/>
      <c r="B544" s="44"/>
      <c r="C544" s="7"/>
      <c r="H544" s="39"/>
      <c r="I544" s="39"/>
      <c r="J544" s="39"/>
      <c r="K544" s="10"/>
      <c r="L544" s="10"/>
      <c r="M544" s="10"/>
      <c r="N544" s="10"/>
      <c r="O544" s="10"/>
      <c r="P544" s="10"/>
      <c r="Q544" s="10"/>
    </row>
    <row r="545" spans="1:17" s="11" customFormat="1" x14ac:dyDescent="0.25">
      <c r="A545" s="39"/>
      <c r="B545" s="44"/>
      <c r="C545" s="7"/>
      <c r="H545" s="39"/>
      <c r="I545" s="39"/>
      <c r="J545" s="39"/>
      <c r="K545" s="10"/>
      <c r="L545" s="10"/>
      <c r="M545" s="10"/>
      <c r="N545" s="10"/>
      <c r="O545" s="10"/>
      <c r="P545" s="10"/>
      <c r="Q545" s="10"/>
    </row>
    <row r="546" spans="1:17" s="11" customFormat="1" x14ac:dyDescent="0.25">
      <c r="A546" s="39"/>
      <c r="B546" s="44"/>
      <c r="C546" s="7"/>
      <c r="H546" s="39"/>
      <c r="I546" s="39"/>
      <c r="J546" s="39"/>
      <c r="K546" s="10"/>
      <c r="L546" s="10"/>
      <c r="M546" s="10"/>
      <c r="N546" s="10"/>
      <c r="O546" s="10"/>
      <c r="P546" s="10"/>
      <c r="Q546" s="10"/>
    </row>
    <row r="547" spans="1:17" s="11" customFormat="1" x14ac:dyDescent="0.25">
      <c r="A547" s="39"/>
      <c r="B547" s="44"/>
      <c r="C547" s="7"/>
      <c r="H547" s="39"/>
      <c r="I547" s="39"/>
      <c r="J547" s="39"/>
      <c r="K547" s="10"/>
      <c r="L547" s="10"/>
      <c r="M547" s="10"/>
      <c r="N547" s="10"/>
      <c r="O547" s="10"/>
      <c r="P547" s="10"/>
      <c r="Q547" s="10"/>
    </row>
    <row r="548" spans="1:17" s="11" customFormat="1" x14ac:dyDescent="0.25">
      <c r="A548" s="39"/>
      <c r="B548" s="44"/>
      <c r="C548" s="7"/>
      <c r="H548" s="39"/>
      <c r="I548" s="39"/>
      <c r="J548" s="39"/>
      <c r="K548" s="10"/>
      <c r="L548" s="10"/>
      <c r="M548" s="10"/>
      <c r="N548" s="10"/>
      <c r="O548" s="10"/>
      <c r="P548" s="10"/>
      <c r="Q548" s="10"/>
    </row>
    <row r="549" spans="1:17" s="11" customFormat="1" x14ac:dyDescent="0.25">
      <c r="A549" s="39"/>
      <c r="B549" s="44"/>
      <c r="C549" s="7"/>
      <c r="H549" s="39"/>
      <c r="I549" s="39"/>
      <c r="J549" s="39"/>
      <c r="K549" s="10"/>
      <c r="L549" s="10"/>
      <c r="M549" s="10"/>
      <c r="N549" s="10"/>
      <c r="O549" s="10"/>
      <c r="P549" s="10"/>
      <c r="Q549" s="10"/>
    </row>
    <row r="550" spans="1:17" s="11" customFormat="1" x14ac:dyDescent="0.25">
      <c r="A550" s="39"/>
      <c r="B550" s="44"/>
      <c r="C550" s="7"/>
      <c r="H550" s="39"/>
      <c r="I550" s="39"/>
      <c r="J550" s="39"/>
      <c r="K550" s="10"/>
      <c r="L550" s="10"/>
      <c r="M550" s="10"/>
      <c r="N550" s="10"/>
      <c r="O550" s="10"/>
      <c r="P550" s="10"/>
      <c r="Q550" s="10"/>
    </row>
    <row r="551" spans="1:17" s="11" customFormat="1" x14ac:dyDescent="0.25">
      <c r="A551" s="39"/>
      <c r="B551" s="44"/>
      <c r="C551" s="7"/>
      <c r="H551" s="39"/>
      <c r="I551" s="39"/>
      <c r="J551" s="39"/>
      <c r="K551" s="10"/>
      <c r="L551" s="10"/>
      <c r="M551" s="10"/>
      <c r="N551" s="10"/>
      <c r="O551" s="10"/>
      <c r="P551" s="10"/>
      <c r="Q551" s="10"/>
    </row>
    <row r="552" spans="1:17" s="11" customFormat="1" x14ac:dyDescent="0.25">
      <c r="A552" s="39"/>
      <c r="B552" s="44"/>
      <c r="C552" s="7"/>
      <c r="H552" s="39"/>
      <c r="I552" s="39"/>
      <c r="J552" s="39"/>
      <c r="K552" s="10"/>
      <c r="L552" s="10"/>
      <c r="M552" s="10"/>
      <c r="N552" s="10"/>
      <c r="O552" s="10"/>
      <c r="P552" s="10"/>
      <c r="Q552" s="10"/>
    </row>
    <row r="553" spans="1:17" s="11" customFormat="1" x14ac:dyDescent="0.25">
      <c r="A553" s="39"/>
      <c r="B553" s="44"/>
      <c r="C553" s="7"/>
      <c r="H553" s="39"/>
      <c r="I553" s="39"/>
      <c r="J553" s="39"/>
      <c r="K553" s="10"/>
      <c r="L553" s="10"/>
      <c r="M553" s="10"/>
      <c r="N553" s="10"/>
      <c r="O553" s="10"/>
      <c r="P553" s="10"/>
      <c r="Q553" s="10"/>
    </row>
    <row r="554" spans="1:17" s="11" customFormat="1" x14ac:dyDescent="0.25">
      <c r="A554" s="39"/>
      <c r="B554" s="44"/>
      <c r="C554" s="7"/>
      <c r="H554" s="39"/>
      <c r="I554" s="39"/>
      <c r="J554" s="39"/>
      <c r="K554" s="10"/>
      <c r="L554" s="10"/>
      <c r="M554" s="10"/>
      <c r="N554" s="10"/>
      <c r="O554" s="10"/>
      <c r="P554" s="10"/>
      <c r="Q554" s="10"/>
    </row>
    <row r="555" spans="1:17" s="11" customFormat="1" x14ac:dyDescent="0.25">
      <c r="A555" s="39"/>
      <c r="B555" s="44"/>
      <c r="C555" s="7"/>
      <c r="H555" s="39"/>
      <c r="I555" s="39"/>
      <c r="J555" s="39"/>
      <c r="K555" s="10"/>
      <c r="L555" s="10"/>
      <c r="M555" s="10"/>
      <c r="N555" s="10"/>
      <c r="O555" s="10"/>
      <c r="P555" s="10"/>
      <c r="Q555" s="10"/>
    </row>
    <row r="556" spans="1:17" s="11" customFormat="1" x14ac:dyDescent="0.25">
      <c r="A556" s="39"/>
      <c r="B556" s="44"/>
      <c r="C556" s="7"/>
      <c r="H556" s="39"/>
      <c r="I556" s="39"/>
      <c r="J556" s="39"/>
      <c r="K556" s="10"/>
      <c r="L556" s="10"/>
      <c r="M556" s="10"/>
      <c r="N556" s="10"/>
      <c r="O556" s="10"/>
      <c r="P556" s="10"/>
      <c r="Q556" s="10"/>
    </row>
    <row r="557" spans="1:17" s="11" customFormat="1" x14ac:dyDescent="0.25">
      <c r="A557" s="39"/>
      <c r="B557" s="44"/>
      <c r="C557" s="7"/>
      <c r="H557" s="39"/>
      <c r="I557" s="39"/>
      <c r="J557" s="39"/>
      <c r="K557" s="10"/>
      <c r="L557" s="10"/>
      <c r="M557" s="10"/>
      <c r="N557" s="10"/>
      <c r="O557" s="10"/>
      <c r="P557" s="10"/>
      <c r="Q557" s="10"/>
    </row>
    <row r="558" spans="1:17" s="11" customFormat="1" x14ac:dyDescent="0.25">
      <c r="A558" s="39"/>
      <c r="B558" s="44"/>
      <c r="C558" s="7"/>
      <c r="H558" s="39"/>
      <c r="I558" s="39"/>
      <c r="J558" s="39"/>
      <c r="K558" s="10"/>
      <c r="L558" s="10"/>
      <c r="M558" s="10"/>
      <c r="N558" s="10"/>
      <c r="O558" s="10"/>
      <c r="P558" s="10"/>
      <c r="Q558" s="10"/>
    </row>
    <row r="559" spans="1:17" s="11" customFormat="1" x14ac:dyDescent="0.25">
      <c r="A559" s="39"/>
      <c r="B559" s="44"/>
      <c r="C559" s="7"/>
      <c r="H559" s="39"/>
      <c r="I559" s="39"/>
      <c r="J559" s="39"/>
      <c r="K559" s="10"/>
      <c r="L559" s="10"/>
      <c r="M559" s="10"/>
      <c r="N559" s="10"/>
      <c r="O559" s="10"/>
      <c r="P559" s="10"/>
      <c r="Q559" s="10"/>
    </row>
    <row r="560" spans="1:17" s="11" customFormat="1" x14ac:dyDescent="0.25">
      <c r="A560" s="39"/>
      <c r="B560" s="44"/>
      <c r="C560" s="7"/>
      <c r="H560" s="39"/>
      <c r="I560" s="39"/>
      <c r="J560" s="39"/>
      <c r="K560" s="10"/>
      <c r="L560" s="10"/>
      <c r="M560" s="10"/>
      <c r="N560" s="10"/>
      <c r="O560" s="10"/>
      <c r="P560" s="10"/>
      <c r="Q560" s="10"/>
    </row>
    <row r="561" spans="1:17" s="11" customFormat="1" x14ac:dyDescent="0.25">
      <c r="A561" s="39"/>
      <c r="B561" s="44"/>
      <c r="C561" s="7"/>
      <c r="H561" s="39"/>
      <c r="I561" s="39"/>
      <c r="J561" s="39"/>
      <c r="K561" s="10"/>
      <c r="L561" s="10"/>
      <c r="M561" s="10"/>
      <c r="N561" s="10"/>
      <c r="O561" s="10"/>
      <c r="P561" s="10"/>
      <c r="Q561" s="10"/>
    </row>
    <row r="562" spans="1:17" s="11" customFormat="1" x14ac:dyDescent="0.25">
      <c r="A562" s="39"/>
      <c r="B562" s="44"/>
      <c r="C562" s="7"/>
      <c r="H562" s="39"/>
      <c r="I562" s="39"/>
      <c r="J562" s="39"/>
      <c r="K562" s="10"/>
      <c r="L562" s="10"/>
      <c r="M562" s="10"/>
      <c r="N562" s="10"/>
      <c r="O562" s="10"/>
      <c r="P562" s="10"/>
      <c r="Q562" s="10"/>
    </row>
    <row r="563" spans="1:17" s="11" customFormat="1" x14ac:dyDescent="0.25">
      <c r="A563" s="39"/>
      <c r="B563" s="44"/>
      <c r="C563" s="7"/>
      <c r="H563" s="39"/>
      <c r="I563" s="39"/>
      <c r="J563" s="39"/>
      <c r="K563" s="10"/>
      <c r="L563" s="10"/>
      <c r="M563" s="10"/>
      <c r="N563" s="10"/>
      <c r="O563" s="10"/>
      <c r="P563" s="10"/>
      <c r="Q563" s="10"/>
    </row>
    <row r="564" spans="1:17" s="11" customFormat="1" x14ac:dyDescent="0.25">
      <c r="A564" s="39"/>
      <c r="B564" s="44"/>
      <c r="C564" s="7"/>
      <c r="H564" s="39"/>
      <c r="I564" s="39"/>
      <c r="J564" s="39"/>
      <c r="K564" s="10"/>
      <c r="L564" s="10"/>
      <c r="M564" s="10"/>
      <c r="N564" s="10"/>
      <c r="O564" s="10"/>
      <c r="P564" s="10"/>
      <c r="Q564" s="10"/>
    </row>
    <row r="565" spans="1:17" s="11" customFormat="1" x14ac:dyDescent="0.25">
      <c r="A565" s="39"/>
      <c r="B565" s="44"/>
      <c r="C565" s="7"/>
      <c r="H565" s="39"/>
      <c r="I565" s="39"/>
      <c r="J565" s="39"/>
      <c r="K565" s="10"/>
      <c r="L565" s="10"/>
      <c r="M565" s="10"/>
      <c r="N565" s="10"/>
      <c r="O565" s="10"/>
      <c r="P565" s="10"/>
      <c r="Q565" s="10"/>
    </row>
    <row r="566" spans="1:17" s="11" customFormat="1" x14ac:dyDescent="0.25">
      <c r="A566" s="39"/>
      <c r="B566" s="44"/>
      <c r="C566" s="7"/>
      <c r="H566" s="39"/>
      <c r="I566" s="39"/>
      <c r="J566" s="39"/>
      <c r="K566" s="10"/>
      <c r="L566" s="10"/>
      <c r="M566" s="10"/>
      <c r="N566" s="10"/>
      <c r="O566" s="10"/>
      <c r="P566" s="10"/>
      <c r="Q566" s="10"/>
    </row>
    <row r="567" spans="1:17" s="11" customFormat="1" x14ac:dyDescent="0.25">
      <c r="A567" s="39"/>
      <c r="B567" s="44"/>
      <c r="C567" s="7"/>
      <c r="H567" s="39"/>
      <c r="I567" s="39"/>
      <c r="J567" s="39"/>
      <c r="K567" s="10"/>
      <c r="L567" s="10"/>
      <c r="M567" s="10"/>
      <c r="N567" s="10"/>
      <c r="O567" s="10"/>
      <c r="P567" s="10"/>
      <c r="Q567" s="10"/>
    </row>
    <row r="568" spans="1:17" s="11" customFormat="1" x14ac:dyDescent="0.25">
      <c r="A568" s="39"/>
      <c r="B568" s="44"/>
      <c r="C568" s="7"/>
      <c r="H568" s="39"/>
      <c r="I568" s="39"/>
      <c r="J568" s="39"/>
      <c r="K568" s="10"/>
      <c r="L568" s="10"/>
      <c r="M568" s="10"/>
      <c r="N568" s="10"/>
      <c r="O568" s="10"/>
      <c r="P568" s="10"/>
      <c r="Q568" s="10"/>
    </row>
    <row r="569" spans="1:17" s="11" customFormat="1" x14ac:dyDescent="0.25">
      <c r="A569" s="39"/>
      <c r="B569" s="44"/>
      <c r="C569" s="7"/>
      <c r="H569" s="39"/>
      <c r="I569" s="39"/>
      <c r="J569" s="39"/>
      <c r="K569" s="10"/>
      <c r="L569" s="10"/>
      <c r="M569" s="10"/>
      <c r="N569" s="10"/>
      <c r="O569" s="10"/>
      <c r="P569" s="10"/>
      <c r="Q569" s="10"/>
    </row>
    <row r="570" spans="1:17" s="11" customFormat="1" x14ac:dyDescent="0.25">
      <c r="A570" s="39"/>
      <c r="B570" s="44"/>
      <c r="C570" s="7"/>
      <c r="H570" s="39"/>
      <c r="I570" s="39"/>
      <c r="J570" s="39"/>
      <c r="K570" s="10"/>
      <c r="L570" s="10"/>
      <c r="M570" s="10"/>
      <c r="N570" s="10"/>
      <c r="O570" s="10"/>
      <c r="P570" s="10"/>
      <c r="Q570" s="10"/>
    </row>
    <row r="571" spans="1:17" s="11" customFormat="1" x14ac:dyDescent="0.25">
      <c r="A571" s="39"/>
      <c r="B571" s="44"/>
      <c r="C571" s="7"/>
      <c r="H571" s="39"/>
      <c r="I571" s="39"/>
      <c r="J571" s="39"/>
      <c r="K571" s="10"/>
      <c r="L571" s="10"/>
      <c r="M571" s="10"/>
      <c r="N571" s="10"/>
      <c r="O571" s="10"/>
      <c r="P571" s="10"/>
      <c r="Q571" s="10"/>
    </row>
    <row r="572" spans="1:17" s="11" customFormat="1" x14ac:dyDescent="0.25">
      <c r="A572" s="39"/>
      <c r="B572" s="44"/>
      <c r="C572" s="7"/>
      <c r="H572" s="39"/>
      <c r="I572" s="39"/>
      <c r="J572" s="39"/>
      <c r="K572" s="10"/>
      <c r="L572" s="10"/>
      <c r="M572" s="10"/>
      <c r="N572" s="10"/>
      <c r="O572" s="10"/>
      <c r="P572" s="10"/>
      <c r="Q572" s="10"/>
    </row>
    <row r="573" spans="1:17" s="11" customFormat="1" x14ac:dyDescent="0.25">
      <c r="A573" s="39"/>
      <c r="B573" s="44"/>
      <c r="C573" s="7"/>
      <c r="H573" s="39"/>
      <c r="I573" s="39"/>
      <c r="J573" s="39"/>
      <c r="K573" s="10"/>
      <c r="L573" s="10"/>
      <c r="M573" s="10"/>
      <c r="N573" s="10"/>
      <c r="O573" s="10"/>
      <c r="P573" s="10"/>
      <c r="Q573" s="10"/>
    </row>
    <row r="574" spans="1:17" s="11" customFormat="1" x14ac:dyDescent="0.25">
      <c r="A574" s="39"/>
      <c r="B574" s="44"/>
      <c r="C574" s="7"/>
      <c r="H574" s="39"/>
      <c r="I574" s="39"/>
      <c r="J574" s="39"/>
      <c r="K574" s="10"/>
      <c r="L574" s="10"/>
      <c r="M574" s="10"/>
      <c r="N574" s="10"/>
      <c r="O574" s="10"/>
      <c r="P574" s="10"/>
      <c r="Q574" s="10"/>
    </row>
    <row r="575" spans="1:17" s="11" customFormat="1" x14ac:dyDescent="0.25">
      <c r="A575" s="39"/>
      <c r="B575" s="44"/>
      <c r="C575" s="7"/>
      <c r="H575" s="39"/>
      <c r="I575" s="39"/>
      <c r="J575" s="39"/>
      <c r="K575" s="10"/>
      <c r="L575" s="10"/>
      <c r="M575" s="10"/>
      <c r="N575" s="10"/>
      <c r="O575" s="10"/>
      <c r="P575" s="10"/>
      <c r="Q575" s="10"/>
    </row>
    <row r="576" spans="1:17" s="11" customFormat="1" x14ac:dyDescent="0.25">
      <c r="A576" s="39"/>
      <c r="B576" s="44"/>
      <c r="C576" s="7"/>
      <c r="H576" s="39"/>
      <c r="I576" s="39"/>
      <c r="J576" s="39"/>
      <c r="K576" s="10"/>
      <c r="L576" s="10"/>
      <c r="M576" s="10"/>
      <c r="N576" s="10"/>
      <c r="O576" s="10"/>
      <c r="P576" s="10"/>
      <c r="Q576" s="10"/>
    </row>
    <row r="577" spans="1:17" s="11" customFormat="1" x14ac:dyDescent="0.25">
      <c r="A577" s="39"/>
      <c r="B577" s="44"/>
      <c r="C577" s="7"/>
      <c r="H577" s="39"/>
      <c r="I577" s="39"/>
      <c r="J577" s="39"/>
      <c r="K577" s="10"/>
      <c r="L577" s="10"/>
      <c r="M577" s="10"/>
      <c r="N577" s="10"/>
      <c r="O577" s="10"/>
      <c r="P577" s="10"/>
      <c r="Q577" s="10"/>
    </row>
    <row r="578" spans="1:17" s="11" customFormat="1" x14ac:dyDescent="0.25">
      <c r="A578" s="39"/>
      <c r="B578" s="44"/>
      <c r="C578" s="7"/>
      <c r="H578" s="39"/>
      <c r="I578" s="39"/>
      <c r="J578" s="39"/>
      <c r="K578" s="10"/>
      <c r="L578" s="10"/>
      <c r="M578" s="10"/>
      <c r="N578" s="10"/>
      <c r="O578" s="10"/>
      <c r="P578" s="10"/>
      <c r="Q578" s="10"/>
    </row>
    <row r="579" spans="1:17" s="11" customFormat="1" x14ac:dyDescent="0.25">
      <c r="A579" s="39"/>
      <c r="B579" s="44"/>
      <c r="C579" s="7"/>
      <c r="H579" s="39"/>
      <c r="I579" s="39"/>
      <c r="J579" s="39"/>
      <c r="K579" s="10"/>
      <c r="L579" s="10"/>
      <c r="M579" s="10"/>
      <c r="N579" s="10"/>
      <c r="O579" s="10"/>
      <c r="P579" s="10"/>
      <c r="Q579" s="10"/>
    </row>
    <row r="580" spans="1:17" s="11" customFormat="1" x14ac:dyDescent="0.25">
      <c r="A580" s="39"/>
      <c r="B580" s="44"/>
      <c r="C580" s="7"/>
      <c r="H580" s="39"/>
      <c r="I580" s="39"/>
      <c r="J580" s="39"/>
      <c r="K580" s="10"/>
      <c r="L580" s="10"/>
      <c r="M580" s="10"/>
      <c r="N580" s="10"/>
      <c r="O580" s="10"/>
      <c r="P580" s="10"/>
      <c r="Q580" s="10"/>
    </row>
    <row r="581" spans="1:17" s="11" customFormat="1" x14ac:dyDescent="0.25">
      <c r="A581" s="39"/>
      <c r="B581" s="44"/>
      <c r="C581" s="7"/>
      <c r="H581" s="39"/>
      <c r="I581" s="39"/>
      <c r="J581" s="39"/>
      <c r="K581" s="10"/>
      <c r="L581" s="10"/>
      <c r="M581" s="10"/>
      <c r="N581" s="10"/>
      <c r="O581" s="10"/>
      <c r="P581" s="10"/>
      <c r="Q581" s="10"/>
    </row>
    <row r="582" spans="1:17" s="11" customFormat="1" x14ac:dyDescent="0.25">
      <c r="A582" s="39"/>
      <c r="B582" s="44"/>
      <c r="C582" s="7"/>
      <c r="H582" s="39"/>
      <c r="I582" s="39"/>
      <c r="J582" s="39"/>
      <c r="K582" s="10"/>
      <c r="L582" s="10"/>
      <c r="M582" s="10"/>
      <c r="N582" s="10"/>
      <c r="O582" s="10"/>
      <c r="P582" s="10"/>
      <c r="Q582" s="10"/>
    </row>
    <row r="583" spans="1:17" s="11" customFormat="1" x14ac:dyDescent="0.25">
      <c r="A583" s="39"/>
      <c r="B583" s="44"/>
      <c r="C583" s="7"/>
      <c r="H583" s="39"/>
      <c r="I583" s="39"/>
      <c r="J583" s="39"/>
      <c r="K583" s="10"/>
      <c r="L583" s="10"/>
      <c r="M583" s="10"/>
      <c r="N583" s="10"/>
      <c r="O583" s="10"/>
      <c r="P583" s="10"/>
      <c r="Q583" s="10"/>
    </row>
    <row r="584" spans="1:17" s="11" customFormat="1" x14ac:dyDescent="0.25">
      <c r="A584" s="39"/>
      <c r="B584" s="44"/>
      <c r="C584" s="7"/>
      <c r="H584" s="39"/>
      <c r="I584" s="39"/>
      <c r="J584" s="39"/>
      <c r="K584" s="10"/>
      <c r="L584" s="10"/>
      <c r="M584" s="10"/>
      <c r="N584" s="10"/>
      <c r="O584" s="10"/>
      <c r="P584" s="10"/>
      <c r="Q584" s="10"/>
    </row>
    <row r="585" spans="1:17" s="11" customFormat="1" x14ac:dyDescent="0.25">
      <c r="A585" s="39"/>
      <c r="B585" s="44"/>
      <c r="C585" s="7"/>
      <c r="H585" s="39"/>
      <c r="I585" s="39"/>
      <c r="J585" s="39"/>
      <c r="K585" s="10"/>
      <c r="L585" s="10"/>
      <c r="M585" s="10"/>
      <c r="N585" s="10"/>
      <c r="O585" s="10"/>
      <c r="P585" s="10"/>
      <c r="Q585" s="10"/>
    </row>
    <row r="586" spans="1:17" s="11" customFormat="1" x14ac:dyDescent="0.25">
      <c r="A586" s="39"/>
      <c r="B586" s="44"/>
      <c r="C586" s="7"/>
      <c r="H586" s="39"/>
      <c r="I586" s="39"/>
      <c r="J586" s="39"/>
      <c r="K586" s="10"/>
      <c r="L586" s="10"/>
      <c r="M586" s="10"/>
      <c r="N586" s="10"/>
      <c r="O586" s="10"/>
      <c r="P586" s="10"/>
      <c r="Q586" s="10"/>
    </row>
    <row r="587" spans="1:17" s="11" customFormat="1" x14ac:dyDescent="0.25">
      <c r="A587" s="39"/>
      <c r="B587" s="44"/>
      <c r="C587" s="7"/>
      <c r="H587" s="39"/>
      <c r="I587" s="39"/>
      <c r="J587" s="39"/>
      <c r="K587" s="10"/>
      <c r="L587" s="10"/>
      <c r="M587" s="10"/>
      <c r="N587" s="10"/>
      <c r="O587" s="10"/>
      <c r="P587" s="10"/>
      <c r="Q587" s="10"/>
    </row>
    <row r="588" spans="1:17" s="11" customFormat="1" x14ac:dyDescent="0.25">
      <c r="A588" s="39"/>
      <c r="B588" s="44"/>
      <c r="C588" s="7"/>
      <c r="H588" s="39"/>
      <c r="I588" s="39"/>
      <c r="J588" s="39"/>
      <c r="K588" s="10"/>
      <c r="L588" s="10"/>
      <c r="M588" s="10"/>
      <c r="N588" s="10"/>
      <c r="O588" s="10"/>
      <c r="P588" s="10"/>
      <c r="Q588" s="10"/>
    </row>
    <row r="589" spans="1:17" s="11" customFormat="1" x14ac:dyDescent="0.25">
      <c r="A589" s="39"/>
      <c r="B589" s="44"/>
      <c r="C589" s="7"/>
      <c r="H589" s="39"/>
      <c r="I589" s="39"/>
      <c r="J589" s="39"/>
      <c r="K589" s="10"/>
      <c r="L589" s="10"/>
      <c r="M589" s="10"/>
      <c r="N589" s="10"/>
      <c r="O589" s="10"/>
      <c r="P589" s="10"/>
      <c r="Q589" s="10"/>
    </row>
    <row r="590" spans="1:17" s="11" customFormat="1" x14ac:dyDescent="0.25">
      <c r="A590" s="39"/>
      <c r="B590" s="44"/>
      <c r="C590" s="7"/>
      <c r="H590" s="39"/>
      <c r="I590" s="39"/>
      <c r="J590" s="39"/>
      <c r="K590" s="10"/>
      <c r="L590" s="10"/>
      <c r="M590" s="10"/>
      <c r="N590" s="10"/>
      <c r="O590" s="10"/>
      <c r="P590" s="10"/>
      <c r="Q590" s="10"/>
    </row>
    <row r="591" spans="1:17" s="11" customFormat="1" x14ac:dyDescent="0.25">
      <c r="A591" s="39"/>
      <c r="B591" s="44"/>
      <c r="C591" s="7"/>
      <c r="H591" s="39"/>
      <c r="I591" s="39"/>
      <c r="J591" s="39"/>
      <c r="K591" s="10"/>
      <c r="L591" s="10"/>
      <c r="M591" s="10"/>
      <c r="N591" s="10"/>
      <c r="O591" s="10"/>
      <c r="P591" s="10"/>
      <c r="Q591" s="10"/>
    </row>
    <row r="592" spans="1:17" s="11" customFormat="1" x14ac:dyDescent="0.25">
      <c r="A592" s="39"/>
      <c r="B592" s="44"/>
      <c r="C592" s="7"/>
      <c r="H592" s="39"/>
      <c r="I592" s="39"/>
      <c r="J592" s="39"/>
      <c r="K592" s="10"/>
      <c r="L592" s="10"/>
      <c r="M592" s="10"/>
      <c r="N592" s="10"/>
      <c r="O592" s="10"/>
      <c r="P592" s="10"/>
      <c r="Q592" s="10"/>
    </row>
    <row r="593" spans="1:17" s="11" customFormat="1" x14ac:dyDescent="0.25">
      <c r="A593" s="39"/>
      <c r="B593" s="44"/>
      <c r="C593" s="7"/>
      <c r="H593" s="39"/>
      <c r="I593" s="39"/>
      <c r="J593" s="39"/>
      <c r="K593" s="10"/>
      <c r="L593" s="10"/>
      <c r="M593" s="10"/>
      <c r="N593" s="10"/>
      <c r="O593" s="10"/>
      <c r="P593" s="10"/>
      <c r="Q593" s="10"/>
    </row>
    <row r="594" spans="1:17" s="11" customFormat="1" x14ac:dyDescent="0.25">
      <c r="A594" s="39"/>
      <c r="B594" s="44"/>
      <c r="C594" s="7"/>
      <c r="H594" s="39"/>
      <c r="I594" s="39"/>
      <c r="J594" s="39"/>
      <c r="K594" s="10"/>
      <c r="L594" s="10"/>
      <c r="M594" s="10"/>
      <c r="N594" s="10"/>
      <c r="O594" s="10"/>
      <c r="P594" s="10"/>
      <c r="Q594" s="10"/>
    </row>
    <row r="595" spans="1:17" s="11" customFormat="1" x14ac:dyDescent="0.25">
      <c r="A595" s="39"/>
      <c r="B595" s="44"/>
      <c r="C595" s="7"/>
      <c r="H595" s="39"/>
      <c r="I595" s="39"/>
      <c r="J595" s="39"/>
      <c r="K595" s="10"/>
      <c r="L595" s="10"/>
      <c r="M595" s="10"/>
      <c r="N595" s="10"/>
      <c r="O595" s="10"/>
      <c r="P595" s="10"/>
      <c r="Q595" s="10"/>
    </row>
    <row r="596" spans="1:17" s="11" customFormat="1" x14ac:dyDescent="0.25">
      <c r="A596" s="39"/>
      <c r="B596" s="44"/>
      <c r="C596" s="7"/>
      <c r="H596" s="39"/>
      <c r="I596" s="39"/>
      <c r="J596" s="39"/>
      <c r="K596" s="10"/>
      <c r="L596" s="10"/>
      <c r="M596" s="10"/>
      <c r="N596" s="10"/>
      <c r="O596" s="10"/>
      <c r="P596" s="10"/>
      <c r="Q596" s="10"/>
    </row>
    <row r="597" spans="1:17" s="11" customFormat="1" x14ac:dyDescent="0.25">
      <c r="A597" s="39"/>
      <c r="B597" s="44"/>
      <c r="C597" s="7"/>
      <c r="H597" s="39"/>
      <c r="I597" s="39"/>
      <c r="J597" s="39"/>
      <c r="K597" s="10"/>
      <c r="L597" s="10"/>
      <c r="M597" s="10"/>
      <c r="N597" s="10"/>
      <c r="O597" s="10"/>
      <c r="P597" s="10"/>
      <c r="Q597" s="10"/>
    </row>
    <row r="598" spans="1:17" s="11" customFormat="1" x14ac:dyDescent="0.25">
      <c r="A598" s="39"/>
      <c r="B598" s="44"/>
      <c r="C598" s="7"/>
      <c r="H598" s="39"/>
      <c r="I598" s="39"/>
      <c r="J598" s="39"/>
      <c r="K598" s="10"/>
      <c r="L598" s="10"/>
      <c r="M598" s="10"/>
      <c r="N598" s="10"/>
      <c r="O598" s="10"/>
      <c r="P598" s="10"/>
      <c r="Q598" s="10"/>
    </row>
    <row r="599" spans="1:17" s="11" customFormat="1" x14ac:dyDescent="0.25">
      <c r="A599" s="39"/>
      <c r="B599" s="44"/>
      <c r="C599" s="7"/>
      <c r="H599" s="39"/>
      <c r="I599" s="39"/>
      <c r="J599" s="39"/>
      <c r="K599" s="10"/>
      <c r="L599" s="10"/>
      <c r="M599" s="10"/>
      <c r="N599" s="10"/>
      <c r="O599" s="10"/>
      <c r="P599" s="10"/>
      <c r="Q599" s="10"/>
    </row>
    <row r="600" spans="1:17" s="11" customFormat="1" x14ac:dyDescent="0.25">
      <c r="A600" s="39"/>
      <c r="B600" s="44"/>
      <c r="C600" s="7"/>
      <c r="H600" s="39"/>
      <c r="I600" s="39"/>
      <c r="J600" s="39"/>
      <c r="K600" s="10"/>
      <c r="L600" s="10"/>
      <c r="M600" s="10"/>
      <c r="N600" s="10"/>
      <c r="O600" s="10"/>
      <c r="P600" s="10"/>
      <c r="Q600" s="10"/>
    </row>
    <row r="601" spans="1:17" s="11" customFormat="1" x14ac:dyDescent="0.25">
      <c r="A601" s="39"/>
      <c r="B601" s="44"/>
      <c r="C601" s="7"/>
      <c r="H601" s="39"/>
      <c r="I601" s="39"/>
      <c r="J601" s="39"/>
      <c r="K601" s="10"/>
      <c r="L601" s="10"/>
      <c r="M601" s="10"/>
      <c r="N601" s="10"/>
      <c r="O601" s="10"/>
      <c r="P601" s="10"/>
      <c r="Q601" s="10"/>
    </row>
    <row r="602" spans="1:17" s="11" customFormat="1" x14ac:dyDescent="0.25">
      <c r="A602" s="39"/>
      <c r="B602" s="44"/>
      <c r="C602" s="7"/>
      <c r="H602" s="39"/>
      <c r="I602" s="39"/>
      <c r="J602" s="39"/>
      <c r="K602" s="10"/>
      <c r="L602" s="10"/>
      <c r="M602" s="10"/>
      <c r="N602" s="10"/>
      <c r="O602" s="10"/>
      <c r="P602" s="10"/>
      <c r="Q602" s="10"/>
    </row>
    <row r="603" spans="1:17" s="11" customFormat="1" x14ac:dyDescent="0.25">
      <c r="A603" s="39"/>
      <c r="B603" s="44"/>
      <c r="C603" s="7"/>
      <c r="H603" s="39"/>
      <c r="I603" s="39"/>
      <c r="J603" s="39"/>
      <c r="K603" s="10"/>
      <c r="L603" s="10"/>
      <c r="M603" s="10"/>
      <c r="N603" s="10"/>
      <c r="O603" s="10"/>
      <c r="P603" s="10"/>
      <c r="Q603" s="10"/>
    </row>
    <row r="604" spans="1:17" s="11" customFormat="1" x14ac:dyDescent="0.25">
      <c r="A604" s="39"/>
      <c r="B604" s="44"/>
      <c r="C604" s="7"/>
      <c r="H604" s="39"/>
      <c r="I604" s="39"/>
      <c r="J604" s="39"/>
      <c r="K604" s="10"/>
      <c r="L604" s="10"/>
      <c r="M604" s="10"/>
      <c r="N604" s="10"/>
      <c r="O604" s="10"/>
      <c r="P604" s="10"/>
      <c r="Q604" s="10"/>
    </row>
    <row r="605" spans="1:17" s="11" customFormat="1" x14ac:dyDescent="0.25">
      <c r="A605" s="39"/>
      <c r="B605" s="44"/>
      <c r="C605" s="7"/>
      <c r="H605" s="39"/>
      <c r="I605" s="39"/>
      <c r="J605" s="39"/>
      <c r="K605" s="10"/>
      <c r="L605" s="10"/>
      <c r="M605" s="10"/>
      <c r="N605" s="10"/>
      <c r="O605" s="10"/>
      <c r="P605" s="10"/>
      <c r="Q605" s="10"/>
    </row>
    <row r="606" spans="1:17" s="11" customFormat="1" x14ac:dyDescent="0.25">
      <c r="A606" s="39"/>
      <c r="B606" s="44"/>
      <c r="C606" s="7"/>
      <c r="H606" s="39"/>
      <c r="I606" s="39"/>
      <c r="J606" s="39"/>
      <c r="K606" s="10"/>
      <c r="L606" s="10"/>
      <c r="M606" s="10"/>
      <c r="N606" s="10"/>
      <c r="O606" s="10"/>
      <c r="P606" s="10"/>
      <c r="Q606" s="10"/>
    </row>
    <row r="607" spans="1:17" s="11" customFormat="1" x14ac:dyDescent="0.25">
      <c r="A607" s="39"/>
      <c r="B607" s="44"/>
      <c r="C607" s="7"/>
      <c r="H607" s="39"/>
      <c r="I607" s="39"/>
      <c r="J607" s="39"/>
      <c r="K607" s="10"/>
      <c r="L607" s="10"/>
      <c r="M607" s="10"/>
      <c r="N607" s="10"/>
      <c r="O607" s="10"/>
      <c r="P607" s="10"/>
      <c r="Q607" s="10"/>
    </row>
    <row r="608" spans="1:17" s="11" customFormat="1" x14ac:dyDescent="0.25">
      <c r="A608" s="39"/>
      <c r="B608" s="44"/>
      <c r="C608" s="7"/>
      <c r="H608" s="39"/>
      <c r="I608" s="39"/>
      <c r="J608" s="39"/>
      <c r="K608" s="10"/>
      <c r="L608" s="10"/>
      <c r="M608" s="10"/>
      <c r="N608" s="10"/>
      <c r="O608" s="10"/>
      <c r="P608" s="10"/>
      <c r="Q608" s="10"/>
    </row>
    <row r="609" spans="1:17" s="11" customFormat="1" x14ac:dyDescent="0.25">
      <c r="A609" s="39"/>
      <c r="B609" s="44"/>
      <c r="C609" s="7"/>
      <c r="H609" s="39"/>
      <c r="I609" s="39"/>
      <c r="J609" s="39"/>
      <c r="K609" s="10"/>
      <c r="L609" s="10"/>
      <c r="M609" s="10"/>
      <c r="N609" s="10"/>
      <c r="O609" s="10"/>
      <c r="P609" s="10"/>
      <c r="Q609" s="10"/>
    </row>
    <row r="610" spans="1:17" s="11" customFormat="1" x14ac:dyDescent="0.25">
      <c r="A610" s="39"/>
      <c r="B610" s="44"/>
      <c r="C610" s="7"/>
      <c r="H610" s="39"/>
      <c r="I610" s="39"/>
      <c r="J610" s="39"/>
      <c r="K610" s="10"/>
      <c r="L610" s="10"/>
      <c r="M610" s="10"/>
      <c r="N610" s="10"/>
      <c r="O610" s="10"/>
      <c r="P610" s="10"/>
      <c r="Q610" s="10"/>
    </row>
    <row r="611" spans="1:17" s="11" customFormat="1" x14ac:dyDescent="0.25">
      <c r="A611" s="39"/>
      <c r="B611" s="44"/>
      <c r="C611" s="7"/>
      <c r="H611" s="39"/>
      <c r="I611" s="39"/>
      <c r="J611" s="39"/>
      <c r="K611" s="10"/>
      <c r="L611" s="10"/>
      <c r="M611" s="10"/>
      <c r="N611" s="10"/>
      <c r="O611" s="10"/>
      <c r="P611" s="10"/>
      <c r="Q611" s="10"/>
    </row>
    <row r="612" spans="1:17" s="11" customFormat="1" x14ac:dyDescent="0.25">
      <c r="A612" s="39"/>
      <c r="B612" s="44"/>
      <c r="C612" s="7"/>
      <c r="H612" s="39"/>
      <c r="I612" s="39"/>
      <c r="J612" s="39"/>
      <c r="K612" s="10"/>
      <c r="L612" s="10"/>
      <c r="M612" s="10"/>
      <c r="N612" s="10"/>
      <c r="O612" s="10"/>
      <c r="P612" s="10"/>
      <c r="Q612" s="10"/>
    </row>
    <row r="613" spans="1:17" s="11" customFormat="1" x14ac:dyDescent="0.25">
      <c r="A613" s="39"/>
      <c r="B613" s="44"/>
      <c r="C613" s="7"/>
      <c r="H613" s="39"/>
      <c r="I613" s="39"/>
      <c r="J613" s="39"/>
      <c r="K613" s="10"/>
      <c r="L613" s="10"/>
      <c r="M613" s="10"/>
      <c r="N613" s="10"/>
      <c r="O613" s="10"/>
      <c r="P613" s="10"/>
      <c r="Q613" s="10"/>
    </row>
    <row r="614" spans="1:17" s="11" customFormat="1" x14ac:dyDescent="0.25">
      <c r="A614" s="39"/>
      <c r="B614" s="44"/>
      <c r="C614" s="7"/>
      <c r="H614" s="39"/>
      <c r="I614" s="39"/>
      <c r="J614" s="39"/>
      <c r="K614" s="10"/>
      <c r="L614" s="10"/>
      <c r="M614" s="10"/>
      <c r="N614" s="10"/>
      <c r="O614" s="10"/>
      <c r="P614" s="10"/>
      <c r="Q614" s="10"/>
    </row>
    <row r="615" spans="1:17" s="11" customFormat="1" x14ac:dyDescent="0.25">
      <c r="A615" s="39"/>
      <c r="B615" s="44"/>
      <c r="C615" s="7"/>
      <c r="H615" s="39"/>
      <c r="I615" s="39"/>
      <c r="J615" s="39"/>
      <c r="K615" s="10"/>
      <c r="L615" s="10"/>
      <c r="M615" s="10"/>
      <c r="N615" s="10"/>
      <c r="O615" s="10"/>
      <c r="P615" s="10"/>
      <c r="Q615" s="10"/>
    </row>
    <row r="616" spans="1:17" s="11" customFormat="1" x14ac:dyDescent="0.25">
      <c r="A616" s="39"/>
      <c r="B616" s="44"/>
      <c r="C616" s="7"/>
      <c r="H616" s="39"/>
      <c r="I616" s="39"/>
      <c r="J616" s="39"/>
      <c r="K616" s="10"/>
      <c r="L616" s="10"/>
      <c r="M616" s="10"/>
      <c r="N616" s="10"/>
      <c r="O616" s="10"/>
      <c r="P616" s="10"/>
      <c r="Q616" s="10"/>
    </row>
    <row r="617" spans="1:17" s="11" customFormat="1" x14ac:dyDescent="0.25">
      <c r="A617" s="39"/>
      <c r="B617" s="44"/>
      <c r="C617" s="7"/>
      <c r="H617" s="39"/>
      <c r="I617" s="39"/>
      <c r="J617" s="39"/>
      <c r="K617" s="10"/>
      <c r="L617" s="10"/>
      <c r="M617" s="10"/>
      <c r="N617" s="10"/>
      <c r="O617" s="10"/>
      <c r="P617" s="10"/>
      <c r="Q617" s="10"/>
    </row>
    <row r="618" spans="1:17" s="11" customFormat="1" x14ac:dyDescent="0.25">
      <c r="A618" s="39"/>
      <c r="B618" s="44"/>
      <c r="C618" s="7"/>
      <c r="H618" s="39"/>
      <c r="I618" s="39"/>
      <c r="J618" s="39"/>
      <c r="K618" s="10"/>
      <c r="L618" s="10"/>
      <c r="M618" s="10"/>
      <c r="N618" s="10"/>
      <c r="O618" s="10"/>
      <c r="P618" s="10"/>
      <c r="Q618" s="10"/>
    </row>
    <row r="619" spans="1:17" s="11" customFormat="1" x14ac:dyDescent="0.25">
      <c r="A619" s="39"/>
      <c r="B619" s="44"/>
      <c r="C619" s="7"/>
      <c r="H619" s="39"/>
      <c r="I619" s="39"/>
      <c r="J619" s="39"/>
      <c r="K619" s="10"/>
      <c r="L619" s="10"/>
      <c r="M619" s="10"/>
      <c r="N619" s="10"/>
      <c r="O619" s="10"/>
      <c r="P619" s="10"/>
      <c r="Q619" s="10"/>
    </row>
    <row r="620" spans="1:17" s="11" customFormat="1" x14ac:dyDescent="0.25">
      <c r="A620" s="39"/>
      <c r="B620" s="44"/>
      <c r="C620" s="7"/>
      <c r="H620" s="39"/>
      <c r="I620" s="39"/>
      <c r="J620" s="39"/>
      <c r="K620" s="10"/>
      <c r="L620" s="10"/>
      <c r="M620" s="10"/>
      <c r="N620" s="10"/>
      <c r="O620" s="10"/>
      <c r="P620" s="10"/>
      <c r="Q620" s="10"/>
    </row>
    <row r="621" spans="1:17" s="11" customFormat="1" x14ac:dyDescent="0.25">
      <c r="A621" s="39"/>
      <c r="B621" s="44"/>
      <c r="C621" s="7"/>
      <c r="H621" s="39"/>
      <c r="I621" s="39"/>
      <c r="J621" s="39"/>
      <c r="K621" s="10"/>
      <c r="L621" s="10"/>
      <c r="M621" s="10"/>
      <c r="N621" s="10"/>
      <c r="O621" s="10"/>
      <c r="P621" s="10"/>
      <c r="Q621" s="10"/>
    </row>
    <row r="622" spans="1:17" s="11" customFormat="1" x14ac:dyDescent="0.25">
      <c r="A622" s="39"/>
      <c r="B622" s="44"/>
      <c r="C622" s="7"/>
      <c r="H622" s="39"/>
      <c r="I622" s="39"/>
      <c r="J622" s="39"/>
      <c r="K622" s="10"/>
      <c r="L622" s="10"/>
      <c r="M622" s="10"/>
      <c r="N622" s="10"/>
      <c r="O622" s="10"/>
      <c r="P622" s="10"/>
      <c r="Q622" s="10"/>
    </row>
    <row r="623" spans="1:17" s="11" customFormat="1" x14ac:dyDescent="0.25">
      <c r="A623" s="39"/>
      <c r="B623" s="44"/>
      <c r="C623" s="7"/>
      <c r="H623" s="39"/>
      <c r="I623" s="39"/>
      <c r="J623" s="39"/>
      <c r="K623" s="10"/>
      <c r="L623" s="10"/>
      <c r="M623" s="10"/>
      <c r="N623" s="10"/>
      <c r="O623" s="10"/>
      <c r="P623" s="10"/>
      <c r="Q623" s="10"/>
    </row>
    <row r="624" spans="1:17" s="11" customFormat="1" x14ac:dyDescent="0.25">
      <c r="A624" s="39"/>
      <c r="B624" s="44"/>
      <c r="C624" s="7"/>
      <c r="H624" s="39"/>
      <c r="I624" s="39"/>
      <c r="J624" s="39"/>
      <c r="K624" s="10"/>
      <c r="L624" s="10"/>
      <c r="M624" s="10"/>
      <c r="N624" s="10"/>
      <c r="O624" s="10"/>
      <c r="P624" s="10"/>
      <c r="Q624" s="10"/>
    </row>
    <row r="625" spans="1:17" s="11" customFormat="1" x14ac:dyDescent="0.25">
      <c r="A625" s="39"/>
      <c r="B625" s="44"/>
      <c r="C625" s="7"/>
      <c r="H625" s="39"/>
      <c r="I625" s="39"/>
      <c r="J625" s="39"/>
      <c r="K625" s="10"/>
      <c r="L625" s="10"/>
      <c r="M625" s="10"/>
      <c r="N625" s="10"/>
      <c r="O625" s="10"/>
      <c r="P625" s="10"/>
      <c r="Q625" s="10"/>
    </row>
    <row r="626" spans="1:17" s="11" customFormat="1" x14ac:dyDescent="0.25">
      <c r="A626" s="39"/>
      <c r="B626" s="44"/>
      <c r="C626" s="7"/>
      <c r="H626" s="39"/>
      <c r="I626" s="39"/>
      <c r="J626" s="39"/>
      <c r="K626" s="10"/>
      <c r="L626" s="10"/>
      <c r="M626" s="10"/>
      <c r="N626" s="10"/>
      <c r="O626" s="10"/>
      <c r="P626" s="10"/>
      <c r="Q626" s="10"/>
    </row>
    <row r="627" spans="1:17" s="11" customFormat="1" x14ac:dyDescent="0.25">
      <c r="A627" s="39"/>
      <c r="B627" s="44"/>
      <c r="C627" s="7"/>
      <c r="H627" s="39"/>
      <c r="I627" s="39"/>
      <c r="J627" s="39"/>
      <c r="K627" s="10"/>
      <c r="L627" s="10"/>
      <c r="M627" s="10"/>
      <c r="N627" s="10"/>
      <c r="O627" s="10"/>
      <c r="P627" s="10"/>
      <c r="Q627" s="10"/>
    </row>
    <row r="628" spans="1:17" s="11" customFormat="1" x14ac:dyDescent="0.25">
      <c r="A628" s="39"/>
      <c r="B628" s="44"/>
      <c r="C628" s="7"/>
      <c r="H628" s="39"/>
      <c r="I628" s="39"/>
      <c r="J628" s="39"/>
      <c r="K628" s="10"/>
      <c r="L628" s="10"/>
      <c r="M628" s="10"/>
      <c r="N628" s="10"/>
      <c r="O628" s="10"/>
      <c r="P628" s="10"/>
      <c r="Q628" s="10"/>
    </row>
    <row r="629" spans="1:17" s="11" customFormat="1" x14ac:dyDescent="0.25">
      <c r="A629" s="39"/>
      <c r="B629" s="44"/>
      <c r="C629" s="7"/>
      <c r="H629" s="39"/>
      <c r="I629" s="39"/>
      <c r="J629" s="39"/>
      <c r="K629" s="10"/>
      <c r="L629" s="10"/>
      <c r="M629" s="10"/>
      <c r="N629" s="10"/>
      <c r="O629" s="10"/>
      <c r="P629" s="10"/>
      <c r="Q629" s="10"/>
    </row>
    <row r="630" spans="1:17" s="11" customFormat="1" x14ac:dyDescent="0.25">
      <c r="A630" s="39"/>
      <c r="B630" s="44"/>
      <c r="C630" s="7"/>
      <c r="H630" s="39"/>
      <c r="I630" s="39"/>
      <c r="J630" s="39"/>
      <c r="K630" s="10"/>
      <c r="L630" s="10"/>
      <c r="M630" s="10"/>
      <c r="N630" s="10"/>
      <c r="O630" s="10"/>
      <c r="P630" s="10"/>
      <c r="Q630" s="10"/>
    </row>
    <row r="631" spans="1:17" s="11" customFormat="1" x14ac:dyDescent="0.25">
      <c r="A631" s="39"/>
      <c r="B631" s="44"/>
      <c r="C631" s="7"/>
      <c r="H631" s="39"/>
      <c r="I631" s="39"/>
      <c r="J631" s="39"/>
      <c r="K631" s="10"/>
      <c r="L631" s="10"/>
      <c r="M631" s="10"/>
      <c r="N631" s="10"/>
      <c r="O631" s="10"/>
      <c r="P631" s="10"/>
      <c r="Q631" s="10"/>
    </row>
    <row r="632" spans="1:17" s="11" customFormat="1" x14ac:dyDescent="0.25">
      <c r="A632" s="39"/>
      <c r="B632" s="44"/>
      <c r="C632" s="7"/>
      <c r="H632" s="39"/>
      <c r="I632" s="39"/>
      <c r="J632" s="39"/>
      <c r="K632" s="10"/>
      <c r="L632" s="10"/>
      <c r="M632" s="10"/>
      <c r="N632" s="10"/>
      <c r="O632" s="10"/>
      <c r="P632" s="10"/>
      <c r="Q632" s="10"/>
    </row>
    <row r="633" spans="1:17" s="11" customFormat="1" x14ac:dyDescent="0.25">
      <c r="A633" s="39"/>
      <c r="B633" s="44"/>
      <c r="C633" s="7"/>
      <c r="H633" s="39"/>
      <c r="I633" s="39"/>
      <c r="J633" s="39"/>
      <c r="K633" s="10"/>
      <c r="L633" s="10"/>
      <c r="M633" s="10"/>
      <c r="N633" s="10"/>
      <c r="O633" s="10"/>
      <c r="P633" s="10"/>
      <c r="Q633" s="10"/>
    </row>
    <row r="634" spans="1:17" s="11" customFormat="1" x14ac:dyDescent="0.25">
      <c r="A634" s="39"/>
      <c r="B634" s="44"/>
      <c r="C634" s="7"/>
      <c r="H634" s="39"/>
      <c r="I634" s="39"/>
      <c r="J634" s="39"/>
      <c r="K634" s="10"/>
      <c r="L634" s="10"/>
      <c r="M634" s="10"/>
      <c r="N634" s="10"/>
      <c r="O634" s="10"/>
      <c r="P634" s="10"/>
      <c r="Q634" s="10"/>
    </row>
    <row r="635" spans="1:17" s="11" customFormat="1" x14ac:dyDescent="0.25">
      <c r="A635" s="39"/>
      <c r="B635" s="44"/>
      <c r="C635" s="7"/>
      <c r="H635" s="39"/>
      <c r="I635" s="39"/>
      <c r="J635" s="39"/>
      <c r="K635" s="10"/>
      <c r="L635" s="10"/>
      <c r="M635" s="10"/>
      <c r="N635" s="10"/>
      <c r="O635" s="10"/>
      <c r="P635" s="10"/>
      <c r="Q635" s="10"/>
    </row>
    <row r="636" spans="1:17" s="11" customFormat="1" x14ac:dyDescent="0.25">
      <c r="A636" s="39"/>
      <c r="B636" s="44"/>
      <c r="C636" s="7"/>
      <c r="H636" s="39"/>
      <c r="I636" s="39"/>
      <c r="J636" s="39"/>
      <c r="K636" s="10"/>
      <c r="L636" s="10"/>
      <c r="M636" s="10"/>
      <c r="N636" s="10"/>
      <c r="O636" s="10"/>
      <c r="P636" s="10"/>
      <c r="Q636" s="10"/>
    </row>
    <row r="637" spans="1:17" s="11" customFormat="1" x14ac:dyDescent="0.25">
      <c r="A637" s="39"/>
      <c r="B637" s="44"/>
      <c r="C637" s="7"/>
      <c r="H637" s="39"/>
      <c r="I637" s="39"/>
      <c r="J637" s="39"/>
      <c r="K637" s="10"/>
      <c r="L637" s="10"/>
      <c r="M637" s="10"/>
      <c r="N637" s="10"/>
      <c r="O637" s="10"/>
      <c r="P637" s="10"/>
      <c r="Q637" s="10"/>
    </row>
    <row r="638" spans="1:17" s="11" customFormat="1" x14ac:dyDescent="0.25">
      <c r="A638" s="39"/>
      <c r="B638" s="44"/>
      <c r="C638" s="7"/>
      <c r="H638" s="39"/>
      <c r="I638" s="39"/>
      <c r="J638" s="39"/>
      <c r="K638" s="10"/>
      <c r="L638" s="10"/>
      <c r="M638" s="10"/>
      <c r="N638" s="10"/>
      <c r="O638" s="10"/>
      <c r="P638" s="10"/>
      <c r="Q638" s="10"/>
    </row>
    <row r="639" spans="1:17" s="11" customFormat="1" x14ac:dyDescent="0.25">
      <c r="A639" s="39"/>
      <c r="B639" s="44"/>
      <c r="C639" s="7"/>
      <c r="H639" s="39"/>
      <c r="I639" s="39"/>
      <c r="J639" s="39"/>
      <c r="K639" s="10"/>
      <c r="L639" s="10"/>
      <c r="M639" s="10"/>
      <c r="N639" s="10"/>
      <c r="O639" s="10"/>
      <c r="P639" s="10"/>
      <c r="Q639" s="10"/>
    </row>
    <row r="640" spans="1:17" s="11" customFormat="1" x14ac:dyDescent="0.25">
      <c r="A640" s="39"/>
      <c r="B640" s="44"/>
      <c r="C640" s="7"/>
      <c r="H640" s="39"/>
      <c r="I640" s="39"/>
      <c r="J640" s="39"/>
      <c r="K640" s="10"/>
      <c r="L640" s="10"/>
      <c r="M640" s="10"/>
      <c r="N640" s="10"/>
      <c r="O640" s="10"/>
      <c r="P640" s="10"/>
      <c r="Q640" s="10"/>
    </row>
    <row r="641" spans="1:17" s="11" customFormat="1" x14ac:dyDescent="0.25">
      <c r="A641" s="39"/>
      <c r="B641" s="44"/>
      <c r="C641" s="7"/>
      <c r="H641" s="39"/>
      <c r="I641" s="39"/>
      <c r="J641" s="39"/>
      <c r="K641" s="10"/>
      <c r="L641" s="10"/>
      <c r="M641" s="10"/>
      <c r="N641" s="10"/>
      <c r="O641" s="10"/>
      <c r="P641" s="10"/>
      <c r="Q641" s="10"/>
    </row>
    <row r="642" spans="1:17" s="11" customFormat="1" x14ac:dyDescent="0.25">
      <c r="A642" s="39"/>
      <c r="B642" s="44"/>
      <c r="C642" s="7"/>
      <c r="H642" s="39"/>
      <c r="I642" s="39"/>
      <c r="J642" s="39"/>
      <c r="K642" s="10"/>
      <c r="L642" s="10"/>
      <c r="M642" s="10"/>
      <c r="N642" s="10"/>
      <c r="O642" s="10"/>
      <c r="P642" s="10"/>
      <c r="Q642" s="10"/>
    </row>
    <row r="643" spans="1:17" s="11" customFormat="1" x14ac:dyDescent="0.25">
      <c r="A643" s="39"/>
      <c r="B643" s="44"/>
      <c r="C643" s="7"/>
      <c r="H643" s="39"/>
      <c r="I643" s="39"/>
      <c r="J643" s="39"/>
      <c r="K643" s="10"/>
      <c r="L643" s="10"/>
      <c r="M643" s="10"/>
      <c r="N643" s="10"/>
      <c r="O643" s="10"/>
      <c r="P643" s="10"/>
      <c r="Q643" s="10"/>
    </row>
    <row r="644" spans="1:17" s="11" customFormat="1" x14ac:dyDescent="0.25">
      <c r="A644" s="39"/>
      <c r="B644" s="44"/>
      <c r="C644" s="7"/>
      <c r="H644" s="39"/>
      <c r="I644" s="39"/>
      <c r="J644" s="39"/>
      <c r="K644" s="10"/>
      <c r="L644" s="10"/>
      <c r="M644" s="10"/>
      <c r="N644" s="10"/>
      <c r="O644" s="10"/>
      <c r="P644" s="10"/>
      <c r="Q644" s="10"/>
    </row>
    <row r="645" spans="1:17" s="11" customFormat="1" x14ac:dyDescent="0.25">
      <c r="A645" s="39"/>
      <c r="B645" s="44"/>
      <c r="C645" s="7"/>
      <c r="H645" s="39"/>
      <c r="I645" s="39"/>
      <c r="J645" s="39"/>
      <c r="K645" s="10"/>
      <c r="L645" s="10"/>
      <c r="M645" s="10"/>
      <c r="N645" s="10"/>
      <c r="O645" s="10"/>
      <c r="P645" s="10"/>
      <c r="Q645" s="10"/>
    </row>
    <row r="646" spans="1:17" s="11" customFormat="1" x14ac:dyDescent="0.25">
      <c r="A646" s="39"/>
      <c r="B646" s="44"/>
      <c r="C646" s="7"/>
      <c r="H646" s="39"/>
      <c r="I646" s="39"/>
      <c r="J646" s="39"/>
      <c r="K646" s="10"/>
      <c r="L646" s="10"/>
      <c r="M646" s="10"/>
      <c r="N646" s="10"/>
      <c r="O646" s="10"/>
      <c r="P646" s="10"/>
      <c r="Q646" s="10"/>
    </row>
    <row r="647" spans="1:17" s="11" customFormat="1" x14ac:dyDescent="0.25">
      <c r="A647" s="39"/>
      <c r="B647" s="44"/>
      <c r="C647" s="7"/>
      <c r="H647" s="39"/>
      <c r="I647" s="39"/>
      <c r="J647" s="39"/>
      <c r="K647" s="10"/>
      <c r="L647" s="10"/>
      <c r="M647" s="10"/>
      <c r="N647" s="10"/>
      <c r="O647" s="10"/>
      <c r="P647" s="10"/>
      <c r="Q647" s="10"/>
    </row>
    <row r="648" spans="1:17" s="11" customFormat="1" x14ac:dyDescent="0.25">
      <c r="A648" s="39"/>
      <c r="B648" s="44"/>
      <c r="C648" s="7"/>
      <c r="H648" s="39"/>
      <c r="I648" s="39"/>
      <c r="J648" s="39"/>
      <c r="K648" s="10"/>
      <c r="L648" s="10"/>
      <c r="M648" s="10"/>
      <c r="N648" s="10"/>
      <c r="O648" s="10"/>
      <c r="P648" s="10"/>
      <c r="Q648" s="10"/>
    </row>
    <row r="649" spans="1:17" s="11" customFormat="1" x14ac:dyDescent="0.25">
      <c r="A649" s="39"/>
      <c r="B649" s="44"/>
      <c r="C649" s="7"/>
      <c r="H649" s="39"/>
      <c r="I649" s="39"/>
      <c r="J649" s="39"/>
      <c r="K649" s="10"/>
      <c r="L649" s="10"/>
      <c r="M649" s="10"/>
      <c r="N649" s="10"/>
      <c r="O649" s="10"/>
      <c r="P649" s="10"/>
      <c r="Q649" s="10"/>
    </row>
    <row r="650" spans="1:17" s="11" customFormat="1" x14ac:dyDescent="0.25">
      <c r="A650" s="39"/>
      <c r="B650" s="44"/>
      <c r="C650" s="7"/>
      <c r="H650" s="39"/>
      <c r="I650" s="39"/>
      <c r="J650" s="39"/>
      <c r="K650" s="10"/>
      <c r="L650" s="10"/>
      <c r="M650" s="10"/>
      <c r="N650" s="10"/>
      <c r="O650" s="10"/>
      <c r="P650" s="10"/>
      <c r="Q650" s="10"/>
    </row>
    <row r="651" spans="1:17" s="11" customFormat="1" x14ac:dyDescent="0.25">
      <c r="A651" s="39"/>
      <c r="B651" s="44"/>
      <c r="C651" s="7"/>
      <c r="H651" s="39"/>
      <c r="I651" s="39"/>
      <c r="J651" s="39"/>
      <c r="K651" s="10"/>
      <c r="L651" s="10"/>
      <c r="M651" s="10"/>
      <c r="N651" s="10"/>
      <c r="O651" s="10"/>
      <c r="P651" s="10"/>
      <c r="Q651" s="10"/>
    </row>
    <row r="652" spans="1:17" s="11" customFormat="1" x14ac:dyDescent="0.25">
      <c r="A652" s="39"/>
      <c r="B652" s="44"/>
      <c r="C652" s="7"/>
      <c r="H652" s="39"/>
      <c r="I652" s="39"/>
      <c r="J652" s="39"/>
      <c r="K652" s="10"/>
      <c r="L652" s="10"/>
      <c r="M652" s="10"/>
      <c r="N652" s="10"/>
      <c r="O652" s="10"/>
      <c r="P652" s="10"/>
      <c r="Q652" s="10"/>
    </row>
    <row r="653" spans="1:17" s="11" customFormat="1" x14ac:dyDescent="0.25">
      <c r="A653" s="39"/>
      <c r="B653" s="44"/>
      <c r="C653" s="7"/>
      <c r="H653" s="39"/>
      <c r="I653" s="39"/>
      <c r="J653" s="39"/>
      <c r="K653" s="10"/>
      <c r="L653" s="10"/>
      <c r="M653" s="10"/>
      <c r="N653" s="10"/>
      <c r="O653" s="10"/>
      <c r="P653" s="10"/>
      <c r="Q653" s="10"/>
    </row>
    <row r="654" spans="1:17" s="11" customFormat="1" x14ac:dyDescent="0.25">
      <c r="A654" s="39"/>
      <c r="B654" s="44"/>
      <c r="C654" s="7"/>
      <c r="H654" s="39"/>
      <c r="I654" s="39"/>
      <c r="J654" s="39"/>
      <c r="K654" s="10"/>
      <c r="L654" s="10"/>
      <c r="M654" s="10"/>
      <c r="N654" s="10"/>
      <c r="O654" s="10"/>
      <c r="P654" s="10"/>
      <c r="Q654" s="10"/>
    </row>
    <row r="655" spans="1:17" s="11" customFormat="1" x14ac:dyDescent="0.25">
      <c r="A655" s="39"/>
      <c r="B655" s="44"/>
      <c r="C655" s="7"/>
      <c r="H655" s="39"/>
      <c r="I655" s="39"/>
      <c r="J655" s="39"/>
      <c r="K655" s="10"/>
      <c r="L655" s="10"/>
      <c r="M655" s="10"/>
      <c r="N655" s="10"/>
      <c r="O655" s="10"/>
      <c r="P655" s="10"/>
      <c r="Q655" s="10"/>
    </row>
    <row r="656" spans="1:17" s="11" customFormat="1" x14ac:dyDescent="0.25">
      <c r="A656" s="39"/>
      <c r="B656" s="44"/>
      <c r="C656" s="7"/>
      <c r="H656" s="39"/>
      <c r="I656" s="39"/>
      <c r="J656" s="39"/>
      <c r="K656" s="10"/>
      <c r="L656" s="10"/>
      <c r="M656" s="10"/>
      <c r="N656" s="10"/>
      <c r="O656" s="10"/>
      <c r="P656" s="10"/>
      <c r="Q656" s="10"/>
    </row>
    <row r="657" spans="1:17" s="11" customFormat="1" x14ac:dyDescent="0.25">
      <c r="A657" s="39"/>
      <c r="B657" s="44"/>
      <c r="C657" s="7"/>
      <c r="H657" s="39"/>
      <c r="I657" s="39"/>
      <c r="J657" s="39"/>
      <c r="K657" s="10"/>
      <c r="L657" s="10"/>
      <c r="M657" s="10"/>
      <c r="N657" s="10"/>
      <c r="O657" s="10"/>
      <c r="P657" s="10"/>
      <c r="Q657" s="10"/>
    </row>
    <row r="658" spans="1:17" s="11" customFormat="1" x14ac:dyDescent="0.25">
      <c r="A658" s="39"/>
      <c r="B658" s="44"/>
      <c r="C658" s="7"/>
      <c r="H658" s="39"/>
      <c r="I658" s="39"/>
      <c r="J658" s="39"/>
      <c r="K658" s="10"/>
      <c r="L658" s="10"/>
      <c r="M658" s="10"/>
      <c r="N658" s="10"/>
      <c r="O658" s="10"/>
      <c r="P658" s="10"/>
      <c r="Q658" s="10"/>
    </row>
    <row r="659" spans="1:17" s="11" customFormat="1" x14ac:dyDescent="0.25">
      <c r="A659" s="39"/>
      <c r="B659" s="44"/>
      <c r="C659" s="7"/>
      <c r="H659" s="39"/>
      <c r="I659" s="39"/>
      <c r="J659" s="39"/>
      <c r="K659" s="10"/>
      <c r="L659" s="10"/>
      <c r="M659" s="10"/>
      <c r="N659" s="10"/>
      <c r="O659" s="10"/>
      <c r="P659" s="10"/>
      <c r="Q659" s="10"/>
    </row>
    <row r="660" spans="1:17" s="11" customFormat="1" x14ac:dyDescent="0.25">
      <c r="A660" s="39"/>
      <c r="B660" s="44"/>
      <c r="C660" s="7"/>
      <c r="H660" s="39"/>
      <c r="I660" s="39"/>
      <c r="J660" s="39"/>
      <c r="K660" s="10"/>
      <c r="L660" s="10"/>
      <c r="M660" s="10"/>
      <c r="N660" s="10"/>
      <c r="O660" s="10"/>
      <c r="P660" s="10"/>
      <c r="Q660" s="10"/>
    </row>
    <row r="661" spans="1:17" s="11" customFormat="1" x14ac:dyDescent="0.25">
      <c r="A661" s="39"/>
      <c r="B661" s="44"/>
      <c r="C661" s="7"/>
      <c r="H661" s="39"/>
      <c r="I661" s="39"/>
      <c r="J661" s="39"/>
      <c r="K661" s="10"/>
      <c r="L661" s="10"/>
      <c r="M661" s="10"/>
      <c r="N661" s="10"/>
      <c r="O661" s="10"/>
      <c r="P661" s="10"/>
      <c r="Q661" s="10"/>
    </row>
    <row r="662" spans="1:17" s="11" customFormat="1" x14ac:dyDescent="0.25">
      <c r="A662" s="39"/>
      <c r="B662" s="44"/>
      <c r="C662" s="7"/>
      <c r="H662" s="39"/>
      <c r="I662" s="39"/>
      <c r="J662" s="39"/>
      <c r="K662" s="10"/>
      <c r="L662" s="10"/>
      <c r="M662" s="10"/>
      <c r="N662" s="10"/>
      <c r="O662" s="10"/>
      <c r="P662" s="10"/>
      <c r="Q662" s="10"/>
    </row>
    <row r="663" spans="1:17" s="11" customFormat="1" x14ac:dyDescent="0.25">
      <c r="A663" s="39"/>
      <c r="B663" s="44"/>
      <c r="C663" s="7"/>
      <c r="H663" s="39"/>
      <c r="I663" s="39"/>
      <c r="J663" s="39"/>
      <c r="K663" s="10"/>
      <c r="L663" s="10"/>
      <c r="M663" s="10"/>
      <c r="N663" s="10"/>
      <c r="O663" s="10"/>
      <c r="P663" s="10"/>
      <c r="Q663" s="10"/>
    </row>
    <row r="664" spans="1:17" s="11" customFormat="1" x14ac:dyDescent="0.25">
      <c r="A664" s="39"/>
      <c r="B664" s="44"/>
      <c r="C664" s="7"/>
      <c r="H664" s="39"/>
      <c r="I664" s="39"/>
      <c r="J664" s="39"/>
      <c r="K664" s="10"/>
      <c r="L664" s="10"/>
      <c r="M664" s="10"/>
      <c r="N664" s="10"/>
      <c r="O664" s="10"/>
      <c r="P664" s="10"/>
      <c r="Q664" s="10"/>
    </row>
    <row r="665" spans="1:17" s="11" customFormat="1" x14ac:dyDescent="0.25">
      <c r="A665" s="39"/>
      <c r="B665" s="44"/>
      <c r="C665" s="7"/>
      <c r="H665" s="39"/>
      <c r="I665" s="39"/>
      <c r="J665" s="39"/>
      <c r="K665" s="10"/>
      <c r="L665" s="10"/>
      <c r="M665" s="10"/>
      <c r="N665" s="10"/>
      <c r="O665" s="10"/>
      <c r="P665" s="10"/>
      <c r="Q665" s="10"/>
    </row>
    <row r="666" spans="1:17" s="11" customFormat="1" x14ac:dyDescent="0.25">
      <c r="A666" s="39"/>
      <c r="B666" s="44"/>
      <c r="C666" s="7"/>
      <c r="H666" s="39"/>
      <c r="I666" s="39"/>
      <c r="J666" s="39"/>
      <c r="K666" s="10"/>
      <c r="L666" s="10"/>
      <c r="M666" s="10"/>
      <c r="N666" s="10"/>
      <c r="O666" s="10"/>
      <c r="P666" s="10"/>
      <c r="Q666" s="10"/>
    </row>
    <row r="667" spans="1:17" s="11" customFormat="1" x14ac:dyDescent="0.25">
      <c r="A667" s="39"/>
      <c r="B667" s="44"/>
      <c r="C667" s="7"/>
      <c r="H667" s="39"/>
      <c r="I667" s="39"/>
      <c r="J667" s="39"/>
      <c r="K667" s="10"/>
      <c r="L667" s="10"/>
      <c r="M667" s="10"/>
      <c r="N667" s="10"/>
      <c r="O667" s="10"/>
      <c r="P667" s="10"/>
      <c r="Q667" s="10"/>
    </row>
    <row r="668" spans="1:17" s="11" customFormat="1" x14ac:dyDescent="0.25">
      <c r="A668" s="39"/>
      <c r="B668" s="44"/>
      <c r="C668" s="7"/>
      <c r="H668" s="39"/>
      <c r="I668" s="39"/>
      <c r="J668" s="39"/>
      <c r="K668" s="10"/>
      <c r="L668" s="10"/>
      <c r="M668" s="10"/>
      <c r="N668" s="10"/>
      <c r="O668" s="10"/>
      <c r="P668" s="10"/>
      <c r="Q668" s="10"/>
    </row>
    <row r="669" spans="1:17" s="11" customFormat="1" x14ac:dyDescent="0.25">
      <c r="A669" s="39"/>
      <c r="B669" s="44"/>
      <c r="C669" s="7"/>
      <c r="H669" s="39"/>
      <c r="I669" s="39"/>
      <c r="J669" s="39"/>
      <c r="K669" s="10"/>
      <c r="L669" s="10"/>
      <c r="M669" s="10"/>
      <c r="N669" s="10"/>
      <c r="O669" s="10"/>
      <c r="P669" s="10"/>
      <c r="Q669" s="10"/>
    </row>
    <row r="670" spans="1:17" s="11" customFormat="1" x14ac:dyDescent="0.25">
      <c r="A670" s="39"/>
      <c r="B670" s="44"/>
      <c r="C670" s="7"/>
      <c r="H670" s="39"/>
      <c r="I670" s="39"/>
      <c r="J670" s="39"/>
      <c r="K670" s="10"/>
      <c r="L670" s="10"/>
      <c r="M670" s="10"/>
      <c r="N670" s="10"/>
      <c r="O670" s="10"/>
      <c r="P670" s="10"/>
      <c r="Q670" s="10"/>
    </row>
    <row r="671" spans="1:17" s="11" customFormat="1" x14ac:dyDescent="0.25">
      <c r="A671" s="39"/>
      <c r="B671" s="44"/>
      <c r="C671" s="7"/>
      <c r="H671" s="39"/>
      <c r="I671" s="39"/>
      <c r="J671" s="39"/>
      <c r="K671" s="10"/>
      <c r="L671" s="10"/>
      <c r="M671" s="10"/>
      <c r="N671" s="10"/>
      <c r="O671" s="10"/>
      <c r="P671" s="10"/>
      <c r="Q671" s="10"/>
    </row>
    <row r="672" spans="1:17" s="11" customFormat="1" x14ac:dyDescent="0.25">
      <c r="A672" s="39"/>
      <c r="B672" s="44"/>
      <c r="C672" s="7"/>
      <c r="H672" s="39"/>
      <c r="I672" s="39"/>
      <c r="J672" s="39"/>
      <c r="K672" s="10"/>
      <c r="L672" s="10"/>
      <c r="M672" s="10"/>
      <c r="N672" s="10"/>
      <c r="O672" s="10"/>
      <c r="P672" s="10"/>
      <c r="Q672" s="10"/>
    </row>
    <row r="673" spans="1:17" s="11" customFormat="1" x14ac:dyDescent="0.25">
      <c r="A673" s="39"/>
      <c r="B673" s="44"/>
      <c r="C673" s="7"/>
      <c r="H673" s="39"/>
      <c r="I673" s="39"/>
      <c r="J673" s="39"/>
      <c r="K673" s="10"/>
      <c r="L673" s="10"/>
      <c r="M673" s="10"/>
      <c r="N673" s="10"/>
      <c r="O673" s="10"/>
      <c r="P673" s="10"/>
      <c r="Q673" s="10"/>
    </row>
    <row r="674" spans="1:17" s="11" customFormat="1" x14ac:dyDescent="0.25">
      <c r="A674" s="39"/>
      <c r="B674" s="44"/>
      <c r="C674" s="7"/>
      <c r="H674" s="39"/>
      <c r="I674" s="39"/>
      <c r="J674" s="39"/>
      <c r="K674" s="10"/>
      <c r="L674" s="10"/>
      <c r="M674" s="10"/>
      <c r="N674" s="10"/>
      <c r="O674" s="10"/>
      <c r="P674" s="10"/>
      <c r="Q674" s="10"/>
    </row>
    <row r="675" spans="1:17" s="11" customFormat="1" x14ac:dyDescent="0.25">
      <c r="A675" s="39"/>
      <c r="B675" s="44"/>
      <c r="C675" s="7"/>
      <c r="H675" s="39"/>
      <c r="I675" s="39"/>
      <c r="J675" s="39"/>
      <c r="K675" s="10"/>
      <c r="L675" s="10"/>
      <c r="M675" s="10"/>
      <c r="N675" s="10"/>
      <c r="O675" s="10"/>
      <c r="P675" s="10"/>
      <c r="Q675" s="10"/>
    </row>
    <row r="676" spans="1:17" s="11" customFormat="1" x14ac:dyDescent="0.25">
      <c r="A676" s="39"/>
      <c r="B676" s="44"/>
      <c r="C676" s="7"/>
      <c r="H676" s="39"/>
      <c r="I676" s="39"/>
      <c r="J676" s="39"/>
      <c r="K676" s="10"/>
      <c r="L676" s="10"/>
      <c r="M676" s="10"/>
      <c r="N676" s="10"/>
      <c r="O676" s="10"/>
      <c r="P676" s="10"/>
      <c r="Q676" s="10"/>
    </row>
    <row r="677" spans="1:17" s="11" customFormat="1" x14ac:dyDescent="0.25">
      <c r="A677" s="39"/>
      <c r="B677" s="44"/>
      <c r="C677" s="7"/>
      <c r="H677" s="39"/>
      <c r="I677" s="39"/>
      <c r="J677" s="39"/>
      <c r="K677" s="10"/>
      <c r="L677" s="10"/>
      <c r="M677" s="10"/>
      <c r="N677" s="10"/>
      <c r="O677" s="10"/>
      <c r="P677" s="10"/>
      <c r="Q677" s="10"/>
    </row>
    <row r="678" spans="1:17" s="11" customFormat="1" x14ac:dyDescent="0.25">
      <c r="A678" s="39"/>
      <c r="B678" s="44"/>
      <c r="C678" s="7"/>
      <c r="H678" s="39"/>
      <c r="I678" s="39"/>
      <c r="J678" s="39"/>
      <c r="K678" s="10"/>
      <c r="L678" s="10"/>
      <c r="M678" s="10"/>
      <c r="N678" s="10"/>
      <c r="O678" s="10"/>
      <c r="P678" s="10"/>
      <c r="Q678" s="10"/>
    </row>
    <row r="679" spans="1:17" s="11" customFormat="1" x14ac:dyDescent="0.25">
      <c r="A679" s="39"/>
      <c r="B679" s="44"/>
      <c r="C679" s="7"/>
      <c r="H679" s="39"/>
      <c r="I679" s="39"/>
      <c r="J679" s="39"/>
      <c r="K679" s="10"/>
      <c r="L679" s="10"/>
      <c r="M679" s="10"/>
      <c r="N679" s="10"/>
      <c r="O679" s="10"/>
      <c r="P679" s="10"/>
      <c r="Q679" s="10"/>
    </row>
    <row r="680" spans="1:17" s="11" customFormat="1" x14ac:dyDescent="0.25">
      <c r="A680" s="39"/>
      <c r="B680" s="44"/>
      <c r="C680" s="7"/>
      <c r="H680" s="39"/>
      <c r="I680" s="39"/>
      <c r="J680" s="39"/>
      <c r="K680" s="10"/>
      <c r="L680" s="10"/>
      <c r="M680" s="10"/>
      <c r="N680" s="10"/>
      <c r="O680" s="10"/>
      <c r="P680" s="10"/>
      <c r="Q680" s="10"/>
    </row>
    <row r="681" spans="1:17" s="11" customFormat="1" x14ac:dyDescent="0.25">
      <c r="A681" s="39"/>
      <c r="B681" s="44"/>
      <c r="C681" s="7"/>
      <c r="H681" s="39"/>
      <c r="I681" s="39"/>
      <c r="J681" s="39"/>
      <c r="K681" s="10"/>
      <c r="L681" s="10"/>
      <c r="M681" s="10"/>
      <c r="N681" s="10"/>
      <c r="O681" s="10"/>
      <c r="P681" s="10"/>
      <c r="Q681" s="10"/>
    </row>
    <row r="682" spans="1:17" s="11" customFormat="1" x14ac:dyDescent="0.25">
      <c r="A682" s="39"/>
      <c r="B682" s="44"/>
      <c r="C682" s="7"/>
      <c r="H682" s="39"/>
      <c r="I682" s="39"/>
      <c r="J682" s="39"/>
      <c r="K682" s="10"/>
      <c r="L682" s="10"/>
      <c r="M682" s="10"/>
      <c r="N682" s="10"/>
      <c r="O682" s="10"/>
      <c r="P682" s="10"/>
      <c r="Q682" s="10"/>
    </row>
    <row r="683" spans="1:17" s="11" customFormat="1" x14ac:dyDescent="0.25">
      <c r="A683" s="39"/>
      <c r="B683" s="44"/>
      <c r="C683" s="7"/>
      <c r="H683" s="39"/>
      <c r="I683" s="39"/>
      <c r="J683" s="39"/>
      <c r="K683" s="10"/>
      <c r="L683" s="10"/>
      <c r="M683" s="10"/>
      <c r="N683" s="10"/>
      <c r="O683" s="10"/>
      <c r="P683" s="10"/>
      <c r="Q683" s="10"/>
    </row>
    <row r="684" spans="1:17" s="11" customFormat="1" x14ac:dyDescent="0.25">
      <c r="A684" s="39"/>
      <c r="B684" s="44"/>
      <c r="C684" s="7"/>
      <c r="H684" s="39"/>
      <c r="I684" s="39"/>
      <c r="J684" s="39"/>
      <c r="K684" s="10"/>
      <c r="L684" s="10"/>
      <c r="M684" s="10"/>
      <c r="N684" s="10"/>
      <c r="O684" s="10"/>
      <c r="P684" s="10"/>
      <c r="Q684" s="10"/>
    </row>
    <row r="685" spans="1:17" s="11" customFormat="1" x14ac:dyDescent="0.25">
      <c r="A685" s="39"/>
      <c r="B685" s="44"/>
      <c r="C685" s="7"/>
      <c r="H685" s="39"/>
      <c r="I685" s="39"/>
      <c r="J685" s="39"/>
      <c r="K685" s="10"/>
      <c r="L685" s="10"/>
      <c r="M685" s="10"/>
      <c r="N685" s="10"/>
      <c r="O685" s="10"/>
      <c r="P685" s="10"/>
      <c r="Q685" s="10"/>
    </row>
    <row r="686" spans="1:17" s="11" customFormat="1" x14ac:dyDescent="0.25">
      <c r="A686" s="39"/>
      <c r="B686" s="44"/>
      <c r="C686" s="7"/>
      <c r="H686" s="39"/>
      <c r="I686" s="39"/>
      <c r="J686" s="39"/>
      <c r="K686" s="10"/>
      <c r="L686" s="10"/>
      <c r="M686" s="10"/>
      <c r="N686" s="10"/>
      <c r="O686" s="10"/>
      <c r="P686" s="10"/>
      <c r="Q686" s="10"/>
    </row>
    <row r="687" spans="1:17" s="11" customFormat="1" x14ac:dyDescent="0.25">
      <c r="A687" s="39"/>
      <c r="B687" s="44"/>
      <c r="C687" s="7"/>
      <c r="H687" s="39"/>
      <c r="I687" s="39"/>
      <c r="J687" s="39"/>
      <c r="K687" s="10"/>
      <c r="L687" s="10"/>
      <c r="M687" s="10"/>
      <c r="N687" s="10"/>
      <c r="O687" s="10"/>
      <c r="P687" s="10"/>
      <c r="Q687" s="10"/>
    </row>
    <row r="688" spans="1:17" s="11" customFormat="1" x14ac:dyDescent="0.25">
      <c r="A688" s="39"/>
      <c r="B688" s="44"/>
      <c r="C688" s="7"/>
      <c r="H688" s="39"/>
      <c r="I688" s="39"/>
      <c r="J688" s="39"/>
      <c r="K688" s="10"/>
      <c r="L688" s="10"/>
      <c r="M688" s="10"/>
      <c r="N688" s="10"/>
      <c r="O688" s="10"/>
      <c r="P688" s="10"/>
      <c r="Q688" s="10"/>
    </row>
    <row r="689" spans="1:17" s="11" customFormat="1" x14ac:dyDescent="0.25">
      <c r="A689" s="39"/>
      <c r="B689" s="44"/>
      <c r="C689" s="7"/>
      <c r="H689" s="39"/>
      <c r="I689" s="39"/>
      <c r="J689" s="39"/>
      <c r="K689" s="10"/>
      <c r="L689" s="10"/>
      <c r="M689" s="10"/>
      <c r="N689" s="10"/>
      <c r="O689" s="10"/>
      <c r="P689" s="10"/>
      <c r="Q689" s="10"/>
    </row>
    <row r="690" spans="1:17" s="11" customFormat="1" x14ac:dyDescent="0.25">
      <c r="A690" s="39"/>
      <c r="B690" s="44"/>
      <c r="C690" s="7"/>
      <c r="H690" s="39"/>
      <c r="I690" s="39"/>
      <c r="J690" s="39"/>
      <c r="K690" s="10"/>
      <c r="L690" s="10"/>
      <c r="M690" s="10"/>
      <c r="N690" s="10"/>
      <c r="O690" s="10"/>
      <c r="P690" s="10"/>
      <c r="Q690" s="10"/>
    </row>
    <row r="691" spans="1:17" s="11" customFormat="1" x14ac:dyDescent="0.25">
      <c r="A691" s="39"/>
      <c r="B691" s="44"/>
      <c r="C691" s="7"/>
      <c r="H691" s="39"/>
      <c r="I691" s="39"/>
      <c r="J691" s="39"/>
      <c r="K691" s="10"/>
      <c r="L691" s="10"/>
      <c r="M691" s="10"/>
      <c r="N691" s="10"/>
      <c r="O691" s="10"/>
      <c r="P691" s="10"/>
      <c r="Q691" s="10"/>
    </row>
    <row r="692" spans="1:17" s="11" customFormat="1" x14ac:dyDescent="0.25">
      <c r="A692" s="39"/>
      <c r="B692" s="44"/>
      <c r="C692" s="7"/>
      <c r="H692" s="39"/>
      <c r="I692" s="39"/>
      <c r="J692" s="39"/>
      <c r="K692" s="10"/>
      <c r="L692" s="10"/>
      <c r="M692" s="10"/>
      <c r="N692" s="10"/>
      <c r="O692" s="10"/>
      <c r="P692" s="10"/>
      <c r="Q692" s="10"/>
    </row>
    <row r="693" spans="1:17" s="11" customFormat="1" x14ac:dyDescent="0.25">
      <c r="A693" s="39"/>
      <c r="B693" s="44"/>
      <c r="C693" s="7"/>
      <c r="H693" s="39"/>
      <c r="I693" s="39"/>
      <c r="J693" s="39"/>
      <c r="K693" s="10"/>
      <c r="L693" s="10"/>
      <c r="M693" s="10"/>
      <c r="N693" s="10"/>
      <c r="O693" s="10"/>
      <c r="P693" s="10"/>
      <c r="Q693" s="10"/>
    </row>
    <row r="694" spans="1:17" s="11" customFormat="1" x14ac:dyDescent="0.25">
      <c r="A694" s="39"/>
      <c r="B694" s="44"/>
      <c r="C694" s="7"/>
      <c r="H694" s="39"/>
      <c r="I694" s="39"/>
      <c r="J694" s="39"/>
      <c r="K694" s="10"/>
      <c r="L694" s="10"/>
      <c r="M694" s="10"/>
      <c r="N694" s="10"/>
      <c r="O694" s="10"/>
      <c r="P694" s="10"/>
      <c r="Q694" s="10"/>
    </row>
    <row r="695" spans="1:17" s="11" customFormat="1" x14ac:dyDescent="0.25">
      <c r="A695" s="39"/>
      <c r="B695" s="44"/>
      <c r="C695" s="7"/>
      <c r="H695" s="39"/>
      <c r="I695" s="39"/>
      <c r="J695" s="39"/>
      <c r="K695" s="10"/>
      <c r="L695" s="10"/>
      <c r="M695" s="10"/>
      <c r="N695" s="10"/>
      <c r="O695" s="10"/>
      <c r="P695" s="10"/>
      <c r="Q695" s="10"/>
    </row>
    <row r="696" spans="1:17" s="11" customFormat="1" x14ac:dyDescent="0.25">
      <c r="A696" s="39"/>
      <c r="B696" s="44"/>
      <c r="C696" s="7"/>
      <c r="H696" s="39"/>
      <c r="I696" s="39"/>
      <c r="J696" s="39"/>
      <c r="K696" s="10"/>
      <c r="L696" s="10"/>
      <c r="M696" s="10"/>
      <c r="N696" s="10"/>
      <c r="O696" s="10"/>
      <c r="P696" s="10"/>
      <c r="Q696" s="10"/>
    </row>
    <row r="697" spans="1:17" s="11" customFormat="1" x14ac:dyDescent="0.25">
      <c r="A697" s="39"/>
      <c r="B697" s="44"/>
      <c r="C697" s="7"/>
      <c r="H697" s="39"/>
      <c r="I697" s="39"/>
      <c r="J697" s="39"/>
      <c r="K697" s="10"/>
      <c r="L697" s="10"/>
      <c r="M697" s="10"/>
      <c r="N697" s="10"/>
      <c r="O697" s="10"/>
      <c r="P697" s="10"/>
      <c r="Q697" s="10"/>
    </row>
    <row r="698" spans="1:17" s="11" customFormat="1" x14ac:dyDescent="0.25">
      <c r="A698" s="39"/>
      <c r="B698" s="44"/>
      <c r="C698" s="7"/>
      <c r="H698" s="39"/>
      <c r="I698" s="39"/>
      <c r="J698" s="39"/>
      <c r="K698" s="10"/>
      <c r="L698" s="10"/>
      <c r="M698" s="10"/>
      <c r="N698" s="10"/>
      <c r="O698" s="10"/>
      <c r="P698" s="10"/>
      <c r="Q698" s="10"/>
    </row>
    <row r="699" spans="1:17" s="11" customFormat="1" x14ac:dyDescent="0.25">
      <c r="A699" s="39"/>
      <c r="B699" s="44"/>
      <c r="C699" s="7"/>
      <c r="H699" s="39"/>
      <c r="I699" s="39"/>
      <c r="J699" s="39"/>
      <c r="K699" s="10"/>
      <c r="L699" s="10"/>
      <c r="M699" s="10"/>
      <c r="N699" s="10"/>
      <c r="O699" s="10"/>
      <c r="P699" s="10"/>
      <c r="Q699" s="10"/>
    </row>
    <row r="700" spans="1:17" s="11" customFormat="1" x14ac:dyDescent="0.25">
      <c r="A700" s="39"/>
      <c r="B700" s="44"/>
      <c r="C700" s="7"/>
      <c r="H700" s="39"/>
      <c r="I700" s="39"/>
      <c r="J700" s="39"/>
      <c r="K700" s="10"/>
      <c r="L700" s="10"/>
      <c r="M700" s="10"/>
      <c r="N700" s="10"/>
      <c r="O700" s="10"/>
      <c r="P700" s="10"/>
      <c r="Q700" s="10"/>
    </row>
    <row r="701" spans="1:17" s="11" customFormat="1" x14ac:dyDescent="0.25">
      <c r="A701" s="39"/>
      <c r="B701" s="44"/>
      <c r="C701" s="7"/>
      <c r="H701" s="39"/>
      <c r="I701" s="39"/>
      <c r="J701" s="39"/>
      <c r="K701" s="10"/>
      <c r="L701" s="10"/>
      <c r="M701" s="10"/>
      <c r="N701" s="10"/>
      <c r="O701" s="10"/>
      <c r="P701" s="10"/>
      <c r="Q701" s="10"/>
    </row>
    <row r="702" spans="1:17" s="11" customFormat="1" x14ac:dyDescent="0.25">
      <c r="A702" s="39"/>
      <c r="B702" s="44"/>
      <c r="C702" s="7"/>
      <c r="H702" s="39"/>
      <c r="I702" s="39"/>
      <c r="J702" s="39"/>
      <c r="K702" s="10"/>
      <c r="L702" s="10"/>
      <c r="M702" s="10"/>
      <c r="N702" s="10"/>
      <c r="O702" s="10"/>
      <c r="P702" s="10"/>
      <c r="Q702" s="10"/>
    </row>
    <row r="703" spans="1:17" s="11" customFormat="1" x14ac:dyDescent="0.25">
      <c r="A703" s="39"/>
      <c r="B703" s="44"/>
      <c r="C703" s="7"/>
      <c r="H703" s="39"/>
      <c r="I703" s="39"/>
      <c r="J703" s="39"/>
      <c r="K703" s="10"/>
      <c r="L703" s="10"/>
      <c r="M703" s="10"/>
      <c r="N703" s="10"/>
      <c r="O703" s="10"/>
      <c r="P703" s="10"/>
      <c r="Q703" s="10"/>
    </row>
    <row r="704" spans="1:17" s="11" customFormat="1" x14ac:dyDescent="0.25">
      <c r="A704" s="39"/>
      <c r="B704" s="44"/>
      <c r="C704" s="7"/>
      <c r="H704" s="39"/>
      <c r="I704" s="39"/>
      <c r="J704" s="39"/>
      <c r="K704" s="10"/>
      <c r="L704" s="10"/>
      <c r="M704" s="10"/>
      <c r="N704" s="10"/>
      <c r="O704" s="10"/>
      <c r="P704" s="10"/>
      <c r="Q704" s="10"/>
    </row>
    <row r="705" spans="1:17" s="11" customFormat="1" x14ac:dyDescent="0.25">
      <c r="A705" s="39"/>
      <c r="B705" s="44"/>
      <c r="C705" s="7"/>
      <c r="H705" s="39"/>
      <c r="I705" s="39"/>
      <c r="J705" s="39"/>
      <c r="K705" s="10"/>
      <c r="L705" s="10"/>
      <c r="M705" s="10"/>
      <c r="N705" s="10"/>
      <c r="O705" s="10"/>
      <c r="P705" s="10"/>
      <c r="Q705" s="10"/>
    </row>
    <row r="706" spans="1:17" s="11" customFormat="1" x14ac:dyDescent="0.25">
      <c r="A706" s="39"/>
      <c r="B706" s="44"/>
      <c r="C706" s="7"/>
      <c r="H706" s="39"/>
      <c r="I706" s="39"/>
      <c r="J706" s="39"/>
      <c r="K706" s="10"/>
      <c r="L706" s="10"/>
      <c r="M706" s="10"/>
      <c r="N706" s="10"/>
      <c r="O706" s="10"/>
      <c r="P706" s="10"/>
      <c r="Q706" s="10"/>
    </row>
    <row r="707" spans="1:17" s="11" customFormat="1" x14ac:dyDescent="0.25">
      <c r="A707" s="39"/>
      <c r="B707" s="44"/>
      <c r="C707" s="7"/>
      <c r="H707" s="39"/>
      <c r="I707" s="39"/>
      <c r="J707" s="39"/>
      <c r="K707" s="10"/>
      <c r="L707" s="10"/>
      <c r="M707" s="10"/>
      <c r="N707" s="10"/>
      <c r="O707" s="10"/>
      <c r="P707" s="10"/>
      <c r="Q707" s="10"/>
    </row>
    <row r="708" spans="1:17" s="11" customFormat="1" x14ac:dyDescent="0.25">
      <c r="A708" s="39"/>
      <c r="B708" s="44"/>
      <c r="C708" s="7"/>
      <c r="H708" s="39"/>
      <c r="I708" s="39"/>
      <c r="J708" s="39"/>
      <c r="K708" s="10"/>
      <c r="L708" s="10"/>
      <c r="M708" s="10"/>
      <c r="N708" s="10"/>
      <c r="O708" s="10"/>
      <c r="P708" s="10"/>
      <c r="Q708" s="10"/>
    </row>
    <row r="709" spans="1:17" s="11" customFormat="1" x14ac:dyDescent="0.25">
      <c r="A709" s="39"/>
      <c r="B709" s="44"/>
      <c r="C709" s="7"/>
      <c r="H709" s="39"/>
      <c r="I709" s="39"/>
      <c r="J709" s="39"/>
      <c r="K709" s="10"/>
      <c r="L709" s="10"/>
      <c r="M709" s="10"/>
      <c r="N709" s="10"/>
      <c r="O709" s="10"/>
      <c r="P709" s="10"/>
      <c r="Q709" s="10"/>
    </row>
    <row r="710" spans="1:17" s="11" customFormat="1" x14ac:dyDescent="0.25">
      <c r="A710" s="39"/>
      <c r="B710" s="44"/>
      <c r="C710" s="7"/>
      <c r="H710" s="39"/>
      <c r="I710" s="39"/>
      <c r="J710" s="39"/>
      <c r="K710" s="10"/>
      <c r="L710" s="10"/>
      <c r="M710" s="10"/>
      <c r="N710" s="10"/>
      <c r="O710" s="10"/>
      <c r="P710" s="10"/>
      <c r="Q710" s="10"/>
    </row>
    <row r="711" spans="1:17" s="11" customFormat="1" x14ac:dyDescent="0.25">
      <c r="A711" s="39"/>
      <c r="B711" s="44"/>
      <c r="C711" s="7"/>
      <c r="H711" s="39"/>
      <c r="I711" s="39"/>
      <c r="J711" s="39"/>
      <c r="K711" s="10"/>
      <c r="L711" s="10"/>
      <c r="M711" s="10"/>
      <c r="N711" s="10"/>
      <c r="O711" s="10"/>
      <c r="P711" s="10"/>
      <c r="Q711" s="10"/>
    </row>
    <row r="712" spans="1:17" s="11" customFormat="1" x14ac:dyDescent="0.25">
      <c r="A712" s="39"/>
      <c r="B712" s="44"/>
      <c r="C712" s="7"/>
      <c r="H712" s="39"/>
      <c r="I712" s="39"/>
      <c r="J712" s="39"/>
      <c r="K712" s="10"/>
      <c r="L712" s="10"/>
      <c r="M712" s="10"/>
      <c r="N712" s="10"/>
      <c r="O712" s="10"/>
      <c r="P712" s="10"/>
      <c r="Q712" s="10"/>
    </row>
    <row r="713" spans="1:17" s="11" customFormat="1" x14ac:dyDescent="0.25">
      <c r="A713" s="39"/>
      <c r="B713" s="44"/>
      <c r="C713" s="7"/>
      <c r="H713" s="39"/>
      <c r="I713" s="39"/>
      <c r="J713" s="39"/>
      <c r="K713" s="10"/>
      <c r="L713" s="10"/>
      <c r="M713" s="10"/>
      <c r="N713" s="10"/>
      <c r="O713" s="10"/>
      <c r="P713" s="10"/>
      <c r="Q713" s="10"/>
    </row>
    <row r="714" spans="1:17" s="11" customFormat="1" x14ac:dyDescent="0.25">
      <c r="A714" s="39"/>
      <c r="B714" s="44"/>
      <c r="C714" s="7"/>
      <c r="H714" s="39"/>
      <c r="I714" s="39"/>
      <c r="J714" s="39"/>
      <c r="K714" s="10"/>
      <c r="L714" s="10"/>
      <c r="M714" s="10"/>
      <c r="N714" s="10"/>
      <c r="O714" s="10"/>
      <c r="P714" s="10"/>
      <c r="Q714" s="10"/>
    </row>
    <row r="715" spans="1:17" s="11" customFormat="1" x14ac:dyDescent="0.25">
      <c r="A715" s="39"/>
      <c r="B715" s="44"/>
      <c r="C715" s="7"/>
      <c r="H715" s="39"/>
      <c r="I715" s="39"/>
      <c r="J715" s="39"/>
      <c r="K715" s="10"/>
      <c r="L715" s="10"/>
      <c r="M715" s="10"/>
      <c r="N715" s="10"/>
      <c r="O715" s="10"/>
      <c r="P715" s="10"/>
      <c r="Q715" s="10"/>
    </row>
    <row r="716" spans="1:17" s="11" customFormat="1" x14ac:dyDescent="0.25">
      <c r="A716" s="39"/>
      <c r="B716" s="44"/>
      <c r="C716" s="7"/>
      <c r="H716" s="39"/>
      <c r="I716" s="39"/>
      <c r="J716" s="39"/>
      <c r="K716" s="10"/>
      <c r="L716" s="10"/>
      <c r="M716" s="10"/>
      <c r="N716" s="10"/>
      <c r="O716" s="10"/>
      <c r="P716" s="10"/>
      <c r="Q716" s="10"/>
    </row>
    <row r="717" spans="1:17" s="11" customFormat="1" x14ac:dyDescent="0.25">
      <c r="A717" s="39"/>
      <c r="B717" s="44"/>
      <c r="C717" s="7"/>
      <c r="H717" s="39"/>
      <c r="I717" s="39"/>
      <c r="J717" s="39"/>
      <c r="K717" s="10"/>
      <c r="L717" s="10"/>
      <c r="M717" s="10"/>
      <c r="N717" s="10"/>
      <c r="O717" s="10"/>
      <c r="P717" s="10"/>
      <c r="Q717" s="10"/>
    </row>
    <row r="718" spans="1:17" s="11" customFormat="1" x14ac:dyDescent="0.25">
      <c r="A718" s="39"/>
      <c r="B718" s="44"/>
      <c r="C718" s="7"/>
      <c r="H718" s="39"/>
      <c r="I718" s="39"/>
      <c r="J718" s="39"/>
      <c r="K718" s="10"/>
      <c r="L718" s="10"/>
      <c r="M718" s="10"/>
      <c r="N718" s="10"/>
      <c r="O718" s="10"/>
      <c r="P718" s="10"/>
      <c r="Q718" s="10"/>
    </row>
    <row r="719" spans="1:17" s="11" customFormat="1" x14ac:dyDescent="0.25">
      <c r="A719" s="39"/>
      <c r="B719" s="44"/>
      <c r="C719" s="7"/>
      <c r="H719" s="39"/>
      <c r="I719" s="39"/>
      <c r="J719" s="39"/>
      <c r="K719" s="10"/>
      <c r="L719" s="10"/>
      <c r="M719" s="10"/>
      <c r="N719" s="10"/>
      <c r="O719" s="10"/>
      <c r="P719" s="10"/>
      <c r="Q719" s="10"/>
    </row>
    <row r="720" spans="1:17" s="11" customFormat="1" x14ac:dyDescent="0.25">
      <c r="A720" s="39"/>
      <c r="B720" s="44"/>
      <c r="C720" s="7"/>
      <c r="H720" s="39"/>
      <c r="I720" s="39"/>
      <c r="J720" s="39"/>
      <c r="K720" s="10"/>
      <c r="L720" s="10"/>
      <c r="M720" s="10"/>
      <c r="N720" s="10"/>
      <c r="O720" s="10"/>
      <c r="P720" s="10"/>
      <c r="Q720" s="10"/>
    </row>
    <row r="721" spans="1:17" s="11" customFormat="1" x14ac:dyDescent="0.25">
      <c r="A721" s="39"/>
      <c r="B721" s="44"/>
      <c r="C721" s="7"/>
      <c r="H721" s="39"/>
      <c r="I721" s="39"/>
      <c r="J721" s="39"/>
      <c r="K721" s="10"/>
      <c r="L721" s="10"/>
      <c r="M721" s="10"/>
      <c r="N721" s="10"/>
      <c r="O721" s="10"/>
      <c r="P721" s="10"/>
      <c r="Q721" s="10"/>
    </row>
    <row r="722" spans="1:17" s="11" customFormat="1" x14ac:dyDescent="0.25">
      <c r="A722" s="39"/>
      <c r="B722" s="44"/>
      <c r="C722" s="7"/>
      <c r="H722" s="39"/>
      <c r="I722" s="39"/>
      <c r="J722" s="39"/>
      <c r="K722" s="10"/>
      <c r="L722" s="10"/>
      <c r="M722" s="10"/>
      <c r="N722" s="10"/>
      <c r="O722" s="10"/>
      <c r="P722" s="10"/>
      <c r="Q722" s="10"/>
    </row>
    <row r="723" spans="1:17" s="11" customFormat="1" x14ac:dyDescent="0.25">
      <c r="A723" s="39"/>
      <c r="B723" s="44"/>
      <c r="C723" s="7"/>
      <c r="H723" s="39"/>
      <c r="I723" s="39"/>
      <c r="J723" s="39"/>
      <c r="K723" s="10"/>
      <c r="L723" s="10"/>
      <c r="M723" s="10"/>
      <c r="N723" s="10"/>
      <c r="O723" s="10"/>
      <c r="P723" s="10"/>
      <c r="Q723" s="10"/>
    </row>
    <row r="724" spans="1:17" s="11" customFormat="1" x14ac:dyDescent="0.25">
      <c r="A724" s="39"/>
      <c r="B724" s="44"/>
      <c r="C724" s="7"/>
      <c r="H724" s="39"/>
      <c r="I724" s="39"/>
      <c r="J724" s="39"/>
      <c r="K724" s="10"/>
      <c r="L724" s="10"/>
      <c r="M724" s="10"/>
      <c r="N724" s="10"/>
      <c r="O724" s="10"/>
      <c r="P724" s="10"/>
      <c r="Q724" s="10"/>
    </row>
    <row r="725" spans="1:17" s="11" customFormat="1" x14ac:dyDescent="0.25">
      <c r="A725" s="39"/>
      <c r="B725" s="44"/>
      <c r="C725" s="7"/>
      <c r="H725" s="39"/>
      <c r="I725" s="39"/>
      <c r="J725" s="39"/>
      <c r="K725" s="10"/>
      <c r="L725" s="10"/>
      <c r="M725" s="10"/>
      <c r="N725" s="10"/>
      <c r="O725" s="10"/>
      <c r="P725" s="10"/>
      <c r="Q725" s="10"/>
    </row>
    <row r="726" spans="1:17" s="11" customFormat="1" x14ac:dyDescent="0.25">
      <c r="A726" s="39"/>
      <c r="B726" s="44"/>
      <c r="C726" s="7"/>
      <c r="H726" s="39"/>
      <c r="I726" s="39"/>
      <c r="J726" s="39"/>
      <c r="K726" s="10"/>
      <c r="L726" s="10"/>
      <c r="M726" s="10"/>
      <c r="N726" s="10"/>
      <c r="O726" s="10"/>
      <c r="P726" s="10"/>
      <c r="Q726" s="10"/>
    </row>
    <row r="727" spans="1:17" s="11" customFormat="1" x14ac:dyDescent="0.25">
      <c r="A727" s="39"/>
      <c r="B727" s="44"/>
      <c r="C727" s="7"/>
      <c r="H727" s="39"/>
      <c r="I727" s="39"/>
      <c r="J727" s="39"/>
      <c r="K727" s="10"/>
      <c r="L727" s="10"/>
      <c r="M727" s="10"/>
      <c r="N727" s="10"/>
      <c r="O727" s="10"/>
      <c r="P727" s="10"/>
      <c r="Q727" s="10"/>
    </row>
    <row r="728" spans="1:17" s="11" customFormat="1" x14ac:dyDescent="0.25">
      <c r="A728" s="39"/>
      <c r="B728" s="44"/>
      <c r="C728" s="7"/>
      <c r="H728" s="39"/>
      <c r="I728" s="39"/>
      <c r="J728" s="39"/>
      <c r="K728" s="10"/>
      <c r="L728" s="10"/>
      <c r="M728" s="10"/>
      <c r="N728" s="10"/>
      <c r="O728" s="10"/>
      <c r="P728" s="10"/>
      <c r="Q728" s="10"/>
    </row>
    <row r="729" spans="1:17" s="11" customFormat="1" x14ac:dyDescent="0.25">
      <c r="A729" s="39"/>
      <c r="B729" s="44"/>
      <c r="C729" s="7"/>
      <c r="H729" s="39"/>
      <c r="I729" s="39"/>
      <c r="J729" s="39"/>
      <c r="K729" s="10"/>
      <c r="L729" s="10"/>
      <c r="M729" s="10"/>
      <c r="N729" s="10"/>
      <c r="O729" s="10"/>
      <c r="P729" s="10"/>
      <c r="Q729" s="10"/>
    </row>
    <row r="730" spans="1:17" s="11" customFormat="1" x14ac:dyDescent="0.25">
      <c r="A730" s="39"/>
      <c r="B730" s="44"/>
      <c r="C730" s="7"/>
      <c r="H730" s="39"/>
      <c r="I730" s="39"/>
      <c r="J730" s="39"/>
      <c r="K730" s="10"/>
      <c r="L730" s="10"/>
      <c r="M730" s="10"/>
      <c r="N730" s="10"/>
      <c r="O730" s="10"/>
      <c r="P730" s="10"/>
      <c r="Q730" s="10"/>
    </row>
    <row r="731" spans="1:17" s="11" customFormat="1" x14ac:dyDescent="0.25">
      <c r="A731" s="39"/>
      <c r="B731" s="44"/>
      <c r="C731" s="7"/>
      <c r="H731" s="39"/>
      <c r="I731" s="39"/>
      <c r="J731" s="39"/>
      <c r="K731" s="10"/>
      <c r="L731" s="10"/>
      <c r="M731" s="10"/>
      <c r="N731" s="10"/>
      <c r="O731" s="10"/>
      <c r="P731" s="10"/>
      <c r="Q731" s="10"/>
    </row>
    <row r="732" spans="1:17" s="11" customFormat="1" x14ac:dyDescent="0.25">
      <c r="A732" s="39"/>
      <c r="B732" s="44"/>
      <c r="C732" s="7"/>
      <c r="H732" s="39"/>
      <c r="I732" s="39"/>
      <c r="J732" s="39"/>
      <c r="K732" s="10"/>
      <c r="L732" s="10"/>
      <c r="M732" s="10"/>
      <c r="N732" s="10"/>
      <c r="O732" s="10"/>
      <c r="P732" s="10"/>
      <c r="Q732" s="10"/>
    </row>
    <row r="733" spans="1:17" s="11" customFormat="1" x14ac:dyDescent="0.25">
      <c r="A733" s="39"/>
      <c r="B733" s="44"/>
      <c r="C733" s="7"/>
      <c r="H733" s="39"/>
      <c r="I733" s="39"/>
      <c r="J733" s="39"/>
      <c r="K733" s="10"/>
      <c r="L733" s="10"/>
      <c r="M733" s="10"/>
      <c r="N733" s="10"/>
      <c r="O733" s="10"/>
      <c r="P733" s="10"/>
      <c r="Q733" s="10"/>
    </row>
    <row r="734" spans="1:17" s="11" customFormat="1" x14ac:dyDescent="0.25">
      <c r="A734" s="39"/>
      <c r="B734" s="44"/>
      <c r="C734" s="7"/>
      <c r="H734" s="39"/>
      <c r="I734" s="39"/>
      <c r="J734" s="39"/>
      <c r="K734" s="10"/>
      <c r="L734" s="10"/>
      <c r="M734" s="10"/>
      <c r="N734" s="10"/>
      <c r="O734" s="10"/>
      <c r="P734" s="10"/>
      <c r="Q734" s="10"/>
    </row>
    <row r="735" spans="1:17" s="11" customFormat="1" x14ac:dyDescent="0.25">
      <c r="A735" s="39"/>
      <c r="B735" s="44"/>
      <c r="C735" s="7"/>
      <c r="H735" s="39"/>
      <c r="I735" s="39"/>
      <c r="J735" s="39"/>
      <c r="K735" s="10"/>
      <c r="L735" s="10"/>
      <c r="M735" s="10"/>
      <c r="N735" s="10"/>
      <c r="O735" s="10"/>
      <c r="P735" s="10"/>
      <c r="Q735" s="10"/>
    </row>
    <row r="736" spans="1:17" s="11" customFormat="1" x14ac:dyDescent="0.25">
      <c r="A736" s="39"/>
      <c r="B736" s="44"/>
      <c r="C736" s="7"/>
      <c r="H736" s="39"/>
      <c r="I736" s="39"/>
      <c r="J736" s="39"/>
      <c r="K736" s="10"/>
      <c r="L736" s="10"/>
      <c r="M736" s="10"/>
      <c r="N736" s="10"/>
      <c r="O736" s="10"/>
      <c r="P736" s="10"/>
      <c r="Q736" s="10"/>
    </row>
    <row r="737" spans="1:17" s="11" customFormat="1" x14ac:dyDescent="0.25">
      <c r="A737" s="39"/>
      <c r="B737" s="44"/>
      <c r="C737" s="7"/>
      <c r="H737" s="39"/>
      <c r="I737" s="39"/>
      <c r="J737" s="39"/>
      <c r="K737" s="10"/>
      <c r="L737" s="10"/>
      <c r="M737" s="10"/>
      <c r="N737" s="10"/>
      <c r="O737" s="10"/>
      <c r="P737" s="10"/>
      <c r="Q737" s="10"/>
    </row>
    <row r="738" spans="1:17" s="11" customFormat="1" x14ac:dyDescent="0.25">
      <c r="A738" s="39"/>
      <c r="B738" s="44"/>
      <c r="C738" s="7"/>
      <c r="H738" s="39"/>
      <c r="I738" s="39"/>
      <c r="J738" s="39"/>
      <c r="K738" s="10"/>
      <c r="L738" s="10"/>
      <c r="M738" s="10"/>
      <c r="N738" s="10"/>
      <c r="O738" s="10"/>
      <c r="P738" s="10"/>
      <c r="Q738" s="10"/>
    </row>
    <row r="739" spans="1:17" s="11" customFormat="1" x14ac:dyDescent="0.25">
      <c r="A739" s="39"/>
      <c r="B739" s="44"/>
      <c r="C739" s="7"/>
      <c r="H739" s="39"/>
      <c r="I739" s="39"/>
      <c r="J739" s="39"/>
      <c r="K739" s="10"/>
      <c r="L739" s="10"/>
      <c r="M739" s="10"/>
      <c r="N739" s="10"/>
      <c r="O739" s="10"/>
      <c r="P739" s="10"/>
      <c r="Q739" s="10"/>
    </row>
    <row r="740" spans="1:17" s="11" customFormat="1" x14ac:dyDescent="0.25">
      <c r="A740" s="39"/>
      <c r="B740" s="44"/>
      <c r="C740" s="7"/>
      <c r="H740" s="39"/>
      <c r="I740" s="39"/>
      <c r="J740" s="39"/>
      <c r="K740" s="10"/>
      <c r="L740" s="10"/>
      <c r="M740" s="10"/>
      <c r="N740" s="10"/>
      <c r="O740" s="10"/>
      <c r="P740" s="10"/>
      <c r="Q740" s="10"/>
    </row>
    <row r="741" spans="1:17" s="11" customFormat="1" x14ac:dyDescent="0.25">
      <c r="A741" s="39"/>
      <c r="B741" s="44"/>
      <c r="C741" s="7"/>
      <c r="H741" s="39"/>
      <c r="I741" s="39"/>
      <c r="J741" s="39"/>
      <c r="K741" s="10"/>
      <c r="L741" s="10"/>
      <c r="M741" s="10"/>
      <c r="N741" s="10"/>
      <c r="O741" s="10"/>
      <c r="P741" s="10"/>
      <c r="Q741" s="10"/>
    </row>
    <row r="742" spans="1:17" s="11" customFormat="1" x14ac:dyDescent="0.25">
      <c r="A742" s="39"/>
      <c r="B742" s="44"/>
      <c r="C742" s="7"/>
      <c r="H742" s="39"/>
      <c r="I742" s="39"/>
      <c r="J742" s="39"/>
      <c r="K742" s="10"/>
      <c r="L742" s="10"/>
      <c r="M742" s="10"/>
      <c r="N742" s="10"/>
      <c r="O742" s="10"/>
      <c r="P742" s="10"/>
      <c r="Q742" s="10"/>
    </row>
    <row r="743" spans="1:17" s="11" customFormat="1" x14ac:dyDescent="0.25">
      <c r="A743" s="39"/>
      <c r="B743" s="44"/>
      <c r="C743" s="7"/>
      <c r="H743" s="39"/>
      <c r="I743" s="39"/>
      <c r="J743" s="39"/>
      <c r="K743" s="10"/>
      <c r="L743" s="10"/>
      <c r="M743" s="10"/>
      <c r="N743" s="10"/>
      <c r="O743" s="10"/>
      <c r="P743" s="10"/>
      <c r="Q743" s="10"/>
    </row>
    <row r="744" spans="1:17" s="11" customFormat="1" x14ac:dyDescent="0.25">
      <c r="A744" s="39"/>
      <c r="B744" s="44"/>
      <c r="C744" s="7"/>
      <c r="H744" s="39"/>
      <c r="I744" s="39"/>
      <c r="J744" s="39"/>
      <c r="K744" s="10"/>
      <c r="L744" s="10"/>
      <c r="M744" s="10"/>
      <c r="N744" s="10"/>
      <c r="O744" s="10"/>
      <c r="P744" s="10"/>
      <c r="Q744" s="10"/>
    </row>
    <row r="745" spans="1:17" s="11" customFormat="1" x14ac:dyDescent="0.25">
      <c r="A745" s="39"/>
      <c r="B745" s="44"/>
      <c r="C745" s="7"/>
      <c r="H745" s="39"/>
      <c r="I745" s="39"/>
      <c r="J745" s="39"/>
      <c r="K745" s="10"/>
      <c r="L745" s="10"/>
      <c r="M745" s="10"/>
      <c r="N745" s="10"/>
      <c r="O745" s="10"/>
      <c r="P745" s="10"/>
      <c r="Q745" s="10"/>
    </row>
    <row r="746" spans="1:17" s="11" customFormat="1" x14ac:dyDescent="0.25">
      <c r="A746" s="39"/>
      <c r="B746" s="44"/>
      <c r="C746" s="7"/>
      <c r="H746" s="39"/>
      <c r="I746" s="39"/>
      <c r="J746" s="39"/>
      <c r="K746" s="10"/>
      <c r="L746" s="10"/>
      <c r="M746" s="10"/>
      <c r="N746" s="10"/>
      <c r="O746" s="10"/>
      <c r="P746" s="10"/>
      <c r="Q746" s="10"/>
    </row>
    <row r="747" spans="1:17" s="11" customFormat="1" x14ac:dyDescent="0.25">
      <c r="A747" s="39"/>
      <c r="B747" s="44"/>
      <c r="C747" s="7"/>
      <c r="H747" s="39"/>
      <c r="I747" s="39"/>
      <c r="J747" s="39"/>
      <c r="K747" s="10"/>
      <c r="L747" s="10"/>
      <c r="M747" s="10"/>
      <c r="N747" s="10"/>
      <c r="O747" s="10"/>
      <c r="P747" s="10"/>
      <c r="Q747" s="10"/>
    </row>
    <row r="748" spans="1:17" s="11" customFormat="1" x14ac:dyDescent="0.25">
      <c r="A748" s="39"/>
      <c r="B748" s="44"/>
      <c r="C748" s="7"/>
      <c r="H748" s="39"/>
      <c r="I748" s="39"/>
      <c r="J748" s="39"/>
      <c r="K748" s="10"/>
      <c r="L748" s="10"/>
      <c r="M748" s="10"/>
      <c r="N748" s="10"/>
      <c r="O748" s="10"/>
      <c r="P748" s="10"/>
      <c r="Q748" s="10"/>
    </row>
    <row r="749" spans="1:17" s="11" customFormat="1" x14ac:dyDescent="0.25">
      <c r="A749" s="39"/>
      <c r="B749" s="44"/>
      <c r="C749" s="7"/>
      <c r="H749" s="39"/>
      <c r="I749" s="39"/>
      <c r="J749" s="39"/>
      <c r="K749" s="10"/>
      <c r="L749" s="10"/>
      <c r="M749" s="10"/>
      <c r="N749" s="10"/>
      <c r="O749" s="10"/>
      <c r="P749" s="10"/>
      <c r="Q749" s="10"/>
    </row>
    <row r="750" spans="1:17" s="11" customFormat="1" x14ac:dyDescent="0.25">
      <c r="A750" s="39"/>
      <c r="B750" s="44"/>
      <c r="C750" s="7"/>
      <c r="H750" s="39"/>
      <c r="I750" s="39"/>
      <c r="J750" s="39"/>
      <c r="K750" s="10"/>
      <c r="L750" s="10"/>
      <c r="M750" s="10"/>
      <c r="N750" s="10"/>
      <c r="O750" s="10"/>
      <c r="P750" s="10"/>
      <c r="Q750" s="10"/>
    </row>
    <row r="751" spans="1:17" s="11" customFormat="1" x14ac:dyDescent="0.25">
      <c r="A751" s="39"/>
      <c r="B751" s="44"/>
      <c r="C751" s="7"/>
      <c r="H751" s="39"/>
      <c r="I751" s="39"/>
      <c r="J751" s="39"/>
      <c r="K751" s="10"/>
      <c r="L751" s="10"/>
      <c r="M751" s="10"/>
      <c r="N751" s="10"/>
      <c r="O751" s="10"/>
      <c r="P751" s="10"/>
      <c r="Q751" s="10"/>
    </row>
    <row r="752" spans="1:17" s="11" customFormat="1" x14ac:dyDescent="0.25">
      <c r="A752" s="39"/>
      <c r="B752" s="44"/>
      <c r="C752" s="7"/>
      <c r="H752" s="39"/>
      <c r="I752" s="39"/>
      <c r="J752" s="39"/>
      <c r="K752" s="10"/>
      <c r="L752" s="10"/>
      <c r="M752" s="10"/>
      <c r="N752" s="10"/>
      <c r="O752" s="10"/>
      <c r="P752" s="10"/>
      <c r="Q752" s="10"/>
    </row>
    <row r="753" spans="1:17" s="11" customFormat="1" x14ac:dyDescent="0.25">
      <c r="A753" s="39"/>
      <c r="B753" s="44"/>
      <c r="C753" s="7"/>
      <c r="H753" s="39"/>
      <c r="I753" s="39"/>
      <c r="J753" s="39"/>
      <c r="K753" s="10"/>
      <c r="L753" s="10"/>
      <c r="M753" s="10"/>
      <c r="N753" s="10"/>
      <c r="O753" s="10"/>
      <c r="P753" s="10"/>
      <c r="Q753" s="10"/>
    </row>
    <row r="754" spans="1:17" s="11" customFormat="1" x14ac:dyDescent="0.25">
      <c r="A754" s="39"/>
      <c r="B754" s="44"/>
      <c r="C754" s="7"/>
      <c r="H754" s="39"/>
      <c r="I754" s="39"/>
      <c r="J754" s="39"/>
      <c r="K754" s="10"/>
      <c r="L754" s="10"/>
      <c r="M754" s="10"/>
      <c r="N754" s="10"/>
      <c r="O754" s="10"/>
      <c r="P754" s="10"/>
      <c r="Q754" s="10"/>
    </row>
    <row r="755" spans="1:17" s="11" customFormat="1" x14ac:dyDescent="0.25">
      <c r="A755" s="39"/>
      <c r="B755" s="44"/>
      <c r="C755" s="7"/>
      <c r="H755" s="39"/>
      <c r="I755" s="39"/>
      <c r="J755" s="39"/>
      <c r="K755" s="10"/>
      <c r="L755" s="10"/>
      <c r="M755" s="10"/>
      <c r="N755" s="10"/>
      <c r="O755" s="10"/>
      <c r="P755" s="10"/>
      <c r="Q755" s="10"/>
    </row>
    <row r="756" spans="1:17" s="11" customFormat="1" x14ac:dyDescent="0.25">
      <c r="A756" s="39"/>
      <c r="B756" s="44"/>
      <c r="C756" s="7"/>
      <c r="H756" s="39"/>
      <c r="I756" s="39"/>
      <c r="J756" s="39"/>
      <c r="K756" s="10"/>
      <c r="L756" s="10"/>
      <c r="M756" s="10"/>
      <c r="N756" s="10"/>
      <c r="O756" s="10"/>
      <c r="P756" s="10"/>
      <c r="Q756" s="10"/>
    </row>
    <row r="757" spans="1:17" s="11" customFormat="1" x14ac:dyDescent="0.25">
      <c r="A757" s="39"/>
      <c r="B757" s="44"/>
      <c r="C757" s="7"/>
      <c r="H757" s="39"/>
      <c r="I757" s="39"/>
      <c r="J757" s="39"/>
      <c r="K757" s="10"/>
      <c r="L757" s="10"/>
      <c r="M757" s="10"/>
      <c r="N757" s="10"/>
      <c r="O757" s="10"/>
      <c r="P757" s="10"/>
      <c r="Q757" s="10"/>
    </row>
    <row r="758" spans="1:17" s="11" customFormat="1" x14ac:dyDescent="0.25">
      <c r="A758" s="39"/>
      <c r="B758" s="44"/>
      <c r="C758" s="7"/>
      <c r="H758" s="39"/>
      <c r="I758" s="39"/>
      <c r="J758" s="39"/>
      <c r="K758" s="10"/>
      <c r="L758" s="10"/>
      <c r="M758" s="10"/>
      <c r="N758" s="10"/>
      <c r="O758" s="10"/>
      <c r="P758" s="10"/>
      <c r="Q758" s="10"/>
    </row>
    <row r="759" spans="1:17" s="11" customFormat="1" x14ac:dyDescent="0.25">
      <c r="A759" s="39"/>
      <c r="B759" s="44"/>
      <c r="C759" s="7"/>
      <c r="H759" s="39"/>
      <c r="I759" s="39"/>
      <c r="J759" s="39"/>
      <c r="K759" s="10"/>
      <c r="L759" s="10"/>
      <c r="M759" s="10"/>
      <c r="N759" s="10"/>
      <c r="O759" s="10"/>
      <c r="P759" s="10"/>
      <c r="Q759" s="10"/>
    </row>
    <row r="760" spans="1:17" s="11" customFormat="1" x14ac:dyDescent="0.25">
      <c r="A760" s="39"/>
      <c r="B760" s="44"/>
      <c r="C760" s="7"/>
      <c r="H760" s="39"/>
      <c r="I760" s="39"/>
      <c r="J760" s="39"/>
      <c r="K760" s="10"/>
      <c r="L760" s="10"/>
      <c r="M760" s="10"/>
      <c r="N760" s="10"/>
      <c r="O760" s="10"/>
      <c r="P760" s="10"/>
      <c r="Q760" s="10"/>
    </row>
    <row r="761" spans="1:17" s="11" customFormat="1" x14ac:dyDescent="0.25">
      <c r="A761" s="39"/>
      <c r="B761" s="44"/>
      <c r="C761" s="7"/>
      <c r="H761" s="39"/>
      <c r="I761" s="39"/>
      <c r="J761" s="39"/>
      <c r="K761" s="10"/>
      <c r="L761" s="10"/>
      <c r="M761" s="10"/>
      <c r="N761" s="10"/>
      <c r="O761" s="10"/>
      <c r="P761" s="10"/>
      <c r="Q761" s="10"/>
    </row>
    <row r="762" spans="1:17" s="11" customFormat="1" x14ac:dyDescent="0.25">
      <c r="A762" s="39"/>
      <c r="B762" s="44"/>
      <c r="C762" s="7"/>
      <c r="H762" s="39"/>
      <c r="I762" s="39"/>
      <c r="J762" s="39"/>
      <c r="K762" s="10"/>
      <c r="L762" s="10"/>
      <c r="M762" s="10"/>
      <c r="N762" s="10"/>
      <c r="O762" s="10"/>
      <c r="P762" s="10"/>
      <c r="Q762" s="10"/>
    </row>
    <row r="763" spans="1:17" s="11" customFormat="1" x14ac:dyDescent="0.25">
      <c r="A763" s="39"/>
      <c r="B763" s="44"/>
      <c r="C763" s="7"/>
      <c r="H763" s="39"/>
      <c r="I763" s="39"/>
      <c r="J763" s="39"/>
      <c r="K763" s="10"/>
      <c r="L763" s="10"/>
      <c r="M763" s="10"/>
      <c r="N763" s="10"/>
      <c r="O763" s="10"/>
      <c r="P763" s="10"/>
      <c r="Q763" s="10"/>
    </row>
    <row r="764" spans="1:17" s="11" customFormat="1" x14ac:dyDescent="0.25">
      <c r="A764" s="39"/>
      <c r="B764" s="44"/>
      <c r="C764" s="7"/>
      <c r="H764" s="39"/>
      <c r="I764" s="39"/>
      <c r="J764" s="39"/>
      <c r="K764" s="10"/>
      <c r="L764" s="10"/>
      <c r="M764" s="10"/>
      <c r="N764" s="10"/>
      <c r="O764" s="10"/>
      <c r="P764" s="10"/>
      <c r="Q764" s="10"/>
    </row>
    <row r="765" spans="1:17" s="11" customFormat="1" x14ac:dyDescent="0.25">
      <c r="A765" s="39"/>
      <c r="B765" s="44"/>
      <c r="C765" s="7"/>
      <c r="H765" s="39"/>
      <c r="I765" s="39"/>
      <c r="J765" s="39"/>
      <c r="K765" s="10"/>
      <c r="L765" s="10"/>
      <c r="M765" s="10"/>
      <c r="N765" s="10"/>
      <c r="O765" s="10"/>
      <c r="P765" s="10"/>
      <c r="Q765" s="10"/>
    </row>
    <row r="766" spans="1:17" s="11" customFormat="1" x14ac:dyDescent="0.25">
      <c r="A766" s="39"/>
      <c r="B766" s="44"/>
      <c r="C766" s="7"/>
      <c r="H766" s="39"/>
      <c r="I766" s="39"/>
      <c r="J766" s="39"/>
      <c r="K766" s="10"/>
      <c r="L766" s="10"/>
      <c r="M766" s="10"/>
      <c r="N766" s="10"/>
      <c r="O766" s="10"/>
      <c r="P766" s="10"/>
      <c r="Q766" s="10"/>
    </row>
    <row r="767" spans="1:17" s="11" customFormat="1" x14ac:dyDescent="0.25">
      <c r="A767" s="39"/>
      <c r="B767" s="44"/>
      <c r="C767" s="7"/>
      <c r="H767" s="39"/>
      <c r="I767" s="39"/>
      <c r="J767" s="39"/>
      <c r="K767" s="10"/>
      <c r="L767" s="10"/>
      <c r="M767" s="10"/>
      <c r="N767" s="10"/>
      <c r="O767" s="10"/>
      <c r="P767" s="10"/>
      <c r="Q767" s="10"/>
    </row>
    <row r="768" spans="1:17" s="11" customFormat="1" x14ac:dyDescent="0.25">
      <c r="A768" s="39"/>
      <c r="B768" s="44"/>
      <c r="C768" s="7"/>
      <c r="H768" s="39"/>
      <c r="I768" s="39"/>
      <c r="J768" s="39"/>
      <c r="K768" s="10"/>
      <c r="L768" s="10"/>
      <c r="M768" s="10"/>
      <c r="N768" s="10"/>
      <c r="O768" s="10"/>
      <c r="P768" s="10"/>
      <c r="Q768" s="10"/>
    </row>
    <row r="769" spans="1:17" s="11" customFormat="1" x14ac:dyDescent="0.25">
      <c r="A769" s="39"/>
      <c r="B769" s="44"/>
      <c r="C769" s="7"/>
      <c r="H769" s="39"/>
      <c r="I769" s="39"/>
      <c r="J769" s="39"/>
      <c r="K769" s="10"/>
      <c r="L769" s="10"/>
      <c r="M769" s="10"/>
      <c r="N769" s="10"/>
      <c r="O769" s="10"/>
      <c r="P769" s="10"/>
      <c r="Q769" s="10"/>
    </row>
    <row r="770" spans="1:17" s="11" customFormat="1" x14ac:dyDescent="0.25">
      <c r="A770" s="39"/>
      <c r="B770" s="44"/>
      <c r="C770" s="7"/>
      <c r="H770" s="39"/>
      <c r="I770" s="39"/>
      <c r="J770" s="39"/>
      <c r="K770" s="10"/>
      <c r="L770" s="10"/>
      <c r="M770" s="10"/>
      <c r="N770" s="10"/>
      <c r="O770" s="10"/>
      <c r="P770" s="10"/>
      <c r="Q770" s="10"/>
    </row>
    <row r="771" spans="1:17" s="11" customFormat="1" x14ac:dyDescent="0.25">
      <c r="A771" s="39"/>
      <c r="B771" s="44"/>
      <c r="C771" s="7"/>
      <c r="H771" s="39"/>
      <c r="I771" s="39"/>
      <c r="J771" s="39"/>
      <c r="K771" s="10"/>
      <c r="L771" s="10"/>
      <c r="M771" s="10"/>
      <c r="N771" s="10"/>
      <c r="O771" s="10"/>
      <c r="P771" s="10"/>
      <c r="Q771" s="10"/>
    </row>
    <row r="772" spans="1:17" s="11" customFormat="1" x14ac:dyDescent="0.25">
      <c r="A772" s="39"/>
      <c r="B772" s="44"/>
      <c r="C772" s="7"/>
      <c r="H772" s="39"/>
      <c r="I772" s="39"/>
      <c r="J772" s="39"/>
      <c r="K772" s="10"/>
      <c r="L772" s="10"/>
      <c r="M772" s="10"/>
      <c r="N772" s="10"/>
      <c r="O772" s="10"/>
      <c r="P772" s="10"/>
      <c r="Q772" s="10"/>
    </row>
    <row r="773" spans="1:17" s="11" customFormat="1" x14ac:dyDescent="0.25">
      <c r="A773" s="39"/>
      <c r="B773" s="44"/>
      <c r="C773" s="7"/>
      <c r="H773" s="39"/>
      <c r="I773" s="39"/>
      <c r="J773" s="39"/>
      <c r="K773" s="10"/>
      <c r="L773" s="10"/>
      <c r="M773" s="10"/>
      <c r="N773" s="10"/>
      <c r="O773" s="10"/>
      <c r="P773" s="10"/>
      <c r="Q773" s="10"/>
    </row>
    <row r="774" spans="1:17" s="11" customFormat="1" x14ac:dyDescent="0.25">
      <c r="A774" s="39"/>
      <c r="B774" s="44"/>
      <c r="C774" s="7"/>
      <c r="H774" s="39"/>
      <c r="I774" s="39"/>
      <c r="J774" s="39"/>
      <c r="K774" s="10"/>
      <c r="L774" s="10"/>
      <c r="M774" s="10"/>
      <c r="N774" s="10"/>
      <c r="O774" s="10"/>
      <c r="P774" s="10"/>
      <c r="Q774" s="10"/>
    </row>
    <row r="775" spans="1:17" s="11" customFormat="1" x14ac:dyDescent="0.25">
      <c r="A775" s="39"/>
      <c r="B775" s="44"/>
      <c r="C775" s="7"/>
      <c r="H775" s="39"/>
      <c r="I775" s="39"/>
      <c r="J775" s="39"/>
      <c r="K775" s="10"/>
      <c r="L775" s="10"/>
      <c r="M775" s="10"/>
      <c r="N775" s="10"/>
      <c r="O775" s="10"/>
      <c r="P775" s="10"/>
      <c r="Q775" s="10"/>
    </row>
    <row r="776" spans="1:17" s="11" customFormat="1" x14ac:dyDescent="0.25">
      <c r="A776" s="39"/>
      <c r="B776" s="44"/>
      <c r="C776" s="7"/>
      <c r="H776" s="39"/>
      <c r="I776" s="39"/>
      <c r="J776" s="39"/>
      <c r="K776" s="10"/>
      <c r="L776" s="10"/>
      <c r="M776" s="10"/>
      <c r="N776" s="10"/>
      <c r="O776" s="10"/>
      <c r="P776" s="10"/>
      <c r="Q776" s="10"/>
    </row>
    <row r="777" spans="1:17" s="11" customFormat="1" x14ac:dyDescent="0.25">
      <c r="A777" s="39"/>
      <c r="B777" s="44"/>
      <c r="C777" s="7"/>
      <c r="H777" s="39"/>
      <c r="I777" s="39"/>
      <c r="J777" s="39"/>
      <c r="K777" s="10"/>
      <c r="L777" s="10"/>
      <c r="M777" s="10"/>
      <c r="N777" s="10"/>
      <c r="O777" s="10"/>
      <c r="P777" s="10"/>
      <c r="Q777" s="10"/>
    </row>
    <row r="778" spans="1:17" s="11" customFormat="1" x14ac:dyDescent="0.25">
      <c r="A778" s="39"/>
      <c r="B778" s="44"/>
      <c r="C778" s="7"/>
      <c r="H778" s="39"/>
      <c r="I778" s="39"/>
      <c r="J778" s="39"/>
      <c r="K778" s="10"/>
      <c r="L778" s="10"/>
      <c r="M778" s="10"/>
      <c r="N778" s="10"/>
      <c r="O778" s="10"/>
      <c r="P778" s="10"/>
      <c r="Q778" s="10"/>
    </row>
    <row r="779" spans="1:17" s="11" customFormat="1" x14ac:dyDescent="0.25">
      <c r="A779" s="39"/>
      <c r="B779" s="44"/>
      <c r="C779" s="7"/>
      <c r="H779" s="39"/>
      <c r="I779" s="39"/>
      <c r="J779" s="39"/>
      <c r="K779" s="10"/>
      <c r="L779" s="10"/>
      <c r="M779" s="10"/>
      <c r="N779" s="10"/>
      <c r="O779" s="10"/>
      <c r="P779" s="10"/>
      <c r="Q779" s="10"/>
    </row>
    <row r="780" spans="1:17" s="11" customFormat="1" x14ac:dyDescent="0.25">
      <c r="A780" s="39"/>
      <c r="B780" s="44"/>
      <c r="C780" s="7"/>
      <c r="H780" s="39"/>
      <c r="I780" s="39"/>
      <c r="J780" s="39"/>
      <c r="K780" s="10"/>
      <c r="L780" s="10"/>
      <c r="M780" s="10"/>
      <c r="N780" s="10"/>
      <c r="O780" s="10"/>
      <c r="P780" s="10"/>
      <c r="Q780" s="10"/>
    </row>
    <row r="781" spans="1:17" s="11" customFormat="1" x14ac:dyDescent="0.25">
      <c r="A781" s="39"/>
      <c r="B781" s="44"/>
      <c r="C781" s="7"/>
      <c r="H781" s="39"/>
      <c r="I781" s="39"/>
      <c r="J781" s="39"/>
      <c r="K781" s="10"/>
      <c r="L781" s="10"/>
      <c r="M781" s="10"/>
      <c r="N781" s="10"/>
      <c r="O781" s="10"/>
      <c r="P781" s="10"/>
      <c r="Q781" s="10"/>
    </row>
    <row r="782" spans="1:17" s="11" customFormat="1" x14ac:dyDescent="0.25">
      <c r="A782" s="39"/>
      <c r="B782" s="44"/>
      <c r="C782" s="7"/>
      <c r="H782" s="39"/>
      <c r="I782" s="39"/>
      <c r="J782" s="39"/>
      <c r="K782" s="10"/>
      <c r="L782" s="10"/>
      <c r="M782" s="10"/>
      <c r="N782" s="10"/>
      <c r="O782" s="10"/>
      <c r="P782" s="10"/>
      <c r="Q782" s="10"/>
    </row>
    <row r="783" spans="1:17" s="11" customFormat="1" x14ac:dyDescent="0.25">
      <c r="A783" s="39"/>
      <c r="B783" s="44"/>
      <c r="C783" s="7"/>
      <c r="H783" s="39"/>
      <c r="I783" s="39"/>
      <c r="J783" s="39"/>
      <c r="K783" s="10"/>
      <c r="L783" s="10"/>
      <c r="M783" s="10"/>
      <c r="N783" s="10"/>
      <c r="O783" s="10"/>
      <c r="P783" s="10"/>
      <c r="Q783" s="10"/>
    </row>
    <row r="784" spans="1:17" s="11" customFormat="1" x14ac:dyDescent="0.25">
      <c r="A784" s="39"/>
      <c r="B784" s="44"/>
      <c r="C784" s="7"/>
      <c r="H784" s="39"/>
      <c r="I784" s="39"/>
      <c r="J784" s="39"/>
      <c r="K784" s="10"/>
      <c r="L784" s="10"/>
      <c r="M784" s="10"/>
      <c r="N784" s="10"/>
      <c r="O784" s="10"/>
      <c r="P784" s="10"/>
      <c r="Q784" s="10"/>
    </row>
    <row r="785" spans="1:17" s="11" customFormat="1" x14ac:dyDescent="0.25">
      <c r="A785" s="39"/>
      <c r="B785" s="44"/>
      <c r="C785" s="7"/>
      <c r="H785" s="39"/>
      <c r="I785" s="39"/>
      <c r="J785" s="39"/>
      <c r="K785" s="10"/>
      <c r="L785" s="10"/>
      <c r="M785" s="10"/>
      <c r="N785" s="10"/>
      <c r="O785" s="10"/>
      <c r="P785" s="10"/>
      <c r="Q785" s="10"/>
    </row>
    <row r="786" spans="1:17" s="11" customFormat="1" x14ac:dyDescent="0.25">
      <c r="A786" s="39"/>
      <c r="B786" s="44"/>
      <c r="C786" s="7"/>
      <c r="H786" s="39"/>
      <c r="I786" s="39"/>
      <c r="J786" s="39"/>
      <c r="K786" s="10"/>
      <c r="L786" s="10"/>
      <c r="M786" s="10"/>
      <c r="N786" s="10"/>
      <c r="O786" s="10"/>
      <c r="P786" s="10"/>
      <c r="Q786" s="10"/>
    </row>
    <row r="787" spans="1:17" s="11" customFormat="1" x14ac:dyDescent="0.25">
      <c r="A787" s="39"/>
      <c r="B787" s="44"/>
      <c r="C787" s="7"/>
      <c r="H787" s="39"/>
      <c r="I787" s="39"/>
      <c r="J787" s="39"/>
      <c r="K787" s="10"/>
      <c r="L787" s="10"/>
      <c r="M787" s="10"/>
      <c r="N787" s="10"/>
      <c r="O787" s="10"/>
      <c r="P787" s="10"/>
      <c r="Q787" s="10"/>
    </row>
    <row r="788" spans="1:17" s="11" customFormat="1" x14ac:dyDescent="0.25">
      <c r="A788" s="39"/>
      <c r="B788" s="44"/>
      <c r="C788" s="7"/>
      <c r="H788" s="39"/>
      <c r="I788" s="39"/>
      <c r="J788" s="39"/>
      <c r="K788" s="10"/>
      <c r="L788" s="10"/>
      <c r="M788" s="10"/>
      <c r="N788" s="10"/>
      <c r="O788" s="10"/>
      <c r="P788" s="10"/>
      <c r="Q788" s="10"/>
    </row>
    <row r="789" spans="1:17" s="11" customFormat="1" x14ac:dyDescent="0.25">
      <c r="A789" s="39"/>
      <c r="B789" s="44"/>
      <c r="C789" s="7"/>
      <c r="H789" s="39"/>
      <c r="I789" s="39"/>
      <c r="J789" s="39"/>
      <c r="K789" s="10"/>
      <c r="L789" s="10"/>
      <c r="M789" s="10"/>
      <c r="N789" s="10"/>
      <c r="O789" s="10"/>
      <c r="P789" s="10"/>
      <c r="Q789" s="10"/>
    </row>
    <row r="790" spans="1:17" s="11" customFormat="1" x14ac:dyDescent="0.25">
      <c r="A790" s="39"/>
      <c r="B790" s="44"/>
      <c r="C790" s="7"/>
      <c r="H790" s="39"/>
      <c r="I790" s="39"/>
      <c r="J790" s="39"/>
      <c r="K790" s="10"/>
      <c r="L790" s="10"/>
      <c r="M790" s="10"/>
      <c r="N790" s="10"/>
      <c r="O790" s="10"/>
      <c r="P790" s="10"/>
      <c r="Q790" s="10"/>
    </row>
    <row r="791" spans="1:17" s="11" customFormat="1" x14ac:dyDescent="0.25">
      <c r="A791" s="39"/>
      <c r="B791" s="44"/>
      <c r="C791" s="7"/>
      <c r="H791" s="39"/>
      <c r="I791" s="39"/>
      <c r="J791" s="39"/>
      <c r="K791" s="10"/>
      <c r="L791" s="10"/>
      <c r="M791" s="10"/>
      <c r="N791" s="10"/>
      <c r="O791" s="10"/>
      <c r="P791" s="10"/>
      <c r="Q791" s="10"/>
    </row>
    <row r="792" spans="1:17" s="11" customFormat="1" x14ac:dyDescent="0.25">
      <c r="A792" s="39"/>
      <c r="B792" s="44"/>
      <c r="C792" s="7"/>
      <c r="H792" s="39"/>
      <c r="I792" s="39"/>
      <c r="J792" s="39"/>
      <c r="K792" s="10"/>
      <c r="L792" s="10"/>
      <c r="M792" s="10"/>
      <c r="N792" s="10"/>
      <c r="O792" s="10"/>
      <c r="P792" s="10"/>
      <c r="Q792" s="10"/>
    </row>
    <row r="793" spans="1:17" s="11" customFormat="1" x14ac:dyDescent="0.25">
      <c r="A793" s="39"/>
      <c r="B793" s="44"/>
      <c r="C793" s="7"/>
      <c r="H793" s="39"/>
      <c r="I793" s="39"/>
      <c r="J793" s="39"/>
      <c r="K793" s="10"/>
      <c r="L793" s="10"/>
      <c r="M793" s="10"/>
      <c r="N793" s="10"/>
      <c r="O793" s="10"/>
      <c r="P793" s="10"/>
      <c r="Q793" s="10"/>
    </row>
    <row r="794" spans="1:17" s="11" customFormat="1" x14ac:dyDescent="0.25">
      <c r="A794" s="39"/>
      <c r="B794" s="44"/>
      <c r="C794" s="7"/>
      <c r="H794" s="39"/>
      <c r="I794" s="39"/>
      <c r="J794" s="39"/>
      <c r="K794" s="10"/>
      <c r="L794" s="10"/>
      <c r="M794" s="10"/>
      <c r="N794" s="10"/>
      <c r="O794" s="10"/>
      <c r="P794" s="10"/>
      <c r="Q794" s="10"/>
    </row>
    <row r="795" spans="1:17" s="11" customFormat="1" x14ac:dyDescent="0.25">
      <c r="A795" s="39"/>
      <c r="B795" s="44"/>
      <c r="C795" s="7"/>
      <c r="H795" s="39"/>
      <c r="I795" s="39"/>
      <c r="J795" s="39"/>
      <c r="K795" s="10"/>
      <c r="L795" s="10"/>
      <c r="M795" s="10"/>
      <c r="N795" s="10"/>
      <c r="O795" s="10"/>
      <c r="P795" s="10"/>
      <c r="Q795" s="10"/>
    </row>
    <row r="796" spans="1:17" s="11" customFormat="1" x14ac:dyDescent="0.25">
      <c r="A796" s="39"/>
      <c r="B796" s="44"/>
      <c r="C796" s="7"/>
      <c r="H796" s="39"/>
      <c r="I796" s="39"/>
      <c r="J796" s="39"/>
      <c r="K796" s="10"/>
      <c r="L796" s="10"/>
      <c r="M796" s="10"/>
      <c r="N796" s="10"/>
      <c r="O796" s="10"/>
      <c r="P796" s="10"/>
      <c r="Q796" s="10"/>
    </row>
    <row r="797" spans="1:17" s="11" customFormat="1" x14ac:dyDescent="0.25">
      <c r="A797" s="39"/>
      <c r="B797" s="44"/>
      <c r="C797" s="7"/>
      <c r="H797" s="39"/>
      <c r="I797" s="39"/>
      <c r="J797" s="39"/>
      <c r="K797" s="10"/>
      <c r="L797" s="10"/>
      <c r="M797" s="10"/>
      <c r="N797" s="10"/>
      <c r="O797" s="10"/>
      <c r="P797" s="10"/>
      <c r="Q797" s="10"/>
    </row>
    <row r="798" spans="1:17" s="11" customFormat="1" x14ac:dyDescent="0.25">
      <c r="A798" s="39"/>
      <c r="B798" s="44"/>
      <c r="C798" s="7"/>
      <c r="H798" s="39"/>
      <c r="I798" s="39"/>
      <c r="J798" s="39"/>
      <c r="K798" s="10"/>
      <c r="L798" s="10"/>
      <c r="M798" s="10"/>
      <c r="N798" s="10"/>
      <c r="O798" s="10"/>
      <c r="P798" s="10"/>
      <c r="Q798" s="10"/>
    </row>
    <row r="799" spans="1:17" s="11" customFormat="1" x14ac:dyDescent="0.25">
      <c r="A799" s="39"/>
      <c r="B799" s="44"/>
      <c r="C799" s="7"/>
      <c r="H799" s="39"/>
      <c r="I799" s="39"/>
      <c r="J799" s="39"/>
      <c r="K799" s="10"/>
      <c r="L799" s="10"/>
      <c r="M799" s="10"/>
      <c r="N799" s="10"/>
      <c r="O799" s="10"/>
      <c r="P799" s="10"/>
      <c r="Q799" s="10"/>
    </row>
    <row r="800" spans="1:17" s="11" customFormat="1" x14ac:dyDescent="0.25">
      <c r="A800" s="39"/>
      <c r="B800" s="44"/>
      <c r="C800" s="7"/>
      <c r="H800" s="39"/>
      <c r="I800" s="39"/>
      <c r="J800" s="39"/>
      <c r="K800" s="10"/>
      <c r="L800" s="10"/>
      <c r="M800" s="10"/>
      <c r="N800" s="10"/>
      <c r="O800" s="10"/>
      <c r="P800" s="10"/>
      <c r="Q800" s="10"/>
    </row>
    <row r="801" spans="1:17" s="11" customFormat="1" x14ac:dyDescent="0.25">
      <c r="A801" s="39"/>
      <c r="B801" s="44"/>
      <c r="C801" s="7"/>
      <c r="H801" s="39"/>
      <c r="I801" s="39"/>
      <c r="J801" s="39"/>
      <c r="K801" s="10"/>
      <c r="L801" s="10"/>
      <c r="M801" s="10"/>
      <c r="N801" s="10"/>
      <c r="O801" s="10"/>
      <c r="P801" s="10"/>
      <c r="Q801" s="10"/>
    </row>
    <row r="802" spans="1:17" s="11" customFormat="1" x14ac:dyDescent="0.25">
      <c r="A802" s="39"/>
      <c r="B802" s="44"/>
      <c r="C802" s="7"/>
      <c r="H802" s="39"/>
      <c r="I802" s="39"/>
      <c r="J802" s="39"/>
      <c r="K802" s="10"/>
      <c r="L802" s="10"/>
      <c r="M802" s="10"/>
      <c r="N802" s="10"/>
      <c r="O802" s="10"/>
      <c r="P802" s="10"/>
      <c r="Q802" s="10"/>
    </row>
    <row r="803" spans="1:17" s="11" customFormat="1" x14ac:dyDescent="0.25">
      <c r="A803" s="39"/>
      <c r="B803" s="44"/>
      <c r="C803" s="7"/>
      <c r="H803" s="39"/>
      <c r="I803" s="39"/>
      <c r="J803" s="39"/>
      <c r="K803" s="10"/>
      <c r="L803" s="10"/>
      <c r="M803" s="10"/>
      <c r="N803" s="10"/>
      <c r="O803" s="10"/>
      <c r="P803" s="10"/>
      <c r="Q803" s="10"/>
    </row>
    <row r="804" spans="1:17" s="11" customFormat="1" x14ac:dyDescent="0.25">
      <c r="A804" s="39"/>
      <c r="B804" s="44"/>
      <c r="C804" s="7"/>
      <c r="H804" s="39"/>
      <c r="I804" s="39"/>
      <c r="J804" s="39"/>
      <c r="K804" s="10"/>
      <c r="L804" s="10"/>
      <c r="M804" s="10"/>
      <c r="N804" s="10"/>
      <c r="O804" s="10"/>
      <c r="P804" s="10"/>
      <c r="Q804" s="10"/>
    </row>
    <row r="805" spans="1:17" s="11" customFormat="1" x14ac:dyDescent="0.25">
      <c r="A805" s="39"/>
      <c r="B805" s="44"/>
      <c r="C805" s="7"/>
      <c r="H805" s="39"/>
      <c r="I805" s="39"/>
      <c r="J805" s="39"/>
      <c r="K805" s="10"/>
      <c r="L805" s="10"/>
      <c r="M805" s="10"/>
      <c r="N805" s="10"/>
      <c r="O805" s="10"/>
      <c r="P805" s="10"/>
      <c r="Q805" s="10"/>
    </row>
    <row r="806" spans="1:17" s="11" customFormat="1" x14ac:dyDescent="0.25">
      <c r="A806" s="39"/>
      <c r="B806" s="44"/>
      <c r="C806" s="7"/>
      <c r="H806" s="39"/>
      <c r="I806" s="39"/>
      <c r="J806" s="39"/>
      <c r="K806" s="10"/>
      <c r="L806" s="10"/>
      <c r="M806" s="10"/>
      <c r="N806" s="10"/>
      <c r="O806" s="10"/>
      <c r="P806" s="10"/>
      <c r="Q806" s="10"/>
    </row>
    <row r="807" spans="1:17" s="11" customFormat="1" x14ac:dyDescent="0.25">
      <c r="A807" s="39"/>
      <c r="B807" s="44"/>
      <c r="C807" s="7"/>
      <c r="H807" s="39"/>
      <c r="I807" s="39"/>
      <c r="J807" s="39"/>
      <c r="K807" s="10"/>
      <c r="L807" s="10"/>
      <c r="M807" s="10"/>
      <c r="N807" s="10"/>
      <c r="O807" s="10"/>
      <c r="P807" s="10"/>
      <c r="Q807" s="10"/>
    </row>
    <row r="808" spans="1:17" s="11" customFormat="1" x14ac:dyDescent="0.25">
      <c r="A808" s="39"/>
      <c r="B808" s="44"/>
      <c r="C808" s="7"/>
      <c r="H808" s="39"/>
      <c r="I808" s="39"/>
      <c r="J808" s="39"/>
      <c r="K808" s="10"/>
      <c r="L808" s="10"/>
      <c r="M808" s="10"/>
      <c r="N808" s="10"/>
      <c r="O808" s="10"/>
      <c r="P808" s="10"/>
      <c r="Q808" s="10"/>
    </row>
    <row r="809" spans="1:17" s="11" customFormat="1" x14ac:dyDescent="0.25">
      <c r="A809" s="39"/>
      <c r="B809" s="44"/>
      <c r="C809" s="7"/>
      <c r="H809" s="39"/>
      <c r="I809" s="39"/>
      <c r="J809" s="39"/>
      <c r="K809" s="10"/>
      <c r="L809" s="10"/>
      <c r="M809" s="10"/>
      <c r="N809" s="10"/>
      <c r="O809" s="10"/>
      <c r="P809" s="10"/>
      <c r="Q809" s="10"/>
    </row>
    <row r="810" spans="1:17" s="11" customFormat="1" x14ac:dyDescent="0.25">
      <c r="A810" s="39"/>
      <c r="B810" s="44"/>
      <c r="C810" s="7"/>
      <c r="H810" s="39"/>
      <c r="I810" s="39"/>
      <c r="J810" s="39"/>
      <c r="K810" s="10"/>
      <c r="L810" s="10"/>
      <c r="M810" s="10"/>
      <c r="N810" s="10"/>
      <c r="O810" s="10"/>
      <c r="P810" s="10"/>
      <c r="Q810" s="10"/>
    </row>
    <row r="811" spans="1:17" s="11" customFormat="1" x14ac:dyDescent="0.25">
      <c r="A811" s="39"/>
      <c r="B811" s="44"/>
      <c r="C811" s="7"/>
      <c r="H811" s="39"/>
      <c r="I811" s="39"/>
      <c r="J811" s="39"/>
      <c r="K811" s="10"/>
      <c r="L811" s="10"/>
      <c r="M811" s="10"/>
      <c r="N811" s="10"/>
      <c r="O811" s="10"/>
      <c r="P811" s="10"/>
      <c r="Q811" s="10"/>
    </row>
    <row r="812" spans="1:17" s="11" customFormat="1" x14ac:dyDescent="0.25">
      <c r="A812" s="39"/>
      <c r="B812" s="44"/>
      <c r="C812" s="7"/>
      <c r="H812" s="39"/>
      <c r="I812" s="39"/>
      <c r="J812" s="39"/>
      <c r="K812" s="10"/>
      <c r="L812" s="10"/>
      <c r="M812" s="10"/>
      <c r="N812" s="10"/>
      <c r="O812" s="10"/>
      <c r="P812" s="10"/>
      <c r="Q812" s="10"/>
    </row>
    <row r="813" spans="1:17" s="11" customFormat="1" x14ac:dyDescent="0.25">
      <c r="A813" s="39"/>
      <c r="B813" s="44"/>
      <c r="C813" s="7"/>
      <c r="H813" s="39"/>
      <c r="I813" s="39"/>
      <c r="J813" s="39"/>
      <c r="K813" s="10"/>
      <c r="L813" s="10"/>
      <c r="M813" s="10"/>
      <c r="N813" s="10"/>
      <c r="O813" s="10"/>
      <c r="P813" s="10"/>
      <c r="Q813" s="10"/>
    </row>
    <row r="814" spans="1:17" s="11" customFormat="1" x14ac:dyDescent="0.25">
      <c r="A814" s="39"/>
      <c r="B814" s="44"/>
      <c r="C814" s="7"/>
      <c r="H814" s="39"/>
      <c r="I814" s="39"/>
      <c r="J814" s="39"/>
      <c r="K814" s="10"/>
      <c r="L814" s="10"/>
      <c r="M814" s="10"/>
      <c r="N814" s="10"/>
      <c r="O814" s="10"/>
      <c r="P814" s="10"/>
      <c r="Q814" s="10"/>
    </row>
    <row r="815" spans="1:17" s="11" customFormat="1" x14ac:dyDescent="0.25">
      <c r="A815" s="39"/>
      <c r="B815" s="44"/>
      <c r="C815" s="7"/>
      <c r="H815" s="39"/>
      <c r="I815" s="39"/>
      <c r="J815" s="39"/>
      <c r="K815" s="10"/>
      <c r="L815" s="10"/>
      <c r="M815" s="10"/>
      <c r="N815" s="10"/>
      <c r="O815" s="10"/>
      <c r="P815" s="10"/>
      <c r="Q815" s="10"/>
    </row>
    <row r="816" spans="1:17" s="11" customFormat="1" x14ac:dyDescent="0.25">
      <c r="A816" s="39"/>
      <c r="B816" s="44"/>
      <c r="C816" s="7"/>
      <c r="H816" s="39"/>
      <c r="I816" s="39"/>
      <c r="J816" s="39"/>
      <c r="K816" s="10"/>
      <c r="L816" s="10"/>
      <c r="M816" s="10"/>
      <c r="N816" s="10"/>
      <c r="O816" s="10"/>
      <c r="P816" s="10"/>
      <c r="Q816" s="10"/>
    </row>
    <row r="817" spans="1:17" s="11" customFormat="1" x14ac:dyDescent="0.25">
      <c r="A817" s="39"/>
      <c r="B817" s="44"/>
      <c r="C817" s="7"/>
      <c r="H817" s="39"/>
      <c r="I817" s="39"/>
      <c r="J817" s="39"/>
      <c r="K817" s="10"/>
      <c r="L817" s="10"/>
      <c r="M817" s="10"/>
      <c r="N817" s="10"/>
      <c r="O817" s="10"/>
      <c r="P817" s="10"/>
      <c r="Q817" s="10"/>
    </row>
    <row r="818" spans="1:17" s="11" customFormat="1" x14ac:dyDescent="0.25">
      <c r="A818" s="39"/>
      <c r="B818" s="44"/>
      <c r="C818" s="7"/>
      <c r="H818" s="39"/>
      <c r="I818" s="39"/>
      <c r="J818" s="39"/>
      <c r="K818" s="10"/>
      <c r="L818" s="10"/>
      <c r="M818" s="10"/>
      <c r="N818" s="10"/>
      <c r="O818" s="10"/>
      <c r="P818" s="10"/>
      <c r="Q818" s="10"/>
    </row>
    <row r="819" spans="1:17" s="11" customFormat="1" x14ac:dyDescent="0.25">
      <c r="A819" s="39"/>
      <c r="B819" s="44"/>
      <c r="C819" s="7"/>
      <c r="H819" s="39"/>
      <c r="I819" s="39"/>
      <c r="J819" s="39"/>
      <c r="K819" s="10"/>
      <c r="L819" s="10"/>
      <c r="M819" s="10"/>
      <c r="N819" s="10"/>
      <c r="O819" s="10"/>
      <c r="P819" s="10"/>
      <c r="Q819" s="10"/>
    </row>
    <row r="820" spans="1:17" s="11" customFormat="1" x14ac:dyDescent="0.25">
      <c r="A820" s="39"/>
      <c r="B820" s="44"/>
      <c r="C820" s="7"/>
      <c r="H820" s="39"/>
      <c r="I820" s="39"/>
      <c r="J820" s="39"/>
      <c r="K820" s="10"/>
      <c r="L820" s="10"/>
      <c r="M820" s="10"/>
      <c r="N820" s="10"/>
      <c r="O820" s="10"/>
      <c r="P820" s="10"/>
      <c r="Q820" s="10"/>
    </row>
    <row r="821" spans="1:17" s="11" customFormat="1" x14ac:dyDescent="0.25">
      <c r="A821" s="39"/>
      <c r="B821" s="44"/>
      <c r="C821" s="7"/>
      <c r="H821" s="39"/>
      <c r="I821" s="39"/>
      <c r="J821" s="39"/>
      <c r="K821" s="10"/>
      <c r="L821" s="10"/>
      <c r="M821" s="10"/>
      <c r="N821" s="10"/>
      <c r="O821" s="10"/>
      <c r="P821" s="10"/>
      <c r="Q821" s="10"/>
    </row>
    <row r="822" spans="1:17" s="11" customFormat="1" x14ac:dyDescent="0.25">
      <c r="A822" s="39"/>
      <c r="B822" s="44"/>
      <c r="C822" s="7"/>
      <c r="H822" s="39"/>
      <c r="I822" s="39"/>
      <c r="J822" s="39"/>
      <c r="K822" s="10"/>
      <c r="L822" s="10"/>
      <c r="M822" s="10"/>
      <c r="N822" s="10"/>
      <c r="O822" s="10"/>
      <c r="P822" s="10"/>
      <c r="Q822" s="10"/>
    </row>
    <row r="823" spans="1:17" s="11" customFormat="1" x14ac:dyDescent="0.25">
      <c r="A823" s="39"/>
      <c r="B823" s="44"/>
      <c r="C823" s="7"/>
      <c r="H823" s="39"/>
      <c r="I823" s="39"/>
      <c r="J823" s="39"/>
      <c r="K823" s="10"/>
      <c r="L823" s="10"/>
      <c r="M823" s="10"/>
      <c r="N823" s="10"/>
      <c r="O823" s="10"/>
      <c r="P823" s="10"/>
      <c r="Q823" s="10"/>
    </row>
    <row r="824" spans="1:17" s="11" customFormat="1" x14ac:dyDescent="0.25">
      <c r="A824" s="39"/>
      <c r="B824" s="44"/>
      <c r="C824" s="7"/>
      <c r="H824" s="39"/>
      <c r="I824" s="39"/>
      <c r="J824" s="39"/>
      <c r="K824" s="10"/>
      <c r="L824" s="10"/>
      <c r="M824" s="10"/>
      <c r="N824" s="10"/>
      <c r="O824" s="10"/>
      <c r="P824" s="10"/>
      <c r="Q824" s="10"/>
    </row>
    <row r="825" spans="1:17" s="11" customFormat="1" x14ac:dyDescent="0.25">
      <c r="A825" s="39"/>
      <c r="B825" s="44"/>
      <c r="C825" s="7"/>
      <c r="H825" s="39"/>
      <c r="I825" s="39"/>
      <c r="J825" s="39"/>
      <c r="K825" s="10"/>
      <c r="L825" s="10"/>
      <c r="M825" s="10"/>
      <c r="N825" s="10"/>
      <c r="O825" s="10"/>
      <c r="P825" s="10"/>
      <c r="Q825" s="10"/>
    </row>
    <row r="826" spans="1:17" s="11" customFormat="1" x14ac:dyDescent="0.25">
      <c r="A826" s="39"/>
      <c r="B826" s="44"/>
      <c r="C826" s="7"/>
      <c r="H826" s="39"/>
      <c r="I826" s="39"/>
      <c r="J826" s="39"/>
      <c r="K826" s="10"/>
      <c r="L826" s="10"/>
      <c r="M826" s="10"/>
      <c r="N826" s="10"/>
      <c r="O826" s="10"/>
      <c r="P826" s="10"/>
      <c r="Q826" s="10"/>
    </row>
    <row r="827" spans="1:17" s="11" customFormat="1" x14ac:dyDescent="0.25">
      <c r="A827" s="39"/>
      <c r="B827" s="44"/>
      <c r="C827" s="7"/>
      <c r="H827" s="39"/>
      <c r="I827" s="39"/>
      <c r="J827" s="39"/>
      <c r="K827" s="10"/>
      <c r="L827" s="10"/>
      <c r="M827" s="10"/>
      <c r="N827" s="10"/>
      <c r="O827" s="10"/>
      <c r="P827" s="10"/>
      <c r="Q827" s="10"/>
    </row>
    <row r="828" spans="1:17" s="11" customFormat="1" x14ac:dyDescent="0.25">
      <c r="A828" s="39"/>
      <c r="B828" s="44"/>
      <c r="C828" s="7"/>
      <c r="H828" s="39"/>
      <c r="I828" s="39"/>
      <c r="J828" s="39"/>
      <c r="K828" s="10"/>
      <c r="L828" s="10"/>
      <c r="M828" s="10"/>
      <c r="N828" s="10"/>
      <c r="O828" s="10"/>
      <c r="P828" s="10"/>
      <c r="Q828" s="10"/>
    </row>
    <row r="829" spans="1:17" s="11" customFormat="1" x14ac:dyDescent="0.25">
      <c r="A829" s="39"/>
      <c r="B829" s="44"/>
      <c r="C829" s="7"/>
      <c r="H829" s="39"/>
      <c r="I829" s="39"/>
      <c r="J829" s="39"/>
      <c r="K829" s="10"/>
      <c r="L829" s="10"/>
      <c r="M829" s="10"/>
      <c r="N829" s="10"/>
      <c r="O829" s="10"/>
      <c r="P829" s="10"/>
      <c r="Q829" s="10"/>
    </row>
    <row r="830" spans="1:17" s="11" customFormat="1" x14ac:dyDescent="0.25">
      <c r="A830" s="39"/>
      <c r="B830" s="44"/>
      <c r="C830" s="7"/>
      <c r="H830" s="39"/>
      <c r="I830" s="39"/>
      <c r="J830" s="39"/>
      <c r="K830" s="10"/>
      <c r="L830" s="10"/>
      <c r="M830" s="10"/>
      <c r="N830" s="10"/>
      <c r="O830" s="10"/>
      <c r="P830" s="10"/>
      <c r="Q830" s="10"/>
    </row>
    <row r="831" spans="1:17" s="11" customFormat="1" x14ac:dyDescent="0.25">
      <c r="A831" s="39"/>
      <c r="B831" s="44"/>
      <c r="C831" s="7"/>
      <c r="H831" s="39"/>
      <c r="I831" s="39"/>
      <c r="J831" s="39"/>
      <c r="K831" s="10"/>
      <c r="L831" s="10"/>
      <c r="M831" s="10"/>
      <c r="N831" s="10"/>
      <c r="O831" s="10"/>
      <c r="P831" s="10"/>
      <c r="Q831" s="10"/>
    </row>
    <row r="832" spans="1:17" s="11" customFormat="1" x14ac:dyDescent="0.25">
      <c r="A832" s="39"/>
      <c r="B832" s="44"/>
      <c r="C832" s="7"/>
      <c r="H832" s="39"/>
      <c r="I832" s="39"/>
      <c r="J832" s="39"/>
      <c r="K832" s="10"/>
      <c r="L832" s="10"/>
      <c r="M832" s="10"/>
      <c r="N832" s="10"/>
      <c r="O832" s="10"/>
      <c r="P832" s="10"/>
      <c r="Q832" s="10"/>
    </row>
    <row r="833" spans="1:17" s="11" customFormat="1" x14ac:dyDescent="0.25">
      <c r="A833" s="39"/>
      <c r="B833" s="44"/>
      <c r="C833" s="7"/>
      <c r="H833" s="39"/>
      <c r="I833" s="39"/>
      <c r="J833" s="39"/>
      <c r="K833" s="10"/>
      <c r="L833" s="10"/>
      <c r="M833" s="10"/>
      <c r="N833" s="10"/>
      <c r="O833" s="10"/>
      <c r="P833" s="10"/>
      <c r="Q833" s="10"/>
    </row>
    <row r="834" spans="1:17" s="11" customFormat="1" x14ac:dyDescent="0.25">
      <c r="A834" s="39"/>
      <c r="B834" s="44"/>
      <c r="C834" s="7"/>
      <c r="H834" s="39"/>
      <c r="I834" s="39"/>
      <c r="J834" s="39"/>
      <c r="K834" s="10"/>
      <c r="L834" s="10"/>
      <c r="M834" s="10"/>
      <c r="N834" s="10"/>
      <c r="O834" s="10"/>
      <c r="P834" s="10"/>
      <c r="Q834" s="10"/>
    </row>
    <row r="835" spans="1:17" s="11" customFormat="1" x14ac:dyDescent="0.25">
      <c r="A835" s="39"/>
      <c r="B835" s="44"/>
      <c r="C835" s="7"/>
      <c r="H835" s="39"/>
      <c r="I835" s="39"/>
      <c r="J835" s="39"/>
      <c r="K835" s="10"/>
      <c r="L835" s="10"/>
      <c r="M835" s="10"/>
      <c r="N835" s="10"/>
      <c r="O835" s="10"/>
      <c r="P835" s="10"/>
      <c r="Q835" s="10"/>
    </row>
    <row r="836" spans="1:17" s="11" customFormat="1" x14ac:dyDescent="0.25">
      <c r="A836" s="39"/>
      <c r="B836" s="44"/>
      <c r="C836" s="7"/>
      <c r="H836" s="39"/>
      <c r="I836" s="39"/>
      <c r="J836" s="39"/>
      <c r="K836" s="10"/>
      <c r="L836" s="10"/>
      <c r="M836" s="10"/>
      <c r="N836" s="10"/>
      <c r="O836" s="10"/>
      <c r="P836" s="10"/>
      <c r="Q836" s="10"/>
    </row>
    <row r="837" spans="1:17" s="11" customFormat="1" x14ac:dyDescent="0.25">
      <c r="A837" s="39"/>
      <c r="B837" s="44"/>
      <c r="C837" s="7"/>
      <c r="H837" s="39"/>
      <c r="I837" s="39"/>
      <c r="J837" s="39"/>
      <c r="K837" s="10"/>
      <c r="L837" s="10"/>
      <c r="M837" s="10"/>
      <c r="N837" s="10"/>
      <c r="O837" s="10"/>
      <c r="P837" s="10"/>
      <c r="Q837" s="10"/>
    </row>
    <row r="838" spans="1:17" s="11" customFormat="1" x14ac:dyDescent="0.25">
      <c r="A838" s="39"/>
      <c r="B838" s="44"/>
      <c r="C838" s="7"/>
      <c r="H838" s="39"/>
      <c r="I838" s="39"/>
      <c r="J838" s="39"/>
      <c r="K838" s="10"/>
      <c r="L838" s="10"/>
      <c r="M838" s="10"/>
      <c r="N838" s="10"/>
      <c r="O838" s="10"/>
      <c r="P838" s="10"/>
      <c r="Q838" s="10"/>
    </row>
    <row r="839" spans="1:17" s="11" customFormat="1" x14ac:dyDescent="0.25">
      <c r="A839" s="39"/>
      <c r="B839" s="44"/>
      <c r="C839" s="7"/>
      <c r="H839" s="39"/>
      <c r="I839" s="39"/>
      <c r="J839" s="39"/>
      <c r="K839" s="10"/>
      <c r="L839" s="10"/>
      <c r="M839" s="10"/>
      <c r="N839" s="10"/>
      <c r="O839" s="10"/>
      <c r="P839" s="10"/>
      <c r="Q839" s="10"/>
    </row>
    <row r="840" spans="1:17" s="11" customFormat="1" x14ac:dyDescent="0.25">
      <c r="A840" s="39"/>
      <c r="B840" s="44"/>
      <c r="C840" s="7"/>
      <c r="H840" s="39"/>
      <c r="I840" s="39"/>
      <c r="J840" s="39"/>
      <c r="K840" s="10"/>
      <c r="L840" s="10"/>
      <c r="M840" s="10"/>
      <c r="N840" s="10"/>
      <c r="O840" s="10"/>
      <c r="P840" s="10"/>
      <c r="Q840" s="10"/>
    </row>
    <row r="841" spans="1:17" s="11" customFormat="1" x14ac:dyDescent="0.25">
      <c r="A841" s="39"/>
      <c r="B841" s="44"/>
      <c r="C841" s="7"/>
      <c r="H841" s="39"/>
      <c r="I841" s="39"/>
      <c r="J841" s="39"/>
      <c r="K841" s="10"/>
      <c r="L841" s="10"/>
      <c r="M841" s="10"/>
      <c r="N841" s="10"/>
      <c r="O841" s="10"/>
      <c r="P841" s="10"/>
      <c r="Q841" s="10"/>
    </row>
    <row r="842" spans="1:17" s="11" customFormat="1" x14ac:dyDescent="0.25">
      <c r="A842" s="39"/>
      <c r="B842" s="44"/>
      <c r="C842" s="7"/>
      <c r="H842" s="39"/>
      <c r="I842" s="39"/>
      <c r="J842" s="39"/>
      <c r="K842" s="10"/>
      <c r="L842" s="10"/>
      <c r="M842" s="10"/>
      <c r="N842" s="10"/>
      <c r="O842" s="10"/>
      <c r="P842" s="10"/>
      <c r="Q842" s="10"/>
    </row>
    <row r="843" spans="1:17" s="11" customFormat="1" x14ac:dyDescent="0.25">
      <c r="A843" s="39"/>
      <c r="B843" s="44"/>
      <c r="C843" s="7"/>
      <c r="H843" s="39"/>
      <c r="I843" s="39"/>
      <c r="J843" s="39"/>
      <c r="K843" s="10"/>
      <c r="L843" s="10"/>
      <c r="M843" s="10"/>
      <c r="N843" s="10"/>
      <c r="O843" s="10"/>
      <c r="P843" s="10"/>
      <c r="Q843" s="10"/>
    </row>
    <row r="844" spans="1:17" s="11" customFormat="1" x14ac:dyDescent="0.25">
      <c r="A844" s="39"/>
      <c r="B844" s="44"/>
      <c r="C844" s="7"/>
      <c r="H844" s="39"/>
      <c r="I844" s="39"/>
      <c r="J844" s="39"/>
      <c r="K844" s="10"/>
      <c r="L844" s="10"/>
      <c r="M844" s="10"/>
      <c r="N844" s="10"/>
      <c r="O844" s="10"/>
      <c r="P844" s="10"/>
      <c r="Q844" s="10"/>
    </row>
    <row r="845" spans="1:17" s="11" customFormat="1" x14ac:dyDescent="0.25">
      <c r="A845" s="39"/>
      <c r="B845" s="44"/>
      <c r="C845" s="7"/>
      <c r="H845" s="39"/>
      <c r="I845" s="39"/>
      <c r="J845" s="39"/>
      <c r="K845" s="10"/>
      <c r="L845" s="10"/>
      <c r="M845" s="10"/>
      <c r="N845" s="10"/>
      <c r="O845" s="10"/>
      <c r="P845" s="10"/>
      <c r="Q845" s="10"/>
    </row>
    <row r="846" spans="1:17" s="11" customFormat="1" x14ac:dyDescent="0.25">
      <c r="A846" s="39"/>
      <c r="B846" s="44"/>
      <c r="C846" s="7"/>
      <c r="H846" s="39"/>
      <c r="I846" s="39"/>
      <c r="J846" s="39"/>
      <c r="K846" s="10"/>
      <c r="L846" s="10"/>
      <c r="M846" s="10"/>
      <c r="N846" s="10"/>
      <c r="O846" s="10"/>
      <c r="P846" s="10"/>
      <c r="Q846" s="10"/>
    </row>
    <row r="847" spans="1:17" s="11" customFormat="1" x14ac:dyDescent="0.25">
      <c r="A847" s="39"/>
      <c r="B847" s="44"/>
      <c r="C847" s="7"/>
      <c r="H847" s="39"/>
      <c r="I847" s="39"/>
      <c r="J847" s="39"/>
      <c r="K847" s="10"/>
      <c r="L847" s="10"/>
      <c r="M847" s="10"/>
      <c r="N847" s="10"/>
      <c r="O847" s="10"/>
      <c r="P847" s="10"/>
      <c r="Q847" s="10"/>
    </row>
    <row r="848" spans="1:17" s="11" customFormat="1" x14ac:dyDescent="0.25">
      <c r="A848" s="39"/>
      <c r="B848" s="44"/>
      <c r="C848" s="7"/>
      <c r="H848" s="39"/>
      <c r="I848" s="39"/>
      <c r="J848" s="39"/>
      <c r="K848" s="10"/>
      <c r="L848" s="10"/>
      <c r="M848" s="10"/>
      <c r="N848" s="10"/>
      <c r="O848" s="10"/>
      <c r="P848" s="10"/>
      <c r="Q848" s="10"/>
    </row>
    <row r="849" spans="1:17" s="11" customFormat="1" x14ac:dyDescent="0.25">
      <c r="A849" s="39"/>
      <c r="B849" s="44"/>
      <c r="C849" s="7"/>
      <c r="H849" s="39"/>
      <c r="I849" s="39"/>
      <c r="J849" s="39"/>
      <c r="K849" s="10"/>
      <c r="L849" s="10"/>
      <c r="M849" s="10"/>
      <c r="N849" s="10"/>
      <c r="O849" s="10"/>
      <c r="P849" s="10"/>
      <c r="Q849" s="10"/>
    </row>
    <row r="850" spans="1:17" s="11" customFormat="1" x14ac:dyDescent="0.25">
      <c r="A850" s="39"/>
      <c r="B850" s="44"/>
      <c r="C850" s="7"/>
      <c r="H850" s="39"/>
      <c r="I850" s="39"/>
      <c r="J850" s="39"/>
      <c r="K850" s="10"/>
      <c r="L850" s="10"/>
      <c r="M850" s="10"/>
      <c r="N850" s="10"/>
      <c r="O850" s="10"/>
      <c r="P850" s="10"/>
      <c r="Q850" s="10"/>
    </row>
    <row r="851" spans="1:17" s="11" customFormat="1" x14ac:dyDescent="0.25">
      <c r="A851" s="39"/>
      <c r="B851" s="44"/>
      <c r="C851" s="7"/>
      <c r="H851" s="39"/>
      <c r="I851" s="39"/>
      <c r="J851" s="39"/>
      <c r="K851" s="10"/>
      <c r="L851" s="10"/>
      <c r="M851" s="10"/>
      <c r="N851" s="10"/>
      <c r="O851" s="10"/>
      <c r="P851" s="10"/>
      <c r="Q851" s="10"/>
    </row>
    <row r="852" spans="1:17" s="11" customFormat="1" x14ac:dyDescent="0.25">
      <c r="A852" s="39"/>
      <c r="B852" s="44"/>
      <c r="C852" s="7"/>
      <c r="H852" s="39"/>
      <c r="I852" s="39"/>
      <c r="J852" s="39"/>
      <c r="K852" s="10"/>
      <c r="L852" s="10"/>
      <c r="M852" s="10"/>
      <c r="N852" s="10"/>
      <c r="O852" s="10"/>
      <c r="P852" s="10"/>
      <c r="Q852" s="10"/>
    </row>
    <row r="853" spans="1:17" s="11" customFormat="1" x14ac:dyDescent="0.25">
      <c r="A853" s="39"/>
      <c r="B853" s="44"/>
      <c r="C853" s="7"/>
      <c r="H853" s="39"/>
      <c r="I853" s="39"/>
      <c r="J853" s="39"/>
      <c r="K853" s="10"/>
      <c r="L853" s="10"/>
      <c r="M853" s="10"/>
      <c r="N853" s="10"/>
      <c r="O853" s="10"/>
      <c r="P853" s="10"/>
      <c r="Q853" s="10"/>
    </row>
    <row r="854" spans="1:17" s="11" customFormat="1" x14ac:dyDescent="0.25">
      <c r="A854" s="39"/>
      <c r="B854" s="44"/>
      <c r="C854" s="7"/>
      <c r="H854" s="39"/>
      <c r="I854" s="39"/>
      <c r="J854" s="39"/>
      <c r="K854" s="10"/>
      <c r="L854" s="10"/>
      <c r="M854" s="10"/>
      <c r="N854" s="10"/>
      <c r="O854" s="10"/>
      <c r="P854" s="10"/>
      <c r="Q854" s="10"/>
    </row>
    <row r="855" spans="1:17" s="11" customFormat="1" x14ac:dyDescent="0.25">
      <c r="A855" s="39"/>
      <c r="B855" s="44"/>
      <c r="C855" s="7"/>
      <c r="H855" s="39"/>
      <c r="I855" s="39"/>
      <c r="J855" s="39"/>
      <c r="K855" s="10"/>
      <c r="L855" s="10"/>
      <c r="M855" s="10"/>
      <c r="N855" s="10"/>
      <c r="O855" s="10"/>
      <c r="P855" s="10"/>
      <c r="Q855" s="10"/>
    </row>
    <row r="856" spans="1:17" s="11" customFormat="1" x14ac:dyDescent="0.25">
      <c r="A856" s="39"/>
      <c r="B856" s="44"/>
      <c r="C856" s="7"/>
      <c r="H856" s="39"/>
      <c r="I856" s="39"/>
      <c r="J856" s="39"/>
      <c r="K856" s="10"/>
      <c r="L856" s="10"/>
      <c r="M856" s="10"/>
      <c r="N856" s="10"/>
      <c r="O856" s="10"/>
      <c r="P856" s="10"/>
      <c r="Q856" s="10"/>
    </row>
    <row r="857" spans="1:17" s="11" customFormat="1" x14ac:dyDescent="0.25">
      <c r="A857" s="39"/>
      <c r="B857" s="44"/>
      <c r="C857" s="7"/>
      <c r="H857" s="39"/>
      <c r="I857" s="39"/>
      <c r="J857" s="39"/>
      <c r="K857" s="10"/>
      <c r="L857" s="10"/>
      <c r="M857" s="10"/>
      <c r="N857" s="10"/>
      <c r="O857" s="10"/>
      <c r="P857" s="10"/>
      <c r="Q857" s="10"/>
    </row>
    <row r="858" spans="1:17" s="11" customFormat="1" x14ac:dyDescent="0.25">
      <c r="A858" s="39"/>
      <c r="B858" s="44"/>
      <c r="C858" s="7"/>
      <c r="H858" s="39"/>
      <c r="I858" s="39"/>
      <c r="J858" s="39"/>
      <c r="K858" s="10"/>
      <c r="L858" s="10"/>
      <c r="M858" s="10"/>
      <c r="N858" s="10"/>
      <c r="O858" s="10"/>
      <c r="P858" s="10"/>
      <c r="Q858" s="10"/>
    </row>
    <row r="859" spans="1:17" s="11" customFormat="1" x14ac:dyDescent="0.25">
      <c r="A859" s="39"/>
      <c r="B859" s="44"/>
      <c r="C859" s="7"/>
      <c r="H859" s="39"/>
      <c r="I859" s="39"/>
      <c r="J859" s="39"/>
      <c r="K859" s="10"/>
      <c r="L859" s="10"/>
      <c r="M859" s="10"/>
      <c r="N859" s="10"/>
      <c r="O859" s="10"/>
      <c r="P859" s="10"/>
      <c r="Q859" s="10"/>
    </row>
    <row r="860" spans="1:17" s="11" customFormat="1" x14ac:dyDescent="0.25">
      <c r="A860" s="39"/>
      <c r="B860" s="44"/>
      <c r="C860" s="7"/>
      <c r="H860" s="39"/>
      <c r="I860" s="39"/>
      <c r="J860" s="39"/>
      <c r="K860" s="10"/>
      <c r="L860" s="10"/>
      <c r="M860" s="10"/>
      <c r="N860" s="10"/>
      <c r="O860" s="10"/>
      <c r="P860" s="10"/>
      <c r="Q860" s="10"/>
    </row>
    <row r="861" spans="1:17" s="11" customFormat="1" x14ac:dyDescent="0.25">
      <c r="A861" s="39"/>
      <c r="B861" s="44"/>
      <c r="C861" s="7"/>
      <c r="H861" s="39"/>
      <c r="I861" s="39"/>
      <c r="J861" s="39"/>
      <c r="K861" s="10"/>
      <c r="L861" s="10"/>
      <c r="M861" s="10"/>
      <c r="N861" s="10"/>
      <c r="O861" s="10"/>
      <c r="P861" s="10"/>
      <c r="Q861" s="10"/>
    </row>
    <row r="862" spans="1:17" s="11" customFormat="1" x14ac:dyDescent="0.25">
      <c r="A862" s="39"/>
      <c r="B862" s="44"/>
      <c r="C862" s="7"/>
      <c r="H862" s="39"/>
      <c r="I862" s="39"/>
      <c r="J862" s="39"/>
      <c r="K862" s="10"/>
      <c r="L862" s="10"/>
      <c r="M862" s="10"/>
      <c r="N862" s="10"/>
      <c r="O862" s="10"/>
      <c r="P862" s="10"/>
      <c r="Q862" s="10"/>
    </row>
    <row r="863" spans="1:17" s="11" customFormat="1" x14ac:dyDescent="0.25">
      <c r="A863" s="39"/>
      <c r="B863" s="44"/>
      <c r="C863" s="7"/>
      <c r="H863" s="39"/>
      <c r="I863" s="39"/>
      <c r="J863" s="39"/>
      <c r="K863" s="10"/>
      <c r="L863" s="10"/>
      <c r="M863" s="10"/>
      <c r="N863" s="10"/>
      <c r="O863" s="10"/>
      <c r="P863" s="10"/>
      <c r="Q863" s="10"/>
    </row>
    <row r="864" spans="1:17" s="11" customFormat="1" x14ac:dyDescent="0.25">
      <c r="A864" s="39"/>
      <c r="B864" s="44"/>
      <c r="C864" s="7"/>
      <c r="H864" s="39"/>
      <c r="I864" s="39"/>
      <c r="J864" s="39"/>
      <c r="K864" s="10"/>
      <c r="L864" s="10"/>
      <c r="M864" s="10"/>
      <c r="N864" s="10"/>
      <c r="O864" s="10"/>
      <c r="P864" s="10"/>
      <c r="Q864" s="10"/>
    </row>
    <row r="865" spans="1:17" s="11" customFormat="1" x14ac:dyDescent="0.25">
      <c r="A865" s="39"/>
      <c r="B865" s="44"/>
      <c r="C865" s="7"/>
      <c r="H865" s="39"/>
      <c r="I865" s="39"/>
      <c r="J865" s="39"/>
      <c r="K865" s="10"/>
      <c r="L865" s="10"/>
      <c r="M865" s="10"/>
      <c r="N865" s="10"/>
      <c r="O865" s="10"/>
      <c r="P865" s="10"/>
      <c r="Q865" s="10"/>
    </row>
    <row r="866" spans="1:17" s="11" customFormat="1" x14ac:dyDescent="0.25">
      <c r="A866" s="39"/>
      <c r="B866" s="44"/>
      <c r="C866" s="7"/>
      <c r="H866" s="39"/>
      <c r="I866" s="39"/>
      <c r="J866" s="39"/>
      <c r="K866" s="10"/>
      <c r="L866" s="10"/>
      <c r="M866" s="10"/>
      <c r="N866" s="10"/>
      <c r="O866" s="10"/>
      <c r="P866" s="10"/>
      <c r="Q866" s="10"/>
    </row>
    <row r="867" spans="1:17" s="11" customFormat="1" x14ac:dyDescent="0.25">
      <c r="A867" s="39"/>
      <c r="B867" s="44"/>
      <c r="C867" s="7"/>
      <c r="H867" s="39"/>
      <c r="I867" s="39"/>
      <c r="J867" s="39"/>
      <c r="K867" s="10"/>
      <c r="L867" s="10"/>
      <c r="M867" s="10"/>
      <c r="N867" s="10"/>
      <c r="O867" s="10"/>
      <c r="P867" s="10"/>
      <c r="Q867" s="10"/>
    </row>
    <row r="868" spans="1:17" s="11" customFormat="1" x14ac:dyDescent="0.25">
      <c r="A868" s="39"/>
      <c r="B868" s="44"/>
      <c r="C868" s="7"/>
      <c r="H868" s="39"/>
      <c r="I868" s="39"/>
      <c r="J868" s="39"/>
      <c r="K868" s="10"/>
      <c r="L868" s="10"/>
      <c r="M868" s="10"/>
      <c r="N868" s="10"/>
      <c r="O868" s="10"/>
      <c r="P868" s="10"/>
      <c r="Q868" s="10"/>
    </row>
    <row r="869" spans="1:17" s="11" customFormat="1" x14ac:dyDescent="0.25">
      <c r="A869" s="39"/>
      <c r="B869" s="44"/>
      <c r="C869" s="7"/>
      <c r="H869" s="39"/>
      <c r="I869" s="39"/>
      <c r="J869" s="39"/>
      <c r="K869" s="10"/>
      <c r="L869" s="10"/>
      <c r="M869" s="10"/>
      <c r="N869" s="10"/>
      <c r="O869" s="10"/>
      <c r="P869" s="10"/>
      <c r="Q869" s="10"/>
    </row>
    <row r="870" spans="1:17" s="11" customFormat="1" x14ac:dyDescent="0.25">
      <c r="A870" s="39"/>
      <c r="B870" s="44"/>
      <c r="C870" s="7"/>
      <c r="H870" s="39"/>
      <c r="I870" s="39"/>
      <c r="J870" s="39"/>
      <c r="K870" s="10"/>
      <c r="L870" s="10"/>
      <c r="M870" s="10"/>
      <c r="N870" s="10"/>
      <c r="O870" s="10"/>
      <c r="P870" s="10"/>
      <c r="Q870" s="10"/>
    </row>
    <row r="871" spans="1:17" s="11" customFormat="1" x14ac:dyDescent="0.25">
      <c r="A871" s="39"/>
      <c r="B871" s="44"/>
      <c r="C871" s="7"/>
      <c r="H871" s="39"/>
      <c r="I871" s="39"/>
      <c r="J871" s="39"/>
      <c r="K871" s="10"/>
      <c r="L871" s="10"/>
      <c r="M871" s="10"/>
      <c r="N871" s="10"/>
      <c r="O871" s="10"/>
      <c r="P871" s="10"/>
      <c r="Q871" s="10"/>
    </row>
    <row r="872" spans="1:17" s="11" customFormat="1" x14ac:dyDescent="0.25">
      <c r="A872" s="39"/>
      <c r="B872" s="44"/>
      <c r="C872" s="7"/>
      <c r="H872" s="39"/>
      <c r="I872" s="39"/>
      <c r="J872" s="39"/>
      <c r="K872" s="10"/>
      <c r="L872" s="10"/>
      <c r="M872" s="10"/>
      <c r="N872" s="10"/>
      <c r="O872" s="10"/>
      <c r="P872" s="10"/>
      <c r="Q872" s="10"/>
    </row>
    <row r="873" spans="1:17" s="11" customFormat="1" x14ac:dyDescent="0.25">
      <c r="A873" s="39"/>
      <c r="B873" s="44"/>
      <c r="C873" s="7"/>
      <c r="H873" s="39"/>
      <c r="I873" s="39"/>
      <c r="J873" s="39"/>
      <c r="K873" s="10"/>
      <c r="L873" s="10"/>
      <c r="M873" s="10"/>
      <c r="N873" s="10"/>
      <c r="O873" s="10"/>
      <c r="P873" s="10"/>
      <c r="Q873" s="10"/>
    </row>
    <row r="874" spans="1:17" s="11" customFormat="1" x14ac:dyDescent="0.25">
      <c r="A874" s="39"/>
      <c r="B874" s="44"/>
      <c r="C874" s="7"/>
      <c r="H874" s="39"/>
      <c r="I874" s="39"/>
      <c r="J874" s="39"/>
      <c r="K874" s="10"/>
      <c r="L874" s="10"/>
      <c r="M874" s="10"/>
      <c r="N874" s="10"/>
      <c r="O874" s="10"/>
      <c r="P874" s="10"/>
      <c r="Q874" s="10"/>
    </row>
    <row r="875" spans="1:17" s="11" customFormat="1" x14ac:dyDescent="0.25">
      <c r="A875" s="39"/>
      <c r="B875" s="44"/>
      <c r="C875" s="7"/>
      <c r="H875" s="39"/>
      <c r="I875" s="39"/>
      <c r="J875" s="39"/>
      <c r="K875" s="10"/>
      <c r="L875" s="10"/>
      <c r="M875" s="10"/>
      <c r="N875" s="10"/>
      <c r="O875" s="10"/>
      <c r="P875" s="10"/>
      <c r="Q875" s="10"/>
    </row>
    <row r="876" spans="1:17" s="11" customFormat="1" x14ac:dyDescent="0.25">
      <c r="A876" s="39"/>
      <c r="B876" s="44"/>
      <c r="C876" s="7"/>
      <c r="H876" s="39"/>
      <c r="I876" s="39"/>
      <c r="J876" s="39"/>
      <c r="K876" s="10"/>
      <c r="L876" s="10"/>
      <c r="M876" s="10"/>
      <c r="N876" s="10"/>
      <c r="O876" s="10"/>
      <c r="P876" s="10"/>
      <c r="Q876" s="10"/>
    </row>
    <row r="877" spans="1:17" s="11" customFormat="1" x14ac:dyDescent="0.25">
      <c r="A877" s="39"/>
      <c r="B877" s="44"/>
      <c r="C877" s="7"/>
      <c r="H877" s="39"/>
      <c r="I877" s="39"/>
      <c r="J877" s="39"/>
      <c r="K877" s="10"/>
      <c r="L877" s="10"/>
      <c r="M877" s="10"/>
      <c r="N877" s="10"/>
      <c r="O877" s="10"/>
      <c r="P877" s="10"/>
      <c r="Q877" s="10"/>
    </row>
    <row r="878" spans="1:17" s="11" customFormat="1" x14ac:dyDescent="0.25">
      <c r="A878" s="39"/>
      <c r="B878" s="44"/>
      <c r="C878" s="7"/>
      <c r="H878" s="39"/>
      <c r="I878" s="39"/>
      <c r="J878" s="39"/>
      <c r="K878" s="10"/>
      <c r="L878" s="10"/>
      <c r="M878" s="10"/>
      <c r="N878" s="10"/>
      <c r="O878" s="10"/>
      <c r="P878" s="10"/>
      <c r="Q878" s="10"/>
    </row>
    <row r="879" spans="1:17" s="11" customFormat="1" x14ac:dyDescent="0.25">
      <c r="A879" s="39"/>
      <c r="B879" s="44"/>
      <c r="C879" s="7"/>
      <c r="H879" s="39"/>
      <c r="I879" s="39"/>
      <c r="J879" s="39"/>
      <c r="K879" s="10"/>
      <c r="L879" s="10"/>
      <c r="M879" s="10"/>
      <c r="N879" s="10"/>
      <c r="O879" s="10"/>
      <c r="P879" s="10"/>
      <c r="Q879" s="10"/>
    </row>
    <row r="880" spans="1:17" s="11" customFormat="1" x14ac:dyDescent="0.25">
      <c r="A880" s="39"/>
      <c r="B880" s="44"/>
      <c r="C880" s="7"/>
      <c r="H880" s="39"/>
      <c r="I880" s="39"/>
      <c r="J880" s="39"/>
      <c r="K880" s="10"/>
      <c r="L880" s="10"/>
      <c r="M880" s="10"/>
      <c r="N880" s="10"/>
      <c r="O880" s="10"/>
      <c r="P880" s="10"/>
      <c r="Q880" s="10"/>
    </row>
    <row r="881" spans="1:17" s="11" customFormat="1" x14ac:dyDescent="0.25">
      <c r="A881" s="39"/>
      <c r="B881" s="44"/>
      <c r="C881" s="7"/>
      <c r="H881" s="39"/>
      <c r="I881" s="39"/>
      <c r="J881" s="39"/>
      <c r="K881" s="10"/>
      <c r="L881" s="10"/>
      <c r="M881" s="10"/>
      <c r="N881" s="10"/>
      <c r="O881" s="10"/>
      <c r="P881" s="10"/>
      <c r="Q881" s="10"/>
    </row>
    <row r="882" spans="1:17" s="11" customFormat="1" x14ac:dyDescent="0.25">
      <c r="A882" s="39"/>
      <c r="B882" s="44"/>
      <c r="C882" s="7"/>
      <c r="H882" s="39"/>
      <c r="I882" s="39"/>
      <c r="J882" s="39"/>
      <c r="K882" s="10"/>
      <c r="L882" s="10"/>
      <c r="M882" s="10"/>
      <c r="N882" s="10"/>
      <c r="O882" s="10"/>
      <c r="P882" s="10"/>
      <c r="Q882" s="10"/>
    </row>
    <row r="883" spans="1:17" s="11" customFormat="1" x14ac:dyDescent="0.25">
      <c r="A883" s="39"/>
      <c r="B883" s="44"/>
      <c r="C883" s="7"/>
      <c r="H883" s="39"/>
      <c r="I883" s="39"/>
      <c r="J883" s="39"/>
      <c r="K883" s="10"/>
      <c r="L883" s="10"/>
      <c r="M883" s="10"/>
      <c r="N883" s="10"/>
      <c r="O883" s="10"/>
      <c r="P883" s="10"/>
      <c r="Q883" s="10"/>
    </row>
    <row r="884" spans="1:17" s="11" customFormat="1" x14ac:dyDescent="0.25">
      <c r="A884" s="39"/>
      <c r="B884" s="44"/>
      <c r="C884" s="7"/>
      <c r="H884" s="39"/>
      <c r="I884" s="39"/>
      <c r="J884" s="39"/>
      <c r="K884" s="10"/>
      <c r="L884" s="10"/>
      <c r="M884" s="10"/>
      <c r="N884" s="10"/>
      <c r="O884" s="10"/>
      <c r="P884" s="10"/>
      <c r="Q884" s="10"/>
    </row>
    <row r="885" spans="1:17" s="11" customFormat="1" x14ac:dyDescent="0.25">
      <c r="A885" s="39"/>
      <c r="B885" s="44"/>
      <c r="C885" s="7"/>
      <c r="H885" s="39"/>
      <c r="I885" s="39"/>
      <c r="J885" s="39"/>
      <c r="K885" s="10"/>
      <c r="L885" s="10"/>
      <c r="M885" s="10"/>
      <c r="N885" s="10"/>
      <c r="O885" s="10"/>
      <c r="P885" s="10"/>
      <c r="Q885" s="10"/>
    </row>
    <row r="886" spans="1:17" s="11" customFormat="1" x14ac:dyDescent="0.25">
      <c r="A886" s="39"/>
      <c r="B886" s="44"/>
      <c r="C886" s="7"/>
      <c r="H886" s="39"/>
      <c r="I886" s="39"/>
      <c r="J886" s="39"/>
      <c r="K886" s="10"/>
      <c r="L886" s="10"/>
      <c r="M886" s="10"/>
      <c r="N886" s="10"/>
      <c r="O886" s="10"/>
      <c r="P886" s="10"/>
      <c r="Q886" s="10"/>
    </row>
    <row r="887" spans="1:17" s="11" customFormat="1" x14ac:dyDescent="0.25">
      <c r="A887" s="39"/>
      <c r="B887" s="44"/>
      <c r="C887" s="7"/>
      <c r="H887" s="39"/>
      <c r="I887" s="39"/>
      <c r="J887" s="39"/>
      <c r="K887" s="10"/>
      <c r="L887" s="10"/>
      <c r="M887" s="10"/>
      <c r="N887" s="10"/>
      <c r="O887" s="10"/>
      <c r="P887" s="10"/>
      <c r="Q887" s="10"/>
    </row>
    <row r="888" spans="1:17" s="11" customFormat="1" x14ac:dyDescent="0.25">
      <c r="A888" s="39"/>
      <c r="B888" s="44"/>
      <c r="C888" s="7"/>
      <c r="H888" s="39"/>
      <c r="I888" s="39"/>
      <c r="J888" s="39"/>
      <c r="K888" s="10"/>
      <c r="L888" s="10"/>
      <c r="M888" s="10"/>
      <c r="N888" s="10"/>
      <c r="O888" s="10"/>
      <c r="P888" s="10"/>
      <c r="Q888" s="10"/>
    </row>
    <row r="889" spans="1:17" s="11" customFormat="1" x14ac:dyDescent="0.25">
      <c r="A889" s="39"/>
      <c r="B889" s="44"/>
      <c r="C889" s="7"/>
      <c r="H889" s="39"/>
      <c r="I889" s="39"/>
      <c r="J889" s="39"/>
      <c r="K889" s="10"/>
      <c r="L889" s="10"/>
      <c r="M889" s="10"/>
      <c r="N889" s="10"/>
      <c r="O889" s="10"/>
      <c r="P889" s="10"/>
      <c r="Q889" s="10"/>
    </row>
    <row r="890" spans="1:17" s="11" customFormat="1" x14ac:dyDescent="0.25">
      <c r="A890" s="39"/>
      <c r="B890" s="44"/>
      <c r="C890" s="7"/>
      <c r="H890" s="39"/>
      <c r="I890" s="39"/>
      <c r="J890" s="39"/>
      <c r="K890" s="10"/>
      <c r="L890" s="10"/>
      <c r="M890" s="10"/>
      <c r="N890" s="10"/>
      <c r="O890" s="10"/>
      <c r="P890" s="10"/>
      <c r="Q890" s="10"/>
    </row>
    <row r="891" spans="1:17" s="11" customFormat="1" x14ac:dyDescent="0.25">
      <c r="A891" s="39"/>
      <c r="B891" s="44"/>
      <c r="C891" s="7"/>
      <c r="H891" s="39"/>
      <c r="I891" s="39"/>
      <c r="J891" s="39"/>
      <c r="K891" s="10"/>
      <c r="L891" s="10"/>
      <c r="M891" s="10"/>
      <c r="N891" s="10"/>
      <c r="O891" s="10"/>
      <c r="P891" s="10"/>
      <c r="Q891" s="10"/>
    </row>
    <row r="892" spans="1:17" s="11" customFormat="1" x14ac:dyDescent="0.25">
      <c r="A892" s="39"/>
      <c r="B892" s="44"/>
      <c r="C892" s="7"/>
      <c r="H892" s="39"/>
      <c r="I892" s="39"/>
      <c r="J892" s="39"/>
      <c r="K892" s="10"/>
      <c r="L892" s="10"/>
      <c r="M892" s="10"/>
      <c r="N892" s="10"/>
      <c r="O892" s="10"/>
      <c r="P892" s="10"/>
      <c r="Q892" s="10"/>
    </row>
    <row r="893" spans="1:17" s="11" customFormat="1" x14ac:dyDescent="0.25">
      <c r="A893" s="39"/>
      <c r="B893" s="44"/>
      <c r="C893" s="7"/>
      <c r="H893" s="39"/>
      <c r="I893" s="39"/>
      <c r="J893" s="39"/>
      <c r="K893" s="10"/>
      <c r="L893" s="10"/>
      <c r="M893" s="10"/>
      <c r="N893" s="10"/>
      <c r="O893" s="10"/>
      <c r="P893" s="10"/>
      <c r="Q893" s="10"/>
    </row>
    <row r="894" spans="1:17" s="11" customFormat="1" x14ac:dyDescent="0.25">
      <c r="A894" s="39"/>
      <c r="B894" s="44"/>
      <c r="C894" s="7"/>
      <c r="H894" s="39"/>
      <c r="I894" s="39"/>
      <c r="J894" s="39"/>
      <c r="K894" s="10"/>
      <c r="L894" s="10"/>
      <c r="M894" s="10"/>
      <c r="N894" s="10"/>
      <c r="O894" s="10"/>
      <c r="P894" s="10"/>
      <c r="Q894" s="10"/>
    </row>
    <row r="895" spans="1:17" s="11" customFormat="1" x14ac:dyDescent="0.25">
      <c r="A895" s="39"/>
      <c r="B895" s="44"/>
      <c r="C895" s="7"/>
      <c r="H895" s="39"/>
      <c r="I895" s="39"/>
      <c r="J895" s="39"/>
      <c r="K895" s="10"/>
      <c r="L895" s="10"/>
      <c r="M895" s="10"/>
      <c r="N895" s="10"/>
      <c r="O895" s="10"/>
      <c r="P895" s="10"/>
      <c r="Q895" s="10"/>
    </row>
    <row r="896" spans="1:17" s="11" customFormat="1" x14ac:dyDescent="0.25">
      <c r="A896" s="39"/>
      <c r="B896" s="44"/>
      <c r="C896" s="7"/>
      <c r="H896" s="39"/>
      <c r="I896" s="39"/>
      <c r="J896" s="39"/>
      <c r="K896" s="10"/>
      <c r="L896" s="10"/>
      <c r="M896" s="10"/>
      <c r="N896" s="10"/>
      <c r="O896" s="10"/>
      <c r="P896" s="10"/>
      <c r="Q896" s="10"/>
    </row>
    <row r="897" spans="1:17" s="11" customFormat="1" x14ac:dyDescent="0.25">
      <c r="A897" s="39"/>
      <c r="B897" s="44"/>
      <c r="C897" s="7"/>
      <c r="H897" s="39"/>
      <c r="I897" s="39"/>
      <c r="J897" s="39"/>
      <c r="K897" s="10"/>
      <c r="L897" s="10"/>
      <c r="M897" s="10"/>
      <c r="N897" s="10"/>
      <c r="O897" s="10"/>
      <c r="P897" s="10"/>
      <c r="Q897" s="10"/>
    </row>
    <row r="898" spans="1:17" s="11" customFormat="1" x14ac:dyDescent="0.25">
      <c r="A898" s="39"/>
      <c r="B898" s="44"/>
      <c r="C898" s="7"/>
      <c r="H898" s="39"/>
      <c r="I898" s="39"/>
      <c r="J898" s="39"/>
      <c r="K898" s="10"/>
      <c r="L898" s="10"/>
      <c r="M898" s="10"/>
      <c r="N898" s="10"/>
      <c r="O898" s="10"/>
      <c r="P898" s="10"/>
      <c r="Q898" s="10"/>
    </row>
    <row r="899" spans="1:17" s="11" customFormat="1" x14ac:dyDescent="0.25">
      <c r="A899" s="39"/>
      <c r="B899" s="44"/>
      <c r="C899" s="7"/>
      <c r="H899" s="39"/>
      <c r="I899" s="39"/>
      <c r="J899" s="39"/>
      <c r="K899" s="10"/>
      <c r="L899" s="10"/>
      <c r="M899" s="10"/>
      <c r="N899" s="10"/>
      <c r="O899" s="10"/>
      <c r="P899" s="10"/>
      <c r="Q899" s="10"/>
    </row>
    <row r="900" spans="1:17" s="11" customFormat="1" x14ac:dyDescent="0.25">
      <c r="A900" s="39"/>
      <c r="B900" s="44"/>
      <c r="C900" s="7"/>
      <c r="H900" s="39"/>
      <c r="I900" s="39"/>
      <c r="J900" s="39"/>
      <c r="K900" s="10"/>
      <c r="L900" s="10"/>
      <c r="M900" s="10"/>
      <c r="N900" s="10"/>
      <c r="O900" s="10"/>
      <c r="P900" s="10"/>
      <c r="Q900" s="10"/>
    </row>
    <row r="901" spans="1:17" s="11" customFormat="1" x14ac:dyDescent="0.25">
      <c r="A901" s="39"/>
      <c r="B901" s="44"/>
      <c r="C901" s="7"/>
      <c r="H901" s="39"/>
      <c r="I901" s="39"/>
      <c r="J901" s="39"/>
      <c r="K901" s="10"/>
      <c r="L901" s="10"/>
      <c r="M901" s="10"/>
      <c r="N901" s="10"/>
      <c r="O901" s="10"/>
      <c r="P901" s="10"/>
      <c r="Q901" s="10"/>
    </row>
    <row r="902" spans="1:17" s="11" customFormat="1" x14ac:dyDescent="0.25">
      <c r="A902" s="39"/>
      <c r="B902" s="44"/>
      <c r="C902" s="7"/>
      <c r="H902" s="39"/>
      <c r="I902" s="39"/>
      <c r="J902" s="39"/>
      <c r="K902" s="10"/>
      <c r="L902" s="10"/>
      <c r="M902" s="10"/>
      <c r="N902" s="10"/>
      <c r="O902" s="10"/>
      <c r="P902" s="10"/>
      <c r="Q902" s="10"/>
    </row>
    <row r="903" spans="1:17" s="11" customFormat="1" x14ac:dyDescent="0.25">
      <c r="A903" s="39"/>
      <c r="B903" s="44"/>
      <c r="C903" s="7"/>
      <c r="H903" s="39"/>
      <c r="I903" s="39"/>
      <c r="J903" s="39"/>
      <c r="K903" s="10"/>
      <c r="L903" s="10"/>
      <c r="M903" s="10"/>
      <c r="N903" s="10"/>
      <c r="O903" s="10"/>
      <c r="P903" s="10"/>
      <c r="Q903" s="10"/>
    </row>
    <row r="904" spans="1:17" s="11" customFormat="1" x14ac:dyDescent="0.25">
      <c r="A904" s="39"/>
      <c r="B904" s="44"/>
      <c r="C904" s="7"/>
      <c r="H904" s="39"/>
      <c r="I904" s="39"/>
      <c r="J904" s="39"/>
      <c r="K904" s="10"/>
      <c r="L904" s="10"/>
      <c r="M904" s="10"/>
      <c r="N904" s="10"/>
      <c r="O904" s="10"/>
      <c r="P904" s="10"/>
      <c r="Q904" s="10"/>
    </row>
    <row r="905" spans="1:17" s="11" customFormat="1" x14ac:dyDescent="0.25">
      <c r="A905" s="39"/>
      <c r="B905" s="44"/>
      <c r="C905" s="7"/>
      <c r="H905" s="39"/>
      <c r="I905" s="39"/>
      <c r="J905" s="39"/>
      <c r="K905" s="10"/>
      <c r="L905" s="10"/>
      <c r="M905" s="10"/>
      <c r="N905" s="10"/>
      <c r="O905" s="10"/>
      <c r="P905" s="10"/>
      <c r="Q905" s="10"/>
    </row>
    <row r="906" spans="1:17" s="11" customFormat="1" x14ac:dyDescent="0.25">
      <c r="A906" s="39"/>
      <c r="B906" s="44"/>
      <c r="C906" s="7"/>
      <c r="H906" s="39"/>
      <c r="I906" s="39"/>
      <c r="J906" s="39"/>
      <c r="K906" s="10"/>
      <c r="L906" s="10"/>
      <c r="M906" s="10"/>
      <c r="N906" s="10"/>
      <c r="O906" s="10"/>
      <c r="P906" s="10"/>
      <c r="Q906" s="10"/>
    </row>
    <row r="907" spans="1:17" s="11" customFormat="1" x14ac:dyDescent="0.25">
      <c r="A907" s="39"/>
      <c r="B907" s="44"/>
      <c r="C907" s="7"/>
      <c r="H907" s="39"/>
      <c r="I907" s="39"/>
      <c r="J907" s="39"/>
      <c r="K907" s="10"/>
      <c r="L907" s="10"/>
      <c r="M907" s="10"/>
      <c r="N907" s="10"/>
      <c r="O907" s="10"/>
      <c r="P907" s="10"/>
      <c r="Q907" s="10"/>
    </row>
    <row r="908" spans="1:17" s="11" customFormat="1" x14ac:dyDescent="0.25">
      <c r="A908" s="39"/>
      <c r="B908" s="44"/>
      <c r="C908" s="7"/>
      <c r="H908" s="39"/>
      <c r="I908" s="39"/>
      <c r="J908" s="39"/>
      <c r="K908" s="10"/>
      <c r="L908" s="10"/>
      <c r="M908" s="10"/>
      <c r="N908" s="10"/>
      <c r="O908" s="10"/>
      <c r="P908" s="10"/>
      <c r="Q908" s="10"/>
    </row>
    <row r="909" spans="1:17" s="11" customFormat="1" x14ac:dyDescent="0.25">
      <c r="A909" s="39"/>
      <c r="B909" s="44"/>
      <c r="C909" s="7"/>
      <c r="H909" s="39"/>
      <c r="I909" s="39"/>
      <c r="J909" s="39"/>
      <c r="K909" s="10"/>
      <c r="L909" s="10"/>
      <c r="M909" s="10"/>
      <c r="N909" s="10"/>
      <c r="O909" s="10"/>
      <c r="P909" s="10"/>
      <c r="Q909" s="10"/>
    </row>
    <row r="910" spans="1:17" s="11" customFormat="1" x14ac:dyDescent="0.25">
      <c r="A910" s="39"/>
      <c r="B910" s="44"/>
      <c r="C910" s="7"/>
      <c r="H910" s="39"/>
      <c r="I910" s="39"/>
      <c r="J910" s="39"/>
      <c r="K910" s="10"/>
      <c r="L910" s="10"/>
      <c r="M910" s="10"/>
      <c r="N910" s="10"/>
      <c r="O910" s="10"/>
      <c r="P910" s="10"/>
      <c r="Q910" s="10"/>
    </row>
    <row r="911" spans="1:17" s="11" customFormat="1" x14ac:dyDescent="0.25">
      <c r="A911" s="39"/>
      <c r="B911" s="44"/>
      <c r="C911" s="7"/>
      <c r="H911" s="39"/>
      <c r="I911" s="39"/>
      <c r="J911" s="39"/>
      <c r="K911" s="10"/>
      <c r="L911" s="10"/>
      <c r="M911" s="10"/>
      <c r="N911" s="10"/>
      <c r="O911" s="10"/>
      <c r="P911" s="10"/>
      <c r="Q911" s="10"/>
    </row>
    <row r="912" spans="1:17" s="11" customFormat="1" x14ac:dyDescent="0.25">
      <c r="A912" s="39"/>
      <c r="B912" s="44"/>
      <c r="C912" s="7"/>
      <c r="H912" s="39"/>
      <c r="I912" s="39"/>
      <c r="J912" s="39"/>
      <c r="K912" s="10"/>
      <c r="L912" s="10"/>
      <c r="M912" s="10"/>
      <c r="N912" s="10"/>
      <c r="O912" s="10"/>
      <c r="P912" s="10"/>
      <c r="Q912" s="10"/>
    </row>
    <row r="913" spans="1:17" s="11" customFormat="1" x14ac:dyDescent="0.25">
      <c r="A913" s="39"/>
      <c r="B913" s="44"/>
      <c r="C913" s="7"/>
      <c r="H913" s="39"/>
      <c r="I913" s="39"/>
      <c r="J913" s="39"/>
      <c r="K913" s="10"/>
      <c r="L913" s="10"/>
      <c r="M913" s="10"/>
      <c r="N913" s="10"/>
      <c r="O913" s="10"/>
      <c r="P913" s="10"/>
      <c r="Q913" s="10"/>
    </row>
    <row r="914" spans="1:17" s="11" customFormat="1" x14ac:dyDescent="0.25">
      <c r="A914" s="39"/>
      <c r="B914" s="44"/>
      <c r="C914" s="7"/>
      <c r="H914" s="39"/>
      <c r="I914" s="39"/>
      <c r="J914" s="39"/>
      <c r="K914" s="10"/>
      <c r="L914" s="10"/>
      <c r="M914" s="10"/>
      <c r="N914" s="10"/>
      <c r="O914" s="10"/>
      <c r="P914" s="10"/>
      <c r="Q914" s="10"/>
    </row>
    <row r="915" spans="1:17" s="11" customFormat="1" x14ac:dyDescent="0.25">
      <c r="A915" s="39"/>
      <c r="B915" s="44"/>
      <c r="C915" s="7"/>
      <c r="H915" s="39"/>
      <c r="I915" s="39"/>
      <c r="J915" s="39"/>
      <c r="K915" s="10"/>
      <c r="L915" s="10"/>
      <c r="M915" s="10"/>
      <c r="N915" s="10"/>
      <c r="O915" s="10"/>
      <c r="P915" s="10"/>
      <c r="Q915" s="10"/>
    </row>
    <row r="916" spans="1:17" s="11" customFormat="1" x14ac:dyDescent="0.25">
      <c r="A916" s="39"/>
      <c r="B916" s="44"/>
      <c r="C916" s="7"/>
      <c r="H916" s="39"/>
      <c r="I916" s="39"/>
      <c r="J916" s="39"/>
      <c r="K916" s="10"/>
      <c r="L916" s="10"/>
      <c r="M916" s="10"/>
      <c r="N916" s="10"/>
      <c r="O916" s="10"/>
      <c r="P916" s="10"/>
      <c r="Q916" s="10"/>
    </row>
    <row r="917" spans="1:17" s="11" customFormat="1" x14ac:dyDescent="0.25">
      <c r="A917" s="39"/>
      <c r="B917" s="44"/>
      <c r="C917" s="7"/>
      <c r="H917" s="39"/>
      <c r="I917" s="39"/>
      <c r="J917" s="39"/>
      <c r="K917" s="10"/>
      <c r="L917" s="10"/>
      <c r="M917" s="10"/>
      <c r="N917" s="10"/>
      <c r="O917" s="10"/>
      <c r="P917" s="10"/>
      <c r="Q917" s="10"/>
    </row>
    <row r="918" spans="1:17" s="11" customFormat="1" x14ac:dyDescent="0.25">
      <c r="A918" s="39"/>
      <c r="B918" s="44"/>
      <c r="C918" s="7"/>
      <c r="H918" s="39"/>
      <c r="I918" s="39"/>
      <c r="J918" s="39"/>
      <c r="K918" s="10"/>
      <c r="L918" s="10"/>
      <c r="M918" s="10"/>
      <c r="N918" s="10"/>
      <c r="O918" s="10"/>
      <c r="P918" s="10"/>
      <c r="Q918" s="10"/>
    </row>
    <row r="919" spans="1:17" s="11" customFormat="1" x14ac:dyDescent="0.25">
      <c r="A919" s="39"/>
      <c r="B919" s="44"/>
      <c r="C919" s="7"/>
      <c r="H919" s="39"/>
      <c r="I919" s="39"/>
      <c r="J919" s="39"/>
      <c r="K919" s="10"/>
      <c r="L919" s="10"/>
      <c r="M919" s="10"/>
      <c r="N919" s="10"/>
      <c r="O919" s="10"/>
      <c r="P919" s="10"/>
      <c r="Q919" s="10"/>
    </row>
    <row r="920" spans="1:17" s="11" customFormat="1" x14ac:dyDescent="0.25">
      <c r="A920" s="39"/>
      <c r="B920" s="44"/>
      <c r="C920" s="7"/>
      <c r="H920" s="39"/>
      <c r="I920" s="39"/>
      <c r="J920" s="39"/>
      <c r="K920" s="10"/>
      <c r="L920" s="10"/>
      <c r="M920" s="10"/>
      <c r="N920" s="10"/>
      <c r="O920" s="10"/>
      <c r="P920" s="10"/>
      <c r="Q920" s="10"/>
    </row>
    <row r="921" spans="1:17" s="11" customFormat="1" x14ac:dyDescent="0.25">
      <c r="A921" s="39"/>
      <c r="B921" s="44"/>
      <c r="C921" s="7"/>
      <c r="H921" s="39"/>
      <c r="I921" s="39"/>
      <c r="J921" s="39"/>
      <c r="K921" s="10"/>
      <c r="L921" s="10"/>
      <c r="M921" s="10"/>
      <c r="N921" s="10"/>
      <c r="O921" s="10"/>
      <c r="P921" s="10"/>
      <c r="Q921" s="10"/>
    </row>
    <row r="922" spans="1:17" s="11" customFormat="1" x14ac:dyDescent="0.25">
      <c r="A922" s="39"/>
      <c r="B922" s="44"/>
      <c r="C922" s="7"/>
      <c r="H922" s="39"/>
      <c r="I922" s="39"/>
      <c r="J922" s="39"/>
      <c r="K922" s="10"/>
      <c r="L922" s="10"/>
      <c r="M922" s="10"/>
      <c r="N922" s="10"/>
      <c r="O922" s="10"/>
      <c r="P922" s="10"/>
      <c r="Q922" s="10"/>
    </row>
    <row r="923" spans="1:17" s="11" customFormat="1" x14ac:dyDescent="0.25">
      <c r="A923" s="39"/>
      <c r="B923" s="44"/>
      <c r="C923" s="7"/>
      <c r="H923" s="39"/>
      <c r="I923" s="39"/>
      <c r="J923" s="39"/>
      <c r="K923" s="10"/>
      <c r="L923" s="10"/>
      <c r="M923" s="10"/>
      <c r="N923" s="10"/>
      <c r="O923" s="10"/>
      <c r="P923" s="10"/>
      <c r="Q923" s="10"/>
    </row>
    <row r="924" spans="1:17" s="11" customFormat="1" x14ac:dyDescent="0.25">
      <c r="A924" s="39"/>
      <c r="B924" s="44"/>
      <c r="C924" s="7"/>
      <c r="H924" s="39"/>
      <c r="I924" s="39"/>
      <c r="J924" s="39"/>
      <c r="K924" s="10"/>
      <c r="L924" s="10"/>
      <c r="M924" s="10"/>
      <c r="N924" s="10"/>
      <c r="O924" s="10"/>
      <c r="P924" s="10"/>
      <c r="Q924" s="10"/>
    </row>
    <row r="925" spans="1:17" s="11" customFormat="1" x14ac:dyDescent="0.25">
      <c r="A925" s="39"/>
      <c r="B925" s="44"/>
      <c r="C925" s="7"/>
      <c r="H925" s="39"/>
      <c r="I925" s="39"/>
      <c r="J925" s="39"/>
      <c r="K925" s="10"/>
      <c r="L925" s="10"/>
      <c r="M925" s="10"/>
      <c r="N925" s="10"/>
      <c r="O925" s="10"/>
      <c r="P925" s="10"/>
      <c r="Q925" s="10"/>
    </row>
    <row r="926" spans="1:17" s="11" customFormat="1" x14ac:dyDescent="0.25">
      <c r="A926" s="39"/>
      <c r="B926" s="44"/>
      <c r="C926" s="7"/>
      <c r="H926" s="39"/>
      <c r="I926" s="39"/>
      <c r="J926" s="39"/>
      <c r="K926" s="10"/>
      <c r="L926" s="10"/>
      <c r="M926" s="10"/>
      <c r="N926" s="10"/>
      <c r="O926" s="10"/>
      <c r="P926" s="10"/>
      <c r="Q926" s="10"/>
    </row>
    <row r="927" spans="1:17" s="11" customFormat="1" x14ac:dyDescent="0.25">
      <c r="A927" s="39"/>
      <c r="B927" s="44"/>
      <c r="C927" s="7"/>
      <c r="H927" s="39"/>
      <c r="I927" s="39"/>
      <c r="J927" s="39"/>
      <c r="K927" s="10"/>
      <c r="L927" s="10"/>
      <c r="M927" s="10"/>
      <c r="N927" s="10"/>
      <c r="O927" s="10"/>
      <c r="P927" s="10"/>
      <c r="Q927" s="10"/>
    </row>
    <row r="928" spans="1:17" s="11" customFormat="1" x14ac:dyDescent="0.25">
      <c r="A928" s="39"/>
      <c r="B928" s="44"/>
      <c r="C928" s="7"/>
      <c r="H928" s="39"/>
      <c r="I928" s="39"/>
      <c r="J928" s="39"/>
      <c r="K928" s="10"/>
      <c r="L928" s="10"/>
      <c r="M928" s="10"/>
      <c r="N928" s="10"/>
      <c r="O928" s="10"/>
      <c r="P928" s="10"/>
      <c r="Q928" s="10"/>
    </row>
    <row r="929" spans="1:17" s="11" customFormat="1" x14ac:dyDescent="0.25">
      <c r="A929" s="39"/>
      <c r="B929" s="44"/>
      <c r="C929" s="7"/>
      <c r="H929" s="39"/>
      <c r="I929" s="39"/>
      <c r="J929" s="39"/>
      <c r="K929" s="10"/>
      <c r="L929" s="10"/>
      <c r="M929" s="10"/>
      <c r="N929" s="10"/>
      <c r="O929" s="10"/>
      <c r="P929" s="10"/>
      <c r="Q929" s="10"/>
    </row>
    <row r="930" spans="1:17" s="11" customFormat="1" x14ac:dyDescent="0.25">
      <c r="A930" s="39"/>
      <c r="B930" s="44"/>
      <c r="C930" s="7"/>
      <c r="H930" s="39"/>
      <c r="I930" s="39"/>
      <c r="J930" s="39"/>
      <c r="K930" s="10"/>
      <c r="L930" s="10"/>
      <c r="M930" s="10"/>
      <c r="N930" s="10"/>
      <c r="O930" s="10"/>
      <c r="P930" s="10"/>
      <c r="Q930" s="10"/>
    </row>
    <row r="931" spans="1:17" s="11" customFormat="1" x14ac:dyDescent="0.25">
      <c r="A931" s="39"/>
      <c r="B931" s="44"/>
      <c r="C931" s="7"/>
      <c r="H931" s="39"/>
      <c r="I931" s="39"/>
      <c r="J931" s="39"/>
      <c r="K931" s="10"/>
      <c r="L931" s="10"/>
      <c r="M931" s="10"/>
      <c r="N931" s="10"/>
      <c r="O931" s="10"/>
      <c r="P931" s="10"/>
      <c r="Q931" s="10"/>
    </row>
    <row r="932" spans="1:17" s="11" customFormat="1" x14ac:dyDescent="0.25">
      <c r="A932" s="39"/>
      <c r="B932" s="44"/>
      <c r="C932" s="7"/>
      <c r="H932" s="39"/>
      <c r="I932" s="39"/>
      <c r="J932" s="39"/>
      <c r="K932" s="10"/>
      <c r="L932" s="10"/>
      <c r="M932" s="10"/>
      <c r="N932" s="10"/>
      <c r="O932" s="10"/>
      <c r="P932" s="10"/>
      <c r="Q932" s="10"/>
    </row>
    <row r="933" spans="1:17" s="11" customFormat="1" x14ac:dyDescent="0.25">
      <c r="A933" s="39"/>
      <c r="B933" s="44"/>
      <c r="C933" s="7"/>
      <c r="H933" s="39"/>
      <c r="I933" s="39"/>
      <c r="J933" s="39"/>
      <c r="K933" s="10"/>
      <c r="L933" s="10"/>
      <c r="M933" s="10"/>
      <c r="N933" s="10"/>
      <c r="O933" s="10"/>
      <c r="P933" s="10"/>
      <c r="Q933" s="10"/>
    </row>
    <row r="934" spans="1:17" s="11" customFormat="1" x14ac:dyDescent="0.25">
      <c r="A934" s="39"/>
      <c r="B934" s="44"/>
      <c r="C934" s="7"/>
      <c r="H934" s="39"/>
      <c r="I934" s="39"/>
      <c r="J934" s="39"/>
      <c r="K934" s="10"/>
      <c r="L934" s="10"/>
      <c r="M934" s="10"/>
      <c r="N934" s="10"/>
      <c r="O934" s="10"/>
      <c r="P934" s="10"/>
      <c r="Q934" s="10"/>
    </row>
    <row r="935" spans="1:17" s="11" customFormat="1" x14ac:dyDescent="0.25">
      <c r="A935" s="39"/>
      <c r="B935" s="44"/>
      <c r="C935" s="7"/>
      <c r="H935" s="39"/>
      <c r="I935" s="39"/>
      <c r="J935" s="39"/>
      <c r="K935" s="10"/>
      <c r="L935" s="10"/>
      <c r="M935" s="10"/>
      <c r="N935" s="10"/>
      <c r="O935" s="10"/>
      <c r="P935" s="10"/>
      <c r="Q935" s="10"/>
    </row>
    <row r="936" spans="1:17" s="11" customFormat="1" x14ac:dyDescent="0.25">
      <c r="A936" s="39"/>
      <c r="B936" s="44"/>
      <c r="C936" s="7"/>
      <c r="H936" s="39"/>
      <c r="I936" s="39"/>
      <c r="J936" s="39"/>
      <c r="K936" s="10"/>
      <c r="L936" s="10"/>
      <c r="M936" s="10"/>
      <c r="N936" s="10"/>
      <c r="O936" s="10"/>
      <c r="P936" s="10"/>
      <c r="Q936" s="10"/>
    </row>
    <row r="937" spans="1:17" s="11" customFormat="1" x14ac:dyDescent="0.25">
      <c r="A937" s="39"/>
      <c r="B937" s="44"/>
      <c r="C937" s="7"/>
      <c r="H937" s="39"/>
      <c r="I937" s="39"/>
      <c r="J937" s="39"/>
      <c r="K937" s="10"/>
      <c r="L937" s="10"/>
      <c r="M937" s="10"/>
      <c r="N937" s="10"/>
      <c r="O937" s="10"/>
      <c r="P937" s="10"/>
      <c r="Q937" s="10"/>
    </row>
    <row r="938" spans="1:17" s="11" customFormat="1" x14ac:dyDescent="0.25">
      <c r="A938" s="39"/>
      <c r="B938" s="44"/>
      <c r="C938" s="7"/>
      <c r="H938" s="39"/>
      <c r="I938" s="39"/>
      <c r="J938" s="39"/>
      <c r="K938" s="10"/>
      <c r="L938" s="10"/>
      <c r="M938" s="10"/>
      <c r="N938" s="10"/>
      <c r="O938" s="10"/>
      <c r="P938" s="10"/>
      <c r="Q938" s="10"/>
    </row>
    <row r="939" spans="1:17" s="11" customFormat="1" x14ac:dyDescent="0.25">
      <c r="A939" s="39"/>
      <c r="B939" s="44"/>
      <c r="C939" s="7"/>
      <c r="H939" s="39"/>
      <c r="I939" s="39"/>
      <c r="J939" s="39"/>
      <c r="K939" s="10"/>
      <c r="L939" s="10"/>
      <c r="M939" s="10"/>
      <c r="N939" s="10"/>
      <c r="O939" s="10"/>
      <c r="P939" s="10"/>
      <c r="Q939" s="10"/>
    </row>
    <row r="940" spans="1:17" s="11" customFormat="1" x14ac:dyDescent="0.25">
      <c r="A940" s="39"/>
      <c r="B940" s="44"/>
      <c r="C940" s="7"/>
      <c r="H940" s="39"/>
      <c r="I940" s="39"/>
      <c r="J940" s="39"/>
      <c r="K940" s="10"/>
      <c r="L940" s="10"/>
      <c r="M940" s="10"/>
      <c r="N940" s="10"/>
      <c r="O940" s="10"/>
      <c r="P940" s="10"/>
      <c r="Q940" s="10"/>
    </row>
    <row r="941" spans="1:17" s="11" customFormat="1" x14ac:dyDescent="0.25">
      <c r="A941" s="39"/>
      <c r="B941" s="44"/>
      <c r="C941" s="7"/>
      <c r="H941" s="39"/>
      <c r="I941" s="39"/>
      <c r="J941" s="39"/>
      <c r="K941" s="10"/>
      <c r="L941" s="10"/>
      <c r="M941" s="10"/>
      <c r="N941" s="10"/>
      <c r="O941" s="10"/>
      <c r="P941" s="10"/>
      <c r="Q941" s="10"/>
    </row>
    <row r="942" spans="1:17" s="11" customFormat="1" x14ac:dyDescent="0.25">
      <c r="A942" s="39"/>
      <c r="B942" s="44"/>
      <c r="C942" s="7"/>
      <c r="H942" s="39"/>
      <c r="I942" s="39"/>
      <c r="J942" s="39"/>
      <c r="K942" s="10"/>
      <c r="L942" s="10"/>
      <c r="M942" s="10"/>
      <c r="N942" s="10"/>
      <c r="O942" s="10"/>
      <c r="P942" s="10"/>
      <c r="Q942" s="10"/>
    </row>
    <row r="943" spans="1:17" s="11" customFormat="1" x14ac:dyDescent="0.25">
      <c r="A943" s="39"/>
      <c r="B943" s="44"/>
      <c r="C943" s="7"/>
      <c r="H943" s="39"/>
      <c r="I943" s="39"/>
      <c r="J943" s="39"/>
      <c r="K943" s="10"/>
      <c r="L943" s="10"/>
      <c r="M943" s="10"/>
      <c r="N943" s="10"/>
      <c r="O943" s="10"/>
      <c r="P943" s="10"/>
      <c r="Q943" s="10"/>
    </row>
    <row r="944" spans="1:17" s="11" customFormat="1" x14ac:dyDescent="0.25">
      <c r="A944" s="39"/>
      <c r="B944" s="44"/>
      <c r="C944" s="7"/>
      <c r="H944" s="39"/>
      <c r="I944" s="39"/>
      <c r="J944" s="39"/>
      <c r="K944" s="10"/>
      <c r="L944" s="10"/>
      <c r="M944" s="10"/>
      <c r="N944" s="10"/>
      <c r="O944" s="10"/>
      <c r="P944" s="10"/>
      <c r="Q944" s="10"/>
    </row>
    <row r="945" spans="1:17" s="11" customFormat="1" x14ac:dyDescent="0.25">
      <c r="A945" s="39"/>
      <c r="B945" s="44"/>
      <c r="C945" s="7"/>
      <c r="H945" s="39"/>
      <c r="I945" s="39"/>
      <c r="J945" s="39"/>
      <c r="K945" s="10"/>
      <c r="L945" s="10"/>
      <c r="M945" s="10"/>
      <c r="N945" s="10"/>
      <c r="O945" s="10"/>
      <c r="P945" s="10"/>
      <c r="Q945" s="10"/>
    </row>
    <row r="946" spans="1:17" s="11" customFormat="1" x14ac:dyDescent="0.25">
      <c r="A946" s="39"/>
      <c r="B946" s="44"/>
      <c r="C946" s="7"/>
      <c r="H946" s="39"/>
      <c r="I946" s="39"/>
      <c r="J946" s="39"/>
      <c r="K946" s="10"/>
      <c r="L946" s="10"/>
      <c r="M946" s="10"/>
      <c r="N946" s="10"/>
      <c r="O946" s="10"/>
      <c r="P946" s="10"/>
      <c r="Q946" s="10"/>
    </row>
    <row r="947" spans="1:17" s="11" customFormat="1" x14ac:dyDescent="0.25">
      <c r="A947" s="39"/>
      <c r="B947" s="44"/>
      <c r="C947" s="7"/>
      <c r="H947" s="39"/>
      <c r="I947" s="39"/>
      <c r="J947" s="39"/>
      <c r="K947" s="10"/>
      <c r="L947" s="10"/>
      <c r="M947" s="10"/>
      <c r="N947" s="10"/>
      <c r="O947" s="10"/>
      <c r="P947" s="10"/>
      <c r="Q947" s="10"/>
    </row>
    <row r="948" spans="1:17" s="11" customFormat="1" x14ac:dyDescent="0.25">
      <c r="A948" s="39"/>
      <c r="B948" s="44"/>
      <c r="C948" s="7"/>
      <c r="H948" s="39"/>
      <c r="I948" s="39"/>
      <c r="J948" s="39"/>
      <c r="K948" s="10"/>
      <c r="L948" s="10"/>
      <c r="M948" s="10"/>
      <c r="N948" s="10"/>
      <c r="O948" s="10"/>
      <c r="P948" s="10"/>
      <c r="Q948" s="10"/>
    </row>
    <row r="949" spans="1:17" s="11" customFormat="1" x14ac:dyDescent="0.25">
      <c r="A949" s="39"/>
      <c r="B949" s="44"/>
      <c r="C949" s="7"/>
      <c r="H949" s="39"/>
      <c r="I949" s="39"/>
      <c r="J949" s="39"/>
      <c r="K949" s="10"/>
      <c r="L949" s="10"/>
      <c r="M949" s="10"/>
      <c r="N949" s="10"/>
      <c r="O949" s="10"/>
      <c r="P949" s="10"/>
      <c r="Q949" s="10"/>
    </row>
    <row r="950" spans="1:17" s="11" customFormat="1" x14ac:dyDescent="0.25">
      <c r="A950" s="39"/>
      <c r="B950" s="44"/>
      <c r="C950" s="7"/>
      <c r="H950" s="39"/>
      <c r="I950" s="39"/>
      <c r="J950" s="39"/>
      <c r="K950" s="10"/>
      <c r="L950" s="10"/>
      <c r="M950" s="10"/>
      <c r="N950" s="10"/>
      <c r="O950" s="10"/>
      <c r="P950" s="10"/>
      <c r="Q950" s="10"/>
    </row>
    <row r="951" spans="1:17" s="11" customFormat="1" x14ac:dyDescent="0.25">
      <c r="A951" s="39"/>
      <c r="B951" s="44"/>
      <c r="C951" s="7"/>
      <c r="H951" s="39"/>
      <c r="I951" s="39"/>
      <c r="J951" s="39"/>
      <c r="K951" s="10"/>
      <c r="L951" s="10"/>
      <c r="M951" s="10"/>
      <c r="N951" s="10"/>
      <c r="O951" s="10"/>
      <c r="P951" s="10"/>
      <c r="Q951" s="10"/>
    </row>
    <row r="952" spans="1:17" s="11" customFormat="1" x14ac:dyDescent="0.25">
      <c r="A952" s="39"/>
      <c r="B952" s="44"/>
      <c r="C952" s="7"/>
      <c r="H952" s="39"/>
      <c r="I952" s="39"/>
      <c r="J952" s="39"/>
      <c r="K952" s="10"/>
      <c r="L952" s="10"/>
      <c r="M952" s="10"/>
      <c r="N952" s="10"/>
      <c r="O952" s="10"/>
      <c r="P952" s="10"/>
      <c r="Q952" s="10"/>
    </row>
    <row r="953" spans="1:17" s="11" customFormat="1" x14ac:dyDescent="0.25">
      <c r="A953" s="39"/>
      <c r="B953" s="44"/>
      <c r="C953" s="7"/>
      <c r="H953" s="39"/>
      <c r="I953" s="39"/>
      <c r="J953" s="39"/>
      <c r="K953" s="10"/>
      <c r="L953" s="10"/>
      <c r="M953" s="10"/>
      <c r="N953" s="10"/>
      <c r="O953" s="10"/>
      <c r="P953" s="10"/>
      <c r="Q953" s="10"/>
    </row>
    <row r="954" spans="1:17" s="11" customFormat="1" x14ac:dyDescent="0.25">
      <c r="A954" s="39"/>
      <c r="B954" s="44"/>
      <c r="C954" s="7"/>
      <c r="H954" s="39"/>
      <c r="I954" s="39"/>
      <c r="J954" s="39"/>
      <c r="K954" s="10"/>
      <c r="L954" s="10"/>
      <c r="M954" s="10"/>
      <c r="N954" s="10"/>
      <c r="O954" s="10"/>
      <c r="P954" s="10"/>
      <c r="Q954" s="10"/>
    </row>
    <row r="955" spans="1:17" s="11" customFormat="1" x14ac:dyDescent="0.25">
      <c r="A955" s="39"/>
      <c r="B955" s="44"/>
      <c r="C955" s="7"/>
      <c r="H955" s="39"/>
      <c r="I955" s="39"/>
      <c r="J955" s="39"/>
      <c r="K955" s="10"/>
      <c r="L955" s="10"/>
      <c r="M955" s="10"/>
      <c r="N955" s="10"/>
      <c r="O955" s="10"/>
      <c r="P955" s="10"/>
      <c r="Q955" s="10"/>
    </row>
    <row r="956" spans="1:17" s="11" customFormat="1" x14ac:dyDescent="0.25">
      <c r="A956" s="39"/>
      <c r="B956" s="44"/>
      <c r="C956" s="7"/>
      <c r="H956" s="39"/>
      <c r="I956" s="39"/>
      <c r="J956" s="39"/>
      <c r="K956" s="10"/>
      <c r="L956" s="10"/>
      <c r="M956" s="10"/>
      <c r="N956" s="10"/>
      <c r="O956" s="10"/>
      <c r="P956" s="10"/>
      <c r="Q956" s="10"/>
    </row>
    <row r="957" spans="1:17" s="11" customFormat="1" x14ac:dyDescent="0.25">
      <c r="A957" s="39"/>
      <c r="B957" s="44"/>
      <c r="C957" s="7"/>
      <c r="H957" s="39"/>
      <c r="I957" s="39"/>
      <c r="J957" s="39"/>
      <c r="K957" s="10"/>
      <c r="L957" s="10"/>
      <c r="M957" s="10"/>
      <c r="N957" s="10"/>
      <c r="O957" s="10"/>
      <c r="P957" s="10"/>
      <c r="Q957" s="10"/>
    </row>
    <row r="958" spans="1:17" x14ac:dyDescent="0.25">
      <c r="C958" s="7"/>
    </row>
    <row r="959" spans="1:17" x14ac:dyDescent="0.25">
      <c r="C959" s="7"/>
    </row>
    <row r="960" spans="1:17" x14ac:dyDescent="0.25">
      <c r="C960" s="7"/>
    </row>
    <row r="961" spans="3:3" x14ac:dyDescent="0.25">
      <c r="C961" s="7"/>
    </row>
    <row r="962" spans="3:3" x14ac:dyDescent="0.25">
      <c r="C962" s="7"/>
    </row>
    <row r="963" spans="3:3" x14ac:dyDescent="0.25">
      <c r="C963" s="7"/>
    </row>
    <row r="964" spans="3:3" x14ac:dyDescent="0.25">
      <c r="C964" s="7"/>
    </row>
    <row r="965" spans="3:3" x14ac:dyDescent="0.25">
      <c r="C965" s="7"/>
    </row>
    <row r="966" spans="3:3" x14ac:dyDescent="0.25">
      <c r="C966" s="7"/>
    </row>
    <row r="967" spans="3:3" x14ac:dyDescent="0.25">
      <c r="C967" s="7"/>
    </row>
    <row r="968" spans="3:3" x14ac:dyDescent="0.25">
      <c r="C968" s="7"/>
    </row>
    <row r="969" spans="3:3" x14ac:dyDescent="0.25">
      <c r="C969" s="7"/>
    </row>
    <row r="970" spans="3:3" x14ac:dyDescent="0.25">
      <c r="C970" s="7"/>
    </row>
    <row r="971" spans="3:3" x14ac:dyDescent="0.25">
      <c r="C971" s="7"/>
    </row>
    <row r="972" spans="3:3" x14ac:dyDescent="0.25">
      <c r="C972" s="7"/>
    </row>
    <row r="973" spans="3:3" x14ac:dyDescent="0.25">
      <c r="C973" s="7"/>
    </row>
    <row r="974" spans="3:3" x14ac:dyDescent="0.25">
      <c r="C974" s="7"/>
    </row>
    <row r="975" spans="3:3" x14ac:dyDescent="0.25">
      <c r="C975" s="7"/>
    </row>
    <row r="976" spans="3:3" x14ac:dyDescent="0.25">
      <c r="C976" s="7"/>
    </row>
    <row r="977" spans="3:3" x14ac:dyDescent="0.25">
      <c r="C977" s="7"/>
    </row>
    <row r="978" spans="3:3" x14ac:dyDescent="0.25">
      <c r="C978" s="7"/>
    </row>
    <row r="979" spans="3:3" x14ac:dyDescent="0.25">
      <c r="C979" s="7"/>
    </row>
    <row r="980" spans="3:3" x14ac:dyDescent="0.25">
      <c r="C980" s="7"/>
    </row>
    <row r="981" spans="3:3" x14ac:dyDescent="0.25">
      <c r="C981" s="7"/>
    </row>
    <row r="982" spans="3:3" x14ac:dyDescent="0.25">
      <c r="C982" s="7"/>
    </row>
    <row r="983" spans="3:3" x14ac:dyDescent="0.25">
      <c r="C983" s="7"/>
    </row>
    <row r="984" spans="3:3" x14ac:dyDescent="0.25">
      <c r="C984" s="7"/>
    </row>
    <row r="985" spans="3:3" x14ac:dyDescent="0.25">
      <c r="C985" s="7"/>
    </row>
    <row r="986" spans="3:3" x14ac:dyDescent="0.25">
      <c r="C986" s="7"/>
    </row>
    <row r="987" spans="3:3" x14ac:dyDescent="0.25">
      <c r="C987" s="7"/>
    </row>
    <row r="988" spans="3:3" x14ac:dyDescent="0.25">
      <c r="C988" s="7"/>
    </row>
    <row r="989" spans="3:3" x14ac:dyDescent="0.25">
      <c r="C989" s="7"/>
    </row>
    <row r="990" spans="3:3" x14ac:dyDescent="0.25">
      <c r="C990" s="7"/>
    </row>
    <row r="991" spans="3:3" x14ac:dyDescent="0.25">
      <c r="C991" s="7"/>
    </row>
    <row r="992" spans="3:3" x14ac:dyDescent="0.25">
      <c r="C992" s="7"/>
    </row>
    <row r="993" spans="3:3" x14ac:dyDescent="0.25">
      <c r="C993" s="7"/>
    </row>
    <row r="994" spans="3:3" x14ac:dyDescent="0.25">
      <c r="C994" s="7"/>
    </row>
    <row r="995" spans="3:3" x14ac:dyDescent="0.25">
      <c r="C995" s="7"/>
    </row>
    <row r="996" spans="3:3" x14ac:dyDescent="0.25">
      <c r="C996" s="7"/>
    </row>
    <row r="997" spans="3:3" x14ac:dyDescent="0.25">
      <c r="C997" s="7"/>
    </row>
    <row r="998" spans="3:3" x14ac:dyDescent="0.25">
      <c r="C998" s="7"/>
    </row>
    <row r="999" spans="3:3" x14ac:dyDescent="0.25">
      <c r="C999" s="7"/>
    </row>
    <row r="1000" spans="3:3" x14ac:dyDescent="0.25">
      <c r="C1000" s="7"/>
    </row>
    <row r="1001" spans="3:3" x14ac:dyDescent="0.25">
      <c r="C1001" s="7"/>
    </row>
    <row r="1002" spans="3:3" x14ac:dyDescent="0.25">
      <c r="C1002" s="7"/>
    </row>
    <row r="1003" spans="3:3" x14ac:dyDescent="0.25">
      <c r="C1003" s="7"/>
    </row>
    <row r="1004" spans="3:3" x14ac:dyDescent="0.25">
      <c r="C1004" s="7"/>
    </row>
    <row r="1005" spans="3:3" x14ac:dyDescent="0.25">
      <c r="C1005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7" r:id="rId3" name="cmdUpdate">
          <controlPr defaultSize="0" autoLine="0" r:id="rId4">
            <anchor moveWithCells="1">
              <from>
                <xdr:col>0</xdr:col>
                <xdr:colOff>400050</xdr:colOff>
                <xdr:row>0</xdr:row>
                <xdr:rowOff>142875</xdr:rowOff>
              </from>
              <to>
                <xdr:col>0</xdr:col>
                <xdr:colOff>1228725</xdr:colOff>
                <xdr:row>2</xdr:row>
                <xdr:rowOff>114300</xdr:rowOff>
              </to>
            </anchor>
          </controlPr>
        </control>
      </mc:Choice>
      <mc:Fallback>
        <control shapeId="14337" r:id="rId3" name="cmdUpdate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"/>
  <sheetViews>
    <sheetView topLeftCell="A6" zoomScaleNormal="100" workbookViewId="0">
      <selection activeCell="G37" sqref="G37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/>
  <dimension ref="A1:Q1130"/>
  <sheetViews>
    <sheetView workbookViewId="0">
      <selection activeCell="B6" sqref="B6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5.140625" style="39" bestFit="1" customWidth="1"/>
    <col min="9" max="9" width="20.42578125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31" t="s">
        <v>74</v>
      </c>
      <c r="N3" s="31" t="str">
        <f t="shared" ref="N3:N4" si="0">CONCATENATE(M3,"_Start")</f>
        <v>cmdswell-ct-01_Start</v>
      </c>
      <c r="O3" s="32">
        <f>VLOOKUP(N3,I:J,2,FALSE)</f>
        <v>4</v>
      </c>
      <c r="P3" s="33" t="str">
        <f t="shared" ref="P3:P4" si="1">CONCATENATE(M3,"_End")</f>
        <v>cmdswell-ct-01_End</v>
      </c>
      <c r="Q3" s="32">
        <f>VLOOKUP(P3,I:J,2,FALSE)</f>
        <v>43</v>
      </c>
    </row>
    <row r="4" spans="1:17" x14ac:dyDescent="0.25">
      <c r="A4" s="39" t="str">
        <f t="shared" ref="A4:A41" si="2">CONCATENATE(B4,"_",C4)</f>
        <v>40598_cmdswell-ct-01</v>
      </c>
      <c r="B4" s="47">
        <v>40598</v>
      </c>
      <c r="C4" s="39" t="s">
        <v>74</v>
      </c>
      <c r="D4" s="11">
        <f>VLOOKUP($A4,Pivot_Switch!$H$5:$N$5000,COLUMN(D4),FALSE)</f>
        <v>48</v>
      </c>
      <c r="E4" s="11">
        <f>VLOOKUP($A4,Pivot_Switch!$H$5:$N$5000,COLUMN(E4),FALSE)</f>
        <v>43</v>
      </c>
      <c r="F4" s="11">
        <f>VLOOKUP($A4,Pivot_Switch!$H$5:$N$5000,COLUMN(F4),FALSE)</f>
        <v>5</v>
      </c>
      <c r="G4" s="11">
        <f>VLOOKUP($A4,Pivot_Switch!$H$5:$N$5000,COLUMN(G4),FALSE)</f>
        <v>1</v>
      </c>
      <c r="H4" s="39" t="str">
        <f>C4</f>
        <v>cmdswell-ct-01</v>
      </c>
      <c r="I4" s="39" t="str">
        <f>CONCATENATE(H4,"_Start")</f>
        <v>cmdswell-ct-01_Start</v>
      </c>
      <c r="J4" s="41">
        <f>ROW(I4)</f>
        <v>4</v>
      </c>
      <c r="M4" s="16" t="s">
        <v>32</v>
      </c>
      <c r="N4" s="16" t="str">
        <f t="shared" si="0"/>
        <v>cmdswell-dg-01_Start</v>
      </c>
      <c r="O4" s="17">
        <f>VLOOKUP(N4,I:J,2,FALSE)</f>
        <v>44</v>
      </c>
      <c r="P4" s="18" t="str">
        <f t="shared" si="1"/>
        <v>cmdswell-dg-01_End</v>
      </c>
      <c r="Q4" s="17">
        <f>VLOOKUP(P4,I:J,2,FALSE)</f>
        <v>83</v>
      </c>
    </row>
    <row r="5" spans="1:17" x14ac:dyDescent="0.25">
      <c r="A5" s="39" t="str">
        <f t="shared" si="2"/>
        <v>40606_cmdswell-ct-01</v>
      </c>
      <c r="B5" s="47">
        <v>40606</v>
      </c>
      <c r="C5" s="39" t="s">
        <v>74</v>
      </c>
      <c r="D5" s="11">
        <f>VLOOKUP($A5,Pivot_Switch!$H$5:$N$5000,COLUMN(D5),FALSE)</f>
        <v>48</v>
      </c>
      <c r="E5" s="11">
        <f>VLOOKUP($A5,Pivot_Switch!$H$5:$N$5000,COLUMN(E5),FALSE)</f>
        <v>43</v>
      </c>
      <c r="F5" s="11">
        <f>VLOOKUP($A5,Pivot_Switch!$H$5:$N$5000,COLUMN(F5),FALSE)</f>
        <v>5</v>
      </c>
      <c r="G5" s="11">
        <f>VLOOKUP($A5,Pivot_Switch!$H$5:$N$5000,COLUMN(G5),FALSE)</f>
        <v>1</v>
      </c>
      <c r="M5" s="16" t="s">
        <v>154</v>
      </c>
      <c r="N5" s="16" t="str">
        <f t="shared" ref="N5:N6" si="3">CONCATENATE(M5,"_Start")</f>
        <v>rmdswell-gl-01_Start</v>
      </c>
      <c r="O5" s="17">
        <f>VLOOKUP(N5,I:J,2,FALSE)</f>
        <v>84</v>
      </c>
      <c r="P5" s="18" t="str">
        <f t="shared" ref="P5:P6" si="4">CONCATENATE(M5,"_End")</f>
        <v>rmdswell-gl-01_End</v>
      </c>
      <c r="Q5" s="17">
        <f>VLOOKUP(P5,I:J,2,FALSE)</f>
        <v>123</v>
      </c>
    </row>
    <row r="6" spans="1:17" x14ac:dyDescent="0.25">
      <c r="A6" s="39" t="str">
        <f t="shared" si="2"/>
        <v>40609_cmdswell-ct-01</v>
      </c>
      <c r="B6" s="47">
        <v>40609</v>
      </c>
      <c r="C6" s="39" t="s">
        <v>74</v>
      </c>
      <c r="D6" s="11">
        <f>VLOOKUP($A6,Pivot_Switch!$H$5:$N$5000,COLUMN(D6),FALSE)</f>
        <v>48</v>
      </c>
      <c r="E6" s="11">
        <f>VLOOKUP($A6,Pivot_Switch!$H$5:$N$5000,COLUMN(E6),FALSE)</f>
        <v>43</v>
      </c>
      <c r="F6" s="11">
        <f>VLOOKUP($A6,Pivot_Switch!$H$5:$N$5000,COLUMN(F6),FALSE)</f>
        <v>5</v>
      </c>
      <c r="G6" s="11">
        <f>VLOOKUP($A6,Pivot_Switch!$H$5:$N$5000,COLUMN(G6),FALSE)</f>
        <v>1</v>
      </c>
      <c r="M6" s="16" t="s">
        <v>170</v>
      </c>
      <c r="N6" s="16" t="str">
        <f t="shared" si="3"/>
        <v>rmdswell-sl-01_Start</v>
      </c>
      <c r="O6" s="17">
        <f>VLOOKUP(N6,I:J,2,FALSE)</f>
        <v>124</v>
      </c>
      <c r="P6" s="18" t="str">
        <f t="shared" si="4"/>
        <v>rmdswell-sl-01_End</v>
      </c>
      <c r="Q6" s="17">
        <f>VLOOKUP(P6,I:J,2,FALSE)</f>
        <v>163</v>
      </c>
    </row>
    <row r="7" spans="1:17" x14ac:dyDescent="0.25">
      <c r="A7" s="39" t="str">
        <f t="shared" si="2"/>
        <v>40637_cmdswell-ct-01</v>
      </c>
      <c r="B7" s="47">
        <v>40637</v>
      </c>
      <c r="C7" s="39" t="s">
        <v>74</v>
      </c>
      <c r="D7" s="11">
        <f>VLOOKUP($A7,Pivot_Switch!$H$5:$N$5000,COLUMN(D7),FALSE)</f>
        <v>48</v>
      </c>
      <c r="E7" s="11">
        <f>VLOOKUP($A7,Pivot_Switch!$H$5:$N$5000,COLUMN(E7),FALSE)</f>
        <v>43</v>
      </c>
      <c r="F7" s="11">
        <f>VLOOKUP($A7,Pivot_Switch!$H$5:$N$5000,COLUMN(F7),FALSE)</f>
        <v>5</v>
      </c>
      <c r="G7" s="11">
        <f>VLOOKUP($A7,Pivot_Switch!$H$5:$N$5000,COLUMN(G7),FALSE)</f>
        <v>1</v>
      </c>
      <c r="M7" s="16"/>
      <c r="N7" s="16"/>
      <c r="O7" s="17"/>
      <c r="P7" s="18"/>
      <c r="Q7" s="17"/>
    </row>
    <row r="8" spans="1:17" x14ac:dyDescent="0.25">
      <c r="A8" s="39" t="str">
        <f t="shared" si="2"/>
        <v>40646_cmdswell-ct-01</v>
      </c>
      <c r="B8" s="47">
        <v>40646</v>
      </c>
      <c r="C8" s="39" t="s">
        <v>74</v>
      </c>
      <c r="D8" s="11">
        <f>VLOOKUP($A8,Pivot_Switch!$H$5:$N$5000,COLUMN(D8),FALSE)</f>
        <v>48</v>
      </c>
      <c r="E8" s="11">
        <f>VLOOKUP($A8,Pivot_Switch!$H$5:$N$5000,COLUMN(E8),FALSE)</f>
        <v>43</v>
      </c>
      <c r="F8" s="11">
        <f>VLOOKUP($A8,Pivot_Switch!$H$5:$N$5000,COLUMN(F8),FALSE)</f>
        <v>5</v>
      </c>
      <c r="G8" s="11">
        <f>VLOOKUP($A8,Pivot_Switch!$H$5:$N$5000,COLUMN(G8),FALSE)</f>
        <v>1</v>
      </c>
      <c r="M8" s="16"/>
      <c r="N8" s="16"/>
      <c r="O8" s="17"/>
      <c r="P8" s="18"/>
      <c r="Q8" s="17"/>
    </row>
    <row r="9" spans="1:17" x14ac:dyDescent="0.25">
      <c r="A9" s="39" t="str">
        <f t="shared" si="2"/>
        <v>40652_cmdswell-ct-01</v>
      </c>
      <c r="B9" s="47">
        <v>40652</v>
      </c>
      <c r="C9" s="39" t="s">
        <v>74</v>
      </c>
      <c r="D9" s="11">
        <f>VLOOKUP($A9,Pivot_Switch!$H$5:$N$5000,COLUMN(D9),FALSE)</f>
        <v>48</v>
      </c>
      <c r="E9" s="11">
        <f>VLOOKUP($A9,Pivot_Switch!$H$5:$N$5000,COLUMN(E9),FALSE)</f>
        <v>43</v>
      </c>
      <c r="F9" s="11">
        <f>VLOOKUP($A9,Pivot_Switch!$H$5:$N$5000,COLUMN(F9),FALSE)</f>
        <v>5</v>
      </c>
      <c r="G9" s="11">
        <f>VLOOKUP($A9,Pivot_Switch!$H$5:$N$5000,COLUMN(G9),FALSE)</f>
        <v>1</v>
      </c>
      <c r="M9" s="16"/>
      <c r="N9" s="16"/>
      <c r="O9" s="17"/>
      <c r="P9" s="18"/>
      <c r="Q9" s="17"/>
    </row>
    <row r="10" spans="1:17" x14ac:dyDescent="0.25">
      <c r="A10" s="39" t="str">
        <f t="shared" si="2"/>
        <v>40659_cmdswell-ct-01</v>
      </c>
      <c r="B10" s="47">
        <v>40659</v>
      </c>
      <c r="C10" s="39" t="s">
        <v>74</v>
      </c>
      <c r="D10" s="11">
        <f>VLOOKUP($A10,Pivot_Switch!$H$5:$N$5000,COLUMN(D10),FALSE)</f>
        <v>48</v>
      </c>
      <c r="E10" s="11">
        <f>VLOOKUP($A10,Pivot_Switch!$H$5:$N$5000,COLUMN(E10),FALSE)</f>
        <v>43</v>
      </c>
      <c r="F10" s="11">
        <f>VLOOKUP($A10,Pivot_Switch!$H$5:$N$5000,COLUMN(F10),FALSE)</f>
        <v>5</v>
      </c>
      <c r="G10" s="11">
        <f>VLOOKUP($A10,Pivot_Switch!$H$5:$N$5000,COLUMN(G10),FALSE)</f>
        <v>1</v>
      </c>
      <c r="M10" s="16"/>
      <c r="N10" s="16"/>
      <c r="O10" s="17"/>
      <c r="P10" s="18"/>
      <c r="Q10" s="17"/>
    </row>
    <row r="11" spans="1:17" x14ac:dyDescent="0.25">
      <c r="A11" s="39" t="str">
        <f t="shared" si="2"/>
        <v>40666_cmdswell-ct-01</v>
      </c>
      <c r="B11" s="47">
        <v>40666</v>
      </c>
      <c r="C11" s="39" t="s">
        <v>74</v>
      </c>
      <c r="D11" s="11">
        <f>VLOOKUP($A11,Pivot_Switch!$H$5:$N$5000,COLUMN(D11),FALSE)</f>
        <v>48</v>
      </c>
      <c r="E11" s="11">
        <f>VLOOKUP($A11,Pivot_Switch!$H$5:$N$5000,COLUMN(E11),FALSE)</f>
        <v>43</v>
      </c>
      <c r="F11" s="11">
        <f>VLOOKUP($A11,Pivot_Switch!$H$5:$N$5000,COLUMN(F11),FALSE)</f>
        <v>5</v>
      </c>
      <c r="G11" s="11">
        <f>VLOOKUP($A11,Pivot_Switch!$H$5:$N$5000,COLUMN(G11),FALSE)</f>
        <v>1</v>
      </c>
      <c r="M11" s="16"/>
      <c r="N11" s="16"/>
      <c r="O11" s="17"/>
      <c r="P11" s="18"/>
      <c r="Q11" s="17"/>
    </row>
    <row r="12" spans="1:17" x14ac:dyDescent="0.25">
      <c r="A12" s="39" t="str">
        <f t="shared" si="2"/>
        <v>40679_cmdswell-ct-01</v>
      </c>
      <c r="B12" s="47">
        <v>40679</v>
      </c>
      <c r="C12" s="39" t="s">
        <v>74</v>
      </c>
      <c r="D12" s="11">
        <f>VLOOKUP($A12,Pivot_Switch!$H$5:$N$5000,COLUMN(D12),FALSE)</f>
        <v>48</v>
      </c>
      <c r="E12" s="11">
        <f>VLOOKUP($A12,Pivot_Switch!$H$5:$N$5000,COLUMN(E12),FALSE)</f>
        <v>43</v>
      </c>
      <c r="F12" s="11">
        <f>VLOOKUP($A12,Pivot_Switch!$H$5:$N$5000,COLUMN(F12),FALSE)</f>
        <v>5</v>
      </c>
      <c r="G12" s="11">
        <f>VLOOKUP($A12,Pivot_Switch!$H$5:$N$5000,COLUMN(G12),FALSE)</f>
        <v>1</v>
      </c>
      <c r="M12" s="16"/>
      <c r="N12" s="16"/>
      <c r="O12" s="17"/>
      <c r="P12" s="18"/>
      <c r="Q12" s="17"/>
    </row>
    <row r="13" spans="1:17" ht="15.75" thickBot="1" x14ac:dyDescent="0.3">
      <c r="A13" s="39" t="str">
        <f t="shared" si="2"/>
        <v>40686_cmdswell-ct-01</v>
      </c>
      <c r="B13" s="47">
        <v>40686</v>
      </c>
      <c r="C13" s="39" t="s">
        <v>74</v>
      </c>
      <c r="D13" s="11">
        <f>VLOOKUP($A13,Pivot_Switch!$H$5:$N$5000,COLUMN(D13),FALSE)</f>
        <v>48</v>
      </c>
      <c r="E13" s="11">
        <f>VLOOKUP($A13,Pivot_Switch!$H$5:$N$5000,COLUMN(E13),FALSE)</f>
        <v>43</v>
      </c>
      <c r="F13" s="11">
        <f>VLOOKUP($A13,Pivot_Switch!$H$5:$N$5000,COLUMN(F13),FALSE)</f>
        <v>5</v>
      </c>
      <c r="G13" s="11">
        <f>VLOOKUP($A13,Pivot_Switch!$H$5:$N$5000,COLUMN(G13),FALSE)</f>
        <v>1</v>
      </c>
      <c r="M13" s="21"/>
      <c r="N13" s="21"/>
      <c r="O13" s="22"/>
      <c r="P13" s="23"/>
      <c r="Q13" s="22"/>
    </row>
    <row r="14" spans="1:17" x14ac:dyDescent="0.25">
      <c r="A14" s="39" t="str">
        <f t="shared" si="2"/>
        <v>40690_cmdswell-ct-01</v>
      </c>
      <c r="B14" s="47">
        <v>40690</v>
      </c>
      <c r="C14" s="39" t="s">
        <v>74</v>
      </c>
      <c r="D14" s="11">
        <f>VLOOKUP($A14,Pivot_Switch!$H$5:$N$5000,COLUMN(D14),FALSE)</f>
        <v>48</v>
      </c>
      <c r="E14" s="11">
        <f>VLOOKUP($A14,Pivot_Switch!$H$5:$N$5000,COLUMN(E14),FALSE)</f>
        <v>43</v>
      </c>
      <c r="F14" s="11">
        <f>VLOOKUP($A14,Pivot_Switch!$H$5:$N$5000,COLUMN(F14),FALSE)</f>
        <v>5</v>
      </c>
      <c r="G14" s="11">
        <f>VLOOKUP($A14,Pivot_Switch!$H$5:$N$5000,COLUMN(G14),FALSE)</f>
        <v>1</v>
      </c>
      <c r="M14" s="33"/>
      <c r="N14" s="33"/>
      <c r="O14" s="36"/>
      <c r="P14" s="33"/>
      <c r="Q14" s="36"/>
    </row>
    <row r="15" spans="1:17" x14ac:dyDescent="0.25">
      <c r="A15" s="39" t="str">
        <f t="shared" si="2"/>
        <v>40700_cmdswell-ct-01</v>
      </c>
      <c r="B15" s="47">
        <v>40700</v>
      </c>
      <c r="C15" s="39" t="s">
        <v>74</v>
      </c>
      <c r="D15" s="11">
        <f>VLOOKUP($A15,Pivot_Switch!$H$5:$N$5000,COLUMN(D15),FALSE)</f>
        <v>48</v>
      </c>
      <c r="E15" s="11">
        <f>VLOOKUP($A15,Pivot_Switch!$H$5:$N$5000,COLUMN(E15),FALSE)</f>
        <v>43</v>
      </c>
      <c r="F15" s="11">
        <f>VLOOKUP($A15,Pivot_Switch!$H$5:$N$5000,COLUMN(F15),FALSE)</f>
        <v>5</v>
      </c>
      <c r="G15" s="11">
        <f>VLOOKUP($A15,Pivot_Switch!$H$5:$N$5000,COLUMN(G15),FALSE)</f>
        <v>1</v>
      </c>
      <c r="M15" s="18"/>
      <c r="N15" s="18"/>
      <c r="O15" s="34"/>
      <c r="P15" s="18"/>
      <c r="Q15" s="34"/>
    </row>
    <row r="16" spans="1:17" x14ac:dyDescent="0.25">
      <c r="A16" s="39" t="str">
        <f t="shared" si="2"/>
        <v>40707_cmdswell-ct-01</v>
      </c>
      <c r="B16" s="47">
        <v>40707</v>
      </c>
      <c r="C16" s="39" t="s">
        <v>74</v>
      </c>
      <c r="D16" s="11">
        <f>VLOOKUP($A16,Pivot_Switch!$H$5:$N$5000,COLUMN(D16),FALSE)</f>
        <v>48</v>
      </c>
      <c r="E16" s="11">
        <f>VLOOKUP($A16,Pivot_Switch!$H$5:$N$5000,COLUMN(E16),FALSE)</f>
        <v>44</v>
      </c>
      <c r="F16" s="11">
        <f>VLOOKUP($A16,Pivot_Switch!$H$5:$N$5000,COLUMN(F16),FALSE)</f>
        <v>4</v>
      </c>
      <c r="G16" s="11">
        <f>VLOOKUP($A16,Pivot_Switch!$H$5:$N$5000,COLUMN(G16),FALSE)</f>
        <v>1</v>
      </c>
      <c r="M16" s="18"/>
      <c r="N16" s="18"/>
      <c r="O16" s="34"/>
      <c r="P16" s="18"/>
      <c r="Q16" s="34"/>
    </row>
    <row r="17" spans="1:17" x14ac:dyDescent="0.25">
      <c r="A17" s="39" t="str">
        <f t="shared" ref="A17:A40" si="5">CONCATENATE(B17,"_",C17)</f>
        <v>40714_cmdswell-ct-01</v>
      </c>
      <c r="B17" s="47">
        <v>40714</v>
      </c>
      <c r="C17" s="39" t="s">
        <v>74</v>
      </c>
      <c r="D17" s="11">
        <f>VLOOKUP($A17,Pivot_Switch!$H$5:$N$5000,COLUMN(D17),FALSE)</f>
        <v>48</v>
      </c>
      <c r="E17" s="11">
        <f>VLOOKUP($A17,Pivot_Switch!$H$5:$N$5000,COLUMN(E17),FALSE)</f>
        <v>44</v>
      </c>
      <c r="F17" s="11">
        <f>VLOOKUP($A17,Pivot_Switch!$H$5:$N$5000,COLUMN(F17),FALSE)</f>
        <v>4</v>
      </c>
      <c r="G17" s="11">
        <f>VLOOKUP($A17,Pivot_Switch!$H$5:$N$5000,COLUMN(G17),FALSE)</f>
        <v>1</v>
      </c>
      <c r="M17" s="18"/>
      <c r="N17" s="18"/>
      <c r="O17" s="34"/>
      <c r="P17" s="18"/>
      <c r="Q17" s="34"/>
    </row>
    <row r="18" spans="1:17" x14ac:dyDescent="0.25">
      <c r="A18" s="39" t="str">
        <f t="shared" si="5"/>
        <v>40721_cmdswell-ct-01</v>
      </c>
      <c r="B18" s="47">
        <v>40721</v>
      </c>
      <c r="C18" s="39" t="s">
        <v>74</v>
      </c>
      <c r="D18" s="11">
        <f>VLOOKUP($A18,Pivot_Switch!$H$5:$N$5000,COLUMN(D18),FALSE)</f>
        <v>48</v>
      </c>
      <c r="E18" s="11">
        <f>VLOOKUP($A18,Pivot_Switch!$H$5:$N$5000,COLUMN(E18),FALSE)</f>
        <v>44</v>
      </c>
      <c r="F18" s="11">
        <f>VLOOKUP($A18,Pivot_Switch!$H$5:$N$5000,COLUMN(F18),FALSE)</f>
        <v>4</v>
      </c>
      <c r="G18" s="11">
        <f>VLOOKUP($A18,Pivot_Switch!$H$5:$N$5000,COLUMN(G18),FALSE)</f>
        <v>1</v>
      </c>
    </row>
    <row r="19" spans="1:17" s="26" customFormat="1" x14ac:dyDescent="0.25">
      <c r="A19" s="39" t="str">
        <f t="shared" si="5"/>
        <v>40728_cmdswell-ct-01</v>
      </c>
      <c r="B19" s="47">
        <v>40728</v>
      </c>
      <c r="C19" s="39" t="s">
        <v>74</v>
      </c>
      <c r="D19" s="11">
        <f>VLOOKUP($A19,Pivot_Switch!$H$5:$N$5000,COLUMN(D19),FALSE)</f>
        <v>48</v>
      </c>
      <c r="E19" s="11">
        <f>VLOOKUP($A19,Pivot_Switch!$H$5:$N$5000,COLUMN(E19),FALSE)</f>
        <v>44</v>
      </c>
      <c r="F19" s="11">
        <f>VLOOKUP($A19,Pivot_Switch!$H$5:$N$5000,COLUMN(F19),FALSE)</f>
        <v>4</v>
      </c>
      <c r="G19" s="11">
        <f>VLOOKUP($A19,Pivot_Switch!$H$5:$N$5000,COLUMN(G19),FALSE)</f>
        <v>1</v>
      </c>
      <c r="H19" s="39"/>
      <c r="I19" s="39"/>
      <c r="J19" s="39"/>
      <c r="K19" s="10"/>
      <c r="L19" s="10"/>
    </row>
    <row r="20" spans="1:17" x14ac:dyDescent="0.25">
      <c r="A20" s="39" t="str">
        <f t="shared" si="5"/>
        <v>40735_cmdswell-ct-01</v>
      </c>
      <c r="B20" s="47">
        <v>40735</v>
      </c>
      <c r="C20" s="39" t="s">
        <v>74</v>
      </c>
      <c r="D20" s="11">
        <f>VLOOKUP($A20,Pivot_Switch!$H$5:$N$5000,COLUMN(D20),FALSE)</f>
        <v>48</v>
      </c>
      <c r="E20" s="11">
        <f>VLOOKUP($A20,Pivot_Switch!$H$5:$N$5000,COLUMN(E20),FALSE)</f>
        <v>44</v>
      </c>
      <c r="F20" s="11">
        <f>VLOOKUP($A20,Pivot_Switch!$H$5:$N$5000,COLUMN(F20),FALSE)</f>
        <v>4</v>
      </c>
      <c r="G20" s="11">
        <f>VLOOKUP($A20,Pivot_Switch!$H$5:$N$5000,COLUMN(G20),FALSE)</f>
        <v>1</v>
      </c>
    </row>
    <row r="21" spans="1:17" x14ac:dyDescent="0.25">
      <c r="A21" s="39" t="str">
        <f t="shared" si="5"/>
        <v>40743_cmdswell-ct-01</v>
      </c>
      <c r="B21" s="47">
        <v>40743</v>
      </c>
      <c r="C21" s="39" t="s">
        <v>74</v>
      </c>
      <c r="D21" s="11">
        <f>VLOOKUP($A21,Pivot_Switch!$H$5:$N$5000,COLUMN(D21),FALSE)</f>
        <v>48</v>
      </c>
      <c r="E21" s="11">
        <f>VLOOKUP($A21,Pivot_Switch!$H$5:$N$5000,COLUMN(E21),FALSE)</f>
        <v>44</v>
      </c>
      <c r="F21" s="11">
        <f>VLOOKUP($A21,Pivot_Switch!$H$5:$N$5000,COLUMN(F21),FALSE)</f>
        <v>4</v>
      </c>
      <c r="G21" s="11">
        <f>VLOOKUP($A21,Pivot_Switch!$H$5:$N$5000,COLUMN(G21),FALSE)</f>
        <v>1</v>
      </c>
    </row>
    <row r="22" spans="1:17" x14ac:dyDescent="0.25">
      <c r="A22" s="39" t="str">
        <f t="shared" si="5"/>
        <v>40749_cmdswell-ct-01</v>
      </c>
      <c r="B22" s="47">
        <v>40749</v>
      </c>
      <c r="C22" s="39" t="s">
        <v>74</v>
      </c>
      <c r="D22" s="11">
        <f>VLOOKUP($A22,Pivot_Switch!$H$5:$N$5000,COLUMN(D22),FALSE)</f>
        <v>48</v>
      </c>
      <c r="E22" s="11">
        <f>VLOOKUP($A22,Pivot_Switch!$H$5:$N$5000,COLUMN(E22),FALSE)</f>
        <v>44</v>
      </c>
      <c r="F22" s="11">
        <f>VLOOKUP($A22,Pivot_Switch!$H$5:$N$5000,COLUMN(F22),FALSE)</f>
        <v>4</v>
      </c>
      <c r="G22" s="11">
        <f>VLOOKUP($A22,Pivot_Switch!$H$5:$N$5000,COLUMN(G22),FALSE)</f>
        <v>1</v>
      </c>
    </row>
    <row r="23" spans="1:17" x14ac:dyDescent="0.25">
      <c r="A23" s="39" t="str">
        <f t="shared" si="5"/>
        <v>40770_cmdswell-ct-01</v>
      </c>
      <c r="B23" s="47">
        <v>40770</v>
      </c>
      <c r="C23" s="39" t="s">
        <v>74</v>
      </c>
      <c r="D23" s="11">
        <f>VLOOKUP($A23,Pivot_Switch!$H$5:$N$5000,COLUMN(D23),FALSE)</f>
        <v>48</v>
      </c>
      <c r="E23" s="11">
        <f>VLOOKUP($A23,Pivot_Switch!$H$5:$N$5000,COLUMN(E23),FALSE)</f>
        <v>44</v>
      </c>
      <c r="F23" s="11">
        <f>VLOOKUP($A23,Pivot_Switch!$H$5:$N$5000,COLUMN(F23),FALSE)</f>
        <v>4</v>
      </c>
      <c r="G23" s="11">
        <f>VLOOKUP($A23,Pivot_Switch!$H$5:$N$5000,COLUMN(G23),FALSE)</f>
        <v>1</v>
      </c>
    </row>
    <row r="24" spans="1:17" x14ac:dyDescent="0.25">
      <c r="A24" s="39" t="str">
        <f t="shared" si="5"/>
        <v>40777_cmdswell-ct-01</v>
      </c>
      <c r="B24" s="47">
        <v>40777</v>
      </c>
      <c r="C24" s="39" t="s">
        <v>74</v>
      </c>
      <c r="D24" s="11">
        <f>VLOOKUP($A24,Pivot_Switch!$H$5:$N$5000,COLUMN(D24),FALSE)</f>
        <v>48</v>
      </c>
      <c r="E24" s="11">
        <f>VLOOKUP($A24,Pivot_Switch!$H$5:$N$5000,COLUMN(E24),FALSE)</f>
        <v>44</v>
      </c>
      <c r="F24" s="11">
        <f>VLOOKUP($A24,Pivot_Switch!$H$5:$N$5000,COLUMN(F24),FALSE)</f>
        <v>4</v>
      </c>
      <c r="G24" s="11">
        <f>VLOOKUP($A24,Pivot_Switch!$H$5:$N$5000,COLUMN(G24),FALSE)</f>
        <v>1</v>
      </c>
    </row>
    <row r="25" spans="1:17" x14ac:dyDescent="0.25">
      <c r="A25" s="39" t="str">
        <f t="shared" si="5"/>
        <v>40785_cmdswell-ct-01</v>
      </c>
      <c r="B25" s="47">
        <v>40785</v>
      </c>
      <c r="C25" s="39" t="s">
        <v>74</v>
      </c>
      <c r="D25" s="11">
        <f>VLOOKUP($A25,Pivot_Switch!$H$5:$N$5000,COLUMN(D25),FALSE)</f>
        <v>48</v>
      </c>
      <c r="E25" s="11">
        <f>VLOOKUP($A25,Pivot_Switch!$H$5:$N$5000,COLUMN(E25),FALSE)</f>
        <v>44</v>
      </c>
      <c r="F25" s="11">
        <f>VLOOKUP($A25,Pivot_Switch!$H$5:$N$5000,COLUMN(F25),FALSE)</f>
        <v>4</v>
      </c>
      <c r="G25" s="11">
        <f>VLOOKUP($A25,Pivot_Switch!$H$5:$N$5000,COLUMN(G25),FALSE)</f>
        <v>1</v>
      </c>
    </row>
    <row r="26" spans="1:17" x14ac:dyDescent="0.25">
      <c r="A26" s="39" t="str">
        <f t="shared" si="5"/>
        <v>40790_cmdswell-ct-01</v>
      </c>
      <c r="B26" s="47">
        <v>40790</v>
      </c>
      <c r="C26" s="39" t="s">
        <v>74</v>
      </c>
      <c r="D26" s="11">
        <f>VLOOKUP($A26,Pivot_Switch!$H$5:$N$5000,COLUMN(D26),FALSE)</f>
        <v>48</v>
      </c>
      <c r="E26" s="11">
        <f>VLOOKUP($A26,Pivot_Switch!$H$5:$N$5000,COLUMN(E26),FALSE)</f>
        <v>44</v>
      </c>
      <c r="F26" s="11">
        <f>VLOOKUP($A26,Pivot_Switch!$H$5:$N$5000,COLUMN(F26),FALSE)</f>
        <v>4</v>
      </c>
      <c r="G26" s="11">
        <f>VLOOKUP($A26,Pivot_Switch!$H$5:$N$5000,COLUMN(G26),FALSE)</f>
        <v>1</v>
      </c>
    </row>
    <row r="27" spans="1:17" x14ac:dyDescent="0.25">
      <c r="A27" s="39" t="str">
        <f t="shared" si="5"/>
        <v>40798_cmdswell-ct-01</v>
      </c>
      <c r="B27" s="47">
        <v>40798</v>
      </c>
      <c r="C27" s="39" t="s">
        <v>74</v>
      </c>
      <c r="D27" s="11">
        <f>VLOOKUP($A27,Pivot_Switch!$H$5:$N$5000,COLUMN(D27),FALSE)</f>
        <v>48</v>
      </c>
      <c r="E27" s="11">
        <f>VLOOKUP($A27,Pivot_Switch!$H$5:$N$5000,COLUMN(E27),FALSE)</f>
        <v>44</v>
      </c>
      <c r="F27" s="11">
        <f>VLOOKUP($A27,Pivot_Switch!$H$5:$N$5000,COLUMN(F27),FALSE)</f>
        <v>4</v>
      </c>
      <c r="G27" s="11">
        <f>VLOOKUP($A27,Pivot_Switch!$H$5:$N$5000,COLUMN(G27),FALSE)</f>
        <v>1</v>
      </c>
      <c r="N27" s="18"/>
      <c r="O27" s="34"/>
      <c r="P27" s="18"/>
      <c r="Q27" s="34"/>
    </row>
    <row r="28" spans="1:17" x14ac:dyDescent="0.25">
      <c r="A28" s="39" t="str">
        <f t="shared" si="5"/>
        <v>40869_cmdswell-ct-01</v>
      </c>
      <c r="B28" s="47">
        <v>40869</v>
      </c>
      <c r="C28" s="39" t="s">
        <v>74</v>
      </c>
      <c r="D28" s="11">
        <f>VLOOKUP($A28,Pivot_Switch!$H$5:$N$5000,COLUMN(D28),FALSE)</f>
        <v>48</v>
      </c>
      <c r="E28" s="11">
        <f>VLOOKUP($A28,Pivot_Switch!$H$5:$N$5000,COLUMN(E28),FALSE)</f>
        <v>44</v>
      </c>
      <c r="F28" s="11">
        <f>VLOOKUP($A28,Pivot_Switch!$H$5:$N$5000,COLUMN(F28),FALSE)</f>
        <v>4</v>
      </c>
      <c r="G28" s="11">
        <f>VLOOKUP($A28,Pivot_Switch!$H$5:$N$5000,COLUMN(G28),FALSE)</f>
        <v>1</v>
      </c>
      <c r="N28" s="18"/>
      <c r="O28" s="34"/>
      <c r="P28" s="18"/>
      <c r="Q28" s="34"/>
    </row>
    <row r="29" spans="1:17" x14ac:dyDescent="0.25">
      <c r="A29" s="39" t="str">
        <f t="shared" si="5"/>
        <v>40885_cmdswell-ct-01</v>
      </c>
      <c r="B29" s="47">
        <v>40885</v>
      </c>
      <c r="C29" s="39" t="s">
        <v>74</v>
      </c>
      <c r="D29" s="11">
        <f>VLOOKUP($A29,Pivot_Switch!$H$5:$N$5000,COLUMN(D29),FALSE)</f>
        <v>48</v>
      </c>
      <c r="E29" s="11">
        <f>VLOOKUP($A29,Pivot_Switch!$H$5:$N$5000,COLUMN(E29),FALSE)</f>
        <v>44</v>
      </c>
      <c r="F29" s="11">
        <f>VLOOKUP($A29,Pivot_Switch!$H$5:$N$5000,COLUMN(F29),FALSE)</f>
        <v>4</v>
      </c>
      <c r="G29" s="11">
        <f>VLOOKUP($A29,Pivot_Switch!$H$5:$N$5000,COLUMN(G29),FALSE)</f>
        <v>1</v>
      </c>
      <c r="M29" s="18"/>
      <c r="N29" s="18"/>
      <c r="O29" s="34"/>
      <c r="P29" s="18"/>
      <c r="Q29" s="34"/>
    </row>
    <row r="30" spans="1:17" x14ac:dyDescent="0.25">
      <c r="A30" s="39" t="str">
        <f t="shared" si="5"/>
        <v>40917_cmdswell-ct-01</v>
      </c>
      <c r="B30" s="47">
        <v>40917</v>
      </c>
      <c r="C30" s="39" t="s">
        <v>74</v>
      </c>
      <c r="D30" s="11">
        <f>VLOOKUP($A30,Pivot_Switch!$H$5:$N$5000,COLUMN(D30),FALSE)</f>
        <v>48</v>
      </c>
      <c r="E30" s="11">
        <f>VLOOKUP($A30,Pivot_Switch!$H$5:$N$5000,COLUMN(E30),FALSE)</f>
        <v>44</v>
      </c>
      <c r="F30" s="11">
        <f>VLOOKUP($A30,Pivot_Switch!$H$5:$N$5000,COLUMN(F30),FALSE)</f>
        <v>4</v>
      </c>
      <c r="G30" s="11">
        <f>VLOOKUP($A30,Pivot_Switch!$H$5:$N$5000,COLUMN(G30),FALSE)</f>
        <v>1</v>
      </c>
      <c r="M30" s="18"/>
      <c r="N30" s="18"/>
      <c r="O30" s="34"/>
      <c r="P30" s="18"/>
      <c r="Q30" s="34"/>
    </row>
    <row r="31" spans="1:17" x14ac:dyDescent="0.25">
      <c r="A31" s="39" t="str">
        <f t="shared" si="5"/>
        <v>40948_cmdswell-ct-01</v>
      </c>
      <c r="B31" s="47">
        <v>40948</v>
      </c>
      <c r="C31" s="39" t="s">
        <v>74</v>
      </c>
      <c r="D31" s="11">
        <f>VLOOKUP($A31,Pivot_Switch!$H$5:$N$5000,COLUMN(D31),FALSE)</f>
        <v>48</v>
      </c>
      <c r="E31" s="11">
        <f>VLOOKUP($A31,Pivot_Switch!$H$5:$N$5000,COLUMN(E31),FALSE)</f>
        <v>44</v>
      </c>
      <c r="F31" s="11">
        <f>VLOOKUP($A31,Pivot_Switch!$H$5:$N$5000,COLUMN(F31),FALSE)</f>
        <v>4</v>
      </c>
      <c r="G31" s="11">
        <f>VLOOKUP($A31,Pivot_Switch!$H$5:$N$5000,COLUMN(G31),FALSE)</f>
        <v>1</v>
      </c>
      <c r="M31" s="18"/>
      <c r="N31" s="18"/>
      <c r="O31" s="34"/>
      <c r="P31" s="18"/>
      <c r="Q31" s="34"/>
    </row>
    <row r="32" spans="1:17" x14ac:dyDescent="0.25">
      <c r="A32" s="39" t="str">
        <f t="shared" si="5"/>
        <v>40989_cmdswell-ct-01</v>
      </c>
      <c r="B32" s="47">
        <v>40989</v>
      </c>
      <c r="C32" s="39" t="s">
        <v>74</v>
      </c>
      <c r="D32" s="11">
        <f>VLOOKUP($A32,Pivot_Switch!$H$5:$N$5000,COLUMN(D32),FALSE)</f>
        <v>48</v>
      </c>
      <c r="E32" s="11">
        <f>VLOOKUP($A32,Pivot_Switch!$H$5:$N$5000,COLUMN(E32),FALSE)</f>
        <v>44</v>
      </c>
      <c r="F32" s="11">
        <f>VLOOKUP($A32,Pivot_Switch!$H$5:$N$5000,COLUMN(F32),FALSE)</f>
        <v>4</v>
      </c>
      <c r="G32" s="11">
        <f>VLOOKUP($A32,Pivot_Switch!$H$5:$N$5000,COLUMN(G32),FALSE)</f>
        <v>1</v>
      </c>
      <c r="M32" s="18"/>
      <c r="N32" s="18"/>
      <c r="O32" s="34"/>
      <c r="P32" s="18"/>
      <c r="Q32" s="34"/>
    </row>
    <row r="33" spans="1:17" x14ac:dyDescent="0.25">
      <c r="A33" s="39" t="str">
        <f t="shared" si="5"/>
        <v>41016_cmdswell-ct-01</v>
      </c>
      <c r="B33" s="47">
        <v>41016</v>
      </c>
      <c r="C33" s="39" t="s">
        <v>74</v>
      </c>
      <c r="D33" s="11">
        <f>VLOOKUP($A33,Pivot_Switch!$H$5:$N$5000,COLUMN(D33),FALSE)</f>
        <v>48</v>
      </c>
      <c r="E33" s="11">
        <f>VLOOKUP($A33,Pivot_Switch!$H$5:$N$5000,COLUMN(E33),FALSE)</f>
        <v>44</v>
      </c>
      <c r="F33" s="11">
        <f>VLOOKUP($A33,Pivot_Switch!$H$5:$N$5000,COLUMN(F33),FALSE)</f>
        <v>4</v>
      </c>
      <c r="G33" s="11">
        <f>VLOOKUP($A33,Pivot_Switch!$H$5:$N$5000,COLUMN(G33),FALSE)</f>
        <v>1</v>
      </c>
      <c r="M33" s="18"/>
      <c r="N33" s="18"/>
      <c r="O33" s="34"/>
      <c r="P33" s="18"/>
      <c r="Q33" s="34"/>
    </row>
    <row r="34" spans="1:17" x14ac:dyDescent="0.25">
      <c r="A34" s="39" t="str">
        <f t="shared" si="5"/>
        <v>41037_cmdswell-ct-01</v>
      </c>
      <c r="B34" s="47">
        <v>41037</v>
      </c>
      <c r="C34" s="39" t="s">
        <v>74</v>
      </c>
      <c r="D34" s="11">
        <f>VLOOKUP($A34,Pivot_Switch!$H$5:$N$5000,COLUMN(D34),FALSE)</f>
        <v>48</v>
      </c>
      <c r="E34" s="11">
        <f>VLOOKUP($A34,Pivot_Switch!$H$5:$N$5000,COLUMN(E34),FALSE)</f>
        <v>44</v>
      </c>
      <c r="F34" s="11">
        <f>VLOOKUP($A34,Pivot_Switch!$H$5:$N$5000,COLUMN(F34),FALSE)</f>
        <v>4</v>
      </c>
      <c r="G34" s="11">
        <f>VLOOKUP($A34,Pivot_Switch!$H$5:$N$5000,COLUMN(G34),FALSE)</f>
        <v>1</v>
      </c>
      <c r="M34" s="18"/>
      <c r="N34" s="18"/>
      <c r="O34" s="34"/>
      <c r="P34" s="18"/>
      <c r="Q34" s="34"/>
    </row>
    <row r="35" spans="1:17" s="26" customFormat="1" x14ac:dyDescent="0.25">
      <c r="A35" s="39" t="str">
        <f t="shared" si="5"/>
        <v>41071_cmdswell-ct-01</v>
      </c>
      <c r="B35" s="47">
        <v>41071</v>
      </c>
      <c r="C35" s="39" t="s">
        <v>74</v>
      </c>
      <c r="D35" s="11">
        <f>VLOOKUP($A35,Pivot_Switch!$H$5:$N$5000,COLUMN(D35),FALSE)</f>
        <v>48</v>
      </c>
      <c r="E35" s="11">
        <f>VLOOKUP($A35,Pivot_Switch!$H$5:$N$5000,COLUMN(E35),FALSE)</f>
        <v>44</v>
      </c>
      <c r="F35" s="11">
        <f>VLOOKUP($A35,Pivot_Switch!$H$5:$N$5000,COLUMN(F35),FALSE)</f>
        <v>4</v>
      </c>
      <c r="G35" s="11">
        <f>VLOOKUP($A35,Pivot_Switch!$H$5:$N$5000,COLUMN(G35),FALSE)</f>
        <v>1</v>
      </c>
      <c r="H35" s="39"/>
      <c r="I35" s="39"/>
      <c r="J35" s="39"/>
      <c r="K35" s="10"/>
      <c r="L35" s="10"/>
    </row>
    <row r="36" spans="1:17" x14ac:dyDescent="0.25">
      <c r="A36" s="39" t="str">
        <f t="shared" si="5"/>
        <v>41107_cmdswell-ct-01</v>
      </c>
      <c r="B36" s="47">
        <v>41107</v>
      </c>
      <c r="C36" s="39" t="s">
        <v>74</v>
      </c>
      <c r="D36" s="11">
        <f>VLOOKUP($A36,Pivot_Switch!$H$5:$N$5000,COLUMN(D36),FALSE)</f>
        <v>48</v>
      </c>
      <c r="E36" s="11">
        <f>VLOOKUP($A36,Pivot_Switch!$H$5:$N$5000,COLUMN(E36),FALSE)</f>
        <v>44</v>
      </c>
      <c r="F36" s="11">
        <f>VLOOKUP($A36,Pivot_Switch!$H$5:$N$5000,COLUMN(F36),FALSE)</f>
        <v>4</v>
      </c>
      <c r="G36" s="11">
        <f>VLOOKUP($A36,Pivot_Switch!$H$5:$N$5000,COLUMN(G36),FALSE)</f>
        <v>1</v>
      </c>
      <c r="M36" s="18"/>
      <c r="N36" s="18"/>
      <c r="O36" s="34"/>
      <c r="P36" s="18"/>
      <c r="Q36" s="34"/>
    </row>
    <row r="37" spans="1:17" x14ac:dyDescent="0.25">
      <c r="A37" s="39" t="str">
        <f t="shared" si="5"/>
        <v>41122_cmdswell-ct-01</v>
      </c>
      <c r="B37" s="47">
        <v>41122</v>
      </c>
      <c r="C37" s="39" t="s">
        <v>74</v>
      </c>
      <c r="D37" s="11">
        <f>VLOOKUP($A37,Pivot_Switch!$H$5:$N$5000,COLUMN(D37),FALSE)</f>
        <v>48</v>
      </c>
      <c r="E37" s="11">
        <f>VLOOKUP($A37,Pivot_Switch!$H$5:$N$5000,COLUMN(E37),FALSE)</f>
        <v>44</v>
      </c>
      <c r="F37" s="11">
        <f>VLOOKUP($A37,Pivot_Switch!$H$5:$N$5000,COLUMN(F37),FALSE)</f>
        <v>4</v>
      </c>
      <c r="G37" s="11">
        <f>VLOOKUP($A37,Pivot_Switch!$H$5:$N$5000,COLUMN(G37),FALSE)</f>
        <v>1</v>
      </c>
      <c r="M37" s="18"/>
      <c r="N37" s="18"/>
      <c r="O37" s="34"/>
      <c r="P37" s="18"/>
      <c r="Q37" s="34"/>
    </row>
    <row r="38" spans="1:17" x14ac:dyDescent="0.25">
      <c r="A38" s="39" t="str">
        <f t="shared" si="5"/>
        <v>41162_cmdswell-ct-01</v>
      </c>
      <c r="B38" s="47">
        <v>41162</v>
      </c>
      <c r="C38" s="39" t="s">
        <v>74</v>
      </c>
      <c r="D38" s="11">
        <f>VLOOKUP($A38,Pivot_Switch!$H$5:$N$5000,COLUMN(D38),FALSE)</f>
        <v>48</v>
      </c>
      <c r="E38" s="11">
        <f>VLOOKUP($A38,Pivot_Switch!$H$5:$N$5000,COLUMN(E38),FALSE)</f>
        <v>44</v>
      </c>
      <c r="F38" s="11">
        <f>VLOOKUP($A38,Pivot_Switch!$H$5:$N$5000,COLUMN(F38),FALSE)</f>
        <v>4</v>
      </c>
      <c r="G38" s="11">
        <f>VLOOKUP($A38,Pivot_Switch!$H$5:$N$5000,COLUMN(G38),FALSE)</f>
        <v>1</v>
      </c>
      <c r="M38" s="18"/>
      <c r="N38" s="18"/>
      <c r="O38" s="34"/>
      <c r="P38" s="18"/>
      <c r="Q38" s="34"/>
    </row>
    <row r="39" spans="1:17" x14ac:dyDescent="0.25">
      <c r="A39" s="39" t="str">
        <f t="shared" si="5"/>
        <v>41192_cmdswell-ct-01</v>
      </c>
      <c r="B39" s="47">
        <v>41192</v>
      </c>
      <c r="C39" s="39" t="s">
        <v>74</v>
      </c>
      <c r="D39" s="11">
        <f>VLOOKUP($A39,Pivot_Switch!$H$5:$N$5000,COLUMN(D39),FALSE)</f>
        <v>48</v>
      </c>
      <c r="E39" s="11">
        <f>VLOOKUP($A39,Pivot_Switch!$H$5:$N$5000,COLUMN(E39),FALSE)</f>
        <v>42</v>
      </c>
      <c r="F39" s="11">
        <f>VLOOKUP($A39,Pivot_Switch!$H$5:$N$5000,COLUMN(F39),FALSE)</f>
        <v>6</v>
      </c>
      <c r="G39" s="11">
        <f>VLOOKUP($A39,Pivot_Switch!$H$5:$N$5000,COLUMN(G39),FALSE)</f>
        <v>1</v>
      </c>
      <c r="M39" s="18"/>
      <c r="N39" s="18"/>
      <c r="O39" s="34"/>
      <c r="P39" s="18"/>
      <c r="Q39" s="34"/>
    </row>
    <row r="40" spans="1:17" x14ac:dyDescent="0.25">
      <c r="A40" s="39" t="str">
        <f t="shared" si="5"/>
        <v>41347_cmdswell-ct-01</v>
      </c>
      <c r="B40" s="47">
        <v>41347</v>
      </c>
      <c r="C40" s="39" t="s">
        <v>74</v>
      </c>
      <c r="D40" s="11">
        <f>VLOOKUP($A40,Pivot_Switch!$H$5:$N$5000,COLUMN(D40),FALSE)</f>
        <v>48</v>
      </c>
      <c r="E40" s="11">
        <f>VLOOKUP($A40,Pivot_Switch!$H$5:$N$5000,COLUMN(E40),FALSE)</f>
        <v>42</v>
      </c>
      <c r="F40" s="11">
        <f>VLOOKUP($A40,Pivot_Switch!$H$5:$N$5000,COLUMN(F40),FALSE)</f>
        <v>6</v>
      </c>
      <c r="G40" s="11">
        <f>VLOOKUP($A40,Pivot_Switch!$H$5:$N$5000,COLUMN(G40),FALSE)</f>
        <v>1</v>
      </c>
      <c r="M40" s="18"/>
      <c r="N40" s="18"/>
      <c r="O40" s="34"/>
      <c r="P40" s="18"/>
      <c r="Q40" s="34"/>
    </row>
    <row r="41" spans="1:17" x14ac:dyDescent="0.25">
      <c r="A41" s="39" t="str">
        <f t="shared" si="2"/>
        <v>41439_cmdswell-ct-01</v>
      </c>
      <c r="B41" s="47">
        <v>41439</v>
      </c>
      <c r="C41" s="39" t="s">
        <v>74</v>
      </c>
      <c r="D41" s="11">
        <f>VLOOKUP($A41,Pivot_Switch!$H$5:$N$5000,COLUMN(D41),FALSE)</f>
        <v>48</v>
      </c>
      <c r="E41" s="11">
        <f>VLOOKUP($A41,Pivot_Switch!$H$5:$N$5000,COLUMN(E41),FALSE)</f>
        <v>0</v>
      </c>
      <c r="F41" s="11">
        <f>VLOOKUP($A41,Pivot_Switch!$H$5:$N$5000,COLUMN(F41),FALSE)</f>
        <v>48</v>
      </c>
      <c r="G41" s="11">
        <f>VLOOKUP($A41,Pivot_Switch!$H$5:$N$5000,COLUMN(G41),FALSE)</f>
        <v>1</v>
      </c>
      <c r="M41" s="18"/>
      <c r="N41" s="18"/>
      <c r="O41" s="34"/>
      <c r="P41" s="18"/>
      <c r="Q41" s="34"/>
    </row>
    <row r="42" spans="1:17" x14ac:dyDescent="0.25">
      <c r="M42" s="18"/>
      <c r="N42" s="18"/>
      <c r="O42" s="34"/>
      <c r="P42" s="18"/>
      <c r="Q42" s="34"/>
    </row>
    <row r="43" spans="1:17" x14ac:dyDescent="0.25">
      <c r="A43" s="42" t="s">
        <v>881</v>
      </c>
      <c r="B43" s="42"/>
      <c r="C43" s="42"/>
      <c r="D43" s="25"/>
      <c r="E43" s="25"/>
      <c r="F43" s="25"/>
      <c r="G43" s="25"/>
      <c r="H43" s="42" t="str">
        <f>C4</f>
        <v>cmdswell-ct-01</v>
      </c>
      <c r="I43" s="43" t="str">
        <f>CONCATENATE(H43,"_End")</f>
        <v>cmdswell-ct-01_End</v>
      </c>
      <c r="J43" s="43">
        <f>ROW(I43)</f>
        <v>43</v>
      </c>
      <c r="K43" s="26"/>
      <c r="L43" s="26"/>
      <c r="M43" s="18"/>
      <c r="N43" s="18"/>
      <c r="O43" s="34"/>
      <c r="P43" s="18"/>
      <c r="Q43" s="34"/>
    </row>
    <row r="44" spans="1:17" x14ac:dyDescent="0.25">
      <c r="A44" s="39" t="str">
        <f t="shared" ref="A44:A81" si="6">CONCATENATE(B44,"_",C44)</f>
        <v>40598_cmdswell-dg-01</v>
      </c>
      <c r="B44" s="47">
        <v>40598</v>
      </c>
      <c r="C44" s="39" t="s">
        <v>32</v>
      </c>
      <c r="D44" s="11">
        <f>VLOOKUP($A44,Pivot_Switch!$H$5:$N$5000,COLUMN(D44),FALSE)</f>
        <v>48</v>
      </c>
      <c r="E44" s="11">
        <f>VLOOKUP($A44,Pivot_Switch!$H$5:$N$5000,COLUMN(E44),FALSE)</f>
        <v>43</v>
      </c>
      <c r="F44" s="11">
        <f>VLOOKUP($A44,Pivot_Switch!$H$5:$N$5000,COLUMN(F44),FALSE)</f>
        <v>5</v>
      </c>
      <c r="G44" s="11">
        <f>VLOOKUP($A44,Pivot_Switch!$H$5:$N$5000,COLUMN(G44),FALSE)</f>
        <v>1</v>
      </c>
      <c r="H44" s="39" t="str">
        <f>C44</f>
        <v>cmdswell-dg-01</v>
      </c>
      <c r="I44" s="39" t="str">
        <f>CONCATENATE(H44,"_Start")</f>
        <v>cmdswell-dg-01_Start</v>
      </c>
      <c r="J44" s="41">
        <f>ROW(I44)</f>
        <v>44</v>
      </c>
      <c r="M44" s="18"/>
      <c r="N44" s="18"/>
      <c r="O44" s="34"/>
      <c r="P44" s="18"/>
      <c r="Q44" s="34"/>
    </row>
    <row r="45" spans="1:17" x14ac:dyDescent="0.25">
      <c r="A45" s="39" t="str">
        <f t="shared" si="6"/>
        <v>40606_cmdswell-dg-01</v>
      </c>
      <c r="B45" s="47">
        <v>40606</v>
      </c>
      <c r="C45" s="39" t="s">
        <v>32</v>
      </c>
      <c r="D45" s="11">
        <f>VLOOKUP($A45,Pivot_Switch!$H$5:$N$5000,COLUMN(D45),FALSE)</f>
        <v>48</v>
      </c>
      <c r="E45" s="11">
        <f>VLOOKUP($A45,Pivot_Switch!$H$5:$N$5000,COLUMN(E45),FALSE)</f>
        <v>43</v>
      </c>
      <c r="F45" s="11">
        <f>VLOOKUP($A45,Pivot_Switch!$H$5:$N$5000,COLUMN(F45),FALSE)</f>
        <v>5</v>
      </c>
      <c r="G45" s="11">
        <f>VLOOKUP($A45,Pivot_Switch!$H$5:$N$5000,COLUMN(G45),FALSE)</f>
        <v>1</v>
      </c>
      <c r="H45" s="44"/>
      <c r="M45" s="18"/>
      <c r="N45" s="18"/>
      <c r="O45" s="34"/>
      <c r="P45" s="18"/>
      <c r="Q45" s="34"/>
    </row>
    <row r="46" spans="1:17" x14ac:dyDescent="0.25">
      <c r="A46" s="39" t="str">
        <f t="shared" si="6"/>
        <v>40609_cmdswell-dg-01</v>
      </c>
      <c r="B46" s="47">
        <v>40609</v>
      </c>
      <c r="C46" s="39" t="s">
        <v>32</v>
      </c>
      <c r="D46" s="11">
        <f>VLOOKUP($A46,Pivot_Switch!$H$5:$N$5000,COLUMN(D46),FALSE)</f>
        <v>48</v>
      </c>
      <c r="E46" s="11">
        <f>VLOOKUP($A46,Pivot_Switch!$H$5:$N$5000,COLUMN(E46),FALSE)</f>
        <v>43</v>
      </c>
      <c r="F46" s="11">
        <f>VLOOKUP($A46,Pivot_Switch!$H$5:$N$5000,COLUMN(F46),FALSE)</f>
        <v>5</v>
      </c>
      <c r="G46" s="11">
        <f>VLOOKUP($A46,Pivot_Switch!$H$5:$N$5000,COLUMN(G46),FALSE)</f>
        <v>1</v>
      </c>
      <c r="H46" s="44"/>
      <c r="M46" s="18"/>
      <c r="N46" s="18"/>
      <c r="O46" s="34"/>
      <c r="P46" s="18"/>
      <c r="Q46" s="34"/>
    </row>
    <row r="47" spans="1:17" x14ac:dyDescent="0.25">
      <c r="A47" s="39" t="str">
        <f t="shared" si="6"/>
        <v>40637_cmdswell-dg-01</v>
      </c>
      <c r="B47" s="47">
        <v>40637</v>
      </c>
      <c r="C47" s="39" t="s">
        <v>32</v>
      </c>
      <c r="D47" s="11">
        <f>VLOOKUP($A47,Pivot_Switch!$H$5:$N$5000,COLUMN(D47),FALSE)</f>
        <v>48</v>
      </c>
      <c r="E47" s="11">
        <f>VLOOKUP($A47,Pivot_Switch!$H$5:$N$5000,COLUMN(E47),FALSE)</f>
        <v>43</v>
      </c>
      <c r="F47" s="11">
        <f>VLOOKUP($A47,Pivot_Switch!$H$5:$N$5000,COLUMN(F47),FALSE)</f>
        <v>5</v>
      </c>
      <c r="G47" s="11">
        <f>VLOOKUP($A47,Pivot_Switch!$H$5:$N$5000,COLUMN(G47),FALSE)</f>
        <v>1</v>
      </c>
      <c r="H47" s="44"/>
      <c r="M47" s="18"/>
      <c r="N47" s="18"/>
      <c r="O47" s="34"/>
      <c r="P47" s="18"/>
      <c r="Q47" s="34"/>
    </row>
    <row r="48" spans="1:17" x14ac:dyDescent="0.25">
      <c r="A48" s="39" t="str">
        <f t="shared" si="6"/>
        <v>40646_cmdswell-dg-01</v>
      </c>
      <c r="B48" s="47">
        <v>40646</v>
      </c>
      <c r="C48" s="39" t="s">
        <v>32</v>
      </c>
      <c r="D48" s="11">
        <f>VLOOKUP($A48,Pivot_Switch!$H$5:$N$5000,COLUMN(D48),FALSE)</f>
        <v>48</v>
      </c>
      <c r="E48" s="11">
        <f>VLOOKUP($A48,Pivot_Switch!$H$5:$N$5000,COLUMN(E48),FALSE)</f>
        <v>43</v>
      </c>
      <c r="F48" s="11">
        <f>VLOOKUP($A48,Pivot_Switch!$H$5:$N$5000,COLUMN(F48),FALSE)</f>
        <v>5</v>
      </c>
      <c r="G48" s="11">
        <f>VLOOKUP($A48,Pivot_Switch!$H$5:$N$5000,COLUMN(G48),FALSE)</f>
        <v>1</v>
      </c>
      <c r="H48" s="44"/>
      <c r="M48" s="18"/>
      <c r="N48" s="18"/>
      <c r="O48" s="34"/>
      <c r="P48" s="18"/>
      <c r="Q48" s="34"/>
    </row>
    <row r="49" spans="1:17" x14ac:dyDescent="0.25">
      <c r="A49" s="39" t="str">
        <f t="shared" si="6"/>
        <v>40652_cmdswell-dg-01</v>
      </c>
      <c r="B49" s="47">
        <v>40652</v>
      </c>
      <c r="C49" s="39" t="s">
        <v>32</v>
      </c>
      <c r="D49" s="11">
        <f>VLOOKUP($A49,Pivot_Switch!$H$5:$N$5000,COLUMN(D49),FALSE)</f>
        <v>48</v>
      </c>
      <c r="E49" s="11">
        <f>VLOOKUP($A49,Pivot_Switch!$H$5:$N$5000,COLUMN(E49),FALSE)</f>
        <v>43</v>
      </c>
      <c r="F49" s="11">
        <f>VLOOKUP($A49,Pivot_Switch!$H$5:$N$5000,COLUMN(F49),FALSE)</f>
        <v>5</v>
      </c>
      <c r="G49" s="11">
        <f>VLOOKUP($A49,Pivot_Switch!$H$5:$N$5000,COLUMN(G49),FALSE)</f>
        <v>1</v>
      </c>
      <c r="H49" s="44"/>
      <c r="M49" s="18"/>
      <c r="N49" s="18"/>
      <c r="O49" s="34"/>
      <c r="P49" s="18"/>
      <c r="Q49" s="34"/>
    </row>
    <row r="50" spans="1:17" x14ac:dyDescent="0.25">
      <c r="A50" s="39" t="str">
        <f t="shared" si="6"/>
        <v>40659_cmdswell-dg-01</v>
      </c>
      <c r="B50" s="47">
        <v>40659</v>
      </c>
      <c r="C50" s="39" t="s">
        <v>32</v>
      </c>
      <c r="D50" s="11">
        <f>VLOOKUP($A50,Pivot_Switch!$H$5:$N$5000,COLUMN(D50),FALSE)</f>
        <v>48</v>
      </c>
      <c r="E50" s="11">
        <f>VLOOKUP($A50,Pivot_Switch!$H$5:$N$5000,COLUMN(E50),FALSE)</f>
        <v>43</v>
      </c>
      <c r="F50" s="11">
        <f>VLOOKUP($A50,Pivot_Switch!$H$5:$N$5000,COLUMN(F50),FALSE)</f>
        <v>5</v>
      </c>
      <c r="G50" s="11">
        <f>VLOOKUP($A50,Pivot_Switch!$H$5:$N$5000,COLUMN(G50),FALSE)</f>
        <v>1</v>
      </c>
      <c r="H50" s="44"/>
      <c r="M50" s="18"/>
      <c r="N50" s="18"/>
      <c r="O50" s="34"/>
      <c r="P50" s="18"/>
      <c r="Q50" s="34"/>
    </row>
    <row r="51" spans="1:17" s="26" customFormat="1" x14ac:dyDescent="0.25">
      <c r="A51" s="39" t="str">
        <f t="shared" si="6"/>
        <v>40666_cmdswell-dg-01</v>
      </c>
      <c r="B51" s="47">
        <v>40666</v>
      </c>
      <c r="C51" s="39" t="s">
        <v>32</v>
      </c>
      <c r="D51" s="11">
        <f>VLOOKUP($A51,Pivot_Switch!$H$5:$N$5000,COLUMN(D51),FALSE)</f>
        <v>48</v>
      </c>
      <c r="E51" s="11">
        <f>VLOOKUP($A51,Pivot_Switch!$H$5:$N$5000,COLUMN(E51),FALSE)</f>
        <v>43</v>
      </c>
      <c r="F51" s="11">
        <f>VLOOKUP($A51,Pivot_Switch!$H$5:$N$5000,COLUMN(F51),FALSE)</f>
        <v>5</v>
      </c>
      <c r="G51" s="11">
        <f>VLOOKUP($A51,Pivot_Switch!$H$5:$N$5000,COLUMN(G51),FALSE)</f>
        <v>1</v>
      </c>
      <c r="H51" s="44"/>
      <c r="I51" s="39"/>
      <c r="J51" s="39"/>
      <c r="K51" s="10"/>
      <c r="L51" s="10"/>
    </row>
    <row r="52" spans="1:17" x14ac:dyDescent="0.25">
      <c r="A52" s="39" t="str">
        <f t="shared" si="6"/>
        <v>40679_cmdswell-dg-01</v>
      </c>
      <c r="B52" s="47">
        <v>40679</v>
      </c>
      <c r="C52" s="39" t="s">
        <v>32</v>
      </c>
      <c r="D52" s="11">
        <f>VLOOKUP($A52,Pivot_Switch!$H$5:$N$5000,COLUMN(D52),FALSE)</f>
        <v>48</v>
      </c>
      <c r="E52" s="11">
        <f>VLOOKUP($A52,Pivot_Switch!$H$5:$N$5000,COLUMN(E52),FALSE)</f>
        <v>43</v>
      </c>
      <c r="F52" s="11">
        <f>VLOOKUP($A52,Pivot_Switch!$H$5:$N$5000,COLUMN(F52),FALSE)</f>
        <v>5</v>
      </c>
      <c r="G52" s="11">
        <f>VLOOKUP($A52,Pivot_Switch!$H$5:$N$5000,COLUMN(G52),FALSE)</f>
        <v>1</v>
      </c>
      <c r="H52" s="44"/>
      <c r="M52" s="18"/>
      <c r="N52" s="18"/>
      <c r="O52" s="34"/>
      <c r="P52" s="18"/>
      <c r="Q52" s="34"/>
    </row>
    <row r="53" spans="1:17" x14ac:dyDescent="0.25">
      <c r="A53" s="39" t="str">
        <f t="shared" si="6"/>
        <v>40686_cmdswell-dg-01</v>
      </c>
      <c r="B53" s="47">
        <v>40686</v>
      </c>
      <c r="C53" s="39" t="s">
        <v>32</v>
      </c>
      <c r="D53" s="11">
        <f>VLOOKUP($A53,Pivot_Switch!$H$5:$N$5000,COLUMN(D53),FALSE)</f>
        <v>48</v>
      </c>
      <c r="E53" s="11">
        <f>VLOOKUP($A53,Pivot_Switch!$H$5:$N$5000,COLUMN(E53),FALSE)</f>
        <v>43</v>
      </c>
      <c r="F53" s="11">
        <f>VLOOKUP($A53,Pivot_Switch!$H$5:$N$5000,COLUMN(F53),FALSE)</f>
        <v>5</v>
      </c>
      <c r="G53" s="11">
        <f>VLOOKUP($A53,Pivot_Switch!$H$5:$N$5000,COLUMN(G53),FALSE)</f>
        <v>1</v>
      </c>
      <c r="H53" s="44"/>
      <c r="M53" s="18"/>
      <c r="N53" s="18"/>
      <c r="O53" s="34"/>
      <c r="P53" s="18"/>
      <c r="Q53" s="34"/>
    </row>
    <row r="54" spans="1:17" x14ac:dyDescent="0.25">
      <c r="A54" s="39" t="str">
        <f t="shared" si="6"/>
        <v>40690_cmdswell-dg-01</v>
      </c>
      <c r="B54" s="47">
        <v>40690</v>
      </c>
      <c r="C54" s="39" t="s">
        <v>32</v>
      </c>
      <c r="D54" s="11">
        <f>VLOOKUP($A54,Pivot_Switch!$H$5:$N$5000,COLUMN(D54),FALSE)</f>
        <v>48</v>
      </c>
      <c r="E54" s="11">
        <f>VLOOKUP($A54,Pivot_Switch!$H$5:$N$5000,COLUMN(E54),FALSE)</f>
        <v>43</v>
      </c>
      <c r="F54" s="11">
        <f>VLOOKUP($A54,Pivot_Switch!$H$5:$N$5000,COLUMN(F54),FALSE)</f>
        <v>5</v>
      </c>
      <c r="G54" s="11">
        <f>VLOOKUP($A54,Pivot_Switch!$H$5:$N$5000,COLUMN(G54),FALSE)</f>
        <v>1</v>
      </c>
      <c r="H54" s="44"/>
      <c r="M54" s="18"/>
      <c r="N54" s="18"/>
      <c r="O54" s="34"/>
      <c r="P54" s="18"/>
      <c r="Q54" s="34"/>
    </row>
    <row r="55" spans="1:17" x14ac:dyDescent="0.25">
      <c r="A55" s="39" t="str">
        <f t="shared" si="6"/>
        <v>40700_cmdswell-dg-01</v>
      </c>
      <c r="B55" s="47">
        <v>40700</v>
      </c>
      <c r="C55" s="39" t="s">
        <v>32</v>
      </c>
      <c r="D55" s="11">
        <f>VLOOKUP($A55,Pivot_Switch!$H$5:$N$5000,COLUMN(D55),FALSE)</f>
        <v>48</v>
      </c>
      <c r="E55" s="11">
        <f>VLOOKUP($A55,Pivot_Switch!$H$5:$N$5000,COLUMN(E55),FALSE)</f>
        <v>43</v>
      </c>
      <c r="F55" s="11">
        <f>VLOOKUP($A55,Pivot_Switch!$H$5:$N$5000,COLUMN(F55),FALSE)</f>
        <v>5</v>
      </c>
      <c r="G55" s="11">
        <f>VLOOKUP($A55,Pivot_Switch!$H$5:$N$5000,COLUMN(G55),FALSE)</f>
        <v>1</v>
      </c>
      <c r="H55" s="44"/>
      <c r="M55" s="18"/>
      <c r="N55" s="18"/>
      <c r="O55" s="34"/>
      <c r="P55" s="18"/>
      <c r="Q55" s="34"/>
    </row>
    <row r="56" spans="1:17" x14ac:dyDescent="0.25">
      <c r="A56" s="39" t="str">
        <f t="shared" si="6"/>
        <v>40707_cmdswell-dg-01</v>
      </c>
      <c r="B56" s="47">
        <v>40707</v>
      </c>
      <c r="C56" s="39" t="s">
        <v>32</v>
      </c>
      <c r="D56" s="11">
        <f>VLOOKUP($A56,Pivot_Switch!$H$5:$N$5000,COLUMN(D56),FALSE)</f>
        <v>48</v>
      </c>
      <c r="E56" s="11">
        <f>VLOOKUP($A56,Pivot_Switch!$H$5:$N$5000,COLUMN(E56),FALSE)</f>
        <v>44</v>
      </c>
      <c r="F56" s="11">
        <f>VLOOKUP($A56,Pivot_Switch!$H$5:$N$5000,COLUMN(F56),FALSE)</f>
        <v>4</v>
      </c>
      <c r="G56" s="11">
        <f>VLOOKUP($A56,Pivot_Switch!$H$5:$N$5000,COLUMN(G56),FALSE)</f>
        <v>1</v>
      </c>
      <c r="H56" s="44"/>
      <c r="M56" s="18"/>
      <c r="N56" s="18"/>
      <c r="O56" s="34"/>
      <c r="P56" s="18"/>
      <c r="Q56" s="34"/>
    </row>
    <row r="57" spans="1:17" x14ac:dyDescent="0.25">
      <c r="A57" s="39" t="str">
        <f t="shared" ref="A57:A80" si="7">CONCATENATE(B57,"_",C57)</f>
        <v>40714_cmdswell-dg-01</v>
      </c>
      <c r="B57" s="47">
        <v>40714</v>
      </c>
      <c r="C57" s="39" t="s">
        <v>32</v>
      </c>
      <c r="D57" s="11">
        <f>VLOOKUP($A57,Pivot_Switch!$H$5:$N$5000,COLUMN(D57),FALSE)</f>
        <v>48</v>
      </c>
      <c r="E57" s="11">
        <f>VLOOKUP($A57,Pivot_Switch!$H$5:$N$5000,COLUMN(E57),FALSE)</f>
        <v>44</v>
      </c>
      <c r="F57" s="11">
        <f>VLOOKUP($A57,Pivot_Switch!$H$5:$N$5000,COLUMN(F57),FALSE)</f>
        <v>4</v>
      </c>
      <c r="G57" s="11">
        <f>VLOOKUP($A57,Pivot_Switch!$H$5:$N$5000,COLUMN(G57),FALSE)</f>
        <v>1</v>
      </c>
      <c r="H57" s="44"/>
      <c r="M57" s="18"/>
      <c r="N57" s="18"/>
      <c r="O57" s="34"/>
      <c r="P57" s="18"/>
      <c r="Q57" s="34"/>
    </row>
    <row r="58" spans="1:17" x14ac:dyDescent="0.25">
      <c r="A58" s="39" t="str">
        <f t="shared" si="7"/>
        <v>40721_cmdswell-dg-01</v>
      </c>
      <c r="B58" s="47">
        <v>40721</v>
      </c>
      <c r="C58" s="39" t="s">
        <v>32</v>
      </c>
      <c r="D58" s="11">
        <f>VLOOKUP($A58,Pivot_Switch!$H$5:$N$5000,COLUMN(D58),FALSE)</f>
        <v>48</v>
      </c>
      <c r="E58" s="11">
        <f>VLOOKUP($A58,Pivot_Switch!$H$5:$N$5000,COLUMN(E58),FALSE)</f>
        <v>44</v>
      </c>
      <c r="F58" s="11">
        <f>VLOOKUP($A58,Pivot_Switch!$H$5:$N$5000,COLUMN(F58),FALSE)</f>
        <v>4</v>
      </c>
      <c r="G58" s="11">
        <f>VLOOKUP($A58,Pivot_Switch!$H$5:$N$5000,COLUMN(G58),FALSE)</f>
        <v>1</v>
      </c>
      <c r="H58" s="44"/>
      <c r="M58" s="18"/>
      <c r="N58" s="18"/>
      <c r="O58" s="34"/>
      <c r="P58" s="18"/>
      <c r="Q58" s="34"/>
    </row>
    <row r="59" spans="1:17" x14ac:dyDescent="0.25">
      <c r="A59" s="39" t="str">
        <f t="shared" si="7"/>
        <v>40728_cmdswell-dg-01</v>
      </c>
      <c r="B59" s="47">
        <v>40728</v>
      </c>
      <c r="C59" s="39" t="s">
        <v>32</v>
      </c>
      <c r="D59" s="11">
        <f>VLOOKUP($A59,Pivot_Switch!$H$5:$N$5000,COLUMN(D59),FALSE)</f>
        <v>48</v>
      </c>
      <c r="E59" s="11">
        <f>VLOOKUP($A59,Pivot_Switch!$H$5:$N$5000,COLUMN(E59),FALSE)</f>
        <v>44</v>
      </c>
      <c r="F59" s="11">
        <f>VLOOKUP($A59,Pivot_Switch!$H$5:$N$5000,COLUMN(F59),FALSE)</f>
        <v>4</v>
      </c>
      <c r="G59" s="11">
        <f>VLOOKUP($A59,Pivot_Switch!$H$5:$N$5000,COLUMN(G59),FALSE)</f>
        <v>1</v>
      </c>
      <c r="H59" s="44"/>
      <c r="M59" s="18"/>
      <c r="N59" s="18"/>
      <c r="O59" s="34"/>
      <c r="P59" s="18"/>
      <c r="Q59" s="34"/>
    </row>
    <row r="60" spans="1:17" x14ac:dyDescent="0.25">
      <c r="A60" s="39" t="str">
        <f t="shared" si="7"/>
        <v>40735_cmdswell-dg-01</v>
      </c>
      <c r="B60" s="47">
        <v>40735</v>
      </c>
      <c r="C60" s="39" t="s">
        <v>32</v>
      </c>
      <c r="D60" s="11">
        <f>VLOOKUP($A60,Pivot_Switch!$H$5:$N$5000,COLUMN(D60),FALSE)</f>
        <v>48</v>
      </c>
      <c r="E60" s="11">
        <f>VLOOKUP($A60,Pivot_Switch!$H$5:$N$5000,COLUMN(E60),FALSE)</f>
        <v>44</v>
      </c>
      <c r="F60" s="11">
        <f>VLOOKUP($A60,Pivot_Switch!$H$5:$N$5000,COLUMN(F60),FALSE)</f>
        <v>4</v>
      </c>
      <c r="G60" s="11">
        <f>VLOOKUP($A60,Pivot_Switch!$H$5:$N$5000,COLUMN(G60),FALSE)</f>
        <v>1</v>
      </c>
      <c r="H60" s="44"/>
      <c r="M60" s="18"/>
      <c r="N60" s="18"/>
      <c r="O60" s="34"/>
      <c r="P60" s="18"/>
      <c r="Q60" s="34"/>
    </row>
    <row r="61" spans="1:17" x14ac:dyDescent="0.25">
      <c r="A61" s="39" t="str">
        <f t="shared" si="7"/>
        <v>40743_cmdswell-dg-01</v>
      </c>
      <c r="B61" s="47">
        <v>40743</v>
      </c>
      <c r="C61" s="39" t="s">
        <v>32</v>
      </c>
      <c r="D61" s="11">
        <f>VLOOKUP($A61,Pivot_Switch!$H$5:$N$5000,COLUMN(D61),FALSE)</f>
        <v>48</v>
      </c>
      <c r="E61" s="11">
        <f>VLOOKUP($A61,Pivot_Switch!$H$5:$N$5000,COLUMN(E61),FALSE)</f>
        <v>44</v>
      </c>
      <c r="F61" s="11">
        <f>VLOOKUP($A61,Pivot_Switch!$H$5:$N$5000,COLUMN(F61),FALSE)</f>
        <v>4</v>
      </c>
      <c r="G61" s="11">
        <f>VLOOKUP($A61,Pivot_Switch!$H$5:$N$5000,COLUMN(G61),FALSE)</f>
        <v>1</v>
      </c>
      <c r="H61" s="44"/>
      <c r="M61" s="18"/>
      <c r="N61" s="18"/>
      <c r="O61" s="34"/>
      <c r="P61" s="18"/>
      <c r="Q61" s="34"/>
    </row>
    <row r="62" spans="1:17" x14ac:dyDescent="0.25">
      <c r="A62" s="39" t="str">
        <f t="shared" si="7"/>
        <v>40749_cmdswell-dg-01</v>
      </c>
      <c r="B62" s="47">
        <v>40749</v>
      </c>
      <c r="C62" s="39" t="s">
        <v>32</v>
      </c>
      <c r="D62" s="11">
        <f>VLOOKUP($A62,Pivot_Switch!$H$5:$N$5000,COLUMN(D62),FALSE)</f>
        <v>48</v>
      </c>
      <c r="E62" s="11">
        <f>VLOOKUP($A62,Pivot_Switch!$H$5:$N$5000,COLUMN(E62),FALSE)</f>
        <v>44</v>
      </c>
      <c r="F62" s="11">
        <f>VLOOKUP($A62,Pivot_Switch!$H$5:$N$5000,COLUMN(F62),FALSE)</f>
        <v>4</v>
      </c>
      <c r="G62" s="11">
        <f>VLOOKUP($A62,Pivot_Switch!$H$5:$N$5000,COLUMN(G62),FALSE)</f>
        <v>1</v>
      </c>
      <c r="H62" s="44"/>
      <c r="M62" s="18"/>
      <c r="N62" s="18"/>
      <c r="O62" s="34"/>
      <c r="P62" s="18"/>
      <c r="Q62" s="34"/>
    </row>
    <row r="63" spans="1:17" x14ac:dyDescent="0.25">
      <c r="A63" s="39" t="str">
        <f t="shared" si="7"/>
        <v>40770_cmdswell-dg-01</v>
      </c>
      <c r="B63" s="47">
        <v>40770</v>
      </c>
      <c r="C63" s="39" t="s">
        <v>32</v>
      </c>
      <c r="D63" s="11">
        <f>VLOOKUP($A63,Pivot_Switch!$H$5:$N$5000,COLUMN(D63),FALSE)</f>
        <v>48</v>
      </c>
      <c r="E63" s="11">
        <f>VLOOKUP($A63,Pivot_Switch!$H$5:$N$5000,COLUMN(E63),FALSE)</f>
        <v>44</v>
      </c>
      <c r="F63" s="11">
        <f>VLOOKUP($A63,Pivot_Switch!$H$5:$N$5000,COLUMN(F63),FALSE)</f>
        <v>4</v>
      </c>
      <c r="G63" s="11">
        <f>VLOOKUP($A63,Pivot_Switch!$H$5:$N$5000,COLUMN(G63),FALSE)</f>
        <v>1</v>
      </c>
      <c r="H63" s="44"/>
      <c r="M63" s="18"/>
      <c r="N63" s="18"/>
      <c r="O63" s="34"/>
      <c r="P63" s="18"/>
      <c r="Q63" s="34"/>
    </row>
    <row r="64" spans="1:17" x14ac:dyDescent="0.25">
      <c r="A64" s="39" t="str">
        <f t="shared" si="7"/>
        <v>40777_cmdswell-dg-01</v>
      </c>
      <c r="B64" s="47">
        <v>40777</v>
      </c>
      <c r="C64" s="39" t="s">
        <v>32</v>
      </c>
      <c r="D64" s="11">
        <f>VLOOKUP($A64,Pivot_Switch!$H$5:$N$5000,COLUMN(D64),FALSE)</f>
        <v>48</v>
      </c>
      <c r="E64" s="11">
        <f>VLOOKUP($A64,Pivot_Switch!$H$5:$N$5000,COLUMN(E64),FALSE)</f>
        <v>44</v>
      </c>
      <c r="F64" s="11">
        <f>VLOOKUP($A64,Pivot_Switch!$H$5:$N$5000,COLUMN(F64),FALSE)</f>
        <v>4</v>
      </c>
      <c r="G64" s="11">
        <f>VLOOKUP($A64,Pivot_Switch!$H$5:$N$5000,COLUMN(G64),FALSE)</f>
        <v>1</v>
      </c>
      <c r="H64" s="44"/>
      <c r="M64" s="18"/>
      <c r="N64" s="18"/>
      <c r="O64" s="34"/>
      <c r="P64" s="18"/>
      <c r="Q64" s="34"/>
    </row>
    <row r="65" spans="1:17" x14ac:dyDescent="0.25">
      <c r="A65" s="39" t="str">
        <f t="shared" si="7"/>
        <v>40785_cmdswell-dg-01</v>
      </c>
      <c r="B65" s="47">
        <v>40785</v>
      </c>
      <c r="C65" s="39" t="s">
        <v>32</v>
      </c>
      <c r="D65" s="11">
        <f>VLOOKUP($A65,Pivot_Switch!$H$5:$N$5000,COLUMN(D65),FALSE)</f>
        <v>48</v>
      </c>
      <c r="E65" s="11">
        <f>VLOOKUP($A65,Pivot_Switch!$H$5:$N$5000,COLUMN(E65),FALSE)</f>
        <v>44</v>
      </c>
      <c r="F65" s="11">
        <f>VLOOKUP($A65,Pivot_Switch!$H$5:$N$5000,COLUMN(F65),FALSE)</f>
        <v>4</v>
      </c>
      <c r="G65" s="11">
        <f>VLOOKUP($A65,Pivot_Switch!$H$5:$N$5000,COLUMN(G65),FALSE)</f>
        <v>1</v>
      </c>
      <c r="H65" s="44"/>
      <c r="M65" s="18"/>
      <c r="N65" s="18"/>
      <c r="O65" s="34"/>
      <c r="P65" s="18"/>
      <c r="Q65" s="34"/>
    </row>
    <row r="66" spans="1:17" x14ac:dyDescent="0.25">
      <c r="A66" s="39" t="str">
        <f t="shared" si="7"/>
        <v>40790_cmdswell-dg-01</v>
      </c>
      <c r="B66" s="47">
        <v>40790</v>
      </c>
      <c r="C66" s="39" t="s">
        <v>32</v>
      </c>
      <c r="D66" s="11">
        <f>VLOOKUP($A66,Pivot_Switch!$H$5:$N$5000,COLUMN(D66),FALSE)</f>
        <v>48</v>
      </c>
      <c r="E66" s="11">
        <f>VLOOKUP($A66,Pivot_Switch!$H$5:$N$5000,COLUMN(E66),FALSE)</f>
        <v>44</v>
      </c>
      <c r="F66" s="11">
        <f>VLOOKUP($A66,Pivot_Switch!$H$5:$N$5000,COLUMN(F66),FALSE)</f>
        <v>4</v>
      </c>
      <c r="G66" s="11">
        <f>VLOOKUP($A66,Pivot_Switch!$H$5:$N$5000,COLUMN(G66),FALSE)</f>
        <v>1</v>
      </c>
      <c r="H66" s="44"/>
      <c r="M66" s="18"/>
      <c r="N66" s="18"/>
      <c r="O66" s="34"/>
      <c r="P66" s="18"/>
      <c r="Q66" s="34"/>
    </row>
    <row r="67" spans="1:17" s="26" customFormat="1" x14ac:dyDescent="0.25">
      <c r="A67" s="39" t="str">
        <f t="shared" si="7"/>
        <v>40798_cmdswell-dg-01</v>
      </c>
      <c r="B67" s="47">
        <v>40798</v>
      </c>
      <c r="C67" s="39" t="s">
        <v>32</v>
      </c>
      <c r="D67" s="11">
        <f>VLOOKUP($A67,Pivot_Switch!$H$5:$N$5000,COLUMN(D67),FALSE)</f>
        <v>48</v>
      </c>
      <c r="E67" s="11">
        <f>VLOOKUP($A67,Pivot_Switch!$H$5:$N$5000,COLUMN(E67),FALSE)</f>
        <v>44</v>
      </c>
      <c r="F67" s="11">
        <f>VLOOKUP($A67,Pivot_Switch!$H$5:$N$5000,COLUMN(F67),FALSE)</f>
        <v>4</v>
      </c>
      <c r="G67" s="11">
        <f>VLOOKUP($A67,Pivot_Switch!$H$5:$N$5000,COLUMN(G67),FALSE)</f>
        <v>1</v>
      </c>
      <c r="H67" s="44"/>
      <c r="I67" s="39"/>
      <c r="J67" s="39"/>
      <c r="K67" s="10"/>
      <c r="L67" s="10"/>
    </row>
    <row r="68" spans="1:17" x14ac:dyDescent="0.25">
      <c r="A68" s="39" t="str">
        <f t="shared" si="7"/>
        <v>40869_cmdswell-dg-01</v>
      </c>
      <c r="B68" s="47">
        <v>40869</v>
      </c>
      <c r="C68" s="39" t="s">
        <v>32</v>
      </c>
      <c r="D68" s="11">
        <f>VLOOKUP($A68,Pivot_Switch!$H$5:$N$5000,COLUMN(D68),FALSE)</f>
        <v>48</v>
      </c>
      <c r="E68" s="11">
        <f>VLOOKUP($A68,Pivot_Switch!$H$5:$N$5000,COLUMN(E68),FALSE)</f>
        <v>44</v>
      </c>
      <c r="F68" s="11">
        <f>VLOOKUP($A68,Pivot_Switch!$H$5:$N$5000,COLUMN(F68),FALSE)</f>
        <v>4</v>
      </c>
      <c r="G68" s="11">
        <f>VLOOKUP($A68,Pivot_Switch!$H$5:$N$5000,COLUMN(G68),FALSE)</f>
        <v>1</v>
      </c>
      <c r="H68" s="44"/>
      <c r="M68" s="18"/>
      <c r="N68" s="18"/>
      <c r="O68" s="18"/>
      <c r="P68" s="18"/>
      <c r="Q68" s="18"/>
    </row>
    <row r="69" spans="1:17" x14ac:dyDescent="0.25">
      <c r="A69" s="39" t="str">
        <f t="shared" si="7"/>
        <v>40885_cmdswell-dg-01</v>
      </c>
      <c r="B69" s="47">
        <v>40885</v>
      </c>
      <c r="C69" s="39" t="s">
        <v>32</v>
      </c>
      <c r="D69" s="11">
        <f>VLOOKUP($A69,Pivot_Switch!$H$5:$N$5000,COLUMN(D69),FALSE)</f>
        <v>48</v>
      </c>
      <c r="E69" s="11">
        <f>VLOOKUP($A69,Pivot_Switch!$H$5:$N$5000,COLUMN(E69),FALSE)</f>
        <v>44</v>
      </c>
      <c r="F69" s="11">
        <f>VLOOKUP($A69,Pivot_Switch!$H$5:$N$5000,COLUMN(F69),FALSE)</f>
        <v>4</v>
      </c>
      <c r="G69" s="11">
        <f>VLOOKUP($A69,Pivot_Switch!$H$5:$N$5000,COLUMN(G69),FALSE)</f>
        <v>1</v>
      </c>
      <c r="H69" s="44"/>
      <c r="M69" s="18"/>
      <c r="N69" s="18"/>
      <c r="O69" s="18"/>
      <c r="P69" s="18"/>
      <c r="Q69" s="18"/>
    </row>
    <row r="70" spans="1:17" x14ac:dyDescent="0.25">
      <c r="A70" s="39" t="str">
        <f t="shared" si="7"/>
        <v>40917_cmdswell-dg-01</v>
      </c>
      <c r="B70" s="47">
        <v>40917</v>
      </c>
      <c r="C70" s="39" t="s">
        <v>32</v>
      </c>
      <c r="D70" s="11">
        <f>VLOOKUP($A70,Pivot_Switch!$H$5:$N$5000,COLUMN(D70),FALSE)</f>
        <v>48</v>
      </c>
      <c r="E70" s="11">
        <f>VLOOKUP($A70,Pivot_Switch!$H$5:$N$5000,COLUMN(E70),FALSE)</f>
        <v>44</v>
      </c>
      <c r="F70" s="11">
        <f>VLOOKUP($A70,Pivot_Switch!$H$5:$N$5000,COLUMN(F70),FALSE)</f>
        <v>4</v>
      </c>
      <c r="G70" s="11">
        <f>VLOOKUP($A70,Pivot_Switch!$H$5:$N$5000,COLUMN(G70),FALSE)</f>
        <v>1</v>
      </c>
      <c r="H70" s="44"/>
      <c r="M70" s="18"/>
      <c r="N70" s="18"/>
      <c r="O70" s="18"/>
      <c r="P70" s="18"/>
      <c r="Q70" s="18"/>
    </row>
    <row r="71" spans="1:17" x14ac:dyDescent="0.25">
      <c r="A71" s="39" t="str">
        <f t="shared" si="7"/>
        <v>40948_cmdswell-dg-01</v>
      </c>
      <c r="B71" s="47">
        <v>40948</v>
      </c>
      <c r="C71" s="39" t="s">
        <v>32</v>
      </c>
      <c r="D71" s="11">
        <f>VLOOKUP($A71,Pivot_Switch!$H$5:$N$5000,COLUMN(D71),FALSE)</f>
        <v>48</v>
      </c>
      <c r="E71" s="11">
        <f>VLOOKUP($A71,Pivot_Switch!$H$5:$N$5000,COLUMN(E71),FALSE)</f>
        <v>44</v>
      </c>
      <c r="F71" s="11">
        <f>VLOOKUP($A71,Pivot_Switch!$H$5:$N$5000,COLUMN(F71),FALSE)</f>
        <v>4</v>
      </c>
      <c r="G71" s="11">
        <f>VLOOKUP($A71,Pivot_Switch!$H$5:$N$5000,COLUMN(G71),FALSE)</f>
        <v>1</v>
      </c>
      <c r="H71" s="44"/>
      <c r="M71" s="18"/>
      <c r="N71" s="18"/>
      <c r="O71" s="18"/>
      <c r="P71" s="18"/>
      <c r="Q71" s="18"/>
    </row>
    <row r="72" spans="1:17" x14ac:dyDescent="0.25">
      <c r="A72" s="39" t="str">
        <f t="shared" si="7"/>
        <v>40989_cmdswell-dg-01</v>
      </c>
      <c r="B72" s="47">
        <v>40989</v>
      </c>
      <c r="C72" s="39" t="s">
        <v>32</v>
      </c>
      <c r="D72" s="11">
        <f>VLOOKUP($A72,Pivot_Switch!$H$5:$N$5000,COLUMN(D72),FALSE)</f>
        <v>48</v>
      </c>
      <c r="E72" s="11">
        <f>VLOOKUP($A72,Pivot_Switch!$H$5:$N$5000,COLUMN(E72),FALSE)</f>
        <v>44</v>
      </c>
      <c r="F72" s="11">
        <f>VLOOKUP($A72,Pivot_Switch!$H$5:$N$5000,COLUMN(F72),FALSE)</f>
        <v>4</v>
      </c>
      <c r="G72" s="11">
        <f>VLOOKUP($A72,Pivot_Switch!$H$5:$N$5000,COLUMN(G72),FALSE)</f>
        <v>1</v>
      </c>
      <c r="H72" s="44"/>
      <c r="M72" s="18"/>
      <c r="N72" s="18"/>
      <c r="O72" s="18"/>
      <c r="P72" s="18"/>
      <c r="Q72" s="18"/>
    </row>
    <row r="73" spans="1:17" x14ac:dyDescent="0.25">
      <c r="A73" s="39" t="str">
        <f t="shared" si="7"/>
        <v>41016_cmdswell-dg-01</v>
      </c>
      <c r="B73" s="47">
        <v>41016</v>
      </c>
      <c r="C73" s="39" t="s">
        <v>32</v>
      </c>
      <c r="D73" s="11">
        <f>VLOOKUP($A73,Pivot_Switch!$H$5:$N$5000,COLUMN(D73),FALSE)</f>
        <v>48</v>
      </c>
      <c r="E73" s="11">
        <f>VLOOKUP($A73,Pivot_Switch!$H$5:$N$5000,COLUMN(E73),FALSE)</f>
        <v>44</v>
      </c>
      <c r="F73" s="11">
        <f>VLOOKUP($A73,Pivot_Switch!$H$5:$N$5000,COLUMN(F73),FALSE)</f>
        <v>4</v>
      </c>
      <c r="G73" s="11">
        <f>VLOOKUP($A73,Pivot_Switch!$H$5:$N$5000,COLUMN(G73),FALSE)</f>
        <v>1</v>
      </c>
      <c r="H73" s="44"/>
      <c r="M73" s="18"/>
      <c r="N73" s="18"/>
      <c r="O73" s="18"/>
      <c r="P73" s="18"/>
      <c r="Q73" s="18"/>
    </row>
    <row r="74" spans="1:17" x14ac:dyDescent="0.25">
      <c r="A74" s="39" t="str">
        <f t="shared" si="7"/>
        <v>41037_cmdswell-dg-01</v>
      </c>
      <c r="B74" s="47">
        <v>41037</v>
      </c>
      <c r="C74" s="39" t="s">
        <v>32</v>
      </c>
      <c r="D74" s="11">
        <f>VLOOKUP($A74,Pivot_Switch!$H$5:$N$5000,COLUMN(D74),FALSE)</f>
        <v>48</v>
      </c>
      <c r="E74" s="11">
        <f>VLOOKUP($A74,Pivot_Switch!$H$5:$N$5000,COLUMN(E74),FALSE)</f>
        <v>44</v>
      </c>
      <c r="F74" s="11">
        <f>VLOOKUP($A74,Pivot_Switch!$H$5:$N$5000,COLUMN(F74),FALSE)</f>
        <v>4</v>
      </c>
      <c r="G74" s="11">
        <f>VLOOKUP($A74,Pivot_Switch!$H$5:$N$5000,COLUMN(G74),FALSE)</f>
        <v>1</v>
      </c>
      <c r="H74" s="44"/>
      <c r="M74" s="18"/>
      <c r="N74" s="18"/>
      <c r="O74" s="18"/>
      <c r="P74" s="18"/>
      <c r="Q74" s="18"/>
    </row>
    <row r="75" spans="1:17" x14ac:dyDescent="0.25">
      <c r="A75" s="39" t="str">
        <f t="shared" si="7"/>
        <v>41071_cmdswell-dg-01</v>
      </c>
      <c r="B75" s="47">
        <v>41071</v>
      </c>
      <c r="C75" s="39" t="s">
        <v>32</v>
      </c>
      <c r="D75" s="11">
        <f>VLOOKUP($A75,Pivot_Switch!$H$5:$N$5000,COLUMN(D75),FALSE)</f>
        <v>48</v>
      </c>
      <c r="E75" s="11">
        <f>VLOOKUP($A75,Pivot_Switch!$H$5:$N$5000,COLUMN(E75),FALSE)</f>
        <v>44</v>
      </c>
      <c r="F75" s="11">
        <f>VLOOKUP($A75,Pivot_Switch!$H$5:$N$5000,COLUMN(F75),FALSE)</f>
        <v>4</v>
      </c>
      <c r="G75" s="11">
        <f>VLOOKUP($A75,Pivot_Switch!$H$5:$N$5000,COLUMN(G75),FALSE)</f>
        <v>1</v>
      </c>
      <c r="H75" s="44"/>
      <c r="M75" s="18"/>
      <c r="N75" s="18"/>
      <c r="O75" s="18"/>
      <c r="P75" s="18"/>
      <c r="Q75" s="18"/>
    </row>
    <row r="76" spans="1:17" x14ac:dyDescent="0.25">
      <c r="A76" s="39" t="str">
        <f t="shared" si="7"/>
        <v>41107_cmdswell-dg-01</v>
      </c>
      <c r="B76" s="47">
        <v>41107</v>
      </c>
      <c r="C76" s="39" t="s">
        <v>32</v>
      </c>
      <c r="D76" s="11">
        <f>VLOOKUP($A76,Pivot_Switch!$H$5:$N$5000,COLUMN(D76),FALSE)</f>
        <v>48</v>
      </c>
      <c r="E76" s="11">
        <f>VLOOKUP($A76,Pivot_Switch!$H$5:$N$5000,COLUMN(E76),FALSE)</f>
        <v>44</v>
      </c>
      <c r="F76" s="11">
        <f>VLOOKUP($A76,Pivot_Switch!$H$5:$N$5000,COLUMN(F76),FALSE)</f>
        <v>4</v>
      </c>
      <c r="G76" s="11">
        <f>VLOOKUP($A76,Pivot_Switch!$H$5:$N$5000,COLUMN(G76),FALSE)</f>
        <v>1</v>
      </c>
      <c r="H76" s="44"/>
      <c r="M76" s="18"/>
      <c r="N76" s="18"/>
      <c r="O76" s="18"/>
      <c r="P76" s="18"/>
      <c r="Q76" s="18"/>
    </row>
    <row r="77" spans="1:17" x14ac:dyDescent="0.25">
      <c r="A77" s="39" t="str">
        <f t="shared" si="7"/>
        <v>41122_cmdswell-dg-01</v>
      </c>
      <c r="B77" s="47">
        <v>41122</v>
      </c>
      <c r="C77" s="39" t="s">
        <v>32</v>
      </c>
      <c r="D77" s="11">
        <f>VLOOKUP($A77,Pivot_Switch!$H$5:$N$5000,COLUMN(D77),FALSE)</f>
        <v>48</v>
      </c>
      <c r="E77" s="11">
        <f>VLOOKUP($A77,Pivot_Switch!$H$5:$N$5000,COLUMN(E77),FALSE)</f>
        <v>44</v>
      </c>
      <c r="F77" s="11">
        <f>VLOOKUP($A77,Pivot_Switch!$H$5:$N$5000,COLUMN(F77),FALSE)</f>
        <v>4</v>
      </c>
      <c r="G77" s="11">
        <f>VLOOKUP($A77,Pivot_Switch!$H$5:$N$5000,COLUMN(G77),FALSE)</f>
        <v>1</v>
      </c>
      <c r="H77" s="44"/>
      <c r="M77" s="18"/>
      <c r="N77" s="18"/>
      <c r="O77" s="18"/>
      <c r="P77" s="18"/>
      <c r="Q77" s="18"/>
    </row>
    <row r="78" spans="1:17" x14ac:dyDescent="0.25">
      <c r="A78" s="39" t="str">
        <f t="shared" si="7"/>
        <v>41162_cmdswell-dg-01</v>
      </c>
      <c r="B78" s="47">
        <v>41162</v>
      </c>
      <c r="C78" s="39" t="s">
        <v>32</v>
      </c>
      <c r="D78" s="11">
        <f>VLOOKUP($A78,Pivot_Switch!$H$5:$N$5000,COLUMN(D78),FALSE)</f>
        <v>48</v>
      </c>
      <c r="E78" s="11">
        <f>VLOOKUP($A78,Pivot_Switch!$H$5:$N$5000,COLUMN(E78),FALSE)</f>
        <v>44</v>
      </c>
      <c r="F78" s="11">
        <f>VLOOKUP($A78,Pivot_Switch!$H$5:$N$5000,COLUMN(F78),FALSE)</f>
        <v>4</v>
      </c>
      <c r="G78" s="11">
        <f>VLOOKUP($A78,Pivot_Switch!$H$5:$N$5000,COLUMN(G78),FALSE)</f>
        <v>1</v>
      </c>
      <c r="H78" s="44"/>
      <c r="M78" s="18"/>
      <c r="N78" s="18"/>
      <c r="O78" s="18"/>
      <c r="P78" s="18"/>
      <c r="Q78" s="18"/>
    </row>
    <row r="79" spans="1:17" x14ac:dyDescent="0.25">
      <c r="A79" s="39" t="str">
        <f t="shared" si="7"/>
        <v>41192_cmdswell-dg-01</v>
      </c>
      <c r="B79" s="47">
        <v>41192</v>
      </c>
      <c r="C79" s="39" t="s">
        <v>32</v>
      </c>
      <c r="D79" s="11">
        <f>VLOOKUP($A79,Pivot_Switch!$H$5:$N$5000,COLUMN(D79),FALSE)</f>
        <v>48</v>
      </c>
      <c r="E79" s="11">
        <f>VLOOKUP($A79,Pivot_Switch!$H$5:$N$5000,COLUMN(E79),FALSE)</f>
        <v>44</v>
      </c>
      <c r="F79" s="11">
        <f>VLOOKUP($A79,Pivot_Switch!$H$5:$N$5000,COLUMN(F79),FALSE)</f>
        <v>4</v>
      </c>
      <c r="G79" s="11">
        <f>VLOOKUP($A79,Pivot_Switch!$H$5:$N$5000,COLUMN(G79),FALSE)</f>
        <v>1</v>
      </c>
      <c r="H79" s="44"/>
      <c r="M79" s="18"/>
      <c r="N79" s="18"/>
      <c r="O79" s="18"/>
      <c r="P79" s="18"/>
      <c r="Q79" s="18"/>
    </row>
    <row r="80" spans="1:17" x14ac:dyDescent="0.25">
      <c r="A80" s="39" t="str">
        <f t="shared" si="7"/>
        <v>41347_cmdswell-dg-01</v>
      </c>
      <c r="B80" s="47">
        <v>41347</v>
      </c>
      <c r="C80" s="39" t="s">
        <v>32</v>
      </c>
      <c r="D80" s="11">
        <f>VLOOKUP($A80,Pivot_Switch!$H$5:$N$5000,COLUMN(D80),FALSE)</f>
        <v>48</v>
      </c>
      <c r="E80" s="11">
        <f>VLOOKUP($A80,Pivot_Switch!$H$5:$N$5000,COLUMN(E80),FALSE)</f>
        <v>44</v>
      </c>
      <c r="F80" s="11">
        <f>VLOOKUP($A80,Pivot_Switch!$H$5:$N$5000,COLUMN(F80),FALSE)</f>
        <v>4</v>
      </c>
      <c r="G80" s="11">
        <f>VLOOKUP($A80,Pivot_Switch!$H$5:$N$5000,COLUMN(G80),FALSE)</f>
        <v>1</v>
      </c>
      <c r="H80" s="44"/>
      <c r="M80" s="18"/>
      <c r="N80" s="18"/>
      <c r="O80" s="18"/>
      <c r="P80" s="18"/>
      <c r="Q80" s="18"/>
    </row>
    <row r="81" spans="1:17" x14ac:dyDescent="0.25">
      <c r="A81" s="39" t="str">
        <f t="shared" si="6"/>
        <v>41439_cmdswell-dg-01</v>
      </c>
      <c r="B81" s="47">
        <v>41439</v>
      </c>
      <c r="C81" s="39" t="s">
        <v>32</v>
      </c>
      <c r="D81" s="11">
        <f>VLOOKUP($A81,Pivot_Switch!$H$5:$N$5000,COLUMN(D81),FALSE)</f>
        <v>48</v>
      </c>
      <c r="E81" s="11">
        <f>VLOOKUP($A81,Pivot_Switch!$H$5:$N$5000,COLUMN(E81),FALSE)</f>
        <v>41</v>
      </c>
      <c r="F81" s="11">
        <f>VLOOKUP($A81,Pivot_Switch!$H$5:$N$5000,COLUMN(F81),FALSE)</f>
        <v>7</v>
      </c>
      <c r="G81" s="11">
        <f>VLOOKUP($A81,Pivot_Switch!$H$5:$N$5000,COLUMN(G81),FALSE)</f>
        <v>1</v>
      </c>
      <c r="H81" s="44"/>
      <c r="M81" s="18"/>
      <c r="N81" s="18"/>
      <c r="O81" s="18"/>
      <c r="P81" s="18"/>
      <c r="Q81" s="18"/>
    </row>
    <row r="83" spans="1:17" x14ac:dyDescent="0.25">
      <c r="A83" s="42" t="s">
        <v>881</v>
      </c>
      <c r="B83" s="42"/>
      <c r="C83" s="42"/>
      <c r="D83" s="25"/>
      <c r="E83" s="25"/>
      <c r="F83" s="25"/>
      <c r="G83" s="25"/>
      <c r="H83" s="42" t="str">
        <f>C44</f>
        <v>cmdswell-dg-01</v>
      </c>
      <c r="I83" s="43" t="str">
        <f>CONCATENATE(H83,"_End")</f>
        <v>cmdswell-dg-01_End</v>
      </c>
      <c r="J83" s="43">
        <f>ROW(I83)</f>
        <v>83</v>
      </c>
      <c r="K83" s="26"/>
      <c r="L83" s="26"/>
    </row>
    <row r="84" spans="1:17" x14ac:dyDescent="0.25">
      <c r="A84" s="39" t="str">
        <f t="shared" ref="A84:A121" si="8">CONCATENATE(B84,"_",C84)</f>
        <v>40598_rmdswell-gl-01</v>
      </c>
      <c r="B84" s="47">
        <v>40598</v>
      </c>
      <c r="C84" s="39" t="s">
        <v>154</v>
      </c>
      <c r="D84" s="11">
        <f>VLOOKUP($A84,Pivot_Switch!$H$5:$N$5000,COLUMN(D84),FALSE)</f>
        <v>54</v>
      </c>
      <c r="E84" s="11">
        <f>VLOOKUP($A84,Pivot_Switch!$H$5:$N$5000,COLUMN(E84),FALSE)</f>
        <v>20</v>
      </c>
      <c r="F84" s="11">
        <f>VLOOKUP($A84,Pivot_Switch!$H$5:$N$5000,COLUMN(F84),FALSE)</f>
        <v>34</v>
      </c>
      <c r="G84" s="11">
        <f>VLOOKUP($A84,Pivot_Switch!$H$5:$N$5000,COLUMN(G84),FALSE)</f>
        <v>1</v>
      </c>
      <c r="H84" s="39" t="str">
        <f>C84</f>
        <v>rmdswell-gl-01</v>
      </c>
      <c r="I84" s="39" t="str">
        <f>CONCATENATE(H84,"_Start")</f>
        <v>rmdswell-gl-01_Start</v>
      </c>
      <c r="J84" s="41">
        <f>ROW(I84)</f>
        <v>84</v>
      </c>
    </row>
    <row r="85" spans="1:17" x14ac:dyDescent="0.25">
      <c r="A85" s="39" t="str">
        <f t="shared" si="8"/>
        <v>40606_rmdswell-gl-01</v>
      </c>
      <c r="B85" s="47">
        <v>40606</v>
      </c>
      <c r="C85" s="39" t="s">
        <v>154</v>
      </c>
      <c r="D85" s="11">
        <f>VLOOKUP($A85,Pivot_Switch!$H$5:$N$5000,COLUMN(D85),FALSE)</f>
        <v>54</v>
      </c>
      <c r="E85" s="11">
        <f>VLOOKUP($A85,Pivot_Switch!$H$5:$N$5000,COLUMN(E85),FALSE)</f>
        <v>20</v>
      </c>
      <c r="F85" s="11">
        <f>VLOOKUP($A85,Pivot_Switch!$H$5:$N$5000,COLUMN(F85),FALSE)</f>
        <v>34</v>
      </c>
      <c r="G85" s="11">
        <f>VLOOKUP($A85,Pivot_Switch!$H$5:$N$5000,COLUMN(G85),FALSE)</f>
        <v>1</v>
      </c>
    </row>
    <row r="86" spans="1:17" x14ac:dyDescent="0.25">
      <c r="A86" s="39" t="str">
        <f t="shared" si="8"/>
        <v>40609_rmdswell-gl-01</v>
      </c>
      <c r="B86" s="47">
        <v>40609</v>
      </c>
      <c r="C86" s="39" t="s">
        <v>154</v>
      </c>
      <c r="D86" s="11">
        <f>VLOOKUP($A86,Pivot_Switch!$H$5:$N$5000,COLUMN(D86),FALSE)</f>
        <v>54</v>
      </c>
      <c r="E86" s="11">
        <f>VLOOKUP($A86,Pivot_Switch!$H$5:$N$5000,COLUMN(E86),FALSE)</f>
        <v>20</v>
      </c>
      <c r="F86" s="11">
        <f>VLOOKUP($A86,Pivot_Switch!$H$5:$N$5000,COLUMN(F86),FALSE)</f>
        <v>34</v>
      </c>
      <c r="G86" s="11">
        <f>VLOOKUP($A86,Pivot_Switch!$H$5:$N$5000,COLUMN(G86),FALSE)</f>
        <v>1</v>
      </c>
    </row>
    <row r="87" spans="1:17" x14ac:dyDescent="0.25">
      <c r="A87" s="39" t="str">
        <f t="shared" si="8"/>
        <v>40637_rmdswell-gl-01</v>
      </c>
      <c r="B87" s="47">
        <v>40637</v>
      </c>
      <c r="C87" s="39" t="s">
        <v>154</v>
      </c>
      <c r="D87" s="11">
        <f>VLOOKUP($A87,Pivot_Switch!$H$5:$N$5000,COLUMN(D87),FALSE)</f>
        <v>54</v>
      </c>
      <c r="E87" s="11">
        <f>VLOOKUP($A87,Pivot_Switch!$H$5:$N$5000,COLUMN(E87),FALSE)</f>
        <v>21</v>
      </c>
      <c r="F87" s="11">
        <f>VLOOKUP($A87,Pivot_Switch!$H$5:$N$5000,COLUMN(F87),FALSE)</f>
        <v>33</v>
      </c>
      <c r="G87" s="11">
        <f>VLOOKUP($A87,Pivot_Switch!$H$5:$N$5000,COLUMN(G87),FALSE)</f>
        <v>1</v>
      </c>
    </row>
    <row r="88" spans="1:17" x14ac:dyDescent="0.25">
      <c r="A88" s="39" t="str">
        <f t="shared" si="8"/>
        <v>40646_rmdswell-gl-01</v>
      </c>
      <c r="B88" s="47">
        <v>40646</v>
      </c>
      <c r="C88" s="39" t="s">
        <v>154</v>
      </c>
      <c r="D88" s="11">
        <f>VLOOKUP($A88,Pivot_Switch!$H$5:$N$5000,COLUMN(D88),FALSE)</f>
        <v>54</v>
      </c>
      <c r="E88" s="11">
        <f>VLOOKUP($A88,Pivot_Switch!$H$5:$N$5000,COLUMN(E88),FALSE)</f>
        <v>21</v>
      </c>
      <c r="F88" s="11">
        <f>VLOOKUP($A88,Pivot_Switch!$H$5:$N$5000,COLUMN(F88),FALSE)</f>
        <v>33</v>
      </c>
      <c r="G88" s="11">
        <f>VLOOKUP($A88,Pivot_Switch!$H$5:$N$5000,COLUMN(G88),FALSE)</f>
        <v>1</v>
      </c>
    </row>
    <row r="89" spans="1:17" x14ac:dyDescent="0.25">
      <c r="A89" s="39" t="str">
        <f t="shared" si="8"/>
        <v>40652_rmdswell-gl-01</v>
      </c>
      <c r="B89" s="47">
        <v>40652</v>
      </c>
      <c r="C89" s="39" t="s">
        <v>154</v>
      </c>
      <c r="D89" s="11">
        <f>VLOOKUP($A89,Pivot_Switch!$H$5:$N$5000,COLUMN(D89),FALSE)</f>
        <v>54</v>
      </c>
      <c r="E89" s="11">
        <f>VLOOKUP($A89,Pivot_Switch!$H$5:$N$5000,COLUMN(E89),FALSE)</f>
        <v>21</v>
      </c>
      <c r="F89" s="11">
        <f>VLOOKUP($A89,Pivot_Switch!$H$5:$N$5000,COLUMN(F89),FALSE)</f>
        <v>33</v>
      </c>
      <c r="G89" s="11">
        <f>VLOOKUP($A89,Pivot_Switch!$H$5:$N$5000,COLUMN(G89),FALSE)</f>
        <v>1</v>
      </c>
    </row>
    <row r="90" spans="1:17" x14ac:dyDescent="0.25">
      <c r="A90" s="39" t="str">
        <f t="shared" si="8"/>
        <v>40659_rmdswell-gl-01</v>
      </c>
      <c r="B90" s="47">
        <v>40659</v>
      </c>
      <c r="C90" s="39" t="s">
        <v>154</v>
      </c>
      <c r="D90" s="11">
        <f>VLOOKUP($A90,Pivot_Switch!$H$5:$N$5000,COLUMN(D90),FALSE)</f>
        <v>54</v>
      </c>
      <c r="E90" s="11">
        <f>VLOOKUP($A90,Pivot_Switch!$H$5:$N$5000,COLUMN(E90),FALSE)</f>
        <v>21</v>
      </c>
      <c r="F90" s="11">
        <f>VLOOKUP($A90,Pivot_Switch!$H$5:$N$5000,COLUMN(F90),FALSE)</f>
        <v>33</v>
      </c>
      <c r="G90" s="11">
        <f>VLOOKUP($A90,Pivot_Switch!$H$5:$N$5000,COLUMN(G90),FALSE)</f>
        <v>1</v>
      </c>
    </row>
    <row r="91" spans="1:17" x14ac:dyDescent="0.25">
      <c r="A91" s="39" t="str">
        <f t="shared" si="8"/>
        <v>40666_rmdswell-gl-01</v>
      </c>
      <c r="B91" s="47">
        <v>40666</v>
      </c>
      <c r="C91" s="39" t="s">
        <v>154</v>
      </c>
      <c r="D91" s="11">
        <f>VLOOKUP($A91,Pivot_Switch!$H$5:$N$5000,COLUMN(D91),FALSE)</f>
        <v>54</v>
      </c>
      <c r="E91" s="11">
        <f>VLOOKUP($A91,Pivot_Switch!$H$5:$N$5000,COLUMN(E91),FALSE)</f>
        <v>29</v>
      </c>
      <c r="F91" s="11">
        <f>VLOOKUP($A91,Pivot_Switch!$H$5:$N$5000,COLUMN(F91),FALSE)</f>
        <v>25</v>
      </c>
      <c r="G91" s="11">
        <f>VLOOKUP($A91,Pivot_Switch!$H$5:$N$5000,COLUMN(G91),FALSE)</f>
        <v>1</v>
      </c>
    </row>
    <row r="92" spans="1:17" x14ac:dyDescent="0.25">
      <c r="A92" s="39" t="str">
        <f t="shared" si="8"/>
        <v>40679_rmdswell-gl-01</v>
      </c>
      <c r="B92" s="47">
        <v>40679</v>
      </c>
      <c r="C92" s="39" t="s">
        <v>154</v>
      </c>
      <c r="D92" s="11">
        <f>VLOOKUP($A92,Pivot_Switch!$H$5:$N$5000,COLUMN(D92),FALSE)</f>
        <v>54</v>
      </c>
      <c r="E92" s="11">
        <f>VLOOKUP($A92,Pivot_Switch!$H$5:$N$5000,COLUMN(E92),FALSE)</f>
        <v>32</v>
      </c>
      <c r="F92" s="11">
        <f>VLOOKUP($A92,Pivot_Switch!$H$5:$N$5000,COLUMN(F92),FALSE)</f>
        <v>22</v>
      </c>
      <c r="G92" s="11">
        <f>VLOOKUP($A92,Pivot_Switch!$H$5:$N$5000,COLUMN(G92),FALSE)</f>
        <v>1</v>
      </c>
    </row>
    <row r="93" spans="1:17" x14ac:dyDescent="0.25">
      <c r="A93" s="39" t="str">
        <f t="shared" si="8"/>
        <v>40686_rmdswell-gl-01</v>
      </c>
      <c r="B93" s="47">
        <v>40686</v>
      </c>
      <c r="C93" s="39" t="s">
        <v>154</v>
      </c>
      <c r="D93" s="11">
        <f>VLOOKUP($A93,Pivot_Switch!$H$5:$N$5000,COLUMN(D93),FALSE)</f>
        <v>54</v>
      </c>
      <c r="E93" s="11">
        <f>VLOOKUP($A93,Pivot_Switch!$H$5:$N$5000,COLUMN(E93),FALSE)</f>
        <v>24</v>
      </c>
      <c r="F93" s="11">
        <f>VLOOKUP($A93,Pivot_Switch!$H$5:$N$5000,COLUMN(F93),FALSE)</f>
        <v>30</v>
      </c>
      <c r="G93" s="11">
        <f>VLOOKUP($A93,Pivot_Switch!$H$5:$N$5000,COLUMN(G93),FALSE)</f>
        <v>1</v>
      </c>
    </row>
    <row r="94" spans="1:17" x14ac:dyDescent="0.25">
      <c r="A94" s="39" t="str">
        <f t="shared" si="8"/>
        <v>40690_rmdswell-gl-01</v>
      </c>
      <c r="B94" s="47">
        <v>40690</v>
      </c>
      <c r="C94" s="39" t="s">
        <v>154</v>
      </c>
      <c r="D94" s="11">
        <f>VLOOKUP($A94,Pivot_Switch!$H$5:$N$5000,COLUMN(D94),FALSE)</f>
        <v>54</v>
      </c>
      <c r="E94" s="11">
        <f>VLOOKUP($A94,Pivot_Switch!$H$5:$N$5000,COLUMN(E94),FALSE)</f>
        <v>24</v>
      </c>
      <c r="F94" s="11">
        <f>VLOOKUP($A94,Pivot_Switch!$H$5:$N$5000,COLUMN(F94),FALSE)</f>
        <v>30</v>
      </c>
      <c r="G94" s="11">
        <f>VLOOKUP($A94,Pivot_Switch!$H$5:$N$5000,COLUMN(G94),FALSE)</f>
        <v>1</v>
      </c>
    </row>
    <row r="95" spans="1:17" x14ac:dyDescent="0.25">
      <c r="A95" s="39" t="str">
        <f t="shared" si="8"/>
        <v>40700_rmdswell-gl-01</v>
      </c>
      <c r="B95" s="47">
        <v>40700</v>
      </c>
      <c r="C95" s="39" t="s">
        <v>154</v>
      </c>
      <c r="D95" s="11">
        <f>VLOOKUP($A95,Pivot_Switch!$H$5:$N$5000,COLUMN(D95),FALSE)</f>
        <v>54</v>
      </c>
      <c r="E95" s="11">
        <f>VLOOKUP($A95,Pivot_Switch!$H$5:$N$5000,COLUMN(E95),FALSE)</f>
        <v>24</v>
      </c>
      <c r="F95" s="11">
        <f>VLOOKUP($A95,Pivot_Switch!$H$5:$N$5000,COLUMN(F95),FALSE)</f>
        <v>30</v>
      </c>
      <c r="G95" s="11">
        <f>VLOOKUP($A95,Pivot_Switch!$H$5:$N$5000,COLUMN(G95),FALSE)</f>
        <v>1</v>
      </c>
    </row>
    <row r="96" spans="1:17" x14ac:dyDescent="0.25">
      <c r="A96" s="39" t="str">
        <f t="shared" si="8"/>
        <v>40707_rmdswell-gl-01</v>
      </c>
      <c r="B96" s="47">
        <v>40707</v>
      </c>
      <c r="C96" s="39" t="s">
        <v>154</v>
      </c>
      <c r="D96" s="11">
        <f>VLOOKUP($A96,Pivot_Switch!$H$5:$N$5000,COLUMN(D96),FALSE)</f>
        <v>54</v>
      </c>
      <c r="E96" s="11">
        <f>VLOOKUP($A96,Pivot_Switch!$H$5:$N$5000,COLUMN(E96),FALSE)</f>
        <v>24</v>
      </c>
      <c r="F96" s="11">
        <f>VLOOKUP($A96,Pivot_Switch!$H$5:$N$5000,COLUMN(F96),FALSE)</f>
        <v>30</v>
      </c>
      <c r="G96" s="11">
        <f>VLOOKUP($A96,Pivot_Switch!$H$5:$N$5000,COLUMN(G96),FALSE)</f>
        <v>1</v>
      </c>
    </row>
    <row r="97" spans="1:7" x14ac:dyDescent="0.25">
      <c r="A97" s="39" t="str">
        <f t="shared" ref="A97:A120" si="9">CONCATENATE(B97,"_",C97)</f>
        <v>40714_rmdswell-gl-01</v>
      </c>
      <c r="B97" s="47">
        <v>40714</v>
      </c>
      <c r="C97" s="39" t="s">
        <v>154</v>
      </c>
      <c r="D97" s="11">
        <f>VLOOKUP($A97,Pivot_Switch!$H$5:$N$5000,COLUMN(D97),FALSE)</f>
        <v>54</v>
      </c>
      <c r="E97" s="11">
        <f>VLOOKUP($A97,Pivot_Switch!$H$5:$N$5000,COLUMN(E97),FALSE)</f>
        <v>24</v>
      </c>
      <c r="F97" s="11">
        <f>VLOOKUP($A97,Pivot_Switch!$H$5:$N$5000,COLUMN(F97),FALSE)</f>
        <v>30</v>
      </c>
      <c r="G97" s="11">
        <f>VLOOKUP($A97,Pivot_Switch!$H$5:$N$5000,COLUMN(G97),FALSE)</f>
        <v>1</v>
      </c>
    </row>
    <row r="98" spans="1:7" x14ac:dyDescent="0.25">
      <c r="A98" s="39" t="str">
        <f t="shared" si="9"/>
        <v>40721_rmdswell-gl-01</v>
      </c>
      <c r="B98" s="47">
        <v>40721</v>
      </c>
      <c r="C98" s="39" t="s">
        <v>154</v>
      </c>
      <c r="D98" s="11">
        <f>VLOOKUP($A98,Pivot_Switch!$H$5:$N$5000,COLUMN(D98),FALSE)</f>
        <v>54</v>
      </c>
      <c r="E98" s="11">
        <f>VLOOKUP($A98,Pivot_Switch!$H$5:$N$5000,COLUMN(E98),FALSE)</f>
        <v>24</v>
      </c>
      <c r="F98" s="11">
        <f>VLOOKUP($A98,Pivot_Switch!$H$5:$N$5000,COLUMN(F98),FALSE)</f>
        <v>30</v>
      </c>
      <c r="G98" s="11">
        <f>VLOOKUP($A98,Pivot_Switch!$H$5:$N$5000,COLUMN(G98),FALSE)</f>
        <v>1</v>
      </c>
    </row>
    <row r="99" spans="1:7" x14ac:dyDescent="0.25">
      <c r="A99" s="39" t="str">
        <f t="shared" si="9"/>
        <v>40728_rmdswell-gl-01</v>
      </c>
      <c r="B99" s="47">
        <v>40728</v>
      </c>
      <c r="C99" s="39" t="s">
        <v>154</v>
      </c>
      <c r="D99" s="11">
        <f>VLOOKUP($A99,Pivot_Switch!$H$5:$N$5000,COLUMN(D99),FALSE)</f>
        <v>54</v>
      </c>
      <c r="E99" s="11">
        <f>VLOOKUP($A99,Pivot_Switch!$H$5:$N$5000,COLUMN(E99),FALSE)</f>
        <v>24</v>
      </c>
      <c r="F99" s="11">
        <f>VLOOKUP($A99,Pivot_Switch!$H$5:$N$5000,COLUMN(F99),FALSE)</f>
        <v>30</v>
      </c>
      <c r="G99" s="11">
        <f>VLOOKUP($A99,Pivot_Switch!$H$5:$N$5000,COLUMN(G99),FALSE)</f>
        <v>1</v>
      </c>
    </row>
    <row r="100" spans="1:7" x14ac:dyDescent="0.25">
      <c r="A100" s="39" t="str">
        <f t="shared" si="9"/>
        <v>40735_rmdswell-gl-01</v>
      </c>
      <c r="B100" s="47">
        <v>40735</v>
      </c>
      <c r="C100" s="39" t="s">
        <v>154</v>
      </c>
      <c r="D100" s="11">
        <f>VLOOKUP($A100,Pivot_Switch!$H$5:$N$5000,COLUMN(D100),FALSE)</f>
        <v>54</v>
      </c>
      <c r="E100" s="11">
        <f>VLOOKUP($A100,Pivot_Switch!$H$5:$N$5000,COLUMN(E100),FALSE)</f>
        <v>24</v>
      </c>
      <c r="F100" s="11">
        <f>VLOOKUP($A100,Pivot_Switch!$H$5:$N$5000,COLUMN(F100),FALSE)</f>
        <v>30</v>
      </c>
      <c r="G100" s="11">
        <f>VLOOKUP($A100,Pivot_Switch!$H$5:$N$5000,COLUMN(G100),FALSE)</f>
        <v>1</v>
      </c>
    </row>
    <row r="101" spans="1:7" x14ac:dyDescent="0.25">
      <c r="A101" s="39" t="str">
        <f t="shared" si="9"/>
        <v>40743_rmdswell-gl-01</v>
      </c>
      <c r="B101" s="47">
        <v>40743</v>
      </c>
      <c r="C101" s="39" t="s">
        <v>154</v>
      </c>
      <c r="D101" s="11">
        <f>VLOOKUP($A101,Pivot_Switch!$H$5:$N$5000,COLUMN(D101),FALSE)</f>
        <v>54</v>
      </c>
      <c r="E101" s="11">
        <f>VLOOKUP($A101,Pivot_Switch!$H$5:$N$5000,COLUMN(E101),FALSE)</f>
        <v>24</v>
      </c>
      <c r="F101" s="11">
        <f>VLOOKUP($A101,Pivot_Switch!$H$5:$N$5000,COLUMN(F101),FALSE)</f>
        <v>30</v>
      </c>
      <c r="G101" s="11">
        <f>VLOOKUP($A101,Pivot_Switch!$H$5:$N$5000,COLUMN(G101),FALSE)</f>
        <v>1</v>
      </c>
    </row>
    <row r="102" spans="1:7" x14ac:dyDescent="0.25">
      <c r="A102" s="39" t="str">
        <f t="shared" si="9"/>
        <v>40749_rmdswell-gl-01</v>
      </c>
      <c r="B102" s="47">
        <v>40749</v>
      </c>
      <c r="C102" s="39" t="s">
        <v>154</v>
      </c>
      <c r="D102" s="11">
        <f>VLOOKUP($A102,Pivot_Switch!$H$5:$N$5000,COLUMN(D102),FALSE)</f>
        <v>54</v>
      </c>
      <c r="E102" s="11">
        <f>VLOOKUP($A102,Pivot_Switch!$H$5:$N$5000,COLUMN(E102),FALSE)</f>
        <v>24</v>
      </c>
      <c r="F102" s="11">
        <f>VLOOKUP($A102,Pivot_Switch!$H$5:$N$5000,COLUMN(F102),FALSE)</f>
        <v>30</v>
      </c>
      <c r="G102" s="11">
        <f>VLOOKUP($A102,Pivot_Switch!$H$5:$N$5000,COLUMN(G102),FALSE)</f>
        <v>1</v>
      </c>
    </row>
    <row r="103" spans="1:7" x14ac:dyDescent="0.25">
      <c r="A103" s="39" t="str">
        <f t="shared" si="9"/>
        <v>40770_rmdswell-gl-01</v>
      </c>
      <c r="B103" s="47">
        <v>40770</v>
      </c>
      <c r="C103" s="39" t="s">
        <v>154</v>
      </c>
      <c r="D103" s="11">
        <f>VLOOKUP($A103,Pivot_Switch!$H$5:$N$5000,COLUMN(D103),FALSE)</f>
        <v>54</v>
      </c>
      <c r="E103" s="11">
        <f>VLOOKUP($A103,Pivot_Switch!$H$5:$N$5000,COLUMN(E103),FALSE)</f>
        <v>24</v>
      </c>
      <c r="F103" s="11">
        <f>VLOOKUP($A103,Pivot_Switch!$H$5:$N$5000,COLUMN(F103),FALSE)</f>
        <v>30</v>
      </c>
      <c r="G103" s="11">
        <f>VLOOKUP($A103,Pivot_Switch!$H$5:$N$5000,COLUMN(G103),FALSE)</f>
        <v>1</v>
      </c>
    </row>
    <row r="104" spans="1:7" x14ac:dyDescent="0.25">
      <c r="A104" s="39" t="str">
        <f t="shared" si="9"/>
        <v>40777_rmdswell-gl-01</v>
      </c>
      <c r="B104" s="47">
        <v>40777</v>
      </c>
      <c r="C104" s="39" t="s">
        <v>154</v>
      </c>
      <c r="D104" s="11">
        <f>VLOOKUP($A104,Pivot_Switch!$H$5:$N$5000,COLUMN(D104),FALSE)</f>
        <v>54</v>
      </c>
      <c r="E104" s="11">
        <f>VLOOKUP($A104,Pivot_Switch!$H$5:$N$5000,COLUMN(E104),FALSE)</f>
        <v>24</v>
      </c>
      <c r="F104" s="11">
        <f>VLOOKUP($A104,Pivot_Switch!$H$5:$N$5000,COLUMN(F104),FALSE)</f>
        <v>30</v>
      </c>
      <c r="G104" s="11">
        <f>VLOOKUP($A104,Pivot_Switch!$H$5:$N$5000,COLUMN(G104),FALSE)</f>
        <v>1</v>
      </c>
    </row>
    <row r="105" spans="1:7" x14ac:dyDescent="0.25">
      <c r="A105" s="39" t="str">
        <f t="shared" si="9"/>
        <v>40785_rmdswell-gl-01</v>
      </c>
      <c r="B105" s="47">
        <v>40785</v>
      </c>
      <c r="C105" s="39" t="s">
        <v>154</v>
      </c>
      <c r="D105" s="11">
        <f>VLOOKUP($A105,Pivot_Switch!$H$5:$N$5000,COLUMN(D105),FALSE)</f>
        <v>54</v>
      </c>
      <c r="E105" s="11">
        <f>VLOOKUP($A105,Pivot_Switch!$H$5:$N$5000,COLUMN(E105),FALSE)</f>
        <v>24</v>
      </c>
      <c r="F105" s="11">
        <f>VLOOKUP($A105,Pivot_Switch!$H$5:$N$5000,COLUMN(F105),FALSE)</f>
        <v>30</v>
      </c>
      <c r="G105" s="11">
        <f>VLOOKUP($A105,Pivot_Switch!$H$5:$N$5000,COLUMN(G105),FALSE)</f>
        <v>1</v>
      </c>
    </row>
    <row r="106" spans="1:7" x14ac:dyDescent="0.25">
      <c r="A106" s="39" t="str">
        <f t="shared" si="9"/>
        <v>40790_rmdswell-gl-01</v>
      </c>
      <c r="B106" s="47">
        <v>40790</v>
      </c>
      <c r="C106" s="39" t="s">
        <v>154</v>
      </c>
      <c r="D106" s="11">
        <f>VLOOKUP($A106,Pivot_Switch!$H$5:$N$5000,COLUMN(D106),FALSE)</f>
        <v>54</v>
      </c>
      <c r="E106" s="11">
        <f>VLOOKUP($A106,Pivot_Switch!$H$5:$N$5000,COLUMN(E106),FALSE)</f>
        <v>24</v>
      </c>
      <c r="F106" s="11">
        <f>VLOOKUP($A106,Pivot_Switch!$H$5:$N$5000,COLUMN(F106),FALSE)</f>
        <v>30</v>
      </c>
      <c r="G106" s="11">
        <f>VLOOKUP($A106,Pivot_Switch!$H$5:$N$5000,COLUMN(G106),FALSE)</f>
        <v>1</v>
      </c>
    </row>
    <row r="107" spans="1:7" x14ac:dyDescent="0.25">
      <c r="A107" s="39" t="str">
        <f t="shared" si="9"/>
        <v>40798_rmdswell-gl-01</v>
      </c>
      <c r="B107" s="47">
        <v>40798</v>
      </c>
      <c r="C107" s="39" t="s">
        <v>154</v>
      </c>
      <c r="D107" s="11">
        <f>VLOOKUP($A107,Pivot_Switch!$H$5:$N$5000,COLUMN(D107),FALSE)</f>
        <v>54</v>
      </c>
      <c r="E107" s="11">
        <f>VLOOKUP($A107,Pivot_Switch!$H$5:$N$5000,COLUMN(E107),FALSE)</f>
        <v>24</v>
      </c>
      <c r="F107" s="11">
        <f>VLOOKUP($A107,Pivot_Switch!$H$5:$N$5000,COLUMN(F107),FALSE)</f>
        <v>30</v>
      </c>
      <c r="G107" s="11">
        <f>VLOOKUP($A107,Pivot_Switch!$H$5:$N$5000,COLUMN(G107),FALSE)</f>
        <v>1</v>
      </c>
    </row>
    <row r="108" spans="1:7" x14ac:dyDescent="0.25">
      <c r="A108" s="39" t="str">
        <f t="shared" si="9"/>
        <v>40869_rmdswell-gl-01</v>
      </c>
      <c r="B108" s="47">
        <v>40869</v>
      </c>
      <c r="C108" s="39" t="s">
        <v>154</v>
      </c>
      <c r="D108" s="11">
        <f>VLOOKUP($A108,Pivot_Switch!$H$5:$N$5000,COLUMN(D108),FALSE)</f>
        <v>54</v>
      </c>
      <c r="E108" s="11">
        <f>VLOOKUP($A108,Pivot_Switch!$H$5:$N$5000,COLUMN(E108),FALSE)</f>
        <v>24</v>
      </c>
      <c r="F108" s="11">
        <f>VLOOKUP($A108,Pivot_Switch!$H$5:$N$5000,COLUMN(F108),FALSE)</f>
        <v>30</v>
      </c>
      <c r="G108" s="11">
        <f>VLOOKUP($A108,Pivot_Switch!$H$5:$N$5000,COLUMN(G108),FALSE)</f>
        <v>1</v>
      </c>
    </row>
    <row r="109" spans="1:7" x14ac:dyDescent="0.25">
      <c r="A109" s="39" t="str">
        <f t="shared" si="9"/>
        <v>40885_rmdswell-gl-01</v>
      </c>
      <c r="B109" s="47">
        <v>40885</v>
      </c>
      <c r="C109" s="39" t="s">
        <v>154</v>
      </c>
      <c r="D109" s="11">
        <f>VLOOKUP($A109,Pivot_Switch!$H$5:$N$5000,COLUMN(D109),FALSE)</f>
        <v>54</v>
      </c>
      <c r="E109" s="11">
        <f>VLOOKUP($A109,Pivot_Switch!$H$5:$N$5000,COLUMN(E109),FALSE)</f>
        <v>24</v>
      </c>
      <c r="F109" s="11">
        <f>VLOOKUP($A109,Pivot_Switch!$H$5:$N$5000,COLUMN(F109),FALSE)</f>
        <v>30</v>
      </c>
      <c r="G109" s="11">
        <f>VLOOKUP($A109,Pivot_Switch!$H$5:$N$5000,COLUMN(G109),FALSE)</f>
        <v>1</v>
      </c>
    </row>
    <row r="110" spans="1:7" x14ac:dyDescent="0.25">
      <c r="A110" s="39" t="str">
        <f t="shared" si="9"/>
        <v>40917_rmdswell-gl-01</v>
      </c>
      <c r="B110" s="47">
        <v>40917</v>
      </c>
      <c r="C110" s="39" t="s">
        <v>154</v>
      </c>
      <c r="D110" s="11">
        <f>VLOOKUP($A110,Pivot_Switch!$H$5:$N$5000,COLUMN(D110),FALSE)</f>
        <v>54</v>
      </c>
      <c r="E110" s="11">
        <f>VLOOKUP($A110,Pivot_Switch!$H$5:$N$5000,COLUMN(E110),FALSE)</f>
        <v>24</v>
      </c>
      <c r="F110" s="11">
        <f>VLOOKUP($A110,Pivot_Switch!$H$5:$N$5000,COLUMN(F110),FALSE)</f>
        <v>30</v>
      </c>
      <c r="G110" s="11">
        <f>VLOOKUP($A110,Pivot_Switch!$H$5:$N$5000,COLUMN(G110),FALSE)</f>
        <v>1</v>
      </c>
    </row>
    <row r="111" spans="1:7" x14ac:dyDescent="0.25">
      <c r="A111" s="39" t="str">
        <f t="shared" si="9"/>
        <v>40948_rmdswell-gl-01</v>
      </c>
      <c r="B111" s="47">
        <v>40948</v>
      </c>
      <c r="C111" s="39" t="s">
        <v>154</v>
      </c>
      <c r="D111" s="11">
        <f>VLOOKUP($A111,Pivot_Switch!$H$5:$N$5000,COLUMN(D111),FALSE)</f>
        <v>54</v>
      </c>
      <c r="E111" s="11">
        <f>VLOOKUP($A111,Pivot_Switch!$H$5:$N$5000,COLUMN(E111),FALSE)</f>
        <v>24</v>
      </c>
      <c r="F111" s="11">
        <f>VLOOKUP($A111,Pivot_Switch!$H$5:$N$5000,COLUMN(F111),FALSE)</f>
        <v>30</v>
      </c>
      <c r="G111" s="11">
        <f>VLOOKUP($A111,Pivot_Switch!$H$5:$N$5000,COLUMN(G111),FALSE)</f>
        <v>1</v>
      </c>
    </row>
    <row r="112" spans="1:7" x14ac:dyDescent="0.25">
      <c r="A112" s="39" t="str">
        <f t="shared" si="9"/>
        <v>40989_rmdswell-gl-01</v>
      </c>
      <c r="B112" s="47">
        <v>40989</v>
      </c>
      <c r="C112" s="39" t="s">
        <v>154</v>
      </c>
      <c r="D112" s="11">
        <f>VLOOKUP($A112,Pivot_Switch!$H$5:$N$5000,COLUMN(D112),FALSE)</f>
        <v>54</v>
      </c>
      <c r="E112" s="11">
        <f>VLOOKUP($A112,Pivot_Switch!$H$5:$N$5000,COLUMN(E112),FALSE)</f>
        <v>24</v>
      </c>
      <c r="F112" s="11">
        <f>VLOOKUP($A112,Pivot_Switch!$H$5:$N$5000,COLUMN(F112),FALSE)</f>
        <v>30</v>
      </c>
      <c r="G112" s="11">
        <f>VLOOKUP($A112,Pivot_Switch!$H$5:$N$5000,COLUMN(G112),FALSE)</f>
        <v>1</v>
      </c>
    </row>
    <row r="113" spans="1:12" x14ac:dyDescent="0.25">
      <c r="A113" s="39" t="str">
        <f t="shared" si="9"/>
        <v>41016_rmdswell-gl-01</v>
      </c>
      <c r="B113" s="47">
        <v>41016</v>
      </c>
      <c r="C113" s="39" t="s">
        <v>154</v>
      </c>
      <c r="D113" s="11">
        <f>VLOOKUP($A113,Pivot_Switch!$H$5:$N$5000,COLUMN(D113),FALSE)</f>
        <v>54</v>
      </c>
      <c r="E113" s="11">
        <f>VLOOKUP($A113,Pivot_Switch!$H$5:$N$5000,COLUMN(E113),FALSE)</f>
        <v>24</v>
      </c>
      <c r="F113" s="11">
        <f>VLOOKUP($A113,Pivot_Switch!$H$5:$N$5000,COLUMN(F113),FALSE)</f>
        <v>30</v>
      </c>
      <c r="G113" s="11">
        <f>VLOOKUP($A113,Pivot_Switch!$H$5:$N$5000,COLUMN(G113),FALSE)</f>
        <v>1</v>
      </c>
    </row>
    <row r="114" spans="1:12" x14ac:dyDescent="0.25">
      <c r="A114" s="39" t="str">
        <f t="shared" si="9"/>
        <v>41037_rmdswell-gl-01</v>
      </c>
      <c r="B114" s="47">
        <v>41037</v>
      </c>
      <c r="C114" s="39" t="s">
        <v>154</v>
      </c>
      <c r="D114" s="11">
        <f>VLOOKUP($A114,Pivot_Switch!$H$5:$N$5000,COLUMN(D114),FALSE)</f>
        <v>54</v>
      </c>
      <c r="E114" s="11">
        <f>VLOOKUP($A114,Pivot_Switch!$H$5:$N$5000,COLUMN(E114),FALSE)</f>
        <v>24</v>
      </c>
      <c r="F114" s="11">
        <f>VLOOKUP($A114,Pivot_Switch!$H$5:$N$5000,COLUMN(F114),FALSE)</f>
        <v>30</v>
      </c>
      <c r="G114" s="11">
        <f>VLOOKUP($A114,Pivot_Switch!$H$5:$N$5000,COLUMN(G114),FALSE)</f>
        <v>1</v>
      </c>
    </row>
    <row r="115" spans="1:12" x14ac:dyDescent="0.25">
      <c r="A115" s="39" t="str">
        <f t="shared" si="9"/>
        <v>41071_rmdswell-gl-01</v>
      </c>
      <c r="B115" s="47">
        <v>41071</v>
      </c>
      <c r="C115" s="39" t="s">
        <v>154</v>
      </c>
      <c r="D115" s="11">
        <f>VLOOKUP($A115,Pivot_Switch!$H$5:$N$5000,COLUMN(D115),FALSE)</f>
        <v>54</v>
      </c>
      <c r="E115" s="11">
        <f>VLOOKUP($A115,Pivot_Switch!$H$5:$N$5000,COLUMN(E115),FALSE)</f>
        <v>24</v>
      </c>
      <c r="F115" s="11">
        <f>VLOOKUP($A115,Pivot_Switch!$H$5:$N$5000,COLUMN(F115),FALSE)</f>
        <v>30</v>
      </c>
      <c r="G115" s="11">
        <f>VLOOKUP($A115,Pivot_Switch!$H$5:$N$5000,COLUMN(G115),FALSE)</f>
        <v>1</v>
      </c>
    </row>
    <row r="116" spans="1:12" x14ac:dyDescent="0.25">
      <c r="A116" s="39" t="str">
        <f t="shared" si="9"/>
        <v>41107_rmdswell-gl-01</v>
      </c>
      <c r="B116" s="47">
        <v>41107</v>
      </c>
      <c r="C116" s="39" t="s">
        <v>154</v>
      </c>
      <c r="D116" s="11">
        <f>VLOOKUP($A116,Pivot_Switch!$H$5:$N$5000,COLUMN(D116),FALSE)</f>
        <v>54</v>
      </c>
      <c r="E116" s="11">
        <f>VLOOKUP($A116,Pivot_Switch!$H$5:$N$5000,COLUMN(E116),FALSE)</f>
        <v>24</v>
      </c>
      <c r="F116" s="11">
        <f>VLOOKUP($A116,Pivot_Switch!$H$5:$N$5000,COLUMN(F116),FALSE)</f>
        <v>30</v>
      </c>
      <c r="G116" s="11">
        <f>VLOOKUP($A116,Pivot_Switch!$H$5:$N$5000,COLUMN(G116),FALSE)</f>
        <v>1</v>
      </c>
    </row>
    <row r="117" spans="1:12" x14ac:dyDescent="0.25">
      <c r="A117" s="39" t="str">
        <f t="shared" si="9"/>
        <v>41122_rmdswell-gl-01</v>
      </c>
      <c r="B117" s="47">
        <v>41122</v>
      </c>
      <c r="C117" s="39" t="s">
        <v>154</v>
      </c>
      <c r="D117" s="11">
        <f>VLOOKUP($A117,Pivot_Switch!$H$5:$N$5000,COLUMN(D117),FALSE)</f>
        <v>54</v>
      </c>
      <c r="E117" s="11">
        <f>VLOOKUP($A117,Pivot_Switch!$H$5:$N$5000,COLUMN(E117),FALSE)</f>
        <v>24</v>
      </c>
      <c r="F117" s="11">
        <f>VLOOKUP($A117,Pivot_Switch!$H$5:$N$5000,COLUMN(F117),FALSE)</f>
        <v>30</v>
      </c>
      <c r="G117" s="11">
        <f>VLOOKUP($A117,Pivot_Switch!$H$5:$N$5000,COLUMN(G117),FALSE)</f>
        <v>1</v>
      </c>
    </row>
    <row r="118" spans="1:12" x14ac:dyDescent="0.25">
      <c r="A118" s="39" t="str">
        <f t="shared" si="9"/>
        <v>41162_rmdswell-gl-01</v>
      </c>
      <c r="B118" s="47">
        <v>41162</v>
      </c>
      <c r="C118" s="39" t="s">
        <v>154</v>
      </c>
      <c r="D118" s="11">
        <f>VLOOKUP($A118,Pivot_Switch!$H$5:$N$5000,COLUMN(D118),FALSE)</f>
        <v>54</v>
      </c>
      <c r="E118" s="11">
        <f>VLOOKUP($A118,Pivot_Switch!$H$5:$N$5000,COLUMN(E118),FALSE)</f>
        <v>24</v>
      </c>
      <c r="F118" s="11">
        <f>VLOOKUP($A118,Pivot_Switch!$H$5:$N$5000,COLUMN(F118),FALSE)</f>
        <v>30</v>
      </c>
      <c r="G118" s="11">
        <f>VLOOKUP($A118,Pivot_Switch!$H$5:$N$5000,COLUMN(G118),FALSE)</f>
        <v>1</v>
      </c>
    </row>
    <row r="119" spans="1:12" x14ac:dyDescent="0.25">
      <c r="A119" s="39" t="str">
        <f t="shared" si="9"/>
        <v>41192_rmdswell-gl-01</v>
      </c>
      <c r="B119" s="47">
        <v>41192</v>
      </c>
      <c r="C119" s="39" t="s">
        <v>154</v>
      </c>
      <c r="D119" s="11">
        <f>VLOOKUP($A119,Pivot_Switch!$H$5:$N$5000,COLUMN(D119),FALSE)</f>
        <v>54</v>
      </c>
      <c r="E119" s="11">
        <f>VLOOKUP($A119,Pivot_Switch!$H$5:$N$5000,COLUMN(E119),FALSE)</f>
        <v>23</v>
      </c>
      <c r="F119" s="11">
        <f>VLOOKUP($A119,Pivot_Switch!$H$5:$N$5000,COLUMN(F119),FALSE)</f>
        <v>31</v>
      </c>
      <c r="G119" s="11">
        <f>VLOOKUP($A119,Pivot_Switch!$H$5:$N$5000,COLUMN(G119),FALSE)</f>
        <v>1</v>
      </c>
    </row>
    <row r="120" spans="1:12" x14ac:dyDescent="0.25">
      <c r="A120" s="39" t="str">
        <f t="shared" si="9"/>
        <v>41347_rmdswell-gl-01</v>
      </c>
      <c r="B120" s="47">
        <v>41347</v>
      </c>
      <c r="C120" s="39" t="s">
        <v>154</v>
      </c>
      <c r="D120" s="11">
        <f>VLOOKUP($A120,Pivot_Switch!$H$5:$N$5000,COLUMN(D120),FALSE)</f>
        <v>54</v>
      </c>
      <c r="E120" s="11">
        <f>VLOOKUP($A120,Pivot_Switch!$H$5:$N$5000,COLUMN(E120),FALSE)</f>
        <v>18</v>
      </c>
      <c r="F120" s="11">
        <f>VLOOKUP($A120,Pivot_Switch!$H$5:$N$5000,COLUMN(F120),FALSE)</f>
        <v>36</v>
      </c>
      <c r="G120" s="11">
        <f>VLOOKUP($A120,Pivot_Switch!$H$5:$N$5000,COLUMN(G120),FALSE)</f>
        <v>1</v>
      </c>
    </row>
    <row r="121" spans="1:12" x14ac:dyDescent="0.25">
      <c r="A121" s="39" t="str">
        <f t="shared" si="8"/>
        <v>41439_rmdswell-gl-01</v>
      </c>
      <c r="B121" s="47">
        <v>41439</v>
      </c>
      <c r="C121" s="39" t="s">
        <v>154</v>
      </c>
      <c r="D121" s="11">
        <f>VLOOKUP($A121,Pivot_Switch!$H$5:$N$5000,COLUMN(D121),FALSE)</f>
        <v>54</v>
      </c>
      <c r="E121" s="11">
        <f>VLOOKUP($A121,Pivot_Switch!$H$5:$N$5000,COLUMN(E121),FALSE)</f>
        <v>2</v>
      </c>
      <c r="F121" s="11">
        <f>VLOOKUP($A121,Pivot_Switch!$H$5:$N$5000,COLUMN(F121),FALSE)</f>
        <v>52</v>
      </c>
      <c r="G121" s="11">
        <f>VLOOKUP($A121,Pivot_Switch!$H$5:$N$5000,COLUMN(G121),FALSE)</f>
        <v>1</v>
      </c>
    </row>
    <row r="123" spans="1:12" x14ac:dyDescent="0.25">
      <c r="A123" s="42" t="s">
        <v>881</v>
      </c>
      <c r="B123" s="42"/>
      <c r="C123" s="42"/>
      <c r="D123" s="25"/>
      <c r="E123" s="25"/>
      <c r="F123" s="25"/>
      <c r="G123" s="25"/>
      <c r="H123" s="42" t="str">
        <f>C84</f>
        <v>rmdswell-gl-01</v>
      </c>
      <c r="I123" s="43" t="str">
        <f>CONCATENATE(H123,"_End")</f>
        <v>rmdswell-gl-01_End</v>
      </c>
      <c r="J123" s="43">
        <f>ROW(I123)</f>
        <v>123</v>
      </c>
      <c r="K123" s="26"/>
      <c r="L123" s="26"/>
    </row>
    <row r="124" spans="1:12" x14ac:dyDescent="0.25">
      <c r="A124" s="39" t="str">
        <f t="shared" ref="A124:A161" si="10">CONCATENATE(B124,"_",C124)</f>
        <v>40598_rmdswell-sl-01</v>
      </c>
      <c r="B124" s="47">
        <v>40598</v>
      </c>
      <c r="C124" s="34" t="s">
        <v>170</v>
      </c>
      <c r="D124" s="11">
        <f>VLOOKUP($A124,Pivot_Switch!$H$5:$N$5000,COLUMN(D124),FALSE)</f>
        <v>54</v>
      </c>
      <c r="E124" s="11">
        <f>VLOOKUP($A124,Pivot_Switch!$H$5:$N$5000,COLUMN(E124),FALSE)</f>
        <v>20</v>
      </c>
      <c r="F124" s="11">
        <f>VLOOKUP($A124,Pivot_Switch!$H$5:$N$5000,COLUMN(F124),FALSE)</f>
        <v>34</v>
      </c>
      <c r="G124" s="11">
        <f>VLOOKUP($A124,Pivot_Switch!$H$5:$N$5000,COLUMN(G124),FALSE)</f>
        <v>1</v>
      </c>
      <c r="H124" s="39" t="str">
        <f>C124</f>
        <v>rmdswell-sl-01</v>
      </c>
      <c r="I124" s="39" t="str">
        <f>CONCATENATE(H124,"_Start")</f>
        <v>rmdswell-sl-01_Start</v>
      </c>
      <c r="J124" s="41">
        <f>ROW(I124)</f>
        <v>124</v>
      </c>
    </row>
    <row r="125" spans="1:12" x14ac:dyDescent="0.25">
      <c r="A125" s="39" t="str">
        <f t="shared" si="10"/>
        <v>40606_rmdswell-sl-01</v>
      </c>
      <c r="B125" s="47">
        <v>40606</v>
      </c>
      <c r="C125" s="34" t="s">
        <v>170</v>
      </c>
      <c r="D125" s="11">
        <f>VLOOKUP($A125,Pivot_Switch!$H$5:$N$5000,COLUMN(D125),FALSE)</f>
        <v>54</v>
      </c>
      <c r="E125" s="11">
        <f>VLOOKUP($A125,Pivot_Switch!$H$5:$N$5000,COLUMN(E125),FALSE)</f>
        <v>20</v>
      </c>
      <c r="F125" s="11">
        <f>VLOOKUP($A125,Pivot_Switch!$H$5:$N$5000,COLUMN(F125),FALSE)</f>
        <v>34</v>
      </c>
      <c r="G125" s="11">
        <f>VLOOKUP($A125,Pivot_Switch!$H$5:$N$5000,COLUMN(G125),FALSE)</f>
        <v>1</v>
      </c>
      <c r="J125" s="41"/>
    </row>
    <row r="126" spans="1:12" x14ac:dyDescent="0.25">
      <c r="A126" s="39" t="str">
        <f t="shared" si="10"/>
        <v>40609_rmdswell-sl-01</v>
      </c>
      <c r="B126" s="47">
        <v>40609</v>
      </c>
      <c r="C126" s="34" t="s">
        <v>170</v>
      </c>
      <c r="D126" s="11">
        <f>VLOOKUP($A126,Pivot_Switch!$H$5:$N$5000,COLUMN(D126),FALSE)</f>
        <v>54</v>
      </c>
      <c r="E126" s="11">
        <f>VLOOKUP($A126,Pivot_Switch!$H$5:$N$5000,COLUMN(E126),FALSE)</f>
        <v>20</v>
      </c>
      <c r="F126" s="11">
        <f>VLOOKUP($A126,Pivot_Switch!$H$5:$N$5000,COLUMN(F126),FALSE)</f>
        <v>34</v>
      </c>
      <c r="G126" s="11">
        <f>VLOOKUP($A126,Pivot_Switch!$H$5:$N$5000,COLUMN(G126),FALSE)</f>
        <v>1</v>
      </c>
      <c r="J126" s="41"/>
    </row>
    <row r="127" spans="1:12" x14ac:dyDescent="0.25">
      <c r="A127" s="39" t="str">
        <f t="shared" si="10"/>
        <v>40637_rmdswell-sl-01</v>
      </c>
      <c r="B127" s="47">
        <v>40637</v>
      </c>
      <c r="C127" s="34" t="s">
        <v>170</v>
      </c>
      <c r="D127" s="11">
        <f>VLOOKUP($A127,Pivot_Switch!$H$5:$N$5000,COLUMN(D127),FALSE)</f>
        <v>54</v>
      </c>
      <c r="E127" s="11">
        <f>VLOOKUP($A127,Pivot_Switch!$H$5:$N$5000,COLUMN(E127),FALSE)</f>
        <v>21</v>
      </c>
      <c r="F127" s="11">
        <f>VLOOKUP($A127,Pivot_Switch!$H$5:$N$5000,COLUMN(F127),FALSE)</f>
        <v>33</v>
      </c>
      <c r="G127" s="11">
        <f>VLOOKUP($A127,Pivot_Switch!$H$5:$N$5000,COLUMN(G127),FALSE)</f>
        <v>1</v>
      </c>
      <c r="J127" s="41"/>
    </row>
    <row r="128" spans="1:12" x14ac:dyDescent="0.25">
      <c r="A128" s="39" t="str">
        <f t="shared" si="10"/>
        <v>40646_rmdswell-sl-01</v>
      </c>
      <c r="B128" s="47">
        <v>40646</v>
      </c>
      <c r="C128" s="34" t="s">
        <v>170</v>
      </c>
      <c r="D128" s="11">
        <f>VLOOKUP($A128,Pivot_Switch!$H$5:$N$5000,COLUMN(D128),FALSE)</f>
        <v>54</v>
      </c>
      <c r="E128" s="11">
        <f>VLOOKUP($A128,Pivot_Switch!$H$5:$N$5000,COLUMN(E128),FALSE)</f>
        <v>21</v>
      </c>
      <c r="F128" s="11">
        <f>VLOOKUP($A128,Pivot_Switch!$H$5:$N$5000,COLUMN(F128),FALSE)</f>
        <v>33</v>
      </c>
      <c r="G128" s="11">
        <f>VLOOKUP($A128,Pivot_Switch!$H$5:$N$5000,COLUMN(G128),FALSE)</f>
        <v>1</v>
      </c>
      <c r="J128" s="41"/>
    </row>
    <row r="129" spans="1:10" x14ac:dyDescent="0.25">
      <c r="A129" s="39" t="str">
        <f t="shared" si="10"/>
        <v>40652_rmdswell-sl-01</v>
      </c>
      <c r="B129" s="47">
        <v>40652</v>
      </c>
      <c r="C129" s="34" t="s">
        <v>170</v>
      </c>
      <c r="D129" s="11">
        <f>VLOOKUP($A129,Pivot_Switch!$H$5:$N$5000,COLUMN(D129),FALSE)</f>
        <v>54</v>
      </c>
      <c r="E129" s="11">
        <f>VLOOKUP($A129,Pivot_Switch!$H$5:$N$5000,COLUMN(E129),FALSE)</f>
        <v>29</v>
      </c>
      <c r="F129" s="11">
        <f>VLOOKUP($A129,Pivot_Switch!$H$5:$N$5000,COLUMN(F129),FALSE)</f>
        <v>25</v>
      </c>
      <c r="G129" s="11">
        <f>VLOOKUP($A129,Pivot_Switch!$H$5:$N$5000,COLUMN(G129),FALSE)</f>
        <v>1</v>
      </c>
      <c r="J129" s="41"/>
    </row>
    <row r="130" spans="1:10" x14ac:dyDescent="0.25">
      <c r="A130" s="39" t="str">
        <f t="shared" si="10"/>
        <v>40659_rmdswell-sl-01</v>
      </c>
      <c r="B130" s="47">
        <v>40659</v>
      </c>
      <c r="C130" s="34" t="s">
        <v>170</v>
      </c>
      <c r="D130" s="11">
        <f>VLOOKUP($A130,Pivot_Switch!$H$5:$N$5000,COLUMN(D130),FALSE)</f>
        <v>54</v>
      </c>
      <c r="E130" s="11">
        <f>VLOOKUP($A130,Pivot_Switch!$H$5:$N$5000,COLUMN(E130),FALSE)</f>
        <v>21</v>
      </c>
      <c r="F130" s="11">
        <f>VLOOKUP($A130,Pivot_Switch!$H$5:$N$5000,COLUMN(F130),FALSE)</f>
        <v>33</v>
      </c>
      <c r="G130" s="11">
        <f>VLOOKUP($A130,Pivot_Switch!$H$5:$N$5000,COLUMN(G130),FALSE)</f>
        <v>1</v>
      </c>
      <c r="J130" s="41"/>
    </row>
    <row r="131" spans="1:10" x14ac:dyDescent="0.25">
      <c r="A131" s="39" t="str">
        <f t="shared" si="10"/>
        <v>40666_rmdswell-sl-01</v>
      </c>
      <c r="B131" s="47">
        <v>40666</v>
      </c>
      <c r="C131" s="34" t="s">
        <v>170</v>
      </c>
      <c r="D131" s="11">
        <f>VLOOKUP($A131,Pivot_Switch!$H$5:$N$5000,COLUMN(D131),FALSE)</f>
        <v>54</v>
      </c>
      <c r="E131" s="11">
        <f>VLOOKUP($A131,Pivot_Switch!$H$5:$N$5000,COLUMN(E131),FALSE)</f>
        <v>21</v>
      </c>
      <c r="F131" s="11">
        <f>VLOOKUP($A131,Pivot_Switch!$H$5:$N$5000,COLUMN(F131),FALSE)</f>
        <v>33</v>
      </c>
      <c r="G131" s="11">
        <f>VLOOKUP($A131,Pivot_Switch!$H$5:$N$5000,COLUMN(G131),FALSE)</f>
        <v>1</v>
      </c>
      <c r="J131" s="41"/>
    </row>
    <row r="132" spans="1:10" x14ac:dyDescent="0.25">
      <c r="A132" s="39" t="str">
        <f t="shared" si="10"/>
        <v>40679_rmdswell-sl-01</v>
      </c>
      <c r="B132" s="47">
        <v>40679</v>
      </c>
      <c r="C132" s="34" t="s">
        <v>170</v>
      </c>
      <c r="D132" s="11">
        <f>VLOOKUP($A132,Pivot_Switch!$H$5:$N$5000,COLUMN(D132),FALSE)</f>
        <v>54</v>
      </c>
      <c r="E132" s="11">
        <f>VLOOKUP($A132,Pivot_Switch!$H$5:$N$5000,COLUMN(E132),FALSE)</f>
        <v>24</v>
      </c>
      <c r="F132" s="11">
        <f>VLOOKUP($A132,Pivot_Switch!$H$5:$N$5000,COLUMN(F132),FALSE)</f>
        <v>30</v>
      </c>
      <c r="G132" s="11">
        <f>VLOOKUP($A132,Pivot_Switch!$H$5:$N$5000,COLUMN(G132),FALSE)</f>
        <v>1</v>
      </c>
      <c r="J132" s="41"/>
    </row>
    <row r="133" spans="1:10" x14ac:dyDescent="0.25">
      <c r="A133" s="39" t="str">
        <f t="shared" si="10"/>
        <v>40686_rmdswell-sl-01</v>
      </c>
      <c r="B133" s="47">
        <v>40686</v>
      </c>
      <c r="C133" s="34" t="s">
        <v>170</v>
      </c>
      <c r="D133" s="11">
        <f>VLOOKUP($A133,Pivot_Switch!$H$5:$N$5000,COLUMN(D133),FALSE)</f>
        <v>54</v>
      </c>
      <c r="E133" s="11">
        <f>VLOOKUP($A133,Pivot_Switch!$H$5:$N$5000,COLUMN(E133),FALSE)</f>
        <v>24</v>
      </c>
      <c r="F133" s="11">
        <f>VLOOKUP($A133,Pivot_Switch!$H$5:$N$5000,COLUMN(F133),FALSE)</f>
        <v>30</v>
      </c>
      <c r="G133" s="11">
        <f>VLOOKUP($A133,Pivot_Switch!$H$5:$N$5000,COLUMN(G133),FALSE)</f>
        <v>1</v>
      </c>
      <c r="J133" s="41"/>
    </row>
    <row r="134" spans="1:10" x14ac:dyDescent="0.25">
      <c r="A134" s="39" t="str">
        <f t="shared" si="10"/>
        <v>40690_rmdswell-sl-01</v>
      </c>
      <c r="B134" s="47">
        <v>40690</v>
      </c>
      <c r="C134" s="34" t="s">
        <v>170</v>
      </c>
      <c r="D134" s="11">
        <f>VLOOKUP($A134,Pivot_Switch!$H$5:$N$5000,COLUMN(D134),FALSE)</f>
        <v>54</v>
      </c>
      <c r="E134" s="11">
        <f>VLOOKUP($A134,Pivot_Switch!$H$5:$N$5000,COLUMN(E134),FALSE)</f>
        <v>24</v>
      </c>
      <c r="F134" s="11">
        <f>VLOOKUP($A134,Pivot_Switch!$H$5:$N$5000,COLUMN(F134),FALSE)</f>
        <v>30</v>
      </c>
      <c r="G134" s="11">
        <f>VLOOKUP($A134,Pivot_Switch!$H$5:$N$5000,COLUMN(G134),FALSE)</f>
        <v>1</v>
      </c>
      <c r="J134" s="41"/>
    </row>
    <row r="135" spans="1:10" x14ac:dyDescent="0.25">
      <c r="A135" s="39" t="str">
        <f t="shared" si="10"/>
        <v>40700_rmdswell-sl-01</v>
      </c>
      <c r="B135" s="47">
        <v>40700</v>
      </c>
      <c r="C135" s="34" t="s">
        <v>170</v>
      </c>
      <c r="D135" s="11">
        <f>VLOOKUP($A135,Pivot_Switch!$H$5:$N$5000,COLUMN(D135),FALSE)</f>
        <v>54</v>
      </c>
      <c r="E135" s="11">
        <f>VLOOKUP($A135,Pivot_Switch!$H$5:$N$5000,COLUMN(E135),FALSE)</f>
        <v>24</v>
      </c>
      <c r="F135" s="11">
        <f>VLOOKUP($A135,Pivot_Switch!$H$5:$N$5000,COLUMN(F135),FALSE)</f>
        <v>30</v>
      </c>
      <c r="G135" s="11">
        <f>VLOOKUP($A135,Pivot_Switch!$H$5:$N$5000,COLUMN(G135),FALSE)</f>
        <v>1</v>
      </c>
      <c r="J135" s="41"/>
    </row>
    <row r="136" spans="1:10" x14ac:dyDescent="0.25">
      <c r="A136" s="39" t="str">
        <f t="shared" si="10"/>
        <v>40707_rmdswell-sl-01</v>
      </c>
      <c r="B136" s="47">
        <v>40707</v>
      </c>
      <c r="C136" s="34" t="s">
        <v>170</v>
      </c>
      <c r="D136" s="11">
        <f>VLOOKUP($A136,Pivot_Switch!$H$5:$N$5000,COLUMN(D136),FALSE)</f>
        <v>54</v>
      </c>
      <c r="E136" s="11">
        <f>VLOOKUP($A136,Pivot_Switch!$H$5:$N$5000,COLUMN(E136),FALSE)</f>
        <v>24</v>
      </c>
      <c r="F136" s="11">
        <f>VLOOKUP($A136,Pivot_Switch!$H$5:$N$5000,COLUMN(F136),FALSE)</f>
        <v>30</v>
      </c>
      <c r="G136" s="11">
        <f>VLOOKUP($A136,Pivot_Switch!$H$5:$N$5000,COLUMN(G136),FALSE)</f>
        <v>1</v>
      </c>
      <c r="J136" s="41"/>
    </row>
    <row r="137" spans="1:10" x14ac:dyDescent="0.25">
      <c r="A137" s="39" t="str">
        <f t="shared" ref="A137:A160" si="11">CONCATENATE(B137,"_",C137)</f>
        <v>40714_rmdswell-sl-01</v>
      </c>
      <c r="B137" s="47">
        <v>40714</v>
      </c>
      <c r="C137" s="34" t="s">
        <v>170</v>
      </c>
      <c r="D137" s="11">
        <f>VLOOKUP($A137,Pivot_Switch!$H$5:$N$5000,COLUMN(D137),FALSE)</f>
        <v>54</v>
      </c>
      <c r="E137" s="11">
        <f>VLOOKUP($A137,Pivot_Switch!$H$5:$N$5000,COLUMN(E137),FALSE)</f>
        <v>24</v>
      </c>
      <c r="F137" s="11">
        <f>VLOOKUP($A137,Pivot_Switch!$H$5:$N$5000,COLUMN(F137),FALSE)</f>
        <v>30</v>
      </c>
      <c r="G137" s="11">
        <f>VLOOKUP($A137,Pivot_Switch!$H$5:$N$5000,COLUMN(G137),FALSE)</f>
        <v>1</v>
      </c>
      <c r="J137" s="41"/>
    </row>
    <row r="138" spans="1:10" x14ac:dyDescent="0.25">
      <c r="A138" s="39" t="str">
        <f t="shared" si="11"/>
        <v>40721_rmdswell-sl-01</v>
      </c>
      <c r="B138" s="47">
        <v>40721</v>
      </c>
      <c r="C138" s="34" t="s">
        <v>170</v>
      </c>
      <c r="D138" s="11">
        <f>VLOOKUP($A138,Pivot_Switch!$H$5:$N$5000,COLUMN(D138),FALSE)</f>
        <v>54</v>
      </c>
      <c r="E138" s="11">
        <f>VLOOKUP($A138,Pivot_Switch!$H$5:$N$5000,COLUMN(E138),FALSE)</f>
        <v>24</v>
      </c>
      <c r="F138" s="11">
        <f>VLOOKUP($A138,Pivot_Switch!$H$5:$N$5000,COLUMN(F138),FALSE)</f>
        <v>30</v>
      </c>
      <c r="G138" s="11">
        <f>VLOOKUP($A138,Pivot_Switch!$H$5:$N$5000,COLUMN(G138),FALSE)</f>
        <v>1</v>
      </c>
      <c r="J138" s="41"/>
    </row>
    <row r="139" spans="1:10" x14ac:dyDescent="0.25">
      <c r="A139" s="39" t="str">
        <f t="shared" si="11"/>
        <v>40728_rmdswell-sl-01</v>
      </c>
      <c r="B139" s="47">
        <v>40728</v>
      </c>
      <c r="C139" s="34" t="s">
        <v>170</v>
      </c>
      <c r="D139" s="11">
        <f>VLOOKUP($A139,Pivot_Switch!$H$5:$N$5000,COLUMN(D139),FALSE)</f>
        <v>54</v>
      </c>
      <c r="E139" s="11">
        <f>VLOOKUP($A139,Pivot_Switch!$H$5:$N$5000,COLUMN(E139),FALSE)</f>
        <v>24</v>
      </c>
      <c r="F139" s="11">
        <f>VLOOKUP($A139,Pivot_Switch!$H$5:$N$5000,COLUMN(F139),FALSE)</f>
        <v>30</v>
      </c>
      <c r="G139" s="11">
        <f>VLOOKUP($A139,Pivot_Switch!$H$5:$N$5000,COLUMN(G139),FALSE)</f>
        <v>1</v>
      </c>
      <c r="J139" s="41"/>
    </row>
    <row r="140" spans="1:10" x14ac:dyDescent="0.25">
      <c r="A140" s="39" t="str">
        <f t="shared" si="11"/>
        <v>40735_rmdswell-sl-01</v>
      </c>
      <c r="B140" s="47">
        <v>40735</v>
      </c>
      <c r="C140" s="34" t="s">
        <v>170</v>
      </c>
      <c r="D140" s="11">
        <f>VLOOKUP($A140,Pivot_Switch!$H$5:$N$5000,COLUMN(D140),FALSE)</f>
        <v>54</v>
      </c>
      <c r="E140" s="11">
        <f>VLOOKUP($A140,Pivot_Switch!$H$5:$N$5000,COLUMN(E140),FALSE)</f>
        <v>24</v>
      </c>
      <c r="F140" s="11">
        <f>VLOOKUP($A140,Pivot_Switch!$H$5:$N$5000,COLUMN(F140),FALSE)</f>
        <v>30</v>
      </c>
      <c r="G140" s="11">
        <f>VLOOKUP($A140,Pivot_Switch!$H$5:$N$5000,COLUMN(G140),FALSE)</f>
        <v>1</v>
      </c>
      <c r="J140" s="41"/>
    </row>
    <row r="141" spans="1:10" x14ac:dyDescent="0.25">
      <c r="A141" s="39" t="str">
        <f t="shared" si="11"/>
        <v>40743_rmdswell-sl-01</v>
      </c>
      <c r="B141" s="47">
        <v>40743</v>
      </c>
      <c r="C141" s="34" t="s">
        <v>170</v>
      </c>
      <c r="D141" s="11">
        <f>VLOOKUP($A141,Pivot_Switch!$H$5:$N$5000,COLUMN(D141),FALSE)</f>
        <v>54</v>
      </c>
      <c r="E141" s="11">
        <f>VLOOKUP($A141,Pivot_Switch!$H$5:$N$5000,COLUMN(E141),FALSE)</f>
        <v>24</v>
      </c>
      <c r="F141" s="11">
        <f>VLOOKUP($A141,Pivot_Switch!$H$5:$N$5000,COLUMN(F141),FALSE)</f>
        <v>30</v>
      </c>
      <c r="G141" s="11">
        <f>VLOOKUP($A141,Pivot_Switch!$H$5:$N$5000,COLUMN(G141),FALSE)</f>
        <v>1</v>
      </c>
      <c r="J141" s="41"/>
    </row>
    <row r="142" spans="1:10" x14ac:dyDescent="0.25">
      <c r="A142" s="39" t="str">
        <f t="shared" si="11"/>
        <v>40749_rmdswell-sl-01</v>
      </c>
      <c r="B142" s="47">
        <v>40749</v>
      </c>
      <c r="C142" s="34" t="s">
        <v>170</v>
      </c>
      <c r="D142" s="11">
        <f>VLOOKUP($A142,Pivot_Switch!$H$5:$N$5000,COLUMN(D142),FALSE)</f>
        <v>54</v>
      </c>
      <c r="E142" s="11">
        <f>VLOOKUP($A142,Pivot_Switch!$H$5:$N$5000,COLUMN(E142),FALSE)</f>
        <v>24</v>
      </c>
      <c r="F142" s="11">
        <f>VLOOKUP($A142,Pivot_Switch!$H$5:$N$5000,COLUMN(F142),FALSE)</f>
        <v>30</v>
      </c>
      <c r="G142" s="11">
        <f>VLOOKUP($A142,Pivot_Switch!$H$5:$N$5000,COLUMN(G142),FALSE)</f>
        <v>1</v>
      </c>
      <c r="J142" s="41"/>
    </row>
    <row r="143" spans="1:10" x14ac:dyDescent="0.25">
      <c r="A143" s="39" t="str">
        <f t="shared" si="11"/>
        <v>40770_rmdswell-sl-01</v>
      </c>
      <c r="B143" s="47">
        <v>40770</v>
      </c>
      <c r="C143" s="34" t="s">
        <v>170</v>
      </c>
      <c r="D143" s="11">
        <f>VLOOKUP($A143,Pivot_Switch!$H$5:$N$5000,COLUMN(D143),FALSE)</f>
        <v>54</v>
      </c>
      <c r="E143" s="11">
        <f>VLOOKUP($A143,Pivot_Switch!$H$5:$N$5000,COLUMN(E143),FALSE)</f>
        <v>24</v>
      </c>
      <c r="F143" s="11">
        <f>VLOOKUP($A143,Pivot_Switch!$H$5:$N$5000,COLUMN(F143),FALSE)</f>
        <v>30</v>
      </c>
      <c r="G143" s="11">
        <f>VLOOKUP($A143,Pivot_Switch!$H$5:$N$5000,COLUMN(G143),FALSE)</f>
        <v>1</v>
      </c>
      <c r="J143" s="41"/>
    </row>
    <row r="144" spans="1:10" x14ac:dyDescent="0.25">
      <c r="A144" s="39" t="str">
        <f t="shared" si="11"/>
        <v>40777_rmdswell-sl-01</v>
      </c>
      <c r="B144" s="47">
        <v>40777</v>
      </c>
      <c r="C144" s="34" t="s">
        <v>170</v>
      </c>
      <c r="D144" s="11">
        <f>VLOOKUP($A144,Pivot_Switch!$H$5:$N$5000,COLUMN(D144),FALSE)</f>
        <v>54</v>
      </c>
      <c r="E144" s="11">
        <f>VLOOKUP($A144,Pivot_Switch!$H$5:$N$5000,COLUMN(E144),FALSE)</f>
        <v>24</v>
      </c>
      <c r="F144" s="11">
        <f>VLOOKUP($A144,Pivot_Switch!$H$5:$N$5000,COLUMN(F144),FALSE)</f>
        <v>30</v>
      </c>
      <c r="G144" s="11">
        <f>VLOOKUP($A144,Pivot_Switch!$H$5:$N$5000,COLUMN(G144),FALSE)</f>
        <v>1</v>
      </c>
      <c r="J144" s="41"/>
    </row>
    <row r="145" spans="1:17" x14ac:dyDescent="0.25">
      <c r="A145" s="39" t="str">
        <f t="shared" si="11"/>
        <v>40785_rmdswell-sl-01</v>
      </c>
      <c r="B145" s="47">
        <v>40785</v>
      </c>
      <c r="C145" s="34" t="s">
        <v>170</v>
      </c>
      <c r="D145" s="11">
        <f>VLOOKUP($A145,Pivot_Switch!$H$5:$N$5000,COLUMN(D145),FALSE)</f>
        <v>54</v>
      </c>
      <c r="E145" s="11">
        <f>VLOOKUP($A145,Pivot_Switch!$H$5:$N$5000,COLUMN(E145),FALSE)</f>
        <v>24</v>
      </c>
      <c r="F145" s="11">
        <f>VLOOKUP($A145,Pivot_Switch!$H$5:$N$5000,COLUMN(F145),FALSE)</f>
        <v>30</v>
      </c>
      <c r="G145" s="11">
        <f>VLOOKUP($A145,Pivot_Switch!$H$5:$N$5000,COLUMN(G145),FALSE)</f>
        <v>1</v>
      </c>
      <c r="J145" s="41"/>
    </row>
    <row r="146" spans="1:17" x14ac:dyDescent="0.25">
      <c r="A146" s="39" t="str">
        <f t="shared" si="11"/>
        <v>40790_rmdswell-sl-01</v>
      </c>
      <c r="B146" s="47">
        <v>40790</v>
      </c>
      <c r="C146" s="34" t="s">
        <v>170</v>
      </c>
      <c r="D146" s="11">
        <f>VLOOKUP($A146,Pivot_Switch!$H$5:$N$5000,COLUMN(D146),FALSE)</f>
        <v>54</v>
      </c>
      <c r="E146" s="11">
        <f>VLOOKUP($A146,Pivot_Switch!$H$5:$N$5000,COLUMN(E146),FALSE)</f>
        <v>24</v>
      </c>
      <c r="F146" s="11">
        <f>VLOOKUP($A146,Pivot_Switch!$H$5:$N$5000,COLUMN(F146),FALSE)</f>
        <v>30</v>
      </c>
      <c r="G146" s="11">
        <f>VLOOKUP($A146,Pivot_Switch!$H$5:$N$5000,COLUMN(G146),FALSE)</f>
        <v>1</v>
      </c>
      <c r="J146" s="41"/>
    </row>
    <row r="147" spans="1:17" x14ac:dyDescent="0.25">
      <c r="A147" s="39" t="str">
        <f t="shared" si="11"/>
        <v>40798_rmdswell-sl-01</v>
      </c>
      <c r="B147" s="47">
        <v>40798</v>
      </c>
      <c r="C147" s="34" t="s">
        <v>170</v>
      </c>
      <c r="D147" s="11">
        <f>VLOOKUP($A147,Pivot_Switch!$H$5:$N$5000,COLUMN(D147),FALSE)</f>
        <v>54</v>
      </c>
      <c r="E147" s="11">
        <f>VLOOKUP($A147,Pivot_Switch!$H$5:$N$5000,COLUMN(E147),FALSE)</f>
        <v>24</v>
      </c>
      <c r="F147" s="11">
        <f>VLOOKUP($A147,Pivot_Switch!$H$5:$N$5000,COLUMN(F147),FALSE)</f>
        <v>30</v>
      </c>
      <c r="G147" s="11">
        <f>VLOOKUP($A147,Pivot_Switch!$H$5:$N$5000,COLUMN(G147),FALSE)</f>
        <v>1</v>
      </c>
      <c r="J147" s="41"/>
    </row>
    <row r="148" spans="1:17" x14ac:dyDescent="0.25">
      <c r="A148" s="39" t="str">
        <f t="shared" si="11"/>
        <v>40869_rmdswell-sl-01</v>
      </c>
      <c r="B148" s="47">
        <v>40869</v>
      </c>
      <c r="C148" s="34" t="s">
        <v>170</v>
      </c>
      <c r="D148" s="11">
        <f>VLOOKUP($A148,Pivot_Switch!$H$5:$N$5000,COLUMN(D148),FALSE)</f>
        <v>54</v>
      </c>
      <c r="E148" s="11">
        <f>VLOOKUP($A148,Pivot_Switch!$H$5:$N$5000,COLUMN(E148),FALSE)</f>
        <v>24</v>
      </c>
      <c r="F148" s="11">
        <f>VLOOKUP($A148,Pivot_Switch!$H$5:$N$5000,COLUMN(F148),FALSE)</f>
        <v>30</v>
      </c>
      <c r="G148" s="11">
        <f>VLOOKUP($A148,Pivot_Switch!$H$5:$N$5000,COLUMN(G148),FALSE)</f>
        <v>1</v>
      </c>
      <c r="J148" s="41"/>
    </row>
    <row r="149" spans="1:17" x14ac:dyDescent="0.25">
      <c r="A149" s="39" t="str">
        <f t="shared" si="11"/>
        <v>40885_rmdswell-sl-01</v>
      </c>
      <c r="B149" s="47">
        <v>40885</v>
      </c>
      <c r="C149" s="34" t="s">
        <v>170</v>
      </c>
      <c r="D149" s="11">
        <f>VLOOKUP($A149,Pivot_Switch!$H$5:$N$5000,COLUMN(D149),FALSE)</f>
        <v>54</v>
      </c>
      <c r="E149" s="11">
        <f>VLOOKUP($A149,Pivot_Switch!$H$5:$N$5000,COLUMN(E149),FALSE)</f>
        <v>34</v>
      </c>
      <c r="F149" s="11">
        <f>VLOOKUP($A149,Pivot_Switch!$H$5:$N$5000,COLUMN(F149),FALSE)</f>
        <v>20</v>
      </c>
      <c r="G149" s="11">
        <f>VLOOKUP($A149,Pivot_Switch!$H$5:$N$5000,COLUMN(G149),FALSE)</f>
        <v>1</v>
      </c>
      <c r="J149" s="41"/>
    </row>
    <row r="150" spans="1:17" x14ac:dyDescent="0.25">
      <c r="A150" s="39" t="str">
        <f t="shared" si="11"/>
        <v>40917_rmdswell-sl-01</v>
      </c>
      <c r="B150" s="47">
        <v>40917</v>
      </c>
      <c r="C150" s="34" t="s">
        <v>170</v>
      </c>
      <c r="D150" s="11">
        <f>VLOOKUP($A150,Pivot_Switch!$H$5:$N$5000,COLUMN(D150),FALSE)</f>
        <v>54</v>
      </c>
      <c r="E150" s="11">
        <f>VLOOKUP($A150,Pivot_Switch!$H$5:$N$5000,COLUMN(E150),FALSE)</f>
        <v>24</v>
      </c>
      <c r="F150" s="11">
        <f>VLOOKUP($A150,Pivot_Switch!$H$5:$N$5000,COLUMN(F150),FALSE)</f>
        <v>30</v>
      </c>
      <c r="G150" s="11">
        <f>VLOOKUP($A150,Pivot_Switch!$H$5:$N$5000,COLUMN(G150),FALSE)</f>
        <v>1</v>
      </c>
      <c r="J150" s="41"/>
    </row>
    <row r="151" spans="1:17" s="11" customFormat="1" x14ac:dyDescent="0.25">
      <c r="A151" s="39" t="str">
        <f t="shared" si="11"/>
        <v>40948_rmdswell-sl-01</v>
      </c>
      <c r="B151" s="47">
        <v>40948</v>
      </c>
      <c r="C151" s="34" t="s">
        <v>170</v>
      </c>
      <c r="D151" s="11">
        <f>VLOOKUP($A151,Pivot_Switch!$H$5:$N$5000,COLUMN(D151),FALSE)</f>
        <v>54</v>
      </c>
      <c r="E151" s="11">
        <f>VLOOKUP($A151,Pivot_Switch!$H$5:$N$5000,COLUMN(E151),FALSE)</f>
        <v>24</v>
      </c>
      <c r="F151" s="11">
        <f>VLOOKUP($A151,Pivot_Switch!$H$5:$N$5000,COLUMN(F151),FALSE)</f>
        <v>30</v>
      </c>
      <c r="G151" s="11">
        <f>VLOOKUP($A151,Pivot_Switch!$H$5:$N$5000,COLUMN(G151),FALSE)</f>
        <v>1</v>
      </c>
      <c r="H151" s="39"/>
      <c r="I151" s="39"/>
      <c r="J151" s="41"/>
      <c r="K151" s="10"/>
      <c r="L151" s="10"/>
      <c r="M151" s="10"/>
      <c r="N151" s="10"/>
      <c r="O151" s="10"/>
      <c r="P151" s="10"/>
      <c r="Q151" s="10"/>
    </row>
    <row r="152" spans="1:17" s="11" customFormat="1" x14ac:dyDescent="0.25">
      <c r="A152" s="39" t="str">
        <f t="shared" si="11"/>
        <v>40989_rmdswell-sl-01</v>
      </c>
      <c r="B152" s="47">
        <v>40989</v>
      </c>
      <c r="C152" s="34" t="s">
        <v>170</v>
      </c>
      <c r="D152" s="11">
        <f>VLOOKUP($A152,Pivot_Switch!$H$5:$N$5000,COLUMN(D152),FALSE)</f>
        <v>54</v>
      </c>
      <c r="E152" s="11">
        <f>VLOOKUP($A152,Pivot_Switch!$H$5:$N$5000,COLUMN(E152),FALSE)</f>
        <v>24</v>
      </c>
      <c r="F152" s="11">
        <f>VLOOKUP($A152,Pivot_Switch!$H$5:$N$5000,COLUMN(F152),FALSE)</f>
        <v>30</v>
      </c>
      <c r="G152" s="11">
        <f>VLOOKUP($A152,Pivot_Switch!$H$5:$N$5000,COLUMN(G152),FALSE)</f>
        <v>1</v>
      </c>
      <c r="H152" s="39"/>
      <c r="I152" s="39"/>
      <c r="J152" s="41"/>
      <c r="K152" s="10"/>
      <c r="L152" s="10"/>
      <c r="M152" s="10"/>
      <c r="N152" s="10"/>
      <c r="O152" s="10"/>
      <c r="P152" s="10"/>
      <c r="Q152" s="10"/>
    </row>
    <row r="153" spans="1:17" s="11" customFormat="1" x14ac:dyDescent="0.25">
      <c r="A153" s="39" t="str">
        <f t="shared" si="11"/>
        <v>41016_rmdswell-sl-01</v>
      </c>
      <c r="B153" s="47">
        <v>41016</v>
      </c>
      <c r="C153" s="34" t="s">
        <v>170</v>
      </c>
      <c r="D153" s="11">
        <f>VLOOKUP($A153,Pivot_Switch!$H$5:$N$5000,COLUMN(D153),FALSE)</f>
        <v>54</v>
      </c>
      <c r="E153" s="11">
        <f>VLOOKUP($A153,Pivot_Switch!$H$5:$N$5000,COLUMN(E153),FALSE)</f>
        <v>24</v>
      </c>
      <c r="F153" s="11">
        <f>VLOOKUP($A153,Pivot_Switch!$H$5:$N$5000,COLUMN(F153),FALSE)</f>
        <v>30</v>
      </c>
      <c r="G153" s="11">
        <f>VLOOKUP($A153,Pivot_Switch!$H$5:$N$5000,COLUMN(G153),FALSE)</f>
        <v>1</v>
      </c>
      <c r="H153" s="39"/>
      <c r="I153" s="39"/>
      <c r="J153" s="41"/>
      <c r="K153" s="10"/>
      <c r="L153" s="10"/>
      <c r="M153" s="10"/>
      <c r="N153" s="10"/>
      <c r="O153" s="10"/>
      <c r="P153" s="10"/>
      <c r="Q153" s="10"/>
    </row>
    <row r="154" spans="1:17" s="11" customFormat="1" x14ac:dyDescent="0.25">
      <c r="A154" s="39" t="str">
        <f t="shared" si="11"/>
        <v>41037_rmdswell-sl-01</v>
      </c>
      <c r="B154" s="47">
        <v>41037</v>
      </c>
      <c r="C154" s="34" t="s">
        <v>170</v>
      </c>
      <c r="D154" s="11">
        <f>VLOOKUP($A154,Pivot_Switch!$H$5:$N$5000,COLUMN(D154),FALSE)</f>
        <v>54</v>
      </c>
      <c r="E154" s="11">
        <f>VLOOKUP($A154,Pivot_Switch!$H$5:$N$5000,COLUMN(E154),FALSE)</f>
        <v>24</v>
      </c>
      <c r="F154" s="11">
        <f>VLOOKUP($A154,Pivot_Switch!$H$5:$N$5000,COLUMN(F154),FALSE)</f>
        <v>30</v>
      </c>
      <c r="G154" s="11">
        <f>VLOOKUP($A154,Pivot_Switch!$H$5:$N$5000,COLUMN(G154),FALSE)</f>
        <v>1</v>
      </c>
      <c r="H154" s="39"/>
      <c r="I154" s="39"/>
      <c r="J154" s="41"/>
      <c r="K154" s="10"/>
      <c r="L154" s="10"/>
      <c r="M154" s="10"/>
      <c r="N154" s="10"/>
      <c r="O154" s="10"/>
      <c r="P154" s="10"/>
      <c r="Q154" s="10"/>
    </row>
    <row r="155" spans="1:17" s="11" customFormat="1" x14ac:dyDescent="0.25">
      <c r="A155" s="39" t="str">
        <f t="shared" si="11"/>
        <v>41071_rmdswell-sl-01</v>
      </c>
      <c r="B155" s="47">
        <v>41071</v>
      </c>
      <c r="C155" s="34" t="s">
        <v>170</v>
      </c>
      <c r="D155" s="11">
        <f>VLOOKUP($A155,Pivot_Switch!$H$5:$N$5000,COLUMN(D155),FALSE)</f>
        <v>54</v>
      </c>
      <c r="E155" s="11">
        <f>VLOOKUP($A155,Pivot_Switch!$H$5:$N$5000,COLUMN(E155),FALSE)</f>
        <v>24</v>
      </c>
      <c r="F155" s="11">
        <f>VLOOKUP($A155,Pivot_Switch!$H$5:$N$5000,COLUMN(F155),FALSE)</f>
        <v>30</v>
      </c>
      <c r="G155" s="11">
        <f>VLOOKUP($A155,Pivot_Switch!$H$5:$N$5000,COLUMN(G155),FALSE)</f>
        <v>1</v>
      </c>
      <c r="H155" s="39"/>
      <c r="I155" s="39"/>
      <c r="J155" s="41"/>
      <c r="K155" s="10"/>
      <c r="L155" s="10"/>
      <c r="M155" s="10"/>
      <c r="N155" s="10"/>
      <c r="O155" s="10"/>
      <c r="P155" s="10"/>
      <c r="Q155" s="10"/>
    </row>
    <row r="156" spans="1:17" s="11" customFormat="1" x14ac:dyDescent="0.25">
      <c r="A156" s="39" t="str">
        <f t="shared" si="11"/>
        <v>41107_rmdswell-sl-01</v>
      </c>
      <c r="B156" s="47">
        <v>41107</v>
      </c>
      <c r="C156" s="34" t="s">
        <v>170</v>
      </c>
      <c r="D156" s="11">
        <f>VLOOKUP($A156,Pivot_Switch!$H$5:$N$5000,COLUMN(D156),FALSE)</f>
        <v>54</v>
      </c>
      <c r="E156" s="11">
        <f>VLOOKUP($A156,Pivot_Switch!$H$5:$N$5000,COLUMN(E156),FALSE)</f>
        <v>24</v>
      </c>
      <c r="F156" s="11">
        <f>VLOOKUP($A156,Pivot_Switch!$H$5:$N$5000,COLUMN(F156),FALSE)</f>
        <v>30</v>
      </c>
      <c r="G156" s="11">
        <f>VLOOKUP($A156,Pivot_Switch!$H$5:$N$5000,COLUMN(G156),FALSE)</f>
        <v>1</v>
      </c>
      <c r="H156" s="39"/>
      <c r="I156" s="39"/>
      <c r="J156" s="41"/>
      <c r="K156" s="10"/>
      <c r="L156" s="10"/>
      <c r="M156" s="10"/>
      <c r="N156" s="10"/>
      <c r="O156" s="10"/>
      <c r="P156" s="10"/>
      <c r="Q156" s="10"/>
    </row>
    <row r="157" spans="1:17" s="11" customFormat="1" x14ac:dyDescent="0.25">
      <c r="A157" s="39" t="str">
        <f t="shared" si="11"/>
        <v>41122_rmdswell-sl-01</v>
      </c>
      <c r="B157" s="47">
        <v>41122</v>
      </c>
      <c r="C157" s="34" t="s">
        <v>170</v>
      </c>
      <c r="D157" s="11">
        <f>VLOOKUP($A157,Pivot_Switch!$H$5:$N$5000,COLUMN(D157),FALSE)</f>
        <v>54</v>
      </c>
      <c r="E157" s="11">
        <f>VLOOKUP($A157,Pivot_Switch!$H$5:$N$5000,COLUMN(E157),FALSE)</f>
        <v>24</v>
      </c>
      <c r="F157" s="11">
        <f>VLOOKUP($A157,Pivot_Switch!$H$5:$N$5000,COLUMN(F157),FALSE)</f>
        <v>30</v>
      </c>
      <c r="G157" s="11">
        <f>VLOOKUP($A157,Pivot_Switch!$H$5:$N$5000,COLUMN(G157),FALSE)</f>
        <v>1</v>
      </c>
      <c r="H157" s="39"/>
      <c r="I157" s="39"/>
      <c r="J157" s="41"/>
      <c r="K157" s="10"/>
      <c r="L157" s="10"/>
      <c r="M157" s="10"/>
      <c r="N157" s="10"/>
      <c r="O157" s="10"/>
      <c r="P157" s="10"/>
      <c r="Q157" s="10"/>
    </row>
    <row r="158" spans="1:17" s="11" customFormat="1" x14ac:dyDescent="0.25">
      <c r="A158" s="39" t="str">
        <f t="shared" si="11"/>
        <v>41162_rmdswell-sl-01</v>
      </c>
      <c r="B158" s="47">
        <v>41162</v>
      </c>
      <c r="C158" s="34" t="s">
        <v>170</v>
      </c>
      <c r="D158" s="11">
        <f>VLOOKUP($A158,Pivot_Switch!$H$5:$N$5000,COLUMN(D158),FALSE)</f>
        <v>54</v>
      </c>
      <c r="E158" s="11">
        <f>VLOOKUP($A158,Pivot_Switch!$H$5:$N$5000,COLUMN(E158),FALSE)</f>
        <v>23</v>
      </c>
      <c r="F158" s="11">
        <f>VLOOKUP($A158,Pivot_Switch!$H$5:$N$5000,COLUMN(F158),FALSE)</f>
        <v>31</v>
      </c>
      <c r="G158" s="11">
        <f>VLOOKUP($A158,Pivot_Switch!$H$5:$N$5000,COLUMN(G158),FALSE)</f>
        <v>1</v>
      </c>
      <c r="H158" s="39"/>
      <c r="I158" s="39"/>
      <c r="J158" s="41"/>
      <c r="K158" s="10"/>
      <c r="L158" s="10"/>
      <c r="M158" s="10"/>
      <c r="N158" s="10"/>
      <c r="O158" s="10"/>
      <c r="P158" s="10"/>
      <c r="Q158" s="10"/>
    </row>
    <row r="159" spans="1:17" s="11" customFormat="1" x14ac:dyDescent="0.25">
      <c r="A159" s="39" t="str">
        <f t="shared" si="11"/>
        <v>41192_rmdswell-sl-01</v>
      </c>
      <c r="B159" s="47">
        <v>41192</v>
      </c>
      <c r="C159" s="34" t="s">
        <v>170</v>
      </c>
      <c r="D159" s="11">
        <f>VLOOKUP($A159,Pivot_Switch!$H$5:$N$5000,COLUMN(D159),FALSE)</f>
        <v>54</v>
      </c>
      <c r="E159" s="11">
        <f>VLOOKUP($A159,Pivot_Switch!$H$5:$N$5000,COLUMN(E159),FALSE)</f>
        <v>22</v>
      </c>
      <c r="F159" s="11">
        <f>VLOOKUP($A159,Pivot_Switch!$H$5:$N$5000,COLUMN(F159),FALSE)</f>
        <v>32</v>
      </c>
      <c r="G159" s="11">
        <f>VLOOKUP($A159,Pivot_Switch!$H$5:$N$5000,COLUMN(G159),FALSE)</f>
        <v>1</v>
      </c>
      <c r="H159" s="39"/>
      <c r="I159" s="39"/>
      <c r="J159" s="41"/>
      <c r="K159" s="10"/>
      <c r="L159" s="10"/>
      <c r="M159" s="10"/>
      <c r="N159" s="10"/>
      <c r="O159" s="10"/>
      <c r="P159" s="10"/>
      <c r="Q159" s="10"/>
    </row>
    <row r="160" spans="1:17" s="11" customFormat="1" x14ac:dyDescent="0.25">
      <c r="A160" s="39" t="str">
        <f t="shared" si="11"/>
        <v>41347_rmdswell-sl-01</v>
      </c>
      <c r="B160" s="47">
        <v>41347</v>
      </c>
      <c r="C160" s="34" t="s">
        <v>170</v>
      </c>
      <c r="D160" s="11">
        <f>VLOOKUP($A160,Pivot_Switch!$H$5:$N$5000,COLUMN(D160),FALSE)</f>
        <v>54</v>
      </c>
      <c r="E160" s="11">
        <f>VLOOKUP($A160,Pivot_Switch!$H$5:$N$5000,COLUMN(E160),FALSE)</f>
        <v>17</v>
      </c>
      <c r="F160" s="11">
        <f>VLOOKUP($A160,Pivot_Switch!$H$5:$N$5000,COLUMN(F160),FALSE)</f>
        <v>37</v>
      </c>
      <c r="G160" s="11">
        <f>VLOOKUP($A160,Pivot_Switch!$H$5:$N$5000,COLUMN(G160),FALSE)</f>
        <v>1</v>
      </c>
      <c r="H160" s="39"/>
      <c r="I160" s="39"/>
      <c r="J160" s="41"/>
      <c r="K160" s="10"/>
      <c r="L160" s="10"/>
      <c r="M160" s="10"/>
      <c r="N160" s="10"/>
      <c r="O160" s="10"/>
      <c r="P160" s="10"/>
      <c r="Q160" s="10"/>
    </row>
    <row r="161" spans="1:17" s="11" customFormat="1" x14ac:dyDescent="0.25">
      <c r="A161" s="39" t="str">
        <f t="shared" si="10"/>
        <v>41439_rmdswell-sl-01</v>
      </c>
      <c r="B161" s="47">
        <v>41439</v>
      </c>
      <c r="C161" s="34" t="s">
        <v>170</v>
      </c>
      <c r="D161" s="11">
        <f>VLOOKUP($A161,Pivot_Switch!$H$5:$N$5000,COLUMN(D161),FALSE)</f>
        <v>54</v>
      </c>
      <c r="E161" s="11">
        <f>VLOOKUP($A161,Pivot_Switch!$H$5:$N$5000,COLUMN(E161),FALSE)</f>
        <v>1</v>
      </c>
      <c r="F161" s="11">
        <f>VLOOKUP($A161,Pivot_Switch!$H$5:$N$5000,COLUMN(F161),FALSE)</f>
        <v>53</v>
      </c>
      <c r="G161" s="11">
        <f>VLOOKUP($A161,Pivot_Switch!$H$5:$N$5000,COLUMN(G161),FALSE)</f>
        <v>1</v>
      </c>
      <c r="H161" s="39"/>
      <c r="I161" s="39"/>
      <c r="J161" s="41"/>
      <c r="K161" s="10"/>
      <c r="L161" s="10"/>
      <c r="M161" s="10"/>
      <c r="N161" s="10"/>
      <c r="O161" s="10"/>
      <c r="P161" s="10"/>
      <c r="Q161" s="10"/>
    </row>
    <row r="162" spans="1:17" s="11" customFormat="1" x14ac:dyDescent="0.25">
      <c r="A162" s="39"/>
      <c r="B162" s="44"/>
      <c r="C162" s="34"/>
      <c r="H162" s="39"/>
      <c r="I162" s="39"/>
      <c r="J162" s="39"/>
      <c r="K162" s="10"/>
      <c r="L162" s="10"/>
      <c r="M162" s="10"/>
      <c r="N162" s="10"/>
      <c r="O162" s="10"/>
      <c r="P162" s="10"/>
      <c r="Q162" s="10"/>
    </row>
    <row r="163" spans="1:17" s="11" customFormat="1" x14ac:dyDescent="0.25">
      <c r="A163" s="42" t="s">
        <v>881</v>
      </c>
      <c r="B163" s="42"/>
      <c r="C163" s="42"/>
      <c r="D163" s="25"/>
      <c r="E163" s="25"/>
      <c r="F163" s="25"/>
      <c r="G163" s="25"/>
      <c r="H163" s="42" t="str">
        <f>C124</f>
        <v>rmdswell-sl-01</v>
      </c>
      <c r="I163" s="43" t="str">
        <f>CONCATENATE(H163,"_End")</f>
        <v>rmdswell-sl-01_End</v>
      </c>
      <c r="J163" s="43">
        <f>ROW(I163)</f>
        <v>163</v>
      </c>
      <c r="K163" s="26"/>
      <c r="L163" s="26"/>
      <c r="M163" s="10"/>
      <c r="N163" s="10"/>
      <c r="O163" s="10"/>
      <c r="P163" s="10"/>
      <c r="Q163" s="10"/>
    </row>
    <row r="164" spans="1:17" s="11" customFormat="1" x14ac:dyDescent="0.25">
      <c r="A164" s="39"/>
      <c r="B164" s="44"/>
      <c r="C164" s="39"/>
      <c r="H164" s="39"/>
      <c r="I164" s="39"/>
      <c r="J164" s="39"/>
      <c r="K164" s="10"/>
      <c r="L164" s="10"/>
      <c r="M164" s="10"/>
      <c r="N164" s="10"/>
      <c r="O164" s="10"/>
      <c r="P164" s="10"/>
      <c r="Q164" s="10"/>
    </row>
    <row r="165" spans="1:17" s="11" customFormat="1" x14ac:dyDescent="0.25">
      <c r="A165" s="39"/>
      <c r="B165" s="44"/>
      <c r="C165" s="39"/>
      <c r="H165" s="39"/>
      <c r="I165" s="39"/>
      <c r="J165" s="39"/>
      <c r="K165" s="10"/>
      <c r="L165" s="10"/>
      <c r="M165" s="10"/>
      <c r="N165" s="10"/>
      <c r="O165" s="10"/>
      <c r="P165" s="10"/>
      <c r="Q165" s="10"/>
    </row>
    <row r="166" spans="1:17" s="11" customFormat="1" x14ac:dyDescent="0.25">
      <c r="A166" s="39"/>
      <c r="B166" s="44"/>
      <c r="C166" s="39"/>
      <c r="H166" s="39"/>
      <c r="I166" s="39"/>
      <c r="J166" s="39"/>
      <c r="K166" s="10"/>
      <c r="L166" s="10"/>
      <c r="M166" s="10"/>
      <c r="N166" s="10"/>
      <c r="O166" s="10"/>
      <c r="P166" s="10"/>
      <c r="Q166" s="10"/>
    </row>
    <row r="167" spans="1:17" s="11" customFormat="1" x14ac:dyDescent="0.25">
      <c r="A167" s="39"/>
      <c r="B167" s="44"/>
      <c r="C167" s="39"/>
      <c r="D167" s="10"/>
      <c r="E167" s="10"/>
      <c r="F167" s="10"/>
      <c r="G167" s="10"/>
      <c r="H167" s="39"/>
      <c r="I167" s="39"/>
      <c r="J167" s="39"/>
      <c r="K167" s="10"/>
      <c r="L167" s="10"/>
      <c r="M167" s="10"/>
      <c r="N167" s="10"/>
      <c r="O167" s="10"/>
      <c r="P167" s="10"/>
      <c r="Q167" s="10"/>
    </row>
    <row r="168" spans="1:17" s="11" customFormat="1" x14ac:dyDescent="0.25">
      <c r="A168" s="39"/>
      <c r="B168" s="44"/>
      <c r="C168" s="39"/>
      <c r="D168" s="10"/>
      <c r="E168" s="10"/>
      <c r="F168" s="10"/>
      <c r="G168" s="10"/>
      <c r="H168" s="39"/>
      <c r="I168" s="39"/>
      <c r="J168" s="39"/>
      <c r="K168" s="10"/>
      <c r="L168" s="10"/>
      <c r="M168" s="10"/>
      <c r="N168" s="10"/>
      <c r="O168" s="10"/>
      <c r="P168" s="10"/>
      <c r="Q168" s="10"/>
    </row>
    <row r="169" spans="1:17" s="11" customFormat="1" x14ac:dyDescent="0.25">
      <c r="A169" s="39"/>
      <c r="B169" s="44"/>
      <c r="C169" s="39"/>
      <c r="D169" s="10"/>
      <c r="E169" s="10"/>
      <c r="G169" s="10"/>
      <c r="H169" s="39"/>
      <c r="I169" s="39"/>
      <c r="J169" s="39"/>
      <c r="K169" s="10"/>
      <c r="L169" s="10"/>
      <c r="M169" s="10"/>
      <c r="N169" s="10"/>
      <c r="O169" s="10"/>
      <c r="P169" s="10"/>
      <c r="Q169" s="10"/>
    </row>
    <row r="170" spans="1:17" s="11" customFormat="1" x14ac:dyDescent="0.25">
      <c r="A170" s="39"/>
      <c r="B170" s="44"/>
      <c r="C170" s="39"/>
      <c r="D170" s="10"/>
      <c r="E170" s="10"/>
      <c r="G170" s="10"/>
      <c r="H170" s="39"/>
      <c r="I170" s="39"/>
      <c r="J170" s="39"/>
      <c r="K170" s="10"/>
      <c r="L170" s="10"/>
      <c r="M170" s="10"/>
      <c r="N170" s="10"/>
      <c r="O170" s="10"/>
      <c r="P170" s="10"/>
      <c r="Q170" s="10"/>
    </row>
    <row r="171" spans="1:17" s="11" customFormat="1" x14ac:dyDescent="0.25">
      <c r="A171" s="39"/>
      <c r="B171" s="44"/>
      <c r="C171" s="39"/>
      <c r="E171" s="10"/>
      <c r="G171" s="10"/>
      <c r="H171" s="39"/>
      <c r="I171" s="39"/>
      <c r="J171" s="39"/>
      <c r="K171" s="10"/>
      <c r="L171" s="10"/>
      <c r="M171" s="10"/>
      <c r="N171" s="10"/>
      <c r="O171" s="10"/>
      <c r="P171" s="10"/>
      <c r="Q171" s="10"/>
    </row>
    <row r="172" spans="1:17" s="11" customFormat="1" x14ac:dyDescent="0.25">
      <c r="A172" s="39"/>
      <c r="B172" s="44"/>
      <c r="C172" s="39"/>
      <c r="E172" s="10"/>
      <c r="G172" s="10"/>
      <c r="H172" s="39"/>
      <c r="I172" s="39"/>
      <c r="J172" s="39"/>
      <c r="K172" s="10"/>
      <c r="L172" s="10"/>
      <c r="M172" s="10"/>
      <c r="N172" s="10"/>
      <c r="O172" s="10"/>
      <c r="P172" s="10"/>
      <c r="Q172" s="10"/>
    </row>
    <row r="173" spans="1:17" s="11" customFormat="1" x14ac:dyDescent="0.25">
      <c r="A173" s="39"/>
      <c r="B173" s="44"/>
      <c r="C173" s="39"/>
      <c r="E173" s="10"/>
      <c r="G173" s="10"/>
      <c r="H173" s="39"/>
      <c r="I173" s="39"/>
      <c r="J173" s="39"/>
      <c r="K173" s="10"/>
      <c r="L173" s="10"/>
      <c r="M173" s="10"/>
      <c r="N173" s="10"/>
      <c r="O173" s="10"/>
      <c r="P173" s="10"/>
      <c r="Q173" s="10"/>
    </row>
    <row r="174" spans="1:17" s="11" customFormat="1" x14ac:dyDescent="0.25">
      <c r="A174" s="39"/>
      <c r="B174" s="44"/>
      <c r="C174" s="39"/>
      <c r="E174" s="10"/>
      <c r="G174" s="10"/>
      <c r="H174" s="39"/>
      <c r="I174" s="39"/>
      <c r="J174" s="39"/>
      <c r="K174" s="10"/>
      <c r="L174" s="10"/>
      <c r="M174" s="10"/>
      <c r="N174" s="10"/>
      <c r="O174" s="10"/>
      <c r="P174" s="10"/>
      <c r="Q174" s="10"/>
    </row>
    <row r="175" spans="1:17" s="11" customFormat="1" x14ac:dyDescent="0.25">
      <c r="A175" s="39"/>
      <c r="B175" s="44"/>
      <c r="C175" s="39"/>
      <c r="E175" s="10"/>
      <c r="G175" s="10"/>
      <c r="H175" s="39"/>
      <c r="I175" s="39"/>
      <c r="J175" s="39"/>
      <c r="K175" s="10"/>
      <c r="L175" s="10"/>
      <c r="M175" s="10"/>
      <c r="N175" s="10"/>
      <c r="O175" s="10"/>
      <c r="P175" s="10"/>
      <c r="Q175" s="10"/>
    </row>
    <row r="176" spans="1:17" s="11" customFormat="1" x14ac:dyDescent="0.25">
      <c r="A176" s="39"/>
      <c r="B176" s="44"/>
      <c r="C176" s="39"/>
      <c r="E176" s="10"/>
      <c r="G176" s="10"/>
      <c r="H176" s="39"/>
      <c r="I176" s="39"/>
      <c r="J176" s="39"/>
      <c r="K176" s="10"/>
      <c r="L176" s="10"/>
      <c r="M176" s="10"/>
      <c r="N176" s="10"/>
      <c r="O176" s="10"/>
      <c r="P176" s="10"/>
      <c r="Q176" s="10"/>
    </row>
    <row r="177" spans="1:17" s="11" customFormat="1" x14ac:dyDescent="0.25">
      <c r="A177" s="39"/>
      <c r="B177" s="44"/>
      <c r="C177" s="39"/>
      <c r="E177" s="10"/>
      <c r="G177" s="10"/>
      <c r="H177" s="39"/>
      <c r="I177" s="39"/>
      <c r="J177" s="39"/>
      <c r="K177" s="10"/>
      <c r="L177" s="10"/>
      <c r="M177" s="10"/>
      <c r="N177" s="10"/>
      <c r="O177" s="10"/>
      <c r="P177" s="10"/>
      <c r="Q177" s="10"/>
    </row>
    <row r="178" spans="1:17" s="11" customFormat="1" x14ac:dyDescent="0.25">
      <c r="A178" s="39"/>
      <c r="B178" s="44"/>
      <c r="C178" s="39"/>
      <c r="E178" s="10"/>
      <c r="G178" s="10"/>
      <c r="H178" s="39"/>
      <c r="I178" s="39"/>
      <c r="J178" s="39"/>
      <c r="K178" s="10"/>
      <c r="L178" s="10"/>
      <c r="M178" s="10"/>
      <c r="N178" s="10"/>
      <c r="O178" s="10"/>
      <c r="P178" s="10"/>
      <c r="Q178" s="10"/>
    </row>
    <row r="179" spans="1:17" s="11" customFormat="1" x14ac:dyDescent="0.25">
      <c r="A179" s="39"/>
      <c r="B179" s="44"/>
      <c r="C179" s="39"/>
      <c r="E179" s="10"/>
      <c r="G179" s="10"/>
      <c r="H179" s="39"/>
      <c r="I179" s="39"/>
      <c r="J179" s="39"/>
      <c r="K179" s="10"/>
      <c r="L179" s="10"/>
      <c r="M179" s="10"/>
      <c r="N179" s="10"/>
      <c r="O179" s="10"/>
      <c r="P179" s="10"/>
      <c r="Q179" s="10"/>
    </row>
    <row r="180" spans="1:17" s="11" customFormat="1" x14ac:dyDescent="0.25">
      <c r="A180" s="39"/>
      <c r="B180" s="44"/>
      <c r="C180" s="39"/>
      <c r="E180" s="10"/>
      <c r="G180" s="10"/>
      <c r="H180" s="39"/>
      <c r="I180" s="39"/>
      <c r="J180" s="39"/>
      <c r="K180" s="10"/>
      <c r="L180" s="10"/>
      <c r="M180" s="10"/>
      <c r="N180" s="10"/>
      <c r="O180" s="10"/>
      <c r="P180" s="10"/>
      <c r="Q180" s="10"/>
    </row>
    <row r="181" spans="1:17" s="11" customFormat="1" x14ac:dyDescent="0.25">
      <c r="A181" s="39"/>
      <c r="B181" s="44"/>
      <c r="C181" s="39"/>
      <c r="E181" s="10"/>
      <c r="G181" s="10"/>
      <c r="H181" s="39"/>
      <c r="I181" s="39"/>
      <c r="J181" s="39"/>
      <c r="K181" s="10"/>
      <c r="L181" s="10"/>
      <c r="M181" s="10"/>
      <c r="N181" s="10"/>
      <c r="O181" s="10"/>
      <c r="P181" s="10"/>
      <c r="Q181" s="10"/>
    </row>
    <row r="182" spans="1:17" s="11" customFormat="1" x14ac:dyDescent="0.25">
      <c r="A182" s="39"/>
      <c r="B182" s="44"/>
      <c r="C182" s="39"/>
      <c r="E182" s="10"/>
      <c r="G182" s="10"/>
      <c r="H182" s="39"/>
      <c r="I182" s="39"/>
      <c r="J182" s="39"/>
      <c r="K182" s="10"/>
      <c r="L182" s="10"/>
      <c r="M182" s="10"/>
      <c r="N182" s="10"/>
      <c r="O182" s="10"/>
      <c r="P182" s="10"/>
      <c r="Q182" s="10"/>
    </row>
    <row r="183" spans="1:17" s="11" customFormat="1" x14ac:dyDescent="0.25">
      <c r="A183" s="39"/>
      <c r="B183" s="44"/>
      <c r="C183" s="39"/>
      <c r="E183" s="10"/>
      <c r="G183" s="10"/>
      <c r="H183" s="39"/>
      <c r="I183" s="39"/>
      <c r="J183" s="39"/>
      <c r="K183" s="10"/>
      <c r="L183" s="10"/>
      <c r="M183" s="10"/>
      <c r="N183" s="10"/>
      <c r="O183" s="10"/>
      <c r="P183" s="10"/>
      <c r="Q183" s="10"/>
    </row>
    <row r="184" spans="1:17" s="11" customFormat="1" x14ac:dyDescent="0.25">
      <c r="A184" s="39"/>
      <c r="B184" s="44"/>
      <c r="C184" s="39"/>
      <c r="E184" s="10"/>
      <c r="G184" s="10"/>
      <c r="H184" s="39"/>
      <c r="I184" s="39"/>
      <c r="J184" s="39"/>
      <c r="K184" s="10"/>
      <c r="L184" s="10"/>
      <c r="M184" s="10"/>
      <c r="N184" s="10"/>
      <c r="O184" s="10"/>
      <c r="P184" s="10"/>
      <c r="Q184" s="10"/>
    </row>
    <row r="185" spans="1:17" s="11" customFormat="1" x14ac:dyDescent="0.25">
      <c r="A185" s="39"/>
      <c r="B185" s="44"/>
      <c r="C185" s="39"/>
      <c r="E185" s="10"/>
      <c r="G185" s="10"/>
      <c r="H185" s="39"/>
      <c r="I185" s="39"/>
      <c r="J185" s="39"/>
      <c r="K185" s="10"/>
      <c r="L185" s="10"/>
      <c r="M185" s="10"/>
      <c r="N185" s="10"/>
      <c r="O185" s="10"/>
      <c r="P185" s="10"/>
      <c r="Q185" s="10"/>
    </row>
    <row r="186" spans="1:17" s="11" customFormat="1" x14ac:dyDescent="0.25">
      <c r="A186" s="39"/>
      <c r="B186" s="44"/>
      <c r="C186" s="39"/>
      <c r="E186" s="10"/>
      <c r="G186" s="10"/>
      <c r="H186" s="39"/>
      <c r="I186" s="39"/>
      <c r="J186" s="39"/>
      <c r="K186" s="10"/>
      <c r="L186" s="10"/>
      <c r="M186" s="10"/>
      <c r="N186" s="10"/>
      <c r="O186" s="10"/>
      <c r="P186" s="10"/>
      <c r="Q186" s="10"/>
    </row>
    <row r="187" spans="1:17" s="11" customFormat="1" x14ac:dyDescent="0.25">
      <c r="A187" s="39"/>
      <c r="B187" s="44"/>
      <c r="C187" s="39"/>
      <c r="D187" s="10"/>
      <c r="E187" s="10"/>
      <c r="F187" s="10"/>
      <c r="G187" s="10"/>
      <c r="H187" s="39"/>
      <c r="I187" s="39"/>
      <c r="J187" s="39"/>
      <c r="K187" s="10"/>
      <c r="L187" s="10"/>
      <c r="M187" s="10"/>
      <c r="N187" s="10"/>
      <c r="O187" s="10"/>
      <c r="P187" s="10"/>
      <c r="Q187" s="10"/>
    </row>
    <row r="188" spans="1:17" s="11" customFormat="1" x14ac:dyDescent="0.25">
      <c r="A188" s="39"/>
      <c r="B188" s="44"/>
      <c r="C188" s="39"/>
      <c r="D188" s="10"/>
      <c r="E188" s="10"/>
      <c r="F188" s="10"/>
      <c r="G188" s="10"/>
      <c r="H188" s="39"/>
      <c r="I188" s="39"/>
      <c r="J188" s="39"/>
      <c r="K188" s="10"/>
      <c r="L188" s="10"/>
      <c r="M188" s="10"/>
      <c r="N188" s="10"/>
      <c r="O188" s="10"/>
      <c r="P188" s="10"/>
      <c r="Q188" s="10"/>
    </row>
    <row r="189" spans="1:17" s="11" customFormat="1" x14ac:dyDescent="0.25">
      <c r="A189" s="39"/>
      <c r="B189" s="44"/>
      <c r="C189" s="39"/>
      <c r="E189" s="10"/>
      <c r="G189" s="10"/>
      <c r="H189" s="39"/>
      <c r="I189" s="39"/>
      <c r="J189" s="39"/>
      <c r="K189" s="10"/>
      <c r="L189" s="10"/>
      <c r="M189" s="10"/>
      <c r="N189" s="10"/>
      <c r="O189" s="10"/>
      <c r="P189" s="10"/>
      <c r="Q189" s="10"/>
    </row>
    <row r="190" spans="1:17" s="11" customFormat="1" x14ac:dyDescent="0.25">
      <c r="A190" s="39"/>
      <c r="B190" s="44"/>
      <c r="C190" s="39"/>
      <c r="D190" s="10"/>
      <c r="E190" s="10"/>
      <c r="F190" s="10"/>
      <c r="G190" s="10"/>
      <c r="H190" s="39"/>
      <c r="I190" s="39"/>
      <c r="J190" s="39"/>
      <c r="K190" s="10"/>
      <c r="L190" s="10"/>
      <c r="M190" s="10"/>
      <c r="N190" s="10"/>
      <c r="O190" s="10"/>
      <c r="P190" s="10"/>
      <c r="Q190" s="10"/>
    </row>
    <row r="191" spans="1:17" s="11" customFormat="1" x14ac:dyDescent="0.25">
      <c r="A191" s="39"/>
      <c r="B191" s="44"/>
      <c r="C191" s="39"/>
      <c r="D191" s="10"/>
      <c r="E191" s="10"/>
      <c r="F191" s="10"/>
      <c r="G191" s="10"/>
      <c r="H191" s="39"/>
      <c r="I191" s="39"/>
      <c r="J191" s="39"/>
      <c r="K191" s="10"/>
      <c r="L191" s="10"/>
      <c r="M191" s="10"/>
      <c r="N191" s="10"/>
      <c r="O191" s="10"/>
      <c r="P191" s="10"/>
      <c r="Q191" s="10"/>
    </row>
    <row r="192" spans="1:17" s="11" customFormat="1" x14ac:dyDescent="0.25">
      <c r="A192" s="39"/>
      <c r="B192" s="44"/>
      <c r="C192" s="39"/>
      <c r="E192" s="10"/>
      <c r="H192" s="39"/>
      <c r="I192" s="39"/>
      <c r="J192" s="39"/>
      <c r="K192" s="10"/>
      <c r="L192" s="10"/>
      <c r="M192" s="10"/>
      <c r="N192" s="10"/>
      <c r="O192" s="10"/>
      <c r="P192" s="10"/>
      <c r="Q192" s="10"/>
    </row>
    <row r="193" spans="1:17" s="11" customFormat="1" x14ac:dyDescent="0.25">
      <c r="A193" s="39"/>
      <c r="B193" s="44"/>
      <c r="C193" s="39"/>
      <c r="D193" s="10"/>
      <c r="E193" s="10"/>
      <c r="F193" s="10"/>
      <c r="G193" s="10"/>
      <c r="H193" s="39"/>
      <c r="I193" s="39"/>
      <c r="J193" s="39"/>
      <c r="K193" s="10"/>
      <c r="L193" s="10"/>
      <c r="M193" s="10"/>
      <c r="N193" s="10"/>
      <c r="O193" s="10"/>
      <c r="P193" s="10"/>
      <c r="Q193" s="10"/>
    </row>
    <row r="194" spans="1:17" s="11" customFormat="1" x14ac:dyDescent="0.25">
      <c r="A194" s="39"/>
      <c r="B194" s="44"/>
      <c r="C194" s="39"/>
      <c r="D194" s="10"/>
      <c r="E194" s="10"/>
      <c r="F194" s="10"/>
      <c r="G194" s="10"/>
      <c r="H194" s="39"/>
      <c r="I194" s="39"/>
      <c r="J194" s="39"/>
      <c r="K194" s="10"/>
      <c r="L194" s="10"/>
      <c r="M194" s="10"/>
      <c r="N194" s="10"/>
      <c r="O194" s="10"/>
      <c r="P194" s="10"/>
      <c r="Q194" s="10"/>
    </row>
    <row r="195" spans="1:17" s="11" customFormat="1" x14ac:dyDescent="0.25">
      <c r="A195" s="39"/>
      <c r="B195" s="44"/>
      <c r="C195" s="39"/>
      <c r="D195" s="10"/>
      <c r="E195" s="10"/>
      <c r="F195" s="10"/>
      <c r="G195" s="10"/>
      <c r="H195" s="39"/>
      <c r="I195" s="39"/>
      <c r="J195" s="39"/>
      <c r="K195" s="10"/>
      <c r="L195" s="10"/>
      <c r="M195" s="10"/>
      <c r="N195" s="10"/>
      <c r="O195" s="10"/>
      <c r="P195" s="10"/>
      <c r="Q195" s="10"/>
    </row>
    <row r="196" spans="1:17" s="11" customFormat="1" x14ac:dyDescent="0.25">
      <c r="A196" s="39"/>
      <c r="B196" s="44"/>
      <c r="C196" s="39"/>
      <c r="D196" s="10"/>
      <c r="E196" s="10"/>
      <c r="F196" s="10"/>
      <c r="G196" s="10"/>
      <c r="H196" s="39"/>
      <c r="I196" s="39"/>
      <c r="J196" s="39"/>
      <c r="K196" s="10"/>
      <c r="L196" s="10"/>
      <c r="M196" s="10"/>
      <c r="N196" s="10"/>
      <c r="O196" s="10"/>
      <c r="P196" s="10"/>
      <c r="Q196" s="10"/>
    </row>
    <row r="197" spans="1:17" s="11" customFormat="1" x14ac:dyDescent="0.25">
      <c r="A197" s="39"/>
      <c r="B197" s="44"/>
      <c r="C197" s="39"/>
      <c r="D197" s="10"/>
      <c r="E197" s="10"/>
      <c r="F197" s="10"/>
      <c r="G197" s="10"/>
      <c r="H197" s="39"/>
      <c r="I197" s="39"/>
      <c r="J197" s="39"/>
      <c r="K197" s="10"/>
      <c r="L197" s="10"/>
      <c r="M197" s="10"/>
      <c r="N197" s="10"/>
      <c r="O197" s="10"/>
      <c r="P197" s="10"/>
      <c r="Q197" s="10"/>
    </row>
    <row r="198" spans="1:17" s="11" customFormat="1" x14ac:dyDescent="0.25">
      <c r="A198" s="39"/>
      <c r="B198" s="44"/>
      <c r="C198" s="39"/>
      <c r="D198" s="10"/>
      <c r="E198" s="10"/>
      <c r="F198" s="10"/>
      <c r="G198" s="10"/>
      <c r="H198" s="39"/>
      <c r="I198" s="39"/>
      <c r="J198" s="39"/>
      <c r="K198" s="10"/>
      <c r="L198" s="10"/>
      <c r="M198" s="10"/>
      <c r="N198" s="10"/>
      <c r="O198" s="10"/>
      <c r="P198" s="10"/>
      <c r="Q198" s="10"/>
    </row>
    <row r="199" spans="1:17" s="11" customFormat="1" x14ac:dyDescent="0.25">
      <c r="A199" s="39"/>
      <c r="B199" s="44"/>
      <c r="C199" s="39"/>
      <c r="H199" s="39"/>
      <c r="I199" s="39"/>
      <c r="J199" s="39"/>
      <c r="K199" s="10"/>
      <c r="L199" s="10"/>
      <c r="M199" s="10"/>
      <c r="N199" s="10"/>
      <c r="O199" s="10"/>
      <c r="P199" s="10"/>
      <c r="Q199" s="10"/>
    </row>
    <row r="200" spans="1:17" s="11" customFormat="1" x14ac:dyDescent="0.25">
      <c r="A200" s="39"/>
      <c r="B200" s="44"/>
      <c r="C200" s="39"/>
      <c r="H200" s="39"/>
      <c r="I200" s="39"/>
      <c r="J200" s="39"/>
      <c r="K200" s="10"/>
      <c r="L200" s="10"/>
      <c r="M200" s="10"/>
      <c r="N200" s="10"/>
      <c r="O200" s="10"/>
      <c r="P200" s="10"/>
      <c r="Q200" s="10"/>
    </row>
    <row r="201" spans="1:17" s="11" customFormat="1" x14ac:dyDescent="0.25">
      <c r="A201" s="39"/>
      <c r="B201" s="44"/>
      <c r="C201" s="39"/>
      <c r="H201" s="39"/>
      <c r="I201" s="39"/>
      <c r="J201" s="39"/>
      <c r="K201" s="10"/>
      <c r="L201" s="10"/>
      <c r="M201" s="10"/>
      <c r="N201" s="10"/>
      <c r="O201" s="10"/>
      <c r="P201" s="10"/>
      <c r="Q201" s="10"/>
    </row>
    <row r="202" spans="1:17" s="11" customFormat="1" x14ac:dyDescent="0.25">
      <c r="A202" s="39"/>
      <c r="B202" s="44"/>
      <c r="C202" s="39"/>
      <c r="H202" s="39"/>
      <c r="I202" s="39"/>
      <c r="J202" s="39"/>
      <c r="K202" s="10"/>
      <c r="L202" s="10"/>
      <c r="M202" s="10"/>
      <c r="N202" s="10"/>
      <c r="O202" s="10"/>
      <c r="P202" s="10"/>
      <c r="Q202" s="10"/>
    </row>
    <row r="203" spans="1:17" s="11" customFormat="1" x14ac:dyDescent="0.25">
      <c r="A203" s="39"/>
      <c r="B203" s="44"/>
      <c r="C203" s="39"/>
      <c r="H203" s="39"/>
      <c r="I203" s="39"/>
      <c r="J203" s="39"/>
      <c r="K203" s="10"/>
      <c r="L203" s="10"/>
      <c r="M203" s="10"/>
      <c r="N203" s="10"/>
      <c r="O203" s="10"/>
      <c r="P203" s="10"/>
      <c r="Q203" s="10"/>
    </row>
    <row r="204" spans="1:17" s="11" customFormat="1" x14ac:dyDescent="0.25">
      <c r="A204" s="39"/>
      <c r="B204" s="44"/>
      <c r="C204" s="39"/>
      <c r="H204" s="39"/>
      <c r="I204" s="39"/>
      <c r="J204" s="39"/>
      <c r="K204" s="10"/>
      <c r="L204" s="10"/>
      <c r="M204" s="10"/>
      <c r="N204" s="10"/>
      <c r="O204" s="10"/>
      <c r="P204" s="10"/>
      <c r="Q204" s="10"/>
    </row>
    <row r="205" spans="1:17" s="11" customFormat="1" x14ac:dyDescent="0.25">
      <c r="A205" s="39"/>
      <c r="B205" s="44"/>
      <c r="C205" s="39"/>
      <c r="H205" s="39"/>
      <c r="I205" s="39"/>
      <c r="J205" s="39"/>
      <c r="K205" s="10"/>
      <c r="L205" s="10"/>
      <c r="M205" s="10"/>
      <c r="N205" s="10"/>
      <c r="O205" s="10"/>
      <c r="P205" s="10"/>
      <c r="Q205" s="10"/>
    </row>
    <row r="206" spans="1:17" s="11" customFormat="1" x14ac:dyDescent="0.25">
      <c r="A206" s="39"/>
      <c r="B206" s="44"/>
      <c r="C206" s="39"/>
      <c r="H206" s="39"/>
      <c r="I206" s="39"/>
      <c r="J206" s="39"/>
      <c r="K206" s="10"/>
      <c r="L206" s="10"/>
      <c r="M206" s="10"/>
      <c r="N206" s="10"/>
      <c r="O206" s="10"/>
      <c r="P206" s="10"/>
      <c r="Q206" s="10"/>
    </row>
    <row r="207" spans="1:17" s="11" customFormat="1" x14ac:dyDescent="0.25">
      <c r="A207" s="39"/>
      <c r="B207" s="44"/>
      <c r="C207" s="39"/>
      <c r="H207" s="39"/>
      <c r="I207" s="39"/>
      <c r="J207" s="39"/>
      <c r="K207" s="10"/>
      <c r="L207" s="10"/>
      <c r="M207" s="10"/>
      <c r="N207" s="10"/>
      <c r="O207" s="10"/>
      <c r="P207" s="10"/>
      <c r="Q207" s="10"/>
    </row>
    <row r="208" spans="1:17" s="11" customFormat="1" x14ac:dyDescent="0.25">
      <c r="A208" s="39"/>
      <c r="B208" s="44"/>
      <c r="C208" s="39"/>
      <c r="D208" s="10"/>
      <c r="E208" s="10"/>
      <c r="F208" s="10"/>
      <c r="G208" s="10"/>
      <c r="H208" s="39"/>
      <c r="I208" s="39"/>
      <c r="J208" s="39"/>
      <c r="K208" s="10"/>
      <c r="L208" s="10"/>
      <c r="M208" s="10"/>
      <c r="N208" s="10"/>
      <c r="O208" s="10"/>
      <c r="P208" s="10"/>
      <c r="Q208" s="10"/>
    </row>
    <row r="209" spans="1:17" s="11" customFormat="1" x14ac:dyDescent="0.25">
      <c r="A209" s="39"/>
      <c r="B209" s="44"/>
      <c r="C209" s="39"/>
      <c r="D209" s="10"/>
      <c r="E209" s="10"/>
      <c r="F209" s="10"/>
      <c r="G209" s="10"/>
      <c r="H209" s="39"/>
      <c r="I209" s="39"/>
      <c r="J209" s="39"/>
      <c r="K209" s="10"/>
      <c r="L209" s="10"/>
      <c r="M209" s="10"/>
      <c r="N209" s="10"/>
      <c r="O209" s="10"/>
      <c r="P209" s="10"/>
      <c r="Q209" s="10"/>
    </row>
    <row r="210" spans="1:17" s="11" customFormat="1" x14ac:dyDescent="0.25">
      <c r="A210" s="39"/>
      <c r="B210" s="44"/>
      <c r="C210" s="39"/>
      <c r="H210" s="39"/>
      <c r="I210" s="39"/>
      <c r="J210" s="39"/>
      <c r="K210" s="10"/>
      <c r="L210" s="10"/>
      <c r="M210" s="10"/>
      <c r="N210" s="10"/>
      <c r="O210" s="10"/>
      <c r="P210" s="10"/>
      <c r="Q210" s="10"/>
    </row>
    <row r="211" spans="1:17" s="11" customFormat="1" x14ac:dyDescent="0.25">
      <c r="A211" s="39"/>
      <c r="B211" s="44"/>
      <c r="C211" s="39"/>
      <c r="H211" s="39"/>
      <c r="I211" s="39"/>
      <c r="J211" s="39"/>
      <c r="K211" s="10"/>
      <c r="L211" s="10"/>
      <c r="M211" s="10"/>
      <c r="N211" s="10"/>
      <c r="O211" s="10"/>
      <c r="P211" s="10"/>
      <c r="Q211" s="10"/>
    </row>
    <row r="212" spans="1:17" s="11" customFormat="1" x14ac:dyDescent="0.25">
      <c r="A212" s="39"/>
      <c r="B212" s="44"/>
      <c r="C212" s="39"/>
      <c r="H212" s="39"/>
      <c r="I212" s="39"/>
      <c r="J212" s="39"/>
      <c r="K212" s="10"/>
      <c r="L212" s="10"/>
      <c r="M212" s="10"/>
      <c r="N212" s="10"/>
      <c r="O212" s="10"/>
      <c r="P212" s="10"/>
      <c r="Q212" s="10"/>
    </row>
    <row r="213" spans="1:17" s="11" customFormat="1" x14ac:dyDescent="0.25">
      <c r="A213" s="39"/>
      <c r="B213" s="44"/>
      <c r="C213" s="39"/>
      <c r="H213" s="39"/>
      <c r="I213" s="39"/>
      <c r="J213" s="39"/>
      <c r="K213" s="10"/>
      <c r="L213" s="10"/>
      <c r="M213" s="10"/>
      <c r="N213" s="10"/>
      <c r="O213" s="10"/>
      <c r="P213" s="10"/>
      <c r="Q213" s="10"/>
    </row>
    <row r="214" spans="1:17" s="11" customFormat="1" x14ac:dyDescent="0.25">
      <c r="A214" s="39"/>
      <c r="B214" s="44"/>
      <c r="C214" s="39"/>
      <c r="H214" s="39"/>
      <c r="I214" s="39"/>
      <c r="J214" s="39"/>
      <c r="K214" s="10"/>
      <c r="L214" s="10"/>
      <c r="M214" s="10"/>
      <c r="N214" s="10"/>
      <c r="O214" s="10"/>
      <c r="P214" s="10"/>
      <c r="Q214" s="10"/>
    </row>
    <row r="215" spans="1:17" s="11" customFormat="1" x14ac:dyDescent="0.25">
      <c r="A215" s="39"/>
      <c r="B215" s="44"/>
      <c r="C215" s="39"/>
      <c r="H215" s="39"/>
      <c r="I215" s="39"/>
      <c r="J215" s="39"/>
      <c r="K215" s="10"/>
      <c r="L215" s="10"/>
      <c r="M215" s="10"/>
      <c r="N215" s="10"/>
      <c r="O215" s="10"/>
      <c r="P215" s="10"/>
      <c r="Q215" s="10"/>
    </row>
    <row r="216" spans="1:17" s="11" customFormat="1" x14ac:dyDescent="0.25">
      <c r="A216" s="39"/>
      <c r="B216" s="44"/>
      <c r="C216" s="39"/>
      <c r="H216" s="39"/>
      <c r="I216" s="39"/>
      <c r="J216" s="39"/>
      <c r="K216" s="10"/>
      <c r="L216" s="10"/>
      <c r="M216" s="10"/>
      <c r="N216" s="10"/>
      <c r="O216" s="10"/>
      <c r="P216" s="10"/>
      <c r="Q216" s="10"/>
    </row>
    <row r="217" spans="1:17" s="11" customFormat="1" x14ac:dyDescent="0.25">
      <c r="A217" s="39"/>
      <c r="B217" s="44"/>
      <c r="C217" s="39"/>
      <c r="H217" s="39"/>
      <c r="I217" s="39"/>
      <c r="J217" s="39"/>
      <c r="K217" s="10"/>
      <c r="L217" s="10"/>
      <c r="M217" s="10"/>
      <c r="N217" s="10"/>
      <c r="O217" s="10"/>
      <c r="P217" s="10"/>
      <c r="Q217" s="10"/>
    </row>
    <row r="218" spans="1:17" s="11" customFormat="1" x14ac:dyDescent="0.25">
      <c r="A218" s="39"/>
      <c r="B218" s="44"/>
      <c r="C218" s="39"/>
      <c r="H218" s="39"/>
      <c r="I218" s="39"/>
      <c r="J218" s="39"/>
      <c r="K218" s="10"/>
      <c r="L218" s="10"/>
      <c r="M218" s="10"/>
      <c r="N218" s="10"/>
      <c r="O218" s="10"/>
      <c r="P218" s="10"/>
      <c r="Q218" s="10"/>
    </row>
    <row r="219" spans="1:17" s="11" customFormat="1" x14ac:dyDescent="0.25">
      <c r="A219" s="39"/>
      <c r="B219" s="44"/>
      <c r="C219" s="39"/>
      <c r="H219" s="39"/>
      <c r="I219" s="39"/>
      <c r="J219" s="39"/>
      <c r="K219" s="10"/>
      <c r="L219" s="10"/>
      <c r="M219" s="10"/>
      <c r="N219" s="10"/>
      <c r="O219" s="10"/>
      <c r="P219" s="10"/>
      <c r="Q219" s="10"/>
    </row>
    <row r="220" spans="1:17" s="11" customFormat="1" x14ac:dyDescent="0.25">
      <c r="A220" s="39"/>
      <c r="B220" s="44"/>
      <c r="C220" s="39"/>
      <c r="H220" s="39"/>
      <c r="I220" s="39"/>
      <c r="J220" s="39"/>
      <c r="K220" s="10"/>
      <c r="L220" s="10"/>
      <c r="M220" s="10"/>
      <c r="N220" s="10"/>
      <c r="O220" s="10"/>
      <c r="P220" s="10"/>
      <c r="Q220" s="10"/>
    </row>
    <row r="221" spans="1:17" s="11" customFormat="1" x14ac:dyDescent="0.25">
      <c r="A221" s="39"/>
      <c r="B221" s="44"/>
      <c r="C221" s="39"/>
      <c r="H221" s="39"/>
      <c r="I221" s="39"/>
      <c r="J221" s="39"/>
      <c r="K221" s="10"/>
      <c r="L221" s="10"/>
      <c r="M221" s="10"/>
      <c r="N221" s="10"/>
      <c r="O221" s="10"/>
      <c r="P221" s="10"/>
      <c r="Q221" s="10"/>
    </row>
    <row r="222" spans="1:17" s="11" customFormat="1" x14ac:dyDescent="0.25">
      <c r="A222" s="39"/>
      <c r="B222" s="44"/>
      <c r="C222" s="39"/>
      <c r="H222" s="39"/>
      <c r="I222" s="39"/>
      <c r="J222" s="39"/>
      <c r="K222" s="10"/>
      <c r="L222" s="10"/>
      <c r="M222" s="10"/>
      <c r="N222" s="10"/>
      <c r="O222" s="10"/>
      <c r="P222" s="10"/>
      <c r="Q222" s="10"/>
    </row>
    <row r="223" spans="1:17" s="11" customFormat="1" x14ac:dyDescent="0.25">
      <c r="A223" s="39"/>
      <c r="B223" s="44"/>
      <c r="C223" s="39"/>
      <c r="H223" s="39"/>
      <c r="I223" s="39"/>
      <c r="J223" s="39"/>
      <c r="K223" s="10"/>
      <c r="L223" s="10"/>
      <c r="M223" s="10"/>
      <c r="N223" s="10"/>
      <c r="O223" s="10"/>
      <c r="P223" s="10"/>
      <c r="Q223" s="10"/>
    </row>
    <row r="224" spans="1:17" s="11" customFormat="1" x14ac:dyDescent="0.25">
      <c r="A224" s="39"/>
      <c r="B224" s="44"/>
      <c r="C224" s="39"/>
      <c r="H224" s="39"/>
      <c r="I224" s="39"/>
      <c r="J224" s="39"/>
      <c r="K224" s="10"/>
      <c r="L224" s="10"/>
      <c r="M224" s="10"/>
      <c r="N224" s="10"/>
      <c r="O224" s="10"/>
      <c r="P224" s="10"/>
      <c r="Q224" s="10"/>
    </row>
    <row r="225" spans="1:17" s="11" customFormat="1" x14ac:dyDescent="0.25">
      <c r="A225" s="39"/>
      <c r="B225" s="44"/>
      <c r="C225" s="39"/>
      <c r="H225" s="39"/>
      <c r="I225" s="39"/>
      <c r="J225" s="39"/>
      <c r="K225" s="10"/>
      <c r="L225" s="10"/>
      <c r="M225" s="10"/>
      <c r="N225" s="10"/>
      <c r="O225" s="10"/>
      <c r="P225" s="10"/>
      <c r="Q225" s="10"/>
    </row>
    <row r="226" spans="1:17" s="11" customFormat="1" x14ac:dyDescent="0.25">
      <c r="A226" s="39"/>
      <c r="B226" s="44"/>
      <c r="C226" s="39"/>
      <c r="H226" s="39"/>
      <c r="I226" s="39"/>
      <c r="J226" s="39"/>
      <c r="K226" s="10"/>
      <c r="L226" s="10"/>
      <c r="M226" s="10"/>
      <c r="N226" s="10"/>
      <c r="O226" s="10"/>
      <c r="P226" s="10"/>
      <c r="Q226" s="10"/>
    </row>
    <row r="227" spans="1:17" s="11" customFormat="1" x14ac:dyDescent="0.25">
      <c r="A227" s="39"/>
      <c r="B227" s="44"/>
      <c r="C227" s="39"/>
      <c r="H227" s="39"/>
      <c r="I227" s="39"/>
      <c r="J227" s="39"/>
      <c r="K227" s="10"/>
      <c r="L227" s="10"/>
      <c r="M227" s="10"/>
      <c r="N227" s="10"/>
      <c r="O227" s="10"/>
      <c r="P227" s="10"/>
      <c r="Q227" s="10"/>
    </row>
    <row r="228" spans="1:17" s="11" customFormat="1" x14ac:dyDescent="0.25">
      <c r="A228" s="39"/>
      <c r="B228" s="44"/>
      <c r="C228" s="39"/>
      <c r="H228" s="39"/>
      <c r="I228" s="39"/>
      <c r="J228" s="39"/>
      <c r="K228" s="10"/>
      <c r="L228" s="10"/>
      <c r="M228" s="10"/>
      <c r="N228" s="10"/>
      <c r="O228" s="10"/>
      <c r="P228" s="10"/>
      <c r="Q228" s="10"/>
    </row>
    <row r="229" spans="1:17" s="11" customFormat="1" x14ac:dyDescent="0.25">
      <c r="A229" s="39"/>
      <c r="B229" s="44"/>
      <c r="C229" s="39"/>
      <c r="H229" s="39"/>
      <c r="I229" s="39"/>
      <c r="J229" s="39"/>
      <c r="K229" s="10"/>
      <c r="L229" s="10"/>
      <c r="M229" s="10"/>
      <c r="N229" s="10"/>
      <c r="O229" s="10"/>
      <c r="P229" s="10"/>
      <c r="Q229" s="10"/>
    </row>
    <row r="230" spans="1:17" s="11" customFormat="1" x14ac:dyDescent="0.25">
      <c r="A230" s="39"/>
      <c r="B230" s="44"/>
      <c r="C230" s="39"/>
      <c r="H230" s="39"/>
      <c r="I230" s="39"/>
      <c r="J230" s="39"/>
      <c r="K230" s="10"/>
      <c r="L230" s="10"/>
      <c r="M230" s="10"/>
      <c r="N230" s="10"/>
      <c r="O230" s="10"/>
      <c r="P230" s="10"/>
      <c r="Q230" s="10"/>
    </row>
    <row r="231" spans="1:17" s="11" customFormat="1" x14ac:dyDescent="0.25">
      <c r="A231" s="39"/>
      <c r="B231" s="44"/>
      <c r="C231" s="39"/>
      <c r="H231" s="39"/>
      <c r="I231" s="39"/>
      <c r="J231" s="39"/>
      <c r="K231" s="10"/>
      <c r="L231" s="10"/>
      <c r="M231" s="10"/>
      <c r="N231" s="10"/>
      <c r="O231" s="10"/>
      <c r="P231" s="10"/>
      <c r="Q231" s="10"/>
    </row>
    <row r="232" spans="1:17" s="11" customFormat="1" x14ac:dyDescent="0.25">
      <c r="A232" s="39"/>
      <c r="B232" s="44"/>
      <c r="C232" s="39"/>
      <c r="H232" s="39"/>
      <c r="I232" s="39"/>
      <c r="J232" s="39"/>
      <c r="K232" s="10"/>
      <c r="L232" s="10"/>
      <c r="M232" s="10"/>
      <c r="N232" s="10"/>
      <c r="O232" s="10"/>
      <c r="P232" s="10"/>
      <c r="Q232" s="10"/>
    </row>
    <row r="233" spans="1:17" s="11" customFormat="1" x14ac:dyDescent="0.25">
      <c r="A233" s="39"/>
      <c r="B233" s="44"/>
      <c r="C233" s="39"/>
      <c r="H233" s="39"/>
      <c r="I233" s="39"/>
      <c r="J233" s="39"/>
      <c r="K233" s="10"/>
      <c r="L233" s="10"/>
      <c r="M233" s="10"/>
      <c r="N233" s="10"/>
      <c r="O233" s="10"/>
      <c r="P233" s="10"/>
      <c r="Q233" s="10"/>
    </row>
    <row r="234" spans="1:17" s="11" customFormat="1" x14ac:dyDescent="0.25">
      <c r="A234" s="39"/>
      <c r="B234" s="44"/>
      <c r="C234" s="39"/>
      <c r="H234" s="39"/>
      <c r="I234" s="39"/>
      <c r="J234" s="39"/>
      <c r="K234" s="10"/>
      <c r="L234" s="10"/>
      <c r="M234" s="10"/>
      <c r="N234" s="10"/>
      <c r="O234" s="10"/>
      <c r="P234" s="10"/>
      <c r="Q234" s="10"/>
    </row>
    <row r="235" spans="1:17" s="11" customFormat="1" x14ac:dyDescent="0.25">
      <c r="A235" s="39"/>
      <c r="B235" s="44"/>
      <c r="C235" s="39"/>
      <c r="H235" s="39"/>
      <c r="I235" s="39"/>
      <c r="J235" s="39"/>
      <c r="K235" s="10"/>
      <c r="L235" s="10"/>
      <c r="M235" s="10"/>
      <c r="N235" s="10"/>
      <c r="O235" s="10"/>
      <c r="P235" s="10"/>
      <c r="Q235" s="10"/>
    </row>
    <row r="236" spans="1:17" s="11" customFormat="1" x14ac:dyDescent="0.25">
      <c r="A236" s="39"/>
      <c r="B236" s="44"/>
      <c r="C236" s="39"/>
      <c r="H236" s="39"/>
      <c r="I236" s="39"/>
      <c r="J236" s="39"/>
      <c r="K236" s="10"/>
      <c r="L236" s="10"/>
      <c r="M236" s="10"/>
      <c r="N236" s="10"/>
      <c r="O236" s="10"/>
      <c r="P236" s="10"/>
      <c r="Q236" s="10"/>
    </row>
    <row r="237" spans="1:17" s="11" customFormat="1" x14ac:dyDescent="0.25">
      <c r="A237" s="39"/>
      <c r="B237" s="44"/>
      <c r="C237" s="39"/>
      <c r="H237" s="39"/>
      <c r="I237" s="39"/>
      <c r="J237" s="39"/>
      <c r="K237" s="10"/>
      <c r="L237" s="10"/>
      <c r="M237" s="10"/>
      <c r="N237" s="10"/>
      <c r="O237" s="10"/>
      <c r="P237" s="10"/>
      <c r="Q237" s="10"/>
    </row>
    <row r="238" spans="1:17" s="11" customFormat="1" x14ac:dyDescent="0.25">
      <c r="A238" s="39"/>
      <c r="B238" s="44"/>
      <c r="C238" s="39"/>
      <c r="H238" s="39"/>
      <c r="I238" s="39"/>
      <c r="J238" s="39"/>
      <c r="K238" s="10"/>
      <c r="L238" s="10"/>
      <c r="M238" s="10"/>
      <c r="N238" s="10"/>
      <c r="O238" s="10"/>
      <c r="P238" s="10"/>
      <c r="Q238" s="10"/>
    </row>
    <row r="239" spans="1:17" s="11" customFormat="1" x14ac:dyDescent="0.25">
      <c r="A239" s="39"/>
      <c r="B239" s="44"/>
      <c r="C239" s="39"/>
      <c r="H239" s="39"/>
      <c r="I239" s="39"/>
      <c r="J239" s="39"/>
      <c r="K239" s="10"/>
      <c r="L239" s="10"/>
      <c r="M239" s="10"/>
      <c r="N239" s="10"/>
      <c r="O239" s="10"/>
      <c r="P239" s="10"/>
      <c r="Q239" s="10"/>
    </row>
    <row r="240" spans="1:17" s="11" customFormat="1" x14ac:dyDescent="0.25">
      <c r="A240" s="39"/>
      <c r="B240" s="44"/>
      <c r="C240" s="39"/>
      <c r="H240" s="39"/>
      <c r="I240" s="39"/>
      <c r="J240" s="39"/>
      <c r="K240" s="10"/>
      <c r="L240" s="10"/>
      <c r="M240" s="10"/>
      <c r="N240" s="10"/>
      <c r="O240" s="10"/>
      <c r="P240" s="10"/>
      <c r="Q240" s="10"/>
    </row>
    <row r="241" spans="1:17" s="11" customFormat="1" x14ac:dyDescent="0.25">
      <c r="A241" s="39"/>
      <c r="B241" s="44"/>
      <c r="C241" s="39"/>
      <c r="H241" s="39"/>
      <c r="I241" s="39"/>
      <c r="J241" s="39"/>
      <c r="K241" s="10"/>
      <c r="L241" s="10"/>
      <c r="M241" s="10"/>
      <c r="N241" s="10"/>
      <c r="O241" s="10"/>
      <c r="P241" s="10"/>
      <c r="Q241" s="10"/>
    </row>
    <row r="242" spans="1:17" s="11" customFormat="1" x14ac:dyDescent="0.25">
      <c r="A242" s="39"/>
      <c r="B242" s="44"/>
      <c r="C242" s="39"/>
      <c r="H242" s="39"/>
      <c r="I242" s="39"/>
      <c r="J242" s="39"/>
      <c r="K242" s="10"/>
      <c r="L242" s="10"/>
      <c r="M242" s="10"/>
      <c r="N242" s="10"/>
      <c r="O242" s="10"/>
      <c r="P242" s="10"/>
      <c r="Q242" s="10"/>
    </row>
    <row r="243" spans="1:17" s="11" customFormat="1" x14ac:dyDescent="0.25">
      <c r="A243" s="39"/>
      <c r="B243" s="44"/>
      <c r="C243" s="39"/>
      <c r="H243" s="39"/>
      <c r="I243" s="39"/>
      <c r="J243" s="39"/>
      <c r="K243" s="10"/>
      <c r="L243" s="10"/>
      <c r="M243" s="10"/>
      <c r="N243" s="10"/>
      <c r="O243" s="10"/>
      <c r="P243" s="10"/>
      <c r="Q243" s="10"/>
    </row>
    <row r="244" spans="1:17" s="11" customFormat="1" x14ac:dyDescent="0.25">
      <c r="A244" s="39"/>
      <c r="B244" s="44"/>
      <c r="C244" s="39"/>
      <c r="H244" s="39"/>
      <c r="I244" s="39"/>
      <c r="J244" s="39"/>
      <c r="K244" s="10"/>
      <c r="L244" s="10"/>
      <c r="M244" s="10"/>
      <c r="N244" s="10"/>
      <c r="O244" s="10"/>
      <c r="P244" s="10"/>
      <c r="Q244" s="10"/>
    </row>
    <row r="245" spans="1:17" s="11" customFormat="1" x14ac:dyDescent="0.25">
      <c r="A245" s="39"/>
      <c r="B245" s="44"/>
      <c r="C245" s="39"/>
      <c r="H245" s="39"/>
      <c r="I245" s="39"/>
      <c r="J245" s="39"/>
      <c r="K245" s="10"/>
      <c r="L245" s="10"/>
      <c r="M245" s="10"/>
      <c r="N245" s="10"/>
      <c r="O245" s="10"/>
      <c r="P245" s="10"/>
      <c r="Q245" s="10"/>
    </row>
    <row r="246" spans="1:17" s="11" customFormat="1" x14ac:dyDescent="0.25">
      <c r="A246" s="39"/>
      <c r="B246" s="44"/>
      <c r="C246" s="39"/>
      <c r="H246" s="39"/>
      <c r="I246" s="39"/>
      <c r="J246" s="39"/>
      <c r="K246" s="10"/>
      <c r="L246" s="10"/>
      <c r="M246" s="10"/>
      <c r="N246" s="10"/>
      <c r="O246" s="10"/>
      <c r="P246" s="10"/>
      <c r="Q246" s="10"/>
    </row>
    <row r="247" spans="1:17" s="11" customFormat="1" x14ac:dyDescent="0.25">
      <c r="A247" s="39"/>
      <c r="B247" s="44"/>
      <c r="C247" s="7"/>
      <c r="H247" s="39"/>
      <c r="I247" s="39"/>
      <c r="J247" s="39"/>
      <c r="K247" s="10"/>
      <c r="L247" s="10"/>
      <c r="M247" s="10"/>
      <c r="N247" s="10"/>
      <c r="O247" s="10"/>
      <c r="P247" s="10"/>
      <c r="Q247" s="10"/>
    </row>
    <row r="248" spans="1:17" s="11" customFormat="1" x14ac:dyDescent="0.25">
      <c r="A248" s="39"/>
      <c r="B248" s="44"/>
      <c r="C248" s="7"/>
      <c r="H248" s="39"/>
      <c r="I248" s="39"/>
      <c r="J248" s="39"/>
      <c r="K248" s="10"/>
      <c r="L248" s="10"/>
      <c r="M248" s="10"/>
      <c r="N248" s="10"/>
      <c r="O248" s="10"/>
      <c r="P248" s="10"/>
      <c r="Q248" s="10"/>
    </row>
    <row r="249" spans="1:17" s="11" customFormat="1" x14ac:dyDescent="0.25">
      <c r="A249" s="39"/>
      <c r="B249" s="44"/>
      <c r="C249" s="7"/>
      <c r="H249" s="39"/>
      <c r="I249" s="39"/>
      <c r="J249" s="39"/>
      <c r="K249" s="10"/>
      <c r="L249" s="10"/>
      <c r="M249" s="10"/>
      <c r="N249" s="10"/>
      <c r="O249" s="10"/>
      <c r="P249" s="10"/>
      <c r="Q249" s="10"/>
    </row>
    <row r="250" spans="1:17" s="11" customFormat="1" x14ac:dyDescent="0.25">
      <c r="A250" s="39"/>
      <c r="B250" s="44"/>
      <c r="C250" s="7"/>
      <c r="H250" s="39"/>
      <c r="I250" s="39"/>
      <c r="J250" s="39"/>
      <c r="K250" s="10"/>
      <c r="L250" s="10"/>
      <c r="M250" s="10"/>
      <c r="N250" s="10"/>
      <c r="O250" s="10"/>
      <c r="P250" s="10"/>
      <c r="Q250" s="10"/>
    </row>
    <row r="251" spans="1:17" s="11" customFormat="1" x14ac:dyDescent="0.25">
      <c r="A251" s="39"/>
      <c r="B251" s="44"/>
      <c r="C251" s="7"/>
      <c r="H251" s="39"/>
      <c r="I251" s="39"/>
      <c r="J251" s="39"/>
      <c r="K251" s="10"/>
      <c r="L251" s="10"/>
      <c r="M251" s="10"/>
      <c r="N251" s="10"/>
      <c r="O251" s="10"/>
      <c r="P251" s="10"/>
      <c r="Q251" s="10"/>
    </row>
    <row r="252" spans="1:17" s="11" customFormat="1" x14ac:dyDescent="0.25">
      <c r="A252" s="39"/>
      <c r="B252" s="44"/>
      <c r="C252" s="7"/>
      <c r="H252" s="39"/>
      <c r="I252" s="39"/>
      <c r="J252" s="39"/>
      <c r="K252" s="10"/>
      <c r="L252" s="10"/>
      <c r="M252" s="10"/>
      <c r="N252" s="10"/>
      <c r="O252" s="10"/>
      <c r="P252" s="10"/>
      <c r="Q252" s="10"/>
    </row>
    <row r="253" spans="1:17" s="11" customFormat="1" x14ac:dyDescent="0.25">
      <c r="A253" s="39"/>
      <c r="B253" s="44"/>
      <c r="C253" s="7"/>
      <c r="H253" s="39"/>
      <c r="I253" s="39"/>
      <c r="J253" s="39"/>
      <c r="K253" s="10"/>
      <c r="L253" s="10"/>
      <c r="M253" s="10"/>
      <c r="N253" s="10"/>
      <c r="O253" s="10"/>
      <c r="P253" s="10"/>
      <c r="Q253" s="10"/>
    </row>
    <row r="254" spans="1:17" s="11" customFormat="1" x14ac:dyDescent="0.25">
      <c r="A254" s="39"/>
      <c r="B254" s="44"/>
      <c r="C254" s="7"/>
      <c r="H254" s="39"/>
      <c r="I254" s="39"/>
      <c r="J254" s="39"/>
      <c r="K254" s="10"/>
      <c r="L254" s="10"/>
      <c r="M254" s="10"/>
      <c r="N254" s="10"/>
      <c r="O254" s="10"/>
      <c r="P254" s="10"/>
      <c r="Q254" s="10"/>
    </row>
    <row r="255" spans="1:17" s="11" customFormat="1" x14ac:dyDescent="0.25">
      <c r="A255" s="39"/>
      <c r="B255" s="44"/>
      <c r="C255" s="7"/>
      <c r="H255" s="39"/>
      <c r="I255" s="39"/>
      <c r="J255" s="39"/>
      <c r="K255" s="10"/>
      <c r="L255" s="10"/>
      <c r="M255" s="10"/>
      <c r="N255" s="10"/>
      <c r="O255" s="10"/>
      <c r="P255" s="10"/>
      <c r="Q255" s="10"/>
    </row>
    <row r="256" spans="1:17" s="11" customFormat="1" x14ac:dyDescent="0.25">
      <c r="A256" s="39"/>
      <c r="B256" s="44"/>
      <c r="C256" s="7"/>
      <c r="H256" s="39"/>
      <c r="I256" s="39"/>
      <c r="J256" s="39"/>
      <c r="K256" s="10"/>
      <c r="L256" s="10"/>
      <c r="M256" s="10"/>
      <c r="N256" s="10"/>
      <c r="O256" s="10"/>
      <c r="P256" s="10"/>
      <c r="Q256" s="10"/>
    </row>
    <row r="257" spans="1:17" s="11" customFormat="1" x14ac:dyDescent="0.25">
      <c r="A257" s="39"/>
      <c r="B257" s="44"/>
      <c r="C257" s="7"/>
      <c r="H257" s="39"/>
      <c r="I257" s="39"/>
      <c r="J257" s="39"/>
      <c r="K257" s="10"/>
      <c r="L257" s="10"/>
      <c r="M257" s="10"/>
      <c r="N257" s="10"/>
      <c r="O257" s="10"/>
      <c r="P257" s="10"/>
      <c r="Q257" s="10"/>
    </row>
    <row r="258" spans="1:17" s="11" customFormat="1" x14ac:dyDescent="0.25">
      <c r="A258" s="39"/>
      <c r="B258" s="44"/>
      <c r="C258" s="7"/>
      <c r="H258" s="39"/>
      <c r="I258" s="39"/>
      <c r="J258" s="39"/>
      <c r="K258" s="10"/>
      <c r="L258" s="10"/>
      <c r="M258" s="10"/>
      <c r="N258" s="10"/>
      <c r="O258" s="10"/>
      <c r="P258" s="10"/>
      <c r="Q258" s="10"/>
    </row>
    <row r="259" spans="1:17" s="11" customFormat="1" x14ac:dyDescent="0.25">
      <c r="A259" s="39"/>
      <c r="B259" s="44"/>
      <c r="C259" s="7"/>
      <c r="H259" s="39"/>
      <c r="I259" s="39"/>
      <c r="J259" s="39"/>
      <c r="K259" s="10"/>
      <c r="L259" s="10"/>
      <c r="M259" s="10"/>
      <c r="N259" s="10"/>
      <c r="O259" s="10"/>
      <c r="P259" s="10"/>
      <c r="Q259" s="10"/>
    </row>
    <row r="260" spans="1:17" s="11" customFormat="1" x14ac:dyDescent="0.25">
      <c r="A260" s="39"/>
      <c r="B260" s="44"/>
      <c r="C260" s="7"/>
      <c r="H260" s="39"/>
      <c r="I260" s="39"/>
      <c r="J260" s="39"/>
      <c r="K260" s="10"/>
      <c r="L260" s="10"/>
      <c r="M260" s="10"/>
      <c r="N260" s="10"/>
      <c r="O260" s="10"/>
      <c r="P260" s="10"/>
      <c r="Q260" s="10"/>
    </row>
    <row r="261" spans="1:17" s="11" customFormat="1" x14ac:dyDescent="0.25">
      <c r="A261" s="39"/>
      <c r="B261" s="44"/>
      <c r="C261" s="7"/>
      <c r="H261" s="39"/>
      <c r="I261" s="39"/>
      <c r="J261" s="39"/>
      <c r="K261" s="10"/>
      <c r="L261" s="10"/>
      <c r="M261" s="10"/>
      <c r="N261" s="10"/>
      <c r="O261" s="10"/>
      <c r="P261" s="10"/>
      <c r="Q261" s="10"/>
    </row>
    <row r="262" spans="1:17" s="11" customFormat="1" x14ac:dyDescent="0.25">
      <c r="A262" s="39"/>
      <c r="B262" s="44"/>
      <c r="C262" s="7"/>
      <c r="H262" s="39"/>
      <c r="I262" s="39"/>
      <c r="J262" s="39"/>
      <c r="K262" s="10"/>
      <c r="L262" s="10"/>
      <c r="M262" s="10"/>
      <c r="N262" s="10"/>
      <c r="O262" s="10"/>
      <c r="P262" s="10"/>
      <c r="Q262" s="10"/>
    </row>
    <row r="263" spans="1:17" s="11" customFormat="1" x14ac:dyDescent="0.25">
      <c r="A263" s="39"/>
      <c r="B263" s="44"/>
      <c r="C263" s="7"/>
      <c r="H263" s="39"/>
      <c r="I263" s="39"/>
      <c r="J263" s="39"/>
      <c r="K263" s="10"/>
      <c r="L263" s="10"/>
      <c r="M263" s="10"/>
      <c r="N263" s="10"/>
      <c r="O263" s="10"/>
      <c r="P263" s="10"/>
      <c r="Q263" s="10"/>
    </row>
    <row r="264" spans="1:17" s="11" customFormat="1" x14ac:dyDescent="0.25">
      <c r="A264" s="39"/>
      <c r="B264" s="44"/>
      <c r="C264" s="7"/>
      <c r="H264" s="39"/>
      <c r="I264" s="39"/>
      <c r="J264" s="39"/>
      <c r="K264" s="10"/>
      <c r="L264" s="10"/>
      <c r="M264" s="10"/>
      <c r="N264" s="10"/>
      <c r="O264" s="10"/>
      <c r="P264" s="10"/>
      <c r="Q264" s="10"/>
    </row>
    <row r="265" spans="1:17" s="11" customFormat="1" x14ac:dyDescent="0.25">
      <c r="A265" s="39"/>
      <c r="B265" s="44"/>
      <c r="C265" s="7"/>
      <c r="H265" s="39"/>
      <c r="I265" s="39"/>
      <c r="J265" s="39"/>
      <c r="K265" s="10"/>
      <c r="L265" s="10"/>
      <c r="M265" s="10"/>
      <c r="N265" s="10"/>
      <c r="O265" s="10"/>
      <c r="P265" s="10"/>
      <c r="Q265" s="10"/>
    </row>
    <row r="266" spans="1:17" s="11" customFormat="1" x14ac:dyDescent="0.25">
      <c r="A266" s="39"/>
      <c r="B266" s="44"/>
      <c r="C266" s="7"/>
      <c r="H266" s="39"/>
      <c r="I266" s="39"/>
      <c r="J266" s="39"/>
      <c r="K266" s="10"/>
      <c r="L266" s="10"/>
      <c r="M266" s="10"/>
      <c r="N266" s="10"/>
      <c r="O266" s="10"/>
      <c r="P266" s="10"/>
      <c r="Q266" s="10"/>
    </row>
    <row r="267" spans="1:17" s="11" customFormat="1" x14ac:dyDescent="0.25">
      <c r="A267" s="39"/>
      <c r="B267" s="44"/>
      <c r="C267" s="7"/>
      <c r="H267" s="39"/>
      <c r="I267" s="39"/>
      <c r="J267" s="39"/>
      <c r="K267" s="10"/>
      <c r="L267" s="10"/>
      <c r="M267" s="10"/>
      <c r="N267" s="10"/>
      <c r="O267" s="10"/>
      <c r="P267" s="10"/>
      <c r="Q267" s="10"/>
    </row>
    <row r="268" spans="1:17" s="11" customFormat="1" x14ac:dyDescent="0.25">
      <c r="A268" s="39"/>
      <c r="B268" s="44"/>
      <c r="C268" s="7"/>
      <c r="H268" s="39"/>
      <c r="I268" s="39"/>
      <c r="J268" s="39"/>
      <c r="K268" s="10"/>
      <c r="L268" s="10"/>
      <c r="M268" s="10"/>
      <c r="N268" s="10"/>
      <c r="O268" s="10"/>
      <c r="P268" s="10"/>
      <c r="Q268" s="10"/>
    </row>
    <row r="269" spans="1:17" s="11" customFormat="1" x14ac:dyDescent="0.25">
      <c r="A269" s="39"/>
      <c r="B269" s="44"/>
      <c r="C269" s="7"/>
      <c r="H269" s="39"/>
      <c r="I269" s="39"/>
      <c r="J269" s="39"/>
      <c r="K269" s="10"/>
      <c r="L269" s="10"/>
      <c r="M269" s="10"/>
      <c r="N269" s="10"/>
      <c r="O269" s="10"/>
      <c r="P269" s="10"/>
      <c r="Q269" s="10"/>
    </row>
    <row r="270" spans="1:17" s="11" customFormat="1" x14ac:dyDescent="0.25">
      <c r="A270" s="39"/>
      <c r="B270" s="44"/>
      <c r="C270" s="7"/>
      <c r="H270" s="39"/>
      <c r="I270" s="39"/>
      <c r="J270" s="39"/>
      <c r="K270" s="10"/>
      <c r="L270" s="10"/>
      <c r="M270" s="10"/>
      <c r="N270" s="10"/>
      <c r="O270" s="10"/>
      <c r="P270" s="10"/>
      <c r="Q270" s="10"/>
    </row>
    <row r="271" spans="1:17" s="11" customFormat="1" x14ac:dyDescent="0.25">
      <c r="A271" s="39"/>
      <c r="B271" s="44"/>
      <c r="C271" s="7"/>
      <c r="H271" s="39"/>
      <c r="I271" s="39"/>
      <c r="J271" s="39"/>
      <c r="K271" s="10"/>
      <c r="L271" s="10"/>
      <c r="M271" s="10"/>
      <c r="N271" s="10"/>
      <c r="O271" s="10"/>
      <c r="P271" s="10"/>
      <c r="Q271" s="10"/>
    </row>
    <row r="272" spans="1:17" s="11" customFormat="1" x14ac:dyDescent="0.25">
      <c r="A272" s="39"/>
      <c r="B272" s="44"/>
      <c r="C272" s="7"/>
      <c r="H272" s="39"/>
      <c r="I272" s="39"/>
      <c r="J272" s="39"/>
      <c r="K272" s="10"/>
      <c r="L272" s="10"/>
      <c r="M272" s="10"/>
      <c r="N272" s="10"/>
      <c r="O272" s="10"/>
      <c r="P272" s="10"/>
      <c r="Q272" s="10"/>
    </row>
    <row r="273" spans="1:17" s="11" customFormat="1" x14ac:dyDescent="0.25">
      <c r="A273" s="39"/>
      <c r="B273" s="44"/>
      <c r="C273" s="7"/>
      <c r="H273" s="39"/>
      <c r="I273" s="39"/>
      <c r="J273" s="39"/>
      <c r="K273" s="10"/>
      <c r="L273" s="10"/>
      <c r="M273" s="10"/>
      <c r="N273" s="10"/>
      <c r="O273" s="10"/>
      <c r="P273" s="10"/>
      <c r="Q273" s="10"/>
    </row>
    <row r="274" spans="1:17" s="11" customFormat="1" x14ac:dyDescent="0.25">
      <c r="A274" s="39"/>
      <c r="B274" s="44"/>
      <c r="C274" s="7"/>
      <c r="H274" s="39"/>
      <c r="I274" s="39"/>
      <c r="J274" s="39"/>
      <c r="K274" s="10"/>
      <c r="L274" s="10"/>
      <c r="M274" s="10"/>
      <c r="N274" s="10"/>
      <c r="O274" s="10"/>
      <c r="P274" s="10"/>
      <c r="Q274" s="10"/>
    </row>
    <row r="275" spans="1:17" s="11" customFormat="1" x14ac:dyDescent="0.25">
      <c r="A275" s="39"/>
      <c r="B275" s="44"/>
      <c r="C275" s="7"/>
      <c r="H275" s="39"/>
      <c r="I275" s="39"/>
      <c r="J275" s="39"/>
      <c r="K275" s="10"/>
      <c r="L275" s="10"/>
      <c r="M275" s="10"/>
      <c r="N275" s="10"/>
      <c r="O275" s="10"/>
      <c r="P275" s="10"/>
      <c r="Q275" s="10"/>
    </row>
    <row r="276" spans="1:17" s="11" customFormat="1" x14ac:dyDescent="0.25">
      <c r="A276" s="39"/>
      <c r="B276" s="44"/>
      <c r="C276" s="7"/>
      <c r="H276" s="39"/>
      <c r="I276" s="39"/>
      <c r="J276" s="39"/>
      <c r="K276" s="10"/>
      <c r="L276" s="10"/>
      <c r="M276" s="10"/>
      <c r="N276" s="10"/>
      <c r="O276" s="10"/>
      <c r="P276" s="10"/>
      <c r="Q276" s="10"/>
    </row>
    <row r="277" spans="1:17" s="11" customFormat="1" x14ac:dyDescent="0.25">
      <c r="A277" s="39"/>
      <c r="B277" s="44"/>
      <c r="C277" s="7"/>
      <c r="H277" s="39"/>
      <c r="I277" s="39"/>
      <c r="J277" s="39"/>
      <c r="K277" s="10"/>
      <c r="L277" s="10"/>
      <c r="M277" s="10"/>
      <c r="N277" s="10"/>
      <c r="O277" s="10"/>
      <c r="P277" s="10"/>
      <c r="Q277" s="10"/>
    </row>
    <row r="278" spans="1:17" s="11" customFormat="1" x14ac:dyDescent="0.25">
      <c r="A278" s="39"/>
      <c r="B278" s="44"/>
      <c r="C278" s="7"/>
      <c r="H278" s="39"/>
      <c r="I278" s="39"/>
      <c r="J278" s="39"/>
      <c r="K278" s="10"/>
      <c r="L278" s="10"/>
      <c r="M278" s="10"/>
      <c r="N278" s="10"/>
      <c r="O278" s="10"/>
      <c r="P278" s="10"/>
      <c r="Q278" s="10"/>
    </row>
    <row r="279" spans="1:17" s="11" customFormat="1" x14ac:dyDescent="0.25">
      <c r="A279" s="39"/>
      <c r="B279" s="44"/>
      <c r="C279" s="7"/>
      <c r="H279" s="39"/>
      <c r="I279" s="39"/>
      <c r="J279" s="39"/>
      <c r="K279" s="10"/>
      <c r="L279" s="10"/>
      <c r="M279" s="10"/>
      <c r="N279" s="10"/>
      <c r="O279" s="10"/>
      <c r="P279" s="10"/>
      <c r="Q279" s="10"/>
    </row>
    <row r="280" spans="1:17" s="11" customFormat="1" x14ac:dyDescent="0.25">
      <c r="A280" s="39"/>
      <c r="B280" s="44"/>
      <c r="C280" s="7"/>
      <c r="H280" s="39"/>
      <c r="I280" s="39"/>
      <c r="J280" s="39"/>
      <c r="K280" s="10"/>
      <c r="L280" s="10"/>
      <c r="M280" s="10"/>
      <c r="N280" s="10"/>
      <c r="O280" s="10"/>
      <c r="P280" s="10"/>
      <c r="Q280" s="10"/>
    </row>
    <row r="281" spans="1:17" s="11" customFormat="1" x14ac:dyDescent="0.25">
      <c r="A281" s="39"/>
      <c r="B281" s="44"/>
      <c r="C281" s="7"/>
      <c r="H281" s="39"/>
      <c r="I281" s="39"/>
      <c r="J281" s="39"/>
      <c r="K281" s="10"/>
      <c r="L281" s="10"/>
      <c r="M281" s="10"/>
      <c r="N281" s="10"/>
      <c r="O281" s="10"/>
      <c r="P281" s="10"/>
      <c r="Q281" s="10"/>
    </row>
    <row r="282" spans="1:17" s="11" customFormat="1" x14ac:dyDescent="0.25">
      <c r="A282" s="39"/>
      <c r="B282" s="44"/>
      <c r="C282" s="7"/>
      <c r="H282" s="39"/>
      <c r="I282" s="39"/>
      <c r="J282" s="39"/>
      <c r="K282" s="10"/>
      <c r="L282" s="10"/>
      <c r="M282" s="10"/>
      <c r="N282" s="10"/>
      <c r="O282" s="10"/>
      <c r="P282" s="10"/>
      <c r="Q282" s="10"/>
    </row>
    <row r="283" spans="1:17" s="11" customFormat="1" x14ac:dyDescent="0.25">
      <c r="A283" s="39"/>
      <c r="B283" s="44"/>
      <c r="C283" s="7"/>
      <c r="H283" s="39"/>
      <c r="I283" s="39"/>
      <c r="J283" s="39"/>
      <c r="K283" s="10"/>
      <c r="L283" s="10"/>
      <c r="M283" s="10"/>
      <c r="N283" s="10"/>
      <c r="O283" s="10"/>
      <c r="P283" s="10"/>
      <c r="Q283" s="10"/>
    </row>
    <row r="284" spans="1:17" s="11" customFormat="1" x14ac:dyDescent="0.25">
      <c r="A284" s="39"/>
      <c r="B284" s="44"/>
      <c r="C284" s="7"/>
      <c r="H284" s="39"/>
      <c r="I284" s="39"/>
      <c r="J284" s="39"/>
      <c r="K284" s="10"/>
      <c r="L284" s="10"/>
      <c r="M284" s="10"/>
      <c r="N284" s="10"/>
      <c r="O284" s="10"/>
      <c r="P284" s="10"/>
      <c r="Q284" s="10"/>
    </row>
    <row r="285" spans="1:17" s="11" customFormat="1" x14ac:dyDescent="0.25">
      <c r="A285" s="39"/>
      <c r="B285" s="44"/>
      <c r="C285" s="7"/>
      <c r="H285" s="39"/>
      <c r="I285" s="39"/>
      <c r="J285" s="39"/>
      <c r="K285" s="10"/>
      <c r="L285" s="10"/>
      <c r="M285" s="10"/>
      <c r="N285" s="10"/>
      <c r="O285" s="10"/>
      <c r="P285" s="10"/>
      <c r="Q285" s="10"/>
    </row>
    <row r="286" spans="1:17" s="11" customFormat="1" x14ac:dyDescent="0.25">
      <c r="A286" s="39"/>
      <c r="B286" s="44"/>
      <c r="C286" s="7"/>
      <c r="H286" s="39"/>
      <c r="I286" s="39"/>
      <c r="J286" s="39"/>
      <c r="K286" s="10"/>
      <c r="L286" s="10"/>
      <c r="M286" s="10"/>
      <c r="N286" s="10"/>
      <c r="O286" s="10"/>
      <c r="P286" s="10"/>
      <c r="Q286" s="10"/>
    </row>
    <row r="287" spans="1:17" s="11" customFormat="1" x14ac:dyDescent="0.25">
      <c r="A287" s="39"/>
      <c r="B287" s="44"/>
      <c r="C287" s="7"/>
      <c r="H287" s="39"/>
      <c r="I287" s="39"/>
      <c r="J287" s="39"/>
      <c r="K287" s="10"/>
      <c r="L287" s="10"/>
      <c r="M287" s="10"/>
      <c r="N287" s="10"/>
      <c r="O287" s="10"/>
      <c r="P287" s="10"/>
      <c r="Q287" s="10"/>
    </row>
    <row r="288" spans="1:17" s="11" customFormat="1" x14ac:dyDescent="0.25">
      <c r="A288" s="39"/>
      <c r="B288" s="44"/>
      <c r="C288" s="7"/>
      <c r="H288" s="39"/>
      <c r="I288" s="39"/>
      <c r="J288" s="39"/>
      <c r="K288" s="10"/>
      <c r="L288" s="10"/>
      <c r="M288" s="10"/>
      <c r="N288" s="10"/>
      <c r="O288" s="10"/>
      <c r="P288" s="10"/>
      <c r="Q288" s="10"/>
    </row>
    <row r="289" spans="1:17" s="11" customFormat="1" x14ac:dyDescent="0.25">
      <c r="A289" s="39"/>
      <c r="B289" s="44"/>
      <c r="C289" s="7"/>
      <c r="H289" s="39"/>
      <c r="I289" s="39"/>
      <c r="J289" s="39"/>
      <c r="K289" s="10"/>
      <c r="L289" s="10"/>
      <c r="M289" s="10"/>
      <c r="N289" s="10"/>
      <c r="O289" s="10"/>
      <c r="P289" s="10"/>
      <c r="Q289" s="10"/>
    </row>
    <row r="290" spans="1:17" s="11" customFormat="1" x14ac:dyDescent="0.25">
      <c r="A290" s="39"/>
      <c r="B290" s="44"/>
      <c r="C290" s="7"/>
      <c r="H290" s="39"/>
      <c r="I290" s="39"/>
      <c r="J290" s="39"/>
      <c r="K290" s="10"/>
      <c r="L290" s="10"/>
      <c r="M290" s="10"/>
      <c r="N290" s="10"/>
      <c r="O290" s="10"/>
      <c r="P290" s="10"/>
      <c r="Q290" s="10"/>
    </row>
    <row r="291" spans="1:17" s="11" customFormat="1" x14ac:dyDescent="0.25">
      <c r="A291" s="39"/>
      <c r="B291" s="44"/>
      <c r="C291" s="7"/>
      <c r="H291" s="39"/>
      <c r="I291" s="39"/>
      <c r="J291" s="39"/>
      <c r="K291" s="10"/>
      <c r="L291" s="10"/>
      <c r="M291" s="10"/>
      <c r="N291" s="10"/>
      <c r="O291" s="10"/>
      <c r="P291" s="10"/>
      <c r="Q291" s="10"/>
    </row>
    <row r="292" spans="1:17" s="11" customFormat="1" x14ac:dyDescent="0.25">
      <c r="A292" s="39"/>
      <c r="B292" s="44"/>
      <c r="C292" s="7"/>
      <c r="H292" s="39"/>
      <c r="I292" s="39"/>
      <c r="J292" s="39"/>
      <c r="K292" s="10"/>
      <c r="L292" s="10"/>
      <c r="M292" s="10"/>
      <c r="N292" s="10"/>
      <c r="O292" s="10"/>
      <c r="P292" s="10"/>
      <c r="Q292" s="10"/>
    </row>
    <row r="293" spans="1:17" s="11" customFormat="1" x14ac:dyDescent="0.25">
      <c r="A293" s="39"/>
      <c r="B293" s="44"/>
      <c r="C293" s="7"/>
      <c r="H293" s="39"/>
      <c r="I293" s="39"/>
      <c r="J293" s="39"/>
      <c r="K293" s="10"/>
      <c r="L293" s="10"/>
      <c r="M293" s="10"/>
      <c r="N293" s="10"/>
      <c r="O293" s="10"/>
      <c r="P293" s="10"/>
      <c r="Q293" s="10"/>
    </row>
    <row r="294" spans="1:17" s="11" customFormat="1" x14ac:dyDescent="0.25">
      <c r="A294" s="39"/>
      <c r="B294" s="44"/>
      <c r="C294" s="7"/>
      <c r="H294" s="39"/>
      <c r="I294" s="39"/>
      <c r="J294" s="39"/>
      <c r="K294" s="10"/>
      <c r="L294" s="10"/>
      <c r="M294" s="10"/>
      <c r="N294" s="10"/>
      <c r="O294" s="10"/>
      <c r="P294" s="10"/>
      <c r="Q294" s="10"/>
    </row>
    <row r="295" spans="1:17" s="11" customFormat="1" x14ac:dyDescent="0.25">
      <c r="A295" s="39"/>
      <c r="B295" s="44"/>
      <c r="C295" s="7"/>
      <c r="H295" s="39"/>
      <c r="I295" s="39"/>
      <c r="J295" s="39"/>
      <c r="K295" s="10"/>
      <c r="L295" s="10"/>
      <c r="M295" s="10"/>
      <c r="N295" s="10"/>
      <c r="O295" s="10"/>
      <c r="P295" s="10"/>
      <c r="Q295" s="10"/>
    </row>
    <row r="296" spans="1:17" s="11" customFormat="1" x14ac:dyDescent="0.25">
      <c r="A296" s="39"/>
      <c r="B296" s="44"/>
      <c r="C296" s="7"/>
      <c r="H296" s="39"/>
      <c r="I296" s="39"/>
      <c r="J296" s="39"/>
      <c r="K296" s="10"/>
      <c r="L296" s="10"/>
      <c r="M296" s="10"/>
      <c r="N296" s="10"/>
      <c r="O296" s="10"/>
      <c r="P296" s="10"/>
      <c r="Q296" s="10"/>
    </row>
    <row r="297" spans="1:17" s="11" customFormat="1" x14ac:dyDescent="0.25">
      <c r="A297" s="39"/>
      <c r="B297" s="44"/>
      <c r="C297" s="7"/>
      <c r="H297" s="39"/>
      <c r="I297" s="39"/>
      <c r="J297" s="39"/>
      <c r="K297" s="10"/>
      <c r="L297" s="10"/>
      <c r="M297" s="10"/>
      <c r="N297" s="10"/>
      <c r="O297" s="10"/>
      <c r="P297" s="10"/>
      <c r="Q297" s="10"/>
    </row>
    <row r="298" spans="1:17" s="11" customFormat="1" x14ac:dyDescent="0.25">
      <c r="A298" s="39"/>
      <c r="B298" s="44"/>
      <c r="C298" s="7"/>
      <c r="H298" s="39"/>
      <c r="I298" s="39"/>
      <c r="J298" s="39"/>
      <c r="K298" s="10"/>
      <c r="L298" s="10"/>
      <c r="M298" s="10"/>
      <c r="N298" s="10"/>
      <c r="O298" s="10"/>
      <c r="P298" s="10"/>
      <c r="Q298" s="10"/>
    </row>
    <row r="299" spans="1:17" s="11" customFormat="1" x14ac:dyDescent="0.25">
      <c r="A299" s="39"/>
      <c r="B299" s="44"/>
      <c r="C299" s="7"/>
      <c r="H299" s="39"/>
      <c r="I299" s="39"/>
      <c r="J299" s="39"/>
      <c r="K299" s="10"/>
      <c r="L299" s="10"/>
      <c r="M299" s="10"/>
      <c r="N299" s="10"/>
      <c r="O299" s="10"/>
      <c r="P299" s="10"/>
      <c r="Q299" s="10"/>
    </row>
    <row r="300" spans="1:17" s="11" customFormat="1" x14ac:dyDescent="0.25">
      <c r="A300" s="39"/>
      <c r="B300" s="44"/>
      <c r="C300" s="7"/>
      <c r="H300" s="39"/>
      <c r="I300" s="39"/>
      <c r="J300" s="39"/>
      <c r="K300" s="10"/>
      <c r="L300" s="10"/>
      <c r="M300" s="10"/>
      <c r="N300" s="10"/>
      <c r="O300" s="10"/>
      <c r="P300" s="10"/>
      <c r="Q300" s="10"/>
    </row>
    <row r="301" spans="1:17" s="11" customFormat="1" x14ac:dyDescent="0.25">
      <c r="A301" s="39"/>
      <c r="B301" s="44"/>
      <c r="C301" s="7"/>
      <c r="H301" s="39"/>
      <c r="I301" s="39"/>
      <c r="J301" s="39"/>
      <c r="K301" s="10"/>
      <c r="L301" s="10"/>
      <c r="M301" s="10"/>
      <c r="N301" s="10"/>
      <c r="O301" s="10"/>
      <c r="P301" s="10"/>
      <c r="Q301" s="10"/>
    </row>
    <row r="302" spans="1:17" s="11" customFormat="1" x14ac:dyDescent="0.25">
      <c r="A302" s="39"/>
      <c r="B302" s="44"/>
      <c r="C302" s="7"/>
      <c r="H302" s="39"/>
      <c r="I302" s="39"/>
      <c r="J302" s="39"/>
      <c r="K302" s="10"/>
      <c r="L302" s="10"/>
      <c r="M302" s="10"/>
      <c r="N302" s="10"/>
      <c r="O302" s="10"/>
      <c r="P302" s="10"/>
      <c r="Q302" s="10"/>
    </row>
    <row r="303" spans="1:17" s="11" customFormat="1" x14ac:dyDescent="0.25">
      <c r="A303" s="39"/>
      <c r="B303" s="44"/>
      <c r="C303" s="7"/>
      <c r="H303" s="39"/>
      <c r="I303" s="39"/>
      <c r="J303" s="39"/>
      <c r="K303" s="10"/>
      <c r="L303" s="10"/>
      <c r="M303" s="10"/>
      <c r="N303" s="10"/>
      <c r="O303" s="10"/>
      <c r="P303" s="10"/>
      <c r="Q303" s="10"/>
    </row>
    <row r="304" spans="1:17" s="11" customFormat="1" x14ac:dyDescent="0.25">
      <c r="A304" s="39"/>
      <c r="B304" s="44"/>
      <c r="C304" s="7"/>
      <c r="H304" s="39"/>
      <c r="I304" s="39"/>
      <c r="J304" s="39"/>
      <c r="K304" s="10"/>
      <c r="L304" s="10"/>
      <c r="M304" s="10"/>
      <c r="N304" s="10"/>
      <c r="O304" s="10"/>
      <c r="P304" s="10"/>
      <c r="Q304" s="10"/>
    </row>
    <row r="305" spans="1:17" s="11" customFormat="1" x14ac:dyDescent="0.25">
      <c r="A305" s="39"/>
      <c r="B305" s="44"/>
      <c r="C305" s="7"/>
      <c r="H305" s="39"/>
      <c r="I305" s="39"/>
      <c r="J305" s="39"/>
      <c r="K305" s="10"/>
      <c r="L305" s="10"/>
      <c r="M305" s="10"/>
      <c r="N305" s="10"/>
      <c r="O305" s="10"/>
      <c r="P305" s="10"/>
      <c r="Q305" s="10"/>
    </row>
    <row r="306" spans="1:17" s="11" customFormat="1" x14ac:dyDescent="0.25">
      <c r="A306" s="39"/>
      <c r="B306" s="44"/>
      <c r="C306" s="7"/>
      <c r="H306" s="39"/>
      <c r="I306" s="39"/>
      <c r="J306" s="39"/>
      <c r="K306" s="10"/>
      <c r="L306" s="10"/>
      <c r="M306" s="10"/>
      <c r="N306" s="10"/>
      <c r="O306" s="10"/>
      <c r="P306" s="10"/>
      <c r="Q306" s="10"/>
    </row>
    <row r="307" spans="1:17" s="11" customFormat="1" x14ac:dyDescent="0.25">
      <c r="A307" s="39"/>
      <c r="B307" s="44"/>
      <c r="C307" s="7"/>
      <c r="H307" s="39"/>
      <c r="I307" s="39"/>
      <c r="J307" s="39"/>
      <c r="K307" s="10"/>
      <c r="L307" s="10"/>
      <c r="M307" s="10"/>
      <c r="N307" s="10"/>
      <c r="O307" s="10"/>
      <c r="P307" s="10"/>
      <c r="Q307" s="10"/>
    </row>
    <row r="308" spans="1:17" s="11" customFormat="1" x14ac:dyDescent="0.25">
      <c r="A308" s="39"/>
      <c r="B308" s="44"/>
      <c r="C308" s="7"/>
      <c r="H308" s="39"/>
      <c r="I308" s="39"/>
      <c r="J308" s="39"/>
      <c r="K308" s="10"/>
      <c r="L308" s="10"/>
      <c r="M308" s="10"/>
      <c r="N308" s="10"/>
      <c r="O308" s="10"/>
      <c r="P308" s="10"/>
      <c r="Q308" s="10"/>
    </row>
    <row r="309" spans="1:17" s="11" customFormat="1" x14ac:dyDescent="0.25">
      <c r="A309" s="39"/>
      <c r="B309" s="44"/>
      <c r="C309" s="7"/>
      <c r="H309" s="39"/>
      <c r="I309" s="39"/>
      <c r="J309" s="39"/>
      <c r="K309" s="10"/>
      <c r="L309" s="10"/>
      <c r="M309" s="10"/>
      <c r="N309" s="10"/>
      <c r="O309" s="10"/>
      <c r="P309" s="10"/>
      <c r="Q309" s="10"/>
    </row>
    <row r="310" spans="1:17" s="11" customFormat="1" x14ac:dyDescent="0.25">
      <c r="A310" s="39"/>
      <c r="B310" s="44"/>
      <c r="C310" s="7"/>
      <c r="H310" s="39"/>
      <c r="I310" s="39"/>
      <c r="J310" s="39"/>
      <c r="K310" s="10"/>
      <c r="L310" s="10"/>
      <c r="M310" s="10"/>
      <c r="N310" s="10"/>
      <c r="O310" s="10"/>
      <c r="P310" s="10"/>
      <c r="Q310" s="10"/>
    </row>
    <row r="311" spans="1:17" s="11" customFormat="1" x14ac:dyDescent="0.25">
      <c r="A311" s="39"/>
      <c r="B311" s="44"/>
      <c r="C311" s="7"/>
      <c r="H311" s="39"/>
      <c r="I311" s="39"/>
      <c r="J311" s="39"/>
      <c r="K311" s="10"/>
      <c r="L311" s="10"/>
      <c r="M311" s="10"/>
      <c r="N311" s="10"/>
      <c r="O311" s="10"/>
      <c r="P311" s="10"/>
      <c r="Q311" s="10"/>
    </row>
    <row r="312" spans="1:17" s="11" customFormat="1" x14ac:dyDescent="0.25">
      <c r="A312" s="39"/>
      <c r="B312" s="44"/>
      <c r="C312" s="7"/>
      <c r="H312" s="39"/>
      <c r="I312" s="39"/>
      <c r="J312" s="39"/>
      <c r="K312" s="10"/>
      <c r="L312" s="10"/>
      <c r="M312" s="10"/>
      <c r="N312" s="10"/>
      <c r="O312" s="10"/>
      <c r="P312" s="10"/>
      <c r="Q312" s="10"/>
    </row>
    <row r="313" spans="1:17" s="11" customFormat="1" x14ac:dyDescent="0.25">
      <c r="A313" s="39"/>
      <c r="B313" s="44"/>
      <c r="C313" s="7"/>
      <c r="H313" s="39"/>
      <c r="I313" s="39"/>
      <c r="J313" s="39"/>
      <c r="K313" s="10"/>
      <c r="L313" s="10"/>
      <c r="M313" s="10"/>
      <c r="N313" s="10"/>
      <c r="O313" s="10"/>
      <c r="P313" s="10"/>
      <c r="Q313" s="10"/>
    </row>
    <row r="314" spans="1:17" s="11" customFormat="1" x14ac:dyDescent="0.25">
      <c r="A314" s="39"/>
      <c r="B314" s="44"/>
      <c r="C314" s="7"/>
      <c r="H314" s="39"/>
      <c r="I314" s="39"/>
      <c r="J314" s="39"/>
      <c r="K314" s="10"/>
      <c r="L314" s="10"/>
      <c r="M314" s="10"/>
      <c r="N314" s="10"/>
      <c r="O314" s="10"/>
      <c r="P314" s="10"/>
      <c r="Q314" s="10"/>
    </row>
    <row r="315" spans="1:17" s="11" customFormat="1" x14ac:dyDescent="0.25">
      <c r="A315" s="39"/>
      <c r="B315" s="44"/>
      <c r="C315" s="7"/>
      <c r="H315" s="39"/>
      <c r="I315" s="39"/>
      <c r="J315" s="39"/>
      <c r="K315" s="10"/>
      <c r="L315" s="10"/>
      <c r="M315" s="10"/>
      <c r="N315" s="10"/>
      <c r="O315" s="10"/>
      <c r="P315" s="10"/>
      <c r="Q315" s="10"/>
    </row>
    <row r="316" spans="1:17" s="11" customFormat="1" x14ac:dyDescent="0.25">
      <c r="A316" s="39"/>
      <c r="B316" s="44"/>
      <c r="C316" s="7"/>
      <c r="H316" s="39"/>
      <c r="I316" s="39"/>
      <c r="J316" s="39"/>
      <c r="K316" s="10"/>
      <c r="L316" s="10"/>
      <c r="M316" s="10"/>
      <c r="N316" s="10"/>
      <c r="O316" s="10"/>
      <c r="P316" s="10"/>
      <c r="Q316" s="10"/>
    </row>
    <row r="317" spans="1:17" s="11" customFormat="1" x14ac:dyDescent="0.25">
      <c r="A317" s="39"/>
      <c r="B317" s="44"/>
      <c r="C317" s="7"/>
      <c r="H317" s="39"/>
      <c r="I317" s="39"/>
      <c r="J317" s="39"/>
      <c r="K317" s="10"/>
      <c r="L317" s="10"/>
      <c r="M317" s="10"/>
      <c r="N317" s="10"/>
      <c r="O317" s="10"/>
      <c r="P317" s="10"/>
      <c r="Q317" s="10"/>
    </row>
    <row r="318" spans="1:17" s="11" customFormat="1" x14ac:dyDescent="0.25">
      <c r="A318" s="39"/>
      <c r="B318" s="44"/>
      <c r="C318" s="7"/>
      <c r="H318" s="39"/>
      <c r="I318" s="39"/>
      <c r="J318" s="39"/>
      <c r="K318" s="10"/>
      <c r="L318" s="10"/>
      <c r="M318" s="10"/>
      <c r="N318" s="10"/>
      <c r="O318" s="10"/>
      <c r="P318" s="10"/>
      <c r="Q318" s="10"/>
    </row>
    <row r="319" spans="1:17" s="11" customFormat="1" x14ac:dyDescent="0.25">
      <c r="A319" s="39"/>
      <c r="B319" s="44"/>
      <c r="C319" s="7"/>
      <c r="H319" s="39"/>
      <c r="I319" s="39"/>
      <c r="J319" s="39"/>
      <c r="K319" s="10"/>
      <c r="L319" s="10"/>
      <c r="M319" s="10"/>
      <c r="N319" s="10"/>
      <c r="O319" s="10"/>
      <c r="P319" s="10"/>
      <c r="Q319" s="10"/>
    </row>
    <row r="320" spans="1:17" s="11" customFormat="1" x14ac:dyDescent="0.25">
      <c r="A320" s="39"/>
      <c r="B320" s="44"/>
      <c r="C320" s="7"/>
      <c r="H320" s="39"/>
      <c r="I320" s="39"/>
      <c r="J320" s="39"/>
      <c r="K320" s="10"/>
      <c r="L320" s="10"/>
      <c r="M320" s="10"/>
      <c r="N320" s="10"/>
      <c r="O320" s="10"/>
      <c r="P320" s="10"/>
      <c r="Q320" s="10"/>
    </row>
    <row r="321" spans="1:17" s="11" customFormat="1" x14ac:dyDescent="0.25">
      <c r="A321" s="39"/>
      <c r="B321" s="44"/>
      <c r="C321" s="7"/>
      <c r="H321" s="39"/>
      <c r="I321" s="39"/>
      <c r="J321" s="39"/>
      <c r="K321" s="10"/>
      <c r="L321" s="10"/>
      <c r="M321" s="10"/>
      <c r="N321" s="10"/>
      <c r="O321" s="10"/>
      <c r="P321" s="10"/>
      <c r="Q321" s="10"/>
    </row>
    <row r="322" spans="1:17" s="11" customFormat="1" x14ac:dyDescent="0.25">
      <c r="A322" s="39"/>
      <c r="B322" s="44"/>
      <c r="C322" s="7"/>
      <c r="H322" s="39"/>
      <c r="I322" s="39"/>
      <c r="J322" s="39"/>
      <c r="K322" s="10"/>
      <c r="L322" s="10"/>
      <c r="M322" s="10"/>
      <c r="N322" s="10"/>
      <c r="O322" s="10"/>
      <c r="P322" s="10"/>
      <c r="Q322" s="10"/>
    </row>
    <row r="323" spans="1:17" s="11" customFormat="1" x14ac:dyDescent="0.25">
      <c r="A323" s="39"/>
      <c r="B323" s="44"/>
      <c r="C323" s="7"/>
      <c r="H323" s="39"/>
      <c r="I323" s="39"/>
      <c r="J323" s="39"/>
      <c r="K323" s="10"/>
      <c r="L323" s="10"/>
      <c r="M323" s="10"/>
      <c r="N323" s="10"/>
      <c r="O323" s="10"/>
      <c r="P323" s="10"/>
      <c r="Q323" s="10"/>
    </row>
    <row r="324" spans="1:17" s="11" customFormat="1" x14ac:dyDescent="0.25">
      <c r="A324" s="39"/>
      <c r="B324" s="44"/>
      <c r="C324" s="7"/>
      <c r="H324" s="39"/>
      <c r="I324" s="39"/>
      <c r="J324" s="39"/>
      <c r="K324" s="10"/>
      <c r="L324" s="10"/>
      <c r="M324" s="10"/>
      <c r="N324" s="10"/>
      <c r="O324" s="10"/>
      <c r="P324" s="10"/>
      <c r="Q324" s="10"/>
    </row>
    <row r="325" spans="1:17" s="11" customFormat="1" x14ac:dyDescent="0.25">
      <c r="A325" s="39"/>
      <c r="B325" s="44"/>
      <c r="C325" s="7"/>
      <c r="H325" s="39"/>
      <c r="I325" s="39"/>
      <c r="J325" s="39"/>
      <c r="K325" s="10"/>
      <c r="L325" s="10"/>
      <c r="M325" s="10"/>
      <c r="N325" s="10"/>
      <c r="O325" s="10"/>
      <c r="P325" s="10"/>
      <c r="Q325" s="10"/>
    </row>
    <row r="326" spans="1:17" s="11" customFormat="1" x14ac:dyDescent="0.25">
      <c r="A326" s="39"/>
      <c r="B326" s="44"/>
      <c r="C326" s="7"/>
      <c r="H326" s="39"/>
      <c r="I326" s="39"/>
      <c r="J326" s="39"/>
      <c r="K326" s="10"/>
      <c r="L326" s="10"/>
      <c r="M326" s="10"/>
      <c r="N326" s="10"/>
      <c r="O326" s="10"/>
      <c r="P326" s="10"/>
      <c r="Q326" s="10"/>
    </row>
    <row r="327" spans="1:17" s="11" customFormat="1" x14ac:dyDescent="0.25">
      <c r="A327" s="39"/>
      <c r="B327" s="44"/>
      <c r="C327" s="7"/>
      <c r="H327" s="39"/>
      <c r="I327" s="39"/>
      <c r="J327" s="39"/>
      <c r="K327" s="10"/>
      <c r="L327" s="10"/>
      <c r="M327" s="10"/>
      <c r="N327" s="10"/>
      <c r="O327" s="10"/>
      <c r="P327" s="10"/>
      <c r="Q327" s="10"/>
    </row>
    <row r="328" spans="1:17" s="11" customFormat="1" x14ac:dyDescent="0.25">
      <c r="A328" s="39"/>
      <c r="B328" s="44"/>
      <c r="C328" s="7"/>
      <c r="H328" s="39"/>
      <c r="I328" s="39"/>
      <c r="J328" s="39"/>
      <c r="K328" s="10"/>
      <c r="L328" s="10"/>
      <c r="M328" s="10"/>
      <c r="N328" s="10"/>
      <c r="O328" s="10"/>
      <c r="P328" s="10"/>
      <c r="Q328" s="10"/>
    </row>
    <row r="329" spans="1:17" s="11" customFormat="1" x14ac:dyDescent="0.25">
      <c r="A329" s="39"/>
      <c r="B329" s="44"/>
      <c r="C329" s="7"/>
      <c r="H329" s="39"/>
      <c r="I329" s="39"/>
      <c r="J329" s="39"/>
      <c r="K329" s="10"/>
      <c r="L329" s="10"/>
      <c r="M329" s="10"/>
      <c r="N329" s="10"/>
      <c r="O329" s="10"/>
      <c r="P329" s="10"/>
      <c r="Q329" s="10"/>
    </row>
    <row r="330" spans="1:17" s="11" customFormat="1" x14ac:dyDescent="0.25">
      <c r="A330" s="39"/>
      <c r="B330" s="44"/>
      <c r="C330" s="7"/>
      <c r="H330" s="39"/>
      <c r="I330" s="39"/>
      <c r="J330" s="39"/>
      <c r="K330" s="10"/>
      <c r="L330" s="10"/>
      <c r="M330" s="10"/>
      <c r="N330" s="10"/>
      <c r="O330" s="10"/>
      <c r="P330" s="10"/>
      <c r="Q330" s="10"/>
    </row>
    <row r="331" spans="1:17" s="11" customFormat="1" x14ac:dyDescent="0.25">
      <c r="A331" s="39"/>
      <c r="B331" s="44"/>
      <c r="C331" s="7"/>
      <c r="H331" s="39"/>
      <c r="I331" s="39"/>
      <c r="J331" s="39"/>
      <c r="K331" s="10"/>
      <c r="L331" s="10"/>
      <c r="M331" s="10"/>
      <c r="N331" s="10"/>
      <c r="O331" s="10"/>
      <c r="P331" s="10"/>
      <c r="Q331" s="10"/>
    </row>
    <row r="332" spans="1:17" s="11" customFormat="1" x14ac:dyDescent="0.25">
      <c r="A332" s="39"/>
      <c r="B332" s="44"/>
      <c r="C332" s="7"/>
      <c r="H332" s="39"/>
      <c r="I332" s="39"/>
      <c r="J332" s="39"/>
      <c r="K332" s="10"/>
      <c r="L332" s="10"/>
      <c r="M332" s="10"/>
      <c r="N332" s="10"/>
      <c r="O332" s="10"/>
      <c r="P332" s="10"/>
      <c r="Q332" s="10"/>
    </row>
    <row r="333" spans="1:17" s="11" customFormat="1" x14ac:dyDescent="0.25">
      <c r="A333" s="39"/>
      <c r="B333" s="44"/>
      <c r="C333" s="7"/>
      <c r="H333" s="39"/>
      <c r="I333" s="39"/>
      <c r="J333" s="39"/>
      <c r="K333" s="10"/>
      <c r="L333" s="10"/>
      <c r="M333" s="10"/>
      <c r="N333" s="10"/>
      <c r="O333" s="10"/>
      <c r="P333" s="10"/>
      <c r="Q333" s="10"/>
    </row>
    <row r="334" spans="1:17" s="11" customFormat="1" x14ac:dyDescent="0.25">
      <c r="A334" s="39"/>
      <c r="B334" s="44"/>
      <c r="C334" s="7"/>
      <c r="H334" s="39"/>
      <c r="I334" s="39"/>
      <c r="J334" s="39"/>
      <c r="K334" s="10"/>
      <c r="L334" s="10"/>
      <c r="M334" s="10"/>
      <c r="N334" s="10"/>
      <c r="O334" s="10"/>
      <c r="P334" s="10"/>
      <c r="Q334" s="10"/>
    </row>
    <row r="335" spans="1:17" s="11" customFormat="1" x14ac:dyDescent="0.25">
      <c r="A335" s="39"/>
      <c r="B335" s="44"/>
      <c r="C335" s="7"/>
      <c r="H335" s="39"/>
      <c r="I335" s="39"/>
      <c r="J335" s="39"/>
      <c r="K335" s="10"/>
      <c r="L335" s="10"/>
      <c r="M335" s="10"/>
      <c r="N335" s="10"/>
      <c r="O335" s="10"/>
      <c r="P335" s="10"/>
      <c r="Q335" s="10"/>
    </row>
    <row r="336" spans="1:17" s="11" customFormat="1" x14ac:dyDescent="0.25">
      <c r="A336" s="39"/>
      <c r="B336" s="44"/>
      <c r="C336" s="7"/>
      <c r="H336" s="39"/>
      <c r="I336" s="39"/>
      <c r="J336" s="39"/>
      <c r="K336" s="10"/>
      <c r="L336" s="10"/>
      <c r="M336" s="10"/>
      <c r="N336" s="10"/>
      <c r="O336" s="10"/>
      <c r="P336" s="10"/>
      <c r="Q336" s="10"/>
    </row>
    <row r="337" spans="1:17" s="11" customFormat="1" x14ac:dyDescent="0.25">
      <c r="A337" s="39"/>
      <c r="B337" s="44"/>
      <c r="C337" s="7"/>
      <c r="H337" s="39"/>
      <c r="I337" s="39"/>
      <c r="J337" s="39"/>
      <c r="K337" s="10"/>
      <c r="L337" s="10"/>
      <c r="M337" s="10"/>
      <c r="N337" s="10"/>
      <c r="O337" s="10"/>
      <c r="P337" s="10"/>
      <c r="Q337" s="10"/>
    </row>
    <row r="338" spans="1:17" s="11" customFormat="1" x14ac:dyDescent="0.25">
      <c r="A338" s="39"/>
      <c r="B338" s="44"/>
      <c r="C338" s="7"/>
      <c r="H338" s="39"/>
      <c r="I338" s="39"/>
      <c r="J338" s="39"/>
      <c r="K338" s="10"/>
      <c r="L338" s="10"/>
      <c r="M338" s="10"/>
      <c r="N338" s="10"/>
      <c r="O338" s="10"/>
      <c r="P338" s="10"/>
      <c r="Q338" s="10"/>
    </row>
    <row r="339" spans="1:17" s="11" customFormat="1" x14ac:dyDescent="0.25">
      <c r="A339" s="39"/>
      <c r="B339" s="44"/>
      <c r="C339" s="7"/>
      <c r="H339" s="39"/>
      <c r="I339" s="39"/>
      <c r="J339" s="39"/>
      <c r="K339" s="10"/>
      <c r="L339" s="10"/>
      <c r="M339" s="10"/>
      <c r="N339" s="10"/>
      <c r="O339" s="10"/>
      <c r="P339" s="10"/>
      <c r="Q339" s="10"/>
    </row>
    <row r="340" spans="1:17" s="11" customFormat="1" x14ac:dyDescent="0.25">
      <c r="A340" s="39"/>
      <c r="B340" s="44"/>
      <c r="C340" s="7"/>
      <c r="H340" s="39"/>
      <c r="I340" s="39"/>
      <c r="J340" s="39"/>
      <c r="K340" s="10"/>
      <c r="L340" s="10"/>
      <c r="M340" s="10"/>
      <c r="N340" s="10"/>
      <c r="O340" s="10"/>
      <c r="P340" s="10"/>
      <c r="Q340" s="10"/>
    </row>
    <row r="341" spans="1:17" s="11" customFormat="1" x14ac:dyDescent="0.25">
      <c r="A341" s="39"/>
      <c r="B341" s="44"/>
      <c r="C341" s="7"/>
      <c r="H341" s="39"/>
      <c r="I341" s="39"/>
      <c r="J341" s="39"/>
      <c r="K341" s="10"/>
      <c r="L341" s="10"/>
      <c r="M341" s="10"/>
      <c r="N341" s="10"/>
      <c r="O341" s="10"/>
      <c r="P341" s="10"/>
      <c r="Q341" s="10"/>
    </row>
    <row r="342" spans="1:17" s="11" customFormat="1" x14ac:dyDescent="0.25">
      <c r="A342" s="39"/>
      <c r="B342" s="44"/>
      <c r="C342" s="7"/>
      <c r="H342" s="39"/>
      <c r="I342" s="39"/>
      <c r="J342" s="39"/>
      <c r="K342" s="10"/>
      <c r="L342" s="10"/>
      <c r="M342" s="10"/>
      <c r="N342" s="10"/>
      <c r="O342" s="10"/>
      <c r="P342" s="10"/>
      <c r="Q342" s="10"/>
    </row>
    <row r="343" spans="1:17" s="11" customFormat="1" x14ac:dyDescent="0.25">
      <c r="A343" s="39"/>
      <c r="B343" s="44"/>
      <c r="C343" s="7"/>
      <c r="H343" s="39"/>
      <c r="I343" s="39"/>
      <c r="J343" s="39"/>
      <c r="K343" s="10"/>
      <c r="L343" s="10"/>
      <c r="M343" s="10"/>
      <c r="N343" s="10"/>
      <c r="O343" s="10"/>
      <c r="P343" s="10"/>
      <c r="Q343" s="10"/>
    </row>
    <row r="344" spans="1:17" s="11" customFormat="1" x14ac:dyDescent="0.25">
      <c r="A344" s="39"/>
      <c r="B344" s="44"/>
      <c r="C344" s="7"/>
      <c r="H344" s="39"/>
      <c r="I344" s="39"/>
      <c r="J344" s="39"/>
      <c r="K344" s="10"/>
      <c r="L344" s="10"/>
      <c r="M344" s="10"/>
      <c r="N344" s="10"/>
      <c r="O344" s="10"/>
      <c r="P344" s="10"/>
      <c r="Q344" s="10"/>
    </row>
    <row r="345" spans="1:17" s="11" customFormat="1" x14ac:dyDescent="0.25">
      <c r="A345" s="39"/>
      <c r="B345" s="44"/>
      <c r="C345" s="7"/>
      <c r="H345" s="39"/>
      <c r="I345" s="39"/>
      <c r="J345" s="39"/>
      <c r="K345" s="10"/>
      <c r="L345" s="10"/>
      <c r="M345" s="10"/>
      <c r="N345" s="10"/>
      <c r="O345" s="10"/>
      <c r="P345" s="10"/>
      <c r="Q345" s="10"/>
    </row>
    <row r="346" spans="1:17" s="11" customFormat="1" x14ac:dyDescent="0.25">
      <c r="A346" s="39"/>
      <c r="B346" s="44"/>
      <c r="C346" s="7"/>
      <c r="H346" s="39"/>
      <c r="I346" s="39"/>
      <c r="J346" s="39"/>
      <c r="K346" s="10"/>
      <c r="L346" s="10"/>
      <c r="M346" s="10"/>
      <c r="N346" s="10"/>
      <c r="O346" s="10"/>
      <c r="P346" s="10"/>
      <c r="Q346" s="10"/>
    </row>
    <row r="347" spans="1:17" s="11" customFormat="1" x14ac:dyDescent="0.25">
      <c r="A347" s="39"/>
      <c r="B347" s="44"/>
      <c r="C347" s="7"/>
      <c r="H347" s="39"/>
      <c r="I347" s="39"/>
      <c r="J347" s="39"/>
      <c r="K347" s="10"/>
      <c r="L347" s="10"/>
      <c r="M347" s="10"/>
      <c r="N347" s="10"/>
      <c r="O347" s="10"/>
      <c r="P347" s="10"/>
      <c r="Q347" s="10"/>
    </row>
    <row r="348" spans="1:17" s="11" customFormat="1" x14ac:dyDescent="0.25">
      <c r="A348" s="39"/>
      <c r="B348" s="44"/>
      <c r="C348" s="7"/>
      <c r="H348" s="39"/>
      <c r="I348" s="39"/>
      <c r="J348" s="39"/>
      <c r="K348" s="10"/>
      <c r="L348" s="10"/>
      <c r="M348" s="10"/>
      <c r="N348" s="10"/>
      <c r="O348" s="10"/>
      <c r="P348" s="10"/>
      <c r="Q348" s="10"/>
    </row>
    <row r="349" spans="1:17" s="11" customFormat="1" x14ac:dyDescent="0.25">
      <c r="A349" s="39"/>
      <c r="B349" s="44"/>
      <c r="C349" s="7"/>
      <c r="H349" s="39"/>
      <c r="I349" s="39"/>
      <c r="J349" s="39"/>
      <c r="K349" s="10"/>
      <c r="L349" s="10"/>
      <c r="M349" s="10"/>
      <c r="N349" s="10"/>
      <c r="O349" s="10"/>
      <c r="P349" s="10"/>
      <c r="Q349" s="10"/>
    </row>
    <row r="350" spans="1:17" s="11" customFormat="1" x14ac:dyDescent="0.25">
      <c r="A350" s="39"/>
      <c r="B350" s="44"/>
      <c r="C350" s="7"/>
      <c r="H350" s="39"/>
      <c r="I350" s="39"/>
      <c r="J350" s="39"/>
      <c r="K350" s="10"/>
      <c r="L350" s="10"/>
      <c r="M350" s="10"/>
      <c r="N350" s="10"/>
      <c r="O350" s="10"/>
      <c r="P350" s="10"/>
      <c r="Q350" s="10"/>
    </row>
    <row r="351" spans="1:17" s="11" customFormat="1" x14ac:dyDescent="0.25">
      <c r="A351" s="39"/>
      <c r="B351" s="44"/>
      <c r="C351" s="7"/>
      <c r="H351" s="39"/>
      <c r="I351" s="39"/>
      <c r="J351" s="39"/>
      <c r="K351" s="10"/>
      <c r="L351" s="10"/>
      <c r="M351" s="10"/>
      <c r="N351" s="10"/>
      <c r="O351" s="10"/>
      <c r="P351" s="10"/>
      <c r="Q351" s="10"/>
    </row>
    <row r="352" spans="1:17" s="11" customFormat="1" x14ac:dyDescent="0.25">
      <c r="A352" s="39"/>
      <c r="B352" s="44"/>
      <c r="C352" s="7"/>
      <c r="H352" s="39"/>
      <c r="I352" s="39"/>
      <c r="J352" s="39"/>
      <c r="K352" s="10"/>
      <c r="L352" s="10"/>
      <c r="M352" s="10"/>
      <c r="N352" s="10"/>
      <c r="O352" s="10"/>
      <c r="P352" s="10"/>
      <c r="Q352" s="10"/>
    </row>
    <row r="353" spans="1:17" s="11" customFormat="1" x14ac:dyDescent="0.25">
      <c r="A353" s="39"/>
      <c r="B353" s="44"/>
      <c r="C353" s="7"/>
      <c r="H353" s="39"/>
      <c r="I353" s="39"/>
      <c r="J353" s="39"/>
      <c r="K353" s="10"/>
      <c r="L353" s="10"/>
      <c r="M353" s="10"/>
      <c r="N353" s="10"/>
      <c r="O353" s="10"/>
      <c r="P353" s="10"/>
      <c r="Q353" s="10"/>
    </row>
    <row r="354" spans="1:17" s="11" customFormat="1" x14ac:dyDescent="0.25">
      <c r="A354" s="39"/>
      <c r="B354" s="44"/>
      <c r="C354" s="7"/>
      <c r="H354" s="39"/>
      <c r="I354" s="39"/>
      <c r="J354" s="39"/>
      <c r="K354" s="10"/>
      <c r="L354" s="10"/>
      <c r="M354" s="10"/>
      <c r="N354" s="10"/>
      <c r="O354" s="10"/>
      <c r="P354" s="10"/>
      <c r="Q354" s="10"/>
    </row>
    <row r="355" spans="1:17" s="11" customFormat="1" x14ac:dyDescent="0.25">
      <c r="A355" s="39"/>
      <c r="B355" s="44"/>
      <c r="C355" s="7"/>
      <c r="H355" s="39"/>
      <c r="I355" s="39"/>
      <c r="J355" s="39"/>
      <c r="K355" s="10"/>
      <c r="L355" s="10"/>
      <c r="M355" s="10"/>
      <c r="N355" s="10"/>
      <c r="O355" s="10"/>
      <c r="P355" s="10"/>
      <c r="Q355" s="10"/>
    </row>
    <row r="356" spans="1:17" s="11" customFormat="1" x14ac:dyDescent="0.25">
      <c r="A356" s="39"/>
      <c r="B356" s="44"/>
      <c r="C356" s="7"/>
      <c r="H356" s="39"/>
      <c r="I356" s="39"/>
      <c r="J356" s="39"/>
      <c r="K356" s="10"/>
      <c r="L356" s="10"/>
      <c r="M356" s="10"/>
      <c r="N356" s="10"/>
      <c r="O356" s="10"/>
      <c r="P356" s="10"/>
      <c r="Q356" s="10"/>
    </row>
    <row r="357" spans="1:17" s="11" customFormat="1" x14ac:dyDescent="0.25">
      <c r="A357" s="39"/>
      <c r="B357" s="44"/>
      <c r="C357" s="7"/>
      <c r="H357" s="39"/>
      <c r="I357" s="39"/>
      <c r="J357" s="39"/>
      <c r="K357" s="10"/>
      <c r="L357" s="10"/>
      <c r="M357" s="10"/>
      <c r="N357" s="10"/>
      <c r="O357" s="10"/>
      <c r="P357" s="10"/>
      <c r="Q357" s="10"/>
    </row>
    <row r="358" spans="1:17" s="11" customFormat="1" x14ac:dyDescent="0.25">
      <c r="A358" s="39"/>
      <c r="B358" s="44"/>
      <c r="C358" s="7"/>
      <c r="H358" s="39"/>
      <c r="I358" s="39"/>
      <c r="J358" s="39"/>
      <c r="K358" s="10"/>
      <c r="L358" s="10"/>
      <c r="M358" s="10"/>
      <c r="N358" s="10"/>
      <c r="O358" s="10"/>
      <c r="P358" s="10"/>
      <c r="Q358" s="10"/>
    </row>
    <row r="359" spans="1:17" s="11" customFormat="1" x14ac:dyDescent="0.25">
      <c r="A359" s="39"/>
      <c r="B359" s="44"/>
      <c r="C359" s="7"/>
      <c r="H359" s="39"/>
      <c r="I359" s="39"/>
      <c r="J359" s="39"/>
      <c r="K359" s="10"/>
      <c r="L359" s="10"/>
      <c r="M359" s="10"/>
      <c r="N359" s="10"/>
      <c r="O359" s="10"/>
      <c r="P359" s="10"/>
      <c r="Q359" s="10"/>
    </row>
    <row r="360" spans="1:17" s="11" customFormat="1" x14ac:dyDescent="0.25">
      <c r="A360" s="39"/>
      <c r="B360" s="44"/>
      <c r="C360" s="7"/>
      <c r="H360" s="39"/>
      <c r="I360" s="39"/>
      <c r="J360" s="39"/>
      <c r="K360" s="10"/>
      <c r="L360" s="10"/>
      <c r="M360" s="10"/>
      <c r="N360" s="10"/>
      <c r="O360" s="10"/>
      <c r="P360" s="10"/>
      <c r="Q360" s="10"/>
    </row>
    <row r="361" spans="1:17" s="11" customFormat="1" x14ac:dyDescent="0.25">
      <c r="A361" s="39"/>
      <c r="B361" s="44"/>
      <c r="C361" s="7"/>
      <c r="H361" s="39"/>
      <c r="I361" s="39"/>
      <c r="J361" s="39"/>
      <c r="K361" s="10"/>
      <c r="L361" s="10"/>
      <c r="M361" s="10"/>
      <c r="N361" s="10"/>
      <c r="O361" s="10"/>
      <c r="P361" s="10"/>
      <c r="Q361" s="10"/>
    </row>
    <row r="362" spans="1:17" s="11" customFormat="1" x14ac:dyDescent="0.25">
      <c r="A362" s="39"/>
      <c r="B362" s="44"/>
      <c r="C362" s="7"/>
      <c r="H362" s="39"/>
      <c r="I362" s="39"/>
      <c r="J362" s="39"/>
      <c r="K362" s="10"/>
      <c r="L362" s="10"/>
      <c r="M362" s="10"/>
      <c r="N362" s="10"/>
      <c r="O362" s="10"/>
      <c r="P362" s="10"/>
      <c r="Q362" s="10"/>
    </row>
    <row r="363" spans="1:17" s="11" customFormat="1" x14ac:dyDescent="0.25">
      <c r="A363" s="39"/>
      <c r="B363" s="44"/>
      <c r="C363" s="7"/>
      <c r="H363" s="39"/>
      <c r="I363" s="39"/>
      <c r="J363" s="39"/>
      <c r="K363" s="10"/>
      <c r="L363" s="10"/>
      <c r="M363" s="10"/>
      <c r="N363" s="10"/>
      <c r="O363" s="10"/>
      <c r="P363" s="10"/>
      <c r="Q363" s="10"/>
    </row>
    <row r="364" spans="1:17" s="11" customFormat="1" x14ac:dyDescent="0.25">
      <c r="A364" s="39"/>
      <c r="B364" s="44"/>
      <c r="C364" s="7"/>
      <c r="H364" s="39"/>
      <c r="I364" s="39"/>
      <c r="J364" s="39"/>
      <c r="K364" s="10"/>
      <c r="L364" s="10"/>
      <c r="M364" s="10"/>
      <c r="N364" s="10"/>
      <c r="O364" s="10"/>
      <c r="P364" s="10"/>
      <c r="Q364" s="10"/>
    </row>
    <row r="365" spans="1:17" s="11" customFormat="1" x14ac:dyDescent="0.25">
      <c r="A365" s="39"/>
      <c r="B365" s="44"/>
      <c r="C365" s="7"/>
      <c r="H365" s="39"/>
      <c r="I365" s="39"/>
      <c r="J365" s="39"/>
      <c r="K365" s="10"/>
      <c r="L365" s="10"/>
      <c r="M365" s="10"/>
      <c r="N365" s="10"/>
      <c r="O365" s="10"/>
      <c r="P365" s="10"/>
      <c r="Q365" s="10"/>
    </row>
    <row r="366" spans="1:17" s="11" customFormat="1" x14ac:dyDescent="0.25">
      <c r="A366" s="39"/>
      <c r="B366" s="44"/>
      <c r="C366" s="7"/>
      <c r="H366" s="39"/>
      <c r="I366" s="39"/>
      <c r="J366" s="39"/>
      <c r="K366" s="10"/>
      <c r="L366" s="10"/>
      <c r="M366" s="10"/>
      <c r="N366" s="10"/>
      <c r="O366" s="10"/>
      <c r="P366" s="10"/>
      <c r="Q366" s="10"/>
    </row>
    <row r="367" spans="1:17" s="11" customFormat="1" x14ac:dyDescent="0.25">
      <c r="A367" s="39"/>
      <c r="B367" s="44"/>
      <c r="C367" s="7"/>
      <c r="H367" s="39"/>
      <c r="I367" s="39"/>
      <c r="J367" s="39"/>
      <c r="K367" s="10"/>
      <c r="L367" s="10"/>
      <c r="M367" s="10"/>
      <c r="N367" s="10"/>
      <c r="O367" s="10"/>
      <c r="P367" s="10"/>
      <c r="Q367" s="10"/>
    </row>
    <row r="368" spans="1:17" s="11" customFormat="1" x14ac:dyDescent="0.25">
      <c r="A368" s="39"/>
      <c r="B368" s="44"/>
      <c r="C368" s="7"/>
      <c r="H368" s="39"/>
      <c r="I368" s="39"/>
      <c r="J368" s="39"/>
      <c r="K368" s="10"/>
      <c r="L368" s="10"/>
      <c r="M368" s="10"/>
      <c r="N368" s="10"/>
      <c r="O368" s="10"/>
      <c r="P368" s="10"/>
      <c r="Q368" s="10"/>
    </row>
    <row r="369" spans="1:17" s="11" customFormat="1" x14ac:dyDescent="0.25">
      <c r="A369" s="39"/>
      <c r="B369" s="44"/>
      <c r="C369" s="7"/>
      <c r="H369" s="39"/>
      <c r="I369" s="39"/>
      <c r="J369" s="39"/>
      <c r="K369" s="10"/>
      <c r="L369" s="10"/>
      <c r="M369" s="10"/>
      <c r="N369" s="10"/>
      <c r="O369" s="10"/>
      <c r="P369" s="10"/>
      <c r="Q369" s="10"/>
    </row>
    <row r="370" spans="1:17" s="11" customFormat="1" x14ac:dyDescent="0.25">
      <c r="A370" s="39"/>
      <c r="B370" s="44"/>
      <c r="C370" s="7"/>
      <c r="H370" s="39"/>
      <c r="I370" s="39"/>
      <c r="J370" s="39"/>
      <c r="K370" s="10"/>
      <c r="L370" s="10"/>
      <c r="M370" s="10"/>
      <c r="N370" s="10"/>
      <c r="O370" s="10"/>
      <c r="P370" s="10"/>
      <c r="Q370" s="10"/>
    </row>
    <row r="371" spans="1:17" s="11" customFormat="1" x14ac:dyDescent="0.25">
      <c r="A371" s="39"/>
      <c r="B371" s="44"/>
      <c r="C371" s="7"/>
      <c r="H371" s="39"/>
      <c r="I371" s="39"/>
      <c r="J371" s="39"/>
      <c r="K371" s="10"/>
      <c r="L371" s="10"/>
      <c r="M371" s="10"/>
      <c r="N371" s="10"/>
      <c r="O371" s="10"/>
      <c r="P371" s="10"/>
      <c r="Q371" s="10"/>
    </row>
    <row r="372" spans="1:17" s="11" customFormat="1" x14ac:dyDescent="0.25">
      <c r="A372" s="39"/>
      <c r="B372" s="44"/>
      <c r="C372" s="7"/>
      <c r="H372" s="39"/>
      <c r="I372" s="39"/>
      <c r="J372" s="39"/>
      <c r="K372" s="10"/>
      <c r="L372" s="10"/>
      <c r="M372" s="10"/>
      <c r="N372" s="10"/>
      <c r="O372" s="10"/>
      <c r="P372" s="10"/>
      <c r="Q372" s="10"/>
    </row>
    <row r="373" spans="1:17" s="11" customFormat="1" x14ac:dyDescent="0.25">
      <c r="A373" s="39"/>
      <c r="B373" s="44"/>
      <c r="C373" s="7"/>
      <c r="H373" s="39"/>
      <c r="I373" s="39"/>
      <c r="J373" s="39"/>
      <c r="K373" s="10"/>
      <c r="L373" s="10"/>
      <c r="M373" s="10"/>
      <c r="N373" s="10"/>
      <c r="O373" s="10"/>
      <c r="P373" s="10"/>
      <c r="Q373" s="10"/>
    </row>
    <row r="374" spans="1:17" s="11" customFormat="1" x14ac:dyDescent="0.25">
      <c r="A374" s="39"/>
      <c r="B374" s="44"/>
      <c r="C374" s="7"/>
      <c r="H374" s="39"/>
      <c r="I374" s="39"/>
      <c r="J374" s="39"/>
      <c r="K374" s="10"/>
      <c r="L374" s="10"/>
      <c r="M374" s="10"/>
      <c r="N374" s="10"/>
      <c r="O374" s="10"/>
      <c r="P374" s="10"/>
      <c r="Q374" s="10"/>
    </row>
    <row r="375" spans="1:17" s="11" customFormat="1" x14ac:dyDescent="0.25">
      <c r="A375" s="39"/>
      <c r="B375" s="44"/>
      <c r="C375" s="7"/>
      <c r="H375" s="39"/>
      <c r="I375" s="39"/>
      <c r="J375" s="39"/>
      <c r="K375" s="10"/>
      <c r="L375" s="10"/>
      <c r="M375" s="10"/>
      <c r="N375" s="10"/>
      <c r="O375" s="10"/>
      <c r="P375" s="10"/>
      <c r="Q375" s="10"/>
    </row>
    <row r="376" spans="1:17" s="11" customFormat="1" x14ac:dyDescent="0.25">
      <c r="A376" s="39"/>
      <c r="B376" s="44"/>
      <c r="C376" s="7"/>
      <c r="H376" s="39"/>
      <c r="I376" s="39"/>
      <c r="J376" s="39"/>
      <c r="K376" s="10"/>
      <c r="L376" s="10"/>
      <c r="M376" s="10"/>
      <c r="N376" s="10"/>
      <c r="O376" s="10"/>
      <c r="P376" s="10"/>
      <c r="Q376" s="10"/>
    </row>
    <row r="377" spans="1:17" s="11" customFormat="1" x14ac:dyDescent="0.25">
      <c r="A377" s="39"/>
      <c r="B377" s="44"/>
      <c r="C377" s="7"/>
      <c r="H377" s="39"/>
      <c r="I377" s="39"/>
      <c r="J377" s="39"/>
      <c r="K377" s="10"/>
      <c r="L377" s="10"/>
      <c r="M377" s="10"/>
      <c r="N377" s="10"/>
      <c r="O377" s="10"/>
      <c r="P377" s="10"/>
      <c r="Q377" s="10"/>
    </row>
    <row r="378" spans="1:17" s="11" customFormat="1" x14ac:dyDescent="0.25">
      <c r="A378" s="39"/>
      <c r="B378" s="44"/>
      <c r="C378" s="7"/>
      <c r="H378" s="39"/>
      <c r="I378" s="39"/>
      <c r="J378" s="39"/>
      <c r="K378" s="10"/>
      <c r="L378" s="10"/>
      <c r="M378" s="10"/>
      <c r="N378" s="10"/>
      <c r="O378" s="10"/>
      <c r="P378" s="10"/>
      <c r="Q378" s="10"/>
    </row>
    <row r="379" spans="1:17" s="11" customFormat="1" x14ac:dyDescent="0.25">
      <c r="A379" s="39"/>
      <c r="B379" s="44"/>
      <c r="C379" s="7"/>
      <c r="H379" s="39"/>
      <c r="I379" s="39"/>
      <c r="J379" s="39"/>
      <c r="K379" s="10"/>
      <c r="L379" s="10"/>
      <c r="M379" s="10"/>
      <c r="N379" s="10"/>
      <c r="O379" s="10"/>
      <c r="P379" s="10"/>
      <c r="Q379" s="10"/>
    </row>
    <row r="380" spans="1:17" s="11" customFormat="1" x14ac:dyDescent="0.25">
      <c r="A380" s="39"/>
      <c r="B380" s="44"/>
      <c r="C380" s="7"/>
      <c r="H380" s="39"/>
      <c r="I380" s="39"/>
      <c r="J380" s="39"/>
      <c r="K380" s="10"/>
      <c r="L380" s="10"/>
      <c r="M380" s="10"/>
      <c r="N380" s="10"/>
      <c r="O380" s="10"/>
      <c r="P380" s="10"/>
      <c r="Q380" s="10"/>
    </row>
    <row r="381" spans="1:17" s="11" customFormat="1" x14ac:dyDescent="0.25">
      <c r="A381" s="39"/>
      <c r="B381" s="44"/>
      <c r="C381" s="7"/>
      <c r="H381" s="39"/>
      <c r="I381" s="39"/>
      <c r="J381" s="39"/>
      <c r="K381" s="10"/>
      <c r="L381" s="10"/>
      <c r="M381" s="10"/>
      <c r="N381" s="10"/>
      <c r="O381" s="10"/>
      <c r="P381" s="10"/>
      <c r="Q381" s="10"/>
    </row>
    <row r="382" spans="1:17" s="11" customFormat="1" x14ac:dyDescent="0.25">
      <c r="A382" s="39"/>
      <c r="B382" s="44"/>
      <c r="C382" s="7"/>
      <c r="H382" s="39"/>
      <c r="I382" s="39"/>
      <c r="J382" s="39"/>
      <c r="K382" s="10"/>
      <c r="L382" s="10"/>
      <c r="M382" s="10"/>
      <c r="N382" s="10"/>
      <c r="O382" s="10"/>
      <c r="P382" s="10"/>
      <c r="Q382" s="10"/>
    </row>
    <row r="383" spans="1:17" s="11" customFormat="1" x14ac:dyDescent="0.25">
      <c r="A383" s="39"/>
      <c r="B383" s="44"/>
      <c r="C383" s="7"/>
      <c r="H383" s="39"/>
      <c r="I383" s="39"/>
      <c r="J383" s="39"/>
      <c r="K383" s="10"/>
      <c r="L383" s="10"/>
      <c r="M383" s="10"/>
      <c r="N383" s="10"/>
      <c r="O383" s="10"/>
      <c r="P383" s="10"/>
      <c r="Q383" s="10"/>
    </row>
    <row r="384" spans="1:17" s="11" customFormat="1" x14ac:dyDescent="0.25">
      <c r="A384" s="39"/>
      <c r="B384" s="44"/>
      <c r="C384" s="7"/>
      <c r="H384" s="39"/>
      <c r="I384" s="39"/>
      <c r="J384" s="39"/>
      <c r="K384" s="10"/>
      <c r="L384" s="10"/>
      <c r="M384" s="10"/>
      <c r="N384" s="10"/>
      <c r="O384" s="10"/>
      <c r="P384" s="10"/>
      <c r="Q384" s="10"/>
    </row>
    <row r="385" spans="1:17" s="11" customFormat="1" x14ac:dyDescent="0.25">
      <c r="A385" s="39"/>
      <c r="B385" s="44"/>
      <c r="C385" s="7"/>
      <c r="H385" s="39"/>
      <c r="I385" s="39"/>
      <c r="J385" s="39"/>
      <c r="K385" s="10"/>
      <c r="L385" s="10"/>
      <c r="M385" s="10"/>
      <c r="N385" s="10"/>
      <c r="O385" s="10"/>
      <c r="P385" s="10"/>
      <c r="Q385" s="10"/>
    </row>
    <row r="386" spans="1:17" s="11" customFormat="1" x14ac:dyDescent="0.25">
      <c r="A386" s="39"/>
      <c r="B386" s="44"/>
      <c r="C386" s="7"/>
      <c r="H386" s="39"/>
      <c r="I386" s="39"/>
      <c r="J386" s="39"/>
      <c r="K386" s="10"/>
      <c r="L386" s="10"/>
      <c r="M386" s="10"/>
      <c r="N386" s="10"/>
      <c r="O386" s="10"/>
      <c r="P386" s="10"/>
      <c r="Q386" s="10"/>
    </row>
    <row r="387" spans="1:17" s="11" customFormat="1" x14ac:dyDescent="0.25">
      <c r="A387" s="39"/>
      <c r="B387" s="44"/>
      <c r="C387" s="7"/>
      <c r="H387" s="39"/>
      <c r="I387" s="39"/>
      <c r="J387" s="39"/>
      <c r="K387" s="10"/>
      <c r="L387" s="10"/>
      <c r="M387" s="10"/>
      <c r="N387" s="10"/>
      <c r="O387" s="10"/>
      <c r="P387" s="10"/>
      <c r="Q387" s="10"/>
    </row>
    <row r="388" spans="1:17" s="11" customFormat="1" x14ac:dyDescent="0.25">
      <c r="A388" s="39"/>
      <c r="B388" s="44"/>
      <c r="C388" s="7"/>
      <c r="H388" s="39"/>
      <c r="I388" s="39"/>
      <c r="J388" s="39"/>
      <c r="K388" s="10"/>
      <c r="L388" s="10"/>
      <c r="M388" s="10"/>
      <c r="N388" s="10"/>
      <c r="O388" s="10"/>
      <c r="P388" s="10"/>
      <c r="Q388" s="10"/>
    </row>
    <row r="389" spans="1:17" s="11" customFormat="1" x14ac:dyDescent="0.25">
      <c r="A389" s="39"/>
      <c r="B389" s="44"/>
      <c r="C389" s="7"/>
      <c r="H389" s="39"/>
      <c r="I389" s="39"/>
      <c r="J389" s="39"/>
      <c r="K389" s="10"/>
      <c r="L389" s="10"/>
      <c r="M389" s="10"/>
      <c r="N389" s="10"/>
      <c r="O389" s="10"/>
      <c r="P389" s="10"/>
      <c r="Q389" s="10"/>
    </row>
    <row r="390" spans="1:17" s="11" customFormat="1" x14ac:dyDescent="0.25">
      <c r="A390" s="39"/>
      <c r="B390" s="44"/>
      <c r="C390" s="7"/>
      <c r="H390" s="39"/>
      <c r="I390" s="39"/>
      <c r="J390" s="39"/>
      <c r="K390" s="10"/>
      <c r="L390" s="10"/>
      <c r="M390" s="10"/>
      <c r="N390" s="10"/>
      <c r="O390" s="10"/>
      <c r="P390" s="10"/>
      <c r="Q390" s="10"/>
    </row>
    <row r="391" spans="1:17" s="11" customFormat="1" x14ac:dyDescent="0.25">
      <c r="A391" s="39"/>
      <c r="B391" s="44"/>
      <c r="C391" s="7"/>
      <c r="H391" s="39"/>
      <c r="I391" s="39"/>
      <c r="J391" s="39"/>
      <c r="K391" s="10"/>
      <c r="L391" s="10"/>
      <c r="M391" s="10"/>
      <c r="N391" s="10"/>
      <c r="O391" s="10"/>
      <c r="P391" s="10"/>
      <c r="Q391" s="10"/>
    </row>
    <row r="392" spans="1:17" s="11" customFormat="1" x14ac:dyDescent="0.25">
      <c r="A392" s="39"/>
      <c r="B392" s="44"/>
      <c r="C392" s="7"/>
      <c r="H392" s="39"/>
      <c r="I392" s="39"/>
      <c r="J392" s="39"/>
      <c r="K392" s="10"/>
      <c r="L392" s="10"/>
      <c r="M392" s="10"/>
      <c r="N392" s="10"/>
      <c r="O392" s="10"/>
      <c r="P392" s="10"/>
      <c r="Q392" s="10"/>
    </row>
    <row r="393" spans="1:17" s="11" customFormat="1" x14ac:dyDescent="0.25">
      <c r="A393" s="39"/>
      <c r="B393" s="44"/>
      <c r="C393" s="7"/>
      <c r="H393" s="39"/>
      <c r="I393" s="39"/>
      <c r="J393" s="39"/>
      <c r="K393" s="10"/>
      <c r="L393" s="10"/>
      <c r="M393" s="10"/>
      <c r="N393" s="10"/>
      <c r="O393" s="10"/>
      <c r="P393" s="10"/>
      <c r="Q393" s="10"/>
    </row>
    <row r="394" spans="1:17" s="11" customFormat="1" x14ac:dyDescent="0.25">
      <c r="A394" s="39"/>
      <c r="B394" s="44"/>
      <c r="C394" s="7"/>
      <c r="H394" s="39"/>
      <c r="I394" s="39"/>
      <c r="J394" s="39"/>
      <c r="K394" s="10"/>
      <c r="L394" s="10"/>
      <c r="M394" s="10"/>
      <c r="N394" s="10"/>
      <c r="O394" s="10"/>
      <c r="P394" s="10"/>
      <c r="Q394" s="10"/>
    </row>
    <row r="395" spans="1:17" s="11" customFormat="1" x14ac:dyDescent="0.25">
      <c r="A395" s="39"/>
      <c r="B395" s="44"/>
      <c r="C395" s="7"/>
      <c r="H395" s="39"/>
      <c r="I395" s="39"/>
      <c r="J395" s="39"/>
      <c r="K395" s="10"/>
      <c r="L395" s="10"/>
      <c r="M395" s="10"/>
      <c r="N395" s="10"/>
      <c r="O395" s="10"/>
      <c r="P395" s="10"/>
      <c r="Q395" s="10"/>
    </row>
    <row r="396" spans="1:17" s="11" customFormat="1" x14ac:dyDescent="0.25">
      <c r="A396" s="39"/>
      <c r="B396" s="44"/>
      <c r="C396" s="7"/>
      <c r="H396" s="39"/>
      <c r="I396" s="39"/>
      <c r="J396" s="39"/>
      <c r="K396" s="10"/>
      <c r="L396" s="10"/>
      <c r="M396" s="10"/>
      <c r="N396" s="10"/>
      <c r="O396" s="10"/>
      <c r="P396" s="10"/>
      <c r="Q396" s="10"/>
    </row>
    <row r="397" spans="1:17" s="11" customFormat="1" x14ac:dyDescent="0.25">
      <c r="A397" s="39"/>
      <c r="B397" s="44"/>
      <c r="C397" s="7"/>
      <c r="H397" s="39"/>
      <c r="I397" s="39"/>
      <c r="J397" s="39"/>
      <c r="K397" s="10"/>
      <c r="L397" s="10"/>
      <c r="M397" s="10"/>
      <c r="N397" s="10"/>
      <c r="O397" s="10"/>
      <c r="P397" s="10"/>
      <c r="Q397" s="10"/>
    </row>
    <row r="398" spans="1:17" s="11" customFormat="1" x14ac:dyDescent="0.25">
      <c r="A398" s="39"/>
      <c r="B398" s="44"/>
      <c r="C398" s="7"/>
      <c r="H398" s="39"/>
      <c r="I398" s="39"/>
      <c r="J398" s="39"/>
      <c r="K398" s="10"/>
      <c r="L398" s="10"/>
      <c r="M398" s="10"/>
      <c r="N398" s="10"/>
      <c r="O398" s="10"/>
      <c r="P398" s="10"/>
      <c r="Q398" s="10"/>
    </row>
    <row r="399" spans="1:17" s="11" customFormat="1" x14ac:dyDescent="0.25">
      <c r="A399" s="39"/>
      <c r="B399" s="44"/>
      <c r="C399" s="7"/>
      <c r="H399" s="39"/>
      <c r="I399" s="39"/>
      <c r="J399" s="39"/>
      <c r="K399" s="10"/>
      <c r="L399" s="10"/>
      <c r="M399" s="10"/>
      <c r="N399" s="10"/>
      <c r="O399" s="10"/>
      <c r="P399" s="10"/>
      <c r="Q399" s="10"/>
    </row>
    <row r="400" spans="1:17" s="11" customFormat="1" x14ac:dyDescent="0.25">
      <c r="A400" s="39"/>
      <c r="B400" s="44"/>
      <c r="C400" s="7"/>
      <c r="H400" s="39"/>
      <c r="I400" s="39"/>
      <c r="J400" s="39"/>
      <c r="K400" s="10"/>
      <c r="L400" s="10"/>
      <c r="M400" s="10"/>
      <c r="N400" s="10"/>
      <c r="O400" s="10"/>
      <c r="P400" s="10"/>
      <c r="Q400" s="10"/>
    </row>
    <row r="401" spans="1:17" s="11" customFormat="1" x14ac:dyDescent="0.25">
      <c r="A401" s="39"/>
      <c r="B401" s="44"/>
      <c r="C401" s="7"/>
      <c r="H401" s="39"/>
      <c r="I401" s="39"/>
      <c r="J401" s="39"/>
      <c r="K401" s="10"/>
      <c r="L401" s="10"/>
      <c r="M401" s="10"/>
      <c r="N401" s="10"/>
      <c r="O401" s="10"/>
      <c r="P401" s="10"/>
      <c r="Q401" s="10"/>
    </row>
    <row r="402" spans="1:17" s="11" customFormat="1" x14ac:dyDescent="0.25">
      <c r="A402" s="39"/>
      <c r="B402" s="44"/>
      <c r="C402" s="7"/>
      <c r="H402" s="39"/>
      <c r="I402" s="39"/>
      <c r="J402" s="39"/>
      <c r="K402" s="10"/>
      <c r="L402" s="10"/>
      <c r="M402" s="10"/>
      <c r="N402" s="10"/>
      <c r="O402" s="10"/>
      <c r="P402" s="10"/>
      <c r="Q402" s="10"/>
    </row>
    <row r="403" spans="1:17" s="11" customFormat="1" x14ac:dyDescent="0.25">
      <c r="A403" s="39"/>
      <c r="B403" s="44"/>
      <c r="C403" s="7"/>
      <c r="H403" s="39"/>
      <c r="I403" s="39"/>
      <c r="J403" s="39"/>
      <c r="K403" s="10"/>
      <c r="L403" s="10"/>
      <c r="M403" s="10"/>
      <c r="N403" s="10"/>
      <c r="O403" s="10"/>
      <c r="P403" s="10"/>
      <c r="Q403" s="10"/>
    </row>
    <row r="404" spans="1:17" s="11" customFormat="1" x14ac:dyDescent="0.25">
      <c r="A404" s="39"/>
      <c r="B404" s="44"/>
      <c r="C404" s="7"/>
      <c r="H404" s="39"/>
      <c r="I404" s="39"/>
      <c r="J404" s="39"/>
      <c r="K404" s="10"/>
      <c r="L404" s="10"/>
      <c r="M404" s="10"/>
      <c r="N404" s="10"/>
      <c r="O404" s="10"/>
      <c r="P404" s="10"/>
      <c r="Q404" s="10"/>
    </row>
    <row r="405" spans="1:17" s="11" customFormat="1" x14ac:dyDescent="0.25">
      <c r="A405" s="39"/>
      <c r="B405" s="44"/>
      <c r="C405" s="7"/>
      <c r="H405" s="39"/>
      <c r="I405" s="39"/>
      <c r="J405" s="39"/>
      <c r="K405" s="10"/>
      <c r="L405" s="10"/>
      <c r="M405" s="10"/>
      <c r="N405" s="10"/>
      <c r="O405" s="10"/>
      <c r="P405" s="10"/>
      <c r="Q405" s="10"/>
    </row>
    <row r="406" spans="1:17" s="11" customFormat="1" x14ac:dyDescent="0.25">
      <c r="A406" s="39"/>
      <c r="B406" s="44"/>
      <c r="C406" s="7"/>
      <c r="H406" s="39"/>
      <c r="I406" s="39"/>
      <c r="J406" s="39"/>
      <c r="K406" s="10"/>
      <c r="L406" s="10"/>
      <c r="M406" s="10"/>
      <c r="N406" s="10"/>
      <c r="O406" s="10"/>
      <c r="P406" s="10"/>
      <c r="Q406" s="10"/>
    </row>
    <row r="407" spans="1:17" s="11" customFormat="1" x14ac:dyDescent="0.25">
      <c r="A407" s="39"/>
      <c r="B407" s="44"/>
      <c r="C407" s="7"/>
      <c r="H407" s="39"/>
      <c r="I407" s="39"/>
      <c r="J407" s="39"/>
      <c r="K407" s="10"/>
      <c r="L407" s="10"/>
      <c r="M407" s="10"/>
      <c r="N407" s="10"/>
      <c r="O407" s="10"/>
      <c r="P407" s="10"/>
      <c r="Q407" s="10"/>
    </row>
    <row r="408" spans="1:17" s="11" customFormat="1" x14ac:dyDescent="0.25">
      <c r="A408" s="39"/>
      <c r="B408" s="44"/>
      <c r="C408" s="7"/>
      <c r="H408" s="39"/>
      <c r="I408" s="39"/>
      <c r="J408" s="39"/>
      <c r="K408" s="10"/>
      <c r="L408" s="10"/>
      <c r="M408" s="10"/>
      <c r="N408" s="10"/>
      <c r="O408" s="10"/>
      <c r="P408" s="10"/>
      <c r="Q408" s="10"/>
    </row>
    <row r="409" spans="1:17" s="11" customFormat="1" x14ac:dyDescent="0.25">
      <c r="A409" s="39"/>
      <c r="B409" s="44"/>
      <c r="C409" s="7"/>
      <c r="H409" s="39"/>
      <c r="I409" s="39"/>
      <c r="J409" s="39"/>
      <c r="K409" s="10"/>
      <c r="L409" s="10"/>
      <c r="M409" s="10"/>
      <c r="N409" s="10"/>
      <c r="O409" s="10"/>
      <c r="P409" s="10"/>
      <c r="Q409" s="10"/>
    </row>
    <row r="410" spans="1:17" s="11" customFormat="1" x14ac:dyDescent="0.25">
      <c r="A410" s="39"/>
      <c r="B410" s="44"/>
      <c r="C410" s="7"/>
      <c r="H410" s="39"/>
      <c r="I410" s="39"/>
      <c r="J410" s="39"/>
      <c r="K410" s="10"/>
      <c r="L410" s="10"/>
      <c r="M410" s="10"/>
      <c r="N410" s="10"/>
      <c r="O410" s="10"/>
      <c r="P410" s="10"/>
      <c r="Q410" s="10"/>
    </row>
    <row r="411" spans="1:17" s="11" customFormat="1" x14ac:dyDescent="0.25">
      <c r="A411" s="39"/>
      <c r="B411" s="44"/>
      <c r="C411" s="7"/>
      <c r="H411" s="39"/>
      <c r="I411" s="39"/>
      <c r="J411" s="39"/>
      <c r="K411" s="10"/>
      <c r="L411" s="10"/>
      <c r="M411" s="10"/>
      <c r="N411" s="10"/>
      <c r="O411" s="10"/>
      <c r="P411" s="10"/>
      <c r="Q411" s="10"/>
    </row>
    <row r="412" spans="1:17" s="11" customFormat="1" x14ac:dyDescent="0.25">
      <c r="A412" s="39"/>
      <c r="B412" s="44"/>
      <c r="C412" s="7"/>
      <c r="H412" s="39"/>
      <c r="I412" s="39"/>
      <c r="J412" s="39"/>
      <c r="K412" s="10"/>
      <c r="L412" s="10"/>
      <c r="M412" s="10"/>
      <c r="N412" s="10"/>
      <c r="O412" s="10"/>
      <c r="P412" s="10"/>
      <c r="Q412" s="10"/>
    </row>
    <row r="413" spans="1:17" s="11" customFormat="1" x14ac:dyDescent="0.25">
      <c r="A413" s="39"/>
      <c r="B413" s="44"/>
      <c r="C413" s="7"/>
      <c r="H413" s="39"/>
      <c r="I413" s="39"/>
      <c r="J413" s="39"/>
      <c r="K413" s="10"/>
      <c r="L413" s="10"/>
      <c r="M413" s="10"/>
      <c r="N413" s="10"/>
      <c r="O413" s="10"/>
      <c r="P413" s="10"/>
      <c r="Q413" s="10"/>
    </row>
    <row r="414" spans="1:17" s="11" customFormat="1" x14ac:dyDescent="0.25">
      <c r="A414" s="39"/>
      <c r="B414" s="44"/>
      <c r="C414" s="7"/>
      <c r="H414" s="39"/>
      <c r="I414" s="39"/>
      <c r="J414" s="39"/>
      <c r="K414" s="10"/>
      <c r="L414" s="10"/>
      <c r="M414" s="10"/>
      <c r="N414" s="10"/>
      <c r="O414" s="10"/>
      <c r="P414" s="10"/>
      <c r="Q414" s="10"/>
    </row>
    <row r="415" spans="1:17" s="11" customFormat="1" x14ac:dyDescent="0.25">
      <c r="A415" s="39"/>
      <c r="B415" s="44"/>
      <c r="C415" s="7"/>
      <c r="H415" s="39"/>
      <c r="I415" s="39"/>
      <c r="J415" s="39"/>
      <c r="K415" s="10"/>
      <c r="L415" s="10"/>
      <c r="M415" s="10"/>
      <c r="N415" s="10"/>
      <c r="O415" s="10"/>
      <c r="P415" s="10"/>
      <c r="Q415" s="10"/>
    </row>
    <row r="416" spans="1:17" s="11" customFormat="1" x14ac:dyDescent="0.25">
      <c r="A416" s="39"/>
      <c r="B416" s="44"/>
      <c r="C416" s="7"/>
      <c r="H416" s="39"/>
      <c r="I416" s="39"/>
      <c r="J416" s="39"/>
      <c r="K416" s="10"/>
      <c r="L416" s="10"/>
      <c r="M416" s="10"/>
      <c r="N416" s="10"/>
      <c r="O416" s="10"/>
      <c r="P416" s="10"/>
      <c r="Q416" s="10"/>
    </row>
    <row r="417" spans="1:17" s="11" customFormat="1" x14ac:dyDescent="0.25">
      <c r="A417" s="39"/>
      <c r="B417" s="44"/>
      <c r="C417" s="7"/>
      <c r="H417" s="39"/>
      <c r="I417" s="39"/>
      <c r="J417" s="39"/>
      <c r="K417" s="10"/>
      <c r="L417" s="10"/>
      <c r="M417" s="10"/>
      <c r="N417" s="10"/>
      <c r="O417" s="10"/>
      <c r="P417" s="10"/>
      <c r="Q417" s="10"/>
    </row>
    <row r="418" spans="1:17" s="11" customFormat="1" x14ac:dyDescent="0.25">
      <c r="A418" s="39"/>
      <c r="B418" s="44"/>
      <c r="C418" s="7"/>
      <c r="H418" s="39"/>
      <c r="I418" s="39"/>
      <c r="J418" s="39"/>
      <c r="K418" s="10"/>
      <c r="L418" s="10"/>
      <c r="M418" s="10"/>
      <c r="N418" s="10"/>
      <c r="O418" s="10"/>
      <c r="P418" s="10"/>
      <c r="Q418" s="10"/>
    </row>
    <row r="419" spans="1:17" s="11" customFormat="1" x14ac:dyDescent="0.25">
      <c r="A419" s="39"/>
      <c r="B419" s="44"/>
      <c r="C419" s="7"/>
      <c r="H419" s="39"/>
      <c r="I419" s="39"/>
      <c r="J419" s="39"/>
      <c r="K419" s="10"/>
      <c r="L419" s="10"/>
      <c r="M419" s="10"/>
      <c r="N419" s="10"/>
      <c r="O419" s="10"/>
      <c r="P419" s="10"/>
      <c r="Q419" s="10"/>
    </row>
    <row r="420" spans="1:17" s="11" customFormat="1" x14ac:dyDescent="0.25">
      <c r="A420" s="39"/>
      <c r="B420" s="44"/>
      <c r="C420" s="7"/>
      <c r="H420" s="39"/>
      <c r="I420" s="39"/>
      <c r="J420" s="39"/>
      <c r="K420" s="10"/>
      <c r="L420" s="10"/>
      <c r="M420" s="10"/>
      <c r="N420" s="10"/>
      <c r="O420" s="10"/>
      <c r="P420" s="10"/>
      <c r="Q420" s="10"/>
    </row>
    <row r="421" spans="1:17" s="11" customFormat="1" x14ac:dyDescent="0.25">
      <c r="A421" s="39"/>
      <c r="B421" s="44"/>
      <c r="C421" s="7"/>
      <c r="H421" s="39"/>
      <c r="I421" s="39"/>
      <c r="J421" s="39"/>
      <c r="K421" s="10"/>
      <c r="L421" s="10"/>
      <c r="M421" s="10"/>
      <c r="N421" s="10"/>
      <c r="O421" s="10"/>
      <c r="P421" s="10"/>
      <c r="Q421" s="10"/>
    </row>
    <row r="422" spans="1:17" s="11" customFormat="1" x14ac:dyDescent="0.25">
      <c r="A422" s="39"/>
      <c r="B422" s="44"/>
      <c r="C422" s="7"/>
      <c r="H422" s="39"/>
      <c r="I422" s="39"/>
      <c r="J422" s="39"/>
      <c r="K422" s="10"/>
      <c r="L422" s="10"/>
      <c r="M422" s="10"/>
      <c r="N422" s="10"/>
      <c r="O422" s="10"/>
      <c r="P422" s="10"/>
      <c r="Q422" s="10"/>
    </row>
    <row r="423" spans="1:17" s="11" customFormat="1" x14ac:dyDescent="0.25">
      <c r="A423" s="39"/>
      <c r="B423" s="44"/>
      <c r="C423" s="7"/>
      <c r="H423" s="39"/>
      <c r="I423" s="39"/>
      <c r="J423" s="39"/>
      <c r="K423" s="10"/>
      <c r="L423" s="10"/>
      <c r="M423" s="10"/>
      <c r="N423" s="10"/>
      <c r="O423" s="10"/>
      <c r="P423" s="10"/>
      <c r="Q423" s="10"/>
    </row>
    <row r="424" spans="1:17" s="11" customFormat="1" x14ac:dyDescent="0.25">
      <c r="A424" s="39"/>
      <c r="B424" s="44"/>
      <c r="C424" s="7"/>
      <c r="H424" s="39"/>
      <c r="I424" s="39"/>
      <c r="J424" s="39"/>
      <c r="K424" s="10"/>
      <c r="L424" s="10"/>
      <c r="M424" s="10"/>
      <c r="N424" s="10"/>
      <c r="O424" s="10"/>
      <c r="P424" s="10"/>
      <c r="Q424" s="10"/>
    </row>
    <row r="425" spans="1:17" s="11" customFormat="1" x14ac:dyDescent="0.25">
      <c r="A425" s="39"/>
      <c r="B425" s="44"/>
      <c r="C425" s="7"/>
      <c r="H425" s="39"/>
      <c r="I425" s="39"/>
      <c r="J425" s="39"/>
      <c r="K425" s="10"/>
      <c r="L425" s="10"/>
      <c r="M425" s="10"/>
      <c r="N425" s="10"/>
      <c r="O425" s="10"/>
      <c r="P425" s="10"/>
      <c r="Q425" s="10"/>
    </row>
    <row r="426" spans="1:17" s="11" customFormat="1" x14ac:dyDescent="0.25">
      <c r="A426" s="39"/>
      <c r="B426" s="44"/>
      <c r="C426" s="7"/>
      <c r="H426" s="39"/>
      <c r="I426" s="39"/>
      <c r="J426" s="39"/>
      <c r="K426" s="10"/>
      <c r="L426" s="10"/>
      <c r="M426" s="10"/>
      <c r="N426" s="10"/>
      <c r="O426" s="10"/>
      <c r="P426" s="10"/>
      <c r="Q426" s="10"/>
    </row>
    <row r="427" spans="1:17" s="11" customFormat="1" x14ac:dyDescent="0.25">
      <c r="A427" s="39"/>
      <c r="B427" s="44"/>
      <c r="C427" s="7"/>
      <c r="H427" s="39"/>
      <c r="I427" s="39"/>
      <c r="J427" s="39"/>
      <c r="K427" s="10"/>
      <c r="L427" s="10"/>
      <c r="M427" s="10"/>
      <c r="N427" s="10"/>
      <c r="O427" s="10"/>
      <c r="P427" s="10"/>
      <c r="Q427" s="10"/>
    </row>
    <row r="428" spans="1:17" s="11" customFormat="1" x14ac:dyDescent="0.25">
      <c r="A428" s="39"/>
      <c r="B428" s="44"/>
      <c r="C428" s="7"/>
      <c r="H428" s="39"/>
      <c r="I428" s="39"/>
      <c r="J428" s="39"/>
      <c r="K428" s="10"/>
      <c r="L428" s="10"/>
      <c r="M428" s="10"/>
      <c r="N428" s="10"/>
      <c r="O428" s="10"/>
      <c r="P428" s="10"/>
      <c r="Q428" s="10"/>
    </row>
    <row r="429" spans="1:17" s="11" customFormat="1" x14ac:dyDescent="0.25">
      <c r="A429" s="39"/>
      <c r="B429" s="44"/>
      <c r="C429" s="7"/>
      <c r="H429" s="39"/>
      <c r="I429" s="39"/>
      <c r="J429" s="39"/>
      <c r="K429" s="10"/>
      <c r="L429" s="10"/>
      <c r="M429" s="10"/>
      <c r="N429" s="10"/>
      <c r="O429" s="10"/>
      <c r="P429" s="10"/>
      <c r="Q429" s="10"/>
    </row>
    <row r="430" spans="1:17" s="11" customFormat="1" x14ac:dyDescent="0.25">
      <c r="A430" s="39"/>
      <c r="B430" s="44"/>
      <c r="C430" s="7"/>
      <c r="H430" s="39"/>
      <c r="I430" s="39"/>
      <c r="J430" s="39"/>
      <c r="K430" s="10"/>
      <c r="L430" s="10"/>
      <c r="M430" s="10"/>
      <c r="N430" s="10"/>
      <c r="O430" s="10"/>
      <c r="P430" s="10"/>
      <c r="Q430" s="10"/>
    </row>
    <row r="431" spans="1:17" s="11" customFormat="1" x14ac:dyDescent="0.25">
      <c r="A431" s="39"/>
      <c r="B431" s="44"/>
      <c r="C431" s="7"/>
      <c r="H431" s="39"/>
      <c r="I431" s="39"/>
      <c r="J431" s="39"/>
      <c r="K431" s="10"/>
      <c r="L431" s="10"/>
      <c r="M431" s="10"/>
      <c r="N431" s="10"/>
      <c r="O431" s="10"/>
      <c r="P431" s="10"/>
      <c r="Q431" s="10"/>
    </row>
    <row r="432" spans="1:17" s="11" customFormat="1" x14ac:dyDescent="0.25">
      <c r="A432" s="39"/>
      <c r="B432" s="44"/>
      <c r="C432" s="7"/>
      <c r="H432" s="39"/>
      <c r="I432" s="39"/>
      <c r="J432" s="39"/>
      <c r="K432" s="10"/>
      <c r="L432" s="10"/>
      <c r="M432" s="10"/>
      <c r="N432" s="10"/>
      <c r="O432" s="10"/>
      <c r="P432" s="10"/>
      <c r="Q432" s="10"/>
    </row>
    <row r="433" spans="1:17" s="11" customFormat="1" x14ac:dyDescent="0.25">
      <c r="A433" s="39"/>
      <c r="B433" s="44"/>
      <c r="C433" s="7"/>
      <c r="H433" s="39"/>
      <c r="I433" s="39"/>
      <c r="J433" s="39"/>
      <c r="K433" s="10"/>
      <c r="L433" s="10"/>
      <c r="M433" s="10"/>
      <c r="N433" s="10"/>
      <c r="O433" s="10"/>
      <c r="P433" s="10"/>
      <c r="Q433" s="10"/>
    </row>
    <row r="434" spans="1:17" s="11" customFormat="1" x14ac:dyDescent="0.25">
      <c r="A434" s="39"/>
      <c r="B434" s="44"/>
      <c r="C434" s="7"/>
      <c r="H434" s="39"/>
      <c r="I434" s="39"/>
      <c r="J434" s="39"/>
      <c r="K434" s="10"/>
      <c r="L434" s="10"/>
      <c r="M434" s="10"/>
      <c r="N434" s="10"/>
      <c r="O434" s="10"/>
      <c r="P434" s="10"/>
      <c r="Q434" s="10"/>
    </row>
    <row r="435" spans="1:17" s="11" customFormat="1" x14ac:dyDescent="0.25">
      <c r="A435" s="39"/>
      <c r="B435" s="44"/>
      <c r="C435" s="7"/>
      <c r="H435" s="39"/>
      <c r="I435" s="39"/>
      <c r="J435" s="39"/>
      <c r="K435" s="10"/>
      <c r="L435" s="10"/>
      <c r="M435" s="10"/>
      <c r="N435" s="10"/>
      <c r="O435" s="10"/>
      <c r="P435" s="10"/>
      <c r="Q435" s="10"/>
    </row>
    <row r="436" spans="1:17" s="11" customFormat="1" x14ac:dyDescent="0.25">
      <c r="A436" s="39"/>
      <c r="B436" s="44"/>
      <c r="C436" s="7"/>
      <c r="H436" s="39"/>
      <c r="I436" s="39"/>
      <c r="J436" s="39"/>
      <c r="K436" s="10"/>
      <c r="L436" s="10"/>
      <c r="M436" s="10"/>
      <c r="N436" s="10"/>
      <c r="O436" s="10"/>
      <c r="P436" s="10"/>
      <c r="Q436" s="10"/>
    </row>
    <row r="437" spans="1:17" s="11" customFormat="1" x14ac:dyDescent="0.25">
      <c r="A437" s="39"/>
      <c r="B437" s="44"/>
      <c r="C437" s="7"/>
      <c r="H437" s="39"/>
      <c r="I437" s="39"/>
      <c r="J437" s="39"/>
      <c r="K437" s="10"/>
      <c r="L437" s="10"/>
      <c r="M437" s="10"/>
      <c r="N437" s="10"/>
      <c r="O437" s="10"/>
      <c r="P437" s="10"/>
      <c r="Q437" s="10"/>
    </row>
    <row r="438" spans="1:17" s="11" customFormat="1" x14ac:dyDescent="0.25">
      <c r="A438" s="39"/>
      <c r="B438" s="44"/>
      <c r="C438" s="7"/>
      <c r="H438" s="39"/>
      <c r="I438" s="39"/>
      <c r="J438" s="39"/>
      <c r="K438" s="10"/>
      <c r="L438" s="10"/>
      <c r="M438" s="10"/>
      <c r="N438" s="10"/>
      <c r="O438" s="10"/>
      <c r="P438" s="10"/>
      <c r="Q438" s="10"/>
    </row>
    <row r="439" spans="1:17" s="11" customFormat="1" x14ac:dyDescent="0.25">
      <c r="A439" s="39"/>
      <c r="B439" s="44"/>
      <c r="C439" s="7"/>
      <c r="H439" s="39"/>
      <c r="I439" s="39"/>
      <c r="J439" s="39"/>
      <c r="K439" s="10"/>
      <c r="L439" s="10"/>
      <c r="M439" s="10"/>
      <c r="N439" s="10"/>
      <c r="O439" s="10"/>
      <c r="P439" s="10"/>
      <c r="Q439" s="10"/>
    </row>
    <row r="440" spans="1:17" s="11" customFormat="1" x14ac:dyDescent="0.25">
      <c r="A440" s="39"/>
      <c r="B440" s="44"/>
      <c r="C440" s="7"/>
      <c r="H440" s="39"/>
      <c r="I440" s="39"/>
      <c r="J440" s="39"/>
      <c r="K440" s="10"/>
      <c r="L440" s="10"/>
      <c r="M440" s="10"/>
      <c r="N440" s="10"/>
      <c r="O440" s="10"/>
      <c r="P440" s="10"/>
      <c r="Q440" s="10"/>
    </row>
    <row r="441" spans="1:17" s="11" customFormat="1" x14ac:dyDescent="0.25">
      <c r="A441" s="39"/>
      <c r="B441" s="44"/>
      <c r="C441" s="7"/>
      <c r="H441" s="39"/>
      <c r="I441" s="39"/>
      <c r="J441" s="39"/>
      <c r="K441" s="10"/>
      <c r="L441" s="10"/>
      <c r="M441" s="10"/>
      <c r="N441" s="10"/>
      <c r="O441" s="10"/>
      <c r="P441" s="10"/>
      <c r="Q441" s="10"/>
    </row>
    <row r="442" spans="1:17" s="11" customFormat="1" x14ac:dyDescent="0.25">
      <c r="A442" s="39"/>
      <c r="B442" s="44"/>
      <c r="C442" s="7"/>
      <c r="H442" s="39"/>
      <c r="I442" s="39"/>
      <c r="J442" s="39"/>
      <c r="K442" s="10"/>
      <c r="L442" s="10"/>
      <c r="M442" s="10"/>
      <c r="N442" s="10"/>
      <c r="O442" s="10"/>
      <c r="P442" s="10"/>
      <c r="Q442" s="10"/>
    </row>
    <row r="443" spans="1:17" s="11" customFormat="1" x14ac:dyDescent="0.25">
      <c r="A443" s="39"/>
      <c r="B443" s="44"/>
      <c r="C443" s="7"/>
      <c r="H443" s="39"/>
      <c r="I443" s="39"/>
      <c r="J443" s="39"/>
      <c r="K443" s="10"/>
      <c r="L443" s="10"/>
      <c r="M443" s="10"/>
      <c r="N443" s="10"/>
      <c r="O443" s="10"/>
      <c r="P443" s="10"/>
      <c r="Q443" s="10"/>
    </row>
    <row r="444" spans="1:17" s="11" customFormat="1" x14ac:dyDescent="0.25">
      <c r="A444" s="39"/>
      <c r="B444" s="44"/>
      <c r="C444" s="7"/>
      <c r="H444" s="39"/>
      <c r="I444" s="39"/>
      <c r="J444" s="39"/>
      <c r="K444" s="10"/>
      <c r="L444" s="10"/>
      <c r="M444" s="10"/>
      <c r="N444" s="10"/>
      <c r="O444" s="10"/>
      <c r="P444" s="10"/>
      <c r="Q444" s="10"/>
    </row>
    <row r="445" spans="1:17" s="11" customFormat="1" x14ac:dyDescent="0.25">
      <c r="A445" s="39"/>
      <c r="B445" s="44"/>
      <c r="C445" s="7"/>
      <c r="H445" s="39"/>
      <c r="I445" s="39"/>
      <c r="J445" s="39"/>
      <c r="K445" s="10"/>
      <c r="L445" s="10"/>
      <c r="M445" s="10"/>
      <c r="N445" s="10"/>
      <c r="O445" s="10"/>
      <c r="P445" s="10"/>
      <c r="Q445" s="10"/>
    </row>
    <row r="446" spans="1:17" s="11" customFormat="1" x14ac:dyDescent="0.25">
      <c r="A446" s="39"/>
      <c r="B446" s="44"/>
      <c r="C446" s="7"/>
      <c r="H446" s="39"/>
      <c r="I446" s="39"/>
      <c r="J446" s="39"/>
      <c r="K446" s="10"/>
      <c r="L446" s="10"/>
      <c r="M446" s="10"/>
      <c r="N446" s="10"/>
      <c r="O446" s="10"/>
      <c r="P446" s="10"/>
      <c r="Q446" s="10"/>
    </row>
    <row r="447" spans="1:17" s="11" customFormat="1" x14ac:dyDescent="0.25">
      <c r="A447" s="39"/>
      <c r="B447" s="44"/>
      <c r="C447" s="7"/>
      <c r="H447" s="39"/>
      <c r="I447" s="39"/>
      <c r="J447" s="39"/>
      <c r="K447" s="10"/>
      <c r="L447" s="10"/>
      <c r="M447" s="10"/>
      <c r="N447" s="10"/>
      <c r="O447" s="10"/>
      <c r="P447" s="10"/>
      <c r="Q447" s="10"/>
    </row>
    <row r="448" spans="1:17" s="11" customFormat="1" x14ac:dyDescent="0.25">
      <c r="A448" s="39"/>
      <c r="B448" s="44"/>
      <c r="C448" s="7"/>
      <c r="H448" s="39"/>
      <c r="I448" s="39"/>
      <c r="J448" s="39"/>
      <c r="K448" s="10"/>
      <c r="L448" s="10"/>
      <c r="M448" s="10"/>
      <c r="N448" s="10"/>
      <c r="O448" s="10"/>
      <c r="P448" s="10"/>
      <c r="Q448" s="10"/>
    </row>
    <row r="449" spans="1:17" s="11" customFormat="1" x14ac:dyDescent="0.25">
      <c r="A449" s="39"/>
      <c r="B449" s="44"/>
      <c r="C449" s="7"/>
      <c r="H449" s="39"/>
      <c r="I449" s="39"/>
      <c r="J449" s="39"/>
      <c r="K449" s="10"/>
      <c r="L449" s="10"/>
      <c r="M449" s="10"/>
      <c r="N449" s="10"/>
      <c r="O449" s="10"/>
      <c r="P449" s="10"/>
      <c r="Q449" s="10"/>
    </row>
    <row r="450" spans="1:17" s="11" customFormat="1" x14ac:dyDescent="0.25">
      <c r="A450" s="39"/>
      <c r="B450" s="44"/>
      <c r="C450" s="7"/>
      <c r="H450" s="39"/>
      <c r="I450" s="39"/>
      <c r="J450" s="39"/>
      <c r="K450" s="10"/>
      <c r="L450" s="10"/>
      <c r="M450" s="10"/>
      <c r="N450" s="10"/>
      <c r="O450" s="10"/>
      <c r="P450" s="10"/>
      <c r="Q450" s="10"/>
    </row>
    <row r="451" spans="1:17" s="11" customFormat="1" x14ac:dyDescent="0.25">
      <c r="A451" s="39"/>
      <c r="B451" s="44"/>
      <c r="C451" s="7"/>
      <c r="H451" s="39"/>
      <c r="I451" s="39"/>
      <c r="J451" s="39"/>
      <c r="K451" s="10"/>
      <c r="L451" s="10"/>
      <c r="M451" s="10"/>
      <c r="N451" s="10"/>
      <c r="O451" s="10"/>
      <c r="P451" s="10"/>
      <c r="Q451" s="10"/>
    </row>
    <row r="452" spans="1:17" s="11" customFormat="1" x14ac:dyDescent="0.25">
      <c r="A452" s="39"/>
      <c r="B452" s="44"/>
      <c r="C452" s="7"/>
      <c r="H452" s="39"/>
      <c r="I452" s="39"/>
      <c r="J452" s="39"/>
      <c r="K452" s="10"/>
      <c r="L452" s="10"/>
      <c r="M452" s="10"/>
      <c r="N452" s="10"/>
      <c r="O452" s="10"/>
      <c r="P452" s="10"/>
      <c r="Q452" s="10"/>
    </row>
    <row r="453" spans="1:17" s="11" customFormat="1" x14ac:dyDescent="0.25">
      <c r="A453" s="39"/>
      <c r="B453" s="44"/>
      <c r="C453" s="7"/>
      <c r="H453" s="39"/>
      <c r="I453" s="39"/>
      <c r="J453" s="39"/>
      <c r="K453" s="10"/>
      <c r="L453" s="10"/>
      <c r="M453" s="10"/>
      <c r="N453" s="10"/>
      <c r="O453" s="10"/>
      <c r="P453" s="10"/>
      <c r="Q453" s="10"/>
    </row>
    <row r="454" spans="1:17" s="11" customFormat="1" x14ac:dyDescent="0.25">
      <c r="A454" s="39"/>
      <c r="B454" s="44"/>
      <c r="C454" s="7"/>
      <c r="H454" s="39"/>
      <c r="I454" s="39"/>
      <c r="J454" s="39"/>
      <c r="K454" s="10"/>
      <c r="L454" s="10"/>
      <c r="M454" s="10"/>
      <c r="N454" s="10"/>
      <c r="O454" s="10"/>
      <c r="P454" s="10"/>
      <c r="Q454" s="10"/>
    </row>
    <row r="455" spans="1:17" s="11" customFormat="1" x14ac:dyDescent="0.25">
      <c r="A455" s="39"/>
      <c r="B455" s="44"/>
      <c r="C455" s="7"/>
      <c r="H455" s="39"/>
      <c r="I455" s="39"/>
      <c r="J455" s="39"/>
      <c r="K455" s="10"/>
      <c r="L455" s="10"/>
      <c r="M455" s="10"/>
      <c r="N455" s="10"/>
      <c r="O455" s="10"/>
      <c r="P455" s="10"/>
      <c r="Q455" s="10"/>
    </row>
    <row r="456" spans="1:17" s="11" customFormat="1" x14ac:dyDescent="0.25">
      <c r="A456" s="39"/>
      <c r="B456" s="44"/>
      <c r="C456" s="7"/>
      <c r="H456" s="39"/>
      <c r="I456" s="39"/>
      <c r="J456" s="39"/>
      <c r="K456" s="10"/>
      <c r="L456" s="10"/>
      <c r="M456" s="10"/>
      <c r="N456" s="10"/>
      <c r="O456" s="10"/>
      <c r="P456" s="10"/>
      <c r="Q456" s="10"/>
    </row>
    <row r="457" spans="1:17" s="11" customFormat="1" x14ac:dyDescent="0.25">
      <c r="A457" s="39"/>
      <c r="B457" s="44"/>
      <c r="C457" s="7"/>
      <c r="H457" s="39"/>
      <c r="I457" s="39"/>
      <c r="J457" s="39"/>
      <c r="K457" s="10"/>
      <c r="L457" s="10"/>
      <c r="M457" s="10"/>
      <c r="N457" s="10"/>
      <c r="O457" s="10"/>
      <c r="P457" s="10"/>
      <c r="Q457" s="10"/>
    </row>
    <row r="458" spans="1:17" s="11" customFormat="1" x14ac:dyDescent="0.25">
      <c r="A458" s="39"/>
      <c r="B458" s="44"/>
      <c r="C458" s="7"/>
      <c r="H458" s="39"/>
      <c r="I458" s="39"/>
      <c r="J458" s="39"/>
      <c r="K458" s="10"/>
      <c r="L458" s="10"/>
      <c r="M458" s="10"/>
      <c r="N458" s="10"/>
      <c r="O458" s="10"/>
      <c r="P458" s="10"/>
      <c r="Q458" s="10"/>
    </row>
    <row r="459" spans="1:17" s="11" customFormat="1" x14ac:dyDescent="0.25">
      <c r="A459" s="39"/>
      <c r="B459" s="44"/>
      <c r="C459" s="7"/>
      <c r="H459" s="39"/>
      <c r="I459" s="39"/>
      <c r="J459" s="39"/>
      <c r="K459" s="10"/>
      <c r="L459" s="10"/>
      <c r="M459" s="10"/>
      <c r="N459" s="10"/>
      <c r="O459" s="10"/>
      <c r="P459" s="10"/>
      <c r="Q459" s="10"/>
    </row>
    <row r="460" spans="1:17" s="11" customFormat="1" x14ac:dyDescent="0.25">
      <c r="A460" s="39"/>
      <c r="B460" s="44"/>
      <c r="C460" s="7"/>
      <c r="H460" s="39"/>
      <c r="I460" s="39"/>
      <c r="J460" s="39"/>
      <c r="K460" s="10"/>
      <c r="L460" s="10"/>
      <c r="M460" s="10"/>
      <c r="N460" s="10"/>
      <c r="O460" s="10"/>
      <c r="P460" s="10"/>
      <c r="Q460" s="10"/>
    </row>
    <row r="461" spans="1:17" s="11" customFormat="1" x14ac:dyDescent="0.25">
      <c r="A461" s="39"/>
      <c r="B461" s="44"/>
      <c r="C461" s="7"/>
      <c r="H461" s="39"/>
      <c r="I461" s="39"/>
      <c r="J461" s="39"/>
      <c r="K461" s="10"/>
      <c r="L461" s="10"/>
      <c r="M461" s="10"/>
      <c r="N461" s="10"/>
      <c r="O461" s="10"/>
      <c r="P461" s="10"/>
      <c r="Q461" s="10"/>
    </row>
    <row r="462" spans="1:17" s="11" customFormat="1" x14ac:dyDescent="0.25">
      <c r="A462" s="39"/>
      <c r="B462" s="44"/>
      <c r="C462" s="7"/>
      <c r="H462" s="39"/>
      <c r="I462" s="39"/>
      <c r="J462" s="39"/>
      <c r="K462" s="10"/>
      <c r="L462" s="10"/>
      <c r="M462" s="10"/>
      <c r="N462" s="10"/>
      <c r="O462" s="10"/>
      <c r="P462" s="10"/>
      <c r="Q462" s="10"/>
    </row>
    <row r="463" spans="1:17" s="11" customFormat="1" x14ac:dyDescent="0.25">
      <c r="A463" s="39"/>
      <c r="B463" s="44"/>
      <c r="C463" s="7"/>
      <c r="H463" s="39"/>
      <c r="I463" s="39"/>
      <c r="J463" s="39"/>
      <c r="K463" s="10"/>
      <c r="L463" s="10"/>
      <c r="M463" s="10"/>
      <c r="N463" s="10"/>
      <c r="O463" s="10"/>
      <c r="P463" s="10"/>
      <c r="Q463" s="10"/>
    </row>
    <row r="464" spans="1:17" s="11" customFormat="1" x14ac:dyDescent="0.25">
      <c r="A464" s="39"/>
      <c r="B464" s="44"/>
      <c r="C464" s="7"/>
      <c r="H464" s="39"/>
      <c r="I464" s="39"/>
      <c r="J464" s="39"/>
      <c r="K464" s="10"/>
      <c r="L464" s="10"/>
      <c r="M464" s="10"/>
      <c r="N464" s="10"/>
      <c r="O464" s="10"/>
      <c r="P464" s="10"/>
      <c r="Q464" s="10"/>
    </row>
    <row r="465" spans="1:17" s="11" customFormat="1" x14ac:dyDescent="0.25">
      <c r="A465" s="39"/>
      <c r="B465" s="44"/>
      <c r="C465" s="7"/>
      <c r="H465" s="39"/>
      <c r="I465" s="39"/>
      <c r="J465" s="39"/>
      <c r="K465" s="10"/>
      <c r="L465" s="10"/>
      <c r="M465" s="10"/>
      <c r="N465" s="10"/>
      <c r="O465" s="10"/>
      <c r="P465" s="10"/>
      <c r="Q465" s="10"/>
    </row>
    <row r="466" spans="1:17" s="11" customFormat="1" x14ac:dyDescent="0.25">
      <c r="A466" s="39"/>
      <c r="B466" s="44"/>
      <c r="C466" s="7"/>
      <c r="H466" s="39"/>
      <c r="I466" s="39"/>
      <c r="J466" s="39"/>
      <c r="K466" s="10"/>
      <c r="L466" s="10"/>
      <c r="M466" s="10"/>
      <c r="N466" s="10"/>
      <c r="O466" s="10"/>
      <c r="P466" s="10"/>
      <c r="Q466" s="10"/>
    </row>
    <row r="467" spans="1:17" s="11" customFormat="1" x14ac:dyDescent="0.25">
      <c r="A467" s="39"/>
      <c r="B467" s="44"/>
      <c r="C467" s="7"/>
      <c r="H467" s="39"/>
      <c r="I467" s="39"/>
      <c r="J467" s="39"/>
      <c r="K467" s="10"/>
      <c r="L467" s="10"/>
      <c r="M467" s="10"/>
      <c r="N467" s="10"/>
      <c r="O467" s="10"/>
      <c r="P467" s="10"/>
      <c r="Q467" s="10"/>
    </row>
    <row r="468" spans="1:17" s="11" customFormat="1" x14ac:dyDescent="0.25">
      <c r="A468" s="39"/>
      <c r="B468" s="44"/>
      <c r="C468" s="7"/>
      <c r="H468" s="39"/>
      <c r="I468" s="39"/>
      <c r="J468" s="39"/>
      <c r="K468" s="10"/>
      <c r="L468" s="10"/>
      <c r="M468" s="10"/>
      <c r="N468" s="10"/>
      <c r="O468" s="10"/>
      <c r="P468" s="10"/>
      <c r="Q468" s="10"/>
    </row>
    <row r="469" spans="1:17" s="11" customFormat="1" x14ac:dyDescent="0.25">
      <c r="A469" s="39"/>
      <c r="B469" s="44"/>
      <c r="C469" s="7"/>
      <c r="H469" s="39"/>
      <c r="I469" s="39"/>
      <c r="J469" s="39"/>
      <c r="K469" s="10"/>
      <c r="L469" s="10"/>
      <c r="M469" s="10"/>
      <c r="N469" s="10"/>
      <c r="O469" s="10"/>
      <c r="P469" s="10"/>
      <c r="Q469" s="10"/>
    </row>
    <row r="470" spans="1:17" s="11" customFormat="1" x14ac:dyDescent="0.25">
      <c r="A470" s="39"/>
      <c r="B470" s="44"/>
      <c r="C470" s="7"/>
      <c r="H470" s="39"/>
      <c r="I470" s="39"/>
      <c r="J470" s="39"/>
      <c r="K470" s="10"/>
      <c r="L470" s="10"/>
      <c r="M470" s="10"/>
      <c r="N470" s="10"/>
      <c r="O470" s="10"/>
      <c r="P470" s="10"/>
      <c r="Q470" s="10"/>
    </row>
    <row r="471" spans="1:17" s="11" customFormat="1" x14ac:dyDescent="0.25">
      <c r="A471" s="39"/>
      <c r="B471" s="44"/>
      <c r="C471" s="7"/>
      <c r="H471" s="39"/>
      <c r="I471" s="39"/>
      <c r="J471" s="39"/>
      <c r="K471" s="10"/>
      <c r="L471" s="10"/>
      <c r="M471" s="10"/>
      <c r="N471" s="10"/>
      <c r="O471" s="10"/>
      <c r="P471" s="10"/>
      <c r="Q471" s="10"/>
    </row>
    <row r="472" spans="1:17" s="11" customFormat="1" x14ac:dyDescent="0.25">
      <c r="A472" s="39"/>
      <c r="B472" s="44"/>
      <c r="C472" s="7"/>
      <c r="H472" s="39"/>
      <c r="I472" s="39"/>
      <c r="J472" s="39"/>
      <c r="K472" s="10"/>
      <c r="L472" s="10"/>
      <c r="M472" s="10"/>
      <c r="N472" s="10"/>
      <c r="O472" s="10"/>
      <c r="P472" s="10"/>
      <c r="Q472" s="10"/>
    </row>
    <row r="473" spans="1:17" s="11" customFormat="1" x14ac:dyDescent="0.25">
      <c r="A473" s="39"/>
      <c r="B473" s="44"/>
      <c r="C473" s="7"/>
      <c r="H473" s="39"/>
      <c r="I473" s="39"/>
      <c r="J473" s="39"/>
      <c r="K473" s="10"/>
      <c r="L473" s="10"/>
      <c r="M473" s="10"/>
      <c r="N473" s="10"/>
      <c r="O473" s="10"/>
      <c r="P473" s="10"/>
      <c r="Q473" s="10"/>
    </row>
    <row r="474" spans="1:17" s="11" customFormat="1" x14ac:dyDescent="0.25">
      <c r="A474" s="39"/>
      <c r="B474" s="44"/>
      <c r="C474" s="7"/>
      <c r="H474" s="39"/>
      <c r="I474" s="39"/>
      <c r="J474" s="39"/>
      <c r="K474" s="10"/>
      <c r="L474" s="10"/>
      <c r="M474" s="10"/>
      <c r="N474" s="10"/>
      <c r="O474" s="10"/>
      <c r="P474" s="10"/>
      <c r="Q474" s="10"/>
    </row>
    <row r="475" spans="1:17" s="11" customFormat="1" x14ac:dyDescent="0.25">
      <c r="A475" s="39"/>
      <c r="B475" s="44"/>
      <c r="C475" s="7"/>
      <c r="H475" s="39"/>
      <c r="I475" s="39"/>
      <c r="J475" s="39"/>
      <c r="K475" s="10"/>
      <c r="L475" s="10"/>
      <c r="M475" s="10"/>
      <c r="N475" s="10"/>
      <c r="O475" s="10"/>
      <c r="P475" s="10"/>
      <c r="Q475" s="10"/>
    </row>
    <row r="476" spans="1:17" s="11" customFormat="1" x14ac:dyDescent="0.25">
      <c r="A476" s="39"/>
      <c r="B476" s="44"/>
      <c r="C476" s="7"/>
      <c r="H476" s="39"/>
      <c r="I476" s="39"/>
      <c r="J476" s="39"/>
      <c r="K476" s="10"/>
      <c r="L476" s="10"/>
      <c r="M476" s="10"/>
      <c r="N476" s="10"/>
      <c r="O476" s="10"/>
      <c r="P476" s="10"/>
      <c r="Q476" s="10"/>
    </row>
    <row r="477" spans="1:17" s="11" customFormat="1" x14ac:dyDescent="0.25">
      <c r="A477" s="39"/>
      <c r="B477" s="44"/>
      <c r="C477" s="7"/>
      <c r="H477" s="39"/>
      <c r="I477" s="39"/>
      <c r="J477" s="39"/>
      <c r="K477" s="10"/>
      <c r="L477" s="10"/>
      <c r="M477" s="10"/>
      <c r="N477" s="10"/>
      <c r="O477" s="10"/>
      <c r="P477" s="10"/>
      <c r="Q477" s="10"/>
    </row>
    <row r="478" spans="1:17" s="11" customFormat="1" x14ac:dyDescent="0.25">
      <c r="A478" s="39"/>
      <c r="B478" s="44"/>
      <c r="C478" s="7"/>
      <c r="H478" s="39"/>
      <c r="I478" s="39"/>
      <c r="J478" s="39"/>
      <c r="K478" s="10"/>
      <c r="L478" s="10"/>
      <c r="M478" s="10"/>
      <c r="N478" s="10"/>
      <c r="O478" s="10"/>
      <c r="P478" s="10"/>
      <c r="Q478" s="10"/>
    </row>
    <row r="479" spans="1:17" s="11" customFormat="1" x14ac:dyDescent="0.25">
      <c r="A479" s="39"/>
      <c r="B479" s="44"/>
      <c r="C479" s="7"/>
      <c r="H479" s="39"/>
      <c r="I479" s="39"/>
      <c r="J479" s="39"/>
      <c r="K479" s="10"/>
      <c r="L479" s="10"/>
      <c r="M479" s="10"/>
      <c r="N479" s="10"/>
      <c r="O479" s="10"/>
      <c r="P479" s="10"/>
      <c r="Q479" s="10"/>
    </row>
    <row r="480" spans="1:17" s="11" customFormat="1" x14ac:dyDescent="0.25">
      <c r="A480" s="39"/>
      <c r="B480" s="44"/>
      <c r="C480" s="7"/>
      <c r="H480" s="39"/>
      <c r="I480" s="39"/>
      <c r="J480" s="39"/>
      <c r="K480" s="10"/>
      <c r="L480" s="10"/>
      <c r="M480" s="10"/>
      <c r="N480" s="10"/>
      <c r="O480" s="10"/>
      <c r="P480" s="10"/>
      <c r="Q480" s="10"/>
    </row>
    <row r="481" spans="1:17" s="11" customFormat="1" x14ac:dyDescent="0.25">
      <c r="A481" s="39"/>
      <c r="B481" s="44"/>
      <c r="C481" s="7"/>
      <c r="H481" s="39"/>
      <c r="I481" s="39"/>
      <c r="J481" s="39"/>
      <c r="K481" s="10"/>
      <c r="L481" s="10"/>
      <c r="M481" s="10"/>
      <c r="N481" s="10"/>
      <c r="O481" s="10"/>
      <c r="P481" s="10"/>
      <c r="Q481" s="10"/>
    </row>
    <row r="482" spans="1:17" s="11" customFormat="1" x14ac:dyDescent="0.25">
      <c r="A482" s="39"/>
      <c r="B482" s="44"/>
      <c r="C482" s="7"/>
      <c r="H482" s="39"/>
      <c r="I482" s="39"/>
      <c r="J482" s="39"/>
      <c r="K482" s="10"/>
      <c r="L482" s="10"/>
      <c r="M482" s="10"/>
      <c r="N482" s="10"/>
      <c r="O482" s="10"/>
      <c r="P482" s="10"/>
      <c r="Q482" s="10"/>
    </row>
    <row r="483" spans="1:17" s="11" customFormat="1" x14ac:dyDescent="0.25">
      <c r="A483" s="39"/>
      <c r="B483" s="44"/>
      <c r="C483" s="7"/>
      <c r="H483" s="39"/>
      <c r="I483" s="39"/>
      <c r="J483" s="39"/>
      <c r="K483" s="10"/>
      <c r="L483" s="10"/>
      <c r="M483" s="10"/>
      <c r="N483" s="10"/>
      <c r="O483" s="10"/>
      <c r="P483" s="10"/>
      <c r="Q483" s="10"/>
    </row>
    <row r="484" spans="1:17" s="11" customFormat="1" x14ac:dyDescent="0.25">
      <c r="A484" s="39"/>
      <c r="B484" s="44"/>
      <c r="C484" s="7"/>
      <c r="H484" s="39"/>
      <c r="I484" s="39"/>
      <c r="J484" s="39"/>
      <c r="K484" s="10"/>
      <c r="L484" s="10"/>
      <c r="M484" s="10"/>
      <c r="N484" s="10"/>
      <c r="O484" s="10"/>
      <c r="P484" s="10"/>
      <c r="Q484" s="10"/>
    </row>
    <row r="485" spans="1:17" s="11" customFormat="1" x14ac:dyDescent="0.25">
      <c r="A485" s="39"/>
      <c r="B485" s="44"/>
      <c r="C485" s="7"/>
      <c r="H485" s="39"/>
      <c r="I485" s="39"/>
      <c r="J485" s="39"/>
      <c r="K485" s="10"/>
      <c r="L485" s="10"/>
      <c r="M485" s="10"/>
      <c r="N485" s="10"/>
      <c r="O485" s="10"/>
      <c r="P485" s="10"/>
      <c r="Q485" s="10"/>
    </row>
    <row r="486" spans="1:17" s="11" customFormat="1" x14ac:dyDescent="0.25">
      <c r="A486" s="39"/>
      <c r="B486" s="44"/>
      <c r="C486" s="7"/>
      <c r="H486" s="39"/>
      <c r="I486" s="39"/>
      <c r="J486" s="39"/>
      <c r="K486" s="10"/>
      <c r="L486" s="10"/>
      <c r="M486" s="10"/>
      <c r="N486" s="10"/>
      <c r="O486" s="10"/>
      <c r="P486" s="10"/>
      <c r="Q486" s="10"/>
    </row>
    <row r="487" spans="1:17" s="11" customFormat="1" x14ac:dyDescent="0.25">
      <c r="A487" s="39"/>
      <c r="B487" s="44"/>
      <c r="C487" s="7"/>
      <c r="H487" s="39"/>
      <c r="I487" s="39"/>
      <c r="J487" s="39"/>
      <c r="K487" s="10"/>
      <c r="L487" s="10"/>
      <c r="M487" s="10"/>
      <c r="N487" s="10"/>
      <c r="O487" s="10"/>
      <c r="P487" s="10"/>
      <c r="Q487" s="10"/>
    </row>
    <row r="488" spans="1:17" s="11" customFormat="1" x14ac:dyDescent="0.25">
      <c r="A488" s="39"/>
      <c r="B488" s="44"/>
      <c r="C488" s="7"/>
      <c r="H488" s="39"/>
      <c r="I488" s="39"/>
      <c r="J488" s="39"/>
      <c r="K488" s="10"/>
      <c r="L488" s="10"/>
      <c r="M488" s="10"/>
      <c r="N488" s="10"/>
      <c r="O488" s="10"/>
      <c r="P488" s="10"/>
      <c r="Q488" s="10"/>
    </row>
    <row r="489" spans="1:17" s="11" customFormat="1" x14ac:dyDescent="0.25">
      <c r="A489" s="39"/>
      <c r="B489" s="44"/>
      <c r="C489" s="7"/>
      <c r="H489" s="39"/>
      <c r="I489" s="39"/>
      <c r="J489" s="39"/>
      <c r="K489" s="10"/>
      <c r="L489" s="10"/>
      <c r="M489" s="10"/>
      <c r="N489" s="10"/>
      <c r="O489" s="10"/>
      <c r="P489" s="10"/>
      <c r="Q489" s="10"/>
    </row>
    <row r="490" spans="1:17" s="11" customFormat="1" x14ac:dyDescent="0.25">
      <c r="A490" s="39"/>
      <c r="B490" s="44"/>
      <c r="C490" s="7"/>
      <c r="H490" s="39"/>
      <c r="I490" s="39"/>
      <c r="J490" s="39"/>
      <c r="K490" s="10"/>
      <c r="L490" s="10"/>
      <c r="M490" s="10"/>
      <c r="N490" s="10"/>
      <c r="O490" s="10"/>
      <c r="P490" s="10"/>
      <c r="Q490" s="10"/>
    </row>
    <row r="491" spans="1:17" s="11" customFormat="1" x14ac:dyDescent="0.25">
      <c r="A491" s="39"/>
      <c r="B491" s="44"/>
      <c r="C491" s="7"/>
      <c r="H491" s="39"/>
      <c r="I491" s="39"/>
      <c r="J491" s="39"/>
      <c r="K491" s="10"/>
      <c r="L491" s="10"/>
      <c r="M491" s="10"/>
      <c r="N491" s="10"/>
      <c r="O491" s="10"/>
      <c r="P491" s="10"/>
      <c r="Q491" s="10"/>
    </row>
    <row r="492" spans="1:17" s="11" customFormat="1" x14ac:dyDescent="0.25">
      <c r="A492" s="39"/>
      <c r="B492" s="44"/>
      <c r="C492" s="7"/>
      <c r="H492" s="39"/>
      <c r="I492" s="39"/>
      <c r="J492" s="39"/>
      <c r="K492" s="10"/>
      <c r="L492" s="10"/>
      <c r="M492" s="10"/>
      <c r="N492" s="10"/>
      <c r="O492" s="10"/>
      <c r="P492" s="10"/>
      <c r="Q492" s="10"/>
    </row>
    <row r="493" spans="1:17" s="11" customFormat="1" x14ac:dyDescent="0.25">
      <c r="A493" s="39"/>
      <c r="B493" s="44"/>
      <c r="C493" s="7"/>
      <c r="H493" s="39"/>
      <c r="I493" s="39"/>
      <c r="J493" s="39"/>
      <c r="K493" s="10"/>
      <c r="L493" s="10"/>
      <c r="M493" s="10"/>
      <c r="N493" s="10"/>
      <c r="O493" s="10"/>
      <c r="P493" s="10"/>
      <c r="Q493" s="10"/>
    </row>
    <row r="494" spans="1:17" s="11" customFormat="1" x14ac:dyDescent="0.25">
      <c r="A494" s="39"/>
      <c r="B494" s="44"/>
      <c r="C494" s="7"/>
      <c r="H494" s="39"/>
      <c r="I494" s="39"/>
      <c r="J494" s="39"/>
      <c r="K494" s="10"/>
      <c r="L494" s="10"/>
      <c r="M494" s="10"/>
      <c r="N494" s="10"/>
      <c r="O494" s="10"/>
      <c r="P494" s="10"/>
      <c r="Q494" s="10"/>
    </row>
    <row r="495" spans="1:17" s="11" customFormat="1" x14ac:dyDescent="0.25">
      <c r="A495" s="39"/>
      <c r="B495" s="44"/>
      <c r="C495" s="7"/>
      <c r="H495" s="39"/>
      <c r="I495" s="39"/>
      <c r="J495" s="39"/>
      <c r="K495" s="10"/>
      <c r="L495" s="10"/>
      <c r="M495" s="10"/>
      <c r="N495" s="10"/>
      <c r="O495" s="10"/>
      <c r="P495" s="10"/>
      <c r="Q495" s="10"/>
    </row>
    <row r="496" spans="1:17" s="11" customFormat="1" x14ac:dyDescent="0.25">
      <c r="A496" s="39"/>
      <c r="B496" s="44"/>
      <c r="C496" s="7"/>
      <c r="H496" s="39"/>
      <c r="I496" s="39"/>
      <c r="J496" s="39"/>
      <c r="K496" s="10"/>
      <c r="L496" s="10"/>
      <c r="M496" s="10"/>
      <c r="N496" s="10"/>
      <c r="O496" s="10"/>
      <c r="P496" s="10"/>
      <c r="Q496" s="10"/>
    </row>
    <row r="497" spans="1:17" s="11" customFormat="1" x14ac:dyDescent="0.25">
      <c r="A497" s="39"/>
      <c r="B497" s="44"/>
      <c r="C497" s="7"/>
      <c r="H497" s="39"/>
      <c r="I497" s="39"/>
      <c r="J497" s="39"/>
      <c r="K497" s="10"/>
      <c r="L497" s="10"/>
      <c r="M497" s="10"/>
      <c r="N497" s="10"/>
      <c r="O497" s="10"/>
      <c r="P497" s="10"/>
      <c r="Q497" s="10"/>
    </row>
    <row r="498" spans="1:17" s="11" customFormat="1" x14ac:dyDescent="0.25">
      <c r="A498" s="39"/>
      <c r="B498" s="44"/>
      <c r="C498" s="7"/>
      <c r="H498" s="39"/>
      <c r="I498" s="39"/>
      <c r="J498" s="39"/>
      <c r="K498" s="10"/>
      <c r="L498" s="10"/>
      <c r="M498" s="10"/>
      <c r="N498" s="10"/>
      <c r="O498" s="10"/>
      <c r="P498" s="10"/>
      <c r="Q498" s="10"/>
    </row>
    <row r="499" spans="1:17" s="11" customFormat="1" x14ac:dyDescent="0.25">
      <c r="A499" s="39"/>
      <c r="B499" s="44"/>
      <c r="C499" s="7"/>
      <c r="H499" s="39"/>
      <c r="I499" s="39"/>
      <c r="J499" s="39"/>
      <c r="K499" s="10"/>
      <c r="L499" s="10"/>
      <c r="M499" s="10"/>
      <c r="N499" s="10"/>
      <c r="O499" s="10"/>
      <c r="P499" s="10"/>
      <c r="Q499" s="10"/>
    </row>
    <row r="500" spans="1:17" s="11" customFormat="1" x14ac:dyDescent="0.25">
      <c r="A500" s="39"/>
      <c r="B500" s="44"/>
      <c r="C500" s="7"/>
      <c r="H500" s="39"/>
      <c r="I500" s="39"/>
      <c r="J500" s="39"/>
      <c r="K500" s="10"/>
      <c r="L500" s="10"/>
      <c r="M500" s="10"/>
      <c r="N500" s="10"/>
      <c r="O500" s="10"/>
      <c r="P500" s="10"/>
      <c r="Q500" s="10"/>
    </row>
    <row r="501" spans="1:17" s="11" customFormat="1" x14ac:dyDescent="0.25">
      <c r="A501" s="39"/>
      <c r="B501" s="44"/>
      <c r="C501" s="7"/>
      <c r="H501" s="39"/>
      <c r="I501" s="39"/>
      <c r="J501" s="39"/>
      <c r="K501" s="10"/>
      <c r="L501" s="10"/>
      <c r="M501" s="10"/>
      <c r="N501" s="10"/>
      <c r="O501" s="10"/>
      <c r="P501" s="10"/>
      <c r="Q501" s="10"/>
    </row>
    <row r="502" spans="1:17" s="11" customFormat="1" x14ac:dyDescent="0.25">
      <c r="A502" s="39"/>
      <c r="B502" s="44"/>
      <c r="C502" s="7"/>
      <c r="H502" s="39"/>
      <c r="I502" s="39"/>
      <c r="J502" s="39"/>
      <c r="K502" s="10"/>
      <c r="L502" s="10"/>
      <c r="M502" s="10"/>
      <c r="N502" s="10"/>
      <c r="O502" s="10"/>
      <c r="P502" s="10"/>
      <c r="Q502" s="10"/>
    </row>
    <row r="503" spans="1:17" s="11" customFormat="1" x14ac:dyDescent="0.25">
      <c r="A503" s="39"/>
      <c r="B503" s="44"/>
      <c r="C503" s="7"/>
      <c r="H503" s="39"/>
      <c r="I503" s="39"/>
      <c r="J503" s="39"/>
      <c r="K503" s="10"/>
      <c r="L503" s="10"/>
      <c r="M503" s="10"/>
      <c r="N503" s="10"/>
      <c r="O503" s="10"/>
      <c r="P503" s="10"/>
      <c r="Q503" s="10"/>
    </row>
    <row r="504" spans="1:17" s="11" customFormat="1" x14ac:dyDescent="0.25">
      <c r="A504" s="39"/>
      <c r="B504" s="44"/>
      <c r="C504" s="7"/>
      <c r="H504" s="39"/>
      <c r="I504" s="39"/>
      <c r="J504" s="39"/>
      <c r="K504" s="10"/>
      <c r="L504" s="10"/>
      <c r="M504" s="10"/>
      <c r="N504" s="10"/>
      <c r="O504" s="10"/>
      <c r="P504" s="10"/>
      <c r="Q504" s="10"/>
    </row>
    <row r="505" spans="1:17" s="11" customFormat="1" x14ac:dyDescent="0.25">
      <c r="A505" s="39"/>
      <c r="B505" s="44"/>
      <c r="C505" s="7"/>
      <c r="H505" s="39"/>
      <c r="I505" s="39"/>
      <c r="J505" s="39"/>
      <c r="K505" s="10"/>
      <c r="L505" s="10"/>
      <c r="M505" s="10"/>
      <c r="N505" s="10"/>
      <c r="O505" s="10"/>
      <c r="P505" s="10"/>
      <c r="Q505" s="10"/>
    </row>
    <row r="506" spans="1:17" s="11" customFormat="1" x14ac:dyDescent="0.25">
      <c r="A506" s="39"/>
      <c r="B506" s="44"/>
      <c r="C506" s="7"/>
      <c r="H506" s="39"/>
      <c r="I506" s="39"/>
      <c r="J506" s="39"/>
      <c r="K506" s="10"/>
      <c r="L506" s="10"/>
      <c r="M506" s="10"/>
      <c r="N506" s="10"/>
      <c r="O506" s="10"/>
      <c r="P506" s="10"/>
      <c r="Q506" s="10"/>
    </row>
    <row r="507" spans="1:17" s="11" customFormat="1" x14ac:dyDescent="0.25">
      <c r="A507" s="39"/>
      <c r="B507" s="44"/>
      <c r="C507" s="7"/>
      <c r="H507" s="39"/>
      <c r="I507" s="39"/>
      <c r="J507" s="39"/>
      <c r="K507" s="10"/>
      <c r="L507" s="10"/>
      <c r="M507" s="10"/>
      <c r="N507" s="10"/>
      <c r="O507" s="10"/>
      <c r="P507" s="10"/>
      <c r="Q507" s="10"/>
    </row>
    <row r="508" spans="1:17" s="11" customFormat="1" x14ac:dyDescent="0.25">
      <c r="A508" s="39"/>
      <c r="B508" s="44"/>
      <c r="C508" s="7"/>
      <c r="H508" s="39"/>
      <c r="I508" s="39"/>
      <c r="J508" s="39"/>
      <c r="K508" s="10"/>
      <c r="L508" s="10"/>
      <c r="M508" s="10"/>
      <c r="N508" s="10"/>
      <c r="O508" s="10"/>
      <c r="P508" s="10"/>
      <c r="Q508" s="10"/>
    </row>
    <row r="509" spans="1:17" s="11" customFormat="1" x14ac:dyDescent="0.25">
      <c r="A509" s="39"/>
      <c r="B509" s="44"/>
      <c r="C509" s="7"/>
      <c r="H509" s="39"/>
      <c r="I509" s="39"/>
      <c r="J509" s="39"/>
      <c r="K509" s="10"/>
      <c r="L509" s="10"/>
      <c r="M509" s="10"/>
      <c r="N509" s="10"/>
      <c r="O509" s="10"/>
      <c r="P509" s="10"/>
      <c r="Q509" s="10"/>
    </row>
    <row r="510" spans="1:17" s="11" customFormat="1" x14ac:dyDescent="0.25">
      <c r="A510" s="39"/>
      <c r="B510" s="44"/>
      <c r="C510" s="7"/>
      <c r="H510" s="39"/>
      <c r="I510" s="39"/>
      <c r="J510" s="39"/>
      <c r="K510" s="10"/>
      <c r="L510" s="10"/>
      <c r="M510" s="10"/>
      <c r="N510" s="10"/>
      <c r="O510" s="10"/>
      <c r="P510" s="10"/>
      <c r="Q510" s="10"/>
    </row>
    <row r="511" spans="1:17" s="11" customFormat="1" x14ac:dyDescent="0.25">
      <c r="A511" s="39"/>
      <c r="B511" s="44"/>
      <c r="C511" s="7"/>
      <c r="H511" s="39"/>
      <c r="I511" s="39"/>
      <c r="J511" s="39"/>
      <c r="K511" s="10"/>
      <c r="L511" s="10"/>
      <c r="M511" s="10"/>
      <c r="N511" s="10"/>
      <c r="O511" s="10"/>
      <c r="P511" s="10"/>
      <c r="Q511" s="10"/>
    </row>
    <row r="512" spans="1:17" s="11" customFormat="1" x14ac:dyDescent="0.25">
      <c r="A512" s="39"/>
      <c r="B512" s="44"/>
      <c r="C512" s="7"/>
      <c r="H512" s="39"/>
      <c r="I512" s="39"/>
      <c r="J512" s="39"/>
      <c r="K512" s="10"/>
      <c r="L512" s="10"/>
      <c r="M512" s="10"/>
      <c r="N512" s="10"/>
      <c r="O512" s="10"/>
      <c r="P512" s="10"/>
      <c r="Q512" s="10"/>
    </row>
    <row r="513" spans="1:17" s="11" customFormat="1" x14ac:dyDescent="0.25">
      <c r="A513" s="39"/>
      <c r="B513" s="44"/>
      <c r="C513" s="7"/>
      <c r="H513" s="39"/>
      <c r="I513" s="39"/>
      <c r="J513" s="39"/>
      <c r="K513" s="10"/>
      <c r="L513" s="10"/>
      <c r="M513" s="10"/>
      <c r="N513" s="10"/>
      <c r="O513" s="10"/>
      <c r="P513" s="10"/>
      <c r="Q513" s="10"/>
    </row>
    <row r="514" spans="1:17" s="11" customFormat="1" x14ac:dyDescent="0.25">
      <c r="A514" s="39"/>
      <c r="B514" s="44"/>
      <c r="C514" s="7"/>
      <c r="H514" s="39"/>
      <c r="I514" s="39"/>
      <c r="J514" s="39"/>
      <c r="K514" s="10"/>
      <c r="L514" s="10"/>
      <c r="M514" s="10"/>
      <c r="N514" s="10"/>
      <c r="O514" s="10"/>
      <c r="P514" s="10"/>
      <c r="Q514" s="10"/>
    </row>
    <row r="515" spans="1:17" s="11" customFormat="1" x14ac:dyDescent="0.25">
      <c r="A515" s="39"/>
      <c r="B515" s="44"/>
      <c r="C515" s="7"/>
      <c r="H515" s="39"/>
      <c r="I515" s="39"/>
      <c r="J515" s="39"/>
      <c r="K515" s="10"/>
      <c r="L515" s="10"/>
      <c r="M515" s="10"/>
      <c r="N515" s="10"/>
      <c r="O515" s="10"/>
      <c r="P515" s="10"/>
      <c r="Q515" s="10"/>
    </row>
    <row r="516" spans="1:17" s="11" customFormat="1" x14ac:dyDescent="0.25">
      <c r="A516" s="39"/>
      <c r="B516" s="44"/>
      <c r="C516" s="7"/>
      <c r="H516" s="39"/>
      <c r="I516" s="39"/>
      <c r="J516" s="39"/>
      <c r="K516" s="10"/>
      <c r="L516" s="10"/>
      <c r="M516" s="10"/>
      <c r="N516" s="10"/>
      <c r="O516" s="10"/>
      <c r="P516" s="10"/>
      <c r="Q516" s="10"/>
    </row>
    <row r="517" spans="1:17" s="11" customFormat="1" x14ac:dyDescent="0.25">
      <c r="A517" s="39"/>
      <c r="B517" s="44"/>
      <c r="C517" s="7"/>
      <c r="H517" s="39"/>
      <c r="I517" s="39"/>
      <c r="J517" s="39"/>
      <c r="K517" s="10"/>
      <c r="L517" s="10"/>
      <c r="M517" s="10"/>
      <c r="N517" s="10"/>
      <c r="O517" s="10"/>
      <c r="P517" s="10"/>
      <c r="Q517" s="10"/>
    </row>
    <row r="518" spans="1:17" s="11" customFormat="1" x14ac:dyDescent="0.25">
      <c r="A518" s="39"/>
      <c r="B518" s="44"/>
      <c r="C518" s="7"/>
      <c r="H518" s="39"/>
      <c r="I518" s="39"/>
      <c r="J518" s="39"/>
      <c r="K518" s="10"/>
      <c r="L518" s="10"/>
      <c r="M518" s="10"/>
      <c r="N518" s="10"/>
      <c r="O518" s="10"/>
      <c r="P518" s="10"/>
      <c r="Q518" s="10"/>
    </row>
    <row r="519" spans="1:17" s="11" customFormat="1" x14ac:dyDescent="0.25">
      <c r="A519" s="39"/>
      <c r="B519" s="44"/>
      <c r="C519" s="7"/>
      <c r="H519" s="39"/>
      <c r="I519" s="39"/>
      <c r="J519" s="39"/>
      <c r="K519" s="10"/>
      <c r="L519" s="10"/>
      <c r="M519" s="10"/>
      <c r="N519" s="10"/>
      <c r="O519" s="10"/>
      <c r="P519" s="10"/>
      <c r="Q519" s="10"/>
    </row>
    <row r="520" spans="1:17" s="11" customFormat="1" x14ac:dyDescent="0.25">
      <c r="A520" s="39"/>
      <c r="B520" s="44"/>
      <c r="C520" s="7"/>
      <c r="H520" s="39"/>
      <c r="I520" s="39"/>
      <c r="J520" s="39"/>
      <c r="K520" s="10"/>
      <c r="L520" s="10"/>
      <c r="M520" s="10"/>
      <c r="N520" s="10"/>
      <c r="O520" s="10"/>
      <c r="P520" s="10"/>
      <c r="Q520" s="10"/>
    </row>
    <row r="521" spans="1:17" s="11" customFormat="1" x14ac:dyDescent="0.25">
      <c r="A521" s="39"/>
      <c r="B521" s="44"/>
      <c r="C521" s="7"/>
      <c r="H521" s="39"/>
      <c r="I521" s="39"/>
      <c r="J521" s="39"/>
      <c r="K521" s="10"/>
      <c r="L521" s="10"/>
      <c r="M521" s="10"/>
      <c r="N521" s="10"/>
      <c r="O521" s="10"/>
      <c r="P521" s="10"/>
      <c r="Q521" s="10"/>
    </row>
    <row r="522" spans="1:17" s="11" customFormat="1" x14ac:dyDescent="0.25">
      <c r="A522" s="39"/>
      <c r="B522" s="44"/>
      <c r="C522" s="7"/>
      <c r="H522" s="39"/>
      <c r="I522" s="39"/>
      <c r="J522" s="39"/>
      <c r="K522" s="10"/>
      <c r="L522" s="10"/>
      <c r="M522" s="10"/>
      <c r="N522" s="10"/>
      <c r="O522" s="10"/>
      <c r="P522" s="10"/>
      <c r="Q522" s="10"/>
    </row>
    <row r="523" spans="1:17" s="11" customFormat="1" x14ac:dyDescent="0.25">
      <c r="A523" s="39"/>
      <c r="B523" s="44"/>
      <c r="C523" s="7"/>
      <c r="H523" s="39"/>
      <c r="I523" s="39"/>
      <c r="J523" s="39"/>
      <c r="K523" s="10"/>
      <c r="L523" s="10"/>
      <c r="M523" s="10"/>
      <c r="N523" s="10"/>
      <c r="O523" s="10"/>
      <c r="P523" s="10"/>
      <c r="Q523" s="10"/>
    </row>
    <row r="524" spans="1:17" s="11" customFormat="1" x14ac:dyDescent="0.25">
      <c r="A524" s="39"/>
      <c r="B524" s="44"/>
      <c r="C524" s="7"/>
      <c r="H524" s="39"/>
      <c r="I524" s="39"/>
      <c r="J524" s="39"/>
      <c r="K524" s="10"/>
      <c r="L524" s="10"/>
      <c r="M524" s="10"/>
      <c r="N524" s="10"/>
      <c r="O524" s="10"/>
      <c r="P524" s="10"/>
      <c r="Q524" s="10"/>
    </row>
    <row r="525" spans="1:17" s="11" customFormat="1" x14ac:dyDescent="0.25">
      <c r="A525" s="39"/>
      <c r="B525" s="44"/>
      <c r="C525" s="7"/>
      <c r="H525" s="39"/>
      <c r="I525" s="39"/>
      <c r="J525" s="39"/>
      <c r="K525" s="10"/>
      <c r="L525" s="10"/>
      <c r="M525" s="10"/>
      <c r="N525" s="10"/>
      <c r="O525" s="10"/>
      <c r="P525" s="10"/>
      <c r="Q525" s="10"/>
    </row>
    <row r="526" spans="1:17" s="11" customFormat="1" x14ac:dyDescent="0.25">
      <c r="A526" s="39"/>
      <c r="B526" s="44"/>
      <c r="C526" s="7"/>
      <c r="H526" s="39"/>
      <c r="I526" s="39"/>
      <c r="J526" s="39"/>
      <c r="K526" s="10"/>
      <c r="L526" s="10"/>
      <c r="M526" s="10"/>
      <c r="N526" s="10"/>
      <c r="O526" s="10"/>
      <c r="P526" s="10"/>
      <c r="Q526" s="10"/>
    </row>
    <row r="527" spans="1:17" s="11" customFormat="1" x14ac:dyDescent="0.25">
      <c r="A527" s="39"/>
      <c r="B527" s="44"/>
      <c r="C527" s="7"/>
      <c r="H527" s="39"/>
      <c r="I527" s="39"/>
      <c r="J527" s="39"/>
      <c r="K527" s="10"/>
      <c r="L527" s="10"/>
      <c r="M527" s="10"/>
      <c r="N527" s="10"/>
      <c r="O527" s="10"/>
      <c r="P527" s="10"/>
      <c r="Q527" s="10"/>
    </row>
    <row r="528" spans="1:17" s="11" customFormat="1" x14ac:dyDescent="0.25">
      <c r="A528" s="39"/>
      <c r="B528" s="44"/>
      <c r="C528" s="7"/>
      <c r="H528" s="39"/>
      <c r="I528" s="39"/>
      <c r="J528" s="39"/>
      <c r="K528" s="10"/>
      <c r="L528" s="10"/>
      <c r="M528" s="10"/>
      <c r="N528" s="10"/>
      <c r="O528" s="10"/>
      <c r="P528" s="10"/>
      <c r="Q528" s="10"/>
    </row>
    <row r="529" spans="1:17" s="11" customFormat="1" x14ac:dyDescent="0.25">
      <c r="A529" s="39"/>
      <c r="B529" s="44"/>
      <c r="C529" s="7"/>
      <c r="H529" s="39"/>
      <c r="I529" s="39"/>
      <c r="J529" s="39"/>
      <c r="K529" s="10"/>
      <c r="L529" s="10"/>
      <c r="M529" s="10"/>
      <c r="N529" s="10"/>
      <c r="O529" s="10"/>
      <c r="P529" s="10"/>
      <c r="Q529" s="10"/>
    </row>
    <row r="530" spans="1:17" s="11" customFormat="1" x14ac:dyDescent="0.25">
      <c r="A530" s="39"/>
      <c r="B530" s="44"/>
      <c r="C530" s="7"/>
      <c r="H530" s="39"/>
      <c r="I530" s="39"/>
      <c r="J530" s="39"/>
      <c r="K530" s="10"/>
      <c r="L530" s="10"/>
      <c r="M530" s="10"/>
      <c r="N530" s="10"/>
      <c r="O530" s="10"/>
      <c r="P530" s="10"/>
      <c r="Q530" s="10"/>
    </row>
    <row r="531" spans="1:17" s="11" customFormat="1" x14ac:dyDescent="0.25">
      <c r="A531" s="39"/>
      <c r="B531" s="44"/>
      <c r="C531" s="7"/>
      <c r="H531" s="39"/>
      <c r="I531" s="39"/>
      <c r="J531" s="39"/>
      <c r="K531" s="10"/>
      <c r="L531" s="10"/>
      <c r="M531" s="10"/>
      <c r="N531" s="10"/>
      <c r="O531" s="10"/>
      <c r="P531" s="10"/>
      <c r="Q531" s="10"/>
    </row>
    <row r="532" spans="1:17" s="11" customFormat="1" x14ac:dyDescent="0.25">
      <c r="A532" s="39"/>
      <c r="B532" s="44"/>
      <c r="C532" s="7"/>
      <c r="H532" s="39"/>
      <c r="I532" s="39"/>
      <c r="J532" s="39"/>
      <c r="K532" s="10"/>
      <c r="L532" s="10"/>
      <c r="M532" s="10"/>
      <c r="N532" s="10"/>
      <c r="O532" s="10"/>
      <c r="P532" s="10"/>
      <c r="Q532" s="10"/>
    </row>
    <row r="533" spans="1:17" s="11" customFormat="1" x14ac:dyDescent="0.25">
      <c r="A533" s="39"/>
      <c r="B533" s="44"/>
      <c r="C533" s="7"/>
      <c r="H533" s="39"/>
      <c r="I533" s="39"/>
      <c r="J533" s="39"/>
      <c r="K533" s="10"/>
      <c r="L533" s="10"/>
      <c r="M533" s="10"/>
      <c r="N533" s="10"/>
      <c r="O533" s="10"/>
      <c r="P533" s="10"/>
      <c r="Q533" s="10"/>
    </row>
    <row r="534" spans="1:17" s="11" customFormat="1" x14ac:dyDescent="0.25">
      <c r="A534" s="39"/>
      <c r="B534" s="44"/>
      <c r="C534" s="7"/>
      <c r="H534" s="39"/>
      <c r="I534" s="39"/>
      <c r="J534" s="39"/>
      <c r="K534" s="10"/>
      <c r="L534" s="10"/>
      <c r="M534" s="10"/>
      <c r="N534" s="10"/>
      <c r="O534" s="10"/>
      <c r="P534" s="10"/>
      <c r="Q534" s="10"/>
    </row>
    <row r="535" spans="1:17" s="11" customFormat="1" x14ac:dyDescent="0.25">
      <c r="A535" s="39"/>
      <c r="B535" s="44"/>
      <c r="C535" s="7"/>
      <c r="H535" s="39"/>
      <c r="I535" s="39"/>
      <c r="J535" s="39"/>
      <c r="K535" s="10"/>
      <c r="L535" s="10"/>
      <c r="M535" s="10"/>
      <c r="N535" s="10"/>
      <c r="O535" s="10"/>
      <c r="P535" s="10"/>
      <c r="Q535" s="10"/>
    </row>
    <row r="536" spans="1:17" s="11" customFormat="1" x14ac:dyDescent="0.25">
      <c r="A536" s="39"/>
      <c r="B536" s="44"/>
      <c r="C536" s="7"/>
      <c r="H536" s="39"/>
      <c r="I536" s="39"/>
      <c r="J536" s="39"/>
      <c r="K536" s="10"/>
      <c r="L536" s="10"/>
      <c r="M536" s="10"/>
      <c r="N536" s="10"/>
      <c r="O536" s="10"/>
      <c r="P536" s="10"/>
      <c r="Q536" s="10"/>
    </row>
    <row r="537" spans="1:17" s="11" customFormat="1" x14ac:dyDescent="0.25">
      <c r="A537" s="39"/>
      <c r="B537" s="44"/>
      <c r="C537" s="7"/>
      <c r="H537" s="39"/>
      <c r="I537" s="39"/>
      <c r="J537" s="39"/>
      <c r="K537" s="10"/>
      <c r="L537" s="10"/>
      <c r="M537" s="10"/>
      <c r="N537" s="10"/>
      <c r="O537" s="10"/>
      <c r="P537" s="10"/>
      <c r="Q537" s="10"/>
    </row>
    <row r="538" spans="1:17" s="11" customFormat="1" x14ac:dyDescent="0.25">
      <c r="A538" s="39"/>
      <c r="B538" s="44"/>
      <c r="C538" s="7"/>
      <c r="H538" s="39"/>
      <c r="I538" s="39"/>
      <c r="J538" s="39"/>
      <c r="K538" s="10"/>
      <c r="L538" s="10"/>
      <c r="M538" s="10"/>
      <c r="N538" s="10"/>
      <c r="O538" s="10"/>
      <c r="P538" s="10"/>
      <c r="Q538" s="10"/>
    </row>
    <row r="539" spans="1:17" s="11" customFormat="1" x14ac:dyDescent="0.25">
      <c r="A539" s="39"/>
      <c r="B539" s="44"/>
      <c r="C539" s="7"/>
      <c r="H539" s="39"/>
      <c r="I539" s="39"/>
      <c r="J539" s="39"/>
      <c r="K539" s="10"/>
      <c r="L539" s="10"/>
      <c r="M539" s="10"/>
      <c r="N539" s="10"/>
      <c r="O539" s="10"/>
      <c r="P539" s="10"/>
      <c r="Q539" s="10"/>
    </row>
    <row r="540" spans="1:17" s="11" customFormat="1" x14ac:dyDescent="0.25">
      <c r="A540" s="39"/>
      <c r="B540" s="44"/>
      <c r="C540" s="7"/>
      <c r="H540" s="39"/>
      <c r="I540" s="39"/>
      <c r="J540" s="39"/>
      <c r="K540" s="10"/>
      <c r="L540" s="10"/>
      <c r="M540" s="10"/>
      <c r="N540" s="10"/>
      <c r="O540" s="10"/>
      <c r="P540" s="10"/>
      <c r="Q540" s="10"/>
    </row>
    <row r="541" spans="1:17" s="11" customFormat="1" x14ac:dyDescent="0.25">
      <c r="A541" s="39"/>
      <c r="B541" s="44"/>
      <c r="C541" s="7"/>
      <c r="H541" s="39"/>
      <c r="I541" s="39"/>
      <c r="J541" s="39"/>
      <c r="K541" s="10"/>
      <c r="L541" s="10"/>
      <c r="M541" s="10"/>
      <c r="N541" s="10"/>
      <c r="O541" s="10"/>
      <c r="P541" s="10"/>
      <c r="Q541" s="10"/>
    </row>
    <row r="542" spans="1:17" s="11" customFormat="1" x14ac:dyDescent="0.25">
      <c r="A542" s="39"/>
      <c r="B542" s="44"/>
      <c r="C542" s="7"/>
      <c r="H542" s="39"/>
      <c r="I542" s="39"/>
      <c r="J542" s="39"/>
      <c r="K542" s="10"/>
      <c r="L542" s="10"/>
      <c r="M542" s="10"/>
      <c r="N542" s="10"/>
      <c r="O542" s="10"/>
      <c r="P542" s="10"/>
      <c r="Q542" s="10"/>
    </row>
    <row r="543" spans="1:17" s="11" customFormat="1" x14ac:dyDescent="0.25">
      <c r="A543" s="39"/>
      <c r="B543" s="44"/>
      <c r="C543" s="7"/>
      <c r="H543" s="39"/>
      <c r="I543" s="39"/>
      <c r="J543" s="39"/>
      <c r="K543" s="10"/>
      <c r="L543" s="10"/>
      <c r="M543" s="10"/>
      <c r="N543" s="10"/>
      <c r="O543" s="10"/>
      <c r="P543" s="10"/>
      <c r="Q543" s="10"/>
    </row>
    <row r="544" spans="1:17" s="11" customFormat="1" x14ac:dyDescent="0.25">
      <c r="A544" s="39"/>
      <c r="B544" s="44"/>
      <c r="C544" s="7"/>
      <c r="H544" s="39"/>
      <c r="I544" s="39"/>
      <c r="J544" s="39"/>
      <c r="K544" s="10"/>
      <c r="L544" s="10"/>
      <c r="M544" s="10"/>
      <c r="N544" s="10"/>
      <c r="O544" s="10"/>
      <c r="P544" s="10"/>
      <c r="Q544" s="10"/>
    </row>
    <row r="545" spans="1:17" s="11" customFormat="1" x14ac:dyDescent="0.25">
      <c r="A545" s="39"/>
      <c r="B545" s="44"/>
      <c r="C545" s="7"/>
      <c r="H545" s="39"/>
      <c r="I545" s="39"/>
      <c r="J545" s="39"/>
      <c r="K545" s="10"/>
      <c r="L545" s="10"/>
      <c r="M545" s="10"/>
      <c r="N545" s="10"/>
      <c r="O545" s="10"/>
      <c r="P545" s="10"/>
      <c r="Q545" s="10"/>
    </row>
    <row r="546" spans="1:17" s="11" customFormat="1" x14ac:dyDescent="0.25">
      <c r="A546" s="39"/>
      <c r="B546" s="44"/>
      <c r="C546" s="7"/>
      <c r="H546" s="39"/>
      <c r="I546" s="39"/>
      <c r="J546" s="39"/>
      <c r="K546" s="10"/>
      <c r="L546" s="10"/>
      <c r="M546" s="10"/>
      <c r="N546" s="10"/>
      <c r="O546" s="10"/>
      <c r="P546" s="10"/>
      <c r="Q546" s="10"/>
    </row>
    <row r="547" spans="1:17" s="11" customFormat="1" x14ac:dyDescent="0.25">
      <c r="A547" s="39"/>
      <c r="B547" s="44"/>
      <c r="C547" s="7"/>
      <c r="H547" s="39"/>
      <c r="I547" s="39"/>
      <c r="J547" s="39"/>
      <c r="K547" s="10"/>
      <c r="L547" s="10"/>
      <c r="M547" s="10"/>
      <c r="N547" s="10"/>
      <c r="O547" s="10"/>
      <c r="P547" s="10"/>
      <c r="Q547" s="10"/>
    </row>
    <row r="548" spans="1:17" s="11" customFormat="1" x14ac:dyDescent="0.25">
      <c r="A548" s="39"/>
      <c r="B548" s="44"/>
      <c r="C548" s="7"/>
      <c r="H548" s="39"/>
      <c r="I548" s="39"/>
      <c r="J548" s="39"/>
      <c r="K548" s="10"/>
      <c r="L548" s="10"/>
      <c r="M548" s="10"/>
      <c r="N548" s="10"/>
      <c r="O548" s="10"/>
      <c r="P548" s="10"/>
      <c r="Q548" s="10"/>
    </row>
    <row r="549" spans="1:17" s="11" customFormat="1" x14ac:dyDescent="0.25">
      <c r="A549" s="39"/>
      <c r="B549" s="44"/>
      <c r="C549" s="7"/>
      <c r="H549" s="39"/>
      <c r="I549" s="39"/>
      <c r="J549" s="39"/>
      <c r="K549" s="10"/>
      <c r="L549" s="10"/>
      <c r="M549" s="10"/>
      <c r="N549" s="10"/>
      <c r="O549" s="10"/>
      <c r="P549" s="10"/>
      <c r="Q549" s="10"/>
    </row>
    <row r="550" spans="1:17" s="11" customFormat="1" x14ac:dyDescent="0.25">
      <c r="A550" s="39"/>
      <c r="B550" s="44"/>
      <c r="C550" s="7"/>
      <c r="H550" s="39"/>
      <c r="I550" s="39"/>
      <c r="J550" s="39"/>
      <c r="K550" s="10"/>
      <c r="L550" s="10"/>
      <c r="M550" s="10"/>
      <c r="N550" s="10"/>
      <c r="O550" s="10"/>
      <c r="P550" s="10"/>
      <c r="Q550" s="10"/>
    </row>
    <row r="551" spans="1:17" s="11" customFormat="1" x14ac:dyDescent="0.25">
      <c r="A551" s="39"/>
      <c r="B551" s="44"/>
      <c r="C551" s="7"/>
      <c r="H551" s="39"/>
      <c r="I551" s="39"/>
      <c r="J551" s="39"/>
      <c r="K551" s="10"/>
      <c r="L551" s="10"/>
      <c r="M551" s="10"/>
      <c r="N551" s="10"/>
      <c r="O551" s="10"/>
      <c r="P551" s="10"/>
      <c r="Q551" s="10"/>
    </row>
    <row r="552" spans="1:17" s="11" customFormat="1" x14ac:dyDescent="0.25">
      <c r="A552" s="39"/>
      <c r="B552" s="44"/>
      <c r="C552" s="7"/>
      <c r="H552" s="39"/>
      <c r="I552" s="39"/>
      <c r="J552" s="39"/>
      <c r="K552" s="10"/>
      <c r="L552" s="10"/>
      <c r="M552" s="10"/>
      <c r="N552" s="10"/>
      <c r="O552" s="10"/>
      <c r="P552" s="10"/>
      <c r="Q552" s="10"/>
    </row>
    <row r="553" spans="1:17" s="11" customFormat="1" x14ac:dyDescent="0.25">
      <c r="A553" s="39"/>
      <c r="B553" s="44"/>
      <c r="C553" s="7"/>
      <c r="H553" s="39"/>
      <c r="I553" s="39"/>
      <c r="J553" s="39"/>
      <c r="K553" s="10"/>
      <c r="L553" s="10"/>
      <c r="M553" s="10"/>
      <c r="N553" s="10"/>
      <c r="O553" s="10"/>
      <c r="P553" s="10"/>
      <c r="Q553" s="10"/>
    </row>
    <row r="554" spans="1:17" s="11" customFormat="1" x14ac:dyDescent="0.25">
      <c r="A554" s="39"/>
      <c r="B554" s="44"/>
      <c r="C554" s="7"/>
      <c r="H554" s="39"/>
      <c r="I554" s="39"/>
      <c r="J554" s="39"/>
      <c r="K554" s="10"/>
      <c r="L554" s="10"/>
      <c r="M554" s="10"/>
      <c r="N554" s="10"/>
      <c r="O554" s="10"/>
      <c r="P554" s="10"/>
      <c r="Q554" s="10"/>
    </row>
    <row r="555" spans="1:17" s="11" customFormat="1" x14ac:dyDescent="0.25">
      <c r="A555" s="39"/>
      <c r="B555" s="44"/>
      <c r="C555" s="7"/>
      <c r="H555" s="39"/>
      <c r="I555" s="39"/>
      <c r="J555" s="39"/>
      <c r="K555" s="10"/>
      <c r="L555" s="10"/>
      <c r="M555" s="10"/>
      <c r="N555" s="10"/>
      <c r="O555" s="10"/>
      <c r="P555" s="10"/>
      <c r="Q555" s="10"/>
    </row>
    <row r="556" spans="1:17" s="11" customFormat="1" x14ac:dyDescent="0.25">
      <c r="A556" s="39"/>
      <c r="B556" s="44"/>
      <c r="C556" s="7"/>
      <c r="H556" s="39"/>
      <c r="I556" s="39"/>
      <c r="J556" s="39"/>
      <c r="K556" s="10"/>
      <c r="L556" s="10"/>
      <c r="M556" s="10"/>
      <c r="N556" s="10"/>
      <c r="O556" s="10"/>
      <c r="P556" s="10"/>
      <c r="Q556" s="10"/>
    </row>
    <row r="557" spans="1:17" s="11" customFormat="1" x14ac:dyDescent="0.25">
      <c r="A557" s="39"/>
      <c r="B557" s="44"/>
      <c r="C557" s="7"/>
      <c r="H557" s="39"/>
      <c r="I557" s="39"/>
      <c r="J557" s="39"/>
      <c r="K557" s="10"/>
      <c r="L557" s="10"/>
      <c r="M557" s="10"/>
      <c r="N557" s="10"/>
      <c r="O557" s="10"/>
      <c r="P557" s="10"/>
      <c r="Q557" s="10"/>
    </row>
    <row r="558" spans="1:17" s="11" customFormat="1" x14ac:dyDescent="0.25">
      <c r="A558" s="39"/>
      <c r="B558" s="44"/>
      <c r="C558" s="7"/>
      <c r="H558" s="39"/>
      <c r="I558" s="39"/>
      <c r="J558" s="39"/>
      <c r="K558" s="10"/>
      <c r="L558" s="10"/>
      <c r="M558" s="10"/>
      <c r="N558" s="10"/>
      <c r="O558" s="10"/>
      <c r="P558" s="10"/>
      <c r="Q558" s="10"/>
    </row>
    <row r="559" spans="1:17" s="11" customFormat="1" x14ac:dyDescent="0.25">
      <c r="A559" s="39"/>
      <c r="B559" s="44"/>
      <c r="C559" s="7"/>
      <c r="H559" s="39"/>
      <c r="I559" s="39"/>
      <c r="J559" s="39"/>
      <c r="K559" s="10"/>
      <c r="L559" s="10"/>
      <c r="M559" s="10"/>
      <c r="N559" s="10"/>
      <c r="O559" s="10"/>
      <c r="P559" s="10"/>
      <c r="Q559" s="10"/>
    </row>
    <row r="560" spans="1:17" s="11" customFormat="1" x14ac:dyDescent="0.25">
      <c r="A560" s="39"/>
      <c r="B560" s="44"/>
      <c r="C560" s="7"/>
      <c r="H560" s="39"/>
      <c r="I560" s="39"/>
      <c r="J560" s="39"/>
      <c r="K560" s="10"/>
      <c r="L560" s="10"/>
      <c r="M560" s="10"/>
      <c r="N560" s="10"/>
      <c r="O560" s="10"/>
      <c r="P560" s="10"/>
      <c r="Q560" s="10"/>
    </row>
    <row r="561" spans="1:17" s="11" customFormat="1" x14ac:dyDescent="0.25">
      <c r="A561" s="39"/>
      <c r="B561" s="44"/>
      <c r="C561" s="7"/>
      <c r="H561" s="39"/>
      <c r="I561" s="39"/>
      <c r="J561" s="39"/>
      <c r="K561" s="10"/>
      <c r="L561" s="10"/>
      <c r="M561" s="10"/>
      <c r="N561" s="10"/>
      <c r="O561" s="10"/>
      <c r="P561" s="10"/>
      <c r="Q561" s="10"/>
    </row>
    <row r="562" spans="1:17" s="11" customFormat="1" x14ac:dyDescent="0.25">
      <c r="A562" s="39"/>
      <c r="B562" s="44"/>
      <c r="C562" s="7"/>
      <c r="H562" s="39"/>
      <c r="I562" s="39"/>
      <c r="J562" s="39"/>
      <c r="K562" s="10"/>
      <c r="L562" s="10"/>
      <c r="M562" s="10"/>
      <c r="N562" s="10"/>
      <c r="O562" s="10"/>
      <c r="P562" s="10"/>
      <c r="Q562" s="10"/>
    </row>
    <row r="563" spans="1:17" s="11" customFormat="1" x14ac:dyDescent="0.25">
      <c r="A563" s="39"/>
      <c r="B563" s="44"/>
      <c r="C563" s="7"/>
      <c r="H563" s="39"/>
      <c r="I563" s="39"/>
      <c r="J563" s="39"/>
      <c r="K563" s="10"/>
      <c r="L563" s="10"/>
      <c r="M563" s="10"/>
      <c r="N563" s="10"/>
      <c r="O563" s="10"/>
      <c r="P563" s="10"/>
      <c r="Q563" s="10"/>
    </row>
    <row r="564" spans="1:17" s="11" customFormat="1" x14ac:dyDescent="0.25">
      <c r="A564" s="39"/>
      <c r="B564" s="44"/>
      <c r="C564" s="7"/>
      <c r="H564" s="39"/>
      <c r="I564" s="39"/>
      <c r="J564" s="39"/>
      <c r="K564" s="10"/>
      <c r="L564" s="10"/>
      <c r="M564" s="10"/>
      <c r="N564" s="10"/>
      <c r="O564" s="10"/>
      <c r="P564" s="10"/>
      <c r="Q564" s="10"/>
    </row>
    <row r="565" spans="1:17" s="11" customFormat="1" x14ac:dyDescent="0.25">
      <c r="A565" s="39"/>
      <c r="B565" s="44"/>
      <c r="C565" s="7"/>
      <c r="H565" s="39"/>
      <c r="I565" s="39"/>
      <c r="J565" s="39"/>
      <c r="K565" s="10"/>
      <c r="L565" s="10"/>
      <c r="M565" s="10"/>
      <c r="N565" s="10"/>
      <c r="O565" s="10"/>
      <c r="P565" s="10"/>
      <c r="Q565" s="10"/>
    </row>
    <row r="566" spans="1:17" s="11" customFormat="1" x14ac:dyDescent="0.25">
      <c r="A566" s="39"/>
      <c r="B566" s="44"/>
      <c r="C566" s="7"/>
      <c r="H566" s="39"/>
      <c r="I566" s="39"/>
      <c r="J566" s="39"/>
      <c r="K566" s="10"/>
      <c r="L566" s="10"/>
      <c r="M566" s="10"/>
      <c r="N566" s="10"/>
      <c r="O566" s="10"/>
      <c r="P566" s="10"/>
      <c r="Q566" s="10"/>
    </row>
    <row r="567" spans="1:17" s="11" customFormat="1" x14ac:dyDescent="0.25">
      <c r="A567" s="39"/>
      <c r="B567" s="44"/>
      <c r="C567" s="7"/>
      <c r="H567" s="39"/>
      <c r="I567" s="39"/>
      <c r="J567" s="39"/>
      <c r="K567" s="10"/>
      <c r="L567" s="10"/>
      <c r="M567" s="10"/>
      <c r="N567" s="10"/>
      <c r="O567" s="10"/>
      <c r="P567" s="10"/>
      <c r="Q567" s="10"/>
    </row>
    <row r="568" spans="1:17" s="11" customFormat="1" x14ac:dyDescent="0.25">
      <c r="A568" s="39"/>
      <c r="B568" s="44"/>
      <c r="C568" s="7"/>
      <c r="H568" s="39"/>
      <c r="I568" s="39"/>
      <c r="J568" s="39"/>
      <c r="K568" s="10"/>
      <c r="L568" s="10"/>
      <c r="M568" s="10"/>
      <c r="N568" s="10"/>
      <c r="O568" s="10"/>
      <c r="P568" s="10"/>
      <c r="Q568" s="10"/>
    </row>
    <row r="569" spans="1:17" s="11" customFormat="1" x14ac:dyDescent="0.25">
      <c r="A569" s="39"/>
      <c r="B569" s="44"/>
      <c r="C569" s="7"/>
      <c r="H569" s="39"/>
      <c r="I569" s="39"/>
      <c r="J569" s="39"/>
      <c r="K569" s="10"/>
      <c r="L569" s="10"/>
      <c r="M569" s="10"/>
      <c r="N569" s="10"/>
      <c r="O569" s="10"/>
      <c r="P569" s="10"/>
      <c r="Q569" s="10"/>
    </row>
    <row r="570" spans="1:17" s="11" customFormat="1" x14ac:dyDescent="0.25">
      <c r="A570" s="39"/>
      <c r="B570" s="44"/>
      <c r="C570" s="7"/>
      <c r="H570" s="39"/>
      <c r="I570" s="39"/>
      <c r="J570" s="39"/>
      <c r="K570" s="10"/>
      <c r="L570" s="10"/>
      <c r="M570" s="10"/>
      <c r="N570" s="10"/>
      <c r="O570" s="10"/>
      <c r="P570" s="10"/>
      <c r="Q570" s="10"/>
    </row>
    <row r="571" spans="1:17" s="11" customFormat="1" x14ac:dyDescent="0.25">
      <c r="A571" s="39"/>
      <c r="B571" s="44"/>
      <c r="C571" s="7"/>
      <c r="H571" s="39"/>
      <c r="I571" s="39"/>
      <c r="J571" s="39"/>
      <c r="K571" s="10"/>
      <c r="L571" s="10"/>
      <c r="M571" s="10"/>
      <c r="N571" s="10"/>
      <c r="O571" s="10"/>
      <c r="P571" s="10"/>
      <c r="Q571" s="10"/>
    </row>
    <row r="572" spans="1:17" s="11" customFormat="1" x14ac:dyDescent="0.25">
      <c r="A572" s="39"/>
      <c r="B572" s="44"/>
      <c r="C572" s="7"/>
      <c r="H572" s="39"/>
      <c r="I572" s="39"/>
      <c r="J572" s="39"/>
      <c r="K572" s="10"/>
      <c r="L572" s="10"/>
      <c r="M572" s="10"/>
      <c r="N572" s="10"/>
      <c r="O572" s="10"/>
      <c r="P572" s="10"/>
      <c r="Q572" s="10"/>
    </row>
    <row r="573" spans="1:17" s="11" customFormat="1" x14ac:dyDescent="0.25">
      <c r="A573" s="39"/>
      <c r="B573" s="44"/>
      <c r="C573" s="7"/>
      <c r="H573" s="39"/>
      <c r="I573" s="39"/>
      <c r="J573" s="39"/>
      <c r="K573" s="10"/>
      <c r="L573" s="10"/>
      <c r="M573" s="10"/>
      <c r="N573" s="10"/>
      <c r="O573" s="10"/>
      <c r="P573" s="10"/>
      <c r="Q573" s="10"/>
    </row>
    <row r="574" spans="1:17" s="11" customFormat="1" x14ac:dyDescent="0.25">
      <c r="A574" s="39"/>
      <c r="B574" s="44"/>
      <c r="C574" s="7"/>
      <c r="H574" s="39"/>
      <c r="I574" s="39"/>
      <c r="J574" s="39"/>
      <c r="K574" s="10"/>
      <c r="L574" s="10"/>
      <c r="M574" s="10"/>
      <c r="N574" s="10"/>
      <c r="O574" s="10"/>
      <c r="P574" s="10"/>
      <c r="Q574" s="10"/>
    </row>
    <row r="575" spans="1:17" s="11" customFormat="1" x14ac:dyDescent="0.25">
      <c r="A575" s="39"/>
      <c r="B575" s="44"/>
      <c r="C575" s="7"/>
      <c r="H575" s="39"/>
      <c r="I575" s="39"/>
      <c r="J575" s="39"/>
      <c r="K575" s="10"/>
      <c r="L575" s="10"/>
      <c r="M575" s="10"/>
      <c r="N575" s="10"/>
      <c r="O575" s="10"/>
      <c r="P575" s="10"/>
      <c r="Q575" s="10"/>
    </row>
    <row r="576" spans="1:17" s="11" customFormat="1" x14ac:dyDescent="0.25">
      <c r="A576" s="39"/>
      <c r="B576" s="44"/>
      <c r="C576" s="7"/>
      <c r="H576" s="39"/>
      <c r="I576" s="39"/>
      <c r="J576" s="39"/>
      <c r="K576" s="10"/>
      <c r="L576" s="10"/>
      <c r="M576" s="10"/>
      <c r="N576" s="10"/>
      <c r="O576" s="10"/>
      <c r="P576" s="10"/>
      <c r="Q576" s="10"/>
    </row>
    <row r="577" spans="1:17" s="11" customFormat="1" x14ac:dyDescent="0.25">
      <c r="A577" s="39"/>
      <c r="B577" s="44"/>
      <c r="C577" s="7"/>
      <c r="H577" s="39"/>
      <c r="I577" s="39"/>
      <c r="J577" s="39"/>
      <c r="K577" s="10"/>
      <c r="L577" s="10"/>
      <c r="M577" s="10"/>
      <c r="N577" s="10"/>
      <c r="O577" s="10"/>
      <c r="P577" s="10"/>
      <c r="Q577" s="10"/>
    </row>
    <row r="578" spans="1:17" s="11" customFormat="1" x14ac:dyDescent="0.25">
      <c r="A578" s="39"/>
      <c r="B578" s="44"/>
      <c r="C578" s="7"/>
      <c r="H578" s="39"/>
      <c r="I578" s="39"/>
      <c r="J578" s="39"/>
      <c r="K578" s="10"/>
      <c r="L578" s="10"/>
      <c r="M578" s="10"/>
      <c r="N578" s="10"/>
      <c r="O578" s="10"/>
      <c r="P578" s="10"/>
      <c r="Q578" s="10"/>
    </row>
    <row r="579" spans="1:17" s="11" customFormat="1" x14ac:dyDescent="0.25">
      <c r="A579" s="39"/>
      <c r="B579" s="44"/>
      <c r="C579" s="7"/>
      <c r="H579" s="39"/>
      <c r="I579" s="39"/>
      <c r="J579" s="39"/>
      <c r="K579" s="10"/>
      <c r="L579" s="10"/>
      <c r="M579" s="10"/>
      <c r="N579" s="10"/>
      <c r="O579" s="10"/>
      <c r="P579" s="10"/>
      <c r="Q579" s="10"/>
    </row>
    <row r="580" spans="1:17" s="11" customFormat="1" x14ac:dyDescent="0.25">
      <c r="A580" s="39"/>
      <c r="B580" s="44"/>
      <c r="C580" s="7"/>
      <c r="H580" s="39"/>
      <c r="I580" s="39"/>
      <c r="J580" s="39"/>
      <c r="K580" s="10"/>
      <c r="L580" s="10"/>
      <c r="M580" s="10"/>
      <c r="N580" s="10"/>
      <c r="O580" s="10"/>
      <c r="P580" s="10"/>
      <c r="Q580" s="10"/>
    </row>
    <row r="581" spans="1:17" s="11" customFormat="1" x14ac:dyDescent="0.25">
      <c r="A581" s="39"/>
      <c r="B581" s="44"/>
      <c r="C581" s="7"/>
      <c r="H581" s="39"/>
      <c r="I581" s="39"/>
      <c r="J581" s="39"/>
      <c r="K581" s="10"/>
      <c r="L581" s="10"/>
      <c r="M581" s="10"/>
      <c r="N581" s="10"/>
      <c r="O581" s="10"/>
      <c r="P581" s="10"/>
      <c r="Q581" s="10"/>
    </row>
    <row r="582" spans="1:17" s="11" customFormat="1" x14ac:dyDescent="0.25">
      <c r="A582" s="39"/>
      <c r="B582" s="44"/>
      <c r="C582" s="7"/>
      <c r="H582" s="39"/>
      <c r="I582" s="39"/>
      <c r="J582" s="39"/>
      <c r="K582" s="10"/>
      <c r="L582" s="10"/>
      <c r="M582" s="10"/>
      <c r="N582" s="10"/>
      <c r="O582" s="10"/>
      <c r="P582" s="10"/>
      <c r="Q582" s="10"/>
    </row>
    <row r="583" spans="1:17" s="11" customFormat="1" x14ac:dyDescent="0.25">
      <c r="A583" s="39"/>
      <c r="B583" s="44"/>
      <c r="C583" s="7"/>
      <c r="H583" s="39"/>
      <c r="I583" s="39"/>
      <c r="J583" s="39"/>
      <c r="K583" s="10"/>
      <c r="L583" s="10"/>
      <c r="M583" s="10"/>
      <c r="N583" s="10"/>
      <c r="O583" s="10"/>
      <c r="P583" s="10"/>
      <c r="Q583" s="10"/>
    </row>
    <row r="584" spans="1:17" s="11" customFormat="1" x14ac:dyDescent="0.25">
      <c r="A584" s="39"/>
      <c r="B584" s="44"/>
      <c r="C584" s="7"/>
      <c r="H584" s="39"/>
      <c r="I584" s="39"/>
      <c r="J584" s="39"/>
      <c r="K584" s="10"/>
      <c r="L584" s="10"/>
      <c r="M584" s="10"/>
      <c r="N584" s="10"/>
      <c r="O584" s="10"/>
      <c r="P584" s="10"/>
      <c r="Q584" s="10"/>
    </row>
    <row r="585" spans="1:17" s="11" customFormat="1" x14ac:dyDescent="0.25">
      <c r="A585" s="39"/>
      <c r="B585" s="44"/>
      <c r="C585" s="7"/>
      <c r="H585" s="39"/>
      <c r="I585" s="39"/>
      <c r="J585" s="39"/>
      <c r="K585" s="10"/>
      <c r="L585" s="10"/>
      <c r="M585" s="10"/>
      <c r="N585" s="10"/>
      <c r="O585" s="10"/>
      <c r="P585" s="10"/>
      <c r="Q585" s="10"/>
    </row>
    <row r="586" spans="1:17" s="11" customFormat="1" x14ac:dyDescent="0.25">
      <c r="A586" s="39"/>
      <c r="B586" s="44"/>
      <c r="C586" s="7"/>
      <c r="H586" s="39"/>
      <c r="I586" s="39"/>
      <c r="J586" s="39"/>
      <c r="K586" s="10"/>
      <c r="L586" s="10"/>
      <c r="M586" s="10"/>
      <c r="N586" s="10"/>
      <c r="O586" s="10"/>
      <c r="P586" s="10"/>
      <c r="Q586" s="10"/>
    </row>
    <row r="587" spans="1:17" s="11" customFormat="1" x14ac:dyDescent="0.25">
      <c r="A587" s="39"/>
      <c r="B587" s="44"/>
      <c r="C587" s="7"/>
      <c r="H587" s="39"/>
      <c r="I587" s="39"/>
      <c r="J587" s="39"/>
      <c r="K587" s="10"/>
      <c r="L587" s="10"/>
      <c r="M587" s="10"/>
      <c r="N587" s="10"/>
      <c r="O587" s="10"/>
      <c r="P587" s="10"/>
      <c r="Q587" s="10"/>
    </row>
    <row r="588" spans="1:17" s="11" customFormat="1" x14ac:dyDescent="0.25">
      <c r="A588" s="39"/>
      <c r="B588" s="44"/>
      <c r="C588" s="7"/>
      <c r="H588" s="39"/>
      <c r="I588" s="39"/>
      <c r="J588" s="39"/>
      <c r="K588" s="10"/>
      <c r="L588" s="10"/>
      <c r="M588" s="10"/>
      <c r="N588" s="10"/>
      <c r="O588" s="10"/>
      <c r="P588" s="10"/>
      <c r="Q588" s="10"/>
    </row>
    <row r="589" spans="1:17" s="11" customFormat="1" x14ac:dyDescent="0.25">
      <c r="A589" s="39"/>
      <c r="B589" s="44"/>
      <c r="C589" s="7"/>
      <c r="H589" s="39"/>
      <c r="I589" s="39"/>
      <c r="J589" s="39"/>
      <c r="K589" s="10"/>
      <c r="L589" s="10"/>
      <c r="M589" s="10"/>
      <c r="N589" s="10"/>
      <c r="O589" s="10"/>
      <c r="P589" s="10"/>
      <c r="Q589" s="10"/>
    </row>
    <row r="590" spans="1:17" s="11" customFormat="1" x14ac:dyDescent="0.25">
      <c r="A590" s="39"/>
      <c r="B590" s="44"/>
      <c r="C590" s="7"/>
      <c r="H590" s="39"/>
      <c r="I590" s="39"/>
      <c r="J590" s="39"/>
      <c r="K590" s="10"/>
      <c r="L590" s="10"/>
      <c r="M590" s="10"/>
      <c r="N590" s="10"/>
      <c r="O590" s="10"/>
      <c r="P590" s="10"/>
      <c r="Q590" s="10"/>
    </row>
    <row r="591" spans="1:17" s="11" customFormat="1" x14ac:dyDescent="0.25">
      <c r="A591" s="39"/>
      <c r="B591" s="44"/>
      <c r="C591" s="7"/>
      <c r="H591" s="39"/>
      <c r="I591" s="39"/>
      <c r="J591" s="39"/>
      <c r="K591" s="10"/>
      <c r="L591" s="10"/>
      <c r="M591" s="10"/>
      <c r="N591" s="10"/>
      <c r="O591" s="10"/>
      <c r="P591" s="10"/>
      <c r="Q591" s="10"/>
    </row>
    <row r="592" spans="1:17" s="11" customFormat="1" x14ac:dyDescent="0.25">
      <c r="A592" s="39"/>
      <c r="B592" s="44"/>
      <c r="C592" s="7"/>
      <c r="H592" s="39"/>
      <c r="I592" s="39"/>
      <c r="J592" s="39"/>
      <c r="K592" s="10"/>
      <c r="L592" s="10"/>
      <c r="M592" s="10"/>
      <c r="N592" s="10"/>
      <c r="O592" s="10"/>
      <c r="P592" s="10"/>
      <c r="Q592" s="10"/>
    </row>
    <row r="593" spans="1:17" s="11" customFormat="1" x14ac:dyDescent="0.25">
      <c r="A593" s="39"/>
      <c r="B593" s="44"/>
      <c r="C593" s="7"/>
      <c r="H593" s="39"/>
      <c r="I593" s="39"/>
      <c r="J593" s="39"/>
      <c r="K593" s="10"/>
      <c r="L593" s="10"/>
      <c r="M593" s="10"/>
      <c r="N593" s="10"/>
      <c r="O593" s="10"/>
      <c r="P593" s="10"/>
      <c r="Q593" s="10"/>
    </row>
    <row r="594" spans="1:17" s="11" customFormat="1" x14ac:dyDescent="0.25">
      <c r="A594" s="39"/>
      <c r="B594" s="44"/>
      <c r="C594" s="7"/>
      <c r="H594" s="39"/>
      <c r="I594" s="39"/>
      <c r="J594" s="39"/>
      <c r="K594" s="10"/>
      <c r="L594" s="10"/>
      <c r="M594" s="10"/>
      <c r="N594" s="10"/>
      <c r="O594" s="10"/>
      <c r="P594" s="10"/>
      <c r="Q594" s="10"/>
    </row>
    <row r="595" spans="1:17" s="11" customFormat="1" x14ac:dyDescent="0.25">
      <c r="A595" s="39"/>
      <c r="B595" s="44"/>
      <c r="C595" s="7"/>
      <c r="H595" s="39"/>
      <c r="I595" s="39"/>
      <c r="J595" s="39"/>
      <c r="K595" s="10"/>
      <c r="L595" s="10"/>
      <c r="M595" s="10"/>
      <c r="N595" s="10"/>
      <c r="O595" s="10"/>
      <c r="P595" s="10"/>
      <c r="Q595" s="10"/>
    </row>
    <row r="596" spans="1:17" s="11" customFormat="1" x14ac:dyDescent="0.25">
      <c r="A596" s="39"/>
      <c r="B596" s="44"/>
      <c r="C596" s="7"/>
      <c r="H596" s="39"/>
      <c r="I596" s="39"/>
      <c r="J596" s="39"/>
      <c r="K596" s="10"/>
      <c r="L596" s="10"/>
      <c r="M596" s="10"/>
      <c r="N596" s="10"/>
      <c r="O596" s="10"/>
      <c r="P596" s="10"/>
      <c r="Q596" s="10"/>
    </row>
    <row r="597" spans="1:17" s="11" customFormat="1" x14ac:dyDescent="0.25">
      <c r="A597" s="39"/>
      <c r="B597" s="44"/>
      <c r="C597" s="7"/>
      <c r="H597" s="39"/>
      <c r="I597" s="39"/>
      <c r="J597" s="39"/>
      <c r="K597" s="10"/>
      <c r="L597" s="10"/>
      <c r="M597" s="10"/>
      <c r="N597" s="10"/>
      <c r="O597" s="10"/>
      <c r="P597" s="10"/>
      <c r="Q597" s="10"/>
    </row>
    <row r="598" spans="1:17" s="11" customFormat="1" x14ac:dyDescent="0.25">
      <c r="A598" s="39"/>
      <c r="B598" s="44"/>
      <c r="C598" s="7"/>
      <c r="H598" s="39"/>
      <c r="I598" s="39"/>
      <c r="J598" s="39"/>
      <c r="K598" s="10"/>
      <c r="L598" s="10"/>
      <c r="M598" s="10"/>
      <c r="N598" s="10"/>
      <c r="O598" s="10"/>
      <c r="P598" s="10"/>
      <c r="Q598" s="10"/>
    </row>
    <row r="599" spans="1:17" s="11" customFormat="1" x14ac:dyDescent="0.25">
      <c r="A599" s="39"/>
      <c r="B599" s="44"/>
      <c r="C599" s="7"/>
      <c r="H599" s="39"/>
      <c r="I599" s="39"/>
      <c r="J599" s="39"/>
      <c r="K599" s="10"/>
      <c r="L599" s="10"/>
      <c r="M599" s="10"/>
      <c r="N599" s="10"/>
      <c r="O599" s="10"/>
      <c r="P599" s="10"/>
      <c r="Q599" s="10"/>
    </row>
    <row r="600" spans="1:17" s="11" customFormat="1" x14ac:dyDescent="0.25">
      <c r="A600" s="39"/>
      <c r="B600" s="44"/>
      <c r="C600" s="7"/>
      <c r="H600" s="39"/>
      <c r="I600" s="39"/>
      <c r="J600" s="39"/>
      <c r="K600" s="10"/>
      <c r="L600" s="10"/>
      <c r="M600" s="10"/>
      <c r="N600" s="10"/>
      <c r="O600" s="10"/>
      <c r="P600" s="10"/>
      <c r="Q600" s="10"/>
    </row>
    <row r="601" spans="1:17" s="11" customFormat="1" x14ac:dyDescent="0.25">
      <c r="A601" s="39"/>
      <c r="B601" s="44"/>
      <c r="C601" s="7"/>
      <c r="H601" s="39"/>
      <c r="I601" s="39"/>
      <c r="J601" s="39"/>
      <c r="K601" s="10"/>
      <c r="L601" s="10"/>
      <c r="M601" s="10"/>
      <c r="N601" s="10"/>
      <c r="O601" s="10"/>
      <c r="P601" s="10"/>
      <c r="Q601" s="10"/>
    </row>
    <row r="602" spans="1:17" s="11" customFormat="1" x14ac:dyDescent="0.25">
      <c r="A602" s="39"/>
      <c r="B602" s="44"/>
      <c r="C602" s="7"/>
      <c r="H602" s="39"/>
      <c r="I602" s="39"/>
      <c r="J602" s="39"/>
      <c r="K602" s="10"/>
      <c r="L602" s="10"/>
      <c r="M602" s="10"/>
      <c r="N602" s="10"/>
      <c r="O602" s="10"/>
      <c r="P602" s="10"/>
      <c r="Q602" s="10"/>
    </row>
    <row r="603" spans="1:17" s="11" customFormat="1" x14ac:dyDescent="0.25">
      <c r="A603" s="39"/>
      <c r="B603" s="44"/>
      <c r="C603" s="7"/>
      <c r="H603" s="39"/>
      <c r="I603" s="39"/>
      <c r="J603" s="39"/>
      <c r="K603" s="10"/>
      <c r="L603" s="10"/>
      <c r="M603" s="10"/>
      <c r="N603" s="10"/>
      <c r="O603" s="10"/>
      <c r="P603" s="10"/>
      <c r="Q603" s="10"/>
    </row>
    <row r="604" spans="1:17" s="11" customFormat="1" x14ac:dyDescent="0.25">
      <c r="A604" s="39"/>
      <c r="B604" s="44"/>
      <c r="C604" s="7"/>
      <c r="H604" s="39"/>
      <c r="I604" s="39"/>
      <c r="J604" s="39"/>
      <c r="K604" s="10"/>
      <c r="L604" s="10"/>
      <c r="M604" s="10"/>
      <c r="N604" s="10"/>
      <c r="O604" s="10"/>
      <c r="P604" s="10"/>
      <c r="Q604" s="10"/>
    </row>
    <row r="605" spans="1:17" s="11" customFormat="1" x14ac:dyDescent="0.25">
      <c r="A605" s="39"/>
      <c r="B605" s="44"/>
      <c r="C605" s="7"/>
      <c r="H605" s="39"/>
      <c r="I605" s="39"/>
      <c r="J605" s="39"/>
      <c r="K605" s="10"/>
      <c r="L605" s="10"/>
      <c r="M605" s="10"/>
      <c r="N605" s="10"/>
      <c r="O605" s="10"/>
      <c r="P605" s="10"/>
      <c r="Q605" s="10"/>
    </row>
    <row r="606" spans="1:17" s="11" customFormat="1" x14ac:dyDescent="0.25">
      <c r="A606" s="39"/>
      <c r="B606" s="44"/>
      <c r="C606" s="7"/>
      <c r="H606" s="39"/>
      <c r="I606" s="39"/>
      <c r="J606" s="39"/>
      <c r="K606" s="10"/>
      <c r="L606" s="10"/>
      <c r="M606" s="10"/>
      <c r="N606" s="10"/>
      <c r="O606" s="10"/>
      <c r="P606" s="10"/>
      <c r="Q606" s="10"/>
    </row>
    <row r="607" spans="1:17" s="11" customFormat="1" x14ac:dyDescent="0.25">
      <c r="A607" s="39"/>
      <c r="B607" s="44"/>
      <c r="C607" s="7"/>
      <c r="H607" s="39"/>
      <c r="I607" s="39"/>
      <c r="J607" s="39"/>
      <c r="K607" s="10"/>
      <c r="L607" s="10"/>
      <c r="M607" s="10"/>
      <c r="N607" s="10"/>
      <c r="O607" s="10"/>
      <c r="P607" s="10"/>
      <c r="Q607" s="10"/>
    </row>
    <row r="608" spans="1:17" s="11" customFormat="1" x14ac:dyDescent="0.25">
      <c r="A608" s="39"/>
      <c r="B608" s="44"/>
      <c r="C608" s="7"/>
      <c r="H608" s="39"/>
      <c r="I608" s="39"/>
      <c r="J608" s="39"/>
      <c r="K608" s="10"/>
      <c r="L608" s="10"/>
      <c r="M608" s="10"/>
      <c r="N608" s="10"/>
      <c r="O608" s="10"/>
      <c r="P608" s="10"/>
      <c r="Q608" s="10"/>
    </row>
    <row r="609" spans="1:17" s="11" customFormat="1" x14ac:dyDescent="0.25">
      <c r="A609" s="39"/>
      <c r="B609" s="44"/>
      <c r="C609" s="7"/>
      <c r="H609" s="39"/>
      <c r="I609" s="39"/>
      <c r="J609" s="39"/>
      <c r="K609" s="10"/>
      <c r="L609" s="10"/>
      <c r="M609" s="10"/>
      <c r="N609" s="10"/>
      <c r="O609" s="10"/>
      <c r="P609" s="10"/>
      <c r="Q609" s="10"/>
    </row>
    <row r="610" spans="1:17" s="11" customFormat="1" x14ac:dyDescent="0.25">
      <c r="A610" s="39"/>
      <c r="B610" s="44"/>
      <c r="C610" s="7"/>
      <c r="H610" s="39"/>
      <c r="I610" s="39"/>
      <c r="J610" s="39"/>
      <c r="K610" s="10"/>
      <c r="L610" s="10"/>
      <c r="M610" s="10"/>
      <c r="N610" s="10"/>
      <c r="O610" s="10"/>
      <c r="P610" s="10"/>
      <c r="Q610" s="10"/>
    </row>
    <row r="611" spans="1:17" s="11" customFormat="1" x14ac:dyDescent="0.25">
      <c r="A611" s="39"/>
      <c r="B611" s="44"/>
      <c r="C611" s="7"/>
      <c r="H611" s="39"/>
      <c r="I611" s="39"/>
      <c r="J611" s="39"/>
      <c r="K611" s="10"/>
      <c r="L611" s="10"/>
      <c r="M611" s="10"/>
      <c r="N611" s="10"/>
      <c r="O611" s="10"/>
      <c r="P611" s="10"/>
      <c r="Q611" s="10"/>
    </row>
    <row r="612" spans="1:17" s="11" customFormat="1" x14ac:dyDescent="0.25">
      <c r="A612" s="39"/>
      <c r="B612" s="44"/>
      <c r="C612" s="7"/>
      <c r="H612" s="39"/>
      <c r="I612" s="39"/>
      <c r="J612" s="39"/>
      <c r="K612" s="10"/>
      <c r="L612" s="10"/>
      <c r="M612" s="10"/>
      <c r="N612" s="10"/>
      <c r="O612" s="10"/>
      <c r="P612" s="10"/>
      <c r="Q612" s="10"/>
    </row>
    <row r="613" spans="1:17" s="11" customFormat="1" x14ac:dyDescent="0.25">
      <c r="A613" s="39"/>
      <c r="B613" s="44"/>
      <c r="C613" s="7"/>
      <c r="H613" s="39"/>
      <c r="I613" s="39"/>
      <c r="J613" s="39"/>
      <c r="K613" s="10"/>
      <c r="L613" s="10"/>
      <c r="M613" s="10"/>
      <c r="N613" s="10"/>
      <c r="O613" s="10"/>
      <c r="P613" s="10"/>
      <c r="Q613" s="10"/>
    </row>
    <row r="614" spans="1:17" s="11" customFormat="1" x14ac:dyDescent="0.25">
      <c r="A614" s="39"/>
      <c r="B614" s="44"/>
      <c r="C614" s="7"/>
      <c r="H614" s="39"/>
      <c r="I614" s="39"/>
      <c r="J614" s="39"/>
      <c r="K614" s="10"/>
      <c r="L614" s="10"/>
      <c r="M614" s="10"/>
      <c r="N614" s="10"/>
      <c r="O614" s="10"/>
      <c r="P614" s="10"/>
      <c r="Q614" s="10"/>
    </row>
    <row r="615" spans="1:17" s="11" customFormat="1" x14ac:dyDescent="0.25">
      <c r="A615" s="39"/>
      <c r="B615" s="44"/>
      <c r="C615" s="7"/>
      <c r="H615" s="39"/>
      <c r="I615" s="39"/>
      <c r="J615" s="39"/>
      <c r="K615" s="10"/>
      <c r="L615" s="10"/>
      <c r="M615" s="10"/>
      <c r="N615" s="10"/>
      <c r="O615" s="10"/>
      <c r="P615" s="10"/>
      <c r="Q615" s="10"/>
    </row>
    <row r="616" spans="1:17" s="11" customFormat="1" x14ac:dyDescent="0.25">
      <c r="A616" s="39"/>
      <c r="B616" s="44"/>
      <c r="C616" s="7"/>
      <c r="H616" s="39"/>
      <c r="I616" s="39"/>
      <c r="J616" s="39"/>
      <c r="K616" s="10"/>
      <c r="L616" s="10"/>
      <c r="M616" s="10"/>
      <c r="N616" s="10"/>
      <c r="O616" s="10"/>
      <c r="P616" s="10"/>
      <c r="Q616" s="10"/>
    </row>
    <row r="617" spans="1:17" s="11" customFormat="1" x14ac:dyDescent="0.25">
      <c r="A617" s="39"/>
      <c r="B617" s="44"/>
      <c r="C617" s="7"/>
      <c r="H617" s="39"/>
      <c r="I617" s="39"/>
      <c r="J617" s="39"/>
      <c r="K617" s="10"/>
      <c r="L617" s="10"/>
      <c r="M617" s="10"/>
      <c r="N617" s="10"/>
      <c r="O617" s="10"/>
      <c r="P617" s="10"/>
      <c r="Q617" s="10"/>
    </row>
    <row r="618" spans="1:17" s="11" customFormat="1" x14ac:dyDescent="0.25">
      <c r="A618" s="39"/>
      <c r="B618" s="44"/>
      <c r="C618" s="7"/>
      <c r="H618" s="39"/>
      <c r="I618" s="39"/>
      <c r="J618" s="39"/>
      <c r="K618" s="10"/>
      <c r="L618" s="10"/>
      <c r="M618" s="10"/>
      <c r="N618" s="10"/>
      <c r="O618" s="10"/>
      <c r="P618" s="10"/>
      <c r="Q618" s="10"/>
    </row>
    <row r="619" spans="1:17" s="11" customFormat="1" x14ac:dyDescent="0.25">
      <c r="A619" s="39"/>
      <c r="B619" s="44"/>
      <c r="C619" s="7"/>
      <c r="H619" s="39"/>
      <c r="I619" s="39"/>
      <c r="J619" s="39"/>
      <c r="K619" s="10"/>
      <c r="L619" s="10"/>
      <c r="M619" s="10"/>
      <c r="N619" s="10"/>
      <c r="O619" s="10"/>
      <c r="P619" s="10"/>
      <c r="Q619" s="10"/>
    </row>
    <row r="620" spans="1:17" s="11" customFormat="1" x14ac:dyDescent="0.25">
      <c r="A620" s="39"/>
      <c r="B620" s="44"/>
      <c r="C620" s="7"/>
      <c r="H620" s="39"/>
      <c r="I620" s="39"/>
      <c r="J620" s="39"/>
      <c r="K620" s="10"/>
      <c r="L620" s="10"/>
      <c r="M620" s="10"/>
      <c r="N620" s="10"/>
      <c r="O620" s="10"/>
      <c r="P620" s="10"/>
      <c r="Q620" s="10"/>
    </row>
    <row r="621" spans="1:17" s="11" customFormat="1" x14ac:dyDescent="0.25">
      <c r="A621" s="39"/>
      <c r="B621" s="44"/>
      <c r="C621" s="7"/>
      <c r="H621" s="39"/>
      <c r="I621" s="39"/>
      <c r="J621" s="39"/>
      <c r="K621" s="10"/>
      <c r="L621" s="10"/>
      <c r="M621" s="10"/>
      <c r="N621" s="10"/>
      <c r="O621" s="10"/>
      <c r="P621" s="10"/>
      <c r="Q621" s="10"/>
    </row>
    <row r="622" spans="1:17" s="11" customFormat="1" x14ac:dyDescent="0.25">
      <c r="A622" s="39"/>
      <c r="B622" s="44"/>
      <c r="C622" s="7"/>
      <c r="H622" s="39"/>
      <c r="I622" s="39"/>
      <c r="J622" s="39"/>
      <c r="K622" s="10"/>
      <c r="L622" s="10"/>
      <c r="M622" s="10"/>
      <c r="N622" s="10"/>
      <c r="O622" s="10"/>
      <c r="P622" s="10"/>
      <c r="Q622" s="10"/>
    </row>
    <row r="623" spans="1:17" s="11" customFormat="1" x14ac:dyDescent="0.25">
      <c r="A623" s="39"/>
      <c r="B623" s="44"/>
      <c r="C623" s="7"/>
      <c r="H623" s="39"/>
      <c r="I623" s="39"/>
      <c r="J623" s="39"/>
      <c r="K623" s="10"/>
      <c r="L623" s="10"/>
      <c r="M623" s="10"/>
      <c r="N623" s="10"/>
      <c r="O623" s="10"/>
      <c r="P623" s="10"/>
      <c r="Q623" s="10"/>
    </row>
    <row r="624" spans="1:17" s="11" customFormat="1" x14ac:dyDescent="0.25">
      <c r="A624" s="39"/>
      <c r="B624" s="44"/>
      <c r="C624" s="7"/>
      <c r="H624" s="39"/>
      <c r="I624" s="39"/>
      <c r="J624" s="39"/>
      <c r="K624" s="10"/>
      <c r="L624" s="10"/>
      <c r="M624" s="10"/>
      <c r="N624" s="10"/>
      <c r="O624" s="10"/>
      <c r="P624" s="10"/>
      <c r="Q624" s="10"/>
    </row>
    <row r="625" spans="1:17" s="11" customFormat="1" x14ac:dyDescent="0.25">
      <c r="A625" s="39"/>
      <c r="B625" s="44"/>
      <c r="C625" s="7"/>
      <c r="H625" s="39"/>
      <c r="I625" s="39"/>
      <c r="J625" s="39"/>
      <c r="K625" s="10"/>
      <c r="L625" s="10"/>
      <c r="M625" s="10"/>
      <c r="N625" s="10"/>
      <c r="O625" s="10"/>
      <c r="P625" s="10"/>
      <c r="Q625" s="10"/>
    </row>
    <row r="626" spans="1:17" s="11" customFormat="1" x14ac:dyDescent="0.25">
      <c r="A626" s="39"/>
      <c r="B626" s="44"/>
      <c r="C626" s="7"/>
      <c r="H626" s="39"/>
      <c r="I626" s="39"/>
      <c r="J626" s="39"/>
      <c r="K626" s="10"/>
      <c r="L626" s="10"/>
      <c r="M626" s="10"/>
      <c r="N626" s="10"/>
      <c r="O626" s="10"/>
      <c r="P626" s="10"/>
      <c r="Q626" s="10"/>
    </row>
    <row r="627" spans="1:17" s="11" customFormat="1" x14ac:dyDescent="0.25">
      <c r="A627" s="39"/>
      <c r="B627" s="44"/>
      <c r="C627" s="7"/>
      <c r="H627" s="39"/>
      <c r="I627" s="39"/>
      <c r="J627" s="39"/>
      <c r="K627" s="10"/>
      <c r="L627" s="10"/>
      <c r="M627" s="10"/>
      <c r="N627" s="10"/>
      <c r="O627" s="10"/>
      <c r="P627" s="10"/>
      <c r="Q627" s="10"/>
    </row>
    <row r="628" spans="1:17" s="11" customFormat="1" x14ac:dyDescent="0.25">
      <c r="A628" s="39"/>
      <c r="B628" s="44"/>
      <c r="C628" s="7"/>
      <c r="H628" s="39"/>
      <c r="I628" s="39"/>
      <c r="J628" s="39"/>
      <c r="K628" s="10"/>
      <c r="L628" s="10"/>
      <c r="M628" s="10"/>
      <c r="N628" s="10"/>
      <c r="O628" s="10"/>
      <c r="P628" s="10"/>
      <c r="Q628" s="10"/>
    </row>
    <row r="629" spans="1:17" s="11" customFormat="1" x14ac:dyDescent="0.25">
      <c r="A629" s="39"/>
      <c r="B629" s="44"/>
      <c r="C629" s="7"/>
      <c r="H629" s="39"/>
      <c r="I629" s="39"/>
      <c r="J629" s="39"/>
      <c r="K629" s="10"/>
      <c r="L629" s="10"/>
      <c r="M629" s="10"/>
      <c r="N629" s="10"/>
      <c r="O629" s="10"/>
      <c r="P629" s="10"/>
      <c r="Q629" s="10"/>
    </row>
    <row r="630" spans="1:17" s="11" customFormat="1" x14ac:dyDescent="0.25">
      <c r="A630" s="39"/>
      <c r="B630" s="44"/>
      <c r="C630" s="7"/>
      <c r="H630" s="39"/>
      <c r="I630" s="39"/>
      <c r="J630" s="39"/>
      <c r="K630" s="10"/>
      <c r="L630" s="10"/>
      <c r="M630" s="10"/>
      <c r="N630" s="10"/>
      <c r="O630" s="10"/>
      <c r="P630" s="10"/>
      <c r="Q630" s="10"/>
    </row>
    <row r="631" spans="1:17" s="11" customFormat="1" x14ac:dyDescent="0.25">
      <c r="A631" s="39"/>
      <c r="B631" s="44"/>
      <c r="C631" s="7"/>
      <c r="H631" s="39"/>
      <c r="I631" s="39"/>
      <c r="J631" s="39"/>
      <c r="K631" s="10"/>
      <c r="L631" s="10"/>
      <c r="M631" s="10"/>
      <c r="N631" s="10"/>
      <c r="O631" s="10"/>
      <c r="P631" s="10"/>
      <c r="Q631" s="10"/>
    </row>
    <row r="632" spans="1:17" s="11" customFormat="1" x14ac:dyDescent="0.25">
      <c r="A632" s="39"/>
      <c r="B632" s="44"/>
      <c r="C632" s="7"/>
      <c r="H632" s="39"/>
      <c r="I632" s="39"/>
      <c r="J632" s="39"/>
      <c r="K632" s="10"/>
      <c r="L632" s="10"/>
      <c r="M632" s="10"/>
      <c r="N632" s="10"/>
      <c r="O632" s="10"/>
      <c r="P632" s="10"/>
      <c r="Q632" s="10"/>
    </row>
    <row r="633" spans="1:17" s="11" customFormat="1" x14ac:dyDescent="0.25">
      <c r="A633" s="39"/>
      <c r="B633" s="44"/>
      <c r="C633" s="7"/>
      <c r="H633" s="39"/>
      <c r="I633" s="39"/>
      <c r="J633" s="39"/>
      <c r="K633" s="10"/>
      <c r="L633" s="10"/>
      <c r="M633" s="10"/>
      <c r="N633" s="10"/>
      <c r="O633" s="10"/>
      <c r="P633" s="10"/>
      <c r="Q633" s="10"/>
    </row>
    <row r="634" spans="1:17" s="11" customFormat="1" x14ac:dyDescent="0.25">
      <c r="A634" s="39"/>
      <c r="B634" s="44"/>
      <c r="C634" s="7"/>
      <c r="H634" s="39"/>
      <c r="I634" s="39"/>
      <c r="J634" s="39"/>
      <c r="K634" s="10"/>
      <c r="L634" s="10"/>
      <c r="M634" s="10"/>
      <c r="N634" s="10"/>
      <c r="O634" s="10"/>
      <c r="P634" s="10"/>
      <c r="Q634" s="10"/>
    </row>
    <row r="635" spans="1:17" s="11" customFormat="1" x14ac:dyDescent="0.25">
      <c r="A635" s="39"/>
      <c r="B635" s="44"/>
      <c r="C635" s="7"/>
      <c r="H635" s="39"/>
      <c r="I635" s="39"/>
      <c r="J635" s="39"/>
      <c r="K635" s="10"/>
      <c r="L635" s="10"/>
      <c r="M635" s="10"/>
      <c r="N635" s="10"/>
      <c r="O635" s="10"/>
      <c r="P635" s="10"/>
      <c r="Q635" s="10"/>
    </row>
    <row r="636" spans="1:17" s="11" customFormat="1" x14ac:dyDescent="0.25">
      <c r="A636" s="39"/>
      <c r="B636" s="44"/>
      <c r="C636" s="7"/>
      <c r="H636" s="39"/>
      <c r="I636" s="39"/>
      <c r="J636" s="39"/>
      <c r="K636" s="10"/>
      <c r="L636" s="10"/>
      <c r="M636" s="10"/>
      <c r="N636" s="10"/>
      <c r="O636" s="10"/>
      <c r="P636" s="10"/>
      <c r="Q636" s="10"/>
    </row>
    <row r="637" spans="1:17" s="11" customFormat="1" x14ac:dyDescent="0.25">
      <c r="A637" s="39"/>
      <c r="B637" s="44"/>
      <c r="C637" s="7"/>
      <c r="H637" s="39"/>
      <c r="I637" s="39"/>
      <c r="J637" s="39"/>
      <c r="K637" s="10"/>
      <c r="L637" s="10"/>
      <c r="M637" s="10"/>
      <c r="N637" s="10"/>
      <c r="O637" s="10"/>
      <c r="P637" s="10"/>
      <c r="Q637" s="10"/>
    </row>
    <row r="638" spans="1:17" s="11" customFormat="1" x14ac:dyDescent="0.25">
      <c r="A638" s="39"/>
      <c r="B638" s="44"/>
      <c r="C638" s="7"/>
      <c r="H638" s="39"/>
      <c r="I638" s="39"/>
      <c r="J638" s="39"/>
      <c r="K638" s="10"/>
      <c r="L638" s="10"/>
      <c r="M638" s="10"/>
      <c r="N638" s="10"/>
      <c r="O638" s="10"/>
      <c r="P638" s="10"/>
      <c r="Q638" s="10"/>
    </row>
    <row r="639" spans="1:17" s="11" customFormat="1" x14ac:dyDescent="0.25">
      <c r="A639" s="39"/>
      <c r="B639" s="44"/>
      <c r="C639" s="7"/>
      <c r="H639" s="39"/>
      <c r="I639" s="39"/>
      <c r="J639" s="39"/>
      <c r="K639" s="10"/>
      <c r="L639" s="10"/>
      <c r="M639" s="10"/>
      <c r="N639" s="10"/>
      <c r="O639" s="10"/>
      <c r="P639" s="10"/>
      <c r="Q639" s="10"/>
    </row>
    <row r="640" spans="1:17" s="11" customFormat="1" x14ac:dyDescent="0.25">
      <c r="A640" s="39"/>
      <c r="B640" s="44"/>
      <c r="C640" s="7"/>
      <c r="H640" s="39"/>
      <c r="I640" s="39"/>
      <c r="J640" s="39"/>
      <c r="K640" s="10"/>
      <c r="L640" s="10"/>
      <c r="M640" s="10"/>
      <c r="N640" s="10"/>
      <c r="O640" s="10"/>
      <c r="P640" s="10"/>
      <c r="Q640" s="10"/>
    </row>
    <row r="641" spans="1:17" s="11" customFormat="1" x14ac:dyDescent="0.25">
      <c r="A641" s="39"/>
      <c r="B641" s="44"/>
      <c r="C641" s="7"/>
      <c r="H641" s="39"/>
      <c r="I641" s="39"/>
      <c r="J641" s="39"/>
      <c r="K641" s="10"/>
      <c r="L641" s="10"/>
      <c r="M641" s="10"/>
      <c r="N641" s="10"/>
      <c r="O641" s="10"/>
      <c r="P641" s="10"/>
      <c r="Q641" s="10"/>
    </row>
    <row r="642" spans="1:17" s="11" customFormat="1" x14ac:dyDescent="0.25">
      <c r="A642" s="39"/>
      <c r="B642" s="44"/>
      <c r="C642" s="7"/>
      <c r="H642" s="39"/>
      <c r="I642" s="39"/>
      <c r="J642" s="39"/>
      <c r="K642" s="10"/>
      <c r="L642" s="10"/>
      <c r="M642" s="10"/>
      <c r="N642" s="10"/>
      <c r="O642" s="10"/>
      <c r="P642" s="10"/>
      <c r="Q642" s="10"/>
    </row>
    <row r="643" spans="1:17" s="11" customFormat="1" x14ac:dyDescent="0.25">
      <c r="A643" s="39"/>
      <c r="B643" s="44"/>
      <c r="C643" s="7"/>
      <c r="H643" s="39"/>
      <c r="I643" s="39"/>
      <c r="J643" s="39"/>
      <c r="K643" s="10"/>
      <c r="L643" s="10"/>
      <c r="M643" s="10"/>
      <c r="N643" s="10"/>
      <c r="O643" s="10"/>
      <c r="P643" s="10"/>
      <c r="Q643" s="10"/>
    </row>
    <row r="644" spans="1:17" s="11" customFormat="1" x14ac:dyDescent="0.25">
      <c r="A644" s="39"/>
      <c r="B644" s="44"/>
      <c r="C644" s="7"/>
      <c r="H644" s="39"/>
      <c r="I644" s="39"/>
      <c r="J644" s="39"/>
      <c r="K644" s="10"/>
      <c r="L644" s="10"/>
      <c r="M644" s="10"/>
      <c r="N644" s="10"/>
      <c r="O644" s="10"/>
      <c r="P644" s="10"/>
      <c r="Q644" s="10"/>
    </row>
    <row r="645" spans="1:17" s="11" customFormat="1" x14ac:dyDescent="0.25">
      <c r="A645" s="39"/>
      <c r="B645" s="44"/>
      <c r="C645" s="7"/>
      <c r="H645" s="39"/>
      <c r="I645" s="39"/>
      <c r="J645" s="39"/>
      <c r="K645" s="10"/>
      <c r="L645" s="10"/>
      <c r="M645" s="10"/>
      <c r="N645" s="10"/>
      <c r="O645" s="10"/>
      <c r="P645" s="10"/>
      <c r="Q645" s="10"/>
    </row>
    <row r="646" spans="1:17" s="11" customFormat="1" x14ac:dyDescent="0.25">
      <c r="A646" s="39"/>
      <c r="B646" s="44"/>
      <c r="C646" s="7"/>
      <c r="H646" s="39"/>
      <c r="I646" s="39"/>
      <c r="J646" s="39"/>
      <c r="K646" s="10"/>
      <c r="L646" s="10"/>
      <c r="M646" s="10"/>
      <c r="N646" s="10"/>
      <c r="O646" s="10"/>
      <c r="P646" s="10"/>
      <c r="Q646" s="10"/>
    </row>
    <row r="647" spans="1:17" s="11" customFormat="1" x14ac:dyDescent="0.25">
      <c r="A647" s="39"/>
      <c r="B647" s="44"/>
      <c r="C647" s="7"/>
      <c r="H647" s="39"/>
      <c r="I647" s="39"/>
      <c r="J647" s="39"/>
      <c r="K647" s="10"/>
      <c r="L647" s="10"/>
      <c r="M647" s="10"/>
      <c r="N647" s="10"/>
      <c r="O647" s="10"/>
      <c r="P647" s="10"/>
      <c r="Q647" s="10"/>
    </row>
    <row r="648" spans="1:17" s="11" customFormat="1" x14ac:dyDescent="0.25">
      <c r="A648" s="39"/>
      <c r="B648" s="44"/>
      <c r="C648" s="7"/>
      <c r="H648" s="39"/>
      <c r="I648" s="39"/>
      <c r="J648" s="39"/>
      <c r="K648" s="10"/>
      <c r="L648" s="10"/>
      <c r="M648" s="10"/>
      <c r="N648" s="10"/>
      <c r="O648" s="10"/>
      <c r="P648" s="10"/>
      <c r="Q648" s="10"/>
    </row>
    <row r="649" spans="1:17" s="11" customFormat="1" x14ac:dyDescent="0.25">
      <c r="A649" s="39"/>
      <c r="B649" s="44"/>
      <c r="C649" s="7"/>
      <c r="H649" s="39"/>
      <c r="I649" s="39"/>
      <c r="J649" s="39"/>
      <c r="K649" s="10"/>
      <c r="L649" s="10"/>
      <c r="M649" s="10"/>
      <c r="N649" s="10"/>
      <c r="O649" s="10"/>
      <c r="P649" s="10"/>
      <c r="Q649" s="10"/>
    </row>
    <row r="650" spans="1:17" s="11" customFormat="1" x14ac:dyDescent="0.25">
      <c r="A650" s="39"/>
      <c r="B650" s="44"/>
      <c r="C650" s="7"/>
      <c r="H650" s="39"/>
      <c r="I650" s="39"/>
      <c r="J650" s="39"/>
      <c r="K650" s="10"/>
      <c r="L650" s="10"/>
      <c r="M650" s="10"/>
      <c r="N650" s="10"/>
      <c r="O650" s="10"/>
      <c r="P650" s="10"/>
      <c r="Q650" s="10"/>
    </row>
    <row r="651" spans="1:17" s="11" customFormat="1" x14ac:dyDescent="0.25">
      <c r="A651" s="39"/>
      <c r="B651" s="44"/>
      <c r="C651" s="7"/>
      <c r="H651" s="39"/>
      <c r="I651" s="39"/>
      <c r="J651" s="39"/>
      <c r="K651" s="10"/>
      <c r="L651" s="10"/>
      <c r="M651" s="10"/>
      <c r="N651" s="10"/>
      <c r="O651" s="10"/>
      <c r="P651" s="10"/>
      <c r="Q651" s="10"/>
    </row>
    <row r="652" spans="1:17" s="11" customFormat="1" x14ac:dyDescent="0.25">
      <c r="A652" s="39"/>
      <c r="B652" s="44"/>
      <c r="C652" s="7"/>
      <c r="H652" s="39"/>
      <c r="I652" s="39"/>
      <c r="J652" s="39"/>
      <c r="K652" s="10"/>
      <c r="L652" s="10"/>
      <c r="M652" s="10"/>
      <c r="N652" s="10"/>
      <c r="O652" s="10"/>
      <c r="P652" s="10"/>
      <c r="Q652" s="10"/>
    </row>
    <row r="653" spans="1:17" s="11" customFormat="1" x14ac:dyDescent="0.25">
      <c r="A653" s="39"/>
      <c r="B653" s="44"/>
      <c r="C653" s="7"/>
      <c r="H653" s="39"/>
      <c r="I653" s="39"/>
      <c r="J653" s="39"/>
      <c r="K653" s="10"/>
      <c r="L653" s="10"/>
      <c r="M653" s="10"/>
      <c r="N653" s="10"/>
      <c r="O653" s="10"/>
      <c r="P653" s="10"/>
      <c r="Q653" s="10"/>
    </row>
    <row r="654" spans="1:17" s="11" customFormat="1" x14ac:dyDescent="0.25">
      <c r="A654" s="39"/>
      <c r="B654" s="44"/>
      <c r="C654" s="7"/>
      <c r="H654" s="39"/>
      <c r="I654" s="39"/>
      <c r="J654" s="39"/>
      <c r="K654" s="10"/>
      <c r="L654" s="10"/>
      <c r="M654" s="10"/>
      <c r="N654" s="10"/>
      <c r="O654" s="10"/>
      <c r="P654" s="10"/>
      <c r="Q654" s="10"/>
    </row>
    <row r="655" spans="1:17" s="11" customFormat="1" x14ac:dyDescent="0.25">
      <c r="A655" s="39"/>
      <c r="B655" s="44"/>
      <c r="C655" s="7"/>
      <c r="H655" s="39"/>
      <c r="I655" s="39"/>
      <c r="J655" s="39"/>
      <c r="K655" s="10"/>
      <c r="L655" s="10"/>
      <c r="M655" s="10"/>
      <c r="N655" s="10"/>
      <c r="O655" s="10"/>
      <c r="P655" s="10"/>
      <c r="Q655" s="10"/>
    </row>
    <row r="656" spans="1:17" s="11" customFormat="1" x14ac:dyDescent="0.25">
      <c r="A656" s="39"/>
      <c r="B656" s="44"/>
      <c r="C656" s="7"/>
      <c r="H656" s="39"/>
      <c r="I656" s="39"/>
      <c r="J656" s="39"/>
      <c r="K656" s="10"/>
      <c r="L656" s="10"/>
      <c r="M656" s="10"/>
      <c r="N656" s="10"/>
      <c r="O656" s="10"/>
      <c r="P656" s="10"/>
      <c r="Q656" s="10"/>
    </row>
    <row r="657" spans="1:17" s="11" customFormat="1" x14ac:dyDescent="0.25">
      <c r="A657" s="39"/>
      <c r="B657" s="44"/>
      <c r="C657" s="7"/>
      <c r="H657" s="39"/>
      <c r="I657" s="39"/>
      <c r="J657" s="39"/>
      <c r="K657" s="10"/>
      <c r="L657" s="10"/>
      <c r="M657" s="10"/>
      <c r="N657" s="10"/>
      <c r="O657" s="10"/>
      <c r="P657" s="10"/>
      <c r="Q657" s="10"/>
    </row>
    <row r="658" spans="1:17" s="11" customFormat="1" x14ac:dyDescent="0.25">
      <c r="A658" s="39"/>
      <c r="B658" s="44"/>
      <c r="C658" s="7"/>
      <c r="H658" s="39"/>
      <c r="I658" s="39"/>
      <c r="J658" s="39"/>
      <c r="K658" s="10"/>
      <c r="L658" s="10"/>
      <c r="M658" s="10"/>
      <c r="N658" s="10"/>
      <c r="O658" s="10"/>
      <c r="P658" s="10"/>
      <c r="Q658" s="10"/>
    </row>
    <row r="659" spans="1:17" s="11" customFormat="1" x14ac:dyDescent="0.25">
      <c r="A659" s="39"/>
      <c r="B659" s="44"/>
      <c r="C659" s="7"/>
      <c r="H659" s="39"/>
      <c r="I659" s="39"/>
      <c r="J659" s="39"/>
      <c r="K659" s="10"/>
      <c r="L659" s="10"/>
      <c r="M659" s="10"/>
      <c r="N659" s="10"/>
      <c r="O659" s="10"/>
      <c r="P659" s="10"/>
      <c r="Q659" s="10"/>
    </row>
    <row r="660" spans="1:17" s="11" customFormat="1" x14ac:dyDescent="0.25">
      <c r="A660" s="39"/>
      <c r="B660" s="44"/>
      <c r="C660" s="7"/>
      <c r="H660" s="39"/>
      <c r="I660" s="39"/>
      <c r="J660" s="39"/>
      <c r="K660" s="10"/>
      <c r="L660" s="10"/>
      <c r="M660" s="10"/>
      <c r="N660" s="10"/>
      <c r="O660" s="10"/>
      <c r="P660" s="10"/>
      <c r="Q660" s="10"/>
    </row>
    <row r="661" spans="1:17" s="11" customFormat="1" x14ac:dyDescent="0.25">
      <c r="A661" s="39"/>
      <c r="B661" s="44"/>
      <c r="C661" s="7"/>
      <c r="H661" s="39"/>
      <c r="I661" s="39"/>
      <c r="J661" s="39"/>
      <c r="K661" s="10"/>
      <c r="L661" s="10"/>
      <c r="M661" s="10"/>
      <c r="N661" s="10"/>
      <c r="O661" s="10"/>
      <c r="P661" s="10"/>
      <c r="Q661" s="10"/>
    </row>
    <row r="662" spans="1:17" s="11" customFormat="1" x14ac:dyDescent="0.25">
      <c r="A662" s="39"/>
      <c r="B662" s="44"/>
      <c r="C662" s="7"/>
      <c r="H662" s="39"/>
      <c r="I662" s="39"/>
      <c r="J662" s="39"/>
      <c r="K662" s="10"/>
      <c r="L662" s="10"/>
      <c r="M662" s="10"/>
      <c r="N662" s="10"/>
      <c r="O662" s="10"/>
      <c r="P662" s="10"/>
      <c r="Q662" s="10"/>
    </row>
    <row r="663" spans="1:17" s="11" customFormat="1" x14ac:dyDescent="0.25">
      <c r="A663" s="39"/>
      <c r="B663" s="44"/>
      <c r="C663" s="7"/>
      <c r="H663" s="39"/>
      <c r="I663" s="39"/>
      <c r="J663" s="39"/>
      <c r="K663" s="10"/>
      <c r="L663" s="10"/>
      <c r="M663" s="10"/>
      <c r="N663" s="10"/>
      <c r="O663" s="10"/>
      <c r="P663" s="10"/>
      <c r="Q663" s="10"/>
    </row>
    <row r="664" spans="1:17" s="11" customFormat="1" x14ac:dyDescent="0.25">
      <c r="A664" s="39"/>
      <c r="B664" s="44"/>
      <c r="C664" s="7"/>
      <c r="H664" s="39"/>
      <c r="I664" s="39"/>
      <c r="J664" s="39"/>
      <c r="K664" s="10"/>
      <c r="L664" s="10"/>
      <c r="M664" s="10"/>
      <c r="N664" s="10"/>
      <c r="O664" s="10"/>
      <c r="P664" s="10"/>
      <c r="Q664" s="10"/>
    </row>
    <row r="665" spans="1:17" s="11" customFormat="1" x14ac:dyDescent="0.25">
      <c r="A665" s="39"/>
      <c r="B665" s="44"/>
      <c r="C665" s="7"/>
      <c r="H665" s="39"/>
      <c r="I665" s="39"/>
      <c r="J665" s="39"/>
      <c r="K665" s="10"/>
      <c r="L665" s="10"/>
      <c r="M665" s="10"/>
      <c r="N665" s="10"/>
      <c r="O665" s="10"/>
      <c r="P665" s="10"/>
      <c r="Q665" s="10"/>
    </row>
    <row r="666" spans="1:17" s="11" customFormat="1" x14ac:dyDescent="0.25">
      <c r="A666" s="39"/>
      <c r="B666" s="44"/>
      <c r="C666" s="7"/>
      <c r="H666" s="39"/>
      <c r="I666" s="39"/>
      <c r="J666" s="39"/>
      <c r="K666" s="10"/>
      <c r="L666" s="10"/>
      <c r="M666" s="10"/>
      <c r="N666" s="10"/>
      <c r="O666" s="10"/>
      <c r="P666" s="10"/>
      <c r="Q666" s="10"/>
    </row>
    <row r="667" spans="1:17" s="11" customFormat="1" x14ac:dyDescent="0.25">
      <c r="A667" s="39"/>
      <c r="B667" s="44"/>
      <c r="C667" s="7"/>
      <c r="H667" s="39"/>
      <c r="I667" s="39"/>
      <c r="J667" s="39"/>
      <c r="K667" s="10"/>
      <c r="L667" s="10"/>
      <c r="M667" s="10"/>
      <c r="N667" s="10"/>
      <c r="O667" s="10"/>
      <c r="P667" s="10"/>
      <c r="Q667" s="10"/>
    </row>
    <row r="668" spans="1:17" s="11" customFormat="1" x14ac:dyDescent="0.25">
      <c r="A668" s="39"/>
      <c r="B668" s="44"/>
      <c r="C668" s="7"/>
      <c r="H668" s="39"/>
      <c r="I668" s="39"/>
      <c r="J668" s="39"/>
      <c r="K668" s="10"/>
      <c r="L668" s="10"/>
      <c r="M668" s="10"/>
      <c r="N668" s="10"/>
      <c r="O668" s="10"/>
      <c r="P668" s="10"/>
      <c r="Q668" s="10"/>
    </row>
    <row r="669" spans="1:17" s="11" customFormat="1" x14ac:dyDescent="0.25">
      <c r="A669" s="39"/>
      <c r="B669" s="44"/>
      <c r="C669" s="7"/>
      <c r="H669" s="39"/>
      <c r="I669" s="39"/>
      <c r="J669" s="39"/>
      <c r="K669" s="10"/>
      <c r="L669" s="10"/>
      <c r="M669" s="10"/>
      <c r="N669" s="10"/>
      <c r="O669" s="10"/>
      <c r="P669" s="10"/>
      <c r="Q669" s="10"/>
    </row>
    <row r="670" spans="1:17" s="11" customFormat="1" x14ac:dyDescent="0.25">
      <c r="A670" s="39"/>
      <c r="B670" s="44"/>
      <c r="C670" s="7"/>
      <c r="H670" s="39"/>
      <c r="I670" s="39"/>
      <c r="J670" s="39"/>
      <c r="K670" s="10"/>
      <c r="L670" s="10"/>
      <c r="M670" s="10"/>
      <c r="N670" s="10"/>
      <c r="O670" s="10"/>
      <c r="P670" s="10"/>
      <c r="Q670" s="10"/>
    </row>
    <row r="671" spans="1:17" s="11" customFormat="1" x14ac:dyDescent="0.25">
      <c r="A671" s="39"/>
      <c r="B671" s="44"/>
      <c r="C671" s="7"/>
      <c r="H671" s="39"/>
      <c r="I671" s="39"/>
      <c r="J671" s="39"/>
      <c r="K671" s="10"/>
      <c r="L671" s="10"/>
      <c r="M671" s="10"/>
      <c r="N671" s="10"/>
      <c r="O671" s="10"/>
      <c r="P671" s="10"/>
      <c r="Q671" s="10"/>
    </row>
    <row r="672" spans="1:17" s="11" customFormat="1" x14ac:dyDescent="0.25">
      <c r="A672" s="39"/>
      <c r="B672" s="44"/>
      <c r="C672" s="7"/>
      <c r="H672" s="39"/>
      <c r="I672" s="39"/>
      <c r="J672" s="39"/>
      <c r="K672" s="10"/>
      <c r="L672" s="10"/>
      <c r="M672" s="10"/>
      <c r="N672" s="10"/>
      <c r="O672" s="10"/>
      <c r="P672" s="10"/>
      <c r="Q672" s="10"/>
    </row>
    <row r="673" spans="1:17" s="11" customFormat="1" x14ac:dyDescent="0.25">
      <c r="A673" s="39"/>
      <c r="B673" s="44"/>
      <c r="C673" s="7"/>
      <c r="H673" s="39"/>
      <c r="I673" s="39"/>
      <c r="J673" s="39"/>
      <c r="K673" s="10"/>
      <c r="L673" s="10"/>
      <c r="M673" s="10"/>
      <c r="N673" s="10"/>
      <c r="O673" s="10"/>
      <c r="P673" s="10"/>
      <c r="Q673" s="10"/>
    </row>
    <row r="674" spans="1:17" s="11" customFormat="1" x14ac:dyDescent="0.25">
      <c r="A674" s="39"/>
      <c r="B674" s="44"/>
      <c r="C674" s="7"/>
      <c r="H674" s="39"/>
      <c r="I674" s="39"/>
      <c r="J674" s="39"/>
      <c r="K674" s="10"/>
      <c r="L674" s="10"/>
      <c r="M674" s="10"/>
      <c r="N674" s="10"/>
      <c r="O674" s="10"/>
      <c r="P674" s="10"/>
      <c r="Q674" s="10"/>
    </row>
    <row r="675" spans="1:17" s="11" customFormat="1" x14ac:dyDescent="0.25">
      <c r="A675" s="39"/>
      <c r="B675" s="44"/>
      <c r="C675" s="7"/>
      <c r="H675" s="39"/>
      <c r="I675" s="39"/>
      <c r="J675" s="39"/>
      <c r="K675" s="10"/>
      <c r="L675" s="10"/>
      <c r="M675" s="10"/>
      <c r="N675" s="10"/>
      <c r="O675" s="10"/>
      <c r="P675" s="10"/>
      <c r="Q675" s="10"/>
    </row>
    <row r="676" spans="1:17" s="11" customFormat="1" x14ac:dyDescent="0.25">
      <c r="A676" s="39"/>
      <c r="B676" s="44"/>
      <c r="C676" s="7"/>
      <c r="H676" s="39"/>
      <c r="I676" s="39"/>
      <c r="J676" s="39"/>
      <c r="K676" s="10"/>
      <c r="L676" s="10"/>
      <c r="M676" s="10"/>
      <c r="N676" s="10"/>
      <c r="O676" s="10"/>
      <c r="P676" s="10"/>
      <c r="Q676" s="10"/>
    </row>
    <row r="677" spans="1:17" s="11" customFormat="1" x14ac:dyDescent="0.25">
      <c r="A677" s="39"/>
      <c r="B677" s="44"/>
      <c r="C677" s="7"/>
      <c r="H677" s="39"/>
      <c r="I677" s="39"/>
      <c r="J677" s="39"/>
      <c r="K677" s="10"/>
      <c r="L677" s="10"/>
      <c r="M677" s="10"/>
      <c r="N677" s="10"/>
      <c r="O677" s="10"/>
      <c r="P677" s="10"/>
      <c r="Q677" s="10"/>
    </row>
    <row r="678" spans="1:17" s="11" customFormat="1" x14ac:dyDescent="0.25">
      <c r="A678" s="39"/>
      <c r="B678" s="44"/>
      <c r="C678" s="7"/>
      <c r="H678" s="39"/>
      <c r="I678" s="39"/>
      <c r="J678" s="39"/>
      <c r="K678" s="10"/>
      <c r="L678" s="10"/>
      <c r="M678" s="10"/>
      <c r="N678" s="10"/>
      <c r="O678" s="10"/>
      <c r="P678" s="10"/>
      <c r="Q678" s="10"/>
    </row>
    <row r="679" spans="1:17" s="11" customFormat="1" x14ac:dyDescent="0.25">
      <c r="A679" s="39"/>
      <c r="B679" s="44"/>
      <c r="C679" s="7"/>
      <c r="H679" s="39"/>
      <c r="I679" s="39"/>
      <c r="J679" s="39"/>
      <c r="K679" s="10"/>
      <c r="L679" s="10"/>
      <c r="M679" s="10"/>
      <c r="N679" s="10"/>
      <c r="O679" s="10"/>
      <c r="P679" s="10"/>
      <c r="Q679" s="10"/>
    </row>
    <row r="680" spans="1:17" s="11" customFormat="1" x14ac:dyDescent="0.25">
      <c r="A680" s="39"/>
      <c r="B680" s="44"/>
      <c r="C680" s="7"/>
      <c r="H680" s="39"/>
      <c r="I680" s="39"/>
      <c r="J680" s="39"/>
      <c r="K680" s="10"/>
      <c r="L680" s="10"/>
      <c r="M680" s="10"/>
      <c r="N680" s="10"/>
      <c r="O680" s="10"/>
      <c r="P680" s="10"/>
      <c r="Q680" s="10"/>
    </row>
    <row r="681" spans="1:17" s="11" customFormat="1" x14ac:dyDescent="0.25">
      <c r="A681" s="39"/>
      <c r="B681" s="44"/>
      <c r="C681" s="7"/>
      <c r="H681" s="39"/>
      <c r="I681" s="39"/>
      <c r="J681" s="39"/>
      <c r="K681" s="10"/>
      <c r="L681" s="10"/>
      <c r="M681" s="10"/>
      <c r="N681" s="10"/>
      <c r="O681" s="10"/>
      <c r="P681" s="10"/>
      <c r="Q681" s="10"/>
    </row>
    <row r="682" spans="1:17" s="11" customFormat="1" x14ac:dyDescent="0.25">
      <c r="A682" s="39"/>
      <c r="B682" s="44"/>
      <c r="C682" s="7"/>
      <c r="H682" s="39"/>
      <c r="I682" s="39"/>
      <c r="J682" s="39"/>
      <c r="K682" s="10"/>
      <c r="L682" s="10"/>
      <c r="M682" s="10"/>
      <c r="N682" s="10"/>
      <c r="O682" s="10"/>
      <c r="P682" s="10"/>
      <c r="Q682" s="10"/>
    </row>
    <row r="683" spans="1:17" s="11" customFormat="1" x14ac:dyDescent="0.25">
      <c r="A683" s="39"/>
      <c r="B683" s="44"/>
      <c r="C683" s="7"/>
      <c r="H683" s="39"/>
      <c r="I683" s="39"/>
      <c r="J683" s="39"/>
      <c r="K683" s="10"/>
      <c r="L683" s="10"/>
      <c r="M683" s="10"/>
      <c r="N683" s="10"/>
      <c r="O683" s="10"/>
      <c r="P683" s="10"/>
      <c r="Q683" s="10"/>
    </row>
    <row r="684" spans="1:17" s="11" customFormat="1" x14ac:dyDescent="0.25">
      <c r="A684" s="39"/>
      <c r="B684" s="44"/>
      <c r="C684" s="7"/>
      <c r="H684" s="39"/>
      <c r="I684" s="39"/>
      <c r="J684" s="39"/>
      <c r="K684" s="10"/>
      <c r="L684" s="10"/>
      <c r="M684" s="10"/>
      <c r="N684" s="10"/>
      <c r="O684" s="10"/>
      <c r="P684" s="10"/>
      <c r="Q684" s="10"/>
    </row>
    <row r="685" spans="1:17" s="11" customFormat="1" x14ac:dyDescent="0.25">
      <c r="A685" s="39"/>
      <c r="B685" s="44"/>
      <c r="C685" s="7"/>
      <c r="H685" s="39"/>
      <c r="I685" s="39"/>
      <c r="J685" s="39"/>
      <c r="K685" s="10"/>
      <c r="L685" s="10"/>
      <c r="M685" s="10"/>
      <c r="N685" s="10"/>
      <c r="O685" s="10"/>
      <c r="P685" s="10"/>
      <c r="Q685" s="10"/>
    </row>
    <row r="686" spans="1:17" s="11" customFormat="1" x14ac:dyDescent="0.25">
      <c r="A686" s="39"/>
      <c r="B686" s="44"/>
      <c r="C686" s="7"/>
      <c r="H686" s="39"/>
      <c r="I686" s="39"/>
      <c r="J686" s="39"/>
      <c r="K686" s="10"/>
      <c r="L686" s="10"/>
      <c r="M686" s="10"/>
      <c r="N686" s="10"/>
      <c r="O686" s="10"/>
      <c r="P686" s="10"/>
      <c r="Q686" s="10"/>
    </row>
    <row r="687" spans="1:17" s="11" customFormat="1" x14ac:dyDescent="0.25">
      <c r="A687" s="39"/>
      <c r="B687" s="44"/>
      <c r="C687" s="7"/>
      <c r="H687" s="39"/>
      <c r="I687" s="39"/>
      <c r="J687" s="39"/>
      <c r="K687" s="10"/>
      <c r="L687" s="10"/>
      <c r="M687" s="10"/>
      <c r="N687" s="10"/>
      <c r="O687" s="10"/>
      <c r="P687" s="10"/>
      <c r="Q687" s="10"/>
    </row>
    <row r="688" spans="1:17" s="11" customFormat="1" x14ac:dyDescent="0.25">
      <c r="A688" s="39"/>
      <c r="B688" s="44"/>
      <c r="C688" s="7"/>
      <c r="H688" s="39"/>
      <c r="I688" s="39"/>
      <c r="J688" s="39"/>
      <c r="K688" s="10"/>
      <c r="L688" s="10"/>
      <c r="M688" s="10"/>
      <c r="N688" s="10"/>
      <c r="O688" s="10"/>
      <c r="P688" s="10"/>
      <c r="Q688" s="10"/>
    </row>
    <row r="689" spans="1:17" s="11" customFormat="1" x14ac:dyDescent="0.25">
      <c r="A689" s="39"/>
      <c r="B689" s="44"/>
      <c r="C689" s="7"/>
      <c r="H689" s="39"/>
      <c r="I689" s="39"/>
      <c r="J689" s="39"/>
      <c r="K689" s="10"/>
      <c r="L689" s="10"/>
      <c r="M689" s="10"/>
      <c r="N689" s="10"/>
      <c r="O689" s="10"/>
      <c r="P689" s="10"/>
      <c r="Q689" s="10"/>
    </row>
    <row r="690" spans="1:17" s="11" customFormat="1" x14ac:dyDescent="0.25">
      <c r="A690" s="39"/>
      <c r="B690" s="44"/>
      <c r="C690" s="7"/>
      <c r="H690" s="39"/>
      <c r="I690" s="39"/>
      <c r="J690" s="39"/>
      <c r="K690" s="10"/>
      <c r="L690" s="10"/>
      <c r="M690" s="10"/>
      <c r="N690" s="10"/>
      <c r="O690" s="10"/>
      <c r="P690" s="10"/>
      <c r="Q690" s="10"/>
    </row>
    <row r="691" spans="1:17" s="11" customFormat="1" x14ac:dyDescent="0.25">
      <c r="A691" s="39"/>
      <c r="B691" s="44"/>
      <c r="C691" s="7"/>
      <c r="H691" s="39"/>
      <c r="I691" s="39"/>
      <c r="J691" s="39"/>
      <c r="K691" s="10"/>
      <c r="L691" s="10"/>
      <c r="M691" s="10"/>
      <c r="N691" s="10"/>
      <c r="O691" s="10"/>
      <c r="P691" s="10"/>
      <c r="Q691" s="10"/>
    </row>
    <row r="692" spans="1:17" s="11" customFormat="1" x14ac:dyDescent="0.25">
      <c r="A692" s="39"/>
      <c r="B692" s="44"/>
      <c r="C692" s="7"/>
      <c r="H692" s="39"/>
      <c r="I692" s="39"/>
      <c r="J692" s="39"/>
      <c r="K692" s="10"/>
      <c r="L692" s="10"/>
      <c r="M692" s="10"/>
      <c r="N692" s="10"/>
      <c r="O692" s="10"/>
      <c r="P692" s="10"/>
      <c r="Q692" s="10"/>
    </row>
    <row r="693" spans="1:17" s="11" customFormat="1" x14ac:dyDescent="0.25">
      <c r="A693" s="39"/>
      <c r="B693" s="44"/>
      <c r="C693" s="7"/>
      <c r="H693" s="39"/>
      <c r="I693" s="39"/>
      <c r="J693" s="39"/>
      <c r="K693" s="10"/>
      <c r="L693" s="10"/>
      <c r="M693" s="10"/>
      <c r="N693" s="10"/>
      <c r="O693" s="10"/>
      <c r="P693" s="10"/>
      <c r="Q693" s="10"/>
    </row>
    <row r="694" spans="1:17" s="11" customFormat="1" x14ac:dyDescent="0.25">
      <c r="A694" s="39"/>
      <c r="B694" s="44"/>
      <c r="C694" s="7"/>
      <c r="H694" s="39"/>
      <c r="I694" s="39"/>
      <c r="J694" s="39"/>
      <c r="K694" s="10"/>
      <c r="L694" s="10"/>
      <c r="M694" s="10"/>
      <c r="N694" s="10"/>
      <c r="O694" s="10"/>
      <c r="P694" s="10"/>
      <c r="Q694" s="10"/>
    </row>
    <row r="695" spans="1:17" s="11" customFormat="1" x14ac:dyDescent="0.25">
      <c r="A695" s="39"/>
      <c r="B695" s="44"/>
      <c r="C695" s="7"/>
      <c r="H695" s="39"/>
      <c r="I695" s="39"/>
      <c r="J695" s="39"/>
      <c r="K695" s="10"/>
      <c r="L695" s="10"/>
      <c r="M695" s="10"/>
      <c r="N695" s="10"/>
      <c r="O695" s="10"/>
      <c r="P695" s="10"/>
      <c r="Q695" s="10"/>
    </row>
    <row r="696" spans="1:17" s="11" customFormat="1" x14ac:dyDescent="0.25">
      <c r="A696" s="39"/>
      <c r="B696" s="44"/>
      <c r="C696" s="7"/>
      <c r="H696" s="39"/>
      <c r="I696" s="39"/>
      <c r="J696" s="39"/>
      <c r="K696" s="10"/>
      <c r="L696" s="10"/>
      <c r="M696" s="10"/>
      <c r="N696" s="10"/>
      <c r="O696" s="10"/>
      <c r="P696" s="10"/>
      <c r="Q696" s="10"/>
    </row>
    <row r="697" spans="1:17" s="11" customFormat="1" x14ac:dyDescent="0.25">
      <c r="A697" s="39"/>
      <c r="B697" s="44"/>
      <c r="C697" s="7"/>
      <c r="H697" s="39"/>
      <c r="I697" s="39"/>
      <c r="J697" s="39"/>
      <c r="K697" s="10"/>
      <c r="L697" s="10"/>
      <c r="M697" s="10"/>
      <c r="N697" s="10"/>
      <c r="O697" s="10"/>
      <c r="P697" s="10"/>
      <c r="Q697" s="10"/>
    </row>
    <row r="698" spans="1:17" s="11" customFormat="1" x14ac:dyDescent="0.25">
      <c r="A698" s="39"/>
      <c r="B698" s="44"/>
      <c r="C698" s="7"/>
      <c r="H698" s="39"/>
      <c r="I698" s="39"/>
      <c r="J698" s="39"/>
      <c r="K698" s="10"/>
      <c r="L698" s="10"/>
      <c r="M698" s="10"/>
      <c r="N698" s="10"/>
      <c r="O698" s="10"/>
      <c r="P698" s="10"/>
      <c r="Q698" s="10"/>
    </row>
    <row r="699" spans="1:17" s="11" customFormat="1" x14ac:dyDescent="0.25">
      <c r="A699" s="39"/>
      <c r="B699" s="44"/>
      <c r="C699" s="7"/>
      <c r="H699" s="39"/>
      <c r="I699" s="39"/>
      <c r="J699" s="39"/>
      <c r="K699" s="10"/>
      <c r="L699" s="10"/>
      <c r="M699" s="10"/>
      <c r="N699" s="10"/>
      <c r="O699" s="10"/>
      <c r="P699" s="10"/>
      <c r="Q699" s="10"/>
    </row>
    <row r="700" spans="1:17" s="11" customFormat="1" x14ac:dyDescent="0.25">
      <c r="A700" s="39"/>
      <c r="B700" s="44"/>
      <c r="C700" s="7"/>
      <c r="H700" s="39"/>
      <c r="I700" s="39"/>
      <c r="J700" s="39"/>
      <c r="K700" s="10"/>
      <c r="L700" s="10"/>
      <c r="M700" s="10"/>
      <c r="N700" s="10"/>
      <c r="O700" s="10"/>
      <c r="P700" s="10"/>
      <c r="Q700" s="10"/>
    </row>
    <row r="701" spans="1:17" s="11" customFormat="1" x14ac:dyDescent="0.25">
      <c r="A701" s="39"/>
      <c r="B701" s="44"/>
      <c r="C701" s="7"/>
      <c r="H701" s="39"/>
      <c r="I701" s="39"/>
      <c r="J701" s="39"/>
      <c r="K701" s="10"/>
      <c r="L701" s="10"/>
      <c r="M701" s="10"/>
      <c r="N701" s="10"/>
      <c r="O701" s="10"/>
      <c r="P701" s="10"/>
      <c r="Q701" s="10"/>
    </row>
    <row r="702" spans="1:17" s="11" customFormat="1" x14ac:dyDescent="0.25">
      <c r="A702" s="39"/>
      <c r="B702" s="44"/>
      <c r="C702" s="7"/>
      <c r="H702" s="39"/>
      <c r="I702" s="39"/>
      <c r="J702" s="39"/>
      <c r="K702" s="10"/>
      <c r="L702" s="10"/>
      <c r="M702" s="10"/>
      <c r="N702" s="10"/>
      <c r="O702" s="10"/>
      <c r="P702" s="10"/>
      <c r="Q702" s="10"/>
    </row>
    <row r="703" spans="1:17" s="11" customFormat="1" x14ac:dyDescent="0.25">
      <c r="A703" s="39"/>
      <c r="B703" s="44"/>
      <c r="C703" s="7"/>
      <c r="H703" s="39"/>
      <c r="I703" s="39"/>
      <c r="J703" s="39"/>
      <c r="K703" s="10"/>
      <c r="L703" s="10"/>
      <c r="M703" s="10"/>
      <c r="N703" s="10"/>
      <c r="O703" s="10"/>
      <c r="P703" s="10"/>
      <c r="Q703" s="10"/>
    </row>
    <row r="704" spans="1:17" s="11" customFormat="1" x14ac:dyDescent="0.25">
      <c r="A704" s="39"/>
      <c r="B704" s="44"/>
      <c r="C704" s="7"/>
      <c r="H704" s="39"/>
      <c r="I704" s="39"/>
      <c r="J704" s="39"/>
      <c r="K704" s="10"/>
      <c r="L704" s="10"/>
      <c r="M704" s="10"/>
      <c r="N704" s="10"/>
      <c r="O704" s="10"/>
      <c r="P704" s="10"/>
      <c r="Q704" s="10"/>
    </row>
    <row r="705" spans="1:17" s="11" customFormat="1" x14ac:dyDescent="0.25">
      <c r="A705" s="39"/>
      <c r="B705" s="44"/>
      <c r="C705" s="7"/>
      <c r="H705" s="39"/>
      <c r="I705" s="39"/>
      <c r="J705" s="39"/>
      <c r="K705" s="10"/>
      <c r="L705" s="10"/>
      <c r="M705" s="10"/>
      <c r="N705" s="10"/>
      <c r="O705" s="10"/>
      <c r="P705" s="10"/>
      <c r="Q705" s="10"/>
    </row>
    <row r="706" spans="1:17" s="11" customFormat="1" x14ac:dyDescent="0.25">
      <c r="A706" s="39"/>
      <c r="B706" s="44"/>
      <c r="C706" s="7"/>
      <c r="H706" s="39"/>
      <c r="I706" s="39"/>
      <c r="J706" s="39"/>
      <c r="K706" s="10"/>
      <c r="L706" s="10"/>
      <c r="M706" s="10"/>
      <c r="N706" s="10"/>
      <c r="O706" s="10"/>
      <c r="P706" s="10"/>
      <c r="Q706" s="10"/>
    </row>
    <row r="707" spans="1:17" s="11" customFormat="1" x14ac:dyDescent="0.25">
      <c r="A707" s="39"/>
      <c r="B707" s="44"/>
      <c r="C707" s="7"/>
      <c r="H707" s="39"/>
      <c r="I707" s="39"/>
      <c r="J707" s="39"/>
      <c r="K707" s="10"/>
      <c r="L707" s="10"/>
      <c r="M707" s="10"/>
      <c r="N707" s="10"/>
      <c r="O707" s="10"/>
      <c r="P707" s="10"/>
      <c r="Q707" s="10"/>
    </row>
    <row r="708" spans="1:17" s="11" customFormat="1" x14ac:dyDescent="0.25">
      <c r="A708" s="39"/>
      <c r="B708" s="44"/>
      <c r="C708" s="7"/>
      <c r="H708" s="39"/>
      <c r="I708" s="39"/>
      <c r="J708" s="39"/>
      <c r="K708" s="10"/>
      <c r="L708" s="10"/>
      <c r="M708" s="10"/>
      <c r="N708" s="10"/>
      <c r="O708" s="10"/>
      <c r="P708" s="10"/>
      <c r="Q708" s="10"/>
    </row>
    <row r="709" spans="1:17" s="11" customFormat="1" x14ac:dyDescent="0.25">
      <c r="A709" s="39"/>
      <c r="B709" s="44"/>
      <c r="C709" s="7"/>
      <c r="H709" s="39"/>
      <c r="I709" s="39"/>
      <c r="J709" s="39"/>
      <c r="K709" s="10"/>
      <c r="L709" s="10"/>
      <c r="M709" s="10"/>
      <c r="N709" s="10"/>
      <c r="O709" s="10"/>
      <c r="P709" s="10"/>
      <c r="Q709" s="10"/>
    </row>
    <row r="710" spans="1:17" s="11" customFormat="1" x14ac:dyDescent="0.25">
      <c r="A710" s="39"/>
      <c r="B710" s="44"/>
      <c r="C710" s="7"/>
      <c r="H710" s="39"/>
      <c r="I710" s="39"/>
      <c r="J710" s="39"/>
      <c r="K710" s="10"/>
      <c r="L710" s="10"/>
      <c r="M710" s="10"/>
      <c r="N710" s="10"/>
      <c r="O710" s="10"/>
      <c r="P710" s="10"/>
      <c r="Q710" s="10"/>
    </row>
    <row r="711" spans="1:17" s="11" customFormat="1" x14ac:dyDescent="0.25">
      <c r="A711" s="39"/>
      <c r="B711" s="44"/>
      <c r="C711" s="7"/>
      <c r="H711" s="39"/>
      <c r="I711" s="39"/>
      <c r="J711" s="39"/>
      <c r="K711" s="10"/>
      <c r="L711" s="10"/>
      <c r="M711" s="10"/>
      <c r="N711" s="10"/>
      <c r="O711" s="10"/>
      <c r="P711" s="10"/>
      <c r="Q711" s="10"/>
    </row>
    <row r="712" spans="1:17" s="11" customFormat="1" x14ac:dyDescent="0.25">
      <c r="A712" s="39"/>
      <c r="B712" s="44"/>
      <c r="C712" s="7"/>
      <c r="H712" s="39"/>
      <c r="I712" s="39"/>
      <c r="J712" s="39"/>
      <c r="K712" s="10"/>
      <c r="L712" s="10"/>
      <c r="M712" s="10"/>
      <c r="N712" s="10"/>
      <c r="O712" s="10"/>
      <c r="P712" s="10"/>
      <c r="Q712" s="10"/>
    </row>
    <row r="713" spans="1:17" s="11" customFormat="1" x14ac:dyDescent="0.25">
      <c r="A713" s="39"/>
      <c r="B713" s="44"/>
      <c r="C713" s="7"/>
      <c r="H713" s="39"/>
      <c r="I713" s="39"/>
      <c r="J713" s="39"/>
      <c r="K713" s="10"/>
      <c r="L713" s="10"/>
      <c r="M713" s="10"/>
      <c r="N713" s="10"/>
      <c r="O713" s="10"/>
      <c r="P713" s="10"/>
      <c r="Q713" s="10"/>
    </row>
    <row r="714" spans="1:17" s="11" customFormat="1" x14ac:dyDescent="0.25">
      <c r="A714" s="39"/>
      <c r="B714" s="44"/>
      <c r="C714" s="7"/>
      <c r="H714" s="39"/>
      <c r="I714" s="39"/>
      <c r="J714" s="39"/>
      <c r="K714" s="10"/>
      <c r="L714" s="10"/>
      <c r="M714" s="10"/>
      <c r="N714" s="10"/>
      <c r="O714" s="10"/>
      <c r="P714" s="10"/>
      <c r="Q714" s="10"/>
    </row>
    <row r="715" spans="1:17" s="11" customFormat="1" x14ac:dyDescent="0.25">
      <c r="A715" s="39"/>
      <c r="B715" s="44"/>
      <c r="C715" s="7"/>
      <c r="H715" s="39"/>
      <c r="I715" s="39"/>
      <c r="J715" s="39"/>
      <c r="K715" s="10"/>
      <c r="L715" s="10"/>
      <c r="M715" s="10"/>
      <c r="N715" s="10"/>
      <c r="O715" s="10"/>
      <c r="P715" s="10"/>
      <c r="Q715" s="10"/>
    </row>
    <row r="716" spans="1:17" s="11" customFormat="1" x14ac:dyDescent="0.25">
      <c r="A716" s="39"/>
      <c r="B716" s="44"/>
      <c r="C716" s="7"/>
      <c r="H716" s="39"/>
      <c r="I716" s="39"/>
      <c r="J716" s="39"/>
      <c r="K716" s="10"/>
      <c r="L716" s="10"/>
      <c r="M716" s="10"/>
      <c r="N716" s="10"/>
      <c r="O716" s="10"/>
      <c r="P716" s="10"/>
      <c r="Q716" s="10"/>
    </row>
    <row r="717" spans="1:17" s="11" customFormat="1" x14ac:dyDescent="0.25">
      <c r="A717" s="39"/>
      <c r="B717" s="44"/>
      <c r="C717" s="7"/>
      <c r="H717" s="39"/>
      <c r="I717" s="39"/>
      <c r="J717" s="39"/>
      <c r="K717" s="10"/>
      <c r="L717" s="10"/>
      <c r="M717" s="10"/>
      <c r="N717" s="10"/>
      <c r="O717" s="10"/>
      <c r="P717" s="10"/>
      <c r="Q717" s="10"/>
    </row>
    <row r="718" spans="1:17" s="11" customFormat="1" x14ac:dyDescent="0.25">
      <c r="A718" s="39"/>
      <c r="B718" s="44"/>
      <c r="C718" s="7"/>
      <c r="H718" s="39"/>
      <c r="I718" s="39"/>
      <c r="J718" s="39"/>
      <c r="K718" s="10"/>
      <c r="L718" s="10"/>
      <c r="M718" s="10"/>
      <c r="N718" s="10"/>
      <c r="O718" s="10"/>
      <c r="P718" s="10"/>
      <c r="Q718" s="10"/>
    </row>
    <row r="719" spans="1:17" s="11" customFormat="1" x14ac:dyDescent="0.25">
      <c r="A719" s="39"/>
      <c r="B719" s="44"/>
      <c r="C719" s="7"/>
      <c r="H719" s="39"/>
      <c r="I719" s="39"/>
      <c r="J719" s="39"/>
      <c r="K719" s="10"/>
      <c r="L719" s="10"/>
      <c r="M719" s="10"/>
      <c r="N719" s="10"/>
      <c r="O719" s="10"/>
      <c r="P719" s="10"/>
      <c r="Q719" s="10"/>
    </row>
    <row r="720" spans="1:17" s="11" customFormat="1" x14ac:dyDescent="0.25">
      <c r="A720" s="39"/>
      <c r="B720" s="44"/>
      <c r="C720" s="7"/>
      <c r="H720" s="39"/>
      <c r="I720" s="39"/>
      <c r="J720" s="39"/>
      <c r="K720" s="10"/>
      <c r="L720" s="10"/>
      <c r="M720" s="10"/>
      <c r="N720" s="10"/>
      <c r="O720" s="10"/>
      <c r="P720" s="10"/>
      <c r="Q720" s="10"/>
    </row>
    <row r="721" spans="1:17" s="11" customFormat="1" x14ac:dyDescent="0.25">
      <c r="A721" s="39"/>
      <c r="B721" s="44"/>
      <c r="C721" s="7"/>
      <c r="H721" s="39"/>
      <c r="I721" s="39"/>
      <c r="J721" s="39"/>
      <c r="K721" s="10"/>
      <c r="L721" s="10"/>
      <c r="M721" s="10"/>
      <c r="N721" s="10"/>
      <c r="O721" s="10"/>
      <c r="P721" s="10"/>
      <c r="Q721" s="10"/>
    </row>
    <row r="722" spans="1:17" s="11" customFormat="1" x14ac:dyDescent="0.25">
      <c r="A722" s="39"/>
      <c r="B722" s="44"/>
      <c r="C722" s="7"/>
      <c r="H722" s="39"/>
      <c r="I722" s="39"/>
      <c r="J722" s="39"/>
      <c r="K722" s="10"/>
      <c r="L722" s="10"/>
      <c r="M722" s="10"/>
      <c r="N722" s="10"/>
      <c r="O722" s="10"/>
      <c r="P722" s="10"/>
      <c r="Q722" s="10"/>
    </row>
    <row r="723" spans="1:17" s="11" customFormat="1" x14ac:dyDescent="0.25">
      <c r="A723" s="39"/>
      <c r="B723" s="44"/>
      <c r="C723" s="7"/>
      <c r="H723" s="39"/>
      <c r="I723" s="39"/>
      <c r="J723" s="39"/>
      <c r="K723" s="10"/>
      <c r="L723" s="10"/>
      <c r="M723" s="10"/>
      <c r="N723" s="10"/>
      <c r="O723" s="10"/>
      <c r="P723" s="10"/>
      <c r="Q723" s="10"/>
    </row>
    <row r="724" spans="1:17" s="11" customFormat="1" x14ac:dyDescent="0.25">
      <c r="A724" s="39"/>
      <c r="B724" s="44"/>
      <c r="C724" s="7"/>
      <c r="H724" s="39"/>
      <c r="I724" s="39"/>
      <c r="J724" s="39"/>
      <c r="K724" s="10"/>
      <c r="L724" s="10"/>
      <c r="M724" s="10"/>
      <c r="N724" s="10"/>
      <c r="O724" s="10"/>
      <c r="P724" s="10"/>
      <c r="Q724" s="10"/>
    </row>
    <row r="725" spans="1:17" s="11" customFormat="1" x14ac:dyDescent="0.25">
      <c r="A725" s="39"/>
      <c r="B725" s="44"/>
      <c r="C725" s="7"/>
      <c r="H725" s="39"/>
      <c r="I725" s="39"/>
      <c r="J725" s="39"/>
      <c r="K725" s="10"/>
      <c r="L725" s="10"/>
      <c r="M725" s="10"/>
      <c r="N725" s="10"/>
      <c r="O725" s="10"/>
      <c r="P725" s="10"/>
      <c r="Q725" s="10"/>
    </row>
    <row r="726" spans="1:17" s="11" customFormat="1" x14ac:dyDescent="0.25">
      <c r="A726" s="39"/>
      <c r="B726" s="44"/>
      <c r="C726" s="7"/>
      <c r="H726" s="39"/>
      <c r="I726" s="39"/>
      <c r="J726" s="39"/>
      <c r="K726" s="10"/>
      <c r="L726" s="10"/>
      <c r="M726" s="10"/>
      <c r="N726" s="10"/>
      <c r="O726" s="10"/>
      <c r="P726" s="10"/>
      <c r="Q726" s="10"/>
    </row>
    <row r="727" spans="1:17" s="11" customFormat="1" x14ac:dyDescent="0.25">
      <c r="A727" s="39"/>
      <c r="B727" s="44"/>
      <c r="C727" s="7"/>
      <c r="H727" s="39"/>
      <c r="I727" s="39"/>
      <c r="J727" s="39"/>
      <c r="K727" s="10"/>
      <c r="L727" s="10"/>
      <c r="M727" s="10"/>
      <c r="N727" s="10"/>
      <c r="O727" s="10"/>
      <c r="P727" s="10"/>
      <c r="Q727" s="10"/>
    </row>
    <row r="728" spans="1:17" s="11" customFormat="1" x14ac:dyDescent="0.25">
      <c r="A728" s="39"/>
      <c r="B728" s="44"/>
      <c r="C728" s="7"/>
      <c r="H728" s="39"/>
      <c r="I728" s="39"/>
      <c r="J728" s="39"/>
      <c r="K728" s="10"/>
      <c r="L728" s="10"/>
      <c r="M728" s="10"/>
      <c r="N728" s="10"/>
      <c r="O728" s="10"/>
      <c r="P728" s="10"/>
      <c r="Q728" s="10"/>
    </row>
    <row r="729" spans="1:17" s="11" customFormat="1" x14ac:dyDescent="0.25">
      <c r="A729" s="39"/>
      <c r="B729" s="44"/>
      <c r="C729" s="7"/>
      <c r="H729" s="39"/>
      <c r="I729" s="39"/>
      <c r="J729" s="39"/>
      <c r="K729" s="10"/>
      <c r="L729" s="10"/>
      <c r="M729" s="10"/>
      <c r="N729" s="10"/>
      <c r="O729" s="10"/>
      <c r="P729" s="10"/>
      <c r="Q729" s="10"/>
    </row>
    <row r="730" spans="1:17" s="11" customFormat="1" x14ac:dyDescent="0.25">
      <c r="A730" s="39"/>
      <c r="B730" s="44"/>
      <c r="C730" s="7"/>
      <c r="H730" s="39"/>
      <c r="I730" s="39"/>
      <c r="J730" s="39"/>
      <c r="K730" s="10"/>
      <c r="L730" s="10"/>
      <c r="M730" s="10"/>
      <c r="N730" s="10"/>
      <c r="O730" s="10"/>
      <c r="P730" s="10"/>
      <c r="Q730" s="10"/>
    </row>
    <row r="731" spans="1:17" s="11" customFormat="1" x14ac:dyDescent="0.25">
      <c r="A731" s="39"/>
      <c r="B731" s="44"/>
      <c r="C731" s="7"/>
      <c r="H731" s="39"/>
      <c r="I731" s="39"/>
      <c r="J731" s="39"/>
      <c r="K731" s="10"/>
      <c r="L731" s="10"/>
      <c r="M731" s="10"/>
      <c r="N731" s="10"/>
      <c r="O731" s="10"/>
      <c r="P731" s="10"/>
      <c r="Q731" s="10"/>
    </row>
    <row r="732" spans="1:17" s="11" customFormat="1" x14ac:dyDescent="0.25">
      <c r="A732" s="39"/>
      <c r="B732" s="44"/>
      <c r="C732" s="7"/>
      <c r="H732" s="39"/>
      <c r="I732" s="39"/>
      <c r="J732" s="39"/>
      <c r="K732" s="10"/>
      <c r="L732" s="10"/>
      <c r="M732" s="10"/>
      <c r="N732" s="10"/>
      <c r="O732" s="10"/>
      <c r="P732" s="10"/>
      <c r="Q732" s="10"/>
    </row>
    <row r="733" spans="1:17" s="11" customFormat="1" x14ac:dyDescent="0.25">
      <c r="A733" s="39"/>
      <c r="B733" s="44"/>
      <c r="C733" s="7"/>
      <c r="H733" s="39"/>
      <c r="I733" s="39"/>
      <c r="J733" s="39"/>
      <c r="K733" s="10"/>
      <c r="L733" s="10"/>
      <c r="M733" s="10"/>
      <c r="N733" s="10"/>
      <c r="O733" s="10"/>
      <c r="P733" s="10"/>
      <c r="Q733" s="10"/>
    </row>
    <row r="734" spans="1:17" s="11" customFormat="1" x14ac:dyDescent="0.25">
      <c r="A734" s="39"/>
      <c r="B734" s="44"/>
      <c r="C734" s="7"/>
      <c r="H734" s="39"/>
      <c r="I734" s="39"/>
      <c r="J734" s="39"/>
      <c r="K734" s="10"/>
      <c r="L734" s="10"/>
      <c r="M734" s="10"/>
      <c r="N734" s="10"/>
      <c r="O734" s="10"/>
      <c r="P734" s="10"/>
      <c r="Q734" s="10"/>
    </row>
    <row r="735" spans="1:17" s="11" customFormat="1" x14ac:dyDescent="0.25">
      <c r="A735" s="39"/>
      <c r="B735" s="44"/>
      <c r="C735" s="7"/>
      <c r="H735" s="39"/>
      <c r="I735" s="39"/>
      <c r="J735" s="39"/>
      <c r="K735" s="10"/>
      <c r="L735" s="10"/>
      <c r="M735" s="10"/>
      <c r="N735" s="10"/>
      <c r="O735" s="10"/>
      <c r="P735" s="10"/>
      <c r="Q735" s="10"/>
    </row>
    <row r="736" spans="1:17" s="11" customFormat="1" x14ac:dyDescent="0.25">
      <c r="A736" s="39"/>
      <c r="B736" s="44"/>
      <c r="C736" s="7"/>
      <c r="H736" s="39"/>
      <c r="I736" s="39"/>
      <c r="J736" s="39"/>
      <c r="K736" s="10"/>
      <c r="L736" s="10"/>
      <c r="M736" s="10"/>
      <c r="N736" s="10"/>
      <c r="O736" s="10"/>
      <c r="P736" s="10"/>
      <c r="Q736" s="10"/>
    </row>
    <row r="737" spans="1:17" s="11" customFormat="1" x14ac:dyDescent="0.25">
      <c r="A737" s="39"/>
      <c r="B737" s="44"/>
      <c r="C737" s="7"/>
      <c r="H737" s="39"/>
      <c r="I737" s="39"/>
      <c r="J737" s="39"/>
      <c r="K737" s="10"/>
      <c r="L737" s="10"/>
      <c r="M737" s="10"/>
      <c r="N737" s="10"/>
      <c r="O737" s="10"/>
      <c r="P737" s="10"/>
      <c r="Q737" s="10"/>
    </row>
    <row r="738" spans="1:17" s="11" customFormat="1" x14ac:dyDescent="0.25">
      <c r="A738" s="39"/>
      <c r="B738" s="44"/>
      <c r="C738" s="7"/>
      <c r="H738" s="39"/>
      <c r="I738" s="39"/>
      <c r="J738" s="39"/>
      <c r="K738" s="10"/>
      <c r="L738" s="10"/>
      <c r="M738" s="10"/>
      <c r="N738" s="10"/>
      <c r="O738" s="10"/>
      <c r="P738" s="10"/>
      <c r="Q738" s="10"/>
    </row>
    <row r="739" spans="1:17" s="11" customFormat="1" x14ac:dyDescent="0.25">
      <c r="A739" s="39"/>
      <c r="B739" s="44"/>
      <c r="C739" s="7"/>
      <c r="H739" s="39"/>
      <c r="I739" s="39"/>
      <c r="J739" s="39"/>
      <c r="K739" s="10"/>
      <c r="L739" s="10"/>
      <c r="M739" s="10"/>
      <c r="N739" s="10"/>
      <c r="O739" s="10"/>
      <c r="P739" s="10"/>
      <c r="Q739" s="10"/>
    </row>
    <row r="740" spans="1:17" s="11" customFormat="1" x14ac:dyDescent="0.25">
      <c r="A740" s="39"/>
      <c r="B740" s="44"/>
      <c r="C740" s="7"/>
      <c r="H740" s="39"/>
      <c r="I740" s="39"/>
      <c r="J740" s="39"/>
      <c r="K740" s="10"/>
      <c r="L740" s="10"/>
      <c r="M740" s="10"/>
      <c r="N740" s="10"/>
      <c r="O740" s="10"/>
      <c r="P740" s="10"/>
      <c r="Q740" s="10"/>
    </row>
    <row r="741" spans="1:17" s="11" customFormat="1" x14ac:dyDescent="0.25">
      <c r="A741" s="39"/>
      <c r="B741" s="44"/>
      <c r="C741" s="7"/>
      <c r="H741" s="39"/>
      <c r="I741" s="39"/>
      <c r="J741" s="39"/>
      <c r="K741" s="10"/>
      <c r="L741" s="10"/>
      <c r="M741" s="10"/>
      <c r="N741" s="10"/>
      <c r="O741" s="10"/>
      <c r="P741" s="10"/>
      <c r="Q741" s="10"/>
    </row>
    <row r="742" spans="1:17" s="11" customFormat="1" x14ac:dyDescent="0.25">
      <c r="A742" s="39"/>
      <c r="B742" s="44"/>
      <c r="C742" s="7"/>
      <c r="H742" s="39"/>
      <c r="I742" s="39"/>
      <c r="J742" s="39"/>
      <c r="K742" s="10"/>
      <c r="L742" s="10"/>
      <c r="M742" s="10"/>
      <c r="N742" s="10"/>
      <c r="O742" s="10"/>
      <c r="P742" s="10"/>
      <c r="Q742" s="10"/>
    </row>
    <row r="743" spans="1:17" s="11" customFormat="1" x14ac:dyDescent="0.25">
      <c r="A743" s="39"/>
      <c r="B743" s="44"/>
      <c r="C743" s="7"/>
      <c r="H743" s="39"/>
      <c r="I743" s="39"/>
      <c r="J743" s="39"/>
      <c r="K743" s="10"/>
      <c r="L743" s="10"/>
      <c r="M743" s="10"/>
      <c r="N743" s="10"/>
      <c r="O743" s="10"/>
      <c r="P743" s="10"/>
      <c r="Q743" s="10"/>
    </row>
    <row r="744" spans="1:17" s="11" customFormat="1" x14ac:dyDescent="0.25">
      <c r="A744" s="39"/>
      <c r="B744" s="44"/>
      <c r="C744" s="7"/>
      <c r="H744" s="39"/>
      <c r="I744" s="39"/>
      <c r="J744" s="39"/>
      <c r="K744" s="10"/>
      <c r="L744" s="10"/>
      <c r="M744" s="10"/>
      <c r="N744" s="10"/>
      <c r="O744" s="10"/>
      <c r="P744" s="10"/>
      <c r="Q744" s="10"/>
    </row>
    <row r="745" spans="1:17" s="11" customFormat="1" x14ac:dyDescent="0.25">
      <c r="A745" s="39"/>
      <c r="B745" s="44"/>
      <c r="C745" s="7"/>
      <c r="H745" s="39"/>
      <c r="I745" s="39"/>
      <c r="J745" s="39"/>
      <c r="K745" s="10"/>
      <c r="L745" s="10"/>
      <c r="M745" s="10"/>
      <c r="N745" s="10"/>
      <c r="O745" s="10"/>
      <c r="P745" s="10"/>
      <c r="Q745" s="10"/>
    </row>
    <row r="746" spans="1:17" s="11" customFormat="1" x14ac:dyDescent="0.25">
      <c r="A746" s="39"/>
      <c r="B746" s="44"/>
      <c r="C746" s="7"/>
      <c r="H746" s="39"/>
      <c r="I746" s="39"/>
      <c r="J746" s="39"/>
      <c r="K746" s="10"/>
      <c r="L746" s="10"/>
      <c r="M746" s="10"/>
      <c r="N746" s="10"/>
      <c r="O746" s="10"/>
      <c r="P746" s="10"/>
      <c r="Q746" s="10"/>
    </row>
    <row r="747" spans="1:17" s="11" customFormat="1" x14ac:dyDescent="0.25">
      <c r="A747" s="39"/>
      <c r="B747" s="44"/>
      <c r="C747" s="7"/>
      <c r="H747" s="39"/>
      <c r="I747" s="39"/>
      <c r="J747" s="39"/>
      <c r="K747" s="10"/>
      <c r="L747" s="10"/>
      <c r="M747" s="10"/>
      <c r="N747" s="10"/>
      <c r="O747" s="10"/>
      <c r="P747" s="10"/>
      <c r="Q747" s="10"/>
    </row>
    <row r="748" spans="1:17" s="11" customFormat="1" x14ac:dyDescent="0.25">
      <c r="A748" s="39"/>
      <c r="B748" s="44"/>
      <c r="C748" s="7"/>
      <c r="H748" s="39"/>
      <c r="I748" s="39"/>
      <c r="J748" s="39"/>
      <c r="K748" s="10"/>
      <c r="L748" s="10"/>
      <c r="M748" s="10"/>
      <c r="N748" s="10"/>
      <c r="O748" s="10"/>
      <c r="P748" s="10"/>
      <c r="Q748" s="10"/>
    </row>
    <row r="749" spans="1:17" s="11" customFormat="1" x14ac:dyDescent="0.25">
      <c r="A749" s="39"/>
      <c r="B749" s="44"/>
      <c r="C749" s="7"/>
      <c r="H749" s="39"/>
      <c r="I749" s="39"/>
      <c r="J749" s="39"/>
      <c r="K749" s="10"/>
      <c r="L749" s="10"/>
      <c r="M749" s="10"/>
      <c r="N749" s="10"/>
      <c r="O749" s="10"/>
      <c r="P749" s="10"/>
      <c r="Q749" s="10"/>
    </row>
    <row r="750" spans="1:17" s="11" customFormat="1" x14ac:dyDescent="0.25">
      <c r="A750" s="39"/>
      <c r="B750" s="44"/>
      <c r="C750" s="7"/>
      <c r="H750" s="39"/>
      <c r="I750" s="39"/>
      <c r="J750" s="39"/>
      <c r="K750" s="10"/>
      <c r="L750" s="10"/>
      <c r="M750" s="10"/>
      <c r="N750" s="10"/>
      <c r="O750" s="10"/>
      <c r="P750" s="10"/>
      <c r="Q750" s="10"/>
    </row>
    <row r="751" spans="1:17" s="11" customFormat="1" x14ac:dyDescent="0.25">
      <c r="A751" s="39"/>
      <c r="B751" s="44"/>
      <c r="C751" s="7"/>
      <c r="H751" s="39"/>
      <c r="I751" s="39"/>
      <c r="J751" s="39"/>
      <c r="K751" s="10"/>
      <c r="L751" s="10"/>
      <c r="M751" s="10"/>
      <c r="N751" s="10"/>
      <c r="O751" s="10"/>
      <c r="P751" s="10"/>
      <c r="Q751" s="10"/>
    </row>
    <row r="752" spans="1:17" s="11" customFormat="1" x14ac:dyDescent="0.25">
      <c r="A752" s="39"/>
      <c r="B752" s="44"/>
      <c r="C752" s="7"/>
      <c r="H752" s="39"/>
      <c r="I752" s="39"/>
      <c r="J752" s="39"/>
      <c r="K752" s="10"/>
      <c r="L752" s="10"/>
      <c r="M752" s="10"/>
      <c r="N752" s="10"/>
      <c r="O752" s="10"/>
      <c r="P752" s="10"/>
      <c r="Q752" s="10"/>
    </row>
    <row r="753" spans="1:17" s="11" customFormat="1" x14ac:dyDescent="0.25">
      <c r="A753" s="39"/>
      <c r="B753" s="44"/>
      <c r="C753" s="7"/>
      <c r="H753" s="39"/>
      <c r="I753" s="39"/>
      <c r="J753" s="39"/>
      <c r="K753" s="10"/>
      <c r="L753" s="10"/>
      <c r="M753" s="10"/>
      <c r="N753" s="10"/>
      <c r="O753" s="10"/>
      <c r="P753" s="10"/>
      <c r="Q753" s="10"/>
    </row>
    <row r="754" spans="1:17" s="11" customFormat="1" x14ac:dyDescent="0.25">
      <c r="A754" s="39"/>
      <c r="B754" s="44"/>
      <c r="C754" s="7"/>
      <c r="H754" s="39"/>
      <c r="I754" s="39"/>
      <c r="J754" s="39"/>
      <c r="K754" s="10"/>
      <c r="L754" s="10"/>
      <c r="M754" s="10"/>
      <c r="N754" s="10"/>
      <c r="O754" s="10"/>
      <c r="P754" s="10"/>
      <c r="Q754" s="10"/>
    </row>
    <row r="755" spans="1:17" s="11" customFormat="1" x14ac:dyDescent="0.25">
      <c r="A755" s="39"/>
      <c r="B755" s="44"/>
      <c r="C755" s="7"/>
      <c r="H755" s="39"/>
      <c r="I755" s="39"/>
      <c r="J755" s="39"/>
      <c r="K755" s="10"/>
      <c r="L755" s="10"/>
      <c r="M755" s="10"/>
      <c r="N755" s="10"/>
      <c r="O755" s="10"/>
      <c r="P755" s="10"/>
      <c r="Q755" s="10"/>
    </row>
    <row r="756" spans="1:17" s="11" customFormat="1" x14ac:dyDescent="0.25">
      <c r="A756" s="39"/>
      <c r="B756" s="44"/>
      <c r="C756" s="7"/>
      <c r="H756" s="39"/>
      <c r="I756" s="39"/>
      <c r="J756" s="39"/>
      <c r="K756" s="10"/>
      <c r="L756" s="10"/>
      <c r="M756" s="10"/>
      <c r="N756" s="10"/>
      <c r="O756" s="10"/>
      <c r="P756" s="10"/>
      <c r="Q756" s="10"/>
    </row>
    <row r="757" spans="1:17" s="11" customFormat="1" x14ac:dyDescent="0.25">
      <c r="A757" s="39"/>
      <c r="B757" s="44"/>
      <c r="C757" s="7"/>
      <c r="H757" s="39"/>
      <c r="I757" s="39"/>
      <c r="J757" s="39"/>
      <c r="K757" s="10"/>
      <c r="L757" s="10"/>
      <c r="M757" s="10"/>
      <c r="N757" s="10"/>
      <c r="O757" s="10"/>
      <c r="P757" s="10"/>
      <c r="Q757" s="10"/>
    </row>
    <row r="758" spans="1:17" s="11" customFormat="1" x14ac:dyDescent="0.25">
      <c r="A758" s="39"/>
      <c r="B758" s="44"/>
      <c r="C758" s="7"/>
      <c r="H758" s="39"/>
      <c r="I758" s="39"/>
      <c r="J758" s="39"/>
      <c r="K758" s="10"/>
      <c r="L758" s="10"/>
      <c r="M758" s="10"/>
      <c r="N758" s="10"/>
      <c r="O758" s="10"/>
      <c r="P758" s="10"/>
      <c r="Q758" s="10"/>
    </row>
    <row r="759" spans="1:17" s="11" customFormat="1" x14ac:dyDescent="0.25">
      <c r="A759" s="39"/>
      <c r="B759" s="44"/>
      <c r="C759" s="7"/>
      <c r="H759" s="39"/>
      <c r="I759" s="39"/>
      <c r="J759" s="39"/>
      <c r="K759" s="10"/>
      <c r="L759" s="10"/>
      <c r="M759" s="10"/>
      <c r="N759" s="10"/>
      <c r="O759" s="10"/>
      <c r="P759" s="10"/>
      <c r="Q759" s="10"/>
    </row>
    <row r="760" spans="1:17" s="11" customFormat="1" x14ac:dyDescent="0.25">
      <c r="A760" s="39"/>
      <c r="B760" s="44"/>
      <c r="C760" s="7"/>
      <c r="H760" s="39"/>
      <c r="I760" s="39"/>
      <c r="J760" s="39"/>
      <c r="K760" s="10"/>
      <c r="L760" s="10"/>
      <c r="M760" s="10"/>
      <c r="N760" s="10"/>
      <c r="O760" s="10"/>
      <c r="P760" s="10"/>
      <c r="Q760" s="10"/>
    </row>
    <row r="761" spans="1:17" s="11" customFormat="1" x14ac:dyDescent="0.25">
      <c r="A761" s="39"/>
      <c r="B761" s="44"/>
      <c r="C761" s="7"/>
      <c r="H761" s="39"/>
      <c r="I761" s="39"/>
      <c r="J761" s="39"/>
      <c r="K761" s="10"/>
      <c r="L761" s="10"/>
      <c r="M761" s="10"/>
      <c r="N761" s="10"/>
      <c r="O761" s="10"/>
      <c r="P761" s="10"/>
      <c r="Q761" s="10"/>
    </row>
    <row r="762" spans="1:17" s="11" customFormat="1" x14ac:dyDescent="0.25">
      <c r="A762" s="39"/>
      <c r="B762" s="44"/>
      <c r="C762" s="7"/>
      <c r="H762" s="39"/>
      <c r="I762" s="39"/>
      <c r="J762" s="39"/>
      <c r="K762" s="10"/>
      <c r="L762" s="10"/>
      <c r="M762" s="10"/>
      <c r="N762" s="10"/>
      <c r="O762" s="10"/>
      <c r="P762" s="10"/>
      <c r="Q762" s="10"/>
    </row>
    <row r="763" spans="1:17" s="11" customFormat="1" x14ac:dyDescent="0.25">
      <c r="A763" s="39"/>
      <c r="B763" s="44"/>
      <c r="C763" s="7"/>
      <c r="H763" s="39"/>
      <c r="I763" s="39"/>
      <c r="J763" s="39"/>
      <c r="K763" s="10"/>
      <c r="L763" s="10"/>
      <c r="M763" s="10"/>
      <c r="N763" s="10"/>
      <c r="O763" s="10"/>
      <c r="P763" s="10"/>
      <c r="Q763" s="10"/>
    </row>
    <row r="764" spans="1:17" s="11" customFormat="1" x14ac:dyDescent="0.25">
      <c r="A764" s="39"/>
      <c r="B764" s="44"/>
      <c r="C764" s="7"/>
      <c r="H764" s="39"/>
      <c r="I764" s="39"/>
      <c r="J764" s="39"/>
      <c r="K764" s="10"/>
      <c r="L764" s="10"/>
      <c r="M764" s="10"/>
      <c r="N764" s="10"/>
      <c r="O764" s="10"/>
      <c r="P764" s="10"/>
      <c r="Q764" s="10"/>
    </row>
    <row r="765" spans="1:17" s="11" customFormat="1" x14ac:dyDescent="0.25">
      <c r="A765" s="39"/>
      <c r="B765" s="44"/>
      <c r="C765" s="7"/>
      <c r="H765" s="39"/>
      <c r="I765" s="39"/>
      <c r="J765" s="39"/>
      <c r="K765" s="10"/>
      <c r="L765" s="10"/>
      <c r="M765" s="10"/>
      <c r="N765" s="10"/>
      <c r="O765" s="10"/>
      <c r="P765" s="10"/>
      <c r="Q765" s="10"/>
    </row>
    <row r="766" spans="1:17" s="11" customFormat="1" x14ac:dyDescent="0.25">
      <c r="A766" s="39"/>
      <c r="B766" s="44"/>
      <c r="C766" s="7"/>
      <c r="H766" s="39"/>
      <c r="I766" s="39"/>
      <c r="J766" s="39"/>
      <c r="K766" s="10"/>
      <c r="L766" s="10"/>
      <c r="M766" s="10"/>
      <c r="N766" s="10"/>
      <c r="O766" s="10"/>
      <c r="P766" s="10"/>
      <c r="Q766" s="10"/>
    </row>
    <row r="767" spans="1:17" s="11" customFormat="1" x14ac:dyDescent="0.25">
      <c r="A767" s="39"/>
      <c r="B767" s="44"/>
      <c r="C767" s="7"/>
      <c r="H767" s="39"/>
      <c r="I767" s="39"/>
      <c r="J767" s="39"/>
      <c r="K767" s="10"/>
      <c r="L767" s="10"/>
      <c r="M767" s="10"/>
      <c r="N767" s="10"/>
      <c r="O767" s="10"/>
      <c r="P767" s="10"/>
      <c r="Q767" s="10"/>
    </row>
    <row r="768" spans="1:17" s="11" customFormat="1" x14ac:dyDescent="0.25">
      <c r="A768" s="39"/>
      <c r="B768" s="44"/>
      <c r="C768" s="7"/>
      <c r="H768" s="39"/>
      <c r="I768" s="39"/>
      <c r="J768" s="39"/>
      <c r="K768" s="10"/>
      <c r="L768" s="10"/>
      <c r="M768" s="10"/>
      <c r="N768" s="10"/>
      <c r="O768" s="10"/>
      <c r="P768" s="10"/>
      <c r="Q768" s="10"/>
    </row>
    <row r="769" spans="1:17" s="11" customFormat="1" x14ac:dyDescent="0.25">
      <c r="A769" s="39"/>
      <c r="B769" s="44"/>
      <c r="C769" s="7"/>
      <c r="H769" s="39"/>
      <c r="I769" s="39"/>
      <c r="J769" s="39"/>
      <c r="K769" s="10"/>
      <c r="L769" s="10"/>
      <c r="M769" s="10"/>
      <c r="N769" s="10"/>
      <c r="O769" s="10"/>
      <c r="P769" s="10"/>
      <c r="Q769" s="10"/>
    </row>
    <row r="770" spans="1:17" s="11" customFormat="1" x14ac:dyDescent="0.25">
      <c r="A770" s="39"/>
      <c r="B770" s="44"/>
      <c r="C770" s="7"/>
      <c r="H770" s="39"/>
      <c r="I770" s="39"/>
      <c r="J770" s="39"/>
      <c r="K770" s="10"/>
      <c r="L770" s="10"/>
      <c r="M770" s="10"/>
      <c r="N770" s="10"/>
      <c r="O770" s="10"/>
      <c r="P770" s="10"/>
      <c r="Q770" s="10"/>
    </row>
    <row r="771" spans="1:17" s="11" customFormat="1" x14ac:dyDescent="0.25">
      <c r="A771" s="39"/>
      <c r="B771" s="44"/>
      <c r="C771" s="7"/>
      <c r="H771" s="39"/>
      <c r="I771" s="39"/>
      <c r="J771" s="39"/>
      <c r="K771" s="10"/>
      <c r="L771" s="10"/>
      <c r="M771" s="10"/>
      <c r="N771" s="10"/>
      <c r="O771" s="10"/>
      <c r="P771" s="10"/>
      <c r="Q771" s="10"/>
    </row>
    <row r="772" spans="1:17" s="11" customFormat="1" x14ac:dyDescent="0.25">
      <c r="A772" s="39"/>
      <c r="B772" s="44"/>
      <c r="C772" s="7"/>
      <c r="H772" s="39"/>
      <c r="I772" s="39"/>
      <c r="J772" s="39"/>
      <c r="K772" s="10"/>
      <c r="L772" s="10"/>
      <c r="M772" s="10"/>
      <c r="N772" s="10"/>
      <c r="O772" s="10"/>
      <c r="P772" s="10"/>
      <c r="Q772" s="10"/>
    </row>
    <row r="773" spans="1:17" s="11" customFormat="1" x14ac:dyDescent="0.25">
      <c r="A773" s="39"/>
      <c r="B773" s="44"/>
      <c r="C773" s="7"/>
      <c r="H773" s="39"/>
      <c r="I773" s="39"/>
      <c r="J773" s="39"/>
      <c r="K773" s="10"/>
      <c r="L773" s="10"/>
      <c r="M773" s="10"/>
      <c r="N773" s="10"/>
      <c r="O773" s="10"/>
      <c r="P773" s="10"/>
      <c r="Q773" s="10"/>
    </row>
    <row r="774" spans="1:17" s="11" customFormat="1" x14ac:dyDescent="0.25">
      <c r="A774" s="39"/>
      <c r="B774" s="44"/>
      <c r="C774" s="7"/>
      <c r="H774" s="39"/>
      <c r="I774" s="39"/>
      <c r="J774" s="39"/>
      <c r="K774" s="10"/>
      <c r="L774" s="10"/>
      <c r="M774" s="10"/>
      <c r="N774" s="10"/>
      <c r="O774" s="10"/>
      <c r="P774" s="10"/>
      <c r="Q774" s="10"/>
    </row>
    <row r="775" spans="1:17" s="11" customFormat="1" x14ac:dyDescent="0.25">
      <c r="A775" s="39"/>
      <c r="B775" s="44"/>
      <c r="C775" s="7"/>
      <c r="H775" s="39"/>
      <c r="I775" s="39"/>
      <c r="J775" s="39"/>
      <c r="K775" s="10"/>
      <c r="L775" s="10"/>
      <c r="M775" s="10"/>
      <c r="N775" s="10"/>
      <c r="O775" s="10"/>
      <c r="P775" s="10"/>
      <c r="Q775" s="10"/>
    </row>
    <row r="776" spans="1:17" s="11" customFormat="1" x14ac:dyDescent="0.25">
      <c r="A776" s="39"/>
      <c r="B776" s="44"/>
      <c r="C776" s="7"/>
      <c r="H776" s="39"/>
      <c r="I776" s="39"/>
      <c r="J776" s="39"/>
      <c r="K776" s="10"/>
      <c r="L776" s="10"/>
      <c r="M776" s="10"/>
      <c r="N776" s="10"/>
      <c r="O776" s="10"/>
      <c r="P776" s="10"/>
      <c r="Q776" s="10"/>
    </row>
    <row r="777" spans="1:17" s="11" customFormat="1" x14ac:dyDescent="0.25">
      <c r="A777" s="39"/>
      <c r="B777" s="44"/>
      <c r="C777" s="7"/>
      <c r="H777" s="39"/>
      <c r="I777" s="39"/>
      <c r="J777" s="39"/>
      <c r="K777" s="10"/>
      <c r="L777" s="10"/>
      <c r="M777" s="10"/>
      <c r="N777" s="10"/>
      <c r="O777" s="10"/>
      <c r="P777" s="10"/>
      <c r="Q777" s="10"/>
    </row>
    <row r="778" spans="1:17" s="11" customFormat="1" x14ac:dyDescent="0.25">
      <c r="A778" s="39"/>
      <c r="B778" s="44"/>
      <c r="C778" s="7"/>
      <c r="H778" s="39"/>
      <c r="I778" s="39"/>
      <c r="J778" s="39"/>
      <c r="K778" s="10"/>
      <c r="L778" s="10"/>
      <c r="M778" s="10"/>
      <c r="N778" s="10"/>
      <c r="O778" s="10"/>
      <c r="P778" s="10"/>
      <c r="Q778" s="10"/>
    </row>
    <row r="779" spans="1:17" s="11" customFormat="1" x14ac:dyDescent="0.25">
      <c r="A779" s="39"/>
      <c r="B779" s="44"/>
      <c r="C779" s="7"/>
      <c r="H779" s="39"/>
      <c r="I779" s="39"/>
      <c r="J779" s="39"/>
      <c r="K779" s="10"/>
      <c r="L779" s="10"/>
      <c r="M779" s="10"/>
      <c r="N779" s="10"/>
      <c r="O779" s="10"/>
      <c r="P779" s="10"/>
      <c r="Q779" s="10"/>
    </row>
    <row r="780" spans="1:17" s="11" customFormat="1" x14ac:dyDescent="0.25">
      <c r="A780" s="39"/>
      <c r="B780" s="44"/>
      <c r="C780" s="7"/>
      <c r="H780" s="39"/>
      <c r="I780" s="39"/>
      <c r="J780" s="39"/>
      <c r="K780" s="10"/>
      <c r="L780" s="10"/>
      <c r="M780" s="10"/>
      <c r="N780" s="10"/>
      <c r="O780" s="10"/>
      <c r="P780" s="10"/>
      <c r="Q780" s="10"/>
    </row>
    <row r="781" spans="1:17" s="11" customFormat="1" x14ac:dyDescent="0.25">
      <c r="A781" s="39"/>
      <c r="B781" s="44"/>
      <c r="C781" s="7"/>
      <c r="H781" s="39"/>
      <c r="I781" s="39"/>
      <c r="J781" s="39"/>
      <c r="K781" s="10"/>
      <c r="L781" s="10"/>
      <c r="M781" s="10"/>
      <c r="N781" s="10"/>
      <c r="O781" s="10"/>
      <c r="P781" s="10"/>
      <c r="Q781" s="10"/>
    </row>
    <row r="782" spans="1:17" s="11" customFormat="1" x14ac:dyDescent="0.25">
      <c r="A782" s="39"/>
      <c r="B782" s="44"/>
      <c r="C782" s="7"/>
      <c r="H782" s="39"/>
      <c r="I782" s="39"/>
      <c r="J782" s="39"/>
      <c r="K782" s="10"/>
      <c r="L782" s="10"/>
      <c r="M782" s="10"/>
      <c r="N782" s="10"/>
      <c r="O782" s="10"/>
      <c r="P782" s="10"/>
      <c r="Q782" s="10"/>
    </row>
    <row r="783" spans="1:17" s="11" customFormat="1" x14ac:dyDescent="0.25">
      <c r="A783" s="39"/>
      <c r="B783" s="44"/>
      <c r="C783" s="7"/>
      <c r="H783" s="39"/>
      <c r="I783" s="39"/>
      <c r="J783" s="39"/>
      <c r="K783" s="10"/>
      <c r="L783" s="10"/>
      <c r="M783" s="10"/>
      <c r="N783" s="10"/>
      <c r="O783" s="10"/>
      <c r="P783" s="10"/>
      <c r="Q783" s="10"/>
    </row>
    <row r="784" spans="1:17" s="11" customFormat="1" x14ac:dyDescent="0.25">
      <c r="A784" s="39"/>
      <c r="B784" s="44"/>
      <c r="C784" s="7"/>
      <c r="H784" s="39"/>
      <c r="I784" s="39"/>
      <c r="J784" s="39"/>
      <c r="K784" s="10"/>
      <c r="L784" s="10"/>
      <c r="M784" s="10"/>
      <c r="N784" s="10"/>
      <c r="O784" s="10"/>
      <c r="P784" s="10"/>
      <c r="Q784" s="10"/>
    </row>
    <row r="785" spans="1:17" s="11" customFormat="1" x14ac:dyDescent="0.25">
      <c r="A785" s="39"/>
      <c r="B785" s="44"/>
      <c r="C785" s="7"/>
      <c r="H785" s="39"/>
      <c r="I785" s="39"/>
      <c r="J785" s="39"/>
      <c r="K785" s="10"/>
      <c r="L785" s="10"/>
      <c r="M785" s="10"/>
      <c r="N785" s="10"/>
      <c r="O785" s="10"/>
      <c r="P785" s="10"/>
      <c r="Q785" s="10"/>
    </row>
    <row r="786" spans="1:17" s="11" customFormat="1" x14ac:dyDescent="0.25">
      <c r="A786" s="39"/>
      <c r="B786" s="44"/>
      <c r="C786" s="7"/>
      <c r="H786" s="39"/>
      <c r="I786" s="39"/>
      <c r="J786" s="39"/>
      <c r="K786" s="10"/>
      <c r="L786" s="10"/>
      <c r="M786" s="10"/>
      <c r="N786" s="10"/>
      <c r="O786" s="10"/>
      <c r="P786" s="10"/>
      <c r="Q786" s="10"/>
    </row>
    <row r="787" spans="1:17" s="11" customFormat="1" x14ac:dyDescent="0.25">
      <c r="A787" s="39"/>
      <c r="B787" s="44"/>
      <c r="C787" s="7"/>
      <c r="H787" s="39"/>
      <c r="I787" s="39"/>
      <c r="J787" s="39"/>
      <c r="K787" s="10"/>
      <c r="L787" s="10"/>
      <c r="M787" s="10"/>
      <c r="N787" s="10"/>
      <c r="O787" s="10"/>
      <c r="P787" s="10"/>
      <c r="Q787" s="10"/>
    </row>
    <row r="788" spans="1:17" s="11" customFormat="1" x14ac:dyDescent="0.25">
      <c r="A788" s="39"/>
      <c r="B788" s="44"/>
      <c r="C788" s="7"/>
      <c r="H788" s="39"/>
      <c r="I788" s="39"/>
      <c r="J788" s="39"/>
      <c r="K788" s="10"/>
      <c r="L788" s="10"/>
      <c r="M788" s="10"/>
      <c r="N788" s="10"/>
      <c r="O788" s="10"/>
      <c r="P788" s="10"/>
      <c r="Q788" s="10"/>
    </row>
    <row r="789" spans="1:17" s="11" customFormat="1" x14ac:dyDescent="0.25">
      <c r="A789" s="39"/>
      <c r="B789" s="44"/>
      <c r="C789" s="7"/>
      <c r="H789" s="39"/>
      <c r="I789" s="39"/>
      <c r="J789" s="39"/>
      <c r="K789" s="10"/>
      <c r="L789" s="10"/>
      <c r="M789" s="10"/>
      <c r="N789" s="10"/>
      <c r="O789" s="10"/>
      <c r="P789" s="10"/>
      <c r="Q789" s="10"/>
    </row>
    <row r="790" spans="1:17" s="11" customFormat="1" x14ac:dyDescent="0.25">
      <c r="A790" s="39"/>
      <c r="B790" s="44"/>
      <c r="C790" s="7"/>
      <c r="H790" s="39"/>
      <c r="I790" s="39"/>
      <c r="J790" s="39"/>
      <c r="K790" s="10"/>
      <c r="L790" s="10"/>
      <c r="M790" s="10"/>
      <c r="N790" s="10"/>
      <c r="O790" s="10"/>
      <c r="P790" s="10"/>
      <c r="Q790" s="10"/>
    </row>
    <row r="791" spans="1:17" s="11" customFormat="1" x14ac:dyDescent="0.25">
      <c r="A791" s="39"/>
      <c r="B791" s="44"/>
      <c r="C791" s="7"/>
      <c r="H791" s="39"/>
      <c r="I791" s="39"/>
      <c r="J791" s="39"/>
      <c r="K791" s="10"/>
      <c r="L791" s="10"/>
      <c r="M791" s="10"/>
      <c r="N791" s="10"/>
      <c r="O791" s="10"/>
      <c r="P791" s="10"/>
      <c r="Q791" s="10"/>
    </row>
    <row r="792" spans="1:17" s="11" customFormat="1" x14ac:dyDescent="0.25">
      <c r="A792" s="39"/>
      <c r="B792" s="44"/>
      <c r="C792" s="7"/>
      <c r="H792" s="39"/>
      <c r="I792" s="39"/>
      <c r="J792" s="39"/>
      <c r="K792" s="10"/>
      <c r="L792" s="10"/>
      <c r="M792" s="10"/>
      <c r="N792" s="10"/>
      <c r="O792" s="10"/>
      <c r="P792" s="10"/>
      <c r="Q792" s="10"/>
    </row>
    <row r="793" spans="1:17" s="11" customFormat="1" x14ac:dyDescent="0.25">
      <c r="A793" s="39"/>
      <c r="B793" s="44"/>
      <c r="C793" s="7"/>
      <c r="H793" s="39"/>
      <c r="I793" s="39"/>
      <c r="J793" s="39"/>
      <c r="K793" s="10"/>
      <c r="L793" s="10"/>
      <c r="M793" s="10"/>
      <c r="N793" s="10"/>
      <c r="O793" s="10"/>
      <c r="P793" s="10"/>
      <c r="Q793" s="10"/>
    </row>
    <row r="794" spans="1:17" s="11" customFormat="1" x14ac:dyDescent="0.25">
      <c r="A794" s="39"/>
      <c r="B794" s="44"/>
      <c r="C794" s="7"/>
      <c r="H794" s="39"/>
      <c r="I794" s="39"/>
      <c r="J794" s="39"/>
      <c r="K794" s="10"/>
      <c r="L794" s="10"/>
      <c r="M794" s="10"/>
      <c r="N794" s="10"/>
      <c r="O794" s="10"/>
      <c r="P794" s="10"/>
      <c r="Q794" s="10"/>
    </row>
    <row r="795" spans="1:17" s="11" customFormat="1" x14ac:dyDescent="0.25">
      <c r="A795" s="39"/>
      <c r="B795" s="44"/>
      <c r="C795" s="7"/>
      <c r="H795" s="39"/>
      <c r="I795" s="39"/>
      <c r="J795" s="39"/>
      <c r="K795" s="10"/>
      <c r="L795" s="10"/>
      <c r="M795" s="10"/>
      <c r="N795" s="10"/>
      <c r="O795" s="10"/>
      <c r="P795" s="10"/>
      <c r="Q795" s="10"/>
    </row>
    <row r="796" spans="1:17" s="11" customFormat="1" x14ac:dyDescent="0.25">
      <c r="A796" s="39"/>
      <c r="B796" s="44"/>
      <c r="C796" s="7"/>
      <c r="H796" s="39"/>
      <c r="I796" s="39"/>
      <c r="J796" s="39"/>
      <c r="K796" s="10"/>
      <c r="L796" s="10"/>
      <c r="M796" s="10"/>
      <c r="N796" s="10"/>
      <c r="O796" s="10"/>
      <c r="P796" s="10"/>
      <c r="Q796" s="10"/>
    </row>
    <row r="797" spans="1:17" s="11" customFormat="1" x14ac:dyDescent="0.25">
      <c r="A797" s="39"/>
      <c r="B797" s="44"/>
      <c r="C797" s="7"/>
      <c r="H797" s="39"/>
      <c r="I797" s="39"/>
      <c r="J797" s="39"/>
      <c r="K797" s="10"/>
      <c r="L797" s="10"/>
      <c r="M797" s="10"/>
      <c r="N797" s="10"/>
      <c r="O797" s="10"/>
      <c r="P797" s="10"/>
      <c r="Q797" s="10"/>
    </row>
    <row r="798" spans="1:17" s="11" customFormat="1" x14ac:dyDescent="0.25">
      <c r="A798" s="39"/>
      <c r="B798" s="44"/>
      <c r="C798" s="7"/>
      <c r="H798" s="39"/>
      <c r="I798" s="39"/>
      <c r="J798" s="39"/>
      <c r="K798" s="10"/>
      <c r="L798" s="10"/>
      <c r="M798" s="10"/>
      <c r="N798" s="10"/>
      <c r="O798" s="10"/>
      <c r="P798" s="10"/>
      <c r="Q798" s="10"/>
    </row>
    <row r="799" spans="1:17" s="11" customFormat="1" x14ac:dyDescent="0.25">
      <c r="A799" s="39"/>
      <c r="B799" s="44"/>
      <c r="C799" s="7"/>
      <c r="H799" s="39"/>
      <c r="I799" s="39"/>
      <c r="J799" s="39"/>
      <c r="K799" s="10"/>
      <c r="L799" s="10"/>
      <c r="M799" s="10"/>
      <c r="N799" s="10"/>
      <c r="O799" s="10"/>
      <c r="P799" s="10"/>
      <c r="Q799" s="10"/>
    </row>
    <row r="800" spans="1:17" s="11" customFormat="1" x14ac:dyDescent="0.25">
      <c r="A800" s="39"/>
      <c r="B800" s="44"/>
      <c r="C800" s="7"/>
      <c r="H800" s="39"/>
      <c r="I800" s="39"/>
      <c r="J800" s="39"/>
      <c r="K800" s="10"/>
      <c r="L800" s="10"/>
      <c r="M800" s="10"/>
      <c r="N800" s="10"/>
      <c r="O800" s="10"/>
      <c r="P800" s="10"/>
      <c r="Q800" s="10"/>
    </row>
    <row r="801" spans="1:17" s="11" customFormat="1" x14ac:dyDescent="0.25">
      <c r="A801" s="39"/>
      <c r="B801" s="44"/>
      <c r="C801" s="7"/>
      <c r="H801" s="39"/>
      <c r="I801" s="39"/>
      <c r="J801" s="39"/>
      <c r="K801" s="10"/>
      <c r="L801" s="10"/>
      <c r="M801" s="10"/>
      <c r="N801" s="10"/>
      <c r="O801" s="10"/>
      <c r="P801" s="10"/>
      <c r="Q801" s="10"/>
    </row>
    <row r="802" spans="1:17" s="11" customFormat="1" x14ac:dyDescent="0.25">
      <c r="A802" s="39"/>
      <c r="B802" s="44"/>
      <c r="C802" s="7"/>
      <c r="H802" s="39"/>
      <c r="I802" s="39"/>
      <c r="J802" s="39"/>
      <c r="K802" s="10"/>
      <c r="L802" s="10"/>
      <c r="M802" s="10"/>
      <c r="N802" s="10"/>
      <c r="O802" s="10"/>
      <c r="P802" s="10"/>
      <c r="Q802" s="10"/>
    </row>
    <row r="803" spans="1:17" s="11" customFormat="1" x14ac:dyDescent="0.25">
      <c r="A803" s="39"/>
      <c r="B803" s="44"/>
      <c r="C803" s="7"/>
      <c r="H803" s="39"/>
      <c r="I803" s="39"/>
      <c r="J803" s="39"/>
      <c r="K803" s="10"/>
      <c r="L803" s="10"/>
      <c r="M803" s="10"/>
      <c r="N803" s="10"/>
      <c r="O803" s="10"/>
      <c r="P803" s="10"/>
      <c r="Q803" s="10"/>
    </row>
    <row r="804" spans="1:17" s="11" customFormat="1" x14ac:dyDescent="0.25">
      <c r="A804" s="39"/>
      <c r="B804" s="44"/>
      <c r="C804" s="7"/>
      <c r="H804" s="39"/>
      <c r="I804" s="39"/>
      <c r="J804" s="39"/>
      <c r="K804" s="10"/>
      <c r="L804" s="10"/>
      <c r="M804" s="10"/>
      <c r="N804" s="10"/>
      <c r="O804" s="10"/>
      <c r="P804" s="10"/>
      <c r="Q804" s="10"/>
    </row>
    <row r="805" spans="1:17" s="11" customFormat="1" x14ac:dyDescent="0.25">
      <c r="A805" s="39"/>
      <c r="B805" s="44"/>
      <c r="C805" s="7"/>
      <c r="H805" s="39"/>
      <c r="I805" s="39"/>
      <c r="J805" s="39"/>
      <c r="K805" s="10"/>
      <c r="L805" s="10"/>
      <c r="M805" s="10"/>
      <c r="N805" s="10"/>
      <c r="O805" s="10"/>
      <c r="P805" s="10"/>
      <c r="Q805" s="10"/>
    </row>
    <row r="806" spans="1:17" s="11" customFormat="1" x14ac:dyDescent="0.25">
      <c r="A806" s="39"/>
      <c r="B806" s="44"/>
      <c r="C806" s="7"/>
      <c r="H806" s="39"/>
      <c r="I806" s="39"/>
      <c r="J806" s="39"/>
      <c r="K806" s="10"/>
      <c r="L806" s="10"/>
      <c r="M806" s="10"/>
      <c r="N806" s="10"/>
      <c r="O806" s="10"/>
      <c r="P806" s="10"/>
      <c r="Q806" s="10"/>
    </row>
    <row r="807" spans="1:17" s="11" customFormat="1" x14ac:dyDescent="0.25">
      <c r="A807" s="39"/>
      <c r="B807" s="44"/>
      <c r="C807" s="7"/>
      <c r="H807" s="39"/>
      <c r="I807" s="39"/>
      <c r="J807" s="39"/>
      <c r="K807" s="10"/>
      <c r="L807" s="10"/>
      <c r="M807" s="10"/>
      <c r="N807" s="10"/>
      <c r="O807" s="10"/>
      <c r="P807" s="10"/>
      <c r="Q807" s="10"/>
    </row>
    <row r="808" spans="1:17" s="11" customFormat="1" x14ac:dyDescent="0.25">
      <c r="A808" s="39"/>
      <c r="B808" s="44"/>
      <c r="C808" s="7"/>
      <c r="H808" s="39"/>
      <c r="I808" s="39"/>
      <c r="J808" s="39"/>
      <c r="K808" s="10"/>
      <c r="L808" s="10"/>
      <c r="M808" s="10"/>
      <c r="N808" s="10"/>
      <c r="O808" s="10"/>
      <c r="P808" s="10"/>
      <c r="Q808" s="10"/>
    </row>
    <row r="809" spans="1:17" s="11" customFormat="1" x14ac:dyDescent="0.25">
      <c r="A809" s="39"/>
      <c r="B809" s="44"/>
      <c r="C809" s="7"/>
      <c r="H809" s="39"/>
      <c r="I809" s="39"/>
      <c r="J809" s="39"/>
      <c r="K809" s="10"/>
      <c r="L809" s="10"/>
      <c r="M809" s="10"/>
      <c r="N809" s="10"/>
      <c r="O809" s="10"/>
      <c r="P809" s="10"/>
      <c r="Q809" s="10"/>
    </row>
    <row r="810" spans="1:17" s="11" customFormat="1" x14ac:dyDescent="0.25">
      <c r="A810" s="39"/>
      <c r="B810" s="44"/>
      <c r="C810" s="7"/>
      <c r="H810" s="39"/>
      <c r="I810" s="39"/>
      <c r="J810" s="39"/>
      <c r="K810" s="10"/>
      <c r="L810" s="10"/>
      <c r="M810" s="10"/>
      <c r="N810" s="10"/>
      <c r="O810" s="10"/>
      <c r="P810" s="10"/>
      <c r="Q810" s="10"/>
    </row>
    <row r="811" spans="1:17" s="11" customFormat="1" x14ac:dyDescent="0.25">
      <c r="A811" s="39"/>
      <c r="B811" s="44"/>
      <c r="C811" s="7"/>
      <c r="H811" s="39"/>
      <c r="I811" s="39"/>
      <c r="J811" s="39"/>
      <c r="K811" s="10"/>
      <c r="L811" s="10"/>
      <c r="M811" s="10"/>
      <c r="N811" s="10"/>
      <c r="O811" s="10"/>
      <c r="P811" s="10"/>
      <c r="Q811" s="10"/>
    </row>
    <row r="812" spans="1:17" s="11" customFormat="1" x14ac:dyDescent="0.25">
      <c r="A812" s="39"/>
      <c r="B812" s="44"/>
      <c r="C812" s="7"/>
      <c r="H812" s="39"/>
      <c r="I812" s="39"/>
      <c r="J812" s="39"/>
      <c r="K812" s="10"/>
      <c r="L812" s="10"/>
      <c r="M812" s="10"/>
      <c r="N812" s="10"/>
      <c r="O812" s="10"/>
      <c r="P812" s="10"/>
      <c r="Q812" s="10"/>
    </row>
    <row r="813" spans="1:17" s="11" customFormat="1" x14ac:dyDescent="0.25">
      <c r="A813" s="39"/>
      <c r="B813" s="44"/>
      <c r="C813" s="7"/>
      <c r="H813" s="39"/>
      <c r="I813" s="39"/>
      <c r="J813" s="39"/>
      <c r="K813" s="10"/>
      <c r="L813" s="10"/>
      <c r="M813" s="10"/>
      <c r="N813" s="10"/>
      <c r="O813" s="10"/>
      <c r="P813" s="10"/>
      <c r="Q813" s="10"/>
    </row>
    <row r="814" spans="1:17" s="11" customFormat="1" x14ac:dyDescent="0.25">
      <c r="A814" s="39"/>
      <c r="B814" s="44"/>
      <c r="C814" s="7"/>
      <c r="H814" s="39"/>
      <c r="I814" s="39"/>
      <c r="J814" s="39"/>
      <c r="K814" s="10"/>
      <c r="L814" s="10"/>
      <c r="M814" s="10"/>
      <c r="N814" s="10"/>
      <c r="O814" s="10"/>
      <c r="P814" s="10"/>
      <c r="Q814" s="10"/>
    </row>
    <row r="815" spans="1:17" s="11" customFormat="1" x14ac:dyDescent="0.25">
      <c r="A815" s="39"/>
      <c r="B815" s="44"/>
      <c r="C815" s="7"/>
      <c r="H815" s="39"/>
      <c r="I815" s="39"/>
      <c r="J815" s="39"/>
      <c r="K815" s="10"/>
      <c r="L815" s="10"/>
      <c r="M815" s="10"/>
      <c r="N815" s="10"/>
      <c r="O815" s="10"/>
      <c r="P815" s="10"/>
      <c r="Q815" s="10"/>
    </row>
    <row r="816" spans="1:17" s="11" customFormat="1" x14ac:dyDescent="0.25">
      <c r="A816" s="39"/>
      <c r="B816" s="44"/>
      <c r="C816" s="7"/>
      <c r="H816" s="39"/>
      <c r="I816" s="39"/>
      <c r="J816" s="39"/>
      <c r="K816" s="10"/>
      <c r="L816" s="10"/>
      <c r="M816" s="10"/>
      <c r="N816" s="10"/>
      <c r="O816" s="10"/>
      <c r="P816" s="10"/>
      <c r="Q816" s="10"/>
    </row>
    <row r="817" spans="1:17" s="11" customFormat="1" x14ac:dyDescent="0.25">
      <c r="A817" s="39"/>
      <c r="B817" s="44"/>
      <c r="C817" s="7"/>
      <c r="H817" s="39"/>
      <c r="I817" s="39"/>
      <c r="J817" s="39"/>
      <c r="K817" s="10"/>
      <c r="L817" s="10"/>
      <c r="M817" s="10"/>
      <c r="N817" s="10"/>
      <c r="O817" s="10"/>
      <c r="P817" s="10"/>
      <c r="Q817" s="10"/>
    </row>
    <row r="818" spans="1:17" s="11" customFormat="1" x14ac:dyDescent="0.25">
      <c r="A818" s="39"/>
      <c r="B818" s="44"/>
      <c r="C818" s="7"/>
      <c r="H818" s="39"/>
      <c r="I818" s="39"/>
      <c r="J818" s="39"/>
      <c r="K818" s="10"/>
      <c r="L818" s="10"/>
      <c r="M818" s="10"/>
      <c r="N818" s="10"/>
      <c r="O818" s="10"/>
      <c r="P818" s="10"/>
      <c r="Q818" s="10"/>
    </row>
    <row r="819" spans="1:17" s="11" customFormat="1" x14ac:dyDescent="0.25">
      <c r="A819" s="39"/>
      <c r="B819" s="44"/>
      <c r="C819" s="7"/>
      <c r="H819" s="39"/>
      <c r="I819" s="39"/>
      <c r="J819" s="39"/>
      <c r="K819" s="10"/>
      <c r="L819" s="10"/>
      <c r="M819" s="10"/>
      <c r="N819" s="10"/>
      <c r="O819" s="10"/>
      <c r="P819" s="10"/>
      <c r="Q819" s="10"/>
    </row>
    <row r="820" spans="1:17" s="11" customFormat="1" x14ac:dyDescent="0.25">
      <c r="A820" s="39"/>
      <c r="B820" s="44"/>
      <c r="C820" s="7"/>
      <c r="H820" s="39"/>
      <c r="I820" s="39"/>
      <c r="J820" s="39"/>
      <c r="K820" s="10"/>
      <c r="L820" s="10"/>
      <c r="M820" s="10"/>
      <c r="N820" s="10"/>
      <c r="O820" s="10"/>
      <c r="P820" s="10"/>
      <c r="Q820" s="10"/>
    </row>
    <row r="821" spans="1:17" s="11" customFormat="1" x14ac:dyDescent="0.25">
      <c r="A821" s="39"/>
      <c r="B821" s="44"/>
      <c r="C821" s="7"/>
      <c r="H821" s="39"/>
      <c r="I821" s="39"/>
      <c r="J821" s="39"/>
      <c r="K821" s="10"/>
      <c r="L821" s="10"/>
      <c r="M821" s="10"/>
      <c r="N821" s="10"/>
      <c r="O821" s="10"/>
      <c r="P821" s="10"/>
      <c r="Q821" s="10"/>
    </row>
    <row r="822" spans="1:17" s="11" customFormat="1" x14ac:dyDescent="0.25">
      <c r="A822" s="39"/>
      <c r="B822" s="44"/>
      <c r="C822" s="7"/>
      <c r="H822" s="39"/>
      <c r="I822" s="39"/>
      <c r="J822" s="39"/>
      <c r="K822" s="10"/>
      <c r="L822" s="10"/>
      <c r="M822" s="10"/>
      <c r="N822" s="10"/>
      <c r="O822" s="10"/>
      <c r="P822" s="10"/>
      <c r="Q822" s="10"/>
    </row>
    <row r="823" spans="1:17" s="11" customFormat="1" x14ac:dyDescent="0.25">
      <c r="A823" s="39"/>
      <c r="B823" s="44"/>
      <c r="C823" s="7"/>
      <c r="H823" s="39"/>
      <c r="I823" s="39"/>
      <c r="J823" s="39"/>
      <c r="K823" s="10"/>
      <c r="L823" s="10"/>
      <c r="M823" s="10"/>
      <c r="N823" s="10"/>
      <c r="O823" s="10"/>
      <c r="P823" s="10"/>
      <c r="Q823" s="10"/>
    </row>
    <row r="824" spans="1:17" s="11" customFormat="1" x14ac:dyDescent="0.25">
      <c r="A824" s="39"/>
      <c r="B824" s="44"/>
      <c r="C824" s="7"/>
      <c r="H824" s="39"/>
      <c r="I824" s="39"/>
      <c r="J824" s="39"/>
      <c r="K824" s="10"/>
      <c r="L824" s="10"/>
      <c r="M824" s="10"/>
      <c r="N824" s="10"/>
      <c r="O824" s="10"/>
      <c r="P824" s="10"/>
      <c r="Q824" s="10"/>
    </row>
    <row r="825" spans="1:17" s="11" customFormat="1" x14ac:dyDescent="0.25">
      <c r="A825" s="39"/>
      <c r="B825" s="44"/>
      <c r="C825" s="7"/>
      <c r="H825" s="39"/>
      <c r="I825" s="39"/>
      <c r="J825" s="39"/>
      <c r="K825" s="10"/>
      <c r="L825" s="10"/>
      <c r="M825" s="10"/>
      <c r="N825" s="10"/>
      <c r="O825" s="10"/>
      <c r="P825" s="10"/>
      <c r="Q825" s="10"/>
    </row>
    <row r="826" spans="1:17" s="11" customFormat="1" x14ac:dyDescent="0.25">
      <c r="A826" s="39"/>
      <c r="B826" s="44"/>
      <c r="C826" s="7"/>
      <c r="H826" s="39"/>
      <c r="I826" s="39"/>
      <c r="J826" s="39"/>
      <c r="K826" s="10"/>
      <c r="L826" s="10"/>
      <c r="M826" s="10"/>
      <c r="N826" s="10"/>
      <c r="O826" s="10"/>
      <c r="P826" s="10"/>
      <c r="Q826" s="10"/>
    </row>
    <row r="827" spans="1:17" s="11" customFormat="1" x14ac:dyDescent="0.25">
      <c r="A827" s="39"/>
      <c r="B827" s="44"/>
      <c r="C827" s="7"/>
      <c r="H827" s="39"/>
      <c r="I827" s="39"/>
      <c r="J827" s="39"/>
      <c r="K827" s="10"/>
      <c r="L827" s="10"/>
      <c r="M827" s="10"/>
      <c r="N827" s="10"/>
      <c r="O827" s="10"/>
      <c r="P827" s="10"/>
      <c r="Q827" s="10"/>
    </row>
    <row r="828" spans="1:17" s="11" customFormat="1" x14ac:dyDescent="0.25">
      <c r="A828" s="39"/>
      <c r="B828" s="44"/>
      <c r="C828" s="7"/>
      <c r="H828" s="39"/>
      <c r="I828" s="39"/>
      <c r="J828" s="39"/>
      <c r="K828" s="10"/>
      <c r="L828" s="10"/>
      <c r="M828" s="10"/>
      <c r="N828" s="10"/>
      <c r="O828" s="10"/>
      <c r="P828" s="10"/>
      <c r="Q828" s="10"/>
    </row>
    <row r="829" spans="1:17" s="11" customFormat="1" x14ac:dyDescent="0.25">
      <c r="A829" s="39"/>
      <c r="B829" s="44"/>
      <c r="C829" s="7"/>
      <c r="H829" s="39"/>
      <c r="I829" s="39"/>
      <c r="J829" s="39"/>
      <c r="K829" s="10"/>
      <c r="L829" s="10"/>
      <c r="M829" s="10"/>
      <c r="N829" s="10"/>
      <c r="O829" s="10"/>
      <c r="P829" s="10"/>
      <c r="Q829" s="10"/>
    </row>
    <row r="830" spans="1:17" s="11" customFormat="1" x14ac:dyDescent="0.25">
      <c r="A830" s="39"/>
      <c r="B830" s="44"/>
      <c r="C830" s="7"/>
      <c r="H830" s="39"/>
      <c r="I830" s="39"/>
      <c r="J830" s="39"/>
      <c r="K830" s="10"/>
      <c r="L830" s="10"/>
      <c r="M830" s="10"/>
      <c r="N830" s="10"/>
      <c r="O830" s="10"/>
      <c r="P830" s="10"/>
      <c r="Q830" s="10"/>
    </row>
    <row r="831" spans="1:17" s="11" customFormat="1" x14ac:dyDescent="0.25">
      <c r="A831" s="39"/>
      <c r="B831" s="44"/>
      <c r="C831" s="7"/>
      <c r="H831" s="39"/>
      <c r="I831" s="39"/>
      <c r="J831" s="39"/>
      <c r="K831" s="10"/>
      <c r="L831" s="10"/>
      <c r="M831" s="10"/>
      <c r="N831" s="10"/>
      <c r="O831" s="10"/>
      <c r="P831" s="10"/>
      <c r="Q831" s="10"/>
    </row>
    <row r="832" spans="1:17" s="11" customFormat="1" x14ac:dyDescent="0.25">
      <c r="A832" s="39"/>
      <c r="B832" s="44"/>
      <c r="C832" s="7"/>
      <c r="H832" s="39"/>
      <c r="I832" s="39"/>
      <c r="J832" s="39"/>
      <c r="K832" s="10"/>
      <c r="L832" s="10"/>
      <c r="M832" s="10"/>
      <c r="N832" s="10"/>
      <c r="O832" s="10"/>
      <c r="P832" s="10"/>
      <c r="Q832" s="10"/>
    </row>
    <row r="833" spans="1:17" s="11" customFormat="1" x14ac:dyDescent="0.25">
      <c r="A833" s="39"/>
      <c r="B833" s="44"/>
      <c r="C833" s="7"/>
      <c r="H833" s="39"/>
      <c r="I833" s="39"/>
      <c r="J833" s="39"/>
      <c r="K833" s="10"/>
      <c r="L833" s="10"/>
      <c r="M833" s="10"/>
      <c r="N833" s="10"/>
      <c r="O833" s="10"/>
      <c r="P833" s="10"/>
      <c r="Q833" s="10"/>
    </row>
    <row r="834" spans="1:17" s="11" customFormat="1" x14ac:dyDescent="0.25">
      <c r="A834" s="39"/>
      <c r="B834" s="44"/>
      <c r="C834" s="7"/>
      <c r="H834" s="39"/>
      <c r="I834" s="39"/>
      <c r="J834" s="39"/>
      <c r="K834" s="10"/>
      <c r="L834" s="10"/>
      <c r="M834" s="10"/>
      <c r="N834" s="10"/>
      <c r="O834" s="10"/>
      <c r="P834" s="10"/>
      <c r="Q834" s="10"/>
    </row>
    <row r="835" spans="1:17" s="11" customFormat="1" x14ac:dyDescent="0.25">
      <c r="A835" s="39"/>
      <c r="B835" s="44"/>
      <c r="C835" s="7"/>
      <c r="H835" s="39"/>
      <c r="I835" s="39"/>
      <c r="J835" s="39"/>
      <c r="K835" s="10"/>
      <c r="L835" s="10"/>
      <c r="M835" s="10"/>
      <c r="N835" s="10"/>
      <c r="O835" s="10"/>
      <c r="P835" s="10"/>
      <c r="Q835" s="10"/>
    </row>
    <row r="836" spans="1:17" s="11" customFormat="1" x14ac:dyDescent="0.25">
      <c r="A836" s="39"/>
      <c r="B836" s="44"/>
      <c r="C836" s="7"/>
      <c r="H836" s="39"/>
      <c r="I836" s="39"/>
      <c r="J836" s="39"/>
      <c r="K836" s="10"/>
      <c r="L836" s="10"/>
      <c r="M836" s="10"/>
      <c r="N836" s="10"/>
      <c r="O836" s="10"/>
      <c r="P836" s="10"/>
      <c r="Q836" s="10"/>
    </row>
    <row r="837" spans="1:17" s="11" customFormat="1" x14ac:dyDescent="0.25">
      <c r="A837" s="39"/>
      <c r="B837" s="44"/>
      <c r="C837" s="7"/>
      <c r="H837" s="39"/>
      <c r="I837" s="39"/>
      <c r="J837" s="39"/>
      <c r="K837" s="10"/>
      <c r="L837" s="10"/>
      <c r="M837" s="10"/>
      <c r="N837" s="10"/>
      <c r="O837" s="10"/>
      <c r="P837" s="10"/>
      <c r="Q837" s="10"/>
    </row>
    <row r="838" spans="1:17" s="11" customFormat="1" x14ac:dyDescent="0.25">
      <c r="A838" s="39"/>
      <c r="B838" s="44"/>
      <c r="C838" s="7"/>
      <c r="H838" s="39"/>
      <c r="I838" s="39"/>
      <c r="J838" s="39"/>
      <c r="K838" s="10"/>
      <c r="L838" s="10"/>
      <c r="M838" s="10"/>
      <c r="N838" s="10"/>
      <c r="O838" s="10"/>
      <c r="P838" s="10"/>
      <c r="Q838" s="10"/>
    </row>
    <row r="839" spans="1:17" s="11" customFormat="1" x14ac:dyDescent="0.25">
      <c r="A839" s="39"/>
      <c r="B839" s="44"/>
      <c r="C839" s="7"/>
      <c r="H839" s="39"/>
      <c r="I839" s="39"/>
      <c r="J839" s="39"/>
      <c r="K839" s="10"/>
      <c r="L839" s="10"/>
      <c r="M839" s="10"/>
      <c r="N839" s="10"/>
      <c r="O839" s="10"/>
      <c r="P839" s="10"/>
      <c r="Q839" s="10"/>
    </row>
    <row r="840" spans="1:17" s="11" customFormat="1" x14ac:dyDescent="0.25">
      <c r="A840" s="39"/>
      <c r="B840" s="44"/>
      <c r="C840" s="7"/>
      <c r="H840" s="39"/>
      <c r="I840" s="39"/>
      <c r="J840" s="39"/>
      <c r="K840" s="10"/>
      <c r="L840" s="10"/>
      <c r="M840" s="10"/>
      <c r="N840" s="10"/>
      <c r="O840" s="10"/>
      <c r="P840" s="10"/>
      <c r="Q840" s="10"/>
    </row>
    <row r="841" spans="1:17" s="11" customFormat="1" x14ac:dyDescent="0.25">
      <c r="A841" s="39"/>
      <c r="B841" s="44"/>
      <c r="C841" s="7"/>
      <c r="H841" s="39"/>
      <c r="I841" s="39"/>
      <c r="J841" s="39"/>
      <c r="K841" s="10"/>
      <c r="L841" s="10"/>
      <c r="M841" s="10"/>
      <c r="N841" s="10"/>
      <c r="O841" s="10"/>
      <c r="P841" s="10"/>
      <c r="Q841" s="10"/>
    </row>
    <row r="842" spans="1:17" s="11" customFormat="1" x14ac:dyDescent="0.25">
      <c r="A842" s="39"/>
      <c r="B842" s="44"/>
      <c r="C842" s="7"/>
      <c r="H842" s="39"/>
      <c r="I842" s="39"/>
      <c r="J842" s="39"/>
      <c r="K842" s="10"/>
      <c r="L842" s="10"/>
      <c r="M842" s="10"/>
      <c r="N842" s="10"/>
      <c r="O842" s="10"/>
      <c r="P842" s="10"/>
      <c r="Q842" s="10"/>
    </row>
    <row r="843" spans="1:17" s="11" customFormat="1" x14ac:dyDescent="0.25">
      <c r="A843" s="39"/>
      <c r="B843" s="44"/>
      <c r="C843" s="7"/>
      <c r="H843" s="39"/>
      <c r="I843" s="39"/>
      <c r="J843" s="39"/>
      <c r="K843" s="10"/>
      <c r="L843" s="10"/>
      <c r="M843" s="10"/>
      <c r="N843" s="10"/>
      <c r="O843" s="10"/>
      <c r="P843" s="10"/>
      <c r="Q843" s="10"/>
    </row>
    <row r="844" spans="1:17" s="11" customFormat="1" x14ac:dyDescent="0.25">
      <c r="A844" s="39"/>
      <c r="B844" s="44"/>
      <c r="C844" s="7"/>
      <c r="H844" s="39"/>
      <c r="I844" s="39"/>
      <c r="J844" s="39"/>
      <c r="K844" s="10"/>
      <c r="L844" s="10"/>
      <c r="M844" s="10"/>
      <c r="N844" s="10"/>
      <c r="O844" s="10"/>
      <c r="P844" s="10"/>
      <c r="Q844" s="10"/>
    </row>
    <row r="845" spans="1:17" s="11" customFormat="1" x14ac:dyDescent="0.25">
      <c r="A845" s="39"/>
      <c r="B845" s="44"/>
      <c r="C845" s="7"/>
      <c r="H845" s="39"/>
      <c r="I845" s="39"/>
      <c r="J845" s="39"/>
      <c r="K845" s="10"/>
      <c r="L845" s="10"/>
      <c r="M845" s="10"/>
      <c r="N845" s="10"/>
      <c r="O845" s="10"/>
      <c r="P845" s="10"/>
      <c r="Q845" s="10"/>
    </row>
    <row r="846" spans="1:17" s="11" customFormat="1" x14ac:dyDescent="0.25">
      <c r="A846" s="39"/>
      <c r="B846" s="44"/>
      <c r="C846" s="7"/>
      <c r="H846" s="39"/>
      <c r="I846" s="39"/>
      <c r="J846" s="39"/>
      <c r="K846" s="10"/>
      <c r="L846" s="10"/>
      <c r="M846" s="10"/>
      <c r="N846" s="10"/>
      <c r="O846" s="10"/>
      <c r="P846" s="10"/>
      <c r="Q846" s="10"/>
    </row>
    <row r="847" spans="1:17" s="11" customFormat="1" x14ac:dyDescent="0.25">
      <c r="A847" s="39"/>
      <c r="B847" s="44"/>
      <c r="C847" s="7"/>
      <c r="H847" s="39"/>
      <c r="I847" s="39"/>
      <c r="J847" s="39"/>
      <c r="K847" s="10"/>
      <c r="L847" s="10"/>
      <c r="M847" s="10"/>
      <c r="N847" s="10"/>
      <c r="O847" s="10"/>
      <c r="P847" s="10"/>
      <c r="Q847" s="10"/>
    </row>
    <row r="848" spans="1:17" s="11" customFormat="1" x14ac:dyDescent="0.25">
      <c r="A848" s="39"/>
      <c r="B848" s="44"/>
      <c r="C848" s="7"/>
      <c r="H848" s="39"/>
      <c r="I848" s="39"/>
      <c r="J848" s="39"/>
      <c r="K848" s="10"/>
      <c r="L848" s="10"/>
      <c r="M848" s="10"/>
      <c r="N848" s="10"/>
      <c r="O848" s="10"/>
      <c r="P848" s="10"/>
      <c r="Q848" s="10"/>
    </row>
    <row r="849" spans="1:17" s="11" customFormat="1" x14ac:dyDescent="0.25">
      <c r="A849" s="39"/>
      <c r="B849" s="44"/>
      <c r="C849" s="7"/>
      <c r="H849" s="39"/>
      <c r="I849" s="39"/>
      <c r="J849" s="39"/>
      <c r="K849" s="10"/>
      <c r="L849" s="10"/>
      <c r="M849" s="10"/>
      <c r="N849" s="10"/>
      <c r="O849" s="10"/>
      <c r="P849" s="10"/>
      <c r="Q849" s="10"/>
    </row>
    <row r="850" spans="1:17" s="11" customFormat="1" x14ac:dyDescent="0.25">
      <c r="A850" s="39"/>
      <c r="B850" s="44"/>
      <c r="C850" s="7"/>
      <c r="H850" s="39"/>
      <c r="I850" s="39"/>
      <c r="J850" s="39"/>
      <c r="K850" s="10"/>
      <c r="L850" s="10"/>
      <c r="M850" s="10"/>
      <c r="N850" s="10"/>
      <c r="O850" s="10"/>
      <c r="P850" s="10"/>
      <c r="Q850" s="10"/>
    </row>
    <row r="851" spans="1:17" s="11" customFormat="1" x14ac:dyDescent="0.25">
      <c r="A851" s="39"/>
      <c r="B851" s="44"/>
      <c r="C851" s="7"/>
      <c r="H851" s="39"/>
      <c r="I851" s="39"/>
      <c r="J851" s="39"/>
      <c r="K851" s="10"/>
      <c r="L851" s="10"/>
      <c r="M851" s="10"/>
      <c r="N851" s="10"/>
      <c r="O851" s="10"/>
      <c r="P851" s="10"/>
      <c r="Q851" s="10"/>
    </row>
    <row r="852" spans="1:17" s="11" customFormat="1" x14ac:dyDescent="0.25">
      <c r="A852" s="39"/>
      <c r="B852" s="44"/>
      <c r="C852" s="7"/>
      <c r="H852" s="39"/>
      <c r="I852" s="39"/>
      <c r="J852" s="39"/>
      <c r="K852" s="10"/>
      <c r="L852" s="10"/>
      <c r="M852" s="10"/>
      <c r="N852" s="10"/>
      <c r="O852" s="10"/>
      <c r="P852" s="10"/>
      <c r="Q852" s="10"/>
    </row>
    <row r="853" spans="1:17" s="11" customFormat="1" x14ac:dyDescent="0.25">
      <c r="A853" s="39"/>
      <c r="B853" s="44"/>
      <c r="C853" s="7"/>
      <c r="H853" s="39"/>
      <c r="I853" s="39"/>
      <c r="J853" s="39"/>
      <c r="K853" s="10"/>
      <c r="L853" s="10"/>
      <c r="M853" s="10"/>
      <c r="N853" s="10"/>
      <c r="O853" s="10"/>
      <c r="P853" s="10"/>
      <c r="Q853" s="10"/>
    </row>
    <row r="854" spans="1:17" s="11" customFormat="1" x14ac:dyDescent="0.25">
      <c r="A854" s="39"/>
      <c r="B854" s="44"/>
      <c r="C854" s="7"/>
      <c r="H854" s="39"/>
      <c r="I854" s="39"/>
      <c r="J854" s="39"/>
      <c r="K854" s="10"/>
      <c r="L854" s="10"/>
      <c r="M854" s="10"/>
      <c r="N854" s="10"/>
      <c r="O854" s="10"/>
      <c r="P854" s="10"/>
      <c r="Q854" s="10"/>
    </row>
    <row r="855" spans="1:17" s="11" customFormat="1" x14ac:dyDescent="0.25">
      <c r="A855" s="39"/>
      <c r="B855" s="44"/>
      <c r="C855" s="7"/>
      <c r="H855" s="39"/>
      <c r="I855" s="39"/>
      <c r="J855" s="39"/>
      <c r="K855" s="10"/>
      <c r="L855" s="10"/>
      <c r="M855" s="10"/>
      <c r="N855" s="10"/>
      <c r="O855" s="10"/>
      <c r="P855" s="10"/>
      <c r="Q855" s="10"/>
    </row>
    <row r="856" spans="1:17" s="11" customFormat="1" x14ac:dyDescent="0.25">
      <c r="A856" s="39"/>
      <c r="B856" s="44"/>
      <c r="C856" s="7"/>
      <c r="H856" s="39"/>
      <c r="I856" s="39"/>
      <c r="J856" s="39"/>
      <c r="K856" s="10"/>
      <c r="L856" s="10"/>
      <c r="M856" s="10"/>
      <c r="N856" s="10"/>
      <c r="O856" s="10"/>
      <c r="P856" s="10"/>
      <c r="Q856" s="10"/>
    </row>
    <row r="857" spans="1:17" s="11" customFormat="1" x14ac:dyDescent="0.25">
      <c r="A857" s="39"/>
      <c r="B857" s="44"/>
      <c r="C857" s="7"/>
      <c r="H857" s="39"/>
      <c r="I857" s="39"/>
      <c r="J857" s="39"/>
      <c r="K857" s="10"/>
      <c r="L857" s="10"/>
      <c r="M857" s="10"/>
      <c r="N857" s="10"/>
      <c r="O857" s="10"/>
      <c r="P857" s="10"/>
      <c r="Q857" s="10"/>
    </row>
    <row r="858" spans="1:17" s="11" customFormat="1" x14ac:dyDescent="0.25">
      <c r="A858" s="39"/>
      <c r="B858" s="44"/>
      <c r="C858" s="7"/>
      <c r="H858" s="39"/>
      <c r="I858" s="39"/>
      <c r="J858" s="39"/>
      <c r="K858" s="10"/>
      <c r="L858" s="10"/>
      <c r="M858" s="10"/>
      <c r="N858" s="10"/>
      <c r="O858" s="10"/>
      <c r="P858" s="10"/>
      <c r="Q858" s="10"/>
    </row>
    <row r="859" spans="1:17" s="11" customFormat="1" x14ac:dyDescent="0.25">
      <c r="A859" s="39"/>
      <c r="B859" s="44"/>
      <c r="C859" s="7"/>
      <c r="H859" s="39"/>
      <c r="I859" s="39"/>
      <c r="J859" s="39"/>
      <c r="K859" s="10"/>
      <c r="L859" s="10"/>
      <c r="M859" s="10"/>
      <c r="N859" s="10"/>
      <c r="O859" s="10"/>
      <c r="P859" s="10"/>
      <c r="Q859" s="10"/>
    </row>
    <row r="860" spans="1:17" s="11" customFormat="1" x14ac:dyDescent="0.25">
      <c r="A860" s="39"/>
      <c r="B860" s="44"/>
      <c r="C860" s="7"/>
      <c r="H860" s="39"/>
      <c r="I860" s="39"/>
      <c r="J860" s="39"/>
      <c r="K860" s="10"/>
      <c r="L860" s="10"/>
      <c r="M860" s="10"/>
      <c r="N860" s="10"/>
      <c r="O860" s="10"/>
      <c r="P860" s="10"/>
      <c r="Q860" s="10"/>
    </row>
    <row r="861" spans="1:17" s="11" customFormat="1" x14ac:dyDescent="0.25">
      <c r="A861" s="39"/>
      <c r="B861" s="44"/>
      <c r="C861" s="7"/>
      <c r="H861" s="39"/>
      <c r="I861" s="39"/>
      <c r="J861" s="39"/>
      <c r="K861" s="10"/>
      <c r="L861" s="10"/>
      <c r="M861" s="10"/>
      <c r="N861" s="10"/>
      <c r="O861" s="10"/>
      <c r="P861" s="10"/>
      <c r="Q861" s="10"/>
    </row>
    <row r="862" spans="1:17" s="11" customFormat="1" x14ac:dyDescent="0.25">
      <c r="A862" s="39"/>
      <c r="B862" s="44"/>
      <c r="C862" s="7"/>
      <c r="H862" s="39"/>
      <c r="I862" s="39"/>
      <c r="J862" s="39"/>
      <c r="K862" s="10"/>
      <c r="L862" s="10"/>
      <c r="M862" s="10"/>
      <c r="N862" s="10"/>
      <c r="O862" s="10"/>
      <c r="P862" s="10"/>
      <c r="Q862" s="10"/>
    </row>
    <row r="863" spans="1:17" s="11" customFormat="1" x14ac:dyDescent="0.25">
      <c r="A863" s="39"/>
      <c r="B863" s="44"/>
      <c r="C863" s="7"/>
      <c r="H863" s="39"/>
      <c r="I863" s="39"/>
      <c r="J863" s="39"/>
      <c r="K863" s="10"/>
      <c r="L863" s="10"/>
      <c r="M863" s="10"/>
      <c r="N863" s="10"/>
      <c r="O863" s="10"/>
      <c r="P863" s="10"/>
      <c r="Q863" s="10"/>
    </row>
    <row r="864" spans="1:17" s="11" customFormat="1" x14ac:dyDescent="0.25">
      <c r="A864" s="39"/>
      <c r="B864" s="44"/>
      <c r="C864" s="7"/>
      <c r="H864" s="39"/>
      <c r="I864" s="39"/>
      <c r="J864" s="39"/>
      <c r="K864" s="10"/>
      <c r="L864" s="10"/>
      <c r="M864" s="10"/>
      <c r="N864" s="10"/>
      <c r="O864" s="10"/>
      <c r="P864" s="10"/>
      <c r="Q864" s="10"/>
    </row>
    <row r="865" spans="1:17" s="11" customFormat="1" x14ac:dyDescent="0.25">
      <c r="A865" s="39"/>
      <c r="B865" s="44"/>
      <c r="C865" s="7"/>
      <c r="H865" s="39"/>
      <c r="I865" s="39"/>
      <c r="J865" s="39"/>
      <c r="K865" s="10"/>
      <c r="L865" s="10"/>
      <c r="M865" s="10"/>
      <c r="N865" s="10"/>
      <c r="O865" s="10"/>
      <c r="P865" s="10"/>
      <c r="Q865" s="10"/>
    </row>
    <row r="866" spans="1:17" s="11" customFormat="1" x14ac:dyDescent="0.25">
      <c r="A866" s="39"/>
      <c r="B866" s="44"/>
      <c r="C866" s="7"/>
      <c r="H866" s="39"/>
      <c r="I866" s="39"/>
      <c r="J866" s="39"/>
      <c r="K866" s="10"/>
      <c r="L866" s="10"/>
      <c r="M866" s="10"/>
      <c r="N866" s="10"/>
      <c r="O866" s="10"/>
      <c r="P866" s="10"/>
      <c r="Q866" s="10"/>
    </row>
    <row r="867" spans="1:17" s="11" customFormat="1" x14ac:dyDescent="0.25">
      <c r="A867" s="39"/>
      <c r="B867" s="44"/>
      <c r="C867" s="7"/>
      <c r="H867" s="39"/>
      <c r="I867" s="39"/>
      <c r="J867" s="39"/>
      <c r="K867" s="10"/>
      <c r="L867" s="10"/>
      <c r="M867" s="10"/>
      <c r="N867" s="10"/>
      <c r="O867" s="10"/>
      <c r="P867" s="10"/>
      <c r="Q867" s="10"/>
    </row>
    <row r="868" spans="1:17" s="11" customFormat="1" x14ac:dyDescent="0.25">
      <c r="A868" s="39"/>
      <c r="B868" s="44"/>
      <c r="C868" s="7"/>
      <c r="H868" s="39"/>
      <c r="I868" s="39"/>
      <c r="J868" s="39"/>
      <c r="K868" s="10"/>
      <c r="L868" s="10"/>
      <c r="M868" s="10"/>
      <c r="N868" s="10"/>
      <c r="O868" s="10"/>
      <c r="P868" s="10"/>
      <c r="Q868" s="10"/>
    </row>
    <row r="869" spans="1:17" s="11" customFormat="1" x14ac:dyDescent="0.25">
      <c r="A869" s="39"/>
      <c r="B869" s="44"/>
      <c r="C869" s="7"/>
      <c r="H869" s="39"/>
      <c r="I869" s="39"/>
      <c r="J869" s="39"/>
      <c r="K869" s="10"/>
      <c r="L869" s="10"/>
      <c r="M869" s="10"/>
      <c r="N869" s="10"/>
      <c r="O869" s="10"/>
      <c r="P869" s="10"/>
      <c r="Q869" s="10"/>
    </row>
    <row r="870" spans="1:17" s="11" customFormat="1" x14ac:dyDescent="0.25">
      <c r="A870" s="39"/>
      <c r="B870" s="44"/>
      <c r="C870" s="7"/>
      <c r="H870" s="39"/>
      <c r="I870" s="39"/>
      <c r="J870" s="39"/>
      <c r="K870" s="10"/>
      <c r="L870" s="10"/>
      <c r="M870" s="10"/>
      <c r="N870" s="10"/>
      <c r="O870" s="10"/>
      <c r="P870" s="10"/>
      <c r="Q870" s="10"/>
    </row>
    <row r="871" spans="1:17" s="11" customFormat="1" x14ac:dyDescent="0.25">
      <c r="A871" s="39"/>
      <c r="B871" s="44"/>
      <c r="C871" s="7"/>
      <c r="H871" s="39"/>
      <c r="I871" s="39"/>
      <c r="J871" s="39"/>
      <c r="K871" s="10"/>
      <c r="L871" s="10"/>
      <c r="M871" s="10"/>
      <c r="N871" s="10"/>
      <c r="O871" s="10"/>
      <c r="P871" s="10"/>
      <c r="Q871" s="10"/>
    </row>
    <row r="872" spans="1:17" s="11" customFormat="1" x14ac:dyDescent="0.25">
      <c r="A872" s="39"/>
      <c r="B872" s="44"/>
      <c r="C872" s="7"/>
      <c r="H872" s="39"/>
      <c r="I872" s="39"/>
      <c r="J872" s="39"/>
      <c r="K872" s="10"/>
      <c r="L872" s="10"/>
      <c r="M872" s="10"/>
      <c r="N872" s="10"/>
      <c r="O872" s="10"/>
      <c r="P872" s="10"/>
      <c r="Q872" s="10"/>
    </row>
    <row r="873" spans="1:17" s="11" customFormat="1" x14ac:dyDescent="0.25">
      <c r="A873" s="39"/>
      <c r="B873" s="44"/>
      <c r="C873" s="7"/>
      <c r="H873" s="39"/>
      <c r="I873" s="39"/>
      <c r="J873" s="39"/>
      <c r="K873" s="10"/>
      <c r="L873" s="10"/>
      <c r="M873" s="10"/>
      <c r="N873" s="10"/>
      <c r="O873" s="10"/>
      <c r="P873" s="10"/>
      <c r="Q873" s="10"/>
    </row>
    <row r="874" spans="1:17" s="11" customFormat="1" x14ac:dyDescent="0.25">
      <c r="A874" s="39"/>
      <c r="B874" s="44"/>
      <c r="C874" s="7"/>
      <c r="H874" s="39"/>
      <c r="I874" s="39"/>
      <c r="J874" s="39"/>
      <c r="K874" s="10"/>
      <c r="L874" s="10"/>
      <c r="M874" s="10"/>
      <c r="N874" s="10"/>
      <c r="O874" s="10"/>
      <c r="P874" s="10"/>
      <c r="Q874" s="10"/>
    </row>
    <row r="875" spans="1:17" s="11" customFormat="1" x14ac:dyDescent="0.25">
      <c r="A875" s="39"/>
      <c r="B875" s="44"/>
      <c r="C875" s="7"/>
      <c r="H875" s="39"/>
      <c r="I875" s="39"/>
      <c r="J875" s="39"/>
      <c r="K875" s="10"/>
      <c r="L875" s="10"/>
      <c r="M875" s="10"/>
      <c r="N875" s="10"/>
      <c r="O875" s="10"/>
      <c r="P875" s="10"/>
      <c r="Q875" s="10"/>
    </row>
    <row r="876" spans="1:17" s="11" customFormat="1" x14ac:dyDescent="0.25">
      <c r="A876" s="39"/>
      <c r="B876" s="44"/>
      <c r="C876" s="7"/>
      <c r="H876" s="39"/>
      <c r="I876" s="39"/>
      <c r="J876" s="39"/>
      <c r="K876" s="10"/>
      <c r="L876" s="10"/>
      <c r="M876" s="10"/>
      <c r="N876" s="10"/>
      <c r="O876" s="10"/>
      <c r="P876" s="10"/>
      <c r="Q876" s="10"/>
    </row>
    <row r="877" spans="1:17" s="11" customFormat="1" x14ac:dyDescent="0.25">
      <c r="A877" s="39"/>
      <c r="B877" s="44"/>
      <c r="C877" s="7"/>
      <c r="H877" s="39"/>
      <c r="I877" s="39"/>
      <c r="J877" s="39"/>
      <c r="K877" s="10"/>
      <c r="L877" s="10"/>
      <c r="M877" s="10"/>
      <c r="N877" s="10"/>
      <c r="O877" s="10"/>
      <c r="P877" s="10"/>
      <c r="Q877" s="10"/>
    </row>
    <row r="878" spans="1:17" s="11" customFormat="1" x14ac:dyDescent="0.25">
      <c r="A878" s="39"/>
      <c r="B878" s="44"/>
      <c r="C878" s="7"/>
      <c r="H878" s="39"/>
      <c r="I878" s="39"/>
      <c r="J878" s="39"/>
      <c r="K878" s="10"/>
      <c r="L878" s="10"/>
      <c r="M878" s="10"/>
      <c r="N878" s="10"/>
      <c r="O878" s="10"/>
      <c r="P878" s="10"/>
      <c r="Q878" s="10"/>
    </row>
    <row r="879" spans="1:17" s="11" customFormat="1" x14ac:dyDescent="0.25">
      <c r="A879" s="39"/>
      <c r="B879" s="44"/>
      <c r="C879" s="7"/>
      <c r="H879" s="39"/>
      <c r="I879" s="39"/>
      <c r="J879" s="39"/>
      <c r="K879" s="10"/>
      <c r="L879" s="10"/>
      <c r="M879" s="10"/>
      <c r="N879" s="10"/>
      <c r="O879" s="10"/>
      <c r="P879" s="10"/>
      <c r="Q879" s="10"/>
    </row>
    <row r="880" spans="1:17" s="11" customFormat="1" x14ac:dyDescent="0.25">
      <c r="A880" s="39"/>
      <c r="B880" s="44"/>
      <c r="C880" s="7"/>
      <c r="H880" s="39"/>
      <c r="I880" s="39"/>
      <c r="J880" s="39"/>
      <c r="K880" s="10"/>
      <c r="L880" s="10"/>
      <c r="M880" s="10"/>
      <c r="N880" s="10"/>
      <c r="O880" s="10"/>
      <c r="P880" s="10"/>
      <c r="Q880" s="10"/>
    </row>
    <row r="881" spans="1:17" s="11" customFormat="1" x14ac:dyDescent="0.25">
      <c r="A881" s="39"/>
      <c r="B881" s="44"/>
      <c r="C881" s="7"/>
      <c r="H881" s="39"/>
      <c r="I881" s="39"/>
      <c r="J881" s="39"/>
      <c r="K881" s="10"/>
      <c r="L881" s="10"/>
      <c r="M881" s="10"/>
      <c r="N881" s="10"/>
      <c r="O881" s="10"/>
      <c r="P881" s="10"/>
      <c r="Q881" s="10"/>
    </row>
    <row r="882" spans="1:17" s="11" customFormat="1" x14ac:dyDescent="0.25">
      <c r="A882" s="39"/>
      <c r="B882" s="44"/>
      <c r="C882" s="7"/>
      <c r="H882" s="39"/>
      <c r="I882" s="39"/>
      <c r="J882" s="39"/>
      <c r="K882" s="10"/>
      <c r="L882" s="10"/>
      <c r="M882" s="10"/>
      <c r="N882" s="10"/>
      <c r="O882" s="10"/>
      <c r="P882" s="10"/>
      <c r="Q882" s="10"/>
    </row>
    <row r="883" spans="1:17" s="11" customFormat="1" x14ac:dyDescent="0.25">
      <c r="A883" s="39"/>
      <c r="B883" s="44"/>
      <c r="C883" s="7"/>
      <c r="H883" s="39"/>
      <c r="I883" s="39"/>
      <c r="J883" s="39"/>
      <c r="K883" s="10"/>
      <c r="L883" s="10"/>
      <c r="M883" s="10"/>
      <c r="N883" s="10"/>
      <c r="O883" s="10"/>
      <c r="P883" s="10"/>
      <c r="Q883" s="10"/>
    </row>
    <row r="884" spans="1:17" s="11" customFormat="1" x14ac:dyDescent="0.25">
      <c r="A884" s="39"/>
      <c r="B884" s="44"/>
      <c r="C884" s="7"/>
      <c r="H884" s="39"/>
      <c r="I884" s="39"/>
      <c r="J884" s="39"/>
      <c r="K884" s="10"/>
      <c r="L884" s="10"/>
      <c r="M884" s="10"/>
      <c r="N884" s="10"/>
      <c r="O884" s="10"/>
      <c r="P884" s="10"/>
      <c r="Q884" s="10"/>
    </row>
    <row r="885" spans="1:17" s="11" customFormat="1" x14ac:dyDescent="0.25">
      <c r="A885" s="39"/>
      <c r="B885" s="44"/>
      <c r="C885" s="7"/>
      <c r="H885" s="39"/>
      <c r="I885" s="39"/>
      <c r="J885" s="39"/>
      <c r="K885" s="10"/>
      <c r="L885" s="10"/>
      <c r="M885" s="10"/>
      <c r="N885" s="10"/>
      <c r="O885" s="10"/>
      <c r="P885" s="10"/>
      <c r="Q885" s="10"/>
    </row>
    <row r="886" spans="1:17" s="11" customFormat="1" x14ac:dyDescent="0.25">
      <c r="A886" s="39"/>
      <c r="B886" s="44"/>
      <c r="C886" s="7"/>
      <c r="H886" s="39"/>
      <c r="I886" s="39"/>
      <c r="J886" s="39"/>
      <c r="K886" s="10"/>
      <c r="L886" s="10"/>
      <c r="M886" s="10"/>
      <c r="N886" s="10"/>
      <c r="O886" s="10"/>
      <c r="P886" s="10"/>
      <c r="Q886" s="10"/>
    </row>
    <row r="887" spans="1:17" s="11" customFormat="1" x14ac:dyDescent="0.25">
      <c r="A887" s="39"/>
      <c r="B887" s="44"/>
      <c r="C887" s="7"/>
      <c r="H887" s="39"/>
      <c r="I887" s="39"/>
      <c r="J887" s="39"/>
      <c r="K887" s="10"/>
      <c r="L887" s="10"/>
      <c r="M887" s="10"/>
      <c r="N887" s="10"/>
      <c r="O887" s="10"/>
      <c r="P887" s="10"/>
      <c r="Q887" s="10"/>
    </row>
    <row r="888" spans="1:17" s="11" customFormat="1" x14ac:dyDescent="0.25">
      <c r="A888" s="39"/>
      <c r="B888" s="44"/>
      <c r="C888" s="7"/>
      <c r="H888" s="39"/>
      <c r="I888" s="39"/>
      <c r="J888" s="39"/>
      <c r="K888" s="10"/>
      <c r="L888" s="10"/>
      <c r="M888" s="10"/>
      <c r="N888" s="10"/>
      <c r="O888" s="10"/>
      <c r="P888" s="10"/>
      <c r="Q888" s="10"/>
    </row>
    <row r="889" spans="1:17" s="11" customFormat="1" x14ac:dyDescent="0.25">
      <c r="A889" s="39"/>
      <c r="B889" s="44"/>
      <c r="C889" s="7"/>
      <c r="H889" s="39"/>
      <c r="I889" s="39"/>
      <c r="J889" s="39"/>
      <c r="K889" s="10"/>
      <c r="L889" s="10"/>
      <c r="M889" s="10"/>
      <c r="N889" s="10"/>
      <c r="O889" s="10"/>
      <c r="P889" s="10"/>
      <c r="Q889" s="10"/>
    </row>
    <row r="890" spans="1:17" s="11" customFormat="1" x14ac:dyDescent="0.25">
      <c r="A890" s="39"/>
      <c r="B890" s="44"/>
      <c r="C890" s="7"/>
      <c r="H890" s="39"/>
      <c r="I890" s="39"/>
      <c r="J890" s="39"/>
      <c r="K890" s="10"/>
      <c r="L890" s="10"/>
      <c r="M890" s="10"/>
      <c r="N890" s="10"/>
      <c r="O890" s="10"/>
      <c r="P890" s="10"/>
      <c r="Q890" s="10"/>
    </row>
    <row r="891" spans="1:17" s="11" customFormat="1" x14ac:dyDescent="0.25">
      <c r="A891" s="39"/>
      <c r="B891" s="44"/>
      <c r="C891" s="7"/>
      <c r="H891" s="39"/>
      <c r="I891" s="39"/>
      <c r="J891" s="39"/>
      <c r="K891" s="10"/>
      <c r="L891" s="10"/>
      <c r="M891" s="10"/>
      <c r="N891" s="10"/>
      <c r="O891" s="10"/>
      <c r="P891" s="10"/>
      <c r="Q891" s="10"/>
    </row>
    <row r="892" spans="1:17" s="11" customFormat="1" x14ac:dyDescent="0.25">
      <c r="A892" s="39"/>
      <c r="B892" s="44"/>
      <c r="C892" s="7"/>
      <c r="H892" s="39"/>
      <c r="I892" s="39"/>
      <c r="J892" s="39"/>
      <c r="K892" s="10"/>
      <c r="L892" s="10"/>
      <c r="M892" s="10"/>
      <c r="N892" s="10"/>
      <c r="O892" s="10"/>
      <c r="P892" s="10"/>
      <c r="Q892" s="10"/>
    </row>
    <row r="893" spans="1:17" s="11" customFormat="1" x14ac:dyDescent="0.25">
      <c r="A893" s="39"/>
      <c r="B893" s="44"/>
      <c r="C893" s="7"/>
      <c r="H893" s="39"/>
      <c r="I893" s="39"/>
      <c r="J893" s="39"/>
      <c r="K893" s="10"/>
      <c r="L893" s="10"/>
      <c r="M893" s="10"/>
      <c r="N893" s="10"/>
      <c r="O893" s="10"/>
      <c r="P893" s="10"/>
      <c r="Q893" s="10"/>
    </row>
    <row r="894" spans="1:17" s="11" customFormat="1" x14ac:dyDescent="0.25">
      <c r="A894" s="39"/>
      <c r="B894" s="44"/>
      <c r="C894" s="7"/>
      <c r="H894" s="39"/>
      <c r="I894" s="39"/>
      <c r="J894" s="39"/>
      <c r="K894" s="10"/>
      <c r="L894" s="10"/>
      <c r="M894" s="10"/>
      <c r="N894" s="10"/>
      <c r="O894" s="10"/>
      <c r="P894" s="10"/>
      <c r="Q894" s="10"/>
    </row>
    <row r="895" spans="1:17" s="11" customFormat="1" x14ac:dyDescent="0.25">
      <c r="A895" s="39"/>
      <c r="B895" s="44"/>
      <c r="C895" s="7"/>
      <c r="H895" s="39"/>
      <c r="I895" s="39"/>
      <c r="J895" s="39"/>
      <c r="K895" s="10"/>
      <c r="L895" s="10"/>
      <c r="M895" s="10"/>
      <c r="N895" s="10"/>
      <c r="O895" s="10"/>
      <c r="P895" s="10"/>
      <c r="Q895" s="10"/>
    </row>
    <row r="896" spans="1:17" s="11" customFormat="1" x14ac:dyDescent="0.25">
      <c r="A896" s="39"/>
      <c r="B896" s="44"/>
      <c r="C896" s="7"/>
      <c r="H896" s="39"/>
      <c r="I896" s="39"/>
      <c r="J896" s="39"/>
      <c r="K896" s="10"/>
      <c r="L896" s="10"/>
      <c r="M896" s="10"/>
      <c r="N896" s="10"/>
      <c r="O896" s="10"/>
      <c r="P896" s="10"/>
      <c r="Q896" s="10"/>
    </row>
    <row r="897" spans="1:17" s="11" customFormat="1" x14ac:dyDescent="0.25">
      <c r="A897" s="39"/>
      <c r="B897" s="44"/>
      <c r="C897" s="7"/>
      <c r="H897" s="39"/>
      <c r="I897" s="39"/>
      <c r="J897" s="39"/>
      <c r="K897" s="10"/>
      <c r="L897" s="10"/>
      <c r="M897" s="10"/>
      <c r="N897" s="10"/>
      <c r="O897" s="10"/>
      <c r="P897" s="10"/>
      <c r="Q897" s="10"/>
    </row>
    <row r="898" spans="1:17" s="11" customFormat="1" x14ac:dyDescent="0.25">
      <c r="A898" s="39"/>
      <c r="B898" s="44"/>
      <c r="C898" s="7"/>
      <c r="H898" s="39"/>
      <c r="I898" s="39"/>
      <c r="J898" s="39"/>
      <c r="K898" s="10"/>
      <c r="L898" s="10"/>
      <c r="M898" s="10"/>
      <c r="N898" s="10"/>
      <c r="O898" s="10"/>
      <c r="P898" s="10"/>
      <c r="Q898" s="10"/>
    </row>
    <row r="899" spans="1:17" s="11" customFormat="1" x14ac:dyDescent="0.25">
      <c r="A899" s="39"/>
      <c r="B899" s="44"/>
      <c r="C899" s="7"/>
      <c r="H899" s="39"/>
      <c r="I899" s="39"/>
      <c r="J899" s="39"/>
      <c r="K899" s="10"/>
      <c r="L899" s="10"/>
      <c r="M899" s="10"/>
      <c r="N899" s="10"/>
      <c r="O899" s="10"/>
      <c r="P899" s="10"/>
      <c r="Q899" s="10"/>
    </row>
    <row r="900" spans="1:17" s="11" customFormat="1" x14ac:dyDescent="0.25">
      <c r="A900" s="39"/>
      <c r="B900" s="44"/>
      <c r="C900" s="7"/>
      <c r="H900" s="39"/>
      <c r="I900" s="39"/>
      <c r="J900" s="39"/>
      <c r="K900" s="10"/>
      <c r="L900" s="10"/>
      <c r="M900" s="10"/>
      <c r="N900" s="10"/>
      <c r="O900" s="10"/>
      <c r="P900" s="10"/>
      <c r="Q900" s="10"/>
    </row>
    <row r="901" spans="1:17" s="11" customFormat="1" x14ac:dyDescent="0.25">
      <c r="A901" s="39"/>
      <c r="B901" s="44"/>
      <c r="C901" s="7"/>
      <c r="H901" s="39"/>
      <c r="I901" s="39"/>
      <c r="J901" s="39"/>
      <c r="K901" s="10"/>
      <c r="L901" s="10"/>
      <c r="M901" s="10"/>
      <c r="N901" s="10"/>
      <c r="O901" s="10"/>
      <c r="P901" s="10"/>
      <c r="Q901" s="10"/>
    </row>
    <row r="902" spans="1:17" s="11" customFormat="1" x14ac:dyDescent="0.25">
      <c r="A902" s="39"/>
      <c r="B902" s="44"/>
      <c r="C902" s="7"/>
      <c r="H902" s="39"/>
      <c r="I902" s="39"/>
      <c r="J902" s="39"/>
      <c r="K902" s="10"/>
      <c r="L902" s="10"/>
      <c r="M902" s="10"/>
      <c r="N902" s="10"/>
      <c r="O902" s="10"/>
      <c r="P902" s="10"/>
      <c r="Q902" s="10"/>
    </row>
    <row r="903" spans="1:17" s="11" customFormat="1" x14ac:dyDescent="0.25">
      <c r="A903" s="39"/>
      <c r="B903" s="44"/>
      <c r="C903" s="7"/>
      <c r="H903" s="39"/>
      <c r="I903" s="39"/>
      <c r="J903" s="39"/>
      <c r="K903" s="10"/>
      <c r="L903" s="10"/>
      <c r="M903" s="10"/>
      <c r="N903" s="10"/>
      <c r="O903" s="10"/>
      <c r="P903" s="10"/>
      <c r="Q903" s="10"/>
    </row>
    <row r="904" spans="1:17" s="11" customFormat="1" x14ac:dyDescent="0.25">
      <c r="A904" s="39"/>
      <c r="B904" s="44"/>
      <c r="C904" s="7"/>
      <c r="H904" s="39"/>
      <c r="I904" s="39"/>
      <c r="J904" s="39"/>
      <c r="K904" s="10"/>
      <c r="L904" s="10"/>
      <c r="M904" s="10"/>
      <c r="N904" s="10"/>
      <c r="O904" s="10"/>
      <c r="P904" s="10"/>
      <c r="Q904" s="10"/>
    </row>
    <row r="905" spans="1:17" s="11" customFormat="1" x14ac:dyDescent="0.25">
      <c r="A905" s="39"/>
      <c r="B905" s="44"/>
      <c r="C905" s="7"/>
      <c r="H905" s="39"/>
      <c r="I905" s="39"/>
      <c r="J905" s="39"/>
      <c r="K905" s="10"/>
      <c r="L905" s="10"/>
      <c r="M905" s="10"/>
      <c r="N905" s="10"/>
      <c r="O905" s="10"/>
      <c r="P905" s="10"/>
      <c r="Q905" s="10"/>
    </row>
    <row r="906" spans="1:17" s="11" customFormat="1" x14ac:dyDescent="0.25">
      <c r="A906" s="39"/>
      <c r="B906" s="44"/>
      <c r="C906" s="7"/>
      <c r="H906" s="39"/>
      <c r="I906" s="39"/>
      <c r="J906" s="39"/>
      <c r="K906" s="10"/>
      <c r="L906" s="10"/>
      <c r="M906" s="10"/>
      <c r="N906" s="10"/>
      <c r="O906" s="10"/>
      <c r="P906" s="10"/>
      <c r="Q906" s="10"/>
    </row>
    <row r="907" spans="1:17" s="11" customFormat="1" x14ac:dyDescent="0.25">
      <c r="A907" s="39"/>
      <c r="B907" s="44"/>
      <c r="C907" s="7"/>
      <c r="H907" s="39"/>
      <c r="I907" s="39"/>
      <c r="J907" s="39"/>
      <c r="K907" s="10"/>
      <c r="L907" s="10"/>
      <c r="M907" s="10"/>
      <c r="N907" s="10"/>
      <c r="O907" s="10"/>
      <c r="P907" s="10"/>
      <c r="Q907" s="10"/>
    </row>
    <row r="908" spans="1:17" s="11" customFormat="1" x14ac:dyDescent="0.25">
      <c r="A908" s="39"/>
      <c r="B908" s="44"/>
      <c r="C908" s="7"/>
      <c r="H908" s="39"/>
      <c r="I908" s="39"/>
      <c r="J908" s="39"/>
      <c r="K908" s="10"/>
      <c r="L908" s="10"/>
      <c r="M908" s="10"/>
      <c r="N908" s="10"/>
      <c r="O908" s="10"/>
      <c r="P908" s="10"/>
      <c r="Q908" s="10"/>
    </row>
    <row r="909" spans="1:17" s="11" customFormat="1" x14ac:dyDescent="0.25">
      <c r="A909" s="39"/>
      <c r="B909" s="44"/>
      <c r="C909" s="7"/>
      <c r="H909" s="39"/>
      <c r="I909" s="39"/>
      <c r="J909" s="39"/>
      <c r="K909" s="10"/>
      <c r="L909" s="10"/>
      <c r="M909" s="10"/>
      <c r="N909" s="10"/>
      <c r="O909" s="10"/>
      <c r="P909" s="10"/>
      <c r="Q909" s="10"/>
    </row>
    <row r="910" spans="1:17" s="11" customFormat="1" x14ac:dyDescent="0.25">
      <c r="A910" s="39"/>
      <c r="B910" s="44"/>
      <c r="C910" s="7"/>
      <c r="H910" s="39"/>
      <c r="I910" s="39"/>
      <c r="J910" s="39"/>
      <c r="K910" s="10"/>
      <c r="L910" s="10"/>
      <c r="M910" s="10"/>
      <c r="N910" s="10"/>
      <c r="O910" s="10"/>
      <c r="P910" s="10"/>
      <c r="Q910" s="10"/>
    </row>
    <row r="911" spans="1:17" s="11" customFormat="1" x14ac:dyDescent="0.25">
      <c r="A911" s="39"/>
      <c r="B911" s="44"/>
      <c r="C911" s="7"/>
      <c r="H911" s="39"/>
      <c r="I911" s="39"/>
      <c r="J911" s="39"/>
      <c r="K911" s="10"/>
      <c r="L911" s="10"/>
      <c r="M911" s="10"/>
      <c r="N911" s="10"/>
      <c r="O911" s="10"/>
      <c r="P911" s="10"/>
      <c r="Q911" s="10"/>
    </row>
    <row r="912" spans="1:17" s="11" customFormat="1" x14ac:dyDescent="0.25">
      <c r="A912" s="39"/>
      <c r="B912" s="44"/>
      <c r="C912" s="7"/>
      <c r="H912" s="39"/>
      <c r="I912" s="39"/>
      <c r="J912" s="39"/>
      <c r="K912" s="10"/>
      <c r="L912" s="10"/>
      <c r="M912" s="10"/>
      <c r="N912" s="10"/>
      <c r="O912" s="10"/>
      <c r="P912" s="10"/>
      <c r="Q912" s="10"/>
    </row>
    <row r="913" spans="1:17" s="11" customFormat="1" x14ac:dyDescent="0.25">
      <c r="A913" s="39"/>
      <c r="B913" s="44"/>
      <c r="C913" s="7"/>
      <c r="H913" s="39"/>
      <c r="I913" s="39"/>
      <c r="J913" s="39"/>
      <c r="K913" s="10"/>
      <c r="L913" s="10"/>
      <c r="M913" s="10"/>
      <c r="N913" s="10"/>
      <c r="O913" s="10"/>
      <c r="P913" s="10"/>
      <c r="Q913" s="10"/>
    </row>
    <row r="914" spans="1:17" s="11" customFormat="1" x14ac:dyDescent="0.25">
      <c r="A914" s="39"/>
      <c r="B914" s="44"/>
      <c r="C914" s="7"/>
      <c r="H914" s="39"/>
      <c r="I914" s="39"/>
      <c r="J914" s="39"/>
      <c r="K914" s="10"/>
      <c r="L914" s="10"/>
      <c r="M914" s="10"/>
      <c r="N914" s="10"/>
      <c r="O914" s="10"/>
      <c r="P914" s="10"/>
      <c r="Q914" s="10"/>
    </row>
    <row r="915" spans="1:17" s="11" customFormat="1" x14ac:dyDescent="0.25">
      <c r="A915" s="39"/>
      <c r="B915" s="44"/>
      <c r="C915" s="7"/>
      <c r="H915" s="39"/>
      <c r="I915" s="39"/>
      <c r="J915" s="39"/>
      <c r="K915" s="10"/>
      <c r="L915" s="10"/>
      <c r="M915" s="10"/>
      <c r="N915" s="10"/>
      <c r="O915" s="10"/>
      <c r="P915" s="10"/>
      <c r="Q915" s="10"/>
    </row>
    <row r="916" spans="1:17" s="11" customFormat="1" x14ac:dyDescent="0.25">
      <c r="A916" s="39"/>
      <c r="B916" s="44"/>
      <c r="C916" s="7"/>
      <c r="H916" s="39"/>
      <c r="I916" s="39"/>
      <c r="J916" s="39"/>
      <c r="K916" s="10"/>
      <c r="L916" s="10"/>
      <c r="M916" s="10"/>
      <c r="N916" s="10"/>
      <c r="O916" s="10"/>
      <c r="P916" s="10"/>
      <c r="Q916" s="10"/>
    </row>
    <row r="917" spans="1:17" s="11" customFormat="1" x14ac:dyDescent="0.25">
      <c r="A917" s="39"/>
      <c r="B917" s="44"/>
      <c r="C917" s="7"/>
      <c r="H917" s="39"/>
      <c r="I917" s="39"/>
      <c r="J917" s="39"/>
      <c r="K917" s="10"/>
      <c r="L917" s="10"/>
      <c r="M917" s="10"/>
      <c r="N917" s="10"/>
      <c r="O917" s="10"/>
      <c r="P917" s="10"/>
      <c r="Q917" s="10"/>
    </row>
    <row r="918" spans="1:17" s="11" customFormat="1" x14ac:dyDescent="0.25">
      <c r="A918" s="39"/>
      <c r="B918" s="44"/>
      <c r="C918" s="7"/>
      <c r="H918" s="39"/>
      <c r="I918" s="39"/>
      <c r="J918" s="39"/>
      <c r="K918" s="10"/>
      <c r="L918" s="10"/>
      <c r="M918" s="10"/>
      <c r="N918" s="10"/>
      <c r="O918" s="10"/>
      <c r="P918" s="10"/>
      <c r="Q918" s="10"/>
    </row>
    <row r="919" spans="1:17" s="11" customFormat="1" x14ac:dyDescent="0.25">
      <c r="A919" s="39"/>
      <c r="B919" s="44"/>
      <c r="C919" s="7"/>
      <c r="H919" s="39"/>
      <c r="I919" s="39"/>
      <c r="J919" s="39"/>
      <c r="K919" s="10"/>
      <c r="L919" s="10"/>
      <c r="M919" s="10"/>
      <c r="N919" s="10"/>
      <c r="O919" s="10"/>
      <c r="P919" s="10"/>
      <c r="Q919" s="10"/>
    </row>
    <row r="920" spans="1:17" s="11" customFormat="1" x14ac:dyDescent="0.25">
      <c r="A920" s="39"/>
      <c r="B920" s="44"/>
      <c r="C920" s="7"/>
      <c r="H920" s="39"/>
      <c r="I920" s="39"/>
      <c r="J920" s="39"/>
      <c r="K920" s="10"/>
      <c r="L920" s="10"/>
      <c r="M920" s="10"/>
      <c r="N920" s="10"/>
      <c r="O920" s="10"/>
      <c r="P920" s="10"/>
      <c r="Q920" s="10"/>
    </row>
    <row r="921" spans="1:17" s="11" customFormat="1" x14ac:dyDescent="0.25">
      <c r="A921" s="39"/>
      <c r="B921" s="44"/>
      <c r="C921" s="7"/>
      <c r="H921" s="39"/>
      <c r="I921" s="39"/>
      <c r="J921" s="39"/>
      <c r="K921" s="10"/>
      <c r="L921" s="10"/>
      <c r="M921" s="10"/>
      <c r="N921" s="10"/>
      <c r="O921" s="10"/>
      <c r="P921" s="10"/>
      <c r="Q921" s="10"/>
    </row>
    <row r="922" spans="1:17" s="11" customFormat="1" x14ac:dyDescent="0.25">
      <c r="A922" s="39"/>
      <c r="B922" s="44"/>
      <c r="C922" s="7"/>
      <c r="H922" s="39"/>
      <c r="I922" s="39"/>
      <c r="J922" s="39"/>
      <c r="K922" s="10"/>
      <c r="L922" s="10"/>
      <c r="M922" s="10"/>
      <c r="N922" s="10"/>
      <c r="O922" s="10"/>
      <c r="P922" s="10"/>
      <c r="Q922" s="10"/>
    </row>
    <row r="923" spans="1:17" s="11" customFormat="1" x14ac:dyDescent="0.25">
      <c r="A923" s="39"/>
      <c r="B923" s="44"/>
      <c r="C923" s="7"/>
      <c r="H923" s="39"/>
      <c r="I923" s="39"/>
      <c r="J923" s="39"/>
      <c r="K923" s="10"/>
      <c r="L923" s="10"/>
      <c r="M923" s="10"/>
      <c r="N923" s="10"/>
      <c r="O923" s="10"/>
      <c r="P923" s="10"/>
      <c r="Q923" s="10"/>
    </row>
    <row r="924" spans="1:17" s="11" customFormat="1" x14ac:dyDescent="0.25">
      <c r="A924" s="39"/>
      <c r="B924" s="44"/>
      <c r="C924" s="7"/>
      <c r="H924" s="39"/>
      <c r="I924" s="39"/>
      <c r="J924" s="39"/>
      <c r="K924" s="10"/>
      <c r="L924" s="10"/>
      <c r="M924" s="10"/>
      <c r="N924" s="10"/>
      <c r="O924" s="10"/>
      <c r="P924" s="10"/>
      <c r="Q924" s="10"/>
    </row>
    <row r="925" spans="1:17" s="11" customFormat="1" x14ac:dyDescent="0.25">
      <c r="A925" s="39"/>
      <c r="B925" s="44"/>
      <c r="C925" s="7"/>
      <c r="H925" s="39"/>
      <c r="I925" s="39"/>
      <c r="J925" s="39"/>
      <c r="K925" s="10"/>
      <c r="L925" s="10"/>
      <c r="M925" s="10"/>
      <c r="N925" s="10"/>
      <c r="O925" s="10"/>
      <c r="P925" s="10"/>
      <c r="Q925" s="10"/>
    </row>
    <row r="926" spans="1:17" s="11" customFormat="1" x14ac:dyDescent="0.25">
      <c r="A926" s="39"/>
      <c r="B926" s="44"/>
      <c r="C926" s="7"/>
      <c r="H926" s="39"/>
      <c r="I926" s="39"/>
      <c r="J926" s="39"/>
      <c r="K926" s="10"/>
      <c r="L926" s="10"/>
      <c r="M926" s="10"/>
      <c r="N926" s="10"/>
      <c r="O926" s="10"/>
      <c r="P926" s="10"/>
      <c r="Q926" s="10"/>
    </row>
    <row r="927" spans="1:17" s="11" customFormat="1" x14ac:dyDescent="0.25">
      <c r="A927" s="39"/>
      <c r="B927" s="44"/>
      <c r="C927" s="7"/>
      <c r="H927" s="39"/>
      <c r="I927" s="39"/>
      <c r="J927" s="39"/>
      <c r="K927" s="10"/>
      <c r="L927" s="10"/>
      <c r="M927" s="10"/>
      <c r="N927" s="10"/>
      <c r="O927" s="10"/>
      <c r="P927" s="10"/>
      <c r="Q927" s="10"/>
    </row>
    <row r="928" spans="1:17" s="11" customFormat="1" x14ac:dyDescent="0.25">
      <c r="A928" s="39"/>
      <c r="B928" s="44"/>
      <c r="C928" s="7"/>
      <c r="H928" s="39"/>
      <c r="I928" s="39"/>
      <c r="J928" s="39"/>
      <c r="K928" s="10"/>
      <c r="L928" s="10"/>
      <c r="M928" s="10"/>
      <c r="N928" s="10"/>
      <c r="O928" s="10"/>
      <c r="P928" s="10"/>
      <c r="Q928" s="10"/>
    </row>
    <row r="929" spans="1:17" s="11" customFormat="1" x14ac:dyDescent="0.25">
      <c r="A929" s="39"/>
      <c r="B929" s="44"/>
      <c r="C929" s="7"/>
      <c r="H929" s="39"/>
      <c r="I929" s="39"/>
      <c r="J929" s="39"/>
      <c r="K929" s="10"/>
      <c r="L929" s="10"/>
      <c r="M929" s="10"/>
      <c r="N929" s="10"/>
      <c r="O929" s="10"/>
      <c r="P929" s="10"/>
      <c r="Q929" s="10"/>
    </row>
    <row r="930" spans="1:17" s="11" customFormat="1" x14ac:dyDescent="0.25">
      <c r="A930" s="39"/>
      <c r="B930" s="44"/>
      <c r="C930" s="7"/>
      <c r="H930" s="39"/>
      <c r="I930" s="39"/>
      <c r="J930" s="39"/>
      <c r="K930" s="10"/>
      <c r="L930" s="10"/>
      <c r="M930" s="10"/>
      <c r="N930" s="10"/>
      <c r="O930" s="10"/>
      <c r="P930" s="10"/>
      <c r="Q930" s="10"/>
    </row>
    <row r="931" spans="1:17" s="11" customFormat="1" x14ac:dyDescent="0.25">
      <c r="A931" s="39"/>
      <c r="B931" s="44"/>
      <c r="C931" s="7"/>
      <c r="H931" s="39"/>
      <c r="I931" s="39"/>
      <c r="J931" s="39"/>
      <c r="K931" s="10"/>
      <c r="L931" s="10"/>
      <c r="M931" s="10"/>
      <c r="N931" s="10"/>
      <c r="O931" s="10"/>
      <c r="P931" s="10"/>
      <c r="Q931" s="10"/>
    </row>
    <row r="932" spans="1:17" s="11" customFormat="1" x14ac:dyDescent="0.25">
      <c r="A932" s="39"/>
      <c r="B932" s="44"/>
      <c r="C932" s="7"/>
      <c r="H932" s="39"/>
      <c r="I932" s="39"/>
      <c r="J932" s="39"/>
      <c r="K932" s="10"/>
      <c r="L932" s="10"/>
      <c r="M932" s="10"/>
      <c r="N932" s="10"/>
      <c r="O932" s="10"/>
      <c r="P932" s="10"/>
      <c r="Q932" s="10"/>
    </row>
    <row r="933" spans="1:17" s="11" customFormat="1" x14ac:dyDescent="0.25">
      <c r="A933" s="39"/>
      <c r="B933" s="44"/>
      <c r="C933" s="7"/>
      <c r="H933" s="39"/>
      <c r="I933" s="39"/>
      <c r="J933" s="39"/>
      <c r="K933" s="10"/>
      <c r="L933" s="10"/>
      <c r="M933" s="10"/>
      <c r="N933" s="10"/>
      <c r="O933" s="10"/>
      <c r="P933" s="10"/>
      <c r="Q933" s="10"/>
    </row>
    <row r="934" spans="1:17" s="11" customFormat="1" x14ac:dyDescent="0.25">
      <c r="A934" s="39"/>
      <c r="B934" s="44"/>
      <c r="C934" s="7"/>
      <c r="H934" s="39"/>
      <c r="I934" s="39"/>
      <c r="J934" s="39"/>
      <c r="K934" s="10"/>
      <c r="L934" s="10"/>
      <c r="M934" s="10"/>
      <c r="N934" s="10"/>
      <c r="O934" s="10"/>
      <c r="P934" s="10"/>
      <c r="Q934" s="10"/>
    </row>
    <row r="935" spans="1:17" s="11" customFormat="1" x14ac:dyDescent="0.25">
      <c r="A935" s="39"/>
      <c r="B935" s="44"/>
      <c r="C935" s="7"/>
      <c r="H935" s="39"/>
      <c r="I935" s="39"/>
      <c r="J935" s="39"/>
      <c r="K935" s="10"/>
      <c r="L935" s="10"/>
      <c r="M935" s="10"/>
      <c r="N935" s="10"/>
      <c r="O935" s="10"/>
      <c r="P935" s="10"/>
      <c r="Q935" s="10"/>
    </row>
    <row r="936" spans="1:17" s="11" customFormat="1" x14ac:dyDescent="0.25">
      <c r="A936" s="39"/>
      <c r="B936" s="44"/>
      <c r="C936" s="7"/>
      <c r="H936" s="39"/>
      <c r="I936" s="39"/>
      <c r="J936" s="39"/>
      <c r="K936" s="10"/>
      <c r="L936" s="10"/>
      <c r="M936" s="10"/>
      <c r="N936" s="10"/>
      <c r="O936" s="10"/>
      <c r="P936" s="10"/>
      <c r="Q936" s="10"/>
    </row>
    <row r="937" spans="1:17" s="11" customFormat="1" x14ac:dyDescent="0.25">
      <c r="A937" s="39"/>
      <c r="B937" s="44"/>
      <c r="C937" s="7"/>
      <c r="H937" s="39"/>
      <c r="I937" s="39"/>
      <c r="J937" s="39"/>
      <c r="K937" s="10"/>
      <c r="L937" s="10"/>
      <c r="M937" s="10"/>
      <c r="N937" s="10"/>
      <c r="O937" s="10"/>
      <c r="P937" s="10"/>
      <c r="Q937" s="10"/>
    </row>
    <row r="938" spans="1:17" s="11" customFormat="1" x14ac:dyDescent="0.25">
      <c r="A938" s="39"/>
      <c r="B938" s="44"/>
      <c r="C938" s="7"/>
      <c r="H938" s="39"/>
      <c r="I938" s="39"/>
      <c r="J938" s="39"/>
      <c r="K938" s="10"/>
      <c r="L938" s="10"/>
      <c r="M938" s="10"/>
      <c r="N938" s="10"/>
      <c r="O938" s="10"/>
      <c r="P938" s="10"/>
      <c r="Q938" s="10"/>
    </row>
    <row r="939" spans="1:17" s="11" customFormat="1" x14ac:dyDescent="0.25">
      <c r="A939" s="39"/>
      <c r="B939" s="44"/>
      <c r="C939" s="7"/>
      <c r="H939" s="39"/>
      <c r="I939" s="39"/>
      <c r="J939" s="39"/>
      <c r="K939" s="10"/>
      <c r="L939" s="10"/>
      <c r="M939" s="10"/>
      <c r="N939" s="10"/>
      <c r="O939" s="10"/>
      <c r="P939" s="10"/>
      <c r="Q939" s="10"/>
    </row>
    <row r="940" spans="1:17" s="11" customFormat="1" x14ac:dyDescent="0.25">
      <c r="A940" s="39"/>
      <c r="B940" s="44"/>
      <c r="C940" s="7"/>
      <c r="H940" s="39"/>
      <c r="I940" s="39"/>
      <c r="J940" s="39"/>
      <c r="K940" s="10"/>
      <c r="L940" s="10"/>
      <c r="M940" s="10"/>
      <c r="N940" s="10"/>
      <c r="O940" s="10"/>
      <c r="P940" s="10"/>
      <c r="Q940" s="10"/>
    </row>
    <row r="941" spans="1:17" s="11" customFormat="1" x14ac:dyDescent="0.25">
      <c r="A941" s="39"/>
      <c r="B941" s="44"/>
      <c r="C941" s="7"/>
      <c r="H941" s="39"/>
      <c r="I941" s="39"/>
      <c r="J941" s="39"/>
      <c r="K941" s="10"/>
      <c r="L941" s="10"/>
      <c r="M941" s="10"/>
      <c r="N941" s="10"/>
      <c r="O941" s="10"/>
      <c r="P941" s="10"/>
      <c r="Q941" s="10"/>
    </row>
    <row r="942" spans="1:17" s="11" customFormat="1" x14ac:dyDescent="0.25">
      <c r="A942" s="39"/>
      <c r="B942" s="44"/>
      <c r="C942" s="7"/>
      <c r="H942" s="39"/>
      <c r="I942" s="39"/>
      <c r="J942" s="39"/>
      <c r="K942" s="10"/>
      <c r="L942" s="10"/>
      <c r="M942" s="10"/>
      <c r="N942" s="10"/>
      <c r="O942" s="10"/>
      <c r="P942" s="10"/>
      <c r="Q942" s="10"/>
    </row>
    <row r="943" spans="1:17" s="11" customFormat="1" x14ac:dyDescent="0.25">
      <c r="A943" s="39"/>
      <c r="B943" s="44"/>
      <c r="C943" s="7"/>
      <c r="H943" s="39"/>
      <c r="I943" s="39"/>
      <c r="J943" s="39"/>
      <c r="K943" s="10"/>
      <c r="L943" s="10"/>
      <c r="M943" s="10"/>
      <c r="N943" s="10"/>
      <c r="O943" s="10"/>
      <c r="P943" s="10"/>
      <c r="Q943" s="10"/>
    </row>
    <row r="944" spans="1:17" s="11" customFormat="1" x14ac:dyDescent="0.25">
      <c r="A944" s="39"/>
      <c r="B944" s="44"/>
      <c r="C944" s="7"/>
      <c r="H944" s="39"/>
      <c r="I944" s="39"/>
      <c r="J944" s="39"/>
      <c r="K944" s="10"/>
      <c r="L944" s="10"/>
      <c r="M944" s="10"/>
      <c r="N944" s="10"/>
      <c r="O944" s="10"/>
      <c r="P944" s="10"/>
      <c r="Q944" s="10"/>
    </row>
    <row r="945" spans="1:17" s="11" customFormat="1" x14ac:dyDescent="0.25">
      <c r="A945" s="39"/>
      <c r="B945" s="44"/>
      <c r="C945" s="7"/>
      <c r="H945" s="39"/>
      <c r="I945" s="39"/>
      <c r="J945" s="39"/>
      <c r="K945" s="10"/>
      <c r="L945" s="10"/>
      <c r="M945" s="10"/>
      <c r="N945" s="10"/>
      <c r="O945" s="10"/>
      <c r="P945" s="10"/>
      <c r="Q945" s="10"/>
    </row>
    <row r="946" spans="1:17" s="11" customFormat="1" x14ac:dyDescent="0.25">
      <c r="A946" s="39"/>
      <c r="B946" s="44"/>
      <c r="C946" s="7"/>
      <c r="H946" s="39"/>
      <c r="I946" s="39"/>
      <c r="J946" s="39"/>
      <c r="K946" s="10"/>
      <c r="L946" s="10"/>
      <c r="M946" s="10"/>
      <c r="N946" s="10"/>
      <c r="O946" s="10"/>
      <c r="P946" s="10"/>
      <c r="Q946" s="10"/>
    </row>
    <row r="947" spans="1:17" s="11" customFormat="1" x14ac:dyDescent="0.25">
      <c r="A947" s="39"/>
      <c r="B947" s="44"/>
      <c r="C947" s="7"/>
      <c r="H947" s="39"/>
      <c r="I947" s="39"/>
      <c r="J947" s="39"/>
      <c r="K947" s="10"/>
      <c r="L947" s="10"/>
      <c r="M947" s="10"/>
      <c r="N947" s="10"/>
      <c r="O947" s="10"/>
      <c r="P947" s="10"/>
      <c r="Q947" s="10"/>
    </row>
    <row r="948" spans="1:17" s="11" customFormat="1" x14ac:dyDescent="0.25">
      <c r="A948" s="39"/>
      <c r="B948" s="44"/>
      <c r="C948" s="7"/>
      <c r="H948" s="39"/>
      <c r="I948" s="39"/>
      <c r="J948" s="39"/>
      <c r="K948" s="10"/>
      <c r="L948" s="10"/>
      <c r="M948" s="10"/>
      <c r="N948" s="10"/>
      <c r="O948" s="10"/>
      <c r="P948" s="10"/>
      <c r="Q948" s="10"/>
    </row>
    <row r="949" spans="1:17" s="11" customFormat="1" x14ac:dyDescent="0.25">
      <c r="A949" s="39"/>
      <c r="B949" s="44"/>
      <c r="C949" s="7"/>
      <c r="H949" s="39"/>
      <c r="I949" s="39"/>
      <c r="J949" s="39"/>
      <c r="K949" s="10"/>
      <c r="L949" s="10"/>
      <c r="M949" s="10"/>
      <c r="N949" s="10"/>
      <c r="O949" s="10"/>
      <c r="P949" s="10"/>
      <c r="Q949" s="10"/>
    </row>
    <row r="950" spans="1:17" s="11" customFormat="1" x14ac:dyDescent="0.25">
      <c r="A950" s="39"/>
      <c r="B950" s="44"/>
      <c r="C950" s="7"/>
      <c r="H950" s="39"/>
      <c r="I950" s="39"/>
      <c r="J950" s="39"/>
      <c r="K950" s="10"/>
      <c r="L950" s="10"/>
      <c r="M950" s="10"/>
      <c r="N950" s="10"/>
      <c r="O950" s="10"/>
      <c r="P950" s="10"/>
      <c r="Q950" s="10"/>
    </row>
    <row r="951" spans="1:17" s="11" customFormat="1" x14ac:dyDescent="0.25">
      <c r="A951" s="39"/>
      <c r="B951" s="44"/>
      <c r="C951" s="7"/>
      <c r="H951" s="39"/>
      <c r="I951" s="39"/>
      <c r="J951" s="39"/>
      <c r="K951" s="10"/>
      <c r="L951" s="10"/>
      <c r="M951" s="10"/>
      <c r="N951" s="10"/>
      <c r="O951" s="10"/>
      <c r="P951" s="10"/>
      <c r="Q951" s="10"/>
    </row>
    <row r="952" spans="1:17" s="11" customFormat="1" x14ac:dyDescent="0.25">
      <c r="A952" s="39"/>
      <c r="B952" s="44"/>
      <c r="C952" s="7"/>
      <c r="H952" s="39"/>
      <c r="I952" s="39"/>
      <c r="J952" s="39"/>
      <c r="K952" s="10"/>
      <c r="L952" s="10"/>
      <c r="M952" s="10"/>
      <c r="N952" s="10"/>
      <c r="O952" s="10"/>
      <c r="P952" s="10"/>
      <c r="Q952" s="10"/>
    </row>
    <row r="953" spans="1:17" s="11" customFormat="1" x14ac:dyDescent="0.25">
      <c r="A953" s="39"/>
      <c r="B953" s="44"/>
      <c r="C953" s="7"/>
      <c r="H953" s="39"/>
      <c r="I953" s="39"/>
      <c r="J953" s="39"/>
      <c r="K953" s="10"/>
      <c r="L953" s="10"/>
      <c r="M953" s="10"/>
      <c r="N953" s="10"/>
      <c r="O953" s="10"/>
      <c r="P953" s="10"/>
      <c r="Q953" s="10"/>
    </row>
    <row r="954" spans="1:17" s="11" customFormat="1" x14ac:dyDescent="0.25">
      <c r="A954" s="39"/>
      <c r="B954" s="44"/>
      <c r="C954" s="7"/>
      <c r="H954" s="39"/>
      <c r="I954" s="39"/>
      <c r="J954" s="39"/>
      <c r="K954" s="10"/>
      <c r="L954" s="10"/>
      <c r="M954" s="10"/>
      <c r="N954" s="10"/>
      <c r="O954" s="10"/>
      <c r="P954" s="10"/>
      <c r="Q954" s="10"/>
    </row>
    <row r="955" spans="1:17" s="11" customFormat="1" x14ac:dyDescent="0.25">
      <c r="A955" s="39"/>
      <c r="B955" s="44"/>
      <c r="C955" s="7"/>
      <c r="H955" s="39"/>
      <c r="I955" s="39"/>
      <c r="J955" s="39"/>
      <c r="K955" s="10"/>
      <c r="L955" s="10"/>
      <c r="M955" s="10"/>
      <c r="N955" s="10"/>
      <c r="O955" s="10"/>
      <c r="P955" s="10"/>
      <c r="Q955" s="10"/>
    </row>
    <row r="956" spans="1:17" s="11" customFormat="1" x14ac:dyDescent="0.25">
      <c r="A956" s="39"/>
      <c r="B956" s="44"/>
      <c r="C956" s="7"/>
      <c r="H956" s="39"/>
      <c r="I956" s="39"/>
      <c r="J956" s="39"/>
      <c r="K956" s="10"/>
      <c r="L956" s="10"/>
      <c r="M956" s="10"/>
      <c r="N956" s="10"/>
      <c r="O956" s="10"/>
      <c r="P956" s="10"/>
      <c r="Q956" s="10"/>
    </row>
    <row r="957" spans="1:17" s="11" customFormat="1" x14ac:dyDescent="0.25">
      <c r="A957" s="39"/>
      <c r="B957" s="44"/>
      <c r="C957" s="7"/>
      <c r="H957" s="39"/>
      <c r="I957" s="39"/>
      <c r="J957" s="39"/>
      <c r="K957" s="10"/>
      <c r="L957" s="10"/>
      <c r="M957" s="10"/>
      <c r="N957" s="10"/>
      <c r="O957" s="10"/>
      <c r="P957" s="10"/>
      <c r="Q957" s="10"/>
    </row>
    <row r="958" spans="1:17" s="11" customFormat="1" x14ac:dyDescent="0.25">
      <c r="A958" s="39"/>
      <c r="B958" s="44"/>
      <c r="C958" s="7"/>
      <c r="H958" s="39"/>
      <c r="I958" s="39"/>
      <c r="J958" s="39"/>
      <c r="K958" s="10"/>
      <c r="L958" s="10"/>
      <c r="M958" s="10"/>
      <c r="N958" s="10"/>
      <c r="O958" s="10"/>
      <c r="P958" s="10"/>
      <c r="Q958" s="10"/>
    </row>
    <row r="959" spans="1:17" s="11" customFormat="1" x14ac:dyDescent="0.25">
      <c r="A959" s="39"/>
      <c r="B959" s="44"/>
      <c r="C959" s="7"/>
      <c r="H959" s="39"/>
      <c r="I959" s="39"/>
      <c r="J959" s="39"/>
      <c r="K959" s="10"/>
      <c r="L959" s="10"/>
      <c r="M959" s="10"/>
      <c r="N959" s="10"/>
      <c r="O959" s="10"/>
      <c r="P959" s="10"/>
      <c r="Q959" s="10"/>
    </row>
    <row r="960" spans="1:17" s="11" customFormat="1" x14ac:dyDescent="0.25">
      <c r="A960" s="39"/>
      <c r="B960" s="44"/>
      <c r="C960" s="7"/>
      <c r="H960" s="39"/>
      <c r="I960" s="39"/>
      <c r="J960" s="39"/>
      <c r="K960" s="10"/>
      <c r="L960" s="10"/>
      <c r="M960" s="10"/>
      <c r="N960" s="10"/>
      <c r="O960" s="10"/>
      <c r="P960" s="10"/>
      <c r="Q960" s="10"/>
    </row>
    <row r="961" spans="1:17" s="11" customFormat="1" x14ac:dyDescent="0.25">
      <c r="A961" s="39"/>
      <c r="B961" s="44"/>
      <c r="C961" s="7"/>
      <c r="H961" s="39"/>
      <c r="I961" s="39"/>
      <c r="J961" s="39"/>
      <c r="K961" s="10"/>
      <c r="L961" s="10"/>
      <c r="M961" s="10"/>
      <c r="N961" s="10"/>
      <c r="O961" s="10"/>
      <c r="P961" s="10"/>
      <c r="Q961" s="10"/>
    </row>
    <row r="962" spans="1:17" s="11" customFormat="1" x14ac:dyDescent="0.25">
      <c r="A962" s="39"/>
      <c r="B962" s="44"/>
      <c r="C962" s="7"/>
      <c r="H962" s="39"/>
      <c r="I962" s="39"/>
      <c r="J962" s="39"/>
      <c r="K962" s="10"/>
      <c r="L962" s="10"/>
      <c r="M962" s="10"/>
      <c r="N962" s="10"/>
      <c r="O962" s="10"/>
      <c r="P962" s="10"/>
      <c r="Q962" s="10"/>
    </row>
    <row r="963" spans="1:17" s="11" customFormat="1" x14ac:dyDescent="0.25">
      <c r="A963" s="39"/>
      <c r="B963" s="44"/>
      <c r="C963" s="7"/>
      <c r="H963" s="39"/>
      <c r="I963" s="39"/>
      <c r="J963" s="39"/>
      <c r="K963" s="10"/>
      <c r="L963" s="10"/>
      <c r="M963" s="10"/>
      <c r="N963" s="10"/>
      <c r="O963" s="10"/>
      <c r="P963" s="10"/>
      <c r="Q963" s="10"/>
    </row>
    <row r="964" spans="1:17" s="11" customFormat="1" x14ac:dyDescent="0.25">
      <c r="A964" s="39"/>
      <c r="B964" s="44"/>
      <c r="C964" s="7"/>
      <c r="H964" s="39"/>
      <c r="I964" s="39"/>
      <c r="J964" s="39"/>
      <c r="K964" s="10"/>
      <c r="L964" s="10"/>
      <c r="M964" s="10"/>
      <c r="N964" s="10"/>
      <c r="O964" s="10"/>
      <c r="P964" s="10"/>
      <c r="Q964" s="10"/>
    </row>
    <row r="965" spans="1:17" s="11" customFormat="1" x14ac:dyDescent="0.25">
      <c r="A965" s="39"/>
      <c r="B965" s="44"/>
      <c r="C965" s="7"/>
      <c r="H965" s="39"/>
      <c r="I965" s="39"/>
      <c r="J965" s="39"/>
      <c r="K965" s="10"/>
      <c r="L965" s="10"/>
      <c r="M965" s="10"/>
      <c r="N965" s="10"/>
      <c r="O965" s="10"/>
      <c r="P965" s="10"/>
      <c r="Q965" s="10"/>
    </row>
    <row r="966" spans="1:17" s="11" customFormat="1" x14ac:dyDescent="0.25">
      <c r="A966" s="39"/>
      <c r="B966" s="44"/>
      <c r="C966" s="7"/>
      <c r="H966" s="39"/>
      <c r="I966" s="39"/>
      <c r="J966" s="39"/>
      <c r="K966" s="10"/>
      <c r="L966" s="10"/>
      <c r="M966" s="10"/>
      <c r="N966" s="10"/>
      <c r="O966" s="10"/>
      <c r="P966" s="10"/>
      <c r="Q966" s="10"/>
    </row>
    <row r="967" spans="1:17" s="11" customFormat="1" x14ac:dyDescent="0.25">
      <c r="A967" s="39"/>
      <c r="B967" s="44"/>
      <c r="C967" s="7"/>
      <c r="H967" s="39"/>
      <c r="I967" s="39"/>
      <c r="J967" s="39"/>
      <c r="K967" s="10"/>
      <c r="L967" s="10"/>
      <c r="M967" s="10"/>
      <c r="N967" s="10"/>
      <c r="O967" s="10"/>
      <c r="P967" s="10"/>
      <c r="Q967" s="10"/>
    </row>
    <row r="968" spans="1:17" s="11" customFormat="1" x14ac:dyDescent="0.25">
      <c r="A968" s="39"/>
      <c r="B968" s="44"/>
      <c r="C968" s="7"/>
      <c r="H968" s="39"/>
      <c r="I968" s="39"/>
      <c r="J968" s="39"/>
      <c r="K968" s="10"/>
      <c r="L968" s="10"/>
      <c r="M968" s="10"/>
      <c r="N968" s="10"/>
      <c r="O968" s="10"/>
      <c r="P968" s="10"/>
      <c r="Q968" s="10"/>
    </row>
    <row r="969" spans="1:17" s="11" customFormat="1" x14ac:dyDescent="0.25">
      <c r="A969" s="39"/>
      <c r="B969" s="44"/>
      <c r="C969" s="7"/>
      <c r="H969" s="39"/>
      <c r="I969" s="39"/>
      <c r="J969" s="39"/>
      <c r="K969" s="10"/>
      <c r="L969" s="10"/>
      <c r="M969" s="10"/>
      <c r="N969" s="10"/>
      <c r="O969" s="10"/>
      <c r="P969" s="10"/>
      <c r="Q969" s="10"/>
    </row>
    <row r="970" spans="1:17" s="11" customFormat="1" x14ac:dyDescent="0.25">
      <c r="A970" s="39"/>
      <c r="B970" s="44"/>
      <c r="C970" s="7"/>
      <c r="H970" s="39"/>
      <c r="I970" s="39"/>
      <c r="J970" s="39"/>
      <c r="K970" s="10"/>
      <c r="L970" s="10"/>
      <c r="M970" s="10"/>
      <c r="N970" s="10"/>
      <c r="O970" s="10"/>
      <c r="P970" s="10"/>
      <c r="Q970" s="10"/>
    </row>
    <row r="971" spans="1:17" s="11" customFormat="1" x14ac:dyDescent="0.25">
      <c r="A971" s="39"/>
      <c r="B971" s="44"/>
      <c r="C971" s="7"/>
      <c r="H971" s="39"/>
      <c r="I971" s="39"/>
      <c r="J971" s="39"/>
      <c r="K971" s="10"/>
      <c r="L971" s="10"/>
      <c r="M971" s="10"/>
      <c r="N971" s="10"/>
      <c r="O971" s="10"/>
      <c r="P971" s="10"/>
      <c r="Q971" s="10"/>
    </row>
    <row r="972" spans="1:17" s="11" customFormat="1" x14ac:dyDescent="0.25">
      <c r="A972" s="39"/>
      <c r="B972" s="44"/>
      <c r="C972" s="7"/>
      <c r="H972" s="39"/>
      <c r="I972" s="39"/>
      <c r="J972" s="39"/>
      <c r="K972" s="10"/>
      <c r="L972" s="10"/>
      <c r="M972" s="10"/>
      <c r="N972" s="10"/>
      <c r="O972" s="10"/>
      <c r="P972" s="10"/>
      <c r="Q972" s="10"/>
    </row>
    <row r="973" spans="1:17" s="11" customFormat="1" x14ac:dyDescent="0.25">
      <c r="A973" s="39"/>
      <c r="B973" s="44"/>
      <c r="C973" s="7"/>
      <c r="H973" s="39"/>
      <c r="I973" s="39"/>
      <c r="J973" s="39"/>
      <c r="K973" s="10"/>
      <c r="L973" s="10"/>
      <c r="M973" s="10"/>
      <c r="N973" s="10"/>
      <c r="O973" s="10"/>
      <c r="P973" s="10"/>
      <c r="Q973" s="10"/>
    </row>
    <row r="974" spans="1:17" s="11" customFormat="1" x14ac:dyDescent="0.25">
      <c r="A974" s="39"/>
      <c r="B974" s="44"/>
      <c r="C974" s="7"/>
      <c r="H974" s="39"/>
      <c r="I974" s="39"/>
      <c r="J974" s="39"/>
      <c r="K974" s="10"/>
      <c r="L974" s="10"/>
      <c r="M974" s="10"/>
      <c r="N974" s="10"/>
      <c r="O974" s="10"/>
      <c r="P974" s="10"/>
      <c r="Q974" s="10"/>
    </row>
    <row r="975" spans="1:17" s="11" customFormat="1" x14ac:dyDescent="0.25">
      <c r="A975" s="39"/>
      <c r="B975" s="44"/>
      <c r="C975" s="7"/>
      <c r="H975" s="39"/>
      <c r="I975" s="39"/>
      <c r="J975" s="39"/>
      <c r="K975" s="10"/>
      <c r="L975" s="10"/>
      <c r="M975" s="10"/>
      <c r="N975" s="10"/>
      <c r="O975" s="10"/>
      <c r="P975" s="10"/>
      <c r="Q975" s="10"/>
    </row>
    <row r="976" spans="1:17" s="11" customFormat="1" x14ac:dyDescent="0.25">
      <c r="A976" s="39"/>
      <c r="B976" s="44"/>
      <c r="C976" s="7"/>
      <c r="H976" s="39"/>
      <c r="I976" s="39"/>
      <c r="J976" s="39"/>
      <c r="K976" s="10"/>
      <c r="L976" s="10"/>
      <c r="M976" s="10"/>
      <c r="N976" s="10"/>
      <c r="O976" s="10"/>
      <c r="P976" s="10"/>
      <c r="Q976" s="10"/>
    </row>
    <row r="977" spans="1:17" s="11" customFormat="1" x14ac:dyDescent="0.25">
      <c r="A977" s="39"/>
      <c r="B977" s="44"/>
      <c r="C977" s="7"/>
      <c r="H977" s="39"/>
      <c r="I977" s="39"/>
      <c r="J977" s="39"/>
      <c r="K977" s="10"/>
      <c r="L977" s="10"/>
      <c r="M977" s="10"/>
      <c r="N977" s="10"/>
      <c r="O977" s="10"/>
      <c r="P977" s="10"/>
      <c r="Q977" s="10"/>
    </row>
    <row r="978" spans="1:17" s="11" customFormat="1" x14ac:dyDescent="0.25">
      <c r="A978" s="39"/>
      <c r="B978" s="44"/>
      <c r="C978" s="7"/>
      <c r="H978" s="39"/>
      <c r="I978" s="39"/>
      <c r="J978" s="39"/>
      <c r="K978" s="10"/>
      <c r="L978" s="10"/>
      <c r="M978" s="10"/>
      <c r="N978" s="10"/>
      <c r="O978" s="10"/>
      <c r="P978" s="10"/>
      <c r="Q978" s="10"/>
    </row>
    <row r="979" spans="1:17" s="11" customFormat="1" x14ac:dyDescent="0.25">
      <c r="A979" s="39"/>
      <c r="B979" s="44"/>
      <c r="C979" s="7"/>
      <c r="H979" s="39"/>
      <c r="I979" s="39"/>
      <c r="J979" s="39"/>
      <c r="K979" s="10"/>
      <c r="L979" s="10"/>
      <c r="M979" s="10"/>
      <c r="N979" s="10"/>
      <c r="O979" s="10"/>
      <c r="P979" s="10"/>
      <c r="Q979" s="10"/>
    </row>
    <row r="980" spans="1:17" s="11" customFormat="1" x14ac:dyDescent="0.25">
      <c r="A980" s="39"/>
      <c r="B980" s="44"/>
      <c r="C980" s="7"/>
      <c r="H980" s="39"/>
      <c r="I980" s="39"/>
      <c r="J980" s="39"/>
      <c r="K980" s="10"/>
      <c r="L980" s="10"/>
      <c r="M980" s="10"/>
      <c r="N980" s="10"/>
      <c r="O980" s="10"/>
      <c r="P980" s="10"/>
      <c r="Q980" s="10"/>
    </row>
    <row r="981" spans="1:17" s="11" customFormat="1" x14ac:dyDescent="0.25">
      <c r="A981" s="39"/>
      <c r="B981" s="44"/>
      <c r="C981" s="7"/>
      <c r="H981" s="39"/>
      <c r="I981" s="39"/>
      <c r="J981" s="39"/>
      <c r="K981" s="10"/>
      <c r="L981" s="10"/>
      <c r="M981" s="10"/>
      <c r="N981" s="10"/>
      <c r="O981" s="10"/>
      <c r="P981" s="10"/>
      <c r="Q981" s="10"/>
    </row>
    <row r="982" spans="1:17" s="11" customFormat="1" x14ac:dyDescent="0.25">
      <c r="A982" s="39"/>
      <c r="B982" s="44"/>
      <c r="C982" s="7"/>
      <c r="H982" s="39"/>
      <c r="I982" s="39"/>
      <c r="J982" s="39"/>
      <c r="K982" s="10"/>
      <c r="L982" s="10"/>
      <c r="M982" s="10"/>
      <c r="N982" s="10"/>
      <c r="O982" s="10"/>
      <c r="P982" s="10"/>
      <c r="Q982" s="10"/>
    </row>
    <row r="983" spans="1:17" s="11" customFormat="1" x14ac:dyDescent="0.25">
      <c r="A983" s="39"/>
      <c r="B983" s="44"/>
      <c r="C983" s="7"/>
      <c r="H983" s="39"/>
      <c r="I983" s="39"/>
      <c r="J983" s="39"/>
      <c r="K983" s="10"/>
      <c r="L983" s="10"/>
      <c r="M983" s="10"/>
      <c r="N983" s="10"/>
      <c r="O983" s="10"/>
      <c r="P983" s="10"/>
      <c r="Q983" s="10"/>
    </row>
    <row r="984" spans="1:17" s="11" customFormat="1" x14ac:dyDescent="0.25">
      <c r="A984" s="39"/>
      <c r="B984" s="44"/>
      <c r="C984" s="7"/>
      <c r="H984" s="39"/>
      <c r="I984" s="39"/>
      <c r="J984" s="39"/>
      <c r="K984" s="10"/>
      <c r="L984" s="10"/>
      <c r="M984" s="10"/>
      <c r="N984" s="10"/>
      <c r="O984" s="10"/>
      <c r="P984" s="10"/>
      <c r="Q984" s="10"/>
    </row>
    <row r="985" spans="1:17" s="11" customFormat="1" x14ac:dyDescent="0.25">
      <c r="A985" s="39"/>
      <c r="B985" s="44"/>
      <c r="C985" s="7"/>
      <c r="H985" s="39"/>
      <c r="I985" s="39"/>
      <c r="J985" s="39"/>
      <c r="K985" s="10"/>
      <c r="L985" s="10"/>
      <c r="M985" s="10"/>
      <c r="N985" s="10"/>
      <c r="O985" s="10"/>
      <c r="P985" s="10"/>
      <c r="Q985" s="10"/>
    </row>
    <row r="986" spans="1:17" s="11" customFormat="1" x14ac:dyDescent="0.25">
      <c r="A986" s="39"/>
      <c r="B986" s="44"/>
      <c r="C986" s="7"/>
      <c r="H986" s="39"/>
      <c r="I986" s="39"/>
      <c r="J986" s="39"/>
      <c r="K986" s="10"/>
      <c r="L986" s="10"/>
      <c r="M986" s="10"/>
      <c r="N986" s="10"/>
      <c r="O986" s="10"/>
      <c r="P986" s="10"/>
      <c r="Q986" s="10"/>
    </row>
    <row r="987" spans="1:17" s="11" customFormat="1" x14ac:dyDescent="0.25">
      <c r="A987" s="39"/>
      <c r="B987" s="44"/>
      <c r="C987" s="7"/>
      <c r="H987" s="39"/>
      <c r="I987" s="39"/>
      <c r="J987" s="39"/>
      <c r="K987" s="10"/>
      <c r="L987" s="10"/>
      <c r="M987" s="10"/>
      <c r="N987" s="10"/>
      <c r="O987" s="10"/>
      <c r="P987" s="10"/>
      <c r="Q987" s="10"/>
    </row>
    <row r="988" spans="1:17" s="11" customFormat="1" x14ac:dyDescent="0.25">
      <c r="A988" s="39"/>
      <c r="B988" s="44"/>
      <c r="C988" s="7"/>
      <c r="H988" s="39"/>
      <c r="I988" s="39"/>
      <c r="J988" s="39"/>
      <c r="K988" s="10"/>
      <c r="L988" s="10"/>
      <c r="M988" s="10"/>
      <c r="N988" s="10"/>
      <c r="O988" s="10"/>
      <c r="P988" s="10"/>
      <c r="Q988" s="10"/>
    </row>
    <row r="989" spans="1:17" s="11" customFormat="1" x14ac:dyDescent="0.25">
      <c r="A989" s="39"/>
      <c r="B989" s="44"/>
      <c r="C989" s="7"/>
      <c r="H989" s="39"/>
      <c r="I989" s="39"/>
      <c r="J989" s="39"/>
      <c r="K989" s="10"/>
      <c r="L989" s="10"/>
      <c r="M989" s="10"/>
      <c r="N989" s="10"/>
      <c r="O989" s="10"/>
      <c r="P989" s="10"/>
      <c r="Q989" s="10"/>
    </row>
    <row r="990" spans="1:17" s="11" customFormat="1" x14ac:dyDescent="0.25">
      <c r="A990" s="39"/>
      <c r="B990" s="44"/>
      <c r="C990" s="7"/>
      <c r="H990" s="39"/>
      <c r="I990" s="39"/>
      <c r="J990" s="39"/>
      <c r="K990" s="10"/>
      <c r="L990" s="10"/>
      <c r="M990" s="10"/>
      <c r="N990" s="10"/>
      <c r="O990" s="10"/>
      <c r="P990" s="10"/>
      <c r="Q990" s="10"/>
    </row>
    <row r="991" spans="1:17" s="11" customFormat="1" x14ac:dyDescent="0.25">
      <c r="A991" s="39"/>
      <c r="B991" s="44"/>
      <c r="C991" s="7"/>
      <c r="H991" s="39"/>
      <c r="I991" s="39"/>
      <c r="J991" s="39"/>
      <c r="K991" s="10"/>
      <c r="L991" s="10"/>
      <c r="M991" s="10"/>
      <c r="N991" s="10"/>
      <c r="O991" s="10"/>
      <c r="P991" s="10"/>
      <c r="Q991" s="10"/>
    </row>
    <row r="992" spans="1:17" s="11" customFormat="1" x14ac:dyDescent="0.25">
      <c r="A992" s="39"/>
      <c r="B992" s="44"/>
      <c r="C992" s="7"/>
      <c r="H992" s="39"/>
      <c r="I992" s="39"/>
      <c r="J992" s="39"/>
      <c r="K992" s="10"/>
      <c r="L992" s="10"/>
      <c r="M992" s="10"/>
      <c r="N992" s="10"/>
      <c r="O992" s="10"/>
      <c r="P992" s="10"/>
      <c r="Q992" s="10"/>
    </row>
    <row r="993" spans="1:17" s="11" customFormat="1" x14ac:dyDescent="0.25">
      <c r="A993" s="39"/>
      <c r="B993" s="44"/>
      <c r="C993" s="7"/>
      <c r="H993" s="39"/>
      <c r="I993" s="39"/>
      <c r="J993" s="39"/>
      <c r="K993" s="10"/>
      <c r="L993" s="10"/>
      <c r="M993" s="10"/>
      <c r="N993" s="10"/>
      <c r="O993" s="10"/>
      <c r="P993" s="10"/>
      <c r="Q993" s="10"/>
    </row>
    <row r="994" spans="1:17" s="11" customFormat="1" x14ac:dyDescent="0.25">
      <c r="A994" s="39"/>
      <c r="B994" s="44"/>
      <c r="C994" s="7"/>
      <c r="H994" s="39"/>
      <c r="I994" s="39"/>
      <c r="J994" s="39"/>
      <c r="K994" s="10"/>
      <c r="L994" s="10"/>
      <c r="M994" s="10"/>
      <c r="N994" s="10"/>
      <c r="O994" s="10"/>
      <c r="P994" s="10"/>
      <c r="Q994" s="10"/>
    </row>
    <row r="995" spans="1:17" s="11" customFormat="1" x14ac:dyDescent="0.25">
      <c r="A995" s="39"/>
      <c r="B995" s="44"/>
      <c r="C995" s="7"/>
      <c r="H995" s="39"/>
      <c r="I995" s="39"/>
      <c r="J995" s="39"/>
      <c r="K995" s="10"/>
      <c r="L995" s="10"/>
      <c r="M995" s="10"/>
      <c r="N995" s="10"/>
      <c r="O995" s="10"/>
      <c r="P995" s="10"/>
      <c r="Q995" s="10"/>
    </row>
    <row r="996" spans="1:17" s="11" customFormat="1" x14ac:dyDescent="0.25">
      <c r="A996" s="39"/>
      <c r="B996" s="44"/>
      <c r="C996" s="7"/>
      <c r="H996" s="39"/>
      <c r="I996" s="39"/>
      <c r="J996" s="39"/>
      <c r="K996" s="10"/>
      <c r="L996" s="10"/>
      <c r="M996" s="10"/>
      <c r="N996" s="10"/>
      <c r="O996" s="10"/>
      <c r="P996" s="10"/>
      <c r="Q996" s="10"/>
    </row>
    <row r="997" spans="1:17" s="11" customFormat="1" x14ac:dyDescent="0.25">
      <c r="A997" s="39"/>
      <c r="B997" s="44"/>
      <c r="C997" s="7"/>
      <c r="H997" s="39"/>
      <c r="I997" s="39"/>
      <c r="J997" s="39"/>
      <c r="K997" s="10"/>
      <c r="L997" s="10"/>
      <c r="M997" s="10"/>
      <c r="N997" s="10"/>
      <c r="O997" s="10"/>
      <c r="P997" s="10"/>
      <c r="Q997" s="10"/>
    </row>
    <row r="998" spans="1:17" s="11" customFormat="1" x14ac:dyDescent="0.25">
      <c r="A998" s="39"/>
      <c r="B998" s="44"/>
      <c r="C998" s="7"/>
      <c r="H998" s="39"/>
      <c r="I998" s="39"/>
      <c r="J998" s="39"/>
      <c r="K998" s="10"/>
      <c r="L998" s="10"/>
      <c r="M998" s="10"/>
      <c r="N998" s="10"/>
      <c r="O998" s="10"/>
      <c r="P998" s="10"/>
      <c r="Q998" s="10"/>
    </row>
    <row r="999" spans="1:17" s="11" customFormat="1" x14ac:dyDescent="0.25">
      <c r="A999" s="39"/>
      <c r="B999" s="44"/>
      <c r="C999" s="7"/>
      <c r="H999" s="39"/>
      <c r="I999" s="39"/>
      <c r="J999" s="39"/>
      <c r="K999" s="10"/>
      <c r="L999" s="10"/>
      <c r="M999" s="10"/>
      <c r="N999" s="10"/>
      <c r="O999" s="10"/>
      <c r="P999" s="10"/>
      <c r="Q999" s="10"/>
    </row>
    <row r="1000" spans="1:17" s="11" customFormat="1" x14ac:dyDescent="0.25">
      <c r="A1000" s="39"/>
      <c r="B1000" s="44"/>
      <c r="C1000" s="7"/>
      <c r="H1000" s="39"/>
      <c r="I1000" s="39"/>
      <c r="J1000" s="39"/>
      <c r="K1000" s="10"/>
      <c r="L1000" s="10"/>
      <c r="M1000" s="10"/>
      <c r="N1000" s="10"/>
      <c r="O1000" s="10"/>
      <c r="P1000" s="10"/>
      <c r="Q1000" s="10"/>
    </row>
    <row r="1001" spans="1:17" s="11" customFormat="1" x14ac:dyDescent="0.25">
      <c r="A1001" s="39"/>
      <c r="B1001" s="44"/>
      <c r="C1001" s="7"/>
      <c r="H1001" s="39"/>
      <c r="I1001" s="39"/>
      <c r="J1001" s="39"/>
      <c r="K1001" s="10"/>
      <c r="L1001" s="10"/>
      <c r="M1001" s="10"/>
      <c r="N1001" s="10"/>
      <c r="O1001" s="10"/>
      <c r="P1001" s="10"/>
      <c r="Q1001" s="10"/>
    </row>
    <row r="1002" spans="1:17" s="11" customFormat="1" x14ac:dyDescent="0.25">
      <c r="A1002" s="39"/>
      <c r="B1002" s="44"/>
      <c r="C1002" s="7"/>
      <c r="H1002" s="39"/>
      <c r="I1002" s="39"/>
      <c r="J1002" s="39"/>
      <c r="K1002" s="10"/>
      <c r="L1002" s="10"/>
      <c r="M1002" s="10"/>
      <c r="N1002" s="10"/>
      <c r="O1002" s="10"/>
      <c r="P1002" s="10"/>
      <c r="Q1002" s="10"/>
    </row>
    <row r="1003" spans="1:17" s="11" customFormat="1" x14ac:dyDescent="0.25">
      <c r="A1003" s="39"/>
      <c r="B1003" s="44"/>
      <c r="C1003" s="7"/>
      <c r="H1003" s="39"/>
      <c r="I1003" s="39"/>
      <c r="J1003" s="39"/>
      <c r="K1003" s="10"/>
      <c r="L1003" s="10"/>
      <c r="M1003" s="10"/>
      <c r="N1003" s="10"/>
      <c r="O1003" s="10"/>
      <c r="P1003" s="10"/>
      <c r="Q1003" s="10"/>
    </row>
    <row r="1004" spans="1:17" s="11" customFormat="1" x14ac:dyDescent="0.25">
      <c r="A1004" s="39"/>
      <c r="B1004" s="44"/>
      <c r="C1004" s="7"/>
      <c r="H1004" s="39"/>
      <c r="I1004" s="39"/>
      <c r="J1004" s="39"/>
      <c r="K1004" s="10"/>
      <c r="L1004" s="10"/>
      <c r="M1004" s="10"/>
      <c r="N1004" s="10"/>
      <c r="O1004" s="10"/>
      <c r="P1004" s="10"/>
      <c r="Q1004" s="10"/>
    </row>
    <row r="1005" spans="1:17" s="11" customFormat="1" x14ac:dyDescent="0.25">
      <c r="A1005" s="39"/>
      <c r="B1005" s="44"/>
      <c r="C1005" s="7"/>
      <c r="H1005" s="39"/>
      <c r="I1005" s="39"/>
      <c r="J1005" s="39"/>
      <c r="K1005" s="10"/>
      <c r="L1005" s="10"/>
      <c r="M1005" s="10"/>
      <c r="N1005" s="10"/>
      <c r="O1005" s="10"/>
      <c r="P1005" s="10"/>
      <c r="Q1005" s="10"/>
    </row>
    <row r="1006" spans="1:17" s="11" customFormat="1" x14ac:dyDescent="0.25">
      <c r="A1006" s="39"/>
      <c r="B1006" s="44"/>
      <c r="C1006" s="7"/>
      <c r="H1006" s="39"/>
      <c r="I1006" s="39"/>
      <c r="J1006" s="39"/>
      <c r="K1006" s="10"/>
      <c r="L1006" s="10"/>
      <c r="M1006" s="10"/>
      <c r="N1006" s="10"/>
      <c r="O1006" s="10"/>
      <c r="P1006" s="10"/>
      <c r="Q1006" s="10"/>
    </row>
    <row r="1007" spans="1:17" s="11" customFormat="1" x14ac:dyDescent="0.25">
      <c r="A1007" s="39"/>
      <c r="B1007" s="44"/>
      <c r="C1007" s="7"/>
      <c r="H1007" s="39"/>
      <c r="I1007" s="39"/>
      <c r="J1007" s="39"/>
      <c r="K1007" s="10"/>
      <c r="L1007" s="10"/>
      <c r="M1007" s="10"/>
      <c r="N1007" s="10"/>
      <c r="O1007" s="10"/>
      <c r="P1007" s="10"/>
      <c r="Q1007" s="10"/>
    </row>
    <row r="1008" spans="1:17" s="11" customFormat="1" x14ac:dyDescent="0.25">
      <c r="A1008" s="39"/>
      <c r="B1008" s="44"/>
      <c r="C1008" s="7"/>
      <c r="H1008" s="39"/>
      <c r="I1008" s="39"/>
      <c r="J1008" s="39"/>
      <c r="K1008" s="10"/>
      <c r="L1008" s="10"/>
      <c r="M1008" s="10"/>
      <c r="N1008" s="10"/>
      <c r="O1008" s="10"/>
      <c r="P1008" s="10"/>
      <c r="Q1008" s="10"/>
    </row>
    <row r="1009" spans="1:17" s="11" customFormat="1" x14ac:dyDescent="0.25">
      <c r="A1009" s="39"/>
      <c r="B1009" s="44"/>
      <c r="C1009" s="7"/>
      <c r="H1009" s="39"/>
      <c r="I1009" s="39"/>
      <c r="J1009" s="39"/>
      <c r="K1009" s="10"/>
      <c r="L1009" s="10"/>
      <c r="M1009" s="10"/>
      <c r="N1009" s="10"/>
      <c r="O1009" s="10"/>
      <c r="P1009" s="10"/>
      <c r="Q1009" s="10"/>
    </row>
    <row r="1010" spans="1:17" s="11" customFormat="1" x14ac:dyDescent="0.25">
      <c r="A1010" s="39"/>
      <c r="B1010" s="44"/>
      <c r="C1010" s="7"/>
      <c r="H1010" s="39"/>
      <c r="I1010" s="39"/>
      <c r="J1010" s="39"/>
      <c r="K1010" s="10"/>
      <c r="L1010" s="10"/>
      <c r="M1010" s="10"/>
      <c r="N1010" s="10"/>
      <c r="O1010" s="10"/>
      <c r="P1010" s="10"/>
      <c r="Q1010" s="10"/>
    </row>
    <row r="1011" spans="1:17" s="11" customFormat="1" x14ac:dyDescent="0.25">
      <c r="A1011" s="39"/>
      <c r="B1011" s="44"/>
      <c r="C1011" s="7"/>
      <c r="H1011" s="39"/>
      <c r="I1011" s="39"/>
      <c r="J1011" s="39"/>
      <c r="K1011" s="10"/>
      <c r="L1011" s="10"/>
      <c r="M1011" s="10"/>
      <c r="N1011" s="10"/>
      <c r="O1011" s="10"/>
      <c r="P1011" s="10"/>
      <c r="Q1011" s="10"/>
    </row>
    <row r="1012" spans="1:17" s="11" customFormat="1" x14ac:dyDescent="0.25">
      <c r="A1012" s="39"/>
      <c r="B1012" s="44"/>
      <c r="C1012" s="7"/>
      <c r="H1012" s="39"/>
      <c r="I1012" s="39"/>
      <c r="J1012" s="39"/>
      <c r="K1012" s="10"/>
      <c r="L1012" s="10"/>
      <c r="M1012" s="10"/>
      <c r="N1012" s="10"/>
      <c r="O1012" s="10"/>
      <c r="P1012" s="10"/>
      <c r="Q1012" s="10"/>
    </row>
    <row r="1013" spans="1:17" s="11" customFormat="1" x14ac:dyDescent="0.25">
      <c r="A1013" s="39"/>
      <c r="B1013" s="44"/>
      <c r="C1013" s="7"/>
      <c r="H1013" s="39"/>
      <c r="I1013" s="39"/>
      <c r="J1013" s="39"/>
      <c r="K1013" s="10"/>
      <c r="L1013" s="10"/>
      <c r="M1013" s="10"/>
      <c r="N1013" s="10"/>
      <c r="O1013" s="10"/>
      <c r="P1013" s="10"/>
      <c r="Q1013" s="10"/>
    </row>
    <row r="1014" spans="1:17" s="11" customFormat="1" x14ac:dyDescent="0.25">
      <c r="A1014" s="39"/>
      <c r="B1014" s="44"/>
      <c r="C1014" s="7"/>
      <c r="H1014" s="39"/>
      <c r="I1014" s="39"/>
      <c r="J1014" s="39"/>
      <c r="K1014" s="10"/>
      <c r="L1014" s="10"/>
      <c r="M1014" s="10"/>
      <c r="N1014" s="10"/>
      <c r="O1014" s="10"/>
      <c r="P1014" s="10"/>
      <c r="Q1014" s="10"/>
    </row>
    <row r="1015" spans="1:17" s="11" customFormat="1" x14ac:dyDescent="0.25">
      <c r="A1015" s="39"/>
      <c r="B1015" s="44"/>
      <c r="C1015" s="7"/>
      <c r="H1015" s="39"/>
      <c r="I1015" s="39"/>
      <c r="J1015" s="39"/>
      <c r="K1015" s="10"/>
      <c r="L1015" s="10"/>
      <c r="M1015" s="10"/>
      <c r="N1015" s="10"/>
      <c r="O1015" s="10"/>
      <c r="P1015" s="10"/>
      <c r="Q1015" s="10"/>
    </row>
    <row r="1016" spans="1:17" s="11" customFormat="1" x14ac:dyDescent="0.25">
      <c r="A1016" s="39"/>
      <c r="B1016" s="44"/>
      <c r="C1016" s="7"/>
      <c r="H1016" s="39"/>
      <c r="I1016" s="39"/>
      <c r="J1016" s="39"/>
      <c r="K1016" s="10"/>
      <c r="L1016" s="10"/>
      <c r="M1016" s="10"/>
      <c r="N1016" s="10"/>
      <c r="O1016" s="10"/>
      <c r="P1016" s="10"/>
      <c r="Q1016" s="10"/>
    </row>
    <row r="1017" spans="1:17" s="11" customFormat="1" x14ac:dyDescent="0.25">
      <c r="A1017" s="39"/>
      <c r="B1017" s="44"/>
      <c r="C1017" s="7"/>
      <c r="H1017" s="39"/>
      <c r="I1017" s="39"/>
      <c r="J1017" s="39"/>
      <c r="K1017" s="10"/>
      <c r="L1017" s="10"/>
      <c r="M1017" s="10"/>
      <c r="N1017" s="10"/>
      <c r="O1017" s="10"/>
      <c r="P1017" s="10"/>
      <c r="Q1017" s="10"/>
    </row>
    <row r="1018" spans="1:17" s="11" customFormat="1" x14ac:dyDescent="0.25">
      <c r="A1018" s="39"/>
      <c r="B1018" s="44"/>
      <c r="C1018" s="7"/>
      <c r="H1018" s="39"/>
      <c r="I1018" s="39"/>
      <c r="J1018" s="39"/>
      <c r="K1018" s="10"/>
      <c r="L1018" s="10"/>
      <c r="M1018" s="10"/>
      <c r="N1018" s="10"/>
      <c r="O1018" s="10"/>
      <c r="P1018" s="10"/>
      <c r="Q1018" s="10"/>
    </row>
    <row r="1019" spans="1:17" s="11" customFormat="1" x14ac:dyDescent="0.25">
      <c r="A1019" s="39"/>
      <c r="B1019" s="44"/>
      <c r="C1019" s="7"/>
      <c r="H1019" s="39"/>
      <c r="I1019" s="39"/>
      <c r="J1019" s="39"/>
      <c r="K1019" s="10"/>
      <c r="L1019" s="10"/>
      <c r="M1019" s="10"/>
      <c r="N1019" s="10"/>
      <c r="O1019" s="10"/>
      <c r="P1019" s="10"/>
      <c r="Q1019" s="10"/>
    </row>
    <row r="1020" spans="1:17" s="11" customFormat="1" x14ac:dyDescent="0.25">
      <c r="A1020" s="39"/>
      <c r="B1020" s="44"/>
      <c r="C1020" s="7"/>
      <c r="H1020" s="39"/>
      <c r="I1020" s="39"/>
      <c r="J1020" s="39"/>
      <c r="K1020" s="10"/>
      <c r="L1020" s="10"/>
      <c r="M1020" s="10"/>
      <c r="N1020" s="10"/>
      <c r="O1020" s="10"/>
      <c r="P1020" s="10"/>
      <c r="Q1020" s="10"/>
    </row>
    <row r="1021" spans="1:17" s="11" customFormat="1" x14ac:dyDescent="0.25">
      <c r="A1021" s="39"/>
      <c r="B1021" s="44"/>
      <c r="C1021" s="7"/>
      <c r="H1021" s="39"/>
      <c r="I1021" s="39"/>
      <c r="J1021" s="39"/>
      <c r="K1021" s="10"/>
      <c r="L1021" s="10"/>
      <c r="M1021" s="10"/>
      <c r="N1021" s="10"/>
      <c r="O1021" s="10"/>
      <c r="P1021" s="10"/>
      <c r="Q1021" s="10"/>
    </row>
    <row r="1022" spans="1:17" s="11" customFormat="1" x14ac:dyDescent="0.25">
      <c r="A1022" s="39"/>
      <c r="B1022" s="44"/>
      <c r="C1022" s="7"/>
      <c r="H1022" s="39"/>
      <c r="I1022" s="39"/>
      <c r="J1022" s="39"/>
      <c r="K1022" s="10"/>
      <c r="L1022" s="10"/>
      <c r="M1022" s="10"/>
      <c r="N1022" s="10"/>
      <c r="O1022" s="10"/>
      <c r="P1022" s="10"/>
      <c r="Q1022" s="10"/>
    </row>
    <row r="1023" spans="1:17" s="11" customFormat="1" x14ac:dyDescent="0.25">
      <c r="A1023" s="39"/>
      <c r="B1023" s="44"/>
      <c r="C1023" s="7"/>
      <c r="H1023" s="39"/>
      <c r="I1023" s="39"/>
      <c r="J1023" s="39"/>
      <c r="K1023" s="10"/>
      <c r="L1023" s="10"/>
      <c r="M1023" s="10"/>
      <c r="N1023" s="10"/>
      <c r="O1023" s="10"/>
      <c r="P1023" s="10"/>
      <c r="Q1023" s="10"/>
    </row>
    <row r="1024" spans="1:17" s="11" customFormat="1" x14ac:dyDescent="0.25">
      <c r="A1024" s="39"/>
      <c r="B1024" s="44"/>
      <c r="C1024" s="7"/>
      <c r="H1024" s="39"/>
      <c r="I1024" s="39"/>
      <c r="J1024" s="39"/>
      <c r="K1024" s="10"/>
      <c r="L1024" s="10"/>
      <c r="M1024" s="10"/>
      <c r="N1024" s="10"/>
      <c r="O1024" s="10"/>
      <c r="P1024" s="10"/>
      <c r="Q1024" s="10"/>
    </row>
    <row r="1025" spans="1:17" s="11" customFormat="1" x14ac:dyDescent="0.25">
      <c r="A1025" s="39"/>
      <c r="B1025" s="44"/>
      <c r="C1025" s="7"/>
      <c r="H1025" s="39"/>
      <c r="I1025" s="39"/>
      <c r="J1025" s="39"/>
      <c r="K1025" s="10"/>
      <c r="L1025" s="10"/>
      <c r="M1025" s="10"/>
      <c r="N1025" s="10"/>
      <c r="O1025" s="10"/>
      <c r="P1025" s="10"/>
      <c r="Q1025" s="10"/>
    </row>
    <row r="1026" spans="1:17" s="11" customFormat="1" x14ac:dyDescent="0.25">
      <c r="A1026" s="39"/>
      <c r="B1026" s="44"/>
      <c r="C1026" s="7"/>
      <c r="H1026" s="39"/>
      <c r="I1026" s="39"/>
      <c r="J1026" s="39"/>
      <c r="K1026" s="10"/>
      <c r="L1026" s="10"/>
      <c r="M1026" s="10"/>
      <c r="N1026" s="10"/>
      <c r="O1026" s="10"/>
      <c r="P1026" s="10"/>
      <c r="Q1026" s="10"/>
    </row>
    <row r="1027" spans="1:17" s="11" customFormat="1" x14ac:dyDescent="0.25">
      <c r="A1027" s="39"/>
      <c r="B1027" s="44"/>
      <c r="C1027" s="7"/>
      <c r="H1027" s="39"/>
      <c r="I1027" s="39"/>
      <c r="J1027" s="39"/>
      <c r="K1027" s="10"/>
      <c r="L1027" s="10"/>
      <c r="M1027" s="10"/>
      <c r="N1027" s="10"/>
      <c r="O1027" s="10"/>
      <c r="P1027" s="10"/>
      <c r="Q1027" s="10"/>
    </row>
    <row r="1028" spans="1:17" s="11" customFormat="1" x14ac:dyDescent="0.25">
      <c r="A1028" s="39"/>
      <c r="B1028" s="44"/>
      <c r="C1028" s="7"/>
      <c r="H1028" s="39"/>
      <c r="I1028" s="39"/>
      <c r="J1028" s="39"/>
      <c r="K1028" s="10"/>
      <c r="L1028" s="10"/>
      <c r="M1028" s="10"/>
      <c r="N1028" s="10"/>
      <c r="O1028" s="10"/>
      <c r="P1028" s="10"/>
      <c r="Q1028" s="10"/>
    </row>
    <row r="1029" spans="1:17" s="11" customFormat="1" x14ac:dyDescent="0.25">
      <c r="A1029" s="39"/>
      <c r="B1029" s="44"/>
      <c r="C1029" s="7"/>
      <c r="H1029" s="39"/>
      <c r="I1029" s="39"/>
      <c r="J1029" s="39"/>
      <c r="K1029" s="10"/>
      <c r="L1029" s="10"/>
      <c r="M1029" s="10"/>
      <c r="N1029" s="10"/>
      <c r="O1029" s="10"/>
      <c r="P1029" s="10"/>
      <c r="Q1029" s="10"/>
    </row>
    <row r="1030" spans="1:17" s="11" customFormat="1" x14ac:dyDescent="0.25">
      <c r="A1030" s="39"/>
      <c r="B1030" s="44"/>
      <c r="C1030" s="7"/>
      <c r="H1030" s="39"/>
      <c r="I1030" s="39"/>
      <c r="J1030" s="39"/>
      <c r="K1030" s="10"/>
      <c r="L1030" s="10"/>
      <c r="M1030" s="10"/>
      <c r="N1030" s="10"/>
      <c r="O1030" s="10"/>
      <c r="P1030" s="10"/>
      <c r="Q1030" s="10"/>
    </row>
    <row r="1031" spans="1:17" s="11" customFormat="1" x14ac:dyDescent="0.25">
      <c r="A1031" s="39"/>
      <c r="B1031" s="44"/>
      <c r="C1031" s="7"/>
      <c r="H1031" s="39"/>
      <c r="I1031" s="39"/>
      <c r="J1031" s="39"/>
      <c r="K1031" s="10"/>
      <c r="L1031" s="10"/>
      <c r="M1031" s="10"/>
      <c r="N1031" s="10"/>
      <c r="O1031" s="10"/>
      <c r="P1031" s="10"/>
      <c r="Q1031" s="10"/>
    </row>
    <row r="1032" spans="1:17" s="11" customFormat="1" x14ac:dyDescent="0.25">
      <c r="A1032" s="39"/>
      <c r="B1032" s="44"/>
      <c r="C1032" s="7"/>
      <c r="H1032" s="39"/>
      <c r="I1032" s="39"/>
      <c r="J1032" s="39"/>
      <c r="K1032" s="10"/>
      <c r="L1032" s="10"/>
      <c r="M1032" s="10"/>
      <c r="N1032" s="10"/>
      <c r="O1032" s="10"/>
      <c r="P1032" s="10"/>
      <c r="Q1032" s="10"/>
    </row>
    <row r="1033" spans="1:17" s="11" customFormat="1" x14ac:dyDescent="0.25">
      <c r="A1033" s="39"/>
      <c r="B1033" s="44"/>
      <c r="C1033" s="7"/>
      <c r="H1033" s="39"/>
      <c r="I1033" s="39"/>
      <c r="J1033" s="39"/>
      <c r="K1033" s="10"/>
      <c r="L1033" s="10"/>
      <c r="M1033" s="10"/>
      <c r="N1033" s="10"/>
      <c r="O1033" s="10"/>
      <c r="P1033" s="10"/>
      <c r="Q1033" s="10"/>
    </row>
    <row r="1034" spans="1:17" s="11" customFormat="1" x14ac:dyDescent="0.25">
      <c r="A1034" s="39"/>
      <c r="B1034" s="44"/>
      <c r="C1034" s="7"/>
      <c r="H1034" s="39"/>
      <c r="I1034" s="39"/>
      <c r="J1034" s="39"/>
      <c r="K1034" s="10"/>
      <c r="L1034" s="10"/>
      <c r="M1034" s="10"/>
      <c r="N1034" s="10"/>
      <c r="O1034" s="10"/>
      <c r="P1034" s="10"/>
      <c r="Q1034" s="10"/>
    </row>
    <row r="1035" spans="1:17" x14ac:dyDescent="0.25">
      <c r="C1035" s="7"/>
    </row>
    <row r="1036" spans="1:17" x14ac:dyDescent="0.25">
      <c r="C1036" s="7"/>
    </row>
    <row r="1037" spans="1:17" x14ac:dyDescent="0.25">
      <c r="C1037" s="7"/>
    </row>
    <row r="1038" spans="1:17" x14ac:dyDescent="0.25">
      <c r="C1038" s="7"/>
    </row>
    <row r="1039" spans="1:17" x14ac:dyDescent="0.25">
      <c r="C1039" s="7"/>
    </row>
    <row r="1040" spans="1:17" x14ac:dyDescent="0.25">
      <c r="C1040" s="7"/>
    </row>
    <row r="1041" spans="3:3" x14ac:dyDescent="0.25">
      <c r="C1041" s="7"/>
    </row>
    <row r="1042" spans="3:3" x14ac:dyDescent="0.25">
      <c r="C1042" s="7"/>
    </row>
    <row r="1043" spans="3:3" x14ac:dyDescent="0.25">
      <c r="C1043" s="7"/>
    </row>
    <row r="1044" spans="3:3" x14ac:dyDescent="0.25">
      <c r="C1044" s="7"/>
    </row>
    <row r="1045" spans="3:3" x14ac:dyDescent="0.25">
      <c r="C1045" s="7"/>
    </row>
    <row r="1046" spans="3:3" x14ac:dyDescent="0.25">
      <c r="C1046" s="7"/>
    </row>
    <row r="1047" spans="3:3" x14ac:dyDescent="0.25">
      <c r="C1047" s="7"/>
    </row>
    <row r="1048" spans="3:3" x14ac:dyDescent="0.25">
      <c r="C1048" s="7"/>
    </row>
    <row r="1049" spans="3:3" x14ac:dyDescent="0.25">
      <c r="C1049" s="7"/>
    </row>
    <row r="1050" spans="3:3" x14ac:dyDescent="0.25">
      <c r="C1050" s="7"/>
    </row>
    <row r="1051" spans="3:3" x14ac:dyDescent="0.25">
      <c r="C1051" s="7"/>
    </row>
    <row r="1052" spans="3:3" x14ac:dyDescent="0.25">
      <c r="C1052" s="7"/>
    </row>
    <row r="1053" spans="3:3" x14ac:dyDescent="0.25">
      <c r="C1053" s="7"/>
    </row>
    <row r="1054" spans="3:3" x14ac:dyDescent="0.25">
      <c r="C1054" s="7"/>
    </row>
    <row r="1055" spans="3:3" x14ac:dyDescent="0.25">
      <c r="C1055" s="7"/>
    </row>
    <row r="1056" spans="3:3" x14ac:dyDescent="0.25">
      <c r="C1056" s="7"/>
    </row>
    <row r="1057" spans="3:3" x14ac:dyDescent="0.25">
      <c r="C1057" s="7"/>
    </row>
    <row r="1058" spans="3:3" x14ac:dyDescent="0.25">
      <c r="C1058" s="7"/>
    </row>
    <row r="1059" spans="3:3" x14ac:dyDescent="0.25">
      <c r="C1059" s="7"/>
    </row>
    <row r="1060" spans="3:3" x14ac:dyDescent="0.25">
      <c r="C1060" s="7"/>
    </row>
    <row r="1061" spans="3:3" x14ac:dyDescent="0.25">
      <c r="C1061" s="7"/>
    </row>
    <row r="1062" spans="3:3" x14ac:dyDescent="0.25">
      <c r="C1062" s="7"/>
    </row>
    <row r="1063" spans="3:3" x14ac:dyDescent="0.25">
      <c r="C1063" s="7"/>
    </row>
    <row r="1064" spans="3:3" x14ac:dyDescent="0.25">
      <c r="C1064" s="7"/>
    </row>
    <row r="1065" spans="3:3" x14ac:dyDescent="0.25">
      <c r="C1065" s="7"/>
    </row>
    <row r="1066" spans="3:3" x14ac:dyDescent="0.25">
      <c r="C1066" s="7"/>
    </row>
    <row r="1067" spans="3:3" x14ac:dyDescent="0.25">
      <c r="C1067" s="7"/>
    </row>
    <row r="1068" spans="3:3" x14ac:dyDescent="0.25">
      <c r="C1068" s="7"/>
    </row>
    <row r="1069" spans="3:3" x14ac:dyDescent="0.25">
      <c r="C1069" s="7"/>
    </row>
    <row r="1070" spans="3:3" x14ac:dyDescent="0.25">
      <c r="C1070" s="7"/>
    </row>
    <row r="1071" spans="3:3" x14ac:dyDescent="0.25">
      <c r="C1071" s="7"/>
    </row>
    <row r="1072" spans="3:3" x14ac:dyDescent="0.25">
      <c r="C1072" s="7"/>
    </row>
    <row r="1073" spans="3:3" x14ac:dyDescent="0.25">
      <c r="C1073" s="7"/>
    </row>
    <row r="1074" spans="3:3" x14ac:dyDescent="0.25">
      <c r="C1074" s="7"/>
    </row>
    <row r="1075" spans="3:3" x14ac:dyDescent="0.25">
      <c r="C1075" s="7"/>
    </row>
    <row r="1076" spans="3:3" x14ac:dyDescent="0.25">
      <c r="C1076" s="7"/>
    </row>
    <row r="1077" spans="3:3" x14ac:dyDescent="0.25">
      <c r="C1077" s="7"/>
    </row>
    <row r="1078" spans="3:3" x14ac:dyDescent="0.25">
      <c r="C1078" s="7"/>
    </row>
    <row r="1079" spans="3:3" x14ac:dyDescent="0.25">
      <c r="C1079" s="7"/>
    </row>
    <row r="1080" spans="3:3" x14ac:dyDescent="0.25">
      <c r="C1080" s="7"/>
    </row>
    <row r="1081" spans="3:3" x14ac:dyDescent="0.25">
      <c r="C1081" s="7"/>
    </row>
    <row r="1082" spans="3:3" x14ac:dyDescent="0.25">
      <c r="C1082" s="7"/>
    </row>
    <row r="1083" spans="3:3" x14ac:dyDescent="0.25">
      <c r="C1083" s="7"/>
    </row>
    <row r="1084" spans="3:3" x14ac:dyDescent="0.25">
      <c r="C1084" s="7"/>
    </row>
    <row r="1085" spans="3:3" x14ac:dyDescent="0.25">
      <c r="C1085" s="7"/>
    </row>
    <row r="1086" spans="3:3" x14ac:dyDescent="0.25">
      <c r="C1086" s="7"/>
    </row>
    <row r="1087" spans="3:3" x14ac:dyDescent="0.25">
      <c r="C1087" s="7"/>
    </row>
    <row r="1088" spans="3:3" x14ac:dyDescent="0.25">
      <c r="C1088" s="7"/>
    </row>
    <row r="1089" spans="3:3" x14ac:dyDescent="0.25">
      <c r="C1089" s="7"/>
    </row>
    <row r="1090" spans="3:3" x14ac:dyDescent="0.25">
      <c r="C1090" s="7"/>
    </row>
    <row r="1091" spans="3:3" x14ac:dyDescent="0.25">
      <c r="C1091" s="7"/>
    </row>
    <row r="1092" spans="3:3" x14ac:dyDescent="0.25">
      <c r="C1092" s="7"/>
    </row>
    <row r="1093" spans="3:3" x14ac:dyDescent="0.25">
      <c r="C1093" s="7"/>
    </row>
    <row r="1094" spans="3:3" x14ac:dyDescent="0.25">
      <c r="C1094" s="7"/>
    </row>
    <row r="1095" spans="3:3" x14ac:dyDescent="0.25">
      <c r="C1095" s="7"/>
    </row>
    <row r="1096" spans="3:3" x14ac:dyDescent="0.25">
      <c r="C1096" s="7"/>
    </row>
    <row r="1097" spans="3:3" x14ac:dyDescent="0.25">
      <c r="C1097" s="7"/>
    </row>
    <row r="1098" spans="3:3" x14ac:dyDescent="0.25">
      <c r="C1098" s="7"/>
    </row>
    <row r="1099" spans="3:3" x14ac:dyDescent="0.25">
      <c r="C1099" s="7"/>
    </row>
    <row r="1100" spans="3:3" x14ac:dyDescent="0.25">
      <c r="C1100" s="7"/>
    </row>
    <row r="1101" spans="3:3" x14ac:dyDescent="0.25">
      <c r="C1101" s="7"/>
    </row>
    <row r="1102" spans="3:3" x14ac:dyDescent="0.25">
      <c r="C1102" s="7"/>
    </row>
    <row r="1103" spans="3:3" x14ac:dyDescent="0.25">
      <c r="C1103" s="7"/>
    </row>
    <row r="1104" spans="3:3" x14ac:dyDescent="0.25">
      <c r="C1104" s="7"/>
    </row>
    <row r="1105" spans="3:3" x14ac:dyDescent="0.25">
      <c r="C1105" s="7"/>
    </row>
    <row r="1106" spans="3:3" x14ac:dyDescent="0.25">
      <c r="C1106" s="7"/>
    </row>
    <row r="1107" spans="3:3" x14ac:dyDescent="0.25">
      <c r="C1107" s="7"/>
    </row>
    <row r="1108" spans="3:3" x14ac:dyDescent="0.25">
      <c r="C1108" s="7"/>
    </row>
    <row r="1109" spans="3:3" x14ac:dyDescent="0.25">
      <c r="C1109" s="7"/>
    </row>
    <row r="1110" spans="3:3" x14ac:dyDescent="0.25">
      <c r="C1110" s="7"/>
    </row>
    <row r="1111" spans="3:3" x14ac:dyDescent="0.25">
      <c r="C1111" s="7"/>
    </row>
    <row r="1112" spans="3:3" x14ac:dyDescent="0.25">
      <c r="C1112" s="7"/>
    </row>
    <row r="1113" spans="3:3" x14ac:dyDescent="0.25">
      <c r="C1113" s="7"/>
    </row>
    <row r="1114" spans="3:3" x14ac:dyDescent="0.25">
      <c r="C1114" s="7"/>
    </row>
    <row r="1115" spans="3:3" x14ac:dyDescent="0.25">
      <c r="C1115" s="7"/>
    </row>
    <row r="1116" spans="3:3" x14ac:dyDescent="0.25">
      <c r="C1116" s="7"/>
    </row>
    <row r="1117" spans="3:3" x14ac:dyDescent="0.25">
      <c r="C1117" s="7"/>
    </row>
    <row r="1118" spans="3:3" x14ac:dyDescent="0.25">
      <c r="C1118" s="7"/>
    </row>
    <row r="1119" spans="3:3" x14ac:dyDescent="0.25">
      <c r="C1119" s="7"/>
    </row>
    <row r="1120" spans="3:3" x14ac:dyDescent="0.25">
      <c r="C1120" s="7"/>
    </row>
    <row r="1121" spans="3:3" x14ac:dyDescent="0.25">
      <c r="C1121" s="7"/>
    </row>
    <row r="1122" spans="3:3" x14ac:dyDescent="0.25">
      <c r="C1122" s="7"/>
    </row>
    <row r="1123" spans="3:3" x14ac:dyDescent="0.25">
      <c r="C1123" s="7"/>
    </row>
    <row r="1124" spans="3:3" x14ac:dyDescent="0.25">
      <c r="C1124" s="7"/>
    </row>
    <row r="1125" spans="3:3" x14ac:dyDescent="0.25">
      <c r="C1125" s="7"/>
    </row>
    <row r="1126" spans="3:3" x14ac:dyDescent="0.25">
      <c r="C1126" s="7"/>
    </row>
    <row r="1127" spans="3:3" x14ac:dyDescent="0.25">
      <c r="C1127" s="7"/>
    </row>
    <row r="1128" spans="3:3" x14ac:dyDescent="0.25">
      <c r="C1128" s="7"/>
    </row>
    <row r="1129" spans="3:3" x14ac:dyDescent="0.25">
      <c r="C1129" s="7"/>
    </row>
    <row r="1130" spans="3:3" x14ac:dyDescent="0.25">
      <c r="C1130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cmdUpdate">
          <controlPr defaultSize="0" autoLine="0" r:id="rId4">
            <anchor moveWithCells="1">
              <from>
                <xdr:col>0</xdr:col>
                <xdr:colOff>400050</xdr:colOff>
                <xdr:row>0</xdr:row>
                <xdr:rowOff>142875</xdr:rowOff>
              </from>
              <to>
                <xdr:col>0</xdr:col>
                <xdr:colOff>1228725</xdr:colOff>
                <xdr:row>2</xdr:row>
                <xdr:rowOff>114300</xdr:rowOff>
              </to>
            </anchor>
          </controlPr>
        </control>
      </mc:Choice>
      <mc:Fallback>
        <control shapeId="15361" r:id="rId3" name="cmdUpdate"/>
      </mc:Fallback>
    </mc:AlternateContent>
  </control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"/>
  <sheetViews>
    <sheetView zoomScaleNormal="100" workbookViewId="0">
      <selection activeCell="B6" sqref="B6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"/>
  <dimension ref="A1:Q1031"/>
  <sheetViews>
    <sheetView workbookViewId="0">
      <selection activeCell="A37" sqref="A37:G38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5.140625" style="39" bestFit="1" customWidth="1"/>
    <col min="9" max="9" width="20.42578125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31" t="s">
        <v>937</v>
      </c>
      <c r="N3" s="31" t="str">
        <f t="shared" ref="N3:N6" si="0">CONCATENATE(M3,"_Start")</f>
        <v>cmdsblw-ct-01_Start</v>
      </c>
      <c r="O3" s="32">
        <f>VLOOKUP(N3,I:J,2,FALSE)</f>
        <v>4</v>
      </c>
      <c r="P3" s="33" t="str">
        <f t="shared" ref="P3:P6" si="1">CONCATENATE(M3,"_End")</f>
        <v>cmdsblw-ct-01_End</v>
      </c>
      <c r="Q3" s="32">
        <f>VLOOKUP(P3,I:J,2,FALSE)</f>
        <v>16</v>
      </c>
    </row>
    <row r="4" spans="1:17" x14ac:dyDescent="0.25">
      <c r="A4" s="39" t="str">
        <f t="shared" ref="A4" si="2">CONCATENATE(B4,"_",C4)</f>
        <v>40989_cmdsblw-ct-01</v>
      </c>
      <c r="B4" s="47">
        <v>40989</v>
      </c>
      <c r="C4" s="39" t="s">
        <v>937</v>
      </c>
      <c r="D4" s="11">
        <f>VLOOKUP($A4,Pivot_Switch!$H$5:$N$5000,COLUMN(D4),FALSE)</f>
        <v>24</v>
      </c>
      <c r="E4" s="11">
        <f>VLOOKUP($A4,Pivot_Switch!$H$5:$N$5000,COLUMN(E4),FALSE)</f>
        <v>10</v>
      </c>
      <c r="F4" s="11">
        <f>VLOOKUP($A4,Pivot_Switch!$H$5:$N$5000,COLUMN(F4),FALSE)</f>
        <v>14</v>
      </c>
      <c r="G4" s="11">
        <f>VLOOKUP($A4,Pivot_Switch!$H$5:$N$5000,COLUMN(G4),FALSE)</f>
        <v>1</v>
      </c>
      <c r="H4" s="39" t="str">
        <f>C4</f>
        <v>cmdsblw-ct-01</v>
      </c>
      <c r="I4" s="39" t="str">
        <f>CONCATENATE(H4,"_Start")</f>
        <v>cmdsblw-ct-01_Start</v>
      </c>
      <c r="J4" s="41">
        <f>ROW(I4)</f>
        <v>4</v>
      </c>
      <c r="M4" s="16" t="s">
        <v>943</v>
      </c>
      <c r="N4" s="16" t="str">
        <f t="shared" si="0"/>
        <v>cmdsblw-dg-01_Start</v>
      </c>
      <c r="O4" s="17">
        <f>VLOOKUP(N4,I:J,2,FALSE)</f>
        <v>17</v>
      </c>
      <c r="P4" s="18" t="str">
        <f t="shared" si="1"/>
        <v>cmdsblw-dg-01_End</v>
      </c>
      <c r="Q4" s="17">
        <f>VLOOKUP(P4,I:J,2,FALSE)</f>
        <v>29</v>
      </c>
    </row>
    <row r="5" spans="1:17" x14ac:dyDescent="0.25">
      <c r="A5" s="39" t="str">
        <f t="shared" ref="A5:A13" si="3">CONCATENATE(B5,"_",C5)</f>
        <v>41016_cmdsblw-ct-01</v>
      </c>
      <c r="B5" s="47">
        <v>41016</v>
      </c>
      <c r="C5" s="39" t="s">
        <v>937</v>
      </c>
      <c r="D5" s="11">
        <f>VLOOKUP($A5,Pivot_Switch!$H$5:$N$5000,COLUMN(D5),FALSE)</f>
        <v>24</v>
      </c>
      <c r="E5" s="11">
        <f>VLOOKUP($A5,Pivot_Switch!$H$5:$N$5000,COLUMN(E5),FALSE)</f>
        <v>10</v>
      </c>
      <c r="F5" s="11">
        <f>VLOOKUP($A5,Pivot_Switch!$H$5:$N$5000,COLUMN(F5),FALSE)</f>
        <v>14</v>
      </c>
      <c r="G5" s="11">
        <f>VLOOKUP($A5,Pivot_Switch!$H$5:$N$5000,COLUMN(G5),FALSE)</f>
        <v>1</v>
      </c>
      <c r="M5" s="16" t="s">
        <v>947</v>
      </c>
      <c r="N5" s="16" t="str">
        <f t="shared" si="0"/>
        <v>cmdsclt-ct-01_Start</v>
      </c>
      <c r="O5" s="17">
        <f>VLOOKUP(N5,I:J,2,FALSE)</f>
        <v>30</v>
      </c>
      <c r="P5" s="18" t="str">
        <f t="shared" si="1"/>
        <v>cmdsclt-ct-01_End</v>
      </c>
      <c r="Q5" s="17">
        <f>VLOOKUP(P5,I:J,2,FALSE)</f>
        <v>42</v>
      </c>
    </row>
    <row r="6" spans="1:17" x14ac:dyDescent="0.25">
      <c r="A6" s="39" t="str">
        <f t="shared" si="3"/>
        <v>41037_cmdsblw-ct-01</v>
      </c>
      <c r="B6" s="47">
        <v>41037</v>
      </c>
      <c r="C6" s="39" t="s">
        <v>937</v>
      </c>
      <c r="D6" s="11">
        <f>VLOOKUP($A6,Pivot_Switch!$H$5:$N$5000,COLUMN(D6),FALSE)</f>
        <v>24</v>
      </c>
      <c r="E6" s="11">
        <f>VLOOKUP($A6,Pivot_Switch!$H$5:$N$5000,COLUMN(E6),FALSE)</f>
        <v>10</v>
      </c>
      <c r="F6" s="11">
        <f>VLOOKUP($A6,Pivot_Switch!$H$5:$N$5000,COLUMN(F6),FALSE)</f>
        <v>14</v>
      </c>
      <c r="G6" s="11">
        <f>VLOOKUP($A6,Pivot_Switch!$H$5:$N$5000,COLUMN(G6),FALSE)</f>
        <v>1</v>
      </c>
      <c r="M6" s="16" t="s">
        <v>951</v>
      </c>
      <c r="N6" s="16" t="str">
        <f t="shared" si="0"/>
        <v>cmdsclt-dg-01_Start</v>
      </c>
      <c r="O6" s="17">
        <f>VLOOKUP(N6,I:J,2,FALSE)</f>
        <v>43</v>
      </c>
      <c r="P6" s="18" t="str">
        <f t="shared" si="1"/>
        <v>cmdsclt-dg-01_End</v>
      </c>
      <c r="Q6" s="17">
        <f>VLOOKUP(P6,I:J,2,FALSE)</f>
        <v>55</v>
      </c>
    </row>
    <row r="7" spans="1:17" x14ac:dyDescent="0.25">
      <c r="A7" s="39" t="str">
        <f t="shared" si="3"/>
        <v>41071_cmdsblw-ct-01</v>
      </c>
      <c r="B7" s="47">
        <v>41071</v>
      </c>
      <c r="C7" s="39" t="s">
        <v>937</v>
      </c>
      <c r="D7" s="11">
        <f>VLOOKUP($A7,Pivot_Switch!$H$5:$N$5000,COLUMN(D7),FALSE)</f>
        <v>24</v>
      </c>
      <c r="E7" s="11">
        <f>VLOOKUP($A7,Pivot_Switch!$H$5:$N$5000,COLUMN(E7),FALSE)</f>
        <v>10</v>
      </c>
      <c r="F7" s="11">
        <f>VLOOKUP($A7,Pivot_Switch!$H$5:$N$5000,COLUMN(F7),FALSE)</f>
        <v>14</v>
      </c>
      <c r="G7" s="11">
        <f>VLOOKUP($A7,Pivot_Switch!$H$5:$N$5000,COLUMN(G7),FALSE)</f>
        <v>1</v>
      </c>
      <c r="M7" s="16"/>
      <c r="N7" s="16"/>
      <c r="O7" s="17"/>
      <c r="P7" s="18"/>
      <c r="Q7" s="17"/>
    </row>
    <row r="8" spans="1:17" x14ac:dyDescent="0.25">
      <c r="A8" s="39" t="str">
        <f t="shared" si="3"/>
        <v>41107_cmdsblw-ct-01</v>
      </c>
      <c r="B8" s="47">
        <v>41107</v>
      </c>
      <c r="C8" s="39" t="s">
        <v>937</v>
      </c>
      <c r="D8" s="11">
        <f>VLOOKUP($A8,Pivot_Switch!$H$5:$N$5000,COLUMN(D8),FALSE)</f>
        <v>24</v>
      </c>
      <c r="E8" s="11">
        <f>VLOOKUP($A8,Pivot_Switch!$H$5:$N$5000,COLUMN(E8),FALSE)</f>
        <v>10</v>
      </c>
      <c r="F8" s="11">
        <f>VLOOKUP($A8,Pivot_Switch!$H$5:$N$5000,COLUMN(F8),FALSE)</f>
        <v>14</v>
      </c>
      <c r="G8" s="11">
        <f>VLOOKUP($A8,Pivot_Switch!$H$5:$N$5000,COLUMN(G8),FALSE)</f>
        <v>1</v>
      </c>
      <c r="M8" s="16"/>
      <c r="N8" s="16"/>
      <c r="O8" s="17"/>
      <c r="P8" s="18"/>
      <c r="Q8" s="17"/>
    </row>
    <row r="9" spans="1:17" x14ac:dyDescent="0.25">
      <c r="A9" s="39" t="str">
        <f t="shared" si="3"/>
        <v>41122_cmdsblw-ct-01</v>
      </c>
      <c r="B9" s="47">
        <v>41122</v>
      </c>
      <c r="C9" s="39" t="s">
        <v>937</v>
      </c>
      <c r="D9" s="11">
        <f>VLOOKUP($A9,Pivot_Switch!$H$5:$N$5000,COLUMN(D9),FALSE)</f>
        <v>24</v>
      </c>
      <c r="E9" s="11">
        <f>VLOOKUP($A9,Pivot_Switch!$H$5:$N$5000,COLUMN(E9),FALSE)</f>
        <v>10</v>
      </c>
      <c r="F9" s="11">
        <f>VLOOKUP($A9,Pivot_Switch!$H$5:$N$5000,COLUMN(F9),FALSE)</f>
        <v>14</v>
      </c>
      <c r="G9" s="11">
        <f>VLOOKUP($A9,Pivot_Switch!$H$5:$N$5000,COLUMN(G9),FALSE)</f>
        <v>1</v>
      </c>
      <c r="M9" s="16"/>
      <c r="N9" s="16"/>
      <c r="O9" s="17"/>
      <c r="P9" s="18"/>
      <c r="Q9" s="17"/>
    </row>
    <row r="10" spans="1:17" x14ac:dyDescent="0.25">
      <c r="A10" s="39" t="str">
        <f t="shared" ref="A10:A12" si="4">CONCATENATE(B10,"_",C10)</f>
        <v>41162_cmdsblw-ct-01</v>
      </c>
      <c r="B10" s="47">
        <v>41162</v>
      </c>
      <c r="C10" s="39" t="s">
        <v>937</v>
      </c>
      <c r="D10" s="11">
        <f>VLOOKUP($A10,Pivot_Switch!$H$5:$N$5000,COLUMN(D10),FALSE)</f>
        <v>24</v>
      </c>
      <c r="E10" s="11">
        <f>VLOOKUP($A10,Pivot_Switch!$H$5:$N$5000,COLUMN(E10),FALSE)</f>
        <v>10</v>
      </c>
      <c r="F10" s="11">
        <f>VLOOKUP($A10,Pivot_Switch!$H$5:$N$5000,COLUMN(F10),FALSE)</f>
        <v>14</v>
      </c>
      <c r="G10" s="11">
        <f>VLOOKUP($A10,Pivot_Switch!$H$5:$N$5000,COLUMN(G10),FALSE)</f>
        <v>1</v>
      </c>
      <c r="M10" s="16"/>
      <c r="N10" s="16"/>
      <c r="O10" s="17"/>
      <c r="P10" s="18"/>
      <c r="Q10" s="17"/>
    </row>
    <row r="11" spans="1:17" x14ac:dyDescent="0.25">
      <c r="A11" s="39" t="str">
        <f t="shared" si="4"/>
        <v>41192_cmdsblw-ct-01</v>
      </c>
      <c r="B11" s="47">
        <v>41192</v>
      </c>
      <c r="C11" s="39" t="s">
        <v>937</v>
      </c>
      <c r="D11" s="11">
        <f>VLOOKUP($A11,Pivot_Switch!$H$5:$N$5000,COLUMN(D11),FALSE)</f>
        <v>24</v>
      </c>
      <c r="E11" s="11">
        <f>VLOOKUP($A11,Pivot_Switch!$H$5:$N$5000,COLUMN(E11),FALSE)</f>
        <v>10</v>
      </c>
      <c r="F11" s="11">
        <f>VLOOKUP($A11,Pivot_Switch!$H$5:$N$5000,COLUMN(F11),FALSE)</f>
        <v>14</v>
      </c>
      <c r="G11" s="11">
        <f>VLOOKUP($A11,Pivot_Switch!$H$5:$N$5000,COLUMN(G11),FALSE)</f>
        <v>1</v>
      </c>
      <c r="M11" s="16"/>
      <c r="N11" s="16"/>
      <c r="O11" s="17"/>
      <c r="P11" s="18"/>
      <c r="Q11" s="17"/>
    </row>
    <row r="12" spans="1:17" x14ac:dyDescent="0.25">
      <c r="A12" s="39" t="str">
        <f t="shared" si="4"/>
        <v>41347_cmdsblw-ct-01</v>
      </c>
      <c r="B12" s="47">
        <v>41347</v>
      </c>
      <c r="C12" s="39" t="s">
        <v>937</v>
      </c>
      <c r="D12" s="11">
        <f>VLOOKUP($A12,Pivot_Switch!$H$5:$N$5000,COLUMN(D12),FALSE)</f>
        <v>24</v>
      </c>
      <c r="E12" s="11">
        <f>VLOOKUP($A12,Pivot_Switch!$H$5:$N$5000,COLUMN(E12),FALSE)</f>
        <v>10</v>
      </c>
      <c r="F12" s="11">
        <f>VLOOKUP($A12,Pivot_Switch!$H$5:$N$5000,COLUMN(F12),FALSE)</f>
        <v>14</v>
      </c>
      <c r="G12" s="11">
        <f>VLOOKUP($A12,Pivot_Switch!$H$5:$N$5000,COLUMN(G12),FALSE)</f>
        <v>1</v>
      </c>
      <c r="M12" s="16"/>
      <c r="N12" s="16"/>
      <c r="O12" s="17"/>
      <c r="P12" s="18"/>
      <c r="Q12" s="17"/>
    </row>
    <row r="13" spans="1:17" ht="15.75" thickBot="1" x14ac:dyDescent="0.3">
      <c r="A13" s="39" t="str">
        <f t="shared" si="3"/>
        <v>41439_cmdsblw-ct-01</v>
      </c>
      <c r="B13" s="47">
        <v>41439</v>
      </c>
      <c r="C13" s="39" t="s">
        <v>937</v>
      </c>
      <c r="D13" s="11">
        <f>VLOOKUP($A13,Pivot_Switch!$H$5:$N$5000,COLUMN(D13),FALSE)</f>
        <v>24</v>
      </c>
      <c r="E13" s="11">
        <f>VLOOKUP($A13,Pivot_Switch!$H$5:$N$5000,COLUMN(E13),FALSE)</f>
        <v>0</v>
      </c>
      <c r="F13" s="11">
        <f>VLOOKUP($A13,Pivot_Switch!$H$5:$N$5000,COLUMN(F13),FALSE)</f>
        <v>24</v>
      </c>
      <c r="G13" s="11">
        <f>VLOOKUP($A13,Pivot_Switch!$H$5:$N$5000,COLUMN(G13),FALSE)</f>
        <v>1</v>
      </c>
      <c r="M13" s="21"/>
      <c r="N13" s="21"/>
      <c r="O13" s="22"/>
      <c r="P13" s="23"/>
      <c r="Q13" s="22"/>
    </row>
    <row r="14" spans="1:17" x14ac:dyDescent="0.25">
      <c r="B14" s="47"/>
      <c r="M14" s="33"/>
      <c r="N14" s="33"/>
      <c r="O14" s="36"/>
      <c r="P14" s="33"/>
      <c r="Q14" s="36"/>
    </row>
    <row r="15" spans="1:17" x14ac:dyDescent="0.25">
      <c r="B15" s="47"/>
      <c r="M15" s="18"/>
      <c r="N15" s="18"/>
      <c r="O15" s="34"/>
      <c r="P15" s="18"/>
      <c r="Q15" s="34"/>
    </row>
    <row r="16" spans="1:17" x14ac:dyDescent="0.25">
      <c r="A16" s="42" t="s">
        <v>881</v>
      </c>
      <c r="B16" s="42"/>
      <c r="C16" s="42"/>
      <c r="D16" s="25"/>
      <c r="E16" s="25"/>
      <c r="F16" s="25"/>
      <c r="G16" s="25"/>
      <c r="H16" s="42" t="str">
        <f>C4</f>
        <v>cmdsblw-ct-01</v>
      </c>
      <c r="I16" s="43" t="str">
        <f>CONCATENATE(H16,"_End")</f>
        <v>cmdsblw-ct-01_End</v>
      </c>
      <c r="J16" s="43">
        <f>ROW(I16)</f>
        <v>16</v>
      </c>
      <c r="K16" s="26"/>
      <c r="L16" s="26"/>
      <c r="M16" s="18"/>
      <c r="N16" s="18"/>
      <c r="O16" s="34"/>
      <c r="P16" s="18"/>
      <c r="Q16" s="34"/>
    </row>
    <row r="17" spans="1:17" s="26" customFormat="1" x14ac:dyDescent="0.25">
      <c r="A17" s="39" t="str">
        <f t="shared" ref="A17:A26" si="5">CONCATENATE(B17,"_",C17)</f>
        <v>40989_cmdsblw-dg-01</v>
      </c>
      <c r="B17" s="47">
        <v>40989</v>
      </c>
      <c r="C17" s="39" t="s">
        <v>943</v>
      </c>
      <c r="D17" s="11">
        <f>VLOOKUP($A17,Pivot_Switch!$H$5:$N$5000,COLUMN(D17),FALSE)</f>
        <v>24</v>
      </c>
      <c r="E17" s="11">
        <f>VLOOKUP($A17,Pivot_Switch!$H$5:$N$5000,COLUMN(E17),FALSE)</f>
        <v>10</v>
      </c>
      <c r="F17" s="11">
        <f>VLOOKUP($A17,Pivot_Switch!$H$5:$N$5000,COLUMN(F17),FALSE)</f>
        <v>14</v>
      </c>
      <c r="G17" s="11">
        <f>VLOOKUP($A17,Pivot_Switch!$H$5:$N$5000,COLUMN(G17),FALSE)</f>
        <v>1</v>
      </c>
      <c r="H17" s="39" t="str">
        <f>C17</f>
        <v>cmdsblw-dg-01</v>
      </c>
      <c r="I17" s="39" t="str">
        <f>CONCATENATE(H17,"_Start")</f>
        <v>cmdsblw-dg-01_Start</v>
      </c>
      <c r="J17" s="41">
        <f>ROW(I17)</f>
        <v>17</v>
      </c>
      <c r="K17" s="10"/>
      <c r="L17" s="10"/>
    </row>
    <row r="18" spans="1:17" x14ac:dyDescent="0.25">
      <c r="A18" s="39" t="str">
        <f t="shared" si="5"/>
        <v>41016_cmdsblw-dg-01</v>
      </c>
      <c r="B18" s="47">
        <v>41016</v>
      </c>
      <c r="C18" s="39" t="s">
        <v>943</v>
      </c>
      <c r="D18" s="11">
        <f>VLOOKUP($A18,Pivot_Switch!$H$5:$N$5000,COLUMN(D18),FALSE)</f>
        <v>24</v>
      </c>
      <c r="E18" s="11">
        <f>VLOOKUP($A18,Pivot_Switch!$H$5:$N$5000,COLUMN(E18),FALSE)</f>
        <v>10</v>
      </c>
      <c r="F18" s="11">
        <f>VLOOKUP($A18,Pivot_Switch!$H$5:$N$5000,COLUMN(F18),FALSE)</f>
        <v>14</v>
      </c>
      <c r="G18" s="11">
        <f>VLOOKUP($A18,Pivot_Switch!$H$5:$N$5000,COLUMN(G18),FALSE)</f>
        <v>1</v>
      </c>
      <c r="H18" s="44"/>
      <c r="M18" s="18"/>
      <c r="N18" s="18"/>
      <c r="O18" s="34"/>
      <c r="P18" s="18"/>
      <c r="Q18" s="34"/>
    </row>
    <row r="19" spans="1:17" x14ac:dyDescent="0.25">
      <c r="A19" s="39" t="str">
        <f t="shared" si="5"/>
        <v>41037_cmdsblw-dg-01</v>
      </c>
      <c r="B19" s="47">
        <v>41037</v>
      </c>
      <c r="C19" s="39" t="s">
        <v>943</v>
      </c>
      <c r="D19" s="11">
        <f>VLOOKUP($A19,Pivot_Switch!$H$5:$N$5000,COLUMN(D19),FALSE)</f>
        <v>24</v>
      </c>
      <c r="E19" s="11">
        <f>VLOOKUP($A19,Pivot_Switch!$H$5:$N$5000,COLUMN(E19),FALSE)</f>
        <v>10</v>
      </c>
      <c r="F19" s="11">
        <f>VLOOKUP($A19,Pivot_Switch!$H$5:$N$5000,COLUMN(F19),FALSE)</f>
        <v>14</v>
      </c>
      <c r="G19" s="11">
        <f>VLOOKUP($A19,Pivot_Switch!$H$5:$N$5000,COLUMN(G19),FALSE)</f>
        <v>1</v>
      </c>
      <c r="H19" s="44"/>
      <c r="M19" s="18"/>
      <c r="N19" s="18"/>
      <c r="O19" s="34"/>
      <c r="P19" s="18"/>
      <c r="Q19" s="34"/>
    </row>
    <row r="20" spans="1:17" x14ac:dyDescent="0.25">
      <c r="A20" s="39" t="str">
        <f t="shared" si="5"/>
        <v>41071_cmdsblw-dg-01</v>
      </c>
      <c r="B20" s="47">
        <v>41071</v>
      </c>
      <c r="C20" s="39" t="s">
        <v>943</v>
      </c>
      <c r="D20" s="11">
        <f>VLOOKUP($A20,Pivot_Switch!$H$5:$N$5000,COLUMN(D20),FALSE)</f>
        <v>24</v>
      </c>
      <c r="E20" s="11">
        <f>VLOOKUP($A20,Pivot_Switch!$H$5:$N$5000,COLUMN(E20),FALSE)</f>
        <v>10</v>
      </c>
      <c r="F20" s="11">
        <f>VLOOKUP($A20,Pivot_Switch!$H$5:$N$5000,COLUMN(F20),FALSE)</f>
        <v>14</v>
      </c>
      <c r="G20" s="11">
        <f>VLOOKUP($A20,Pivot_Switch!$H$5:$N$5000,COLUMN(G20),FALSE)</f>
        <v>1</v>
      </c>
      <c r="H20" s="44"/>
      <c r="M20" s="18"/>
      <c r="N20" s="18"/>
      <c r="O20" s="34"/>
      <c r="P20" s="18"/>
      <c r="Q20" s="34"/>
    </row>
    <row r="21" spans="1:17" x14ac:dyDescent="0.25">
      <c r="A21" s="39" t="str">
        <f t="shared" si="5"/>
        <v>41107_cmdsblw-dg-01</v>
      </c>
      <c r="B21" s="47">
        <v>41107</v>
      </c>
      <c r="C21" s="39" t="s">
        <v>943</v>
      </c>
      <c r="D21" s="11">
        <f>VLOOKUP($A21,Pivot_Switch!$H$5:$N$5000,COLUMN(D21),FALSE)</f>
        <v>24</v>
      </c>
      <c r="E21" s="11">
        <f>VLOOKUP($A21,Pivot_Switch!$H$5:$N$5000,COLUMN(E21),FALSE)</f>
        <v>10</v>
      </c>
      <c r="F21" s="11">
        <f>VLOOKUP($A21,Pivot_Switch!$H$5:$N$5000,COLUMN(F21),FALSE)</f>
        <v>14</v>
      </c>
      <c r="G21" s="11">
        <f>VLOOKUP($A21,Pivot_Switch!$H$5:$N$5000,COLUMN(G21),FALSE)</f>
        <v>1</v>
      </c>
      <c r="H21" s="44"/>
      <c r="M21" s="18"/>
      <c r="N21" s="18"/>
      <c r="O21" s="34"/>
      <c r="P21" s="18"/>
      <c r="Q21" s="34"/>
    </row>
    <row r="22" spans="1:17" x14ac:dyDescent="0.25">
      <c r="A22" s="39" t="str">
        <f t="shared" ref="A22:A25" si="6">CONCATENATE(B22,"_",C22)</f>
        <v>41122_cmdsblw-dg-01</v>
      </c>
      <c r="B22" s="47">
        <v>41122</v>
      </c>
      <c r="C22" s="39" t="s">
        <v>943</v>
      </c>
      <c r="D22" s="11">
        <f>VLOOKUP($A22,Pivot_Switch!$H$5:$N$5000,COLUMN(D22),FALSE)</f>
        <v>24</v>
      </c>
      <c r="E22" s="11">
        <f>VLOOKUP($A22,Pivot_Switch!$H$5:$N$5000,COLUMN(E22),FALSE)</f>
        <v>10</v>
      </c>
      <c r="F22" s="11">
        <f>VLOOKUP($A22,Pivot_Switch!$H$5:$N$5000,COLUMN(F22),FALSE)</f>
        <v>14</v>
      </c>
      <c r="G22" s="11">
        <f>VLOOKUP($A22,Pivot_Switch!$H$5:$N$5000,COLUMN(G22),FALSE)</f>
        <v>1</v>
      </c>
      <c r="H22" s="44"/>
    </row>
    <row r="23" spans="1:17" x14ac:dyDescent="0.25">
      <c r="A23" s="39" t="str">
        <f t="shared" si="6"/>
        <v>41162_cmdsblw-dg-01</v>
      </c>
      <c r="B23" s="47">
        <v>41162</v>
      </c>
      <c r="C23" s="39" t="s">
        <v>943</v>
      </c>
      <c r="D23" s="11">
        <f>VLOOKUP($A23,Pivot_Switch!$H$5:$N$5000,COLUMN(D23),FALSE)</f>
        <v>24</v>
      </c>
      <c r="E23" s="11">
        <f>VLOOKUP($A23,Pivot_Switch!$H$5:$N$5000,COLUMN(E23),FALSE)</f>
        <v>10</v>
      </c>
      <c r="F23" s="11">
        <f>VLOOKUP($A23,Pivot_Switch!$H$5:$N$5000,COLUMN(F23),FALSE)</f>
        <v>14</v>
      </c>
      <c r="G23" s="11">
        <f>VLOOKUP($A23,Pivot_Switch!$H$5:$N$5000,COLUMN(G23),FALSE)</f>
        <v>1</v>
      </c>
      <c r="H23" s="44"/>
    </row>
    <row r="24" spans="1:17" x14ac:dyDescent="0.25">
      <c r="A24" s="39" t="str">
        <f t="shared" si="6"/>
        <v>41192_cmdsblw-dg-01</v>
      </c>
      <c r="B24" s="47">
        <v>41192</v>
      </c>
      <c r="C24" s="39" t="s">
        <v>943</v>
      </c>
      <c r="D24" s="11">
        <f>VLOOKUP($A24,Pivot_Switch!$H$5:$N$5000,COLUMN(D24),FALSE)</f>
        <v>24</v>
      </c>
      <c r="E24" s="11">
        <f>VLOOKUP($A24,Pivot_Switch!$H$5:$N$5000,COLUMN(E24),FALSE)</f>
        <v>10</v>
      </c>
      <c r="F24" s="11">
        <f>VLOOKUP($A24,Pivot_Switch!$H$5:$N$5000,COLUMN(F24),FALSE)</f>
        <v>14</v>
      </c>
      <c r="G24" s="11">
        <f>VLOOKUP($A24,Pivot_Switch!$H$5:$N$5000,COLUMN(G24),FALSE)</f>
        <v>1</v>
      </c>
      <c r="H24" s="44"/>
    </row>
    <row r="25" spans="1:17" x14ac:dyDescent="0.25">
      <c r="A25" s="39" t="str">
        <f t="shared" si="6"/>
        <v>41347_cmdsblw-dg-01</v>
      </c>
      <c r="B25" s="47">
        <v>41347</v>
      </c>
      <c r="C25" s="39" t="s">
        <v>943</v>
      </c>
      <c r="D25" s="11">
        <f>VLOOKUP($A25,Pivot_Switch!$H$5:$N$5000,COLUMN(D25),FALSE)</f>
        <v>24</v>
      </c>
      <c r="E25" s="11">
        <f>VLOOKUP($A25,Pivot_Switch!$H$5:$N$5000,COLUMN(E25),FALSE)</f>
        <v>10</v>
      </c>
      <c r="F25" s="11">
        <f>VLOOKUP($A25,Pivot_Switch!$H$5:$N$5000,COLUMN(F25),FALSE)</f>
        <v>14</v>
      </c>
      <c r="G25" s="11">
        <f>VLOOKUP($A25,Pivot_Switch!$H$5:$N$5000,COLUMN(G25),FALSE)</f>
        <v>1</v>
      </c>
      <c r="H25" s="44"/>
    </row>
    <row r="26" spans="1:17" x14ac:dyDescent="0.25">
      <c r="A26" s="39" t="str">
        <f t="shared" si="5"/>
        <v>41439_cmdsblw-dg-01</v>
      </c>
      <c r="B26" s="47">
        <v>41439</v>
      </c>
      <c r="C26" s="39" t="s">
        <v>943</v>
      </c>
      <c r="D26" s="11">
        <f>VLOOKUP($A26,Pivot_Switch!$H$5:$N$5000,COLUMN(D26),FALSE)</f>
        <v>24</v>
      </c>
      <c r="E26" s="11">
        <f>VLOOKUP($A26,Pivot_Switch!$H$5:$N$5000,COLUMN(E26),FALSE)</f>
        <v>0</v>
      </c>
      <c r="F26" s="11">
        <f>VLOOKUP($A26,Pivot_Switch!$H$5:$N$5000,COLUMN(F26),FALSE)</f>
        <v>24</v>
      </c>
      <c r="G26" s="11">
        <f>VLOOKUP($A26,Pivot_Switch!$H$5:$N$5000,COLUMN(G26),FALSE)</f>
        <v>1</v>
      </c>
      <c r="H26" s="44"/>
    </row>
    <row r="27" spans="1:17" x14ac:dyDescent="0.25">
      <c r="B27" s="47"/>
      <c r="H27" s="44"/>
    </row>
    <row r="28" spans="1:17" x14ac:dyDescent="0.25">
      <c r="B28" s="47"/>
    </row>
    <row r="29" spans="1:17" x14ac:dyDescent="0.25">
      <c r="A29" s="42" t="s">
        <v>881</v>
      </c>
      <c r="B29" s="42"/>
      <c r="C29" s="42"/>
      <c r="D29" s="25"/>
      <c r="E29" s="25"/>
      <c r="F29" s="25"/>
      <c r="G29" s="25"/>
      <c r="H29" s="42" t="str">
        <f>C17</f>
        <v>cmdsblw-dg-01</v>
      </c>
      <c r="I29" s="43" t="str">
        <f>CONCATENATE(H29,"_End")</f>
        <v>cmdsblw-dg-01_End</v>
      </c>
      <c r="J29" s="43">
        <f>ROW(I29)</f>
        <v>29</v>
      </c>
      <c r="K29" s="26"/>
      <c r="L29" s="26"/>
    </row>
    <row r="30" spans="1:17" x14ac:dyDescent="0.25">
      <c r="A30" s="39" t="str">
        <f t="shared" ref="A30:A39" si="7">CONCATENATE(B30,"_",C30)</f>
        <v>40989_cmdsclt-ct-01</v>
      </c>
      <c r="B30" s="47">
        <v>40989</v>
      </c>
      <c r="C30" s="39" t="s">
        <v>947</v>
      </c>
      <c r="D30" s="11">
        <f>VLOOKUP($A30,Pivot_Switch!$H$5:$N$5000,COLUMN(D30),FALSE)</f>
        <v>24</v>
      </c>
      <c r="E30" s="11">
        <f>VLOOKUP($A30,Pivot_Switch!$H$5:$N$5000,COLUMN(E30),FALSE)</f>
        <v>10</v>
      </c>
      <c r="F30" s="11">
        <f>VLOOKUP($A30,Pivot_Switch!$H$5:$N$5000,COLUMN(F30),FALSE)</f>
        <v>14</v>
      </c>
      <c r="G30" s="11">
        <f>VLOOKUP($A30,Pivot_Switch!$H$5:$N$5000,COLUMN(G30),FALSE)</f>
        <v>1</v>
      </c>
      <c r="H30" s="39" t="str">
        <f>C30</f>
        <v>cmdsclt-ct-01</v>
      </c>
      <c r="I30" s="39" t="str">
        <f>CONCATENATE(H30,"_Start")</f>
        <v>cmdsclt-ct-01_Start</v>
      </c>
      <c r="J30" s="41">
        <f>ROW(I30)</f>
        <v>30</v>
      </c>
    </row>
    <row r="31" spans="1:17" x14ac:dyDescent="0.25">
      <c r="A31" s="39" t="str">
        <f t="shared" si="7"/>
        <v>41016_cmdsclt-ct-01</v>
      </c>
      <c r="B31" s="47">
        <v>41016</v>
      </c>
      <c r="C31" s="39" t="s">
        <v>947</v>
      </c>
      <c r="D31" s="11">
        <f>VLOOKUP($A31,Pivot_Switch!$H$5:$N$5000,COLUMN(D31),FALSE)</f>
        <v>24</v>
      </c>
      <c r="E31" s="11">
        <f>VLOOKUP($A31,Pivot_Switch!$H$5:$N$5000,COLUMN(E31),FALSE)</f>
        <v>10</v>
      </c>
      <c r="F31" s="11">
        <f>VLOOKUP($A31,Pivot_Switch!$H$5:$N$5000,COLUMN(F31),FALSE)</f>
        <v>14</v>
      </c>
      <c r="G31" s="11">
        <f>VLOOKUP($A31,Pivot_Switch!$H$5:$N$5000,COLUMN(G31),FALSE)</f>
        <v>1</v>
      </c>
    </row>
    <row r="32" spans="1:17" s="39" customFormat="1" x14ac:dyDescent="0.25">
      <c r="A32" s="39" t="str">
        <f t="shared" si="7"/>
        <v>41037_cmdsclt-ct-01</v>
      </c>
      <c r="B32" s="47">
        <v>41037</v>
      </c>
      <c r="C32" s="39" t="s">
        <v>947</v>
      </c>
      <c r="D32" s="11">
        <f>VLOOKUP($A32,Pivot_Switch!$H$5:$N$5000,COLUMN(D32),FALSE)</f>
        <v>24</v>
      </c>
      <c r="E32" s="11">
        <f>VLOOKUP($A32,Pivot_Switch!$H$5:$N$5000,COLUMN(E32),FALSE)</f>
        <v>10</v>
      </c>
      <c r="F32" s="11">
        <f>VLOOKUP($A32,Pivot_Switch!$H$5:$N$5000,COLUMN(F32),FALSE)</f>
        <v>14</v>
      </c>
      <c r="G32" s="11">
        <f>VLOOKUP($A32,Pivot_Switch!$H$5:$N$5000,COLUMN(G32),FALSE)</f>
        <v>1</v>
      </c>
      <c r="K32" s="10"/>
      <c r="L32" s="10"/>
      <c r="M32" s="10"/>
      <c r="N32" s="10"/>
      <c r="O32" s="10"/>
      <c r="P32" s="10"/>
      <c r="Q32" s="10"/>
    </row>
    <row r="33" spans="1:17" s="39" customFormat="1" x14ac:dyDescent="0.25">
      <c r="A33" s="39" t="str">
        <f t="shared" si="7"/>
        <v>41071_cmdsclt-ct-01</v>
      </c>
      <c r="B33" s="47">
        <v>41071</v>
      </c>
      <c r="C33" s="39" t="s">
        <v>947</v>
      </c>
      <c r="D33" s="11">
        <f>VLOOKUP($A33,Pivot_Switch!$H$5:$N$5000,COLUMN(D33),FALSE)</f>
        <v>24</v>
      </c>
      <c r="E33" s="11">
        <f>VLOOKUP($A33,Pivot_Switch!$H$5:$N$5000,COLUMN(E33),FALSE)</f>
        <v>10</v>
      </c>
      <c r="F33" s="11">
        <f>VLOOKUP($A33,Pivot_Switch!$H$5:$N$5000,COLUMN(F33),FALSE)</f>
        <v>14</v>
      </c>
      <c r="G33" s="11">
        <f>VLOOKUP($A33,Pivot_Switch!$H$5:$N$5000,COLUMN(G33),FALSE)</f>
        <v>1</v>
      </c>
      <c r="K33" s="10"/>
      <c r="L33" s="10"/>
      <c r="M33" s="10"/>
      <c r="N33" s="10"/>
      <c r="O33" s="10"/>
      <c r="P33" s="10"/>
      <c r="Q33" s="10"/>
    </row>
    <row r="34" spans="1:17" s="39" customFormat="1" x14ac:dyDescent="0.25">
      <c r="A34" s="39" t="str">
        <f t="shared" si="7"/>
        <v>41107_cmdsclt-ct-01</v>
      </c>
      <c r="B34" s="47">
        <v>41107</v>
      </c>
      <c r="C34" s="39" t="s">
        <v>947</v>
      </c>
      <c r="D34" s="11">
        <f>VLOOKUP($A34,Pivot_Switch!$H$5:$N$5000,COLUMN(D34),FALSE)</f>
        <v>24</v>
      </c>
      <c r="E34" s="11">
        <f>VLOOKUP($A34,Pivot_Switch!$H$5:$N$5000,COLUMN(E34),FALSE)</f>
        <v>10</v>
      </c>
      <c r="F34" s="11">
        <f>VLOOKUP($A34,Pivot_Switch!$H$5:$N$5000,COLUMN(F34),FALSE)</f>
        <v>14</v>
      </c>
      <c r="G34" s="11">
        <f>VLOOKUP($A34,Pivot_Switch!$H$5:$N$5000,COLUMN(G34),FALSE)</f>
        <v>1</v>
      </c>
      <c r="K34" s="10"/>
      <c r="L34" s="10"/>
      <c r="M34" s="10"/>
      <c r="N34" s="10"/>
      <c r="O34" s="10"/>
      <c r="P34" s="10"/>
      <c r="Q34" s="10"/>
    </row>
    <row r="35" spans="1:17" s="39" customFormat="1" x14ac:dyDescent="0.25">
      <c r="A35" s="39" t="str">
        <f t="shared" ref="A35:A38" si="8">CONCATENATE(B35,"_",C35)</f>
        <v>41122_cmdsclt-ct-01</v>
      </c>
      <c r="B35" s="47">
        <v>41122</v>
      </c>
      <c r="C35" s="39" t="s">
        <v>947</v>
      </c>
      <c r="D35" s="11">
        <f>VLOOKUP($A35,Pivot_Switch!$H$5:$N$5000,COLUMN(D35),FALSE)</f>
        <v>24</v>
      </c>
      <c r="E35" s="11">
        <f>VLOOKUP($A35,Pivot_Switch!$H$5:$N$5000,COLUMN(E35),FALSE)</f>
        <v>10</v>
      </c>
      <c r="F35" s="11">
        <f>VLOOKUP($A35,Pivot_Switch!$H$5:$N$5000,COLUMN(F35),FALSE)</f>
        <v>14</v>
      </c>
      <c r="G35" s="11">
        <f>VLOOKUP($A35,Pivot_Switch!$H$5:$N$5000,COLUMN(G35),FALSE)</f>
        <v>1</v>
      </c>
      <c r="K35" s="10"/>
      <c r="L35" s="10"/>
      <c r="M35" s="10"/>
      <c r="N35" s="10"/>
      <c r="O35" s="10"/>
      <c r="P35" s="10"/>
      <c r="Q35" s="10"/>
    </row>
    <row r="36" spans="1:17" s="39" customFormat="1" x14ac:dyDescent="0.25">
      <c r="A36" s="39" t="str">
        <f t="shared" si="8"/>
        <v>41162_cmdsclt-ct-01</v>
      </c>
      <c r="B36" s="47">
        <v>41162</v>
      </c>
      <c r="C36" s="39" t="s">
        <v>947</v>
      </c>
      <c r="D36" s="11">
        <f>VLOOKUP($A36,Pivot_Switch!$H$5:$N$5000,COLUMN(D36),FALSE)</f>
        <v>24</v>
      </c>
      <c r="E36" s="11">
        <f>VLOOKUP($A36,Pivot_Switch!$H$5:$N$5000,COLUMN(E36),FALSE)</f>
        <v>10</v>
      </c>
      <c r="F36" s="11">
        <f>VLOOKUP($A36,Pivot_Switch!$H$5:$N$5000,COLUMN(F36),FALSE)</f>
        <v>14</v>
      </c>
      <c r="G36" s="11">
        <f>VLOOKUP($A36,Pivot_Switch!$H$5:$N$5000,COLUMN(G36),FALSE)</f>
        <v>1</v>
      </c>
      <c r="K36" s="10"/>
      <c r="L36" s="10"/>
      <c r="M36" s="10"/>
      <c r="N36" s="10"/>
      <c r="O36" s="10"/>
      <c r="P36" s="10"/>
      <c r="Q36" s="10"/>
    </row>
    <row r="37" spans="1:17" s="39" customFormat="1" x14ac:dyDescent="0.25">
      <c r="A37" s="39" t="str">
        <f t="shared" si="8"/>
        <v>41192_cmdsclt-ct-01</v>
      </c>
      <c r="B37" s="47">
        <v>41192</v>
      </c>
      <c r="C37" s="39" t="s">
        <v>947</v>
      </c>
      <c r="D37" s="11">
        <f>VLOOKUP($A37,Pivot_Switch!$H$5:$N$5000,COLUMN(D37),FALSE)</f>
        <v>24</v>
      </c>
      <c r="E37" s="11">
        <f>VLOOKUP($A37,Pivot_Switch!$H$5:$N$5000,COLUMN(E37),FALSE)</f>
        <v>10</v>
      </c>
      <c r="F37" s="11">
        <f>VLOOKUP($A37,Pivot_Switch!$H$5:$N$5000,COLUMN(F37),FALSE)</f>
        <v>14</v>
      </c>
      <c r="G37" s="11">
        <f>VLOOKUP($A37,Pivot_Switch!$H$5:$N$5000,COLUMN(G37),FALSE)</f>
        <v>1</v>
      </c>
      <c r="K37" s="10"/>
      <c r="L37" s="10"/>
      <c r="M37" s="10"/>
      <c r="N37" s="10"/>
      <c r="O37" s="10"/>
      <c r="P37" s="10"/>
      <c r="Q37" s="10"/>
    </row>
    <row r="38" spans="1:17" s="39" customFormat="1" x14ac:dyDescent="0.25">
      <c r="A38" s="39" t="str">
        <f t="shared" si="8"/>
        <v>41347_cmdsclt-ct-01</v>
      </c>
      <c r="B38" s="47">
        <v>41347</v>
      </c>
      <c r="C38" s="39" t="s">
        <v>947</v>
      </c>
      <c r="D38" s="11">
        <f>VLOOKUP($A38,Pivot_Switch!$H$5:$N$5000,COLUMN(D38),FALSE)</f>
        <v>24</v>
      </c>
      <c r="E38" s="11">
        <f>VLOOKUP($A38,Pivot_Switch!$H$5:$N$5000,COLUMN(E38),FALSE)</f>
        <v>10</v>
      </c>
      <c r="F38" s="11">
        <f>VLOOKUP($A38,Pivot_Switch!$H$5:$N$5000,COLUMN(F38),FALSE)</f>
        <v>14</v>
      </c>
      <c r="G38" s="11">
        <f>VLOOKUP($A38,Pivot_Switch!$H$5:$N$5000,COLUMN(G38),FALSE)</f>
        <v>1</v>
      </c>
      <c r="K38" s="10"/>
      <c r="L38" s="10"/>
      <c r="M38" s="10"/>
      <c r="N38" s="10"/>
      <c r="O38" s="10"/>
      <c r="P38" s="10"/>
      <c r="Q38" s="10"/>
    </row>
    <row r="39" spans="1:17" s="39" customFormat="1" x14ac:dyDescent="0.25">
      <c r="A39" s="39" t="str">
        <f t="shared" si="7"/>
        <v>41439_cmdsclt-ct-01</v>
      </c>
      <c r="B39" s="47">
        <v>41439</v>
      </c>
      <c r="C39" s="39" t="s">
        <v>947</v>
      </c>
      <c r="D39" s="11">
        <f>VLOOKUP($A39,Pivot_Switch!$H$5:$N$5000,COLUMN(D39),FALSE)</f>
        <v>24</v>
      </c>
      <c r="E39" s="11">
        <f>VLOOKUP($A39,Pivot_Switch!$H$5:$N$5000,COLUMN(E39),FALSE)</f>
        <v>0</v>
      </c>
      <c r="F39" s="11">
        <f>VLOOKUP($A39,Pivot_Switch!$H$5:$N$5000,COLUMN(F39),FALSE)</f>
        <v>24</v>
      </c>
      <c r="G39" s="11">
        <f>VLOOKUP($A39,Pivot_Switch!$H$5:$N$5000,COLUMN(G39),FALSE)</f>
        <v>1</v>
      </c>
      <c r="K39" s="10"/>
      <c r="L39" s="10"/>
      <c r="M39" s="10"/>
      <c r="N39" s="10"/>
      <c r="O39" s="10"/>
      <c r="P39" s="10"/>
      <c r="Q39" s="10"/>
    </row>
    <row r="40" spans="1:17" s="39" customFormat="1" x14ac:dyDescent="0.25">
      <c r="B40" s="47"/>
      <c r="D40" s="11"/>
      <c r="E40" s="11"/>
      <c r="F40" s="11"/>
      <c r="G40" s="11"/>
      <c r="K40" s="10"/>
      <c r="L40" s="10"/>
      <c r="M40" s="10"/>
      <c r="N40" s="10"/>
      <c r="O40" s="10"/>
      <c r="P40" s="10"/>
      <c r="Q40" s="10"/>
    </row>
    <row r="41" spans="1:17" s="39" customFormat="1" x14ac:dyDescent="0.25">
      <c r="B41" s="47"/>
      <c r="D41" s="11"/>
      <c r="E41" s="11"/>
      <c r="F41" s="11"/>
      <c r="G41" s="11"/>
      <c r="K41" s="10"/>
      <c r="L41" s="10"/>
      <c r="M41" s="10"/>
      <c r="N41" s="10"/>
      <c r="O41" s="10"/>
      <c r="P41" s="10"/>
      <c r="Q41" s="10"/>
    </row>
    <row r="42" spans="1:17" s="39" customFormat="1" x14ac:dyDescent="0.25">
      <c r="A42" s="42" t="s">
        <v>881</v>
      </c>
      <c r="B42" s="42"/>
      <c r="C42" s="42"/>
      <c r="D42" s="25"/>
      <c r="E42" s="25"/>
      <c r="F42" s="25"/>
      <c r="G42" s="25"/>
      <c r="H42" s="42" t="str">
        <f>C30</f>
        <v>cmdsclt-ct-01</v>
      </c>
      <c r="I42" s="43" t="str">
        <f>CONCATENATE(H42,"_End")</f>
        <v>cmdsclt-ct-01_End</v>
      </c>
      <c r="J42" s="43">
        <f>ROW(I42)</f>
        <v>42</v>
      </c>
      <c r="K42" s="26"/>
      <c r="L42" s="26"/>
      <c r="M42" s="10"/>
      <c r="N42" s="10"/>
      <c r="O42" s="10"/>
      <c r="P42" s="10"/>
      <c r="Q42" s="10"/>
    </row>
    <row r="43" spans="1:17" s="39" customFormat="1" x14ac:dyDescent="0.25">
      <c r="A43" s="39" t="str">
        <f t="shared" ref="A43:A52" si="9">CONCATENATE(B43,"_",C43)</f>
        <v>40989_cmdsclt-dg-01</v>
      </c>
      <c r="B43" s="47">
        <v>40989</v>
      </c>
      <c r="C43" s="39" t="s">
        <v>951</v>
      </c>
      <c r="D43" s="11">
        <f>VLOOKUP($A43,Pivot_Switch!$H$5:$N$5000,COLUMN(D43),FALSE)</f>
        <v>24</v>
      </c>
      <c r="E43" s="11">
        <f>VLOOKUP($A43,Pivot_Switch!$H$5:$N$5000,COLUMN(E43),FALSE)</f>
        <v>10</v>
      </c>
      <c r="F43" s="11">
        <f>VLOOKUP($A43,Pivot_Switch!$H$5:$N$5000,COLUMN(F43),FALSE)</f>
        <v>14</v>
      </c>
      <c r="G43" s="11">
        <f>VLOOKUP($A43,Pivot_Switch!$H$5:$N$5000,COLUMN(G43),FALSE)</f>
        <v>1</v>
      </c>
      <c r="H43" s="39" t="str">
        <f>C43</f>
        <v>cmdsclt-dg-01</v>
      </c>
      <c r="I43" s="39" t="str">
        <f>CONCATENATE(H43,"_Start")</f>
        <v>cmdsclt-dg-01_Start</v>
      </c>
      <c r="J43" s="41">
        <f>ROW(I43)</f>
        <v>43</v>
      </c>
      <c r="K43" s="10"/>
      <c r="L43" s="10"/>
      <c r="M43" s="10"/>
      <c r="N43" s="10"/>
      <c r="O43" s="10"/>
      <c r="P43" s="10"/>
      <c r="Q43" s="10"/>
    </row>
    <row r="44" spans="1:17" s="39" customFormat="1" x14ac:dyDescent="0.25">
      <c r="A44" s="39" t="str">
        <f t="shared" si="9"/>
        <v>41016_cmdsclt-dg-01</v>
      </c>
      <c r="B44" s="47">
        <v>41016</v>
      </c>
      <c r="C44" s="39" t="s">
        <v>951</v>
      </c>
      <c r="D44" s="11">
        <f>VLOOKUP($A44,Pivot_Switch!$H$5:$N$5000,COLUMN(D44),FALSE)</f>
        <v>24</v>
      </c>
      <c r="E44" s="11">
        <f>VLOOKUP($A44,Pivot_Switch!$H$5:$N$5000,COLUMN(E44),FALSE)</f>
        <v>10</v>
      </c>
      <c r="F44" s="11">
        <f>VLOOKUP($A44,Pivot_Switch!$H$5:$N$5000,COLUMN(F44),FALSE)</f>
        <v>14</v>
      </c>
      <c r="G44" s="11">
        <f>VLOOKUP($A44,Pivot_Switch!$H$5:$N$5000,COLUMN(G44),FALSE)</f>
        <v>1</v>
      </c>
      <c r="J44" s="41"/>
      <c r="K44" s="10"/>
      <c r="L44" s="10"/>
      <c r="M44" s="10"/>
      <c r="N44" s="10"/>
      <c r="O44" s="10"/>
      <c r="P44" s="10"/>
      <c r="Q44" s="10"/>
    </row>
    <row r="45" spans="1:17" s="39" customFormat="1" x14ac:dyDescent="0.25">
      <c r="A45" s="39" t="str">
        <f t="shared" si="9"/>
        <v>41037_cmdsclt-dg-01</v>
      </c>
      <c r="B45" s="47">
        <v>41037</v>
      </c>
      <c r="C45" s="39" t="s">
        <v>951</v>
      </c>
      <c r="D45" s="11">
        <f>VLOOKUP($A45,Pivot_Switch!$H$5:$N$5000,COLUMN(D45),FALSE)</f>
        <v>24</v>
      </c>
      <c r="E45" s="11">
        <f>VLOOKUP($A45,Pivot_Switch!$H$5:$N$5000,COLUMN(E45),FALSE)</f>
        <v>10</v>
      </c>
      <c r="F45" s="11">
        <f>VLOOKUP($A45,Pivot_Switch!$H$5:$N$5000,COLUMN(F45),FALSE)</f>
        <v>14</v>
      </c>
      <c r="G45" s="11">
        <f>VLOOKUP($A45,Pivot_Switch!$H$5:$N$5000,COLUMN(G45),FALSE)</f>
        <v>1</v>
      </c>
      <c r="J45" s="41"/>
      <c r="K45" s="10"/>
      <c r="L45" s="10"/>
      <c r="M45" s="10"/>
      <c r="N45" s="10"/>
      <c r="O45" s="10"/>
      <c r="P45" s="10"/>
      <c r="Q45" s="10"/>
    </row>
    <row r="46" spans="1:17" x14ac:dyDescent="0.25">
      <c r="A46" s="39" t="str">
        <f t="shared" si="9"/>
        <v>41071_cmdsclt-dg-01</v>
      </c>
      <c r="B46" s="47">
        <v>41071</v>
      </c>
      <c r="C46" s="39" t="s">
        <v>951</v>
      </c>
      <c r="D46" s="11">
        <f>VLOOKUP($A46,Pivot_Switch!$H$5:$N$5000,COLUMN(D46),FALSE)</f>
        <v>24</v>
      </c>
      <c r="E46" s="11">
        <f>VLOOKUP($A46,Pivot_Switch!$H$5:$N$5000,COLUMN(E46),FALSE)</f>
        <v>10</v>
      </c>
      <c r="F46" s="11">
        <f>VLOOKUP($A46,Pivot_Switch!$H$5:$N$5000,COLUMN(F46),FALSE)</f>
        <v>14</v>
      </c>
      <c r="G46" s="11">
        <f>VLOOKUP($A46,Pivot_Switch!$H$5:$N$5000,COLUMN(G46),FALSE)</f>
        <v>1</v>
      </c>
      <c r="J46" s="41"/>
    </row>
    <row r="47" spans="1:17" x14ac:dyDescent="0.25">
      <c r="A47" s="39" t="str">
        <f t="shared" si="9"/>
        <v>41107_cmdsclt-dg-01</v>
      </c>
      <c r="B47" s="47">
        <v>41107</v>
      </c>
      <c r="C47" s="39" t="s">
        <v>951</v>
      </c>
      <c r="D47" s="11">
        <f>VLOOKUP($A47,Pivot_Switch!$H$5:$N$5000,COLUMN(D47),FALSE)</f>
        <v>24</v>
      </c>
      <c r="E47" s="11">
        <f>VLOOKUP($A47,Pivot_Switch!$H$5:$N$5000,COLUMN(E47),FALSE)</f>
        <v>10</v>
      </c>
      <c r="F47" s="11">
        <f>VLOOKUP($A47,Pivot_Switch!$H$5:$N$5000,COLUMN(F47),FALSE)</f>
        <v>14</v>
      </c>
      <c r="G47" s="11">
        <f>VLOOKUP($A47,Pivot_Switch!$H$5:$N$5000,COLUMN(G47),FALSE)</f>
        <v>1</v>
      </c>
      <c r="J47" s="41"/>
    </row>
    <row r="48" spans="1:17" x14ac:dyDescent="0.25">
      <c r="A48" s="39" t="str">
        <f t="shared" ref="A48:A51" si="10">CONCATENATE(B48,"_",C48)</f>
        <v>41122_cmdsclt-dg-01</v>
      </c>
      <c r="B48" s="47">
        <v>41122</v>
      </c>
      <c r="C48" s="39" t="s">
        <v>951</v>
      </c>
      <c r="D48" s="11">
        <f>VLOOKUP($A48,Pivot_Switch!$H$5:$N$5000,COLUMN(D48),FALSE)</f>
        <v>24</v>
      </c>
      <c r="E48" s="11">
        <f>VLOOKUP($A48,Pivot_Switch!$H$5:$N$5000,COLUMN(E48),FALSE)</f>
        <v>10</v>
      </c>
      <c r="F48" s="11">
        <f>VLOOKUP($A48,Pivot_Switch!$H$5:$N$5000,COLUMN(F48),FALSE)</f>
        <v>14</v>
      </c>
      <c r="G48" s="11">
        <f>VLOOKUP($A48,Pivot_Switch!$H$5:$N$5000,COLUMN(G48),FALSE)</f>
        <v>1</v>
      </c>
      <c r="J48" s="41"/>
    </row>
    <row r="49" spans="1:17" x14ac:dyDescent="0.25">
      <c r="A49" s="39" t="str">
        <f t="shared" si="10"/>
        <v>41162_cmdsclt-dg-01</v>
      </c>
      <c r="B49" s="47">
        <v>41162</v>
      </c>
      <c r="C49" s="39" t="s">
        <v>951</v>
      </c>
      <c r="D49" s="11">
        <f>VLOOKUP($A49,Pivot_Switch!$H$5:$N$5000,COLUMN(D49),FALSE)</f>
        <v>24</v>
      </c>
      <c r="E49" s="11">
        <f>VLOOKUP($A49,Pivot_Switch!$H$5:$N$5000,COLUMN(E49),FALSE)</f>
        <v>10</v>
      </c>
      <c r="F49" s="11">
        <f>VLOOKUP($A49,Pivot_Switch!$H$5:$N$5000,COLUMN(F49),FALSE)</f>
        <v>14</v>
      </c>
      <c r="G49" s="11">
        <f>VLOOKUP($A49,Pivot_Switch!$H$5:$N$5000,COLUMN(G49),FALSE)</f>
        <v>1</v>
      </c>
      <c r="J49" s="41"/>
    </row>
    <row r="50" spans="1:17" x14ac:dyDescent="0.25">
      <c r="A50" s="39" t="str">
        <f t="shared" si="10"/>
        <v>41192_cmdsclt-dg-01</v>
      </c>
      <c r="B50" s="47">
        <v>41192</v>
      </c>
      <c r="C50" s="39" t="s">
        <v>951</v>
      </c>
      <c r="D50" s="11">
        <f>VLOOKUP($A50,Pivot_Switch!$H$5:$N$5000,COLUMN(D50),FALSE)</f>
        <v>24</v>
      </c>
      <c r="E50" s="11">
        <f>VLOOKUP($A50,Pivot_Switch!$H$5:$N$5000,COLUMN(E50),FALSE)</f>
        <v>10</v>
      </c>
      <c r="F50" s="11">
        <f>VLOOKUP($A50,Pivot_Switch!$H$5:$N$5000,COLUMN(F50),FALSE)</f>
        <v>14</v>
      </c>
      <c r="G50" s="11">
        <f>VLOOKUP($A50,Pivot_Switch!$H$5:$N$5000,COLUMN(G50),FALSE)</f>
        <v>1</v>
      </c>
      <c r="J50" s="41"/>
    </row>
    <row r="51" spans="1:17" x14ac:dyDescent="0.25">
      <c r="A51" s="39" t="str">
        <f t="shared" si="10"/>
        <v>41347_cmdsclt-dg-01</v>
      </c>
      <c r="B51" s="47">
        <v>41347</v>
      </c>
      <c r="C51" s="39" t="s">
        <v>951</v>
      </c>
      <c r="D51" s="11">
        <f>VLOOKUP($A51,Pivot_Switch!$H$5:$N$5000,COLUMN(D51),FALSE)</f>
        <v>24</v>
      </c>
      <c r="E51" s="11">
        <f>VLOOKUP($A51,Pivot_Switch!$H$5:$N$5000,COLUMN(E51),FALSE)</f>
        <v>10</v>
      </c>
      <c r="F51" s="11">
        <f>VLOOKUP($A51,Pivot_Switch!$H$5:$N$5000,COLUMN(F51),FALSE)</f>
        <v>14</v>
      </c>
      <c r="G51" s="11">
        <f>VLOOKUP($A51,Pivot_Switch!$H$5:$N$5000,COLUMN(G51),FALSE)</f>
        <v>1</v>
      </c>
      <c r="J51" s="41"/>
    </row>
    <row r="52" spans="1:17" s="11" customFormat="1" x14ac:dyDescent="0.25">
      <c r="A52" s="39" t="str">
        <f t="shared" si="9"/>
        <v>41439_cmdsclt-dg-01</v>
      </c>
      <c r="B52" s="47">
        <v>41439</v>
      </c>
      <c r="C52" s="39" t="s">
        <v>951</v>
      </c>
      <c r="D52" s="11">
        <f>VLOOKUP($A52,Pivot_Switch!$H$5:$N$5000,COLUMN(D52),FALSE)</f>
        <v>24</v>
      </c>
      <c r="E52" s="11">
        <f>VLOOKUP($A52,Pivot_Switch!$H$5:$N$5000,COLUMN(E52),FALSE)</f>
        <v>0</v>
      </c>
      <c r="F52" s="11">
        <f>VLOOKUP($A52,Pivot_Switch!$H$5:$N$5000,COLUMN(F52),FALSE)</f>
        <v>24</v>
      </c>
      <c r="G52" s="11">
        <f>VLOOKUP($A52,Pivot_Switch!$H$5:$N$5000,COLUMN(G52),FALSE)</f>
        <v>1</v>
      </c>
      <c r="H52" s="39"/>
      <c r="I52" s="39"/>
      <c r="J52" s="41"/>
      <c r="K52" s="10"/>
      <c r="L52" s="10"/>
      <c r="M52" s="10"/>
      <c r="N52" s="10"/>
      <c r="O52" s="10"/>
      <c r="P52" s="10"/>
      <c r="Q52" s="10"/>
    </row>
    <row r="53" spans="1:17" s="11" customFormat="1" x14ac:dyDescent="0.25">
      <c r="A53" s="39"/>
      <c r="B53" s="47"/>
      <c r="C53" s="39"/>
      <c r="H53" s="39"/>
      <c r="I53" s="39"/>
      <c r="J53" s="41"/>
      <c r="K53" s="10"/>
      <c r="L53" s="10"/>
      <c r="M53" s="10"/>
      <c r="N53" s="10"/>
      <c r="O53" s="10"/>
      <c r="P53" s="10"/>
      <c r="Q53" s="10"/>
    </row>
    <row r="54" spans="1:17" s="11" customFormat="1" x14ac:dyDescent="0.25">
      <c r="A54" s="39"/>
      <c r="B54" s="47"/>
      <c r="C54" s="39"/>
      <c r="H54" s="39"/>
      <c r="I54" s="39"/>
      <c r="J54" s="39"/>
      <c r="K54" s="10"/>
      <c r="L54" s="10"/>
      <c r="M54" s="10"/>
      <c r="N54" s="10"/>
      <c r="O54" s="10"/>
      <c r="P54" s="10"/>
      <c r="Q54" s="10"/>
    </row>
    <row r="55" spans="1:17" s="11" customFormat="1" x14ac:dyDescent="0.25">
      <c r="A55" s="42" t="s">
        <v>881</v>
      </c>
      <c r="B55" s="42"/>
      <c r="C55" s="42"/>
      <c r="D55" s="25"/>
      <c r="E55" s="25"/>
      <c r="F55" s="25"/>
      <c r="G55" s="25"/>
      <c r="H55" s="42" t="str">
        <f>C43</f>
        <v>cmdsclt-dg-01</v>
      </c>
      <c r="I55" s="43" t="str">
        <f>CONCATENATE(H55,"_End")</f>
        <v>cmdsclt-dg-01_End</v>
      </c>
      <c r="J55" s="43">
        <f>ROW(I55)</f>
        <v>55</v>
      </c>
      <c r="K55" s="26"/>
      <c r="L55" s="26"/>
      <c r="M55" s="10"/>
      <c r="N55" s="10"/>
      <c r="O55" s="10"/>
      <c r="P55" s="10"/>
      <c r="Q55" s="10"/>
    </row>
    <row r="56" spans="1:17" s="11" customForma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1:17" s="11" customForma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</row>
    <row r="58" spans="1:17" s="11" customForma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</row>
    <row r="59" spans="1:17" s="11" customForma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</row>
    <row r="60" spans="1:17" s="11" customForma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</row>
    <row r="61" spans="1:17" s="11" customForma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</row>
    <row r="62" spans="1:17" s="11" customForma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</row>
    <row r="63" spans="1:17" s="11" customForma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</row>
    <row r="64" spans="1:17" s="11" customForma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</row>
    <row r="65" spans="1:17" s="11" customFormat="1" x14ac:dyDescent="0.25">
      <c r="A65" s="39"/>
      <c r="B65" s="44"/>
      <c r="C65" s="39"/>
      <c r="H65" s="39"/>
      <c r="I65" s="39"/>
      <c r="J65" s="39"/>
      <c r="K65" s="10"/>
      <c r="L65" s="10"/>
      <c r="M65" s="10"/>
      <c r="N65" s="10"/>
      <c r="O65" s="10"/>
      <c r="P65" s="10"/>
      <c r="Q65" s="10"/>
    </row>
    <row r="66" spans="1:17" s="11" customFormat="1" x14ac:dyDescent="0.25">
      <c r="A66" s="39"/>
      <c r="B66" s="44"/>
      <c r="C66" s="39"/>
      <c r="H66" s="39"/>
      <c r="I66" s="39"/>
      <c r="J66" s="39"/>
      <c r="K66" s="10"/>
      <c r="L66" s="10"/>
      <c r="M66" s="10"/>
      <c r="N66" s="10"/>
      <c r="O66" s="10"/>
      <c r="P66" s="10"/>
      <c r="Q66" s="10"/>
    </row>
    <row r="67" spans="1:17" s="11" customFormat="1" x14ac:dyDescent="0.25">
      <c r="A67" s="39"/>
      <c r="B67" s="44"/>
      <c r="C67" s="39"/>
      <c r="H67" s="39"/>
      <c r="I67" s="39"/>
      <c r="J67" s="39"/>
      <c r="K67" s="10"/>
      <c r="L67" s="10"/>
      <c r="M67" s="10"/>
      <c r="N67" s="10"/>
      <c r="O67" s="10"/>
      <c r="P67" s="10"/>
      <c r="Q67" s="10"/>
    </row>
    <row r="68" spans="1:17" s="11" customFormat="1" x14ac:dyDescent="0.25">
      <c r="A68" s="39"/>
      <c r="B68" s="44"/>
      <c r="C68" s="39"/>
      <c r="D68" s="10"/>
      <c r="E68" s="10"/>
      <c r="F68" s="10"/>
      <c r="G68" s="10"/>
      <c r="H68" s="39"/>
      <c r="I68" s="39"/>
      <c r="J68" s="39"/>
      <c r="K68" s="10"/>
      <c r="L68" s="10"/>
      <c r="M68" s="10"/>
      <c r="N68" s="10"/>
      <c r="O68" s="10"/>
      <c r="P68" s="10"/>
      <c r="Q68" s="10"/>
    </row>
    <row r="69" spans="1:17" s="11" customFormat="1" x14ac:dyDescent="0.25">
      <c r="A69" s="39"/>
      <c r="B69" s="44"/>
      <c r="C69" s="39"/>
      <c r="D69" s="10"/>
      <c r="E69" s="10"/>
      <c r="F69" s="10"/>
      <c r="G69" s="10"/>
      <c r="H69" s="39"/>
      <c r="I69" s="39"/>
      <c r="J69" s="39"/>
      <c r="K69" s="10"/>
      <c r="L69" s="10"/>
      <c r="M69" s="10"/>
      <c r="N69" s="10"/>
      <c r="O69" s="10"/>
      <c r="P69" s="10"/>
      <c r="Q69" s="10"/>
    </row>
    <row r="70" spans="1:17" s="11" customFormat="1" x14ac:dyDescent="0.25">
      <c r="A70" s="39"/>
      <c r="B70" s="44"/>
      <c r="C70" s="39"/>
      <c r="D70" s="10"/>
      <c r="E70" s="10"/>
      <c r="G70" s="10"/>
      <c r="H70" s="39"/>
      <c r="I70" s="39"/>
      <c r="J70" s="39"/>
      <c r="K70" s="10"/>
      <c r="L70" s="10"/>
      <c r="M70" s="10"/>
      <c r="N70" s="10"/>
      <c r="O70" s="10"/>
      <c r="P70" s="10"/>
      <c r="Q70" s="10"/>
    </row>
    <row r="71" spans="1:17" s="11" customFormat="1" x14ac:dyDescent="0.25">
      <c r="A71" s="39"/>
      <c r="B71" s="44"/>
      <c r="C71" s="39"/>
      <c r="D71" s="10"/>
      <c r="E71" s="10"/>
      <c r="G71" s="10"/>
      <c r="H71" s="39"/>
      <c r="I71" s="39"/>
      <c r="J71" s="39"/>
      <c r="K71" s="10"/>
      <c r="L71" s="10"/>
      <c r="M71" s="10"/>
      <c r="N71" s="10"/>
      <c r="O71" s="10"/>
      <c r="P71" s="10"/>
      <c r="Q71" s="10"/>
    </row>
    <row r="72" spans="1:17" s="11" customFormat="1" x14ac:dyDescent="0.25">
      <c r="A72" s="39"/>
      <c r="B72" s="44"/>
      <c r="C72" s="39"/>
      <c r="E72" s="10"/>
      <c r="G72" s="10"/>
      <c r="H72" s="39"/>
      <c r="I72" s="39"/>
      <c r="J72" s="39"/>
      <c r="K72" s="10"/>
      <c r="L72" s="10"/>
      <c r="M72" s="10"/>
      <c r="N72" s="10"/>
      <c r="O72" s="10"/>
      <c r="P72" s="10"/>
      <c r="Q72" s="10"/>
    </row>
    <row r="73" spans="1:17" s="11" customFormat="1" x14ac:dyDescent="0.25">
      <c r="A73" s="39"/>
      <c r="B73" s="44"/>
      <c r="C73" s="39"/>
      <c r="E73" s="10"/>
      <c r="G73" s="10"/>
      <c r="H73" s="39"/>
      <c r="I73" s="39"/>
      <c r="J73" s="39"/>
      <c r="K73" s="10"/>
      <c r="L73" s="10"/>
      <c r="M73" s="10"/>
      <c r="N73" s="10"/>
      <c r="O73" s="10"/>
      <c r="P73" s="10"/>
      <c r="Q73" s="10"/>
    </row>
    <row r="74" spans="1:17" s="11" customFormat="1" x14ac:dyDescent="0.25">
      <c r="A74" s="39"/>
      <c r="B74" s="44"/>
      <c r="C74" s="39"/>
      <c r="E74" s="10"/>
      <c r="G74" s="10"/>
      <c r="H74" s="39"/>
      <c r="I74" s="39"/>
      <c r="J74" s="39"/>
      <c r="K74" s="10"/>
      <c r="L74" s="10"/>
      <c r="M74" s="10"/>
      <c r="N74" s="10"/>
      <c r="O74" s="10"/>
      <c r="P74" s="10"/>
      <c r="Q74" s="10"/>
    </row>
    <row r="75" spans="1:17" s="11" customFormat="1" x14ac:dyDescent="0.25">
      <c r="A75" s="39"/>
      <c r="B75" s="44"/>
      <c r="C75" s="39"/>
      <c r="E75" s="10"/>
      <c r="G75" s="10"/>
      <c r="H75" s="39"/>
      <c r="I75" s="39"/>
      <c r="J75" s="39"/>
      <c r="K75" s="10"/>
      <c r="L75" s="10"/>
      <c r="M75" s="10"/>
      <c r="N75" s="10"/>
      <c r="O75" s="10"/>
      <c r="P75" s="10"/>
      <c r="Q75" s="10"/>
    </row>
    <row r="76" spans="1:17" s="11" customFormat="1" x14ac:dyDescent="0.25">
      <c r="A76" s="39"/>
      <c r="B76" s="44"/>
      <c r="C76" s="39"/>
      <c r="E76" s="10"/>
      <c r="G76" s="10"/>
      <c r="H76" s="39"/>
      <c r="I76" s="39"/>
      <c r="J76" s="39"/>
      <c r="K76" s="10"/>
      <c r="L76" s="10"/>
      <c r="M76" s="10"/>
      <c r="N76" s="10"/>
      <c r="O76" s="10"/>
      <c r="P76" s="10"/>
      <c r="Q76" s="10"/>
    </row>
    <row r="77" spans="1:17" s="11" customFormat="1" x14ac:dyDescent="0.25">
      <c r="A77" s="39"/>
      <c r="B77" s="44"/>
      <c r="C77" s="39"/>
      <c r="E77" s="10"/>
      <c r="G77" s="10"/>
      <c r="H77" s="39"/>
      <c r="I77" s="39"/>
      <c r="J77" s="39"/>
      <c r="K77" s="10"/>
      <c r="L77" s="10"/>
      <c r="M77" s="10"/>
      <c r="N77" s="10"/>
      <c r="O77" s="10"/>
      <c r="P77" s="10"/>
      <c r="Q77" s="10"/>
    </row>
    <row r="78" spans="1:17" s="11" customFormat="1" x14ac:dyDescent="0.25">
      <c r="A78" s="39"/>
      <c r="B78" s="44"/>
      <c r="C78" s="39"/>
      <c r="E78" s="10"/>
      <c r="G78" s="10"/>
      <c r="H78" s="39"/>
      <c r="I78" s="39"/>
      <c r="J78" s="39"/>
      <c r="K78" s="10"/>
      <c r="L78" s="10"/>
      <c r="M78" s="10"/>
      <c r="N78" s="10"/>
      <c r="O78" s="10"/>
      <c r="P78" s="10"/>
      <c r="Q78" s="10"/>
    </row>
    <row r="79" spans="1:17" s="11" customFormat="1" x14ac:dyDescent="0.25">
      <c r="A79" s="39"/>
      <c r="B79" s="44"/>
      <c r="C79" s="39"/>
      <c r="E79" s="10"/>
      <c r="G79" s="10"/>
      <c r="H79" s="39"/>
      <c r="I79" s="39"/>
      <c r="J79" s="39"/>
      <c r="K79" s="10"/>
      <c r="L79" s="10"/>
      <c r="M79" s="10"/>
      <c r="N79" s="10"/>
      <c r="O79" s="10"/>
      <c r="P79" s="10"/>
      <c r="Q79" s="10"/>
    </row>
    <row r="80" spans="1:17" s="11" customFormat="1" x14ac:dyDescent="0.25">
      <c r="A80" s="39"/>
      <c r="B80" s="44"/>
      <c r="C80" s="39"/>
      <c r="E80" s="10"/>
      <c r="G80" s="10"/>
      <c r="H80" s="39"/>
      <c r="I80" s="39"/>
      <c r="J80" s="39"/>
      <c r="K80" s="10"/>
      <c r="L80" s="10"/>
      <c r="M80" s="10"/>
      <c r="N80" s="10"/>
      <c r="O80" s="10"/>
      <c r="P80" s="10"/>
      <c r="Q80" s="10"/>
    </row>
    <row r="81" spans="1:17" s="11" customFormat="1" x14ac:dyDescent="0.25">
      <c r="A81" s="39"/>
      <c r="B81" s="44"/>
      <c r="C81" s="39"/>
      <c r="E81" s="10"/>
      <c r="G81" s="10"/>
      <c r="H81" s="39"/>
      <c r="I81" s="39"/>
      <c r="J81" s="39"/>
      <c r="K81" s="10"/>
      <c r="L81" s="10"/>
      <c r="M81" s="10"/>
      <c r="N81" s="10"/>
      <c r="O81" s="10"/>
      <c r="P81" s="10"/>
      <c r="Q81" s="10"/>
    </row>
    <row r="82" spans="1:17" s="11" customFormat="1" x14ac:dyDescent="0.25">
      <c r="A82" s="39"/>
      <c r="B82" s="44"/>
      <c r="C82" s="39"/>
      <c r="E82" s="10"/>
      <c r="G82" s="10"/>
      <c r="H82" s="39"/>
      <c r="I82" s="39"/>
      <c r="J82" s="39"/>
      <c r="K82" s="10"/>
      <c r="L82" s="10"/>
      <c r="M82" s="10"/>
      <c r="N82" s="10"/>
      <c r="O82" s="10"/>
      <c r="P82" s="10"/>
      <c r="Q82" s="10"/>
    </row>
    <row r="83" spans="1:17" s="11" customFormat="1" x14ac:dyDescent="0.25">
      <c r="A83" s="39"/>
      <c r="B83" s="44"/>
      <c r="C83" s="39"/>
      <c r="E83" s="10"/>
      <c r="G83" s="10"/>
      <c r="H83" s="39"/>
      <c r="I83" s="39"/>
      <c r="J83" s="39"/>
      <c r="K83" s="10"/>
      <c r="L83" s="10"/>
      <c r="M83" s="10"/>
      <c r="N83" s="10"/>
      <c r="O83" s="10"/>
      <c r="P83" s="10"/>
      <c r="Q83" s="10"/>
    </row>
    <row r="84" spans="1:17" s="11" customFormat="1" x14ac:dyDescent="0.25">
      <c r="A84" s="39"/>
      <c r="B84" s="44"/>
      <c r="C84" s="39"/>
      <c r="E84" s="10"/>
      <c r="G84" s="10"/>
      <c r="H84" s="39"/>
      <c r="I84" s="39"/>
      <c r="J84" s="39"/>
      <c r="K84" s="10"/>
      <c r="L84" s="10"/>
      <c r="M84" s="10"/>
      <c r="N84" s="10"/>
      <c r="O84" s="10"/>
      <c r="P84" s="10"/>
      <c r="Q84" s="10"/>
    </row>
    <row r="85" spans="1:17" s="11" customFormat="1" x14ac:dyDescent="0.25">
      <c r="A85" s="39"/>
      <c r="B85" s="44"/>
      <c r="C85" s="39"/>
      <c r="E85" s="10"/>
      <c r="G85" s="10"/>
      <c r="H85" s="39"/>
      <c r="I85" s="39"/>
      <c r="J85" s="39"/>
      <c r="K85" s="10"/>
      <c r="L85" s="10"/>
      <c r="M85" s="10"/>
      <c r="N85" s="10"/>
      <c r="O85" s="10"/>
      <c r="P85" s="10"/>
      <c r="Q85" s="10"/>
    </row>
    <row r="86" spans="1:17" s="11" customFormat="1" x14ac:dyDescent="0.25">
      <c r="A86" s="39"/>
      <c r="B86" s="44"/>
      <c r="C86" s="39"/>
      <c r="E86" s="10"/>
      <c r="G86" s="10"/>
      <c r="H86" s="39"/>
      <c r="I86" s="39"/>
      <c r="J86" s="39"/>
      <c r="K86" s="10"/>
      <c r="L86" s="10"/>
      <c r="M86" s="10"/>
      <c r="N86" s="10"/>
      <c r="O86" s="10"/>
      <c r="P86" s="10"/>
      <c r="Q86" s="10"/>
    </row>
    <row r="87" spans="1:17" s="11" customFormat="1" x14ac:dyDescent="0.25">
      <c r="A87" s="39"/>
      <c r="B87" s="44"/>
      <c r="C87" s="39"/>
      <c r="E87" s="10"/>
      <c r="G87" s="10"/>
      <c r="H87" s="39"/>
      <c r="I87" s="39"/>
      <c r="J87" s="39"/>
      <c r="K87" s="10"/>
      <c r="L87" s="10"/>
      <c r="M87" s="10"/>
      <c r="N87" s="10"/>
      <c r="O87" s="10"/>
      <c r="P87" s="10"/>
      <c r="Q87" s="10"/>
    </row>
    <row r="88" spans="1:17" s="11" customFormat="1" x14ac:dyDescent="0.25">
      <c r="A88" s="39"/>
      <c r="B88" s="44"/>
      <c r="C88" s="39"/>
      <c r="D88" s="10"/>
      <c r="E88" s="10"/>
      <c r="F88" s="10"/>
      <c r="G88" s="10"/>
      <c r="H88" s="39"/>
      <c r="I88" s="39"/>
      <c r="J88" s="39"/>
      <c r="K88" s="10"/>
      <c r="L88" s="10"/>
      <c r="M88" s="10"/>
      <c r="N88" s="10"/>
      <c r="O88" s="10"/>
      <c r="P88" s="10"/>
      <c r="Q88" s="10"/>
    </row>
    <row r="89" spans="1:17" s="11" customFormat="1" x14ac:dyDescent="0.25">
      <c r="A89" s="39"/>
      <c r="B89" s="44"/>
      <c r="C89" s="39"/>
      <c r="D89" s="10"/>
      <c r="E89" s="10"/>
      <c r="F89" s="10"/>
      <c r="G89" s="10"/>
      <c r="H89" s="39"/>
      <c r="I89" s="39"/>
      <c r="J89" s="39"/>
      <c r="K89" s="10"/>
      <c r="L89" s="10"/>
      <c r="M89" s="10"/>
      <c r="N89" s="10"/>
      <c r="O89" s="10"/>
      <c r="P89" s="10"/>
      <c r="Q89" s="10"/>
    </row>
    <row r="90" spans="1:17" s="11" customFormat="1" x14ac:dyDescent="0.25">
      <c r="A90" s="39"/>
      <c r="B90" s="44"/>
      <c r="C90" s="39"/>
      <c r="E90" s="10"/>
      <c r="G90" s="10"/>
      <c r="H90" s="39"/>
      <c r="I90" s="39"/>
      <c r="J90" s="39"/>
      <c r="K90" s="10"/>
      <c r="L90" s="10"/>
      <c r="M90" s="10"/>
      <c r="N90" s="10"/>
      <c r="O90" s="10"/>
      <c r="P90" s="10"/>
      <c r="Q90" s="10"/>
    </row>
    <row r="91" spans="1:17" s="11" customFormat="1" x14ac:dyDescent="0.25">
      <c r="A91" s="39"/>
      <c r="B91" s="44"/>
      <c r="C91" s="39"/>
      <c r="D91" s="10"/>
      <c r="E91" s="10"/>
      <c r="F91" s="10"/>
      <c r="G91" s="10"/>
      <c r="H91" s="39"/>
      <c r="I91" s="39"/>
      <c r="J91" s="39"/>
      <c r="K91" s="10"/>
      <c r="L91" s="10"/>
      <c r="M91" s="10"/>
      <c r="N91" s="10"/>
      <c r="O91" s="10"/>
      <c r="P91" s="10"/>
      <c r="Q91" s="10"/>
    </row>
    <row r="92" spans="1:17" s="11" customFormat="1" x14ac:dyDescent="0.25">
      <c r="A92" s="39"/>
      <c r="B92" s="44"/>
      <c r="C92" s="39"/>
      <c r="D92" s="10"/>
      <c r="E92" s="10"/>
      <c r="F92" s="10"/>
      <c r="G92" s="10"/>
      <c r="H92" s="39"/>
      <c r="I92" s="39"/>
      <c r="J92" s="39"/>
      <c r="K92" s="10"/>
      <c r="L92" s="10"/>
      <c r="M92" s="10"/>
      <c r="N92" s="10"/>
      <c r="O92" s="10"/>
      <c r="P92" s="10"/>
      <c r="Q92" s="10"/>
    </row>
    <row r="93" spans="1:17" s="11" customFormat="1" x14ac:dyDescent="0.25">
      <c r="A93" s="39"/>
      <c r="B93" s="44"/>
      <c r="C93" s="39"/>
      <c r="E93" s="10"/>
      <c r="H93" s="39"/>
      <c r="I93" s="39"/>
      <c r="J93" s="39"/>
      <c r="K93" s="10"/>
      <c r="L93" s="10"/>
      <c r="M93" s="10"/>
      <c r="N93" s="10"/>
      <c r="O93" s="10"/>
      <c r="P93" s="10"/>
      <c r="Q93" s="10"/>
    </row>
    <row r="94" spans="1:17" s="11" customFormat="1" x14ac:dyDescent="0.25">
      <c r="A94" s="39"/>
      <c r="B94" s="44"/>
      <c r="C94" s="39"/>
      <c r="D94" s="10"/>
      <c r="E94" s="10"/>
      <c r="F94" s="10"/>
      <c r="G94" s="10"/>
      <c r="H94" s="39"/>
      <c r="I94" s="39"/>
      <c r="J94" s="39"/>
      <c r="K94" s="10"/>
      <c r="L94" s="10"/>
      <c r="M94" s="10"/>
      <c r="N94" s="10"/>
      <c r="O94" s="10"/>
      <c r="P94" s="10"/>
      <c r="Q94" s="10"/>
    </row>
    <row r="95" spans="1:17" s="11" customFormat="1" x14ac:dyDescent="0.25">
      <c r="A95" s="39"/>
      <c r="B95" s="44"/>
      <c r="C95" s="39"/>
      <c r="D95" s="10"/>
      <c r="E95" s="10"/>
      <c r="F95" s="10"/>
      <c r="G95" s="10"/>
      <c r="H95" s="39"/>
      <c r="I95" s="39"/>
      <c r="J95" s="39"/>
      <c r="K95" s="10"/>
      <c r="L95" s="10"/>
      <c r="M95" s="10"/>
      <c r="N95" s="10"/>
      <c r="O95" s="10"/>
      <c r="P95" s="10"/>
      <c r="Q95" s="10"/>
    </row>
    <row r="96" spans="1:17" s="11" customFormat="1" x14ac:dyDescent="0.25">
      <c r="A96" s="39"/>
      <c r="B96" s="44"/>
      <c r="C96" s="39"/>
      <c r="D96" s="10"/>
      <c r="E96" s="10"/>
      <c r="F96" s="10"/>
      <c r="G96" s="10"/>
      <c r="H96" s="39"/>
      <c r="I96" s="39"/>
      <c r="J96" s="39"/>
      <c r="K96" s="10"/>
      <c r="L96" s="10"/>
      <c r="M96" s="10"/>
      <c r="N96" s="10"/>
      <c r="O96" s="10"/>
      <c r="P96" s="10"/>
      <c r="Q96" s="10"/>
    </row>
    <row r="97" spans="1:17" s="11" customFormat="1" x14ac:dyDescent="0.25">
      <c r="A97" s="39"/>
      <c r="B97" s="44"/>
      <c r="C97" s="39"/>
      <c r="D97" s="10"/>
      <c r="E97" s="10"/>
      <c r="F97" s="10"/>
      <c r="G97" s="10"/>
      <c r="H97" s="39"/>
      <c r="I97" s="39"/>
      <c r="J97" s="39"/>
      <c r="K97" s="10"/>
      <c r="L97" s="10"/>
      <c r="M97" s="10"/>
      <c r="N97" s="10"/>
      <c r="O97" s="10"/>
      <c r="P97" s="10"/>
      <c r="Q97" s="10"/>
    </row>
    <row r="98" spans="1:17" s="11" customFormat="1" x14ac:dyDescent="0.25">
      <c r="A98" s="39"/>
      <c r="B98" s="44"/>
      <c r="C98" s="39"/>
      <c r="D98" s="10"/>
      <c r="E98" s="10"/>
      <c r="F98" s="10"/>
      <c r="G98" s="10"/>
      <c r="H98" s="39"/>
      <c r="I98" s="39"/>
      <c r="J98" s="39"/>
      <c r="K98" s="10"/>
      <c r="L98" s="10"/>
      <c r="M98" s="10"/>
      <c r="N98" s="10"/>
      <c r="O98" s="10"/>
      <c r="P98" s="10"/>
      <c r="Q98" s="10"/>
    </row>
    <row r="99" spans="1:17" s="11" customFormat="1" x14ac:dyDescent="0.25">
      <c r="A99" s="39"/>
      <c r="B99" s="44"/>
      <c r="C99" s="39"/>
      <c r="D99" s="10"/>
      <c r="E99" s="10"/>
      <c r="F99" s="10"/>
      <c r="G99" s="10"/>
      <c r="H99" s="39"/>
      <c r="I99" s="39"/>
      <c r="J99" s="39"/>
      <c r="K99" s="10"/>
      <c r="L99" s="10"/>
      <c r="M99" s="10"/>
      <c r="N99" s="10"/>
      <c r="O99" s="10"/>
      <c r="P99" s="10"/>
      <c r="Q99" s="10"/>
    </row>
    <row r="100" spans="1:17" s="11" customFormat="1" x14ac:dyDescent="0.25">
      <c r="A100" s="39"/>
      <c r="B100" s="44"/>
      <c r="C100" s="39"/>
      <c r="H100" s="39"/>
      <c r="I100" s="39"/>
      <c r="J100" s="39"/>
      <c r="K100" s="10"/>
      <c r="L100" s="10"/>
      <c r="M100" s="10"/>
      <c r="N100" s="10"/>
      <c r="O100" s="10"/>
      <c r="P100" s="10"/>
      <c r="Q100" s="10"/>
    </row>
    <row r="101" spans="1:17" s="11" customFormat="1" x14ac:dyDescent="0.25">
      <c r="A101" s="39"/>
      <c r="B101" s="44"/>
      <c r="C101" s="39"/>
      <c r="H101" s="39"/>
      <c r="I101" s="39"/>
      <c r="J101" s="39"/>
      <c r="K101" s="10"/>
      <c r="L101" s="10"/>
      <c r="M101" s="10"/>
      <c r="N101" s="10"/>
      <c r="O101" s="10"/>
      <c r="P101" s="10"/>
      <c r="Q101" s="10"/>
    </row>
    <row r="102" spans="1:17" s="11" customFormat="1" x14ac:dyDescent="0.25">
      <c r="A102" s="39"/>
      <c r="B102" s="44"/>
      <c r="C102" s="39"/>
      <c r="H102" s="39"/>
      <c r="I102" s="39"/>
      <c r="J102" s="39"/>
      <c r="K102" s="10"/>
      <c r="L102" s="10"/>
      <c r="M102" s="10"/>
      <c r="N102" s="10"/>
      <c r="O102" s="10"/>
      <c r="P102" s="10"/>
      <c r="Q102" s="10"/>
    </row>
    <row r="103" spans="1:17" s="11" customFormat="1" x14ac:dyDescent="0.25">
      <c r="A103" s="39"/>
      <c r="B103" s="44"/>
      <c r="C103" s="39"/>
      <c r="H103" s="39"/>
      <c r="I103" s="39"/>
      <c r="J103" s="39"/>
      <c r="K103" s="10"/>
      <c r="L103" s="10"/>
      <c r="M103" s="10"/>
      <c r="N103" s="10"/>
      <c r="O103" s="10"/>
      <c r="P103" s="10"/>
      <c r="Q103" s="10"/>
    </row>
    <row r="104" spans="1:17" s="11" customFormat="1" x14ac:dyDescent="0.25">
      <c r="A104" s="39"/>
      <c r="B104" s="44"/>
      <c r="C104" s="39"/>
      <c r="H104" s="39"/>
      <c r="I104" s="39"/>
      <c r="J104" s="39"/>
      <c r="K104" s="10"/>
      <c r="L104" s="10"/>
      <c r="M104" s="10"/>
      <c r="N104" s="10"/>
      <c r="O104" s="10"/>
      <c r="P104" s="10"/>
      <c r="Q104" s="10"/>
    </row>
    <row r="105" spans="1:17" s="11" customFormat="1" x14ac:dyDescent="0.25">
      <c r="A105" s="39"/>
      <c r="B105" s="44"/>
      <c r="C105" s="39"/>
      <c r="H105" s="39"/>
      <c r="I105" s="39"/>
      <c r="J105" s="39"/>
      <c r="K105" s="10"/>
      <c r="L105" s="10"/>
      <c r="M105" s="10"/>
      <c r="N105" s="10"/>
      <c r="O105" s="10"/>
      <c r="P105" s="10"/>
      <c r="Q105" s="10"/>
    </row>
    <row r="106" spans="1:17" s="11" customFormat="1" x14ac:dyDescent="0.25">
      <c r="A106" s="39"/>
      <c r="B106" s="44"/>
      <c r="C106" s="39"/>
      <c r="H106" s="39"/>
      <c r="I106" s="39"/>
      <c r="J106" s="39"/>
      <c r="K106" s="10"/>
      <c r="L106" s="10"/>
      <c r="M106" s="10"/>
      <c r="N106" s="10"/>
      <c r="O106" s="10"/>
      <c r="P106" s="10"/>
      <c r="Q106" s="10"/>
    </row>
    <row r="107" spans="1:17" s="11" customFormat="1" x14ac:dyDescent="0.25">
      <c r="A107" s="39"/>
      <c r="B107" s="44"/>
      <c r="C107" s="39"/>
      <c r="H107" s="39"/>
      <c r="I107" s="39"/>
      <c r="J107" s="39"/>
      <c r="K107" s="10"/>
      <c r="L107" s="10"/>
      <c r="M107" s="10"/>
      <c r="N107" s="10"/>
      <c r="O107" s="10"/>
      <c r="P107" s="10"/>
      <c r="Q107" s="10"/>
    </row>
    <row r="108" spans="1:17" s="11" customFormat="1" x14ac:dyDescent="0.25">
      <c r="A108" s="39"/>
      <c r="B108" s="44"/>
      <c r="C108" s="39"/>
      <c r="H108" s="39"/>
      <c r="I108" s="39"/>
      <c r="J108" s="39"/>
      <c r="K108" s="10"/>
      <c r="L108" s="10"/>
      <c r="M108" s="10"/>
      <c r="N108" s="10"/>
      <c r="O108" s="10"/>
      <c r="P108" s="10"/>
      <c r="Q108" s="10"/>
    </row>
    <row r="109" spans="1:17" s="11" customFormat="1" x14ac:dyDescent="0.25">
      <c r="A109" s="39"/>
      <c r="B109" s="44"/>
      <c r="C109" s="39"/>
      <c r="D109" s="10"/>
      <c r="E109" s="10"/>
      <c r="F109" s="10"/>
      <c r="G109" s="10"/>
      <c r="H109" s="39"/>
      <c r="I109" s="39"/>
      <c r="J109" s="39"/>
      <c r="K109" s="10"/>
      <c r="L109" s="10"/>
      <c r="M109" s="10"/>
      <c r="N109" s="10"/>
      <c r="O109" s="10"/>
      <c r="P109" s="10"/>
      <c r="Q109" s="10"/>
    </row>
    <row r="110" spans="1:17" s="11" customFormat="1" x14ac:dyDescent="0.25">
      <c r="A110" s="39"/>
      <c r="B110" s="44"/>
      <c r="C110" s="39"/>
      <c r="D110" s="10"/>
      <c r="E110" s="10"/>
      <c r="F110" s="10"/>
      <c r="G110" s="10"/>
      <c r="H110" s="39"/>
      <c r="I110" s="39"/>
      <c r="J110" s="39"/>
      <c r="K110" s="10"/>
      <c r="L110" s="10"/>
      <c r="M110" s="10"/>
      <c r="N110" s="10"/>
      <c r="O110" s="10"/>
      <c r="P110" s="10"/>
      <c r="Q110" s="10"/>
    </row>
    <row r="111" spans="1:17" s="11" customFormat="1" x14ac:dyDescent="0.25">
      <c r="A111" s="39"/>
      <c r="B111" s="44"/>
      <c r="C111" s="39"/>
      <c r="H111" s="39"/>
      <c r="I111" s="39"/>
      <c r="J111" s="39"/>
      <c r="K111" s="10"/>
      <c r="L111" s="10"/>
      <c r="M111" s="10"/>
      <c r="N111" s="10"/>
      <c r="O111" s="10"/>
      <c r="P111" s="10"/>
      <c r="Q111" s="10"/>
    </row>
    <row r="112" spans="1:17" s="11" customFormat="1" x14ac:dyDescent="0.25">
      <c r="A112" s="39"/>
      <c r="B112" s="44"/>
      <c r="C112" s="39"/>
      <c r="H112" s="39"/>
      <c r="I112" s="39"/>
      <c r="J112" s="39"/>
      <c r="K112" s="10"/>
      <c r="L112" s="10"/>
      <c r="M112" s="10"/>
      <c r="N112" s="10"/>
      <c r="O112" s="10"/>
      <c r="P112" s="10"/>
      <c r="Q112" s="10"/>
    </row>
    <row r="113" spans="1:17" s="11" customFormat="1" x14ac:dyDescent="0.25">
      <c r="A113" s="39"/>
      <c r="B113" s="44"/>
      <c r="C113" s="39"/>
      <c r="H113" s="39"/>
      <c r="I113" s="39"/>
      <c r="J113" s="39"/>
      <c r="K113" s="10"/>
      <c r="L113" s="10"/>
      <c r="M113" s="10"/>
      <c r="N113" s="10"/>
      <c r="O113" s="10"/>
      <c r="P113" s="10"/>
      <c r="Q113" s="10"/>
    </row>
    <row r="114" spans="1:17" s="11" customFormat="1" x14ac:dyDescent="0.25">
      <c r="A114" s="39"/>
      <c r="B114" s="44"/>
      <c r="C114" s="39"/>
      <c r="H114" s="39"/>
      <c r="I114" s="39"/>
      <c r="J114" s="39"/>
      <c r="K114" s="10"/>
      <c r="L114" s="10"/>
      <c r="M114" s="10"/>
      <c r="N114" s="10"/>
      <c r="O114" s="10"/>
      <c r="P114" s="10"/>
      <c r="Q114" s="10"/>
    </row>
    <row r="115" spans="1:17" s="11" customFormat="1" x14ac:dyDescent="0.25">
      <c r="A115" s="39"/>
      <c r="B115" s="44"/>
      <c r="C115" s="39"/>
      <c r="H115" s="39"/>
      <c r="I115" s="39"/>
      <c r="J115" s="39"/>
      <c r="K115" s="10"/>
      <c r="L115" s="10"/>
      <c r="M115" s="10"/>
      <c r="N115" s="10"/>
      <c r="O115" s="10"/>
      <c r="P115" s="10"/>
      <c r="Q115" s="10"/>
    </row>
    <row r="116" spans="1:17" s="11" customFormat="1" x14ac:dyDescent="0.25">
      <c r="A116" s="39"/>
      <c r="B116" s="44"/>
      <c r="C116" s="39"/>
      <c r="H116" s="39"/>
      <c r="I116" s="39"/>
      <c r="J116" s="39"/>
      <c r="K116" s="10"/>
      <c r="L116" s="10"/>
      <c r="M116" s="10"/>
      <c r="N116" s="10"/>
      <c r="O116" s="10"/>
      <c r="P116" s="10"/>
      <c r="Q116" s="10"/>
    </row>
    <row r="117" spans="1:17" s="11" customFormat="1" x14ac:dyDescent="0.25">
      <c r="A117" s="39"/>
      <c r="B117" s="44"/>
      <c r="C117" s="39"/>
      <c r="H117" s="39"/>
      <c r="I117" s="39"/>
      <c r="J117" s="39"/>
      <c r="K117" s="10"/>
      <c r="L117" s="10"/>
      <c r="M117" s="10"/>
      <c r="N117" s="10"/>
      <c r="O117" s="10"/>
      <c r="P117" s="10"/>
      <c r="Q117" s="10"/>
    </row>
    <row r="118" spans="1:17" s="11" customFormat="1" x14ac:dyDescent="0.25">
      <c r="A118" s="39"/>
      <c r="B118" s="44"/>
      <c r="C118" s="39"/>
      <c r="H118" s="39"/>
      <c r="I118" s="39"/>
      <c r="J118" s="39"/>
      <c r="K118" s="10"/>
      <c r="L118" s="10"/>
      <c r="M118" s="10"/>
      <c r="N118" s="10"/>
      <c r="O118" s="10"/>
      <c r="P118" s="10"/>
      <c r="Q118" s="10"/>
    </row>
    <row r="119" spans="1:17" s="11" customFormat="1" x14ac:dyDescent="0.25">
      <c r="A119" s="39"/>
      <c r="B119" s="44"/>
      <c r="C119" s="39"/>
      <c r="H119" s="39"/>
      <c r="I119" s="39"/>
      <c r="J119" s="39"/>
      <c r="K119" s="10"/>
      <c r="L119" s="10"/>
      <c r="M119" s="10"/>
      <c r="N119" s="10"/>
      <c r="O119" s="10"/>
      <c r="P119" s="10"/>
      <c r="Q119" s="10"/>
    </row>
    <row r="120" spans="1:17" s="11" customFormat="1" x14ac:dyDescent="0.25">
      <c r="A120" s="39"/>
      <c r="B120" s="44"/>
      <c r="C120" s="39"/>
      <c r="H120" s="39"/>
      <c r="I120" s="39"/>
      <c r="J120" s="39"/>
      <c r="K120" s="10"/>
      <c r="L120" s="10"/>
      <c r="M120" s="10"/>
      <c r="N120" s="10"/>
      <c r="O120" s="10"/>
      <c r="P120" s="10"/>
      <c r="Q120" s="10"/>
    </row>
    <row r="121" spans="1:17" s="11" customFormat="1" x14ac:dyDescent="0.25">
      <c r="A121" s="39"/>
      <c r="B121" s="44"/>
      <c r="C121" s="39"/>
      <c r="H121" s="39"/>
      <c r="I121" s="39"/>
      <c r="J121" s="39"/>
      <c r="K121" s="10"/>
      <c r="L121" s="10"/>
      <c r="M121" s="10"/>
      <c r="N121" s="10"/>
      <c r="O121" s="10"/>
      <c r="P121" s="10"/>
      <c r="Q121" s="10"/>
    </row>
    <row r="122" spans="1:17" s="11" customFormat="1" x14ac:dyDescent="0.25">
      <c r="A122" s="39"/>
      <c r="B122" s="44"/>
      <c r="C122" s="39"/>
      <c r="H122" s="39"/>
      <c r="I122" s="39"/>
      <c r="J122" s="39"/>
      <c r="K122" s="10"/>
      <c r="L122" s="10"/>
      <c r="M122" s="10"/>
      <c r="N122" s="10"/>
      <c r="O122" s="10"/>
      <c r="P122" s="10"/>
      <c r="Q122" s="10"/>
    </row>
    <row r="123" spans="1:17" s="11" customFormat="1" x14ac:dyDescent="0.25">
      <c r="A123" s="39"/>
      <c r="B123" s="44"/>
      <c r="C123" s="39"/>
      <c r="H123" s="39"/>
      <c r="I123" s="39"/>
      <c r="J123" s="39"/>
      <c r="K123" s="10"/>
      <c r="L123" s="10"/>
      <c r="M123" s="10"/>
      <c r="N123" s="10"/>
      <c r="O123" s="10"/>
      <c r="P123" s="10"/>
      <c r="Q123" s="10"/>
    </row>
    <row r="124" spans="1:17" s="11" customFormat="1" x14ac:dyDescent="0.25">
      <c r="A124" s="39"/>
      <c r="B124" s="44"/>
      <c r="C124" s="39"/>
      <c r="H124" s="39"/>
      <c r="I124" s="39"/>
      <c r="J124" s="39"/>
      <c r="K124" s="10"/>
      <c r="L124" s="10"/>
      <c r="M124" s="10"/>
      <c r="N124" s="10"/>
      <c r="O124" s="10"/>
      <c r="P124" s="10"/>
      <c r="Q124" s="10"/>
    </row>
    <row r="125" spans="1:17" s="11" customFormat="1" x14ac:dyDescent="0.25">
      <c r="A125" s="39"/>
      <c r="B125" s="44"/>
      <c r="C125" s="39"/>
      <c r="H125" s="39"/>
      <c r="I125" s="39"/>
      <c r="J125" s="39"/>
      <c r="K125" s="10"/>
      <c r="L125" s="10"/>
      <c r="M125" s="10"/>
      <c r="N125" s="10"/>
      <c r="O125" s="10"/>
      <c r="P125" s="10"/>
      <c r="Q125" s="10"/>
    </row>
    <row r="126" spans="1:17" s="11" customFormat="1" x14ac:dyDescent="0.25">
      <c r="A126" s="39"/>
      <c r="B126" s="44"/>
      <c r="C126" s="39"/>
      <c r="H126" s="39"/>
      <c r="I126" s="39"/>
      <c r="J126" s="39"/>
      <c r="K126" s="10"/>
      <c r="L126" s="10"/>
      <c r="M126" s="10"/>
      <c r="N126" s="10"/>
      <c r="O126" s="10"/>
      <c r="P126" s="10"/>
      <c r="Q126" s="10"/>
    </row>
    <row r="127" spans="1:17" s="11" customFormat="1" x14ac:dyDescent="0.25">
      <c r="A127" s="39"/>
      <c r="B127" s="44"/>
      <c r="C127" s="39"/>
      <c r="H127" s="39"/>
      <c r="I127" s="39"/>
      <c r="J127" s="39"/>
      <c r="K127" s="10"/>
      <c r="L127" s="10"/>
      <c r="M127" s="10"/>
      <c r="N127" s="10"/>
      <c r="O127" s="10"/>
      <c r="P127" s="10"/>
      <c r="Q127" s="10"/>
    </row>
    <row r="128" spans="1:17" s="11" customFormat="1" x14ac:dyDescent="0.25">
      <c r="A128" s="39"/>
      <c r="B128" s="44"/>
      <c r="C128" s="39"/>
      <c r="H128" s="39"/>
      <c r="I128" s="39"/>
      <c r="J128" s="39"/>
      <c r="K128" s="10"/>
      <c r="L128" s="10"/>
      <c r="M128" s="10"/>
      <c r="N128" s="10"/>
      <c r="O128" s="10"/>
      <c r="P128" s="10"/>
      <c r="Q128" s="10"/>
    </row>
    <row r="129" spans="1:17" s="11" customFormat="1" x14ac:dyDescent="0.25">
      <c r="A129" s="39"/>
      <c r="B129" s="44"/>
      <c r="C129" s="39"/>
      <c r="H129" s="39"/>
      <c r="I129" s="39"/>
      <c r="J129" s="39"/>
      <c r="K129" s="10"/>
      <c r="L129" s="10"/>
      <c r="M129" s="10"/>
      <c r="N129" s="10"/>
      <c r="O129" s="10"/>
      <c r="P129" s="10"/>
      <c r="Q129" s="10"/>
    </row>
    <row r="130" spans="1:17" s="11" customFormat="1" x14ac:dyDescent="0.25">
      <c r="A130" s="39"/>
      <c r="B130" s="44"/>
      <c r="C130" s="39"/>
      <c r="H130" s="39"/>
      <c r="I130" s="39"/>
      <c r="J130" s="39"/>
      <c r="K130" s="10"/>
      <c r="L130" s="10"/>
      <c r="M130" s="10"/>
      <c r="N130" s="10"/>
      <c r="O130" s="10"/>
      <c r="P130" s="10"/>
      <c r="Q130" s="10"/>
    </row>
    <row r="131" spans="1:17" s="11" customFormat="1" x14ac:dyDescent="0.25">
      <c r="A131" s="39"/>
      <c r="B131" s="44"/>
      <c r="C131" s="39"/>
      <c r="H131" s="39"/>
      <c r="I131" s="39"/>
      <c r="J131" s="39"/>
      <c r="K131" s="10"/>
      <c r="L131" s="10"/>
      <c r="M131" s="10"/>
      <c r="N131" s="10"/>
      <c r="O131" s="10"/>
      <c r="P131" s="10"/>
      <c r="Q131" s="10"/>
    </row>
    <row r="132" spans="1:17" s="11" customFormat="1" x14ac:dyDescent="0.25">
      <c r="A132" s="39"/>
      <c r="B132" s="44"/>
      <c r="C132" s="39"/>
      <c r="H132" s="39"/>
      <c r="I132" s="39"/>
      <c r="J132" s="39"/>
      <c r="K132" s="10"/>
      <c r="L132" s="10"/>
      <c r="M132" s="10"/>
      <c r="N132" s="10"/>
      <c r="O132" s="10"/>
      <c r="P132" s="10"/>
      <c r="Q132" s="10"/>
    </row>
    <row r="133" spans="1:17" s="11" customFormat="1" x14ac:dyDescent="0.25">
      <c r="A133" s="39"/>
      <c r="B133" s="44"/>
      <c r="C133" s="39"/>
      <c r="H133" s="39"/>
      <c r="I133" s="39"/>
      <c r="J133" s="39"/>
      <c r="K133" s="10"/>
      <c r="L133" s="10"/>
      <c r="M133" s="10"/>
      <c r="N133" s="10"/>
      <c r="O133" s="10"/>
      <c r="P133" s="10"/>
      <c r="Q133" s="10"/>
    </row>
    <row r="134" spans="1:17" s="11" customFormat="1" x14ac:dyDescent="0.25">
      <c r="A134" s="39"/>
      <c r="B134" s="44"/>
      <c r="C134" s="39"/>
      <c r="H134" s="39"/>
      <c r="I134" s="39"/>
      <c r="J134" s="39"/>
      <c r="K134" s="10"/>
      <c r="L134" s="10"/>
      <c r="M134" s="10"/>
      <c r="N134" s="10"/>
      <c r="O134" s="10"/>
      <c r="P134" s="10"/>
      <c r="Q134" s="10"/>
    </row>
    <row r="135" spans="1:17" s="11" customFormat="1" x14ac:dyDescent="0.25">
      <c r="A135" s="39"/>
      <c r="B135" s="44"/>
      <c r="C135" s="39"/>
      <c r="H135" s="39"/>
      <c r="I135" s="39"/>
      <c r="J135" s="39"/>
      <c r="K135" s="10"/>
      <c r="L135" s="10"/>
      <c r="M135" s="10"/>
      <c r="N135" s="10"/>
      <c r="O135" s="10"/>
      <c r="P135" s="10"/>
      <c r="Q135" s="10"/>
    </row>
    <row r="136" spans="1:17" s="11" customFormat="1" x14ac:dyDescent="0.25">
      <c r="A136" s="39"/>
      <c r="B136" s="44"/>
      <c r="C136" s="39"/>
      <c r="H136" s="39"/>
      <c r="I136" s="39"/>
      <c r="J136" s="39"/>
      <c r="K136" s="10"/>
      <c r="L136" s="10"/>
      <c r="M136" s="10"/>
      <c r="N136" s="10"/>
      <c r="O136" s="10"/>
      <c r="P136" s="10"/>
      <c r="Q136" s="10"/>
    </row>
    <row r="137" spans="1:17" s="11" customFormat="1" x14ac:dyDescent="0.25">
      <c r="A137" s="39"/>
      <c r="B137" s="44"/>
      <c r="C137" s="39"/>
      <c r="H137" s="39"/>
      <c r="I137" s="39"/>
      <c r="J137" s="39"/>
      <c r="K137" s="10"/>
      <c r="L137" s="10"/>
      <c r="M137" s="10"/>
      <c r="N137" s="10"/>
      <c r="O137" s="10"/>
      <c r="P137" s="10"/>
      <c r="Q137" s="10"/>
    </row>
    <row r="138" spans="1:17" s="11" customFormat="1" x14ac:dyDescent="0.25">
      <c r="A138" s="39"/>
      <c r="B138" s="44"/>
      <c r="C138" s="39"/>
      <c r="H138" s="39"/>
      <c r="I138" s="39"/>
      <c r="J138" s="39"/>
      <c r="K138" s="10"/>
      <c r="L138" s="10"/>
      <c r="M138" s="10"/>
      <c r="N138" s="10"/>
      <c r="O138" s="10"/>
      <c r="P138" s="10"/>
      <c r="Q138" s="10"/>
    </row>
    <row r="139" spans="1:17" s="11" customFormat="1" x14ac:dyDescent="0.25">
      <c r="A139" s="39"/>
      <c r="B139" s="44"/>
      <c r="C139" s="39"/>
      <c r="H139" s="39"/>
      <c r="I139" s="39"/>
      <c r="J139" s="39"/>
      <c r="K139" s="10"/>
      <c r="L139" s="10"/>
      <c r="M139" s="10"/>
      <c r="N139" s="10"/>
      <c r="O139" s="10"/>
      <c r="P139" s="10"/>
      <c r="Q139" s="10"/>
    </row>
    <row r="140" spans="1:17" s="11" customFormat="1" x14ac:dyDescent="0.25">
      <c r="A140" s="39"/>
      <c r="B140" s="44"/>
      <c r="C140" s="39"/>
      <c r="H140" s="39"/>
      <c r="I140" s="39"/>
      <c r="J140" s="39"/>
      <c r="K140" s="10"/>
      <c r="L140" s="10"/>
      <c r="M140" s="10"/>
      <c r="N140" s="10"/>
      <c r="O140" s="10"/>
      <c r="P140" s="10"/>
      <c r="Q140" s="10"/>
    </row>
    <row r="141" spans="1:17" s="11" customFormat="1" x14ac:dyDescent="0.25">
      <c r="A141" s="39"/>
      <c r="B141" s="44"/>
      <c r="C141" s="39"/>
      <c r="H141" s="39"/>
      <c r="I141" s="39"/>
      <c r="J141" s="39"/>
      <c r="K141" s="10"/>
      <c r="L141" s="10"/>
      <c r="M141" s="10"/>
      <c r="N141" s="10"/>
      <c r="O141" s="10"/>
      <c r="P141" s="10"/>
      <c r="Q141" s="10"/>
    </row>
    <row r="142" spans="1:17" s="11" customFormat="1" x14ac:dyDescent="0.25">
      <c r="A142" s="39"/>
      <c r="B142" s="44"/>
      <c r="C142" s="39"/>
      <c r="H142" s="39"/>
      <c r="I142" s="39"/>
      <c r="J142" s="39"/>
      <c r="K142" s="10"/>
      <c r="L142" s="10"/>
      <c r="M142" s="10"/>
      <c r="N142" s="10"/>
      <c r="O142" s="10"/>
      <c r="P142" s="10"/>
      <c r="Q142" s="10"/>
    </row>
    <row r="143" spans="1:17" s="11" customFormat="1" x14ac:dyDescent="0.25">
      <c r="A143" s="39"/>
      <c r="B143" s="44"/>
      <c r="C143" s="39"/>
      <c r="H143" s="39"/>
      <c r="I143" s="39"/>
      <c r="J143" s="39"/>
      <c r="K143" s="10"/>
      <c r="L143" s="10"/>
      <c r="M143" s="10"/>
      <c r="N143" s="10"/>
      <c r="O143" s="10"/>
      <c r="P143" s="10"/>
      <c r="Q143" s="10"/>
    </row>
    <row r="144" spans="1:17" s="11" customFormat="1" x14ac:dyDescent="0.25">
      <c r="A144" s="39"/>
      <c r="B144" s="44"/>
      <c r="C144" s="39"/>
      <c r="H144" s="39"/>
      <c r="I144" s="39"/>
      <c r="J144" s="39"/>
      <c r="K144" s="10"/>
      <c r="L144" s="10"/>
      <c r="M144" s="10"/>
      <c r="N144" s="10"/>
      <c r="O144" s="10"/>
      <c r="P144" s="10"/>
      <c r="Q144" s="10"/>
    </row>
    <row r="145" spans="1:17" s="11" customFormat="1" x14ac:dyDescent="0.25">
      <c r="A145" s="39"/>
      <c r="B145" s="44"/>
      <c r="C145" s="39"/>
      <c r="H145" s="39"/>
      <c r="I145" s="39"/>
      <c r="J145" s="39"/>
      <c r="K145" s="10"/>
      <c r="L145" s="10"/>
      <c r="M145" s="10"/>
      <c r="N145" s="10"/>
      <c r="O145" s="10"/>
      <c r="P145" s="10"/>
      <c r="Q145" s="10"/>
    </row>
    <row r="146" spans="1:17" s="11" customFormat="1" x14ac:dyDescent="0.25">
      <c r="A146" s="39"/>
      <c r="B146" s="44"/>
      <c r="C146" s="39"/>
      <c r="H146" s="39"/>
      <c r="I146" s="39"/>
      <c r="J146" s="39"/>
      <c r="K146" s="10"/>
      <c r="L146" s="10"/>
      <c r="M146" s="10"/>
      <c r="N146" s="10"/>
      <c r="O146" s="10"/>
      <c r="P146" s="10"/>
      <c r="Q146" s="10"/>
    </row>
    <row r="147" spans="1:17" s="11" customFormat="1" x14ac:dyDescent="0.25">
      <c r="A147" s="39"/>
      <c r="B147" s="44"/>
      <c r="C147" s="39"/>
      <c r="H147" s="39"/>
      <c r="I147" s="39"/>
      <c r="J147" s="39"/>
      <c r="K147" s="10"/>
      <c r="L147" s="10"/>
      <c r="M147" s="10"/>
      <c r="N147" s="10"/>
      <c r="O147" s="10"/>
      <c r="P147" s="10"/>
      <c r="Q147" s="10"/>
    </row>
    <row r="148" spans="1:17" s="11" customFormat="1" x14ac:dyDescent="0.25">
      <c r="A148" s="39"/>
      <c r="B148" s="44"/>
      <c r="C148" s="7"/>
      <c r="H148" s="39"/>
      <c r="I148" s="39"/>
      <c r="J148" s="39"/>
      <c r="K148" s="10"/>
      <c r="L148" s="10"/>
      <c r="M148" s="10"/>
      <c r="N148" s="10"/>
      <c r="O148" s="10"/>
      <c r="P148" s="10"/>
      <c r="Q148" s="10"/>
    </row>
    <row r="149" spans="1:17" s="11" customFormat="1" x14ac:dyDescent="0.25">
      <c r="A149" s="39"/>
      <c r="B149" s="44"/>
      <c r="C149" s="7"/>
      <c r="H149" s="39"/>
      <c r="I149" s="39"/>
      <c r="J149" s="39"/>
      <c r="K149" s="10"/>
      <c r="L149" s="10"/>
      <c r="M149" s="10"/>
      <c r="N149" s="10"/>
      <c r="O149" s="10"/>
      <c r="P149" s="10"/>
      <c r="Q149" s="10"/>
    </row>
    <row r="150" spans="1:17" s="11" customFormat="1" x14ac:dyDescent="0.25">
      <c r="A150" s="39"/>
      <c r="B150" s="44"/>
      <c r="C150" s="7"/>
      <c r="H150" s="39"/>
      <c r="I150" s="39"/>
      <c r="J150" s="39"/>
      <c r="K150" s="10"/>
      <c r="L150" s="10"/>
      <c r="M150" s="10"/>
      <c r="N150" s="10"/>
      <c r="O150" s="10"/>
      <c r="P150" s="10"/>
      <c r="Q150" s="10"/>
    </row>
    <row r="151" spans="1:17" s="11" customFormat="1" x14ac:dyDescent="0.25">
      <c r="A151" s="39"/>
      <c r="B151" s="44"/>
      <c r="C151" s="7"/>
      <c r="H151" s="39"/>
      <c r="I151" s="39"/>
      <c r="J151" s="39"/>
      <c r="K151" s="10"/>
      <c r="L151" s="10"/>
      <c r="M151" s="10"/>
      <c r="N151" s="10"/>
      <c r="O151" s="10"/>
      <c r="P151" s="10"/>
      <c r="Q151" s="10"/>
    </row>
    <row r="152" spans="1:17" s="11" customFormat="1" x14ac:dyDescent="0.25">
      <c r="A152" s="39"/>
      <c r="B152" s="44"/>
      <c r="C152" s="7"/>
      <c r="H152" s="39"/>
      <c r="I152" s="39"/>
      <c r="J152" s="39"/>
      <c r="K152" s="10"/>
      <c r="L152" s="10"/>
      <c r="M152" s="10"/>
      <c r="N152" s="10"/>
      <c r="O152" s="10"/>
      <c r="P152" s="10"/>
      <c r="Q152" s="10"/>
    </row>
    <row r="153" spans="1:17" s="11" customFormat="1" x14ac:dyDescent="0.25">
      <c r="A153" s="39"/>
      <c r="B153" s="44"/>
      <c r="C153" s="7"/>
      <c r="H153" s="39"/>
      <c r="I153" s="39"/>
      <c r="J153" s="39"/>
      <c r="K153" s="10"/>
      <c r="L153" s="10"/>
      <c r="M153" s="10"/>
      <c r="N153" s="10"/>
      <c r="O153" s="10"/>
      <c r="P153" s="10"/>
      <c r="Q153" s="10"/>
    </row>
    <row r="154" spans="1:17" s="11" customFormat="1" x14ac:dyDescent="0.25">
      <c r="A154" s="39"/>
      <c r="B154" s="44"/>
      <c r="C154" s="7"/>
      <c r="H154" s="39"/>
      <c r="I154" s="39"/>
      <c r="J154" s="39"/>
      <c r="K154" s="10"/>
      <c r="L154" s="10"/>
      <c r="M154" s="10"/>
      <c r="N154" s="10"/>
      <c r="O154" s="10"/>
      <c r="P154" s="10"/>
      <c r="Q154" s="10"/>
    </row>
    <row r="155" spans="1:17" s="11" customFormat="1" x14ac:dyDescent="0.25">
      <c r="A155" s="39"/>
      <c r="B155" s="44"/>
      <c r="C155" s="7"/>
      <c r="H155" s="39"/>
      <c r="I155" s="39"/>
      <c r="J155" s="39"/>
      <c r="K155" s="10"/>
      <c r="L155" s="10"/>
      <c r="M155" s="10"/>
      <c r="N155" s="10"/>
      <c r="O155" s="10"/>
      <c r="P155" s="10"/>
      <c r="Q155" s="10"/>
    </row>
    <row r="156" spans="1:17" s="11" customFormat="1" x14ac:dyDescent="0.25">
      <c r="A156" s="39"/>
      <c r="B156" s="44"/>
      <c r="C156" s="7"/>
      <c r="H156" s="39"/>
      <c r="I156" s="39"/>
      <c r="J156" s="39"/>
      <c r="K156" s="10"/>
      <c r="L156" s="10"/>
      <c r="M156" s="10"/>
      <c r="N156" s="10"/>
      <c r="O156" s="10"/>
      <c r="P156" s="10"/>
      <c r="Q156" s="10"/>
    </row>
    <row r="157" spans="1:17" s="11" customFormat="1" x14ac:dyDescent="0.25">
      <c r="A157" s="39"/>
      <c r="B157" s="44"/>
      <c r="C157" s="7"/>
      <c r="H157" s="39"/>
      <c r="I157" s="39"/>
      <c r="J157" s="39"/>
      <c r="K157" s="10"/>
      <c r="L157" s="10"/>
      <c r="M157" s="10"/>
      <c r="N157" s="10"/>
      <c r="O157" s="10"/>
      <c r="P157" s="10"/>
      <c r="Q157" s="10"/>
    </row>
    <row r="158" spans="1:17" s="11" customFormat="1" x14ac:dyDescent="0.25">
      <c r="A158" s="39"/>
      <c r="B158" s="44"/>
      <c r="C158" s="7"/>
      <c r="H158" s="39"/>
      <c r="I158" s="39"/>
      <c r="J158" s="39"/>
      <c r="K158" s="10"/>
      <c r="L158" s="10"/>
      <c r="M158" s="10"/>
      <c r="N158" s="10"/>
      <c r="O158" s="10"/>
      <c r="P158" s="10"/>
      <c r="Q158" s="10"/>
    </row>
    <row r="159" spans="1:17" s="11" customFormat="1" x14ac:dyDescent="0.25">
      <c r="A159" s="39"/>
      <c r="B159" s="44"/>
      <c r="C159" s="7"/>
      <c r="H159" s="39"/>
      <c r="I159" s="39"/>
      <c r="J159" s="39"/>
      <c r="K159" s="10"/>
      <c r="L159" s="10"/>
      <c r="M159" s="10"/>
      <c r="N159" s="10"/>
      <c r="O159" s="10"/>
      <c r="P159" s="10"/>
      <c r="Q159" s="10"/>
    </row>
    <row r="160" spans="1:17" s="11" customFormat="1" x14ac:dyDescent="0.25">
      <c r="A160" s="39"/>
      <c r="B160" s="44"/>
      <c r="C160" s="7"/>
      <c r="H160" s="39"/>
      <c r="I160" s="39"/>
      <c r="J160" s="39"/>
      <c r="K160" s="10"/>
      <c r="L160" s="10"/>
      <c r="M160" s="10"/>
      <c r="N160" s="10"/>
      <c r="O160" s="10"/>
      <c r="P160" s="10"/>
      <c r="Q160" s="10"/>
    </row>
    <row r="161" spans="1:17" s="11" customFormat="1" x14ac:dyDescent="0.25">
      <c r="A161" s="39"/>
      <c r="B161" s="44"/>
      <c r="C161" s="7"/>
      <c r="H161" s="39"/>
      <c r="I161" s="39"/>
      <c r="J161" s="39"/>
      <c r="K161" s="10"/>
      <c r="L161" s="10"/>
      <c r="M161" s="10"/>
      <c r="N161" s="10"/>
      <c r="O161" s="10"/>
      <c r="P161" s="10"/>
      <c r="Q161" s="10"/>
    </row>
    <row r="162" spans="1:17" s="11" customFormat="1" x14ac:dyDescent="0.25">
      <c r="A162" s="39"/>
      <c r="B162" s="44"/>
      <c r="C162" s="7"/>
      <c r="H162" s="39"/>
      <c r="I162" s="39"/>
      <c r="J162" s="39"/>
      <c r="K162" s="10"/>
      <c r="L162" s="10"/>
      <c r="M162" s="10"/>
      <c r="N162" s="10"/>
      <c r="O162" s="10"/>
      <c r="P162" s="10"/>
      <c r="Q162" s="10"/>
    </row>
    <row r="163" spans="1:17" s="11" customFormat="1" x14ac:dyDescent="0.25">
      <c r="A163" s="39"/>
      <c r="B163" s="44"/>
      <c r="C163" s="7"/>
      <c r="H163" s="39"/>
      <c r="I163" s="39"/>
      <c r="J163" s="39"/>
      <c r="K163" s="10"/>
      <c r="L163" s="10"/>
      <c r="M163" s="10"/>
      <c r="N163" s="10"/>
      <c r="O163" s="10"/>
      <c r="P163" s="10"/>
      <c r="Q163" s="10"/>
    </row>
    <row r="164" spans="1:17" s="11" customFormat="1" x14ac:dyDescent="0.25">
      <c r="A164" s="39"/>
      <c r="B164" s="44"/>
      <c r="C164" s="7"/>
      <c r="H164" s="39"/>
      <c r="I164" s="39"/>
      <c r="J164" s="39"/>
      <c r="K164" s="10"/>
      <c r="L164" s="10"/>
      <c r="M164" s="10"/>
      <c r="N164" s="10"/>
      <c r="O164" s="10"/>
      <c r="P164" s="10"/>
      <c r="Q164" s="10"/>
    </row>
    <row r="165" spans="1:17" s="11" customFormat="1" x14ac:dyDescent="0.25">
      <c r="A165" s="39"/>
      <c r="B165" s="44"/>
      <c r="C165" s="7"/>
      <c r="H165" s="39"/>
      <c r="I165" s="39"/>
      <c r="J165" s="39"/>
      <c r="K165" s="10"/>
      <c r="L165" s="10"/>
      <c r="M165" s="10"/>
      <c r="N165" s="10"/>
      <c r="O165" s="10"/>
      <c r="P165" s="10"/>
      <c r="Q165" s="10"/>
    </row>
    <row r="166" spans="1:17" s="11" customFormat="1" x14ac:dyDescent="0.25">
      <c r="A166" s="39"/>
      <c r="B166" s="44"/>
      <c r="C166" s="7"/>
      <c r="H166" s="39"/>
      <c r="I166" s="39"/>
      <c r="J166" s="39"/>
      <c r="K166" s="10"/>
      <c r="L166" s="10"/>
      <c r="M166" s="10"/>
      <c r="N166" s="10"/>
      <c r="O166" s="10"/>
      <c r="P166" s="10"/>
      <c r="Q166" s="10"/>
    </row>
    <row r="167" spans="1:17" s="11" customFormat="1" x14ac:dyDescent="0.25">
      <c r="A167" s="39"/>
      <c r="B167" s="44"/>
      <c r="C167" s="7"/>
      <c r="H167" s="39"/>
      <c r="I167" s="39"/>
      <c r="J167" s="39"/>
      <c r="K167" s="10"/>
      <c r="L167" s="10"/>
      <c r="M167" s="10"/>
      <c r="N167" s="10"/>
      <c r="O167" s="10"/>
      <c r="P167" s="10"/>
      <c r="Q167" s="10"/>
    </row>
    <row r="168" spans="1:17" s="11" customFormat="1" x14ac:dyDescent="0.25">
      <c r="A168" s="39"/>
      <c r="B168" s="44"/>
      <c r="C168" s="7"/>
      <c r="H168" s="39"/>
      <c r="I168" s="39"/>
      <c r="J168" s="39"/>
      <c r="K168" s="10"/>
      <c r="L168" s="10"/>
      <c r="M168" s="10"/>
      <c r="N168" s="10"/>
      <c r="O168" s="10"/>
      <c r="P168" s="10"/>
      <c r="Q168" s="10"/>
    </row>
    <row r="169" spans="1:17" s="11" customFormat="1" x14ac:dyDescent="0.25">
      <c r="A169" s="39"/>
      <c r="B169" s="44"/>
      <c r="C169" s="7"/>
      <c r="H169" s="39"/>
      <c r="I169" s="39"/>
      <c r="J169" s="39"/>
      <c r="K169" s="10"/>
      <c r="L169" s="10"/>
      <c r="M169" s="10"/>
      <c r="N169" s="10"/>
      <c r="O169" s="10"/>
      <c r="P169" s="10"/>
      <c r="Q169" s="10"/>
    </row>
    <row r="170" spans="1:17" s="11" customFormat="1" x14ac:dyDescent="0.25">
      <c r="A170" s="39"/>
      <c r="B170" s="44"/>
      <c r="C170" s="7"/>
      <c r="H170" s="39"/>
      <c r="I170" s="39"/>
      <c r="J170" s="39"/>
      <c r="K170" s="10"/>
      <c r="L170" s="10"/>
      <c r="M170" s="10"/>
      <c r="N170" s="10"/>
      <c r="O170" s="10"/>
      <c r="P170" s="10"/>
      <c r="Q170" s="10"/>
    </row>
    <row r="171" spans="1:17" s="11" customFormat="1" x14ac:dyDescent="0.25">
      <c r="A171" s="39"/>
      <c r="B171" s="44"/>
      <c r="C171" s="7"/>
      <c r="H171" s="39"/>
      <c r="I171" s="39"/>
      <c r="J171" s="39"/>
      <c r="K171" s="10"/>
      <c r="L171" s="10"/>
      <c r="M171" s="10"/>
      <c r="N171" s="10"/>
      <c r="O171" s="10"/>
      <c r="P171" s="10"/>
      <c r="Q171" s="10"/>
    </row>
    <row r="172" spans="1:17" s="11" customFormat="1" x14ac:dyDescent="0.25">
      <c r="A172" s="39"/>
      <c r="B172" s="44"/>
      <c r="C172" s="7"/>
      <c r="H172" s="39"/>
      <c r="I172" s="39"/>
      <c r="J172" s="39"/>
      <c r="K172" s="10"/>
      <c r="L172" s="10"/>
      <c r="M172" s="10"/>
      <c r="N172" s="10"/>
      <c r="O172" s="10"/>
      <c r="P172" s="10"/>
      <c r="Q172" s="10"/>
    </row>
    <row r="173" spans="1:17" s="11" customFormat="1" x14ac:dyDescent="0.25">
      <c r="A173" s="39"/>
      <c r="B173" s="44"/>
      <c r="C173" s="7"/>
      <c r="H173" s="39"/>
      <c r="I173" s="39"/>
      <c r="J173" s="39"/>
      <c r="K173" s="10"/>
      <c r="L173" s="10"/>
      <c r="M173" s="10"/>
      <c r="N173" s="10"/>
      <c r="O173" s="10"/>
      <c r="P173" s="10"/>
      <c r="Q173" s="10"/>
    </row>
    <row r="174" spans="1:17" s="11" customFormat="1" x14ac:dyDescent="0.25">
      <c r="A174" s="39"/>
      <c r="B174" s="44"/>
      <c r="C174" s="7"/>
      <c r="H174" s="39"/>
      <c r="I174" s="39"/>
      <c r="J174" s="39"/>
      <c r="K174" s="10"/>
      <c r="L174" s="10"/>
      <c r="M174" s="10"/>
      <c r="N174" s="10"/>
      <c r="O174" s="10"/>
      <c r="P174" s="10"/>
      <c r="Q174" s="10"/>
    </row>
    <row r="175" spans="1:17" s="11" customFormat="1" x14ac:dyDescent="0.25">
      <c r="A175" s="39"/>
      <c r="B175" s="44"/>
      <c r="C175" s="7"/>
      <c r="H175" s="39"/>
      <c r="I175" s="39"/>
      <c r="J175" s="39"/>
      <c r="K175" s="10"/>
      <c r="L175" s="10"/>
      <c r="M175" s="10"/>
      <c r="N175" s="10"/>
      <c r="O175" s="10"/>
      <c r="P175" s="10"/>
      <c r="Q175" s="10"/>
    </row>
    <row r="176" spans="1:17" s="11" customFormat="1" x14ac:dyDescent="0.25">
      <c r="A176" s="39"/>
      <c r="B176" s="44"/>
      <c r="C176" s="7"/>
      <c r="H176" s="39"/>
      <c r="I176" s="39"/>
      <c r="J176" s="39"/>
      <c r="K176" s="10"/>
      <c r="L176" s="10"/>
      <c r="M176" s="10"/>
      <c r="N176" s="10"/>
      <c r="O176" s="10"/>
      <c r="P176" s="10"/>
      <c r="Q176" s="10"/>
    </row>
    <row r="177" spans="1:17" s="11" customFormat="1" x14ac:dyDescent="0.25">
      <c r="A177" s="39"/>
      <c r="B177" s="44"/>
      <c r="C177" s="7"/>
      <c r="H177" s="39"/>
      <c r="I177" s="39"/>
      <c r="J177" s="39"/>
      <c r="K177" s="10"/>
      <c r="L177" s="10"/>
      <c r="M177" s="10"/>
      <c r="N177" s="10"/>
      <c r="O177" s="10"/>
      <c r="P177" s="10"/>
      <c r="Q177" s="10"/>
    </row>
    <row r="178" spans="1:17" s="11" customFormat="1" x14ac:dyDescent="0.25">
      <c r="A178" s="39"/>
      <c r="B178" s="44"/>
      <c r="C178" s="7"/>
      <c r="H178" s="39"/>
      <c r="I178" s="39"/>
      <c r="J178" s="39"/>
      <c r="K178" s="10"/>
      <c r="L178" s="10"/>
      <c r="M178" s="10"/>
      <c r="N178" s="10"/>
      <c r="O178" s="10"/>
      <c r="P178" s="10"/>
      <c r="Q178" s="10"/>
    </row>
    <row r="179" spans="1:17" s="11" customFormat="1" x14ac:dyDescent="0.25">
      <c r="A179" s="39"/>
      <c r="B179" s="44"/>
      <c r="C179" s="7"/>
      <c r="H179" s="39"/>
      <c r="I179" s="39"/>
      <c r="J179" s="39"/>
      <c r="K179" s="10"/>
      <c r="L179" s="10"/>
      <c r="M179" s="10"/>
      <c r="N179" s="10"/>
      <c r="O179" s="10"/>
      <c r="P179" s="10"/>
      <c r="Q179" s="10"/>
    </row>
    <row r="180" spans="1:17" s="11" customFormat="1" x14ac:dyDescent="0.25">
      <c r="A180" s="39"/>
      <c r="B180" s="44"/>
      <c r="C180" s="7"/>
      <c r="H180" s="39"/>
      <c r="I180" s="39"/>
      <c r="J180" s="39"/>
      <c r="K180" s="10"/>
      <c r="L180" s="10"/>
      <c r="M180" s="10"/>
      <c r="N180" s="10"/>
      <c r="O180" s="10"/>
      <c r="P180" s="10"/>
      <c r="Q180" s="10"/>
    </row>
    <row r="181" spans="1:17" s="11" customFormat="1" x14ac:dyDescent="0.25">
      <c r="A181" s="39"/>
      <c r="B181" s="44"/>
      <c r="C181" s="7"/>
      <c r="H181" s="39"/>
      <c r="I181" s="39"/>
      <c r="J181" s="39"/>
      <c r="K181" s="10"/>
      <c r="L181" s="10"/>
      <c r="M181" s="10"/>
      <c r="N181" s="10"/>
      <c r="O181" s="10"/>
      <c r="P181" s="10"/>
      <c r="Q181" s="10"/>
    </row>
    <row r="182" spans="1:17" s="11" customFormat="1" x14ac:dyDescent="0.25">
      <c r="A182" s="39"/>
      <c r="B182" s="44"/>
      <c r="C182" s="7"/>
      <c r="H182" s="39"/>
      <c r="I182" s="39"/>
      <c r="J182" s="39"/>
      <c r="K182" s="10"/>
      <c r="L182" s="10"/>
      <c r="M182" s="10"/>
      <c r="N182" s="10"/>
      <c r="O182" s="10"/>
      <c r="P182" s="10"/>
      <c r="Q182" s="10"/>
    </row>
    <row r="183" spans="1:17" s="11" customFormat="1" x14ac:dyDescent="0.25">
      <c r="A183" s="39"/>
      <c r="B183" s="44"/>
      <c r="C183" s="7"/>
      <c r="H183" s="39"/>
      <c r="I183" s="39"/>
      <c r="J183" s="39"/>
      <c r="K183" s="10"/>
      <c r="L183" s="10"/>
      <c r="M183" s="10"/>
      <c r="N183" s="10"/>
      <c r="O183" s="10"/>
      <c r="P183" s="10"/>
      <c r="Q183" s="10"/>
    </row>
    <row r="184" spans="1:17" s="11" customFormat="1" x14ac:dyDescent="0.25">
      <c r="A184" s="39"/>
      <c r="B184" s="44"/>
      <c r="C184" s="7"/>
      <c r="H184" s="39"/>
      <c r="I184" s="39"/>
      <c r="J184" s="39"/>
      <c r="K184" s="10"/>
      <c r="L184" s="10"/>
      <c r="M184" s="10"/>
      <c r="N184" s="10"/>
      <c r="O184" s="10"/>
      <c r="P184" s="10"/>
      <c r="Q184" s="10"/>
    </row>
    <row r="185" spans="1:17" s="11" customFormat="1" x14ac:dyDescent="0.25">
      <c r="A185" s="39"/>
      <c r="B185" s="44"/>
      <c r="C185" s="7"/>
      <c r="H185" s="39"/>
      <c r="I185" s="39"/>
      <c r="J185" s="39"/>
      <c r="K185" s="10"/>
      <c r="L185" s="10"/>
      <c r="M185" s="10"/>
      <c r="N185" s="10"/>
      <c r="O185" s="10"/>
      <c r="P185" s="10"/>
      <c r="Q185" s="10"/>
    </row>
    <row r="186" spans="1:17" s="11" customFormat="1" x14ac:dyDescent="0.25">
      <c r="A186" s="39"/>
      <c r="B186" s="44"/>
      <c r="C186" s="7"/>
      <c r="H186" s="39"/>
      <c r="I186" s="39"/>
      <c r="J186" s="39"/>
      <c r="K186" s="10"/>
      <c r="L186" s="10"/>
      <c r="M186" s="10"/>
      <c r="N186" s="10"/>
      <c r="O186" s="10"/>
      <c r="P186" s="10"/>
      <c r="Q186" s="10"/>
    </row>
    <row r="187" spans="1:17" s="11" customFormat="1" x14ac:dyDescent="0.25">
      <c r="A187" s="39"/>
      <c r="B187" s="44"/>
      <c r="C187" s="7"/>
      <c r="H187" s="39"/>
      <c r="I187" s="39"/>
      <c r="J187" s="39"/>
      <c r="K187" s="10"/>
      <c r="L187" s="10"/>
      <c r="M187" s="10"/>
      <c r="N187" s="10"/>
      <c r="O187" s="10"/>
      <c r="P187" s="10"/>
      <c r="Q187" s="10"/>
    </row>
    <row r="188" spans="1:17" s="11" customFormat="1" x14ac:dyDescent="0.25">
      <c r="A188" s="39"/>
      <c r="B188" s="44"/>
      <c r="C188" s="7"/>
      <c r="H188" s="39"/>
      <c r="I188" s="39"/>
      <c r="J188" s="39"/>
      <c r="K188" s="10"/>
      <c r="L188" s="10"/>
      <c r="M188" s="10"/>
      <c r="N188" s="10"/>
      <c r="O188" s="10"/>
      <c r="P188" s="10"/>
      <c r="Q188" s="10"/>
    </row>
    <row r="189" spans="1:17" s="11" customFormat="1" x14ac:dyDescent="0.25">
      <c r="A189" s="39"/>
      <c r="B189" s="44"/>
      <c r="C189" s="7"/>
      <c r="H189" s="39"/>
      <c r="I189" s="39"/>
      <c r="J189" s="39"/>
      <c r="K189" s="10"/>
      <c r="L189" s="10"/>
      <c r="M189" s="10"/>
      <c r="N189" s="10"/>
      <c r="O189" s="10"/>
      <c r="P189" s="10"/>
      <c r="Q189" s="10"/>
    </row>
    <row r="190" spans="1:17" s="11" customFormat="1" x14ac:dyDescent="0.25">
      <c r="A190" s="39"/>
      <c r="B190" s="44"/>
      <c r="C190" s="7"/>
      <c r="H190" s="39"/>
      <c r="I190" s="39"/>
      <c r="J190" s="39"/>
      <c r="K190" s="10"/>
      <c r="L190" s="10"/>
      <c r="M190" s="10"/>
      <c r="N190" s="10"/>
      <c r="O190" s="10"/>
      <c r="P190" s="10"/>
      <c r="Q190" s="10"/>
    </row>
    <row r="191" spans="1:17" s="11" customFormat="1" x14ac:dyDescent="0.25">
      <c r="A191" s="39"/>
      <c r="B191" s="44"/>
      <c r="C191" s="7"/>
      <c r="H191" s="39"/>
      <c r="I191" s="39"/>
      <c r="J191" s="39"/>
      <c r="K191" s="10"/>
      <c r="L191" s="10"/>
      <c r="M191" s="10"/>
      <c r="N191" s="10"/>
      <c r="O191" s="10"/>
      <c r="P191" s="10"/>
      <c r="Q191" s="10"/>
    </row>
    <row r="192" spans="1:17" s="11" customFormat="1" x14ac:dyDescent="0.25">
      <c r="A192" s="39"/>
      <c r="B192" s="44"/>
      <c r="C192" s="7"/>
      <c r="H192" s="39"/>
      <c r="I192" s="39"/>
      <c r="J192" s="39"/>
      <c r="K192" s="10"/>
      <c r="L192" s="10"/>
      <c r="M192" s="10"/>
      <c r="N192" s="10"/>
      <c r="O192" s="10"/>
      <c r="P192" s="10"/>
      <c r="Q192" s="10"/>
    </row>
    <row r="193" spans="1:17" s="11" customFormat="1" x14ac:dyDescent="0.25">
      <c r="A193" s="39"/>
      <c r="B193" s="44"/>
      <c r="C193" s="7"/>
      <c r="H193" s="39"/>
      <c r="I193" s="39"/>
      <c r="J193" s="39"/>
      <c r="K193" s="10"/>
      <c r="L193" s="10"/>
      <c r="M193" s="10"/>
      <c r="N193" s="10"/>
      <c r="O193" s="10"/>
      <c r="P193" s="10"/>
      <c r="Q193" s="10"/>
    </row>
    <row r="194" spans="1:17" s="11" customFormat="1" x14ac:dyDescent="0.25">
      <c r="A194" s="39"/>
      <c r="B194" s="44"/>
      <c r="C194" s="7"/>
      <c r="H194" s="39"/>
      <c r="I194" s="39"/>
      <c r="J194" s="39"/>
      <c r="K194" s="10"/>
      <c r="L194" s="10"/>
      <c r="M194" s="10"/>
      <c r="N194" s="10"/>
      <c r="O194" s="10"/>
      <c r="P194" s="10"/>
      <c r="Q194" s="10"/>
    </row>
    <row r="195" spans="1:17" s="11" customFormat="1" x14ac:dyDescent="0.25">
      <c r="A195" s="39"/>
      <c r="B195" s="44"/>
      <c r="C195" s="7"/>
      <c r="H195" s="39"/>
      <c r="I195" s="39"/>
      <c r="J195" s="39"/>
      <c r="K195" s="10"/>
      <c r="L195" s="10"/>
      <c r="M195" s="10"/>
      <c r="N195" s="10"/>
      <c r="O195" s="10"/>
      <c r="P195" s="10"/>
      <c r="Q195" s="10"/>
    </row>
    <row r="196" spans="1:17" s="11" customFormat="1" x14ac:dyDescent="0.25">
      <c r="A196" s="39"/>
      <c r="B196" s="44"/>
      <c r="C196" s="7"/>
      <c r="H196" s="39"/>
      <c r="I196" s="39"/>
      <c r="J196" s="39"/>
      <c r="K196" s="10"/>
      <c r="L196" s="10"/>
      <c r="M196" s="10"/>
      <c r="N196" s="10"/>
      <c r="O196" s="10"/>
      <c r="P196" s="10"/>
      <c r="Q196" s="10"/>
    </row>
    <row r="197" spans="1:17" s="11" customFormat="1" x14ac:dyDescent="0.25">
      <c r="A197" s="39"/>
      <c r="B197" s="44"/>
      <c r="C197" s="7"/>
      <c r="H197" s="39"/>
      <c r="I197" s="39"/>
      <c r="J197" s="39"/>
      <c r="K197" s="10"/>
      <c r="L197" s="10"/>
      <c r="M197" s="10"/>
      <c r="N197" s="10"/>
      <c r="O197" s="10"/>
      <c r="P197" s="10"/>
      <c r="Q197" s="10"/>
    </row>
    <row r="198" spans="1:17" s="11" customFormat="1" x14ac:dyDescent="0.25">
      <c r="A198" s="39"/>
      <c r="B198" s="44"/>
      <c r="C198" s="7"/>
      <c r="H198" s="39"/>
      <c r="I198" s="39"/>
      <c r="J198" s="39"/>
      <c r="K198" s="10"/>
      <c r="L198" s="10"/>
      <c r="M198" s="10"/>
      <c r="N198" s="10"/>
      <c r="O198" s="10"/>
      <c r="P198" s="10"/>
      <c r="Q198" s="10"/>
    </row>
    <row r="199" spans="1:17" s="11" customFormat="1" x14ac:dyDescent="0.25">
      <c r="A199" s="39"/>
      <c r="B199" s="44"/>
      <c r="C199" s="7"/>
      <c r="H199" s="39"/>
      <c r="I199" s="39"/>
      <c r="J199" s="39"/>
      <c r="K199" s="10"/>
      <c r="L199" s="10"/>
      <c r="M199" s="10"/>
      <c r="N199" s="10"/>
      <c r="O199" s="10"/>
      <c r="P199" s="10"/>
      <c r="Q199" s="10"/>
    </row>
    <row r="200" spans="1:17" s="11" customFormat="1" x14ac:dyDescent="0.25">
      <c r="A200" s="39"/>
      <c r="B200" s="44"/>
      <c r="C200" s="7"/>
      <c r="H200" s="39"/>
      <c r="I200" s="39"/>
      <c r="J200" s="39"/>
      <c r="K200" s="10"/>
      <c r="L200" s="10"/>
      <c r="M200" s="10"/>
      <c r="N200" s="10"/>
      <c r="O200" s="10"/>
      <c r="P200" s="10"/>
      <c r="Q200" s="10"/>
    </row>
    <row r="201" spans="1:17" s="11" customFormat="1" x14ac:dyDescent="0.25">
      <c r="A201" s="39"/>
      <c r="B201" s="44"/>
      <c r="C201" s="7"/>
      <c r="H201" s="39"/>
      <c r="I201" s="39"/>
      <c r="J201" s="39"/>
      <c r="K201" s="10"/>
      <c r="L201" s="10"/>
      <c r="M201" s="10"/>
      <c r="N201" s="10"/>
      <c r="O201" s="10"/>
      <c r="P201" s="10"/>
      <c r="Q201" s="10"/>
    </row>
    <row r="202" spans="1:17" s="11" customFormat="1" x14ac:dyDescent="0.25">
      <c r="A202" s="39"/>
      <c r="B202" s="44"/>
      <c r="C202" s="7"/>
      <c r="H202" s="39"/>
      <c r="I202" s="39"/>
      <c r="J202" s="39"/>
      <c r="K202" s="10"/>
      <c r="L202" s="10"/>
      <c r="M202" s="10"/>
      <c r="N202" s="10"/>
      <c r="O202" s="10"/>
      <c r="P202" s="10"/>
      <c r="Q202" s="10"/>
    </row>
    <row r="203" spans="1:17" s="11" customFormat="1" x14ac:dyDescent="0.25">
      <c r="A203" s="39"/>
      <c r="B203" s="44"/>
      <c r="C203" s="7"/>
      <c r="H203" s="39"/>
      <c r="I203" s="39"/>
      <c r="J203" s="39"/>
      <c r="K203" s="10"/>
      <c r="L203" s="10"/>
      <c r="M203" s="10"/>
      <c r="N203" s="10"/>
      <c r="O203" s="10"/>
      <c r="P203" s="10"/>
      <c r="Q203" s="10"/>
    </row>
    <row r="204" spans="1:17" s="11" customFormat="1" x14ac:dyDescent="0.25">
      <c r="A204" s="39"/>
      <c r="B204" s="44"/>
      <c r="C204" s="7"/>
      <c r="H204" s="39"/>
      <c r="I204" s="39"/>
      <c r="J204" s="39"/>
      <c r="K204" s="10"/>
      <c r="L204" s="10"/>
      <c r="M204" s="10"/>
      <c r="N204" s="10"/>
      <c r="O204" s="10"/>
      <c r="P204" s="10"/>
      <c r="Q204" s="10"/>
    </row>
    <row r="205" spans="1:17" s="11" customFormat="1" x14ac:dyDescent="0.25">
      <c r="A205" s="39"/>
      <c r="B205" s="44"/>
      <c r="C205" s="7"/>
      <c r="H205" s="39"/>
      <c r="I205" s="39"/>
      <c r="J205" s="39"/>
      <c r="K205" s="10"/>
      <c r="L205" s="10"/>
      <c r="M205" s="10"/>
      <c r="N205" s="10"/>
      <c r="O205" s="10"/>
      <c r="P205" s="10"/>
      <c r="Q205" s="10"/>
    </row>
    <row r="206" spans="1:17" s="11" customFormat="1" x14ac:dyDescent="0.25">
      <c r="A206" s="39"/>
      <c r="B206" s="44"/>
      <c r="C206" s="7"/>
      <c r="H206" s="39"/>
      <c r="I206" s="39"/>
      <c r="J206" s="39"/>
      <c r="K206" s="10"/>
      <c r="L206" s="10"/>
      <c r="M206" s="10"/>
      <c r="N206" s="10"/>
      <c r="O206" s="10"/>
      <c r="P206" s="10"/>
      <c r="Q206" s="10"/>
    </row>
    <row r="207" spans="1:17" s="11" customFormat="1" x14ac:dyDescent="0.25">
      <c r="A207" s="39"/>
      <c r="B207" s="44"/>
      <c r="C207" s="7"/>
      <c r="H207" s="39"/>
      <c r="I207" s="39"/>
      <c r="J207" s="39"/>
      <c r="K207" s="10"/>
      <c r="L207" s="10"/>
      <c r="M207" s="10"/>
      <c r="N207" s="10"/>
      <c r="O207" s="10"/>
      <c r="P207" s="10"/>
      <c r="Q207" s="10"/>
    </row>
    <row r="208" spans="1:17" s="11" customFormat="1" x14ac:dyDescent="0.25">
      <c r="A208" s="39"/>
      <c r="B208" s="44"/>
      <c r="C208" s="7"/>
      <c r="H208" s="39"/>
      <c r="I208" s="39"/>
      <c r="J208" s="39"/>
      <c r="K208" s="10"/>
      <c r="L208" s="10"/>
      <c r="M208" s="10"/>
      <c r="N208" s="10"/>
      <c r="O208" s="10"/>
      <c r="P208" s="10"/>
      <c r="Q208" s="10"/>
    </row>
    <row r="209" spans="1:17" s="11" customFormat="1" x14ac:dyDescent="0.25">
      <c r="A209" s="39"/>
      <c r="B209" s="44"/>
      <c r="C209" s="7"/>
      <c r="H209" s="39"/>
      <c r="I209" s="39"/>
      <c r="J209" s="39"/>
      <c r="K209" s="10"/>
      <c r="L209" s="10"/>
      <c r="M209" s="10"/>
      <c r="N209" s="10"/>
      <c r="O209" s="10"/>
      <c r="P209" s="10"/>
      <c r="Q209" s="10"/>
    </row>
    <row r="210" spans="1:17" s="11" customFormat="1" x14ac:dyDescent="0.25">
      <c r="A210" s="39"/>
      <c r="B210" s="44"/>
      <c r="C210" s="7"/>
      <c r="H210" s="39"/>
      <c r="I210" s="39"/>
      <c r="J210" s="39"/>
      <c r="K210" s="10"/>
      <c r="L210" s="10"/>
      <c r="M210" s="10"/>
      <c r="N210" s="10"/>
      <c r="O210" s="10"/>
      <c r="P210" s="10"/>
      <c r="Q210" s="10"/>
    </row>
    <row r="211" spans="1:17" s="11" customFormat="1" x14ac:dyDescent="0.25">
      <c r="A211" s="39"/>
      <c r="B211" s="44"/>
      <c r="C211" s="7"/>
      <c r="H211" s="39"/>
      <c r="I211" s="39"/>
      <c r="J211" s="39"/>
      <c r="K211" s="10"/>
      <c r="L211" s="10"/>
      <c r="M211" s="10"/>
      <c r="N211" s="10"/>
      <c r="O211" s="10"/>
      <c r="P211" s="10"/>
      <c r="Q211" s="10"/>
    </row>
    <row r="212" spans="1:17" s="11" customFormat="1" x14ac:dyDescent="0.25">
      <c r="A212" s="39"/>
      <c r="B212" s="44"/>
      <c r="C212" s="7"/>
      <c r="H212" s="39"/>
      <c r="I212" s="39"/>
      <c r="J212" s="39"/>
      <c r="K212" s="10"/>
      <c r="L212" s="10"/>
      <c r="M212" s="10"/>
      <c r="N212" s="10"/>
      <c r="O212" s="10"/>
      <c r="P212" s="10"/>
      <c r="Q212" s="10"/>
    </row>
    <row r="213" spans="1:17" s="11" customFormat="1" x14ac:dyDescent="0.25">
      <c r="A213" s="39"/>
      <c r="B213" s="44"/>
      <c r="C213" s="7"/>
      <c r="H213" s="39"/>
      <c r="I213" s="39"/>
      <c r="J213" s="39"/>
      <c r="K213" s="10"/>
      <c r="L213" s="10"/>
      <c r="M213" s="10"/>
      <c r="N213" s="10"/>
      <c r="O213" s="10"/>
      <c r="P213" s="10"/>
      <c r="Q213" s="10"/>
    </row>
    <row r="214" spans="1:17" s="11" customFormat="1" x14ac:dyDescent="0.25">
      <c r="A214" s="39"/>
      <c r="B214" s="44"/>
      <c r="C214" s="7"/>
      <c r="H214" s="39"/>
      <c r="I214" s="39"/>
      <c r="J214" s="39"/>
      <c r="K214" s="10"/>
      <c r="L214" s="10"/>
      <c r="M214" s="10"/>
      <c r="N214" s="10"/>
      <c r="O214" s="10"/>
      <c r="P214" s="10"/>
      <c r="Q214" s="10"/>
    </row>
    <row r="215" spans="1:17" s="11" customFormat="1" x14ac:dyDescent="0.25">
      <c r="A215" s="39"/>
      <c r="B215" s="44"/>
      <c r="C215" s="7"/>
      <c r="H215" s="39"/>
      <c r="I215" s="39"/>
      <c r="J215" s="39"/>
      <c r="K215" s="10"/>
      <c r="L215" s="10"/>
      <c r="M215" s="10"/>
      <c r="N215" s="10"/>
      <c r="O215" s="10"/>
      <c r="P215" s="10"/>
      <c r="Q215" s="10"/>
    </row>
    <row r="216" spans="1:17" s="11" customFormat="1" x14ac:dyDescent="0.25">
      <c r="A216" s="39"/>
      <c r="B216" s="44"/>
      <c r="C216" s="7"/>
      <c r="H216" s="39"/>
      <c r="I216" s="39"/>
      <c r="J216" s="39"/>
      <c r="K216" s="10"/>
      <c r="L216" s="10"/>
      <c r="M216" s="10"/>
      <c r="N216" s="10"/>
      <c r="O216" s="10"/>
      <c r="P216" s="10"/>
      <c r="Q216" s="10"/>
    </row>
    <row r="217" spans="1:17" s="11" customFormat="1" x14ac:dyDescent="0.25">
      <c r="A217" s="39"/>
      <c r="B217" s="44"/>
      <c r="C217" s="7"/>
      <c r="H217" s="39"/>
      <c r="I217" s="39"/>
      <c r="J217" s="39"/>
      <c r="K217" s="10"/>
      <c r="L217" s="10"/>
      <c r="M217" s="10"/>
      <c r="N217" s="10"/>
      <c r="O217" s="10"/>
      <c r="P217" s="10"/>
      <c r="Q217" s="10"/>
    </row>
    <row r="218" spans="1:17" s="11" customFormat="1" x14ac:dyDescent="0.25">
      <c r="A218" s="39"/>
      <c r="B218" s="44"/>
      <c r="C218" s="7"/>
      <c r="H218" s="39"/>
      <c r="I218" s="39"/>
      <c r="J218" s="39"/>
      <c r="K218" s="10"/>
      <c r="L218" s="10"/>
      <c r="M218" s="10"/>
      <c r="N218" s="10"/>
      <c r="O218" s="10"/>
      <c r="P218" s="10"/>
      <c r="Q218" s="10"/>
    </row>
    <row r="219" spans="1:17" s="11" customFormat="1" x14ac:dyDescent="0.25">
      <c r="A219" s="39"/>
      <c r="B219" s="44"/>
      <c r="C219" s="7"/>
      <c r="H219" s="39"/>
      <c r="I219" s="39"/>
      <c r="J219" s="39"/>
      <c r="K219" s="10"/>
      <c r="L219" s="10"/>
      <c r="M219" s="10"/>
      <c r="N219" s="10"/>
      <c r="O219" s="10"/>
      <c r="P219" s="10"/>
      <c r="Q219" s="10"/>
    </row>
    <row r="220" spans="1:17" s="11" customFormat="1" x14ac:dyDescent="0.25">
      <c r="A220" s="39"/>
      <c r="B220" s="44"/>
      <c r="C220" s="7"/>
      <c r="H220" s="39"/>
      <c r="I220" s="39"/>
      <c r="J220" s="39"/>
      <c r="K220" s="10"/>
      <c r="L220" s="10"/>
      <c r="M220" s="10"/>
      <c r="N220" s="10"/>
      <c r="O220" s="10"/>
      <c r="P220" s="10"/>
      <c r="Q220" s="10"/>
    </row>
    <row r="221" spans="1:17" s="11" customFormat="1" x14ac:dyDescent="0.25">
      <c r="A221" s="39"/>
      <c r="B221" s="44"/>
      <c r="C221" s="7"/>
      <c r="H221" s="39"/>
      <c r="I221" s="39"/>
      <c r="J221" s="39"/>
      <c r="K221" s="10"/>
      <c r="L221" s="10"/>
      <c r="M221" s="10"/>
      <c r="N221" s="10"/>
      <c r="O221" s="10"/>
      <c r="P221" s="10"/>
      <c r="Q221" s="10"/>
    </row>
    <row r="222" spans="1:17" s="11" customFormat="1" x14ac:dyDescent="0.25">
      <c r="A222" s="39"/>
      <c r="B222" s="44"/>
      <c r="C222" s="7"/>
      <c r="H222" s="39"/>
      <c r="I222" s="39"/>
      <c r="J222" s="39"/>
      <c r="K222" s="10"/>
      <c r="L222" s="10"/>
      <c r="M222" s="10"/>
      <c r="N222" s="10"/>
      <c r="O222" s="10"/>
      <c r="P222" s="10"/>
      <c r="Q222" s="10"/>
    </row>
    <row r="223" spans="1:17" s="11" customFormat="1" x14ac:dyDescent="0.25">
      <c r="A223" s="39"/>
      <c r="B223" s="44"/>
      <c r="C223" s="7"/>
      <c r="H223" s="39"/>
      <c r="I223" s="39"/>
      <c r="J223" s="39"/>
      <c r="K223" s="10"/>
      <c r="L223" s="10"/>
      <c r="M223" s="10"/>
      <c r="N223" s="10"/>
      <c r="O223" s="10"/>
      <c r="P223" s="10"/>
      <c r="Q223" s="10"/>
    </row>
    <row r="224" spans="1:17" s="11" customFormat="1" x14ac:dyDescent="0.25">
      <c r="A224" s="39"/>
      <c r="B224" s="44"/>
      <c r="C224" s="7"/>
      <c r="H224" s="39"/>
      <c r="I224" s="39"/>
      <c r="J224" s="39"/>
      <c r="K224" s="10"/>
      <c r="L224" s="10"/>
      <c r="M224" s="10"/>
      <c r="N224" s="10"/>
      <c r="O224" s="10"/>
      <c r="P224" s="10"/>
      <c r="Q224" s="10"/>
    </row>
    <row r="225" spans="1:17" s="11" customFormat="1" x14ac:dyDescent="0.25">
      <c r="A225" s="39"/>
      <c r="B225" s="44"/>
      <c r="C225" s="7"/>
      <c r="H225" s="39"/>
      <c r="I225" s="39"/>
      <c r="J225" s="39"/>
      <c r="K225" s="10"/>
      <c r="L225" s="10"/>
      <c r="M225" s="10"/>
      <c r="N225" s="10"/>
      <c r="O225" s="10"/>
      <c r="P225" s="10"/>
      <c r="Q225" s="10"/>
    </row>
    <row r="226" spans="1:17" s="11" customFormat="1" x14ac:dyDescent="0.25">
      <c r="A226" s="39"/>
      <c r="B226" s="44"/>
      <c r="C226" s="7"/>
      <c r="H226" s="39"/>
      <c r="I226" s="39"/>
      <c r="J226" s="39"/>
      <c r="K226" s="10"/>
      <c r="L226" s="10"/>
      <c r="M226" s="10"/>
      <c r="N226" s="10"/>
      <c r="O226" s="10"/>
      <c r="P226" s="10"/>
      <c r="Q226" s="10"/>
    </row>
    <row r="227" spans="1:17" s="11" customFormat="1" x14ac:dyDescent="0.25">
      <c r="A227" s="39"/>
      <c r="B227" s="44"/>
      <c r="C227" s="7"/>
      <c r="H227" s="39"/>
      <c r="I227" s="39"/>
      <c r="J227" s="39"/>
      <c r="K227" s="10"/>
      <c r="L227" s="10"/>
      <c r="M227" s="10"/>
      <c r="N227" s="10"/>
      <c r="O227" s="10"/>
      <c r="P227" s="10"/>
      <c r="Q227" s="10"/>
    </row>
    <row r="228" spans="1:17" s="11" customFormat="1" x14ac:dyDescent="0.25">
      <c r="A228" s="39"/>
      <c r="B228" s="44"/>
      <c r="C228" s="7"/>
      <c r="H228" s="39"/>
      <c r="I228" s="39"/>
      <c r="J228" s="39"/>
      <c r="K228" s="10"/>
      <c r="L228" s="10"/>
      <c r="M228" s="10"/>
      <c r="N228" s="10"/>
      <c r="O228" s="10"/>
      <c r="P228" s="10"/>
      <c r="Q228" s="10"/>
    </row>
    <row r="229" spans="1:17" s="11" customFormat="1" x14ac:dyDescent="0.25">
      <c r="A229" s="39"/>
      <c r="B229" s="44"/>
      <c r="C229" s="7"/>
      <c r="H229" s="39"/>
      <c r="I229" s="39"/>
      <c r="J229" s="39"/>
      <c r="K229" s="10"/>
      <c r="L229" s="10"/>
      <c r="M229" s="10"/>
      <c r="N229" s="10"/>
      <c r="O229" s="10"/>
      <c r="P229" s="10"/>
      <c r="Q229" s="10"/>
    </row>
    <row r="230" spans="1:17" s="11" customFormat="1" x14ac:dyDescent="0.25">
      <c r="A230" s="39"/>
      <c r="B230" s="44"/>
      <c r="C230" s="7"/>
      <c r="H230" s="39"/>
      <c r="I230" s="39"/>
      <c r="J230" s="39"/>
      <c r="K230" s="10"/>
      <c r="L230" s="10"/>
      <c r="M230" s="10"/>
      <c r="N230" s="10"/>
      <c r="O230" s="10"/>
      <c r="P230" s="10"/>
      <c r="Q230" s="10"/>
    </row>
    <row r="231" spans="1:17" s="11" customFormat="1" x14ac:dyDescent="0.25">
      <c r="A231" s="39"/>
      <c r="B231" s="44"/>
      <c r="C231" s="7"/>
      <c r="H231" s="39"/>
      <c r="I231" s="39"/>
      <c r="J231" s="39"/>
      <c r="K231" s="10"/>
      <c r="L231" s="10"/>
      <c r="M231" s="10"/>
      <c r="N231" s="10"/>
      <c r="O231" s="10"/>
      <c r="P231" s="10"/>
      <c r="Q231" s="10"/>
    </row>
    <row r="232" spans="1:17" s="11" customFormat="1" x14ac:dyDescent="0.25">
      <c r="A232" s="39"/>
      <c r="B232" s="44"/>
      <c r="C232" s="7"/>
      <c r="H232" s="39"/>
      <c r="I232" s="39"/>
      <c r="J232" s="39"/>
      <c r="K232" s="10"/>
      <c r="L232" s="10"/>
      <c r="M232" s="10"/>
      <c r="N232" s="10"/>
      <c r="O232" s="10"/>
      <c r="P232" s="10"/>
      <c r="Q232" s="10"/>
    </row>
    <row r="233" spans="1:17" s="11" customFormat="1" x14ac:dyDescent="0.25">
      <c r="A233" s="39"/>
      <c r="B233" s="44"/>
      <c r="C233" s="7"/>
      <c r="H233" s="39"/>
      <c r="I233" s="39"/>
      <c r="J233" s="39"/>
      <c r="K233" s="10"/>
      <c r="L233" s="10"/>
      <c r="M233" s="10"/>
      <c r="N233" s="10"/>
      <c r="O233" s="10"/>
      <c r="P233" s="10"/>
      <c r="Q233" s="10"/>
    </row>
    <row r="234" spans="1:17" s="11" customFormat="1" x14ac:dyDescent="0.25">
      <c r="A234" s="39"/>
      <c r="B234" s="44"/>
      <c r="C234" s="7"/>
      <c r="H234" s="39"/>
      <c r="I234" s="39"/>
      <c r="J234" s="39"/>
      <c r="K234" s="10"/>
      <c r="L234" s="10"/>
      <c r="M234" s="10"/>
      <c r="N234" s="10"/>
      <c r="O234" s="10"/>
      <c r="P234" s="10"/>
      <c r="Q234" s="10"/>
    </row>
    <row r="235" spans="1:17" s="11" customFormat="1" x14ac:dyDescent="0.25">
      <c r="A235" s="39"/>
      <c r="B235" s="44"/>
      <c r="C235" s="7"/>
      <c r="H235" s="39"/>
      <c r="I235" s="39"/>
      <c r="J235" s="39"/>
      <c r="K235" s="10"/>
      <c r="L235" s="10"/>
      <c r="M235" s="10"/>
      <c r="N235" s="10"/>
      <c r="O235" s="10"/>
      <c r="P235" s="10"/>
      <c r="Q235" s="10"/>
    </row>
    <row r="236" spans="1:17" s="11" customFormat="1" x14ac:dyDescent="0.25">
      <c r="A236" s="39"/>
      <c r="B236" s="44"/>
      <c r="C236" s="7"/>
      <c r="H236" s="39"/>
      <c r="I236" s="39"/>
      <c r="J236" s="39"/>
      <c r="K236" s="10"/>
      <c r="L236" s="10"/>
      <c r="M236" s="10"/>
      <c r="N236" s="10"/>
      <c r="O236" s="10"/>
      <c r="P236" s="10"/>
      <c r="Q236" s="10"/>
    </row>
    <row r="237" spans="1:17" s="11" customFormat="1" x14ac:dyDescent="0.25">
      <c r="A237" s="39"/>
      <c r="B237" s="44"/>
      <c r="C237" s="7"/>
      <c r="H237" s="39"/>
      <c r="I237" s="39"/>
      <c r="J237" s="39"/>
      <c r="K237" s="10"/>
      <c r="L237" s="10"/>
      <c r="M237" s="10"/>
      <c r="N237" s="10"/>
      <c r="O237" s="10"/>
      <c r="P237" s="10"/>
      <c r="Q237" s="10"/>
    </row>
    <row r="238" spans="1:17" s="11" customFormat="1" x14ac:dyDescent="0.25">
      <c r="A238" s="39"/>
      <c r="B238" s="44"/>
      <c r="C238" s="7"/>
      <c r="H238" s="39"/>
      <c r="I238" s="39"/>
      <c r="J238" s="39"/>
      <c r="K238" s="10"/>
      <c r="L238" s="10"/>
      <c r="M238" s="10"/>
      <c r="N238" s="10"/>
      <c r="O238" s="10"/>
      <c r="P238" s="10"/>
      <c r="Q238" s="10"/>
    </row>
    <row r="239" spans="1:17" s="11" customFormat="1" x14ac:dyDescent="0.25">
      <c r="A239" s="39"/>
      <c r="B239" s="44"/>
      <c r="C239" s="7"/>
      <c r="H239" s="39"/>
      <c r="I239" s="39"/>
      <c r="J239" s="39"/>
      <c r="K239" s="10"/>
      <c r="L239" s="10"/>
      <c r="M239" s="10"/>
      <c r="N239" s="10"/>
      <c r="O239" s="10"/>
      <c r="P239" s="10"/>
      <c r="Q239" s="10"/>
    </row>
    <row r="240" spans="1:17" s="11" customFormat="1" x14ac:dyDescent="0.25">
      <c r="A240" s="39"/>
      <c r="B240" s="44"/>
      <c r="C240" s="7"/>
      <c r="H240" s="39"/>
      <c r="I240" s="39"/>
      <c r="J240" s="39"/>
      <c r="K240" s="10"/>
      <c r="L240" s="10"/>
      <c r="M240" s="10"/>
      <c r="N240" s="10"/>
      <c r="O240" s="10"/>
      <c r="P240" s="10"/>
      <c r="Q240" s="10"/>
    </row>
    <row r="241" spans="1:17" s="11" customFormat="1" x14ac:dyDescent="0.25">
      <c r="A241" s="39"/>
      <c r="B241" s="44"/>
      <c r="C241" s="7"/>
      <c r="H241" s="39"/>
      <c r="I241" s="39"/>
      <c r="J241" s="39"/>
      <c r="K241" s="10"/>
      <c r="L241" s="10"/>
      <c r="M241" s="10"/>
      <c r="N241" s="10"/>
      <c r="O241" s="10"/>
      <c r="P241" s="10"/>
      <c r="Q241" s="10"/>
    </row>
    <row r="242" spans="1:17" s="11" customFormat="1" x14ac:dyDescent="0.25">
      <c r="A242" s="39"/>
      <c r="B242" s="44"/>
      <c r="C242" s="7"/>
      <c r="H242" s="39"/>
      <c r="I242" s="39"/>
      <c r="J242" s="39"/>
      <c r="K242" s="10"/>
      <c r="L242" s="10"/>
      <c r="M242" s="10"/>
      <c r="N242" s="10"/>
      <c r="O242" s="10"/>
      <c r="P242" s="10"/>
      <c r="Q242" s="10"/>
    </row>
    <row r="243" spans="1:17" s="11" customFormat="1" x14ac:dyDescent="0.25">
      <c r="A243" s="39"/>
      <c r="B243" s="44"/>
      <c r="C243" s="7"/>
      <c r="H243" s="39"/>
      <c r="I243" s="39"/>
      <c r="J243" s="39"/>
      <c r="K243" s="10"/>
      <c r="L243" s="10"/>
      <c r="M243" s="10"/>
      <c r="N243" s="10"/>
      <c r="O243" s="10"/>
      <c r="P243" s="10"/>
      <c r="Q243" s="10"/>
    </row>
    <row r="244" spans="1:17" s="11" customFormat="1" x14ac:dyDescent="0.25">
      <c r="A244" s="39"/>
      <c r="B244" s="44"/>
      <c r="C244" s="7"/>
      <c r="H244" s="39"/>
      <c r="I244" s="39"/>
      <c r="J244" s="39"/>
      <c r="K244" s="10"/>
      <c r="L244" s="10"/>
      <c r="M244" s="10"/>
      <c r="N244" s="10"/>
      <c r="O244" s="10"/>
      <c r="P244" s="10"/>
      <c r="Q244" s="10"/>
    </row>
    <row r="245" spans="1:17" s="11" customFormat="1" x14ac:dyDescent="0.25">
      <c r="A245" s="39"/>
      <c r="B245" s="44"/>
      <c r="C245" s="7"/>
      <c r="H245" s="39"/>
      <c r="I245" s="39"/>
      <c r="J245" s="39"/>
      <c r="K245" s="10"/>
      <c r="L245" s="10"/>
      <c r="M245" s="10"/>
      <c r="N245" s="10"/>
      <c r="O245" s="10"/>
      <c r="P245" s="10"/>
      <c r="Q245" s="10"/>
    </row>
    <row r="246" spans="1:17" s="11" customFormat="1" x14ac:dyDescent="0.25">
      <c r="A246" s="39"/>
      <c r="B246" s="44"/>
      <c r="C246" s="7"/>
      <c r="H246" s="39"/>
      <c r="I246" s="39"/>
      <c r="J246" s="39"/>
      <c r="K246" s="10"/>
      <c r="L246" s="10"/>
      <c r="M246" s="10"/>
      <c r="N246" s="10"/>
      <c r="O246" s="10"/>
      <c r="P246" s="10"/>
      <c r="Q246" s="10"/>
    </row>
    <row r="247" spans="1:17" s="11" customFormat="1" x14ac:dyDescent="0.25">
      <c r="A247" s="39"/>
      <c r="B247" s="44"/>
      <c r="C247" s="7"/>
      <c r="H247" s="39"/>
      <c r="I247" s="39"/>
      <c r="J247" s="39"/>
      <c r="K247" s="10"/>
      <c r="L247" s="10"/>
      <c r="M247" s="10"/>
      <c r="N247" s="10"/>
      <c r="O247" s="10"/>
      <c r="P247" s="10"/>
      <c r="Q247" s="10"/>
    </row>
    <row r="248" spans="1:17" s="11" customFormat="1" x14ac:dyDescent="0.25">
      <c r="A248" s="39"/>
      <c r="B248" s="44"/>
      <c r="C248" s="7"/>
      <c r="H248" s="39"/>
      <c r="I248" s="39"/>
      <c r="J248" s="39"/>
      <c r="K248" s="10"/>
      <c r="L248" s="10"/>
      <c r="M248" s="10"/>
      <c r="N248" s="10"/>
      <c r="O248" s="10"/>
      <c r="P248" s="10"/>
      <c r="Q248" s="10"/>
    </row>
    <row r="249" spans="1:17" s="11" customFormat="1" x14ac:dyDescent="0.25">
      <c r="A249" s="39"/>
      <c r="B249" s="44"/>
      <c r="C249" s="7"/>
      <c r="H249" s="39"/>
      <c r="I249" s="39"/>
      <c r="J249" s="39"/>
      <c r="K249" s="10"/>
      <c r="L249" s="10"/>
      <c r="M249" s="10"/>
      <c r="N249" s="10"/>
      <c r="O249" s="10"/>
      <c r="P249" s="10"/>
      <c r="Q249" s="10"/>
    </row>
    <row r="250" spans="1:17" s="11" customFormat="1" x14ac:dyDescent="0.25">
      <c r="A250" s="39"/>
      <c r="B250" s="44"/>
      <c r="C250" s="7"/>
      <c r="H250" s="39"/>
      <c r="I250" s="39"/>
      <c r="J250" s="39"/>
      <c r="K250" s="10"/>
      <c r="L250" s="10"/>
      <c r="M250" s="10"/>
      <c r="N250" s="10"/>
      <c r="O250" s="10"/>
      <c r="P250" s="10"/>
      <c r="Q250" s="10"/>
    </row>
    <row r="251" spans="1:17" s="11" customFormat="1" x14ac:dyDescent="0.25">
      <c r="A251" s="39"/>
      <c r="B251" s="44"/>
      <c r="C251" s="7"/>
      <c r="H251" s="39"/>
      <c r="I251" s="39"/>
      <c r="J251" s="39"/>
      <c r="K251" s="10"/>
      <c r="L251" s="10"/>
      <c r="M251" s="10"/>
      <c r="N251" s="10"/>
      <c r="O251" s="10"/>
      <c r="P251" s="10"/>
      <c r="Q251" s="10"/>
    </row>
    <row r="252" spans="1:17" s="11" customFormat="1" x14ac:dyDescent="0.25">
      <c r="A252" s="39"/>
      <c r="B252" s="44"/>
      <c r="C252" s="7"/>
      <c r="H252" s="39"/>
      <c r="I252" s="39"/>
      <c r="J252" s="39"/>
      <c r="K252" s="10"/>
      <c r="L252" s="10"/>
      <c r="M252" s="10"/>
      <c r="N252" s="10"/>
      <c r="O252" s="10"/>
      <c r="P252" s="10"/>
      <c r="Q252" s="10"/>
    </row>
    <row r="253" spans="1:17" s="11" customFormat="1" x14ac:dyDescent="0.25">
      <c r="A253" s="39"/>
      <c r="B253" s="44"/>
      <c r="C253" s="7"/>
      <c r="H253" s="39"/>
      <c r="I253" s="39"/>
      <c r="J253" s="39"/>
      <c r="K253" s="10"/>
      <c r="L253" s="10"/>
      <c r="M253" s="10"/>
      <c r="N253" s="10"/>
      <c r="O253" s="10"/>
      <c r="P253" s="10"/>
      <c r="Q253" s="10"/>
    </row>
    <row r="254" spans="1:17" s="11" customFormat="1" x14ac:dyDescent="0.25">
      <c r="A254" s="39"/>
      <c r="B254" s="44"/>
      <c r="C254" s="7"/>
      <c r="H254" s="39"/>
      <c r="I254" s="39"/>
      <c r="J254" s="39"/>
      <c r="K254" s="10"/>
      <c r="L254" s="10"/>
      <c r="M254" s="10"/>
      <c r="N254" s="10"/>
      <c r="O254" s="10"/>
      <c r="P254" s="10"/>
      <c r="Q254" s="10"/>
    </row>
    <row r="255" spans="1:17" s="11" customFormat="1" x14ac:dyDescent="0.25">
      <c r="A255" s="39"/>
      <c r="B255" s="44"/>
      <c r="C255" s="7"/>
      <c r="H255" s="39"/>
      <c r="I255" s="39"/>
      <c r="J255" s="39"/>
      <c r="K255" s="10"/>
      <c r="L255" s="10"/>
      <c r="M255" s="10"/>
      <c r="N255" s="10"/>
      <c r="O255" s="10"/>
      <c r="P255" s="10"/>
      <c r="Q255" s="10"/>
    </row>
    <row r="256" spans="1:17" s="11" customFormat="1" x14ac:dyDescent="0.25">
      <c r="A256" s="39"/>
      <c r="B256" s="44"/>
      <c r="C256" s="7"/>
      <c r="H256" s="39"/>
      <c r="I256" s="39"/>
      <c r="J256" s="39"/>
      <c r="K256" s="10"/>
      <c r="L256" s="10"/>
      <c r="M256" s="10"/>
      <c r="N256" s="10"/>
      <c r="O256" s="10"/>
      <c r="P256" s="10"/>
      <c r="Q256" s="10"/>
    </row>
    <row r="257" spans="1:17" s="11" customFormat="1" x14ac:dyDescent="0.25">
      <c r="A257" s="39"/>
      <c r="B257" s="44"/>
      <c r="C257" s="7"/>
      <c r="H257" s="39"/>
      <c r="I257" s="39"/>
      <c r="J257" s="39"/>
      <c r="K257" s="10"/>
      <c r="L257" s="10"/>
      <c r="M257" s="10"/>
      <c r="N257" s="10"/>
      <c r="O257" s="10"/>
      <c r="P257" s="10"/>
      <c r="Q257" s="10"/>
    </row>
    <row r="258" spans="1:17" s="11" customFormat="1" x14ac:dyDescent="0.25">
      <c r="A258" s="39"/>
      <c r="B258" s="44"/>
      <c r="C258" s="7"/>
      <c r="H258" s="39"/>
      <c r="I258" s="39"/>
      <c r="J258" s="39"/>
      <c r="K258" s="10"/>
      <c r="L258" s="10"/>
      <c r="M258" s="10"/>
      <c r="N258" s="10"/>
      <c r="O258" s="10"/>
      <c r="P258" s="10"/>
      <c r="Q258" s="10"/>
    </row>
    <row r="259" spans="1:17" s="11" customFormat="1" x14ac:dyDescent="0.25">
      <c r="A259" s="39"/>
      <c r="B259" s="44"/>
      <c r="C259" s="7"/>
      <c r="H259" s="39"/>
      <c r="I259" s="39"/>
      <c r="J259" s="39"/>
      <c r="K259" s="10"/>
      <c r="L259" s="10"/>
      <c r="M259" s="10"/>
      <c r="N259" s="10"/>
      <c r="O259" s="10"/>
      <c r="P259" s="10"/>
      <c r="Q259" s="10"/>
    </row>
    <row r="260" spans="1:17" s="11" customFormat="1" x14ac:dyDescent="0.25">
      <c r="A260" s="39"/>
      <c r="B260" s="44"/>
      <c r="C260" s="7"/>
      <c r="H260" s="39"/>
      <c r="I260" s="39"/>
      <c r="J260" s="39"/>
      <c r="K260" s="10"/>
      <c r="L260" s="10"/>
      <c r="M260" s="10"/>
      <c r="N260" s="10"/>
      <c r="O260" s="10"/>
      <c r="P260" s="10"/>
      <c r="Q260" s="10"/>
    </row>
    <row r="261" spans="1:17" s="11" customFormat="1" x14ac:dyDescent="0.25">
      <c r="A261" s="39"/>
      <c r="B261" s="44"/>
      <c r="C261" s="7"/>
      <c r="H261" s="39"/>
      <c r="I261" s="39"/>
      <c r="J261" s="39"/>
      <c r="K261" s="10"/>
      <c r="L261" s="10"/>
      <c r="M261" s="10"/>
      <c r="N261" s="10"/>
      <c r="O261" s="10"/>
      <c r="P261" s="10"/>
      <c r="Q261" s="10"/>
    </row>
    <row r="262" spans="1:17" s="11" customFormat="1" x14ac:dyDescent="0.25">
      <c r="A262" s="39"/>
      <c r="B262" s="44"/>
      <c r="C262" s="7"/>
      <c r="H262" s="39"/>
      <c r="I262" s="39"/>
      <c r="J262" s="39"/>
      <c r="K262" s="10"/>
      <c r="L262" s="10"/>
      <c r="M262" s="10"/>
      <c r="N262" s="10"/>
      <c r="O262" s="10"/>
      <c r="P262" s="10"/>
      <c r="Q262" s="10"/>
    </row>
    <row r="263" spans="1:17" s="11" customFormat="1" x14ac:dyDescent="0.25">
      <c r="A263" s="39"/>
      <c r="B263" s="44"/>
      <c r="C263" s="7"/>
      <c r="H263" s="39"/>
      <c r="I263" s="39"/>
      <c r="J263" s="39"/>
      <c r="K263" s="10"/>
      <c r="L263" s="10"/>
      <c r="M263" s="10"/>
      <c r="N263" s="10"/>
      <c r="O263" s="10"/>
      <c r="P263" s="10"/>
      <c r="Q263" s="10"/>
    </row>
    <row r="264" spans="1:17" s="11" customFormat="1" x14ac:dyDescent="0.25">
      <c r="A264" s="39"/>
      <c r="B264" s="44"/>
      <c r="C264" s="7"/>
      <c r="H264" s="39"/>
      <c r="I264" s="39"/>
      <c r="J264" s="39"/>
      <c r="K264" s="10"/>
      <c r="L264" s="10"/>
      <c r="M264" s="10"/>
      <c r="N264" s="10"/>
      <c r="O264" s="10"/>
      <c r="P264" s="10"/>
      <c r="Q264" s="10"/>
    </row>
    <row r="265" spans="1:17" s="11" customFormat="1" x14ac:dyDescent="0.25">
      <c r="A265" s="39"/>
      <c r="B265" s="44"/>
      <c r="C265" s="7"/>
      <c r="H265" s="39"/>
      <c r="I265" s="39"/>
      <c r="J265" s="39"/>
      <c r="K265" s="10"/>
      <c r="L265" s="10"/>
      <c r="M265" s="10"/>
      <c r="N265" s="10"/>
      <c r="O265" s="10"/>
      <c r="P265" s="10"/>
      <c r="Q265" s="10"/>
    </row>
    <row r="266" spans="1:17" s="11" customFormat="1" x14ac:dyDescent="0.25">
      <c r="A266" s="39"/>
      <c r="B266" s="44"/>
      <c r="C266" s="7"/>
      <c r="H266" s="39"/>
      <c r="I266" s="39"/>
      <c r="J266" s="39"/>
      <c r="K266" s="10"/>
      <c r="L266" s="10"/>
      <c r="M266" s="10"/>
      <c r="N266" s="10"/>
      <c r="O266" s="10"/>
      <c r="P266" s="10"/>
      <c r="Q266" s="10"/>
    </row>
    <row r="267" spans="1:17" s="11" customFormat="1" x14ac:dyDescent="0.25">
      <c r="A267" s="39"/>
      <c r="B267" s="44"/>
      <c r="C267" s="7"/>
      <c r="H267" s="39"/>
      <c r="I267" s="39"/>
      <c r="J267" s="39"/>
      <c r="K267" s="10"/>
      <c r="L267" s="10"/>
      <c r="M267" s="10"/>
      <c r="N267" s="10"/>
      <c r="O267" s="10"/>
      <c r="P267" s="10"/>
      <c r="Q267" s="10"/>
    </row>
    <row r="268" spans="1:17" s="11" customFormat="1" x14ac:dyDescent="0.25">
      <c r="A268" s="39"/>
      <c r="B268" s="44"/>
      <c r="C268" s="7"/>
      <c r="H268" s="39"/>
      <c r="I268" s="39"/>
      <c r="J268" s="39"/>
      <c r="K268" s="10"/>
      <c r="L268" s="10"/>
      <c r="M268" s="10"/>
      <c r="N268" s="10"/>
      <c r="O268" s="10"/>
      <c r="P268" s="10"/>
      <c r="Q268" s="10"/>
    </row>
    <row r="269" spans="1:17" s="11" customFormat="1" x14ac:dyDescent="0.25">
      <c r="A269" s="39"/>
      <c r="B269" s="44"/>
      <c r="C269" s="7"/>
      <c r="H269" s="39"/>
      <c r="I269" s="39"/>
      <c r="J269" s="39"/>
      <c r="K269" s="10"/>
      <c r="L269" s="10"/>
      <c r="M269" s="10"/>
      <c r="N269" s="10"/>
      <c r="O269" s="10"/>
      <c r="P269" s="10"/>
      <c r="Q269" s="10"/>
    </row>
    <row r="270" spans="1:17" s="11" customFormat="1" x14ac:dyDescent="0.25">
      <c r="A270" s="39"/>
      <c r="B270" s="44"/>
      <c r="C270" s="7"/>
      <c r="H270" s="39"/>
      <c r="I270" s="39"/>
      <c r="J270" s="39"/>
      <c r="K270" s="10"/>
      <c r="L270" s="10"/>
      <c r="M270" s="10"/>
      <c r="N270" s="10"/>
      <c r="O270" s="10"/>
      <c r="P270" s="10"/>
      <c r="Q270" s="10"/>
    </row>
    <row r="271" spans="1:17" s="11" customFormat="1" x14ac:dyDescent="0.25">
      <c r="A271" s="39"/>
      <c r="B271" s="44"/>
      <c r="C271" s="7"/>
      <c r="H271" s="39"/>
      <c r="I271" s="39"/>
      <c r="J271" s="39"/>
      <c r="K271" s="10"/>
      <c r="L271" s="10"/>
      <c r="M271" s="10"/>
      <c r="N271" s="10"/>
      <c r="O271" s="10"/>
      <c r="P271" s="10"/>
      <c r="Q271" s="10"/>
    </row>
    <row r="272" spans="1:17" s="11" customFormat="1" x14ac:dyDescent="0.25">
      <c r="A272" s="39"/>
      <c r="B272" s="44"/>
      <c r="C272" s="7"/>
      <c r="H272" s="39"/>
      <c r="I272" s="39"/>
      <c r="J272" s="39"/>
      <c r="K272" s="10"/>
      <c r="L272" s="10"/>
      <c r="M272" s="10"/>
      <c r="N272" s="10"/>
      <c r="O272" s="10"/>
      <c r="P272" s="10"/>
      <c r="Q272" s="10"/>
    </row>
    <row r="273" spans="1:17" s="11" customFormat="1" x14ac:dyDescent="0.25">
      <c r="A273" s="39"/>
      <c r="B273" s="44"/>
      <c r="C273" s="7"/>
      <c r="H273" s="39"/>
      <c r="I273" s="39"/>
      <c r="J273" s="39"/>
      <c r="K273" s="10"/>
      <c r="L273" s="10"/>
      <c r="M273" s="10"/>
      <c r="N273" s="10"/>
      <c r="O273" s="10"/>
      <c r="P273" s="10"/>
      <c r="Q273" s="10"/>
    </row>
    <row r="274" spans="1:17" s="11" customFormat="1" x14ac:dyDescent="0.25">
      <c r="A274" s="39"/>
      <c r="B274" s="44"/>
      <c r="C274" s="7"/>
      <c r="H274" s="39"/>
      <c r="I274" s="39"/>
      <c r="J274" s="39"/>
      <c r="K274" s="10"/>
      <c r="L274" s="10"/>
      <c r="M274" s="10"/>
      <c r="N274" s="10"/>
      <c r="O274" s="10"/>
      <c r="P274" s="10"/>
      <c r="Q274" s="10"/>
    </row>
    <row r="275" spans="1:17" s="11" customFormat="1" x14ac:dyDescent="0.25">
      <c r="A275" s="39"/>
      <c r="B275" s="44"/>
      <c r="C275" s="7"/>
      <c r="H275" s="39"/>
      <c r="I275" s="39"/>
      <c r="J275" s="39"/>
      <c r="K275" s="10"/>
      <c r="L275" s="10"/>
      <c r="M275" s="10"/>
      <c r="N275" s="10"/>
      <c r="O275" s="10"/>
      <c r="P275" s="10"/>
      <c r="Q275" s="10"/>
    </row>
    <row r="276" spans="1:17" s="11" customFormat="1" x14ac:dyDescent="0.25">
      <c r="A276" s="39"/>
      <c r="B276" s="44"/>
      <c r="C276" s="7"/>
      <c r="H276" s="39"/>
      <c r="I276" s="39"/>
      <c r="J276" s="39"/>
      <c r="K276" s="10"/>
      <c r="L276" s="10"/>
      <c r="M276" s="10"/>
      <c r="N276" s="10"/>
      <c r="O276" s="10"/>
      <c r="P276" s="10"/>
      <c r="Q276" s="10"/>
    </row>
    <row r="277" spans="1:17" s="11" customFormat="1" x14ac:dyDescent="0.25">
      <c r="A277" s="39"/>
      <c r="B277" s="44"/>
      <c r="C277" s="7"/>
      <c r="H277" s="39"/>
      <c r="I277" s="39"/>
      <c r="J277" s="39"/>
      <c r="K277" s="10"/>
      <c r="L277" s="10"/>
      <c r="M277" s="10"/>
      <c r="N277" s="10"/>
      <c r="O277" s="10"/>
      <c r="P277" s="10"/>
      <c r="Q277" s="10"/>
    </row>
    <row r="278" spans="1:17" s="11" customFormat="1" x14ac:dyDescent="0.25">
      <c r="A278" s="39"/>
      <c r="B278" s="44"/>
      <c r="C278" s="7"/>
      <c r="H278" s="39"/>
      <c r="I278" s="39"/>
      <c r="J278" s="39"/>
      <c r="K278" s="10"/>
      <c r="L278" s="10"/>
      <c r="M278" s="10"/>
      <c r="N278" s="10"/>
      <c r="O278" s="10"/>
      <c r="P278" s="10"/>
      <c r="Q278" s="10"/>
    </row>
    <row r="279" spans="1:17" s="11" customFormat="1" x14ac:dyDescent="0.25">
      <c r="A279" s="39"/>
      <c r="B279" s="44"/>
      <c r="C279" s="7"/>
      <c r="H279" s="39"/>
      <c r="I279" s="39"/>
      <c r="J279" s="39"/>
      <c r="K279" s="10"/>
      <c r="L279" s="10"/>
      <c r="M279" s="10"/>
      <c r="N279" s="10"/>
      <c r="O279" s="10"/>
      <c r="P279" s="10"/>
      <c r="Q279" s="10"/>
    </row>
    <row r="280" spans="1:17" s="11" customFormat="1" x14ac:dyDescent="0.25">
      <c r="A280" s="39"/>
      <c r="B280" s="44"/>
      <c r="C280" s="7"/>
      <c r="H280" s="39"/>
      <c r="I280" s="39"/>
      <c r="J280" s="39"/>
      <c r="K280" s="10"/>
      <c r="L280" s="10"/>
      <c r="M280" s="10"/>
      <c r="N280" s="10"/>
      <c r="O280" s="10"/>
      <c r="P280" s="10"/>
      <c r="Q280" s="10"/>
    </row>
    <row r="281" spans="1:17" s="11" customFormat="1" x14ac:dyDescent="0.25">
      <c r="A281" s="39"/>
      <c r="B281" s="44"/>
      <c r="C281" s="7"/>
      <c r="H281" s="39"/>
      <c r="I281" s="39"/>
      <c r="J281" s="39"/>
      <c r="K281" s="10"/>
      <c r="L281" s="10"/>
      <c r="M281" s="10"/>
      <c r="N281" s="10"/>
      <c r="O281" s="10"/>
      <c r="P281" s="10"/>
      <c r="Q281" s="10"/>
    </row>
    <row r="282" spans="1:17" s="11" customFormat="1" x14ac:dyDescent="0.25">
      <c r="A282" s="39"/>
      <c r="B282" s="44"/>
      <c r="C282" s="7"/>
      <c r="H282" s="39"/>
      <c r="I282" s="39"/>
      <c r="J282" s="39"/>
      <c r="K282" s="10"/>
      <c r="L282" s="10"/>
      <c r="M282" s="10"/>
      <c r="N282" s="10"/>
      <c r="O282" s="10"/>
      <c r="P282" s="10"/>
      <c r="Q282" s="10"/>
    </row>
    <row r="283" spans="1:17" s="11" customFormat="1" x14ac:dyDescent="0.25">
      <c r="A283" s="39"/>
      <c r="B283" s="44"/>
      <c r="C283" s="7"/>
      <c r="H283" s="39"/>
      <c r="I283" s="39"/>
      <c r="J283" s="39"/>
      <c r="K283" s="10"/>
      <c r="L283" s="10"/>
      <c r="M283" s="10"/>
      <c r="N283" s="10"/>
      <c r="O283" s="10"/>
      <c r="P283" s="10"/>
      <c r="Q283" s="10"/>
    </row>
    <row r="284" spans="1:17" s="11" customFormat="1" x14ac:dyDescent="0.25">
      <c r="A284" s="39"/>
      <c r="B284" s="44"/>
      <c r="C284" s="7"/>
      <c r="H284" s="39"/>
      <c r="I284" s="39"/>
      <c r="J284" s="39"/>
      <c r="K284" s="10"/>
      <c r="L284" s="10"/>
      <c r="M284" s="10"/>
      <c r="N284" s="10"/>
      <c r="O284" s="10"/>
      <c r="P284" s="10"/>
      <c r="Q284" s="10"/>
    </row>
    <row r="285" spans="1:17" s="11" customFormat="1" x14ac:dyDescent="0.25">
      <c r="A285" s="39"/>
      <c r="B285" s="44"/>
      <c r="C285" s="7"/>
      <c r="H285" s="39"/>
      <c r="I285" s="39"/>
      <c r="J285" s="39"/>
      <c r="K285" s="10"/>
      <c r="L285" s="10"/>
      <c r="M285" s="10"/>
      <c r="N285" s="10"/>
      <c r="O285" s="10"/>
      <c r="P285" s="10"/>
      <c r="Q285" s="10"/>
    </row>
    <row r="286" spans="1:17" s="11" customFormat="1" x14ac:dyDescent="0.25">
      <c r="A286" s="39"/>
      <c r="B286" s="44"/>
      <c r="C286" s="7"/>
      <c r="H286" s="39"/>
      <c r="I286" s="39"/>
      <c r="J286" s="39"/>
      <c r="K286" s="10"/>
      <c r="L286" s="10"/>
      <c r="M286" s="10"/>
      <c r="N286" s="10"/>
      <c r="O286" s="10"/>
      <c r="P286" s="10"/>
      <c r="Q286" s="10"/>
    </row>
    <row r="287" spans="1:17" s="11" customFormat="1" x14ac:dyDescent="0.25">
      <c r="A287" s="39"/>
      <c r="B287" s="44"/>
      <c r="C287" s="7"/>
      <c r="H287" s="39"/>
      <c r="I287" s="39"/>
      <c r="J287" s="39"/>
      <c r="K287" s="10"/>
      <c r="L287" s="10"/>
      <c r="M287" s="10"/>
      <c r="N287" s="10"/>
      <c r="O287" s="10"/>
      <c r="P287" s="10"/>
      <c r="Q287" s="10"/>
    </row>
    <row r="288" spans="1:17" s="11" customFormat="1" x14ac:dyDescent="0.25">
      <c r="A288" s="39"/>
      <c r="B288" s="44"/>
      <c r="C288" s="7"/>
      <c r="H288" s="39"/>
      <c r="I288" s="39"/>
      <c r="J288" s="39"/>
      <c r="K288" s="10"/>
      <c r="L288" s="10"/>
      <c r="M288" s="10"/>
      <c r="N288" s="10"/>
      <c r="O288" s="10"/>
      <c r="P288" s="10"/>
      <c r="Q288" s="10"/>
    </row>
    <row r="289" spans="1:17" s="11" customFormat="1" x14ac:dyDescent="0.25">
      <c r="A289" s="39"/>
      <c r="B289" s="44"/>
      <c r="C289" s="7"/>
      <c r="H289" s="39"/>
      <c r="I289" s="39"/>
      <c r="J289" s="39"/>
      <c r="K289" s="10"/>
      <c r="L289" s="10"/>
      <c r="M289" s="10"/>
      <c r="N289" s="10"/>
      <c r="O289" s="10"/>
      <c r="P289" s="10"/>
      <c r="Q289" s="10"/>
    </row>
    <row r="290" spans="1:17" s="11" customFormat="1" x14ac:dyDescent="0.25">
      <c r="A290" s="39"/>
      <c r="B290" s="44"/>
      <c r="C290" s="7"/>
      <c r="H290" s="39"/>
      <c r="I290" s="39"/>
      <c r="J290" s="39"/>
      <c r="K290" s="10"/>
      <c r="L290" s="10"/>
      <c r="M290" s="10"/>
      <c r="N290" s="10"/>
      <c r="O290" s="10"/>
      <c r="P290" s="10"/>
      <c r="Q290" s="10"/>
    </row>
    <row r="291" spans="1:17" s="11" customFormat="1" x14ac:dyDescent="0.25">
      <c r="A291" s="39"/>
      <c r="B291" s="44"/>
      <c r="C291" s="7"/>
      <c r="H291" s="39"/>
      <c r="I291" s="39"/>
      <c r="J291" s="39"/>
      <c r="K291" s="10"/>
      <c r="L291" s="10"/>
      <c r="M291" s="10"/>
      <c r="N291" s="10"/>
      <c r="O291" s="10"/>
      <c r="P291" s="10"/>
      <c r="Q291" s="10"/>
    </row>
    <row r="292" spans="1:17" s="11" customFormat="1" x14ac:dyDescent="0.25">
      <c r="A292" s="39"/>
      <c r="B292" s="44"/>
      <c r="C292" s="7"/>
      <c r="H292" s="39"/>
      <c r="I292" s="39"/>
      <c r="J292" s="39"/>
      <c r="K292" s="10"/>
      <c r="L292" s="10"/>
      <c r="M292" s="10"/>
      <c r="N292" s="10"/>
      <c r="O292" s="10"/>
      <c r="P292" s="10"/>
      <c r="Q292" s="10"/>
    </row>
    <row r="293" spans="1:17" s="11" customFormat="1" x14ac:dyDescent="0.25">
      <c r="A293" s="39"/>
      <c r="B293" s="44"/>
      <c r="C293" s="7"/>
      <c r="H293" s="39"/>
      <c r="I293" s="39"/>
      <c r="J293" s="39"/>
      <c r="K293" s="10"/>
      <c r="L293" s="10"/>
      <c r="M293" s="10"/>
      <c r="N293" s="10"/>
      <c r="O293" s="10"/>
      <c r="P293" s="10"/>
      <c r="Q293" s="10"/>
    </row>
    <row r="294" spans="1:17" s="11" customFormat="1" x14ac:dyDescent="0.25">
      <c r="A294" s="39"/>
      <c r="B294" s="44"/>
      <c r="C294" s="7"/>
      <c r="H294" s="39"/>
      <c r="I294" s="39"/>
      <c r="J294" s="39"/>
      <c r="K294" s="10"/>
      <c r="L294" s="10"/>
      <c r="M294" s="10"/>
      <c r="N294" s="10"/>
      <c r="O294" s="10"/>
      <c r="P294" s="10"/>
      <c r="Q294" s="10"/>
    </row>
    <row r="295" spans="1:17" s="11" customFormat="1" x14ac:dyDescent="0.25">
      <c r="A295" s="39"/>
      <c r="B295" s="44"/>
      <c r="C295" s="7"/>
      <c r="H295" s="39"/>
      <c r="I295" s="39"/>
      <c r="J295" s="39"/>
      <c r="K295" s="10"/>
      <c r="L295" s="10"/>
      <c r="M295" s="10"/>
      <c r="N295" s="10"/>
      <c r="O295" s="10"/>
      <c r="P295" s="10"/>
      <c r="Q295" s="10"/>
    </row>
    <row r="296" spans="1:17" s="11" customFormat="1" x14ac:dyDescent="0.25">
      <c r="A296" s="39"/>
      <c r="B296" s="44"/>
      <c r="C296" s="7"/>
      <c r="H296" s="39"/>
      <c r="I296" s="39"/>
      <c r="J296" s="39"/>
      <c r="K296" s="10"/>
      <c r="L296" s="10"/>
      <c r="M296" s="10"/>
      <c r="N296" s="10"/>
      <c r="O296" s="10"/>
      <c r="P296" s="10"/>
      <c r="Q296" s="10"/>
    </row>
    <row r="297" spans="1:17" s="11" customFormat="1" x14ac:dyDescent="0.25">
      <c r="A297" s="39"/>
      <c r="B297" s="44"/>
      <c r="C297" s="7"/>
      <c r="H297" s="39"/>
      <c r="I297" s="39"/>
      <c r="J297" s="39"/>
      <c r="K297" s="10"/>
      <c r="L297" s="10"/>
      <c r="M297" s="10"/>
      <c r="N297" s="10"/>
      <c r="O297" s="10"/>
      <c r="P297" s="10"/>
      <c r="Q297" s="10"/>
    </row>
    <row r="298" spans="1:17" s="11" customFormat="1" x14ac:dyDescent="0.25">
      <c r="A298" s="39"/>
      <c r="B298" s="44"/>
      <c r="C298" s="7"/>
      <c r="H298" s="39"/>
      <c r="I298" s="39"/>
      <c r="J298" s="39"/>
      <c r="K298" s="10"/>
      <c r="L298" s="10"/>
      <c r="M298" s="10"/>
      <c r="N298" s="10"/>
      <c r="O298" s="10"/>
      <c r="P298" s="10"/>
      <c r="Q298" s="10"/>
    </row>
    <row r="299" spans="1:17" s="11" customFormat="1" x14ac:dyDescent="0.25">
      <c r="A299" s="39"/>
      <c r="B299" s="44"/>
      <c r="C299" s="7"/>
      <c r="H299" s="39"/>
      <c r="I299" s="39"/>
      <c r="J299" s="39"/>
      <c r="K299" s="10"/>
      <c r="L299" s="10"/>
      <c r="M299" s="10"/>
      <c r="N299" s="10"/>
      <c r="O299" s="10"/>
      <c r="P299" s="10"/>
      <c r="Q299" s="10"/>
    </row>
    <row r="300" spans="1:17" s="11" customFormat="1" x14ac:dyDescent="0.25">
      <c r="A300" s="39"/>
      <c r="B300" s="44"/>
      <c r="C300" s="7"/>
      <c r="H300" s="39"/>
      <c r="I300" s="39"/>
      <c r="J300" s="39"/>
      <c r="K300" s="10"/>
      <c r="L300" s="10"/>
      <c r="M300" s="10"/>
      <c r="N300" s="10"/>
      <c r="O300" s="10"/>
      <c r="P300" s="10"/>
      <c r="Q300" s="10"/>
    </row>
    <row r="301" spans="1:17" s="11" customFormat="1" x14ac:dyDescent="0.25">
      <c r="A301" s="39"/>
      <c r="B301" s="44"/>
      <c r="C301" s="7"/>
      <c r="H301" s="39"/>
      <c r="I301" s="39"/>
      <c r="J301" s="39"/>
      <c r="K301" s="10"/>
      <c r="L301" s="10"/>
      <c r="M301" s="10"/>
      <c r="N301" s="10"/>
      <c r="O301" s="10"/>
      <c r="P301" s="10"/>
      <c r="Q301" s="10"/>
    </row>
    <row r="302" spans="1:17" s="11" customFormat="1" x14ac:dyDescent="0.25">
      <c r="A302" s="39"/>
      <c r="B302" s="44"/>
      <c r="C302" s="7"/>
      <c r="H302" s="39"/>
      <c r="I302" s="39"/>
      <c r="J302" s="39"/>
      <c r="K302" s="10"/>
      <c r="L302" s="10"/>
      <c r="M302" s="10"/>
      <c r="N302" s="10"/>
      <c r="O302" s="10"/>
      <c r="P302" s="10"/>
      <c r="Q302" s="10"/>
    </row>
    <row r="303" spans="1:17" s="11" customFormat="1" x14ac:dyDescent="0.25">
      <c r="A303" s="39"/>
      <c r="B303" s="44"/>
      <c r="C303" s="7"/>
      <c r="H303" s="39"/>
      <c r="I303" s="39"/>
      <c r="J303" s="39"/>
      <c r="K303" s="10"/>
      <c r="L303" s="10"/>
      <c r="M303" s="10"/>
      <c r="N303" s="10"/>
      <c r="O303" s="10"/>
      <c r="P303" s="10"/>
      <c r="Q303" s="10"/>
    </row>
    <row r="304" spans="1:17" s="11" customFormat="1" x14ac:dyDescent="0.25">
      <c r="A304" s="39"/>
      <c r="B304" s="44"/>
      <c r="C304" s="7"/>
      <c r="H304" s="39"/>
      <c r="I304" s="39"/>
      <c r="J304" s="39"/>
      <c r="K304" s="10"/>
      <c r="L304" s="10"/>
      <c r="M304" s="10"/>
      <c r="N304" s="10"/>
      <c r="O304" s="10"/>
      <c r="P304" s="10"/>
      <c r="Q304" s="10"/>
    </row>
    <row r="305" spans="1:17" s="11" customFormat="1" x14ac:dyDescent="0.25">
      <c r="A305" s="39"/>
      <c r="B305" s="44"/>
      <c r="C305" s="7"/>
      <c r="H305" s="39"/>
      <c r="I305" s="39"/>
      <c r="J305" s="39"/>
      <c r="K305" s="10"/>
      <c r="L305" s="10"/>
      <c r="M305" s="10"/>
      <c r="N305" s="10"/>
      <c r="O305" s="10"/>
      <c r="P305" s="10"/>
      <c r="Q305" s="10"/>
    </row>
    <row r="306" spans="1:17" s="11" customFormat="1" x14ac:dyDescent="0.25">
      <c r="A306" s="39"/>
      <c r="B306" s="44"/>
      <c r="C306" s="7"/>
      <c r="H306" s="39"/>
      <c r="I306" s="39"/>
      <c r="J306" s="39"/>
      <c r="K306" s="10"/>
      <c r="L306" s="10"/>
      <c r="M306" s="10"/>
      <c r="N306" s="10"/>
      <c r="O306" s="10"/>
      <c r="P306" s="10"/>
      <c r="Q306" s="10"/>
    </row>
    <row r="307" spans="1:17" s="11" customFormat="1" x14ac:dyDescent="0.25">
      <c r="A307" s="39"/>
      <c r="B307" s="44"/>
      <c r="C307" s="7"/>
      <c r="H307" s="39"/>
      <c r="I307" s="39"/>
      <c r="J307" s="39"/>
      <c r="K307" s="10"/>
      <c r="L307" s="10"/>
      <c r="M307" s="10"/>
      <c r="N307" s="10"/>
      <c r="O307" s="10"/>
      <c r="P307" s="10"/>
      <c r="Q307" s="10"/>
    </row>
    <row r="308" spans="1:17" s="11" customFormat="1" x14ac:dyDescent="0.25">
      <c r="A308" s="39"/>
      <c r="B308" s="44"/>
      <c r="C308" s="7"/>
      <c r="H308" s="39"/>
      <c r="I308" s="39"/>
      <c r="J308" s="39"/>
      <c r="K308" s="10"/>
      <c r="L308" s="10"/>
      <c r="M308" s="10"/>
      <c r="N308" s="10"/>
      <c r="O308" s="10"/>
      <c r="P308" s="10"/>
      <c r="Q308" s="10"/>
    </row>
    <row r="309" spans="1:17" s="11" customFormat="1" x14ac:dyDescent="0.25">
      <c r="A309" s="39"/>
      <c r="B309" s="44"/>
      <c r="C309" s="7"/>
      <c r="H309" s="39"/>
      <c r="I309" s="39"/>
      <c r="J309" s="39"/>
      <c r="K309" s="10"/>
      <c r="L309" s="10"/>
      <c r="M309" s="10"/>
      <c r="N309" s="10"/>
      <c r="O309" s="10"/>
      <c r="P309" s="10"/>
      <c r="Q309" s="10"/>
    </row>
    <row r="310" spans="1:17" s="11" customFormat="1" x14ac:dyDescent="0.25">
      <c r="A310" s="39"/>
      <c r="B310" s="44"/>
      <c r="C310" s="7"/>
      <c r="H310" s="39"/>
      <c r="I310" s="39"/>
      <c r="J310" s="39"/>
      <c r="K310" s="10"/>
      <c r="L310" s="10"/>
      <c r="M310" s="10"/>
      <c r="N310" s="10"/>
      <c r="O310" s="10"/>
      <c r="P310" s="10"/>
      <c r="Q310" s="10"/>
    </row>
    <row r="311" spans="1:17" s="11" customFormat="1" x14ac:dyDescent="0.25">
      <c r="A311" s="39"/>
      <c r="B311" s="44"/>
      <c r="C311" s="7"/>
      <c r="H311" s="39"/>
      <c r="I311" s="39"/>
      <c r="J311" s="39"/>
      <c r="K311" s="10"/>
      <c r="L311" s="10"/>
      <c r="M311" s="10"/>
      <c r="N311" s="10"/>
      <c r="O311" s="10"/>
      <c r="P311" s="10"/>
      <c r="Q311" s="10"/>
    </row>
    <row r="312" spans="1:17" s="11" customFormat="1" x14ac:dyDescent="0.25">
      <c r="A312" s="39"/>
      <c r="B312" s="44"/>
      <c r="C312" s="7"/>
      <c r="H312" s="39"/>
      <c r="I312" s="39"/>
      <c r="J312" s="39"/>
      <c r="K312" s="10"/>
      <c r="L312" s="10"/>
      <c r="M312" s="10"/>
      <c r="N312" s="10"/>
      <c r="O312" s="10"/>
      <c r="P312" s="10"/>
      <c r="Q312" s="10"/>
    </row>
    <row r="313" spans="1:17" s="11" customFormat="1" x14ac:dyDescent="0.25">
      <c r="A313" s="39"/>
      <c r="B313" s="44"/>
      <c r="C313" s="7"/>
      <c r="H313" s="39"/>
      <c r="I313" s="39"/>
      <c r="J313" s="39"/>
      <c r="K313" s="10"/>
      <c r="L313" s="10"/>
      <c r="M313" s="10"/>
      <c r="N313" s="10"/>
      <c r="O313" s="10"/>
      <c r="P313" s="10"/>
      <c r="Q313" s="10"/>
    </row>
    <row r="314" spans="1:17" s="11" customFormat="1" x14ac:dyDescent="0.25">
      <c r="A314" s="39"/>
      <c r="B314" s="44"/>
      <c r="C314" s="7"/>
      <c r="H314" s="39"/>
      <c r="I314" s="39"/>
      <c r="J314" s="39"/>
      <c r="K314" s="10"/>
      <c r="L314" s="10"/>
      <c r="M314" s="10"/>
      <c r="N314" s="10"/>
      <c r="O314" s="10"/>
      <c r="P314" s="10"/>
      <c r="Q314" s="10"/>
    </row>
    <row r="315" spans="1:17" s="11" customFormat="1" x14ac:dyDescent="0.25">
      <c r="A315" s="39"/>
      <c r="B315" s="44"/>
      <c r="C315" s="7"/>
      <c r="H315" s="39"/>
      <c r="I315" s="39"/>
      <c r="J315" s="39"/>
      <c r="K315" s="10"/>
      <c r="L315" s="10"/>
      <c r="M315" s="10"/>
      <c r="N315" s="10"/>
      <c r="O315" s="10"/>
      <c r="P315" s="10"/>
      <c r="Q315" s="10"/>
    </row>
    <row r="316" spans="1:17" s="11" customFormat="1" x14ac:dyDescent="0.25">
      <c r="A316" s="39"/>
      <c r="B316" s="44"/>
      <c r="C316" s="7"/>
      <c r="H316" s="39"/>
      <c r="I316" s="39"/>
      <c r="J316" s="39"/>
      <c r="K316" s="10"/>
      <c r="L316" s="10"/>
      <c r="M316" s="10"/>
      <c r="N316" s="10"/>
      <c r="O316" s="10"/>
      <c r="P316" s="10"/>
      <c r="Q316" s="10"/>
    </row>
    <row r="317" spans="1:17" s="11" customFormat="1" x14ac:dyDescent="0.25">
      <c r="A317" s="39"/>
      <c r="B317" s="44"/>
      <c r="C317" s="7"/>
      <c r="H317" s="39"/>
      <c r="I317" s="39"/>
      <c r="J317" s="39"/>
      <c r="K317" s="10"/>
      <c r="L317" s="10"/>
      <c r="M317" s="10"/>
      <c r="N317" s="10"/>
      <c r="O317" s="10"/>
      <c r="P317" s="10"/>
      <c r="Q317" s="10"/>
    </row>
    <row r="318" spans="1:17" s="11" customFormat="1" x14ac:dyDescent="0.25">
      <c r="A318" s="39"/>
      <c r="B318" s="44"/>
      <c r="C318" s="7"/>
      <c r="H318" s="39"/>
      <c r="I318" s="39"/>
      <c r="J318" s="39"/>
      <c r="K318" s="10"/>
      <c r="L318" s="10"/>
      <c r="M318" s="10"/>
      <c r="N318" s="10"/>
      <c r="O318" s="10"/>
      <c r="P318" s="10"/>
      <c r="Q318" s="10"/>
    </row>
    <row r="319" spans="1:17" s="11" customFormat="1" x14ac:dyDescent="0.25">
      <c r="A319" s="39"/>
      <c r="B319" s="44"/>
      <c r="C319" s="7"/>
      <c r="H319" s="39"/>
      <c r="I319" s="39"/>
      <c r="J319" s="39"/>
      <c r="K319" s="10"/>
      <c r="L319" s="10"/>
      <c r="M319" s="10"/>
      <c r="N319" s="10"/>
      <c r="O319" s="10"/>
      <c r="P319" s="10"/>
      <c r="Q319" s="10"/>
    </row>
    <row r="320" spans="1:17" s="11" customFormat="1" x14ac:dyDescent="0.25">
      <c r="A320" s="39"/>
      <c r="B320" s="44"/>
      <c r="C320" s="7"/>
      <c r="H320" s="39"/>
      <c r="I320" s="39"/>
      <c r="J320" s="39"/>
      <c r="K320" s="10"/>
      <c r="L320" s="10"/>
      <c r="M320" s="10"/>
      <c r="N320" s="10"/>
      <c r="O320" s="10"/>
      <c r="P320" s="10"/>
      <c r="Q320" s="10"/>
    </row>
    <row r="321" spans="1:17" s="11" customFormat="1" x14ac:dyDescent="0.25">
      <c r="A321" s="39"/>
      <c r="B321" s="44"/>
      <c r="C321" s="7"/>
      <c r="H321" s="39"/>
      <c r="I321" s="39"/>
      <c r="J321" s="39"/>
      <c r="K321" s="10"/>
      <c r="L321" s="10"/>
      <c r="M321" s="10"/>
      <c r="N321" s="10"/>
      <c r="O321" s="10"/>
      <c r="P321" s="10"/>
      <c r="Q321" s="10"/>
    </row>
    <row r="322" spans="1:17" s="11" customFormat="1" x14ac:dyDescent="0.25">
      <c r="A322" s="39"/>
      <c r="B322" s="44"/>
      <c r="C322" s="7"/>
      <c r="H322" s="39"/>
      <c r="I322" s="39"/>
      <c r="J322" s="39"/>
      <c r="K322" s="10"/>
      <c r="L322" s="10"/>
      <c r="M322" s="10"/>
      <c r="N322" s="10"/>
      <c r="O322" s="10"/>
      <c r="P322" s="10"/>
      <c r="Q322" s="10"/>
    </row>
    <row r="323" spans="1:17" s="11" customFormat="1" x14ac:dyDescent="0.25">
      <c r="A323" s="39"/>
      <c r="B323" s="44"/>
      <c r="C323" s="7"/>
      <c r="H323" s="39"/>
      <c r="I323" s="39"/>
      <c r="J323" s="39"/>
      <c r="K323" s="10"/>
      <c r="L323" s="10"/>
      <c r="M323" s="10"/>
      <c r="N323" s="10"/>
      <c r="O323" s="10"/>
      <c r="P323" s="10"/>
      <c r="Q323" s="10"/>
    </row>
    <row r="324" spans="1:17" s="11" customFormat="1" x14ac:dyDescent="0.25">
      <c r="A324" s="39"/>
      <c r="B324" s="44"/>
      <c r="C324" s="7"/>
      <c r="H324" s="39"/>
      <c r="I324" s="39"/>
      <c r="J324" s="39"/>
      <c r="K324" s="10"/>
      <c r="L324" s="10"/>
      <c r="M324" s="10"/>
      <c r="N324" s="10"/>
      <c r="O324" s="10"/>
      <c r="P324" s="10"/>
      <c r="Q324" s="10"/>
    </row>
    <row r="325" spans="1:17" s="11" customFormat="1" x14ac:dyDescent="0.25">
      <c r="A325" s="39"/>
      <c r="B325" s="44"/>
      <c r="C325" s="7"/>
      <c r="H325" s="39"/>
      <c r="I325" s="39"/>
      <c r="J325" s="39"/>
      <c r="K325" s="10"/>
      <c r="L325" s="10"/>
      <c r="M325" s="10"/>
      <c r="N325" s="10"/>
      <c r="O325" s="10"/>
      <c r="P325" s="10"/>
      <c r="Q325" s="10"/>
    </row>
    <row r="326" spans="1:17" s="11" customFormat="1" x14ac:dyDescent="0.25">
      <c r="A326" s="39"/>
      <c r="B326" s="44"/>
      <c r="C326" s="7"/>
      <c r="H326" s="39"/>
      <c r="I326" s="39"/>
      <c r="J326" s="39"/>
      <c r="K326" s="10"/>
      <c r="L326" s="10"/>
      <c r="M326" s="10"/>
      <c r="N326" s="10"/>
      <c r="O326" s="10"/>
      <c r="P326" s="10"/>
      <c r="Q326" s="10"/>
    </row>
    <row r="327" spans="1:17" s="11" customFormat="1" x14ac:dyDescent="0.25">
      <c r="A327" s="39"/>
      <c r="B327" s="44"/>
      <c r="C327" s="7"/>
      <c r="H327" s="39"/>
      <c r="I327" s="39"/>
      <c r="J327" s="39"/>
      <c r="K327" s="10"/>
      <c r="L327" s="10"/>
      <c r="M327" s="10"/>
      <c r="N327" s="10"/>
      <c r="O327" s="10"/>
      <c r="P327" s="10"/>
      <c r="Q327" s="10"/>
    </row>
    <row r="328" spans="1:17" s="11" customFormat="1" x14ac:dyDescent="0.25">
      <c r="A328" s="39"/>
      <c r="B328" s="44"/>
      <c r="C328" s="7"/>
      <c r="H328" s="39"/>
      <c r="I328" s="39"/>
      <c r="J328" s="39"/>
      <c r="K328" s="10"/>
      <c r="L328" s="10"/>
      <c r="M328" s="10"/>
      <c r="N328" s="10"/>
      <c r="O328" s="10"/>
      <c r="P328" s="10"/>
      <c r="Q328" s="10"/>
    </row>
    <row r="329" spans="1:17" s="11" customFormat="1" x14ac:dyDescent="0.25">
      <c r="A329" s="39"/>
      <c r="B329" s="44"/>
      <c r="C329" s="7"/>
      <c r="H329" s="39"/>
      <c r="I329" s="39"/>
      <c r="J329" s="39"/>
      <c r="K329" s="10"/>
      <c r="L329" s="10"/>
      <c r="M329" s="10"/>
      <c r="N329" s="10"/>
      <c r="O329" s="10"/>
      <c r="P329" s="10"/>
      <c r="Q329" s="10"/>
    </row>
    <row r="330" spans="1:17" s="11" customFormat="1" x14ac:dyDescent="0.25">
      <c r="A330" s="39"/>
      <c r="B330" s="44"/>
      <c r="C330" s="7"/>
      <c r="H330" s="39"/>
      <c r="I330" s="39"/>
      <c r="J330" s="39"/>
      <c r="K330" s="10"/>
      <c r="L330" s="10"/>
      <c r="M330" s="10"/>
      <c r="N330" s="10"/>
      <c r="O330" s="10"/>
      <c r="P330" s="10"/>
      <c r="Q330" s="10"/>
    </row>
    <row r="331" spans="1:17" s="11" customFormat="1" x14ac:dyDescent="0.25">
      <c r="A331" s="39"/>
      <c r="B331" s="44"/>
      <c r="C331" s="7"/>
      <c r="H331" s="39"/>
      <c r="I331" s="39"/>
      <c r="J331" s="39"/>
      <c r="K331" s="10"/>
      <c r="L331" s="10"/>
      <c r="M331" s="10"/>
      <c r="N331" s="10"/>
      <c r="O331" s="10"/>
      <c r="P331" s="10"/>
      <c r="Q331" s="10"/>
    </row>
    <row r="332" spans="1:17" s="11" customFormat="1" x14ac:dyDescent="0.25">
      <c r="A332" s="39"/>
      <c r="B332" s="44"/>
      <c r="C332" s="7"/>
      <c r="H332" s="39"/>
      <c r="I332" s="39"/>
      <c r="J332" s="39"/>
      <c r="K332" s="10"/>
      <c r="L332" s="10"/>
      <c r="M332" s="10"/>
      <c r="N332" s="10"/>
      <c r="O332" s="10"/>
      <c r="P332" s="10"/>
      <c r="Q332" s="10"/>
    </row>
    <row r="333" spans="1:17" s="11" customFormat="1" x14ac:dyDescent="0.25">
      <c r="A333" s="39"/>
      <c r="B333" s="44"/>
      <c r="C333" s="7"/>
      <c r="H333" s="39"/>
      <c r="I333" s="39"/>
      <c r="J333" s="39"/>
      <c r="K333" s="10"/>
      <c r="L333" s="10"/>
      <c r="M333" s="10"/>
      <c r="N333" s="10"/>
      <c r="O333" s="10"/>
      <c r="P333" s="10"/>
      <c r="Q333" s="10"/>
    </row>
    <row r="334" spans="1:17" s="11" customFormat="1" x14ac:dyDescent="0.25">
      <c r="A334" s="39"/>
      <c r="B334" s="44"/>
      <c r="C334" s="7"/>
      <c r="H334" s="39"/>
      <c r="I334" s="39"/>
      <c r="J334" s="39"/>
      <c r="K334" s="10"/>
      <c r="L334" s="10"/>
      <c r="M334" s="10"/>
      <c r="N334" s="10"/>
      <c r="O334" s="10"/>
      <c r="P334" s="10"/>
      <c r="Q334" s="10"/>
    </row>
    <row r="335" spans="1:17" s="11" customFormat="1" x14ac:dyDescent="0.25">
      <c r="A335" s="39"/>
      <c r="B335" s="44"/>
      <c r="C335" s="7"/>
      <c r="H335" s="39"/>
      <c r="I335" s="39"/>
      <c r="J335" s="39"/>
      <c r="K335" s="10"/>
      <c r="L335" s="10"/>
      <c r="M335" s="10"/>
      <c r="N335" s="10"/>
      <c r="O335" s="10"/>
      <c r="P335" s="10"/>
      <c r="Q335" s="10"/>
    </row>
    <row r="336" spans="1:17" s="11" customFormat="1" x14ac:dyDescent="0.25">
      <c r="A336" s="39"/>
      <c r="B336" s="44"/>
      <c r="C336" s="7"/>
      <c r="H336" s="39"/>
      <c r="I336" s="39"/>
      <c r="J336" s="39"/>
      <c r="K336" s="10"/>
      <c r="L336" s="10"/>
      <c r="M336" s="10"/>
      <c r="N336" s="10"/>
      <c r="O336" s="10"/>
      <c r="P336" s="10"/>
      <c r="Q336" s="10"/>
    </row>
    <row r="337" spans="1:17" s="11" customFormat="1" x14ac:dyDescent="0.25">
      <c r="A337" s="39"/>
      <c r="B337" s="44"/>
      <c r="C337" s="7"/>
      <c r="H337" s="39"/>
      <c r="I337" s="39"/>
      <c r="J337" s="39"/>
      <c r="K337" s="10"/>
      <c r="L337" s="10"/>
      <c r="M337" s="10"/>
      <c r="N337" s="10"/>
      <c r="O337" s="10"/>
      <c r="P337" s="10"/>
      <c r="Q337" s="10"/>
    </row>
    <row r="338" spans="1:17" s="11" customFormat="1" x14ac:dyDescent="0.25">
      <c r="A338" s="39"/>
      <c r="B338" s="44"/>
      <c r="C338" s="7"/>
      <c r="H338" s="39"/>
      <c r="I338" s="39"/>
      <c r="J338" s="39"/>
      <c r="K338" s="10"/>
      <c r="L338" s="10"/>
      <c r="M338" s="10"/>
      <c r="N338" s="10"/>
      <c r="O338" s="10"/>
      <c r="P338" s="10"/>
      <c r="Q338" s="10"/>
    </row>
    <row r="339" spans="1:17" s="11" customFormat="1" x14ac:dyDescent="0.25">
      <c r="A339" s="39"/>
      <c r="B339" s="44"/>
      <c r="C339" s="7"/>
      <c r="H339" s="39"/>
      <c r="I339" s="39"/>
      <c r="J339" s="39"/>
      <c r="K339" s="10"/>
      <c r="L339" s="10"/>
      <c r="M339" s="10"/>
      <c r="N339" s="10"/>
      <c r="O339" s="10"/>
      <c r="P339" s="10"/>
      <c r="Q339" s="10"/>
    </row>
    <row r="340" spans="1:17" s="11" customFormat="1" x14ac:dyDescent="0.25">
      <c r="A340" s="39"/>
      <c r="B340" s="44"/>
      <c r="C340" s="7"/>
      <c r="H340" s="39"/>
      <c r="I340" s="39"/>
      <c r="J340" s="39"/>
      <c r="K340" s="10"/>
      <c r="L340" s="10"/>
      <c r="M340" s="10"/>
      <c r="N340" s="10"/>
      <c r="O340" s="10"/>
      <c r="P340" s="10"/>
      <c r="Q340" s="10"/>
    </row>
    <row r="341" spans="1:17" s="11" customFormat="1" x14ac:dyDescent="0.25">
      <c r="A341" s="39"/>
      <c r="B341" s="44"/>
      <c r="C341" s="7"/>
      <c r="H341" s="39"/>
      <c r="I341" s="39"/>
      <c r="J341" s="39"/>
      <c r="K341" s="10"/>
      <c r="L341" s="10"/>
      <c r="M341" s="10"/>
      <c r="N341" s="10"/>
      <c r="O341" s="10"/>
      <c r="P341" s="10"/>
      <c r="Q341" s="10"/>
    </row>
    <row r="342" spans="1:17" s="11" customFormat="1" x14ac:dyDescent="0.25">
      <c r="A342" s="39"/>
      <c r="B342" s="44"/>
      <c r="C342" s="7"/>
      <c r="H342" s="39"/>
      <c r="I342" s="39"/>
      <c r="J342" s="39"/>
      <c r="K342" s="10"/>
      <c r="L342" s="10"/>
      <c r="M342" s="10"/>
      <c r="N342" s="10"/>
      <c r="O342" s="10"/>
      <c r="P342" s="10"/>
      <c r="Q342" s="10"/>
    </row>
    <row r="343" spans="1:17" s="11" customFormat="1" x14ac:dyDescent="0.25">
      <c r="A343" s="39"/>
      <c r="B343" s="44"/>
      <c r="C343" s="7"/>
      <c r="H343" s="39"/>
      <c r="I343" s="39"/>
      <c r="J343" s="39"/>
      <c r="K343" s="10"/>
      <c r="L343" s="10"/>
      <c r="M343" s="10"/>
      <c r="N343" s="10"/>
      <c r="O343" s="10"/>
      <c r="P343" s="10"/>
      <c r="Q343" s="10"/>
    </row>
    <row r="344" spans="1:17" s="11" customFormat="1" x14ac:dyDescent="0.25">
      <c r="A344" s="39"/>
      <c r="B344" s="44"/>
      <c r="C344" s="7"/>
      <c r="H344" s="39"/>
      <c r="I344" s="39"/>
      <c r="J344" s="39"/>
      <c r="K344" s="10"/>
      <c r="L344" s="10"/>
      <c r="M344" s="10"/>
      <c r="N344" s="10"/>
      <c r="O344" s="10"/>
      <c r="P344" s="10"/>
      <c r="Q344" s="10"/>
    </row>
    <row r="345" spans="1:17" s="11" customFormat="1" x14ac:dyDescent="0.25">
      <c r="A345" s="39"/>
      <c r="B345" s="44"/>
      <c r="C345" s="7"/>
      <c r="H345" s="39"/>
      <c r="I345" s="39"/>
      <c r="J345" s="39"/>
      <c r="K345" s="10"/>
      <c r="L345" s="10"/>
      <c r="M345" s="10"/>
      <c r="N345" s="10"/>
      <c r="O345" s="10"/>
      <c r="P345" s="10"/>
      <c r="Q345" s="10"/>
    </row>
    <row r="346" spans="1:17" s="11" customFormat="1" x14ac:dyDescent="0.25">
      <c r="A346" s="39"/>
      <c r="B346" s="44"/>
      <c r="C346" s="7"/>
      <c r="H346" s="39"/>
      <c r="I346" s="39"/>
      <c r="J346" s="39"/>
      <c r="K346" s="10"/>
      <c r="L346" s="10"/>
      <c r="M346" s="10"/>
      <c r="N346" s="10"/>
      <c r="O346" s="10"/>
      <c r="P346" s="10"/>
      <c r="Q346" s="10"/>
    </row>
    <row r="347" spans="1:17" s="11" customFormat="1" x14ac:dyDescent="0.25">
      <c r="A347" s="39"/>
      <c r="B347" s="44"/>
      <c r="C347" s="7"/>
      <c r="H347" s="39"/>
      <c r="I347" s="39"/>
      <c r="J347" s="39"/>
      <c r="K347" s="10"/>
      <c r="L347" s="10"/>
      <c r="M347" s="10"/>
      <c r="N347" s="10"/>
      <c r="O347" s="10"/>
      <c r="P347" s="10"/>
      <c r="Q347" s="10"/>
    </row>
    <row r="348" spans="1:17" s="11" customFormat="1" x14ac:dyDescent="0.25">
      <c r="A348" s="39"/>
      <c r="B348" s="44"/>
      <c r="C348" s="7"/>
      <c r="H348" s="39"/>
      <c r="I348" s="39"/>
      <c r="J348" s="39"/>
      <c r="K348" s="10"/>
      <c r="L348" s="10"/>
      <c r="M348" s="10"/>
      <c r="N348" s="10"/>
      <c r="O348" s="10"/>
      <c r="P348" s="10"/>
      <c r="Q348" s="10"/>
    </row>
    <row r="349" spans="1:17" s="11" customFormat="1" x14ac:dyDescent="0.25">
      <c r="A349" s="39"/>
      <c r="B349" s="44"/>
      <c r="C349" s="7"/>
      <c r="H349" s="39"/>
      <c r="I349" s="39"/>
      <c r="J349" s="39"/>
      <c r="K349" s="10"/>
      <c r="L349" s="10"/>
      <c r="M349" s="10"/>
      <c r="N349" s="10"/>
      <c r="O349" s="10"/>
      <c r="P349" s="10"/>
      <c r="Q349" s="10"/>
    </row>
    <row r="350" spans="1:17" s="11" customFormat="1" x14ac:dyDescent="0.25">
      <c r="A350" s="39"/>
      <c r="B350" s="44"/>
      <c r="C350" s="7"/>
      <c r="H350" s="39"/>
      <c r="I350" s="39"/>
      <c r="J350" s="39"/>
      <c r="K350" s="10"/>
      <c r="L350" s="10"/>
      <c r="M350" s="10"/>
      <c r="N350" s="10"/>
      <c r="O350" s="10"/>
      <c r="P350" s="10"/>
      <c r="Q350" s="10"/>
    </row>
    <row r="351" spans="1:17" s="11" customFormat="1" x14ac:dyDescent="0.25">
      <c r="A351" s="39"/>
      <c r="B351" s="44"/>
      <c r="C351" s="7"/>
      <c r="H351" s="39"/>
      <c r="I351" s="39"/>
      <c r="J351" s="39"/>
      <c r="K351" s="10"/>
      <c r="L351" s="10"/>
      <c r="M351" s="10"/>
      <c r="N351" s="10"/>
      <c r="O351" s="10"/>
      <c r="P351" s="10"/>
      <c r="Q351" s="10"/>
    </row>
    <row r="352" spans="1:17" s="11" customFormat="1" x14ac:dyDescent="0.25">
      <c r="A352" s="39"/>
      <c r="B352" s="44"/>
      <c r="C352" s="7"/>
      <c r="H352" s="39"/>
      <c r="I352" s="39"/>
      <c r="J352" s="39"/>
      <c r="K352" s="10"/>
      <c r="L352" s="10"/>
      <c r="M352" s="10"/>
      <c r="N352" s="10"/>
      <c r="O352" s="10"/>
      <c r="P352" s="10"/>
      <c r="Q352" s="10"/>
    </row>
    <row r="353" spans="1:17" s="11" customFormat="1" x14ac:dyDescent="0.25">
      <c r="A353" s="39"/>
      <c r="B353" s="44"/>
      <c r="C353" s="7"/>
      <c r="H353" s="39"/>
      <c r="I353" s="39"/>
      <c r="J353" s="39"/>
      <c r="K353" s="10"/>
      <c r="L353" s="10"/>
      <c r="M353" s="10"/>
      <c r="N353" s="10"/>
      <c r="O353" s="10"/>
      <c r="P353" s="10"/>
      <c r="Q353" s="10"/>
    </row>
    <row r="354" spans="1:17" s="11" customFormat="1" x14ac:dyDescent="0.25">
      <c r="A354" s="39"/>
      <c r="B354" s="44"/>
      <c r="C354" s="7"/>
      <c r="H354" s="39"/>
      <c r="I354" s="39"/>
      <c r="J354" s="39"/>
      <c r="K354" s="10"/>
      <c r="L354" s="10"/>
      <c r="M354" s="10"/>
      <c r="N354" s="10"/>
      <c r="O354" s="10"/>
      <c r="P354" s="10"/>
      <c r="Q354" s="10"/>
    </row>
    <row r="355" spans="1:17" s="11" customFormat="1" x14ac:dyDescent="0.25">
      <c r="A355" s="39"/>
      <c r="B355" s="44"/>
      <c r="C355" s="7"/>
      <c r="H355" s="39"/>
      <c r="I355" s="39"/>
      <c r="J355" s="39"/>
      <c r="K355" s="10"/>
      <c r="L355" s="10"/>
      <c r="M355" s="10"/>
      <c r="N355" s="10"/>
      <c r="O355" s="10"/>
      <c r="P355" s="10"/>
      <c r="Q355" s="10"/>
    </row>
    <row r="356" spans="1:17" s="11" customFormat="1" x14ac:dyDescent="0.25">
      <c r="A356" s="39"/>
      <c r="B356" s="44"/>
      <c r="C356" s="7"/>
      <c r="H356" s="39"/>
      <c r="I356" s="39"/>
      <c r="J356" s="39"/>
      <c r="K356" s="10"/>
      <c r="L356" s="10"/>
      <c r="M356" s="10"/>
      <c r="N356" s="10"/>
      <c r="O356" s="10"/>
      <c r="P356" s="10"/>
      <c r="Q356" s="10"/>
    </row>
    <row r="357" spans="1:17" s="11" customFormat="1" x14ac:dyDescent="0.25">
      <c r="A357" s="39"/>
      <c r="B357" s="44"/>
      <c r="C357" s="7"/>
      <c r="H357" s="39"/>
      <c r="I357" s="39"/>
      <c r="J357" s="39"/>
      <c r="K357" s="10"/>
      <c r="L357" s="10"/>
      <c r="M357" s="10"/>
      <c r="N357" s="10"/>
      <c r="O357" s="10"/>
      <c r="P357" s="10"/>
      <c r="Q357" s="10"/>
    </row>
    <row r="358" spans="1:17" s="11" customFormat="1" x14ac:dyDescent="0.25">
      <c r="A358" s="39"/>
      <c r="B358" s="44"/>
      <c r="C358" s="7"/>
      <c r="H358" s="39"/>
      <c r="I358" s="39"/>
      <c r="J358" s="39"/>
      <c r="K358" s="10"/>
      <c r="L358" s="10"/>
      <c r="M358" s="10"/>
      <c r="N358" s="10"/>
      <c r="O358" s="10"/>
      <c r="P358" s="10"/>
      <c r="Q358" s="10"/>
    </row>
    <row r="359" spans="1:17" s="11" customFormat="1" x14ac:dyDescent="0.25">
      <c r="A359" s="39"/>
      <c r="B359" s="44"/>
      <c r="C359" s="7"/>
      <c r="H359" s="39"/>
      <c r="I359" s="39"/>
      <c r="J359" s="39"/>
      <c r="K359" s="10"/>
      <c r="L359" s="10"/>
      <c r="M359" s="10"/>
      <c r="N359" s="10"/>
      <c r="O359" s="10"/>
      <c r="P359" s="10"/>
      <c r="Q359" s="10"/>
    </row>
    <row r="360" spans="1:17" s="11" customFormat="1" x14ac:dyDescent="0.25">
      <c r="A360" s="39"/>
      <c r="B360" s="44"/>
      <c r="C360" s="7"/>
      <c r="H360" s="39"/>
      <c r="I360" s="39"/>
      <c r="J360" s="39"/>
      <c r="K360" s="10"/>
      <c r="L360" s="10"/>
      <c r="M360" s="10"/>
      <c r="N360" s="10"/>
      <c r="O360" s="10"/>
      <c r="P360" s="10"/>
      <c r="Q360" s="10"/>
    </row>
    <row r="361" spans="1:17" s="11" customFormat="1" x14ac:dyDescent="0.25">
      <c r="A361" s="39"/>
      <c r="B361" s="44"/>
      <c r="C361" s="7"/>
      <c r="H361" s="39"/>
      <c r="I361" s="39"/>
      <c r="J361" s="39"/>
      <c r="K361" s="10"/>
      <c r="L361" s="10"/>
      <c r="M361" s="10"/>
      <c r="N361" s="10"/>
      <c r="O361" s="10"/>
      <c r="P361" s="10"/>
      <c r="Q361" s="10"/>
    </row>
    <row r="362" spans="1:17" s="11" customFormat="1" x14ac:dyDescent="0.25">
      <c r="A362" s="39"/>
      <c r="B362" s="44"/>
      <c r="C362" s="7"/>
      <c r="H362" s="39"/>
      <c r="I362" s="39"/>
      <c r="J362" s="39"/>
      <c r="K362" s="10"/>
      <c r="L362" s="10"/>
      <c r="M362" s="10"/>
      <c r="N362" s="10"/>
      <c r="O362" s="10"/>
      <c r="P362" s="10"/>
      <c r="Q362" s="10"/>
    </row>
    <row r="363" spans="1:17" s="11" customFormat="1" x14ac:dyDescent="0.25">
      <c r="A363" s="39"/>
      <c r="B363" s="44"/>
      <c r="C363" s="7"/>
      <c r="H363" s="39"/>
      <c r="I363" s="39"/>
      <c r="J363" s="39"/>
      <c r="K363" s="10"/>
      <c r="L363" s="10"/>
      <c r="M363" s="10"/>
      <c r="N363" s="10"/>
      <c r="O363" s="10"/>
      <c r="P363" s="10"/>
      <c r="Q363" s="10"/>
    </row>
    <row r="364" spans="1:17" s="11" customFormat="1" x14ac:dyDescent="0.25">
      <c r="A364" s="39"/>
      <c r="B364" s="44"/>
      <c r="C364" s="7"/>
      <c r="H364" s="39"/>
      <c r="I364" s="39"/>
      <c r="J364" s="39"/>
      <c r="K364" s="10"/>
      <c r="L364" s="10"/>
      <c r="M364" s="10"/>
      <c r="N364" s="10"/>
      <c r="O364" s="10"/>
      <c r="P364" s="10"/>
      <c r="Q364" s="10"/>
    </row>
    <row r="365" spans="1:17" s="11" customFormat="1" x14ac:dyDescent="0.25">
      <c r="A365" s="39"/>
      <c r="B365" s="44"/>
      <c r="C365" s="7"/>
      <c r="H365" s="39"/>
      <c r="I365" s="39"/>
      <c r="J365" s="39"/>
      <c r="K365" s="10"/>
      <c r="L365" s="10"/>
      <c r="M365" s="10"/>
      <c r="N365" s="10"/>
      <c r="O365" s="10"/>
      <c r="P365" s="10"/>
      <c r="Q365" s="10"/>
    </row>
    <row r="366" spans="1:17" s="11" customFormat="1" x14ac:dyDescent="0.25">
      <c r="A366" s="39"/>
      <c r="B366" s="44"/>
      <c r="C366" s="7"/>
      <c r="H366" s="39"/>
      <c r="I366" s="39"/>
      <c r="J366" s="39"/>
      <c r="K366" s="10"/>
      <c r="L366" s="10"/>
      <c r="M366" s="10"/>
      <c r="N366" s="10"/>
      <c r="O366" s="10"/>
      <c r="P366" s="10"/>
      <c r="Q366" s="10"/>
    </row>
    <row r="367" spans="1:17" s="11" customFormat="1" x14ac:dyDescent="0.25">
      <c r="A367" s="39"/>
      <c r="B367" s="44"/>
      <c r="C367" s="7"/>
      <c r="H367" s="39"/>
      <c r="I367" s="39"/>
      <c r="J367" s="39"/>
      <c r="K367" s="10"/>
      <c r="L367" s="10"/>
      <c r="M367" s="10"/>
      <c r="N367" s="10"/>
      <c r="O367" s="10"/>
      <c r="P367" s="10"/>
      <c r="Q367" s="10"/>
    </row>
    <row r="368" spans="1:17" s="11" customFormat="1" x14ac:dyDescent="0.25">
      <c r="A368" s="39"/>
      <c r="B368" s="44"/>
      <c r="C368" s="7"/>
      <c r="H368" s="39"/>
      <c r="I368" s="39"/>
      <c r="J368" s="39"/>
      <c r="K368" s="10"/>
      <c r="L368" s="10"/>
      <c r="M368" s="10"/>
      <c r="N368" s="10"/>
      <c r="O368" s="10"/>
      <c r="P368" s="10"/>
      <c r="Q368" s="10"/>
    </row>
    <row r="369" spans="1:17" s="11" customFormat="1" x14ac:dyDescent="0.25">
      <c r="A369" s="39"/>
      <c r="B369" s="44"/>
      <c r="C369" s="7"/>
      <c r="H369" s="39"/>
      <c r="I369" s="39"/>
      <c r="J369" s="39"/>
      <c r="K369" s="10"/>
      <c r="L369" s="10"/>
      <c r="M369" s="10"/>
      <c r="N369" s="10"/>
      <c r="O369" s="10"/>
      <c r="P369" s="10"/>
      <c r="Q369" s="10"/>
    </row>
    <row r="370" spans="1:17" s="11" customFormat="1" x14ac:dyDescent="0.25">
      <c r="A370" s="39"/>
      <c r="B370" s="44"/>
      <c r="C370" s="7"/>
      <c r="H370" s="39"/>
      <c r="I370" s="39"/>
      <c r="J370" s="39"/>
      <c r="K370" s="10"/>
      <c r="L370" s="10"/>
      <c r="M370" s="10"/>
      <c r="N370" s="10"/>
      <c r="O370" s="10"/>
      <c r="P370" s="10"/>
      <c r="Q370" s="10"/>
    </row>
    <row r="371" spans="1:17" s="11" customFormat="1" x14ac:dyDescent="0.25">
      <c r="A371" s="39"/>
      <c r="B371" s="44"/>
      <c r="C371" s="7"/>
      <c r="H371" s="39"/>
      <c r="I371" s="39"/>
      <c r="J371" s="39"/>
      <c r="K371" s="10"/>
      <c r="L371" s="10"/>
      <c r="M371" s="10"/>
      <c r="N371" s="10"/>
      <c r="O371" s="10"/>
      <c r="P371" s="10"/>
      <c r="Q371" s="10"/>
    </row>
    <row r="372" spans="1:17" s="11" customFormat="1" x14ac:dyDescent="0.25">
      <c r="A372" s="39"/>
      <c r="B372" s="44"/>
      <c r="C372" s="7"/>
      <c r="H372" s="39"/>
      <c r="I372" s="39"/>
      <c r="J372" s="39"/>
      <c r="K372" s="10"/>
      <c r="L372" s="10"/>
      <c r="M372" s="10"/>
      <c r="N372" s="10"/>
      <c r="O372" s="10"/>
      <c r="P372" s="10"/>
      <c r="Q372" s="10"/>
    </row>
    <row r="373" spans="1:17" s="11" customFormat="1" x14ac:dyDescent="0.25">
      <c r="A373" s="39"/>
      <c r="B373" s="44"/>
      <c r="C373" s="7"/>
      <c r="H373" s="39"/>
      <c r="I373" s="39"/>
      <c r="J373" s="39"/>
      <c r="K373" s="10"/>
      <c r="L373" s="10"/>
      <c r="M373" s="10"/>
      <c r="N373" s="10"/>
      <c r="O373" s="10"/>
      <c r="P373" s="10"/>
      <c r="Q373" s="10"/>
    </row>
    <row r="374" spans="1:17" s="11" customFormat="1" x14ac:dyDescent="0.25">
      <c r="A374" s="39"/>
      <c r="B374" s="44"/>
      <c r="C374" s="7"/>
      <c r="H374" s="39"/>
      <c r="I374" s="39"/>
      <c r="J374" s="39"/>
      <c r="K374" s="10"/>
      <c r="L374" s="10"/>
      <c r="M374" s="10"/>
      <c r="N374" s="10"/>
      <c r="O374" s="10"/>
      <c r="P374" s="10"/>
      <c r="Q374" s="10"/>
    </row>
    <row r="375" spans="1:17" s="11" customFormat="1" x14ac:dyDescent="0.25">
      <c r="A375" s="39"/>
      <c r="B375" s="44"/>
      <c r="C375" s="7"/>
      <c r="H375" s="39"/>
      <c r="I375" s="39"/>
      <c r="J375" s="39"/>
      <c r="K375" s="10"/>
      <c r="L375" s="10"/>
      <c r="M375" s="10"/>
      <c r="N375" s="10"/>
      <c r="O375" s="10"/>
      <c r="P375" s="10"/>
      <c r="Q375" s="10"/>
    </row>
    <row r="376" spans="1:17" s="11" customFormat="1" x14ac:dyDescent="0.25">
      <c r="A376" s="39"/>
      <c r="B376" s="44"/>
      <c r="C376" s="7"/>
      <c r="H376" s="39"/>
      <c r="I376" s="39"/>
      <c r="J376" s="39"/>
      <c r="K376" s="10"/>
      <c r="L376" s="10"/>
      <c r="M376" s="10"/>
      <c r="N376" s="10"/>
      <c r="O376" s="10"/>
      <c r="P376" s="10"/>
      <c r="Q376" s="10"/>
    </row>
    <row r="377" spans="1:17" s="11" customFormat="1" x14ac:dyDescent="0.25">
      <c r="A377" s="39"/>
      <c r="B377" s="44"/>
      <c r="C377" s="7"/>
      <c r="H377" s="39"/>
      <c r="I377" s="39"/>
      <c r="J377" s="39"/>
      <c r="K377" s="10"/>
      <c r="L377" s="10"/>
      <c r="M377" s="10"/>
      <c r="N377" s="10"/>
      <c r="O377" s="10"/>
      <c r="P377" s="10"/>
      <c r="Q377" s="10"/>
    </row>
    <row r="378" spans="1:17" s="11" customFormat="1" x14ac:dyDescent="0.25">
      <c r="A378" s="39"/>
      <c r="B378" s="44"/>
      <c r="C378" s="7"/>
      <c r="H378" s="39"/>
      <c r="I378" s="39"/>
      <c r="J378" s="39"/>
      <c r="K378" s="10"/>
      <c r="L378" s="10"/>
      <c r="M378" s="10"/>
      <c r="N378" s="10"/>
      <c r="O378" s="10"/>
      <c r="P378" s="10"/>
      <c r="Q378" s="10"/>
    </row>
    <row r="379" spans="1:17" s="11" customFormat="1" x14ac:dyDescent="0.25">
      <c r="A379" s="39"/>
      <c r="B379" s="44"/>
      <c r="C379" s="7"/>
      <c r="H379" s="39"/>
      <c r="I379" s="39"/>
      <c r="J379" s="39"/>
      <c r="K379" s="10"/>
      <c r="L379" s="10"/>
      <c r="M379" s="10"/>
      <c r="N379" s="10"/>
      <c r="O379" s="10"/>
      <c r="P379" s="10"/>
      <c r="Q379" s="10"/>
    </row>
    <row r="380" spans="1:17" s="11" customFormat="1" x14ac:dyDescent="0.25">
      <c r="A380" s="39"/>
      <c r="B380" s="44"/>
      <c r="C380" s="7"/>
      <c r="H380" s="39"/>
      <c r="I380" s="39"/>
      <c r="J380" s="39"/>
      <c r="K380" s="10"/>
      <c r="L380" s="10"/>
      <c r="M380" s="10"/>
      <c r="N380" s="10"/>
      <c r="O380" s="10"/>
      <c r="P380" s="10"/>
      <c r="Q380" s="10"/>
    </row>
    <row r="381" spans="1:17" s="11" customFormat="1" x14ac:dyDescent="0.25">
      <c r="A381" s="39"/>
      <c r="B381" s="44"/>
      <c r="C381" s="7"/>
      <c r="H381" s="39"/>
      <c r="I381" s="39"/>
      <c r="J381" s="39"/>
      <c r="K381" s="10"/>
      <c r="L381" s="10"/>
      <c r="M381" s="10"/>
      <c r="N381" s="10"/>
      <c r="O381" s="10"/>
      <c r="P381" s="10"/>
      <c r="Q381" s="10"/>
    </row>
    <row r="382" spans="1:17" s="11" customFormat="1" x14ac:dyDescent="0.25">
      <c r="A382" s="39"/>
      <c r="B382" s="44"/>
      <c r="C382" s="7"/>
      <c r="H382" s="39"/>
      <c r="I382" s="39"/>
      <c r="J382" s="39"/>
      <c r="K382" s="10"/>
      <c r="L382" s="10"/>
      <c r="M382" s="10"/>
      <c r="N382" s="10"/>
      <c r="O382" s="10"/>
      <c r="P382" s="10"/>
      <c r="Q382" s="10"/>
    </row>
    <row r="383" spans="1:17" s="11" customFormat="1" x14ac:dyDescent="0.25">
      <c r="A383" s="39"/>
      <c r="B383" s="44"/>
      <c r="C383" s="7"/>
      <c r="H383" s="39"/>
      <c r="I383" s="39"/>
      <c r="J383" s="39"/>
      <c r="K383" s="10"/>
      <c r="L383" s="10"/>
      <c r="M383" s="10"/>
      <c r="N383" s="10"/>
      <c r="O383" s="10"/>
      <c r="P383" s="10"/>
      <c r="Q383" s="10"/>
    </row>
    <row r="384" spans="1:17" s="11" customFormat="1" x14ac:dyDescent="0.25">
      <c r="A384" s="39"/>
      <c r="B384" s="44"/>
      <c r="C384" s="7"/>
      <c r="H384" s="39"/>
      <c r="I384" s="39"/>
      <c r="J384" s="39"/>
      <c r="K384" s="10"/>
      <c r="L384" s="10"/>
      <c r="M384" s="10"/>
      <c r="N384" s="10"/>
      <c r="O384" s="10"/>
      <c r="P384" s="10"/>
      <c r="Q384" s="10"/>
    </row>
    <row r="385" spans="1:17" s="11" customFormat="1" x14ac:dyDescent="0.25">
      <c r="A385" s="39"/>
      <c r="B385" s="44"/>
      <c r="C385" s="7"/>
      <c r="H385" s="39"/>
      <c r="I385" s="39"/>
      <c r="J385" s="39"/>
      <c r="K385" s="10"/>
      <c r="L385" s="10"/>
      <c r="M385" s="10"/>
      <c r="N385" s="10"/>
      <c r="O385" s="10"/>
      <c r="P385" s="10"/>
      <c r="Q385" s="10"/>
    </row>
    <row r="386" spans="1:17" s="11" customFormat="1" x14ac:dyDescent="0.25">
      <c r="A386" s="39"/>
      <c r="B386" s="44"/>
      <c r="C386" s="7"/>
      <c r="H386" s="39"/>
      <c r="I386" s="39"/>
      <c r="J386" s="39"/>
      <c r="K386" s="10"/>
      <c r="L386" s="10"/>
      <c r="M386" s="10"/>
      <c r="N386" s="10"/>
      <c r="O386" s="10"/>
      <c r="P386" s="10"/>
      <c r="Q386" s="10"/>
    </row>
    <row r="387" spans="1:17" s="11" customFormat="1" x14ac:dyDescent="0.25">
      <c r="A387" s="39"/>
      <c r="B387" s="44"/>
      <c r="C387" s="7"/>
      <c r="H387" s="39"/>
      <c r="I387" s="39"/>
      <c r="J387" s="39"/>
      <c r="K387" s="10"/>
      <c r="L387" s="10"/>
      <c r="M387" s="10"/>
      <c r="N387" s="10"/>
      <c r="O387" s="10"/>
      <c r="P387" s="10"/>
      <c r="Q387" s="10"/>
    </row>
    <row r="388" spans="1:17" s="11" customFormat="1" x14ac:dyDescent="0.25">
      <c r="A388" s="39"/>
      <c r="B388" s="44"/>
      <c r="C388" s="7"/>
      <c r="H388" s="39"/>
      <c r="I388" s="39"/>
      <c r="J388" s="39"/>
      <c r="K388" s="10"/>
      <c r="L388" s="10"/>
      <c r="M388" s="10"/>
      <c r="N388" s="10"/>
      <c r="O388" s="10"/>
      <c r="P388" s="10"/>
      <c r="Q388" s="10"/>
    </row>
    <row r="389" spans="1:17" s="11" customFormat="1" x14ac:dyDescent="0.25">
      <c r="A389" s="39"/>
      <c r="B389" s="44"/>
      <c r="C389" s="7"/>
      <c r="H389" s="39"/>
      <c r="I389" s="39"/>
      <c r="J389" s="39"/>
      <c r="K389" s="10"/>
      <c r="L389" s="10"/>
      <c r="M389" s="10"/>
      <c r="N389" s="10"/>
      <c r="O389" s="10"/>
      <c r="P389" s="10"/>
      <c r="Q389" s="10"/>
    </row>
    <row r="390" spans="1:17" s="11" customFormat="1" x14ac:dyDescent="0.25">
      <c r="A390" s="39"/>
      <c r="B390" s="44"/>
      <c r="C390" s="7"/>
      <c r="H390" s="39"/>
      <c r="I390" s="39"/>
      <c r="J390" s="39"/>
      <c r="K390" s="10"/>
      <c r="L390" s="10"/>
      <c r="M390" s="10"/>
      <c r="N390" s="10"/>
      <c r="O390" s="10"/>
      <c r="P390" s="10"/>
      <c r="Q390" s="10"/>
    </row>
    <row r="391" spans="1:17" s="11" customFormat="1" x14ac:dyDescent="0.25">
      <c r="A391" s="39"/>
      <c r="B391" s="44"/>
      <c r="C391" s="7"/>
      <c r="H391" s="39"/>
      <c r="I391" s="39"/>
      <c r="J391" s="39"/>
      <c r="K391" s="10"/>
      <c r="L391" s="10"/>
      <c r="M391" s="10"/>
      <c r="N391" s="10"/>
      <c r="O391" s="10"/>
      <c r="P391" s="10"/>
      <c r="Q391" s="10"/>
    </row>
    <row r="392" spans="1:17" s="11" customFormat="1" x14ac:dyDescent="0.25">
      <c r="A392" s="39"/>
      <c r="B392" s="44"/>
      <c r="C392" s="7"/>
      <c r="H392" s="39"/>
      <c r="I392" s="39"/>
      <c r="J392" s="39"/>
      <c r="K392" s="10"/>
      <c r="L392" s="10"/>
      <c r="M392" s="10"/>
      <c r="N392" s="10"/>
      <c r="O392" s="10"/>
      <c r="P392" s="10"/>
      <c r="Q392" s="10"/>
    </row>
    <row r="393" spans="1:17" s="11" customFormat="1" x14ac:dyDescent="0.25">
      <c r="A393" s="39"/>
      <c r="B393" s="44"/>
      <c r="C393" s="7"/>
      <c r="H393" s="39"/>
      <c r="I393" s="39"/>
      <c r="J393" s="39"/>
      <c r="K393" s="10"/>
      <c r="L393" s="10"/>
      <c r="M393" s="10"/>
      <c r="N393" s="10"/>
      <c r="O393" s="10"/>
      <c r="P393" s="10"/>
      <c r="Q393" s="10"/>
    </row>
    <row r="394" spans="1:17" s="11" customFormat="1" x14ac:dyDescent="0.25">
      <c r="A394" s="39"/>
      <c r="B394" s="44"/>
      <c r="C394" s="7"/>
      <c r="H394" s="39"/>
      <c r="I394" s="39"/>
      <c r="J394" s="39"/>
      <c r="K394" s="10"/>
      <c r="L394" s="10"/>
      <c r="M394" s="10"/>
      <c r="N394" s="10"/>
      <c r="O394" s="10"/>
      <c r="P394" s="10"/>
      <c r="Q394" s="10"/>
    </row>
    <row r="395" spans="1:17" s="11" customFormat="1" x14ac:dyDescent="0.25">
      <c r="A395" s="39"/>
      <c r="B395" s="44"/>
      <c r="C395" s="7"/>
      <c r="H395" s="39"/>
      <c r="I395" s="39"/>
      <c r="J395" s="39"/>
      <c r="K395" s="10"/>
      <c r="L395" s="10"/>
      <c r="M395" s="10"/>
      <c r="N395" s="10"/>
      <c r="O395" s="10"/>
      <c r="P395" s="10"/>
      <c r="Q395" s="10"/>
    </row>
    <row r="396" spans="1:17" s="11" customFormat="1" x14ac:dyDescent="0.25">
      <c r="A396" s="39"/>
      <c r="B396" s="44"/>
      <c r="C396" s="7"/>
      <c r="H396" s="39"/>
      <c r="I396" s="39"/>
      <c r="J396" s="39"/>
      <c r="K396" s="10"/>
      <c r="L396" s="10"/>
      <c r="M396" s="10"/>
      <c r="N396" s="10"/>
      <c r="O396" s="10"/>
      <c r="P396" s="10"/>
      <c r="Q396" s="10"/>
    </row>
    <row r="397" spans="1:17" s="11" customFormat="1" x14ac:dyDescent="0.25">
      <c r="A397" s="39"/>
      <c r="B397" s="44"/>
      <c r="C397" s="7"/>
      <c r="H397" s="39"/>
      <c r="I397" s="39"/>
      <c r="J397" s="39"/>
      <c r="K397" s="10"/>
      <c r="L397" s="10"/>
      <c r="M397" s="10"/>
      <c r="N397" s="10"/>
      <c r="O397" s="10"/>
      <c r="P397" s="10"/>
      <c r="Q397" s="10"/>
    </row>
    <row r="398" spans="1:17" s="11" customFormat="1" x14ac:dyDescent="0.25">
      <c r="A398" s="39"/>
      <c r="B398" s="44"/>
      <c r="C398" s="7"/>
      <c r="H398" s="39"/>
      <c r="I398" s="39"/>
      <c r="J398" s="39"/>
      <c r="K398" s="10"/>
      <c r="L398" s="10"/>
      <c r="M398" s="10"/>
      <c r="N398" s="10"/>
      <c r="O398" s="10"/>
      <c r="P398" s="10"/>
      <c r="Q398" s="10"/>
    </row>
    <row r="399" spans="1:17" s="11" customFormat="1" x14ac:dyDescent="0.25">
      <c r="A399" s="39"/>
      <c r="B399" s="44"/>
      <c r="C399" s="7"/>
      <c r="H399" s="39"/>
      <c r="I399" s="39"/>
      <c r="J399" s="39"/>
      <c r="K399" s="10"/>
      <c r="L399" s="10"/>
      <c r="M399" s="10"/>
      <c r="N399" s="10"/>
      <c r="O399" s="10"/>
      <c r="P399" s="10"/>
      <c r="Q399" s="10"/>
    </row>
    <row r="400" spans="1:17" s="11" customFormat="1" x14ac:dyDescent="0.25">
      <c r="A400" s="39"/>
      <c r="B400" s="44"/>
      <c r="C400" s="7"/>
      <c r="H400" s="39"/>
      <c r="I400" s="39"/>
      <c r="J400" s="39"/>
      <c r="K400" s="10"/>
      <c r="L400" s="10"/>
      <c r="M400" s="10"/>
      <c r="N400" s="10"/>
      <c r="O400" s="10"/>
      <c r="P400" s="10"/>
      <c r="Q400" s="10"/>
    </row>
    <row r="401" spans="1:17" s="11" customFormat="1" x14ac:dyDescent="0.25">
      <c r="A401" s="39"/>
      <c r="B401" s="44"/>
      <c r="C401" s="7"/>
      <c r="H401" s="39"/>
      <c r="I401" s="39"/>
      <c r="J401" s="39"/>
      <c r="K401" s="10"/>
      <c r="L401" s="10"/>
      <c r="M401" s="10"/>
      <c r="N401" s="10"/>
      <c r="O401" s="10"/>
      <c r="P401" s="10"/>
      <c r="Q401" s="10"/>
    </row>
    <row r="402" spans="1:17" s="11" customFormat="1" x14ac:dyDescent="0.25">
      <c r="A402" s="39"/>
      <c r="B402" s="44"/>
      <c r="C402" s="7"/>
      <c r="H402" s="39"/>
      <c r="I402" s="39"/>
      <c r="J402" s="39"/>
      <c r="K402" s="10"/>
      <c r="L402" s="10"/>
      <c r="M402" s="10"/>
      <c r="N402" s="10"/>
      <c r="O402" s="10"/>
      <c r="P402" s="10"/>
      <c r="Q402" s="10"/>
    </row>
    <row r="403" spans="1:17" s="11" customFormat="1" x14ac:dyDescent="0.25">
      <c r="A403" s="39"/>
      <c r="B403" s="44"/>
      <c r="C403" s="7"/>
      <c r="H403" s="39"/>
      <c r="I403" s="39"/>
      <c r="J403" s="39"/>
      <c r="K403" s="10"/>
      <c r="L403" s="10"/>
      <c r="M403" s="10"/>
      <c r="N403" s="10"/>
      <c r="O403" s="10"/>
      <c r="P403" s="10"/>
      <c r="Q403" s="10"/>
    </row>
    <row r="404" spans="1:17" s="11" customFormat="1" x14ac:dyDescent="0.25">
      <c r="A404" s="39"/>
      <c r="B404" s="44"/>
      <c r="C404" s="7"/>
      <c r="H404" s="39"/>
      <c r="I404" s="39"/>
      <c r="J404" s="39"/>
      <c r="K404" s="10"/>
      <c r="L404" s="10"/>
      <c r="M404" s="10"/>
      <c r="N404" s="10"/>
      <c r="O404" s="10"/>
      <c r="P404" s="10"/>
      <c r="Q404" s="10"/>
    </row>
    <row r="405" spans="1:17" s="11" customFormat="1" x14ac:dyDescent="0.25">
      <c r="A405" s="39"/>
      <c r="B405" s="44"/>
      <c r="C405" s="7"/>
      <c r="H405" s="39"/>
      <c r="I405" s="39"/>
      <c r="J405" s="39"/>
      <c r="K405" s="10"/>
      <c r="L405" s="10"/>
      <c r="M405" s="10"/>
      <c r="N405" s="10"/>
      <c r="O405" s="10"/>
      <c r="P405" s="10"/>
      <c r="Q405" s="10"/>
    </row>
    <row r="406" spans="1:17" s="11" customFormat="1" x14ac:dyDescent="0.25">
      <c r="A406" s="39"/>
      <c r="B406" s="44"/>
      <c r="C406" s="7"/>
      <c r="H406" s="39"/>
      <c r="I406" s="39"/>
      <c r="J406" s="39"/>
      <c r="K406" s="10"/>
      <c r="L406" s="10"/>
      <c r="M406" s="10"/>
      <c r="N406" s="10"/>
      <c r="O406" s="10"/>
      <c r="P406" s="10"/>
      <c r="Q406" s="10"/>
    </row>
    <row r="407" spans="1:17" s="11" customFormat="1" x14ac:dyDescent="0.25">
      <c r="A407" s="39"/>
      <c r="B407" s="44"/>
      <c r="C407" s="7"/>
      <c r="H407" s="39"/>
      <c r="I407" s="39"/>
      <c r="J407" s="39"/>
      <c r="K407" s="10"/>
      <c r="L407" s="10"/>
      <c r="M407" s="10"/>
      <c r="N407" s="10"/>
      <c r="O407" s="10"/>
      <c r="P407" s="10"/>
      <c r="Q407" s="10"/>
    </row>
    <row r="408" spans="1:17" s="11" customFormat="1" x14ac:dyDescent="0.25">
      <c r="A408" s="39"/>
      <c r="B408" s="44"/>
      <c r="C408" s="7"/>
      <c r="H408" s="39"/>
      <c r="I408" s="39"/>
      <c r="J408" s="39"/>
      <c r="K408" s="10"/>
      <c r="L408" s="10"/>
      <c r="M408" s="10"/>
      <c r="N408" s="10"/>
      <c r="O408" s="10"/>
      <c r="P408" s="10"/>
      <c r="Q408" s="10"/>
    </row>
    <row r="409" spans="1:17" s="11" customFormat="1" x14ac:dyDescent="0.25">
      <c r="A409" s="39"/>
      <c r="B409" s="44"/>
      <c r="C409" s="7"/>
      <c r="H409" s="39"/>
      <c r="I409" s="39"/>
      <c r="J409" s="39"/>
      <c r="K409" s="10"/>
      <c r="L409" s="10"/>
      <c r="M409" s="10"/>
      <c r="N409" s="10"/>
      <c r="O409" s="10"/>
      <c r="P409" s="10"/>
      <c r="Q409" s="10"/>
    </row>
    <row r="410" spans="1:17" s="11" customFormat="1" x14ac:dyDescent="0.25">
      <c r="A410" s="39"/>
      <c r="B410" s="44"/>
      <c r="C410" s="7"/>
      <c r="H410" s="39"/>
      <c r="I410" s="39"/>
      <c r="J410" s="39"/>
      <c r="K410" s="10"/>
      <c r="L410" s="10"/>
      <c r="M410" s="10"/>
      <c r="N410" s="10"/>
      <c r="O410" s="10"/>
      <c r="P410" s="10"/>
      <c r="Q410" s="10"/>
    </row>
    <row r="411" spans="1:17" s="11" customFormat="1" x14ac:dyDescent="0.25">
      <c r="A411" s="39"/>
      <c r="B411" s="44"/>
      <c r="C411" s="7"/>
      <c r="H411" s="39"/>
      <c r="I411" s="39"/>
      <c r="J411" s="39"/>
      <c r="K411" s="10"/>
      <c r="L411" s="10"/>
      <c r="M411" s="10"/>
      <c r="N411" s="10"/>
      <c r="O411" s="10"/>
      <c r="P411" s="10"/>
      <c r="Q411" s="10"/>
    </row>
    <row r="412" spans="1:17" s="11" customFormat="1" x14ac:dyDescent="0.25">
      <c r="A412" s="39"/>
      <c r="B412" s="44"/>
      <c r="C412" s="7"/>
      <c r="H412" s="39"/>
      <c r="I412" s="39"/>
      <c r="J412" s="39"/>
      <c r="K412" s="10"/>
      <c r="L412" s="10"/>
      <c r="M412" s="10"/>
      <c r="N412" s="10"/>
      <c r="O412" s="10"/>
      <c r="P412" s="10"/>
      <c r="Q412" s="10"/>
    </row>
    <row r="413" spans="1:17" s="11" customFormat="1" x14ac:dyDescent="0.25">
      <c r="A413" s="39"/>
      <c r="B413" s="44"/>
      <c r="C413" s="7"/>
      <c r="H413" s="39"/>
      <c r="I413" s="39"/>
      <c r="J413" s="39"/>
      <c r="K413" s="10"/>
      <c r="L413" s="10"/>
      <c r="M413" s="10"/>
      <c r="N413" s="10"/>
      <c r="O413" s="10"/>
      <c r="P413" s="10"/>
      <c r="Q413" s="10"/>
    </row>
    <row r="414" spans="1:17" s="11" customFormat="1" x14ac:dyDescent="0.25">
      <c r="A414" s="39"/>
      <c r="B414" s="44"/>
      <c r="C414" s="7"/>
      <c r="H414" s="39"/>
      <c r="I414" s="39"/>
      <c r="J414" s="39"/>
      <c r="K414" s="10"/>
      <c r="L414" s="10"/>
      <c r="M414" s="10"/>
      <c r="N414" s="10"/>
      <c r="O414" s="10"/>
      <c r="P414" s="10"/>
      <c r="Q414" s="10"/>
    </row>
    <row r="415" spans="1:17" s="11" customFormat="1" x14ac:dyDescent="0.25">
      <c r="A415" s="39"/>
      <c r="B415" s="44"/>
      <c r="C415" s="7"/>
      <c r="H415" s="39"/>
      <c r="I415" s="39"/>
      <c r="J415" s="39"/>
      <c r="K415" s="10"/>
      <c r="L415" s="10"/>
      <c r="M415" s="10"/>
      <c r="N415" s="10"/>
      <c r="O415" s="10"/>
      <c r="P415" s="10"/>
      <c r="Q415" s="10"/>
    </row>
    <row r="416" spans="1:17" s="11" customFormat="1" x14ac:dyDescent="0.25">
      <c r="A416" s="39"/>
      <c r="B416" s="44"/>
      <c r="C416" s="7"/>
      <c r="H416" s="39"/>
      <c r="I416" s="39"/>
      <c r="J416" s="39"/>
      <c r="K416" s="10"/>
      <c r="L416" s="10"/>
      <c r="M416" s="10"/>
      <c r="N416" s="10"/>
      <c r="O416" s="10"/>
      <c r="P416" s="10"/>
      <c r="Q416" s="10"/>
    </row>
    <row r="417" spans="1:17" s="11" customFormat="1" x14ac:dyDescent="0.25">
      <c r="A417" s="39"/>
      <c r="B417" s="44"/>
      <c r="C417" s="7"/>
      <c r="H417" s="39"/>
      <c r="I417" s="39"/>
      <c r="J417" s="39"/>
      <c r="K417" s="10"/>
      <c r="L417" s="10"/>
      <c r="M417" s="10"/>
      <c r="N417" s="10"/>
      <c r="O417" s="10"/>
      <c r="P417" s="10"/>
      <c r="Q417" s="10"/>
    </row>
    <row r="418" spans="1:17" s="11" customFormat="1" x14ac:dyDescent="0.25">
      <c r="A418" s="39"/>
      <c r="B418" s="44"/>
      <c r="C418" s="7"/>
      <c r="H418" s="39"/>
      <c r="I418" s="39"/>
      <c r="J418" s="39"/>
      <c r="K418" s="10"/>
      <c r="L418" s="10"/>
      <c r="M418" s="10"/>
      <c r="N418" s="10"/>
      <c r="O418" s="10"/>
      <c r="P418" s="10"/>
      <c r="Q418" s="10"/>
    </row>
    <row r="419" spans="1:17" s="11" customFormat="1" x14ac:dyDescent="0.25">
      <c r="A419" s="39"/>
      <c r="B419" s="44"/>
      <c r="C419" s="7"/>
      <c r="H419" s="39"/>
      <c r="I419" s="39"/>
      <c r="J419" s="39"/>
      <c r="K419" s="10"/>
      <c r="L419" s="10"/>
      <c r="M419" s="10"/>
      <c r="N419" s="10"/>
      <c r="O419" s="10"/>
      <c r="P419" s="10"/>
      <c r="Q419" s="10"/>
    </row>
    <row r="420" spans="1:17" s="11" customFormat="1" x14ac:dyDescent="0.25">
      <c r="A420" s="39"/>
      <c r="B420" s="44"/>
      <c r="C420" s="7"/>
      <c r="H420" s="39"/>
      <c r="I420" s="39"/>
      <c r="J420" s="39"/>
      <c r="K420" s="10"/>
      <c r="L420" s="10"/>
      <c r="M420" s="10"/>
      <c r="N420" s="10"/>
      <c r="O420" s="10"/>
      <c r="P420" s="10"/>
      <c r="Q420" s="10"/>
    </row>
    <row r="421" spans="1:17" s="11" customFormat="1" x14ac:dyDescent="0.25">
      <c r="A421" s="39"/>
      <c r="B421" s="44"/>
      <c r="C421" s="7"/>
      <c r="H421" s="39"/>
      <c r="I421" s="39"/>
      <c r="J421" s="39"/>
      <c r="K421" s="10"/>
      <c r="L421" s="10"/>
      <c r="M421" s="10"/>
      <c r="N421" s="10"/>
      <c r="O421" s="10"/>
      <c r="P421" s="10"/>
      <c r="Q421" s="10"/>
    </row>
    <row r="422" spans="1:17" s="11" customFormat="1" x14ac:dyDescent="0.25">
      <c r="A422" s="39"/>
      <c r="B422" s="44"/>
      <c r="C422" s="7"/>
      <c r="H422" s="39"/>
      <c r="I422" s="39"/>
      <c r="J422" s="39"/>
      <c r="K422" s="10"/>
      <c r="L422" s="10"/>
      <c r="M422" s="10"/>
      <c r="N422" s="10"/>
      <c r="O422" s="10"/>
      <c r="P422" s="10"/>
      <c r="Q422" s="10"/>
    </row>
    <row r="423" spans="1:17" s="11" customFormat="1" x14ac:dyDescent="0.25">
      <c r="A423" s="39"/>
      <c r="B423" s="44"/>
      <c r="C423" s="7"/>
      <c r="H423" s="39"/>
      <c r="I423" s="39"/>
      <c r="J423" s="39"/>
      <c r="K423" s="10"/>
      <c r="L423" s="10"/>
      <c r="M423" s="10"/>
      <c r="N423" s="10"/>
      <c r="O423" s="10"/>
      <c r="P423" s="10"/>
      <c r="Q423" s="10"/>
    </row>
    <row r="424" spans="1:17" s="11" customFormat="1" x14ac:dyDescent="0.25">
      <c r="A424" s="39"/>
      <c r="B424" s="44"/>
      <c r="C424" s="7"/>
      <c r="H424" s="39"/>
      <c r="I424" s="39"/>
      <c r="J424" s="39"/>
      <c r="K424" s="10"/>
      <c r="L424" s="10"/>
      <c r="M424" s="10"/>
      <c r="N424" s="10"/>
      <c r="O424" s="10"/>
      <c r="P424" s="10"/>
      <c r="Q424" s="10"/>
    </row>
    <row r="425" spans="1:17" s="11" customFormat="1" x14ac:dyDescent="0.25">
      <c r="A425" s="39"/>
      <c r="B425" s="44"/>
      <c r="C425" s="7"/>
      <c r="H425" s="39"/>
      <c r="I425" s="39"/>
      <c r="J425" s="39"/>
      <c r="K425" s="10"/>
      <c r="L425" s="10"/>
      <c r="M425" s="10"/>
      <c r="N425" s="10"/>
      <c r="O425" s="10"/>
      <c r="P425" s="10"/>
      <c r="Q425" s="10"/>
    </row>
    <row r="426" spans="1:17" s="11" customFormat="1" x14ac:dyDescent="0.25">
      <c r="A426" s="39"/>
      <c r="B426" s="44"/>
      <c r="C426" s="7"/>
      <c r="H426" s="39"/>
      <c r="I426" s="39"/>
      <c r="J426" s="39"/>
      <c r="K426" s="10"/>
      <c r="L426" s="10"/>
      <c r="M426" s="10"/>
      <c r="N426" s="10"/>
      <c r="O426" s="10"/>
      <c r="P426" s="10"/>
      <c r="Q426" s="10"/>
    </row>
    <row r="427" spans="1:17" s="11" customFormat="1" x14ac:dyDescent="0.25">
      <c r="A427" s="39"/>
      <c r="B427" s="44"/>
      <c r="C427" s="7"/>
      <c r="H427" s="39"/>
      <c r="I427" s="39"/>
      <c r="J427" s="39"/>
      <c r="K427" s="10"/>
      <c r="L427" s="10"/>
      <c r="M427" s="10"/>
      <c r="N427" s="10"/>
      <c r="O427" s="10"/>
      <c r="P427" s="10"/>
      <c r="Q427" s="10"/>
    </row>
    <row r="428" spans="1:17" s="11" customFormat="1" x14ac:dyDescent="0.25">
      <c r="A428" s="39"/>
      <c r="B428" s="44"/>
      <c r="C428" s="7"/>
      <c r="H428" s="39"/>
      <c r="I428" s="39"/>
      <c r="J428" s="39"/>
      <c r="K428" s="10"/>
      <c r="L428" s="10"/>
      <c r="M428" s="10"/>
      <c r="N428" s="10"/>
      <c r="O428" s="10"/>
      <c r="P428" s="10"/>
      <c r="Q428" s="10"/>
    </row>
    <row r="429" spans="1:17" s="11" customFormat="1" x14ac:dyDescent="0.25">
      <c r="A429" s="39"/>
      <c r="B429" s="44"/>
      <c r="C429" s="7"/>
      <c r="H429" s="39"/>
      <c r="I429" s="39"/>
      <c r="J429" s="39"/>
      <c r="K429" s="10"/>
      <c r="L429" s="10"/>
      <c r="M429" s="10"/>
      <c r="N429" s="10"/>
      <c r="O429" s="10"/>
      <c r="P429" s="10"/>
      <c r="Q429" s="10"/>
    </row>
    <row r="430" spans="1:17" s="11" customFormat="1" x14ac:dyDescent="0.25">
      <c r="A430" s="39"/>
      <c r="B430" s="44"/>
      <c r="C430" s="7"/>
      <c r="H430" s="39"/>
      <c r="I430" s="39"/>
      <c r="J430" s="39"/>
      <c r="K430" s="10"/>
      <c r="L430" s="10"/>
      <c r="M430" s="10"/>
      <c r="N430" s="10"/>
      <c r="O430" s="10"/>
      <c r="P430" s="10"/>
      <c r="Q430" s="10"/>
    </row>
    <row r="431" spans="1:17" s="11" customFormat="1" x14ac:dyDescent="0.25">
      <c r="A431" s="39"/>
      <c r="B431" s="44"/>
      <c r="C431" s="7"/>
      <c r="H431" s="39"/>
      <c r="I431" s="39"/>
      <c r="J431" s="39"/>
      <c r="K431" s="10"/>
      <c r="L431" s="10"/>
      <c r="M431" s="10"/>
      <c r="N431" s="10"/>
      <c r="O431" s="10"/>
      <c r="P431" s="10"/>
      <c r="Q431" s="10"/>
    </row>
    <row r="432" spans="1:17" s="11" customFormat="1" x14ac:dyDescent="0.25">
      <c r="A432" s="39"/>
      <c r="B432" s="44"/>
      <c r="C432" s="7"/>
      <c r="H432" s="39"/>
      <c r="I432" s="39"/>
      <c r="J432" s="39"/>
      <c r="K432" s="10"/>
      <c r="L432" s="10"/>
      <c r="M432" s="10"/>
      <c r="N432" s="10"/>
      <c r="O432" s="10"/>
      <c r="P432" s="10"/>
      <c r="Q432" s="10"/>
    </row>
    <row r="433" spans="1:17" s="11" customFormat="1" x14ac:dyDescent="0.25">
      <c r="A433" s="39"/>
      <c r="B433" s="44"/>
      <c r="C433" s="7"/>
      <c r="H433" s="39"/>
      <c r="I433" s="39"/>
      <c r="J433" s="39"/>
      <c r="K433" s="10"/>
      <c r="L433" s="10"/>
      <c r="M433" s="10"/>
      <c r="N433" s="10"/>
      <c r="O433" s="10"/>
      <c r="P433" s="10"/>
      <c r="Q433" s="10"/>
    </row>
    <row r="434" spans="1:17" s="11" customFormat="1" x14ac:dyDescent="0.25">
      <c r="A434" s="39"/>
      <c r="B434" s="44"/>
      <c r="C434" s="7"/>
      <c r="H434" s="39"/>
      <c r="I434" s="39"/>
      <c r="J434" s="39"/>
      <c r="K434" s="10"/>
      <c r="L434" s="10"/>
      <c r="M434" s="10"/>
      <c r="N434" s="10"/>
      <c r="O434" s="10"/>
      <c r="P434" s="10"/>
      <c r="Q434" s="10"/>
    </row>
    <row r="435" spans="1:17" s="11" customFormat="1" x14ac:dyDescent="0.25">
      <c r="A435" s="39"/>
      <c r="B435" s="44"/>
      <c r="C435" s="7"/>
      <c r="H435" s="39"/>
      <c r="I435" s="39"/>
      <c r="J435" s="39"/>
      <c r="K435" s="10"/>
      <c r="L435" s="10"/>
      <c r="M435" s="10"/>
      <c r="N435" s="10"/>
      <c r="O435" s="10"/>
      <c r="P435" s="10"/>
      <c r="Q435" s="10"/>
    </row>
    <row r="436" spans="1:17" s="11" customFormat="1" x14ac:dyDescent="0.25">
      <c r="A436" s="39"/>
      <c r="B436" s="44"/>
      <c r="C436" s="7"/>
      <c r="H436" s="39"/>
      <c r="I436" s="39"/>
      <c r="J436" s="39"/>
      <c r="K436" s="10"/>
      <c r="L436" s="10"/>
      <c r="M436" s="10"/>
      <c r="N436" s="10"/>
      <c r="O436" s="10"/>
      <c r="P436" s="10"/>
      <c r="Q436" s="10"/>
    </row>
    <row r="437" spans="1:17" s="11" customFormat="1" x14ac:dyDescent="0.25">
      <c r="A437" s="39"/>
      <c r="B437" s="44"/>
      <c r="C437" s="7"/>
      <c r="H437" s="39"/>
      <c r="I437" s="39"/>
      <c r="J437" s="39"/>
      <c r="K437" s="10"/>
      <c r="L437" s="10"/>
      <c r="M437" s="10"/>
      <c r="N437" s="10"/>
      <c r="O437" s="10"/>
      <c r="P437" s="10"/>
      <c r="Q437" s="10"/>
    </row>
    <row r="438" spans="1:17" s="11" customFormat="1" x14ac:dyDescent="0.25">
      <c r="A438" s="39"/>
      <c r="B438" s="44"/>
      <c r="C438" s="7"/>
      <c r="H438" s="39"/>
      <c r="I438" s="39"/>
      <c r="J438" s="39"/>
      <c r="K438" s="10"/>
      <c r="L438" s="10"/>
      <c r="M438" s="10"/>
      <c r="N438" s="10"/>
      <c r="O438" s="10"/>
      <c r="P438" s="10"/>
      <c r="Q438" s="10"/>
    </row>
    <row r="439" spans="1:17" s="11" customFormat="1" x14ac:dyDescent="0.25">
      <c r="A439" s="39"/>
      <c r="B439" s="44"/>
      <c r="C439" s="7"/>
      <c r="H439" s="39"/>
      <c r="I439" s="39"/>
      <c r="J439" s="39"/>
      <c r="K439" s="10"/>
      <c r="L439" s="10"/>
      <c r="M439" s="10"/>
      <c r="N439" s="10"/>
      <c r="O439" s="10"/>
      <c r="P439" s="10"/>
      <c r="Q439" s="10"/>
    </row>
    <row r="440" spans="1:17" s="11" customFormat="1" x14ac:dyDescent="0.25">
      <c r="A440" s="39"/>
      <c r="B440" s="44"/>
      <c r="C440" s="7"/>
      <c r="H440" s="39"/>
      <c r="I440" s="39"/>
      <c r="J440" s="39"/>
      <c r="K440" s="10"/>
      <c r="L440" s="10"/>
      <c r="M440" s="10"/>
      <c r="N440" s="10"/>
      <c r="O440" s="10"/>
      <c r="P440" s="10"/>
      <c r="Q440" s="10"/>
    </row>
    <row r="441" spans="1:17" s="11" customFormat="1" x14ac:dyDescent="0.25">
      <c r="A441" s="39"/>
      <c r="B441" s="44"/>
      <c r="C441" s="7"/>
      <c r="H441" s="39"/>
      <c r="I441" s="39"/>
      <c r="J441" s="39"/>
      <c r="K441" s="10"/>
      <c r="L441" s="10"/>
      <c r="M441" s="10"/>
      <c r="N441" s="10"/>
      <c r="O441" s="10"/>
      <c r="P441" s="10"/>
      <c r="Q441" s="10"/>
    </row>
    <row r="442" spans="1:17" s="11" customFormat="1" x14ac:dyDescent="0.25">
      <c r="A442" s="39"/>
      <c r="B442" s="44"/>
      <c r="C442" s="7"/>
      <c r="H442" s="39"/>
      <c r="I442" s="39"/>
      <c r="J442" s="39"/>
      <c r="K442" s="10"/>
      <c r="L442" s="10"/>
      <c r="M442" s="10"/>
      <c r="N442" s="10"/>
      <c r="O442" s="10"/>
      <c r="P442" s="10"/>
      <c r="Q442" s="10"/>
    </row>
    <row r="443" spans="1:17" s="11" customFormat="1" x14ac:dyDescent="0.25">
      <c r="A443" s="39"/>
      <c r="B443" s="44"/>
      <c r="C443" s="7"/>
      <c r="H443" s="39"/>
      <c r="I443" s="39"/>
      <c r="J443" s="39"/>
      <c r="K443" s="10"/>
      <c r="L443" s="10"/>
      <c r="M443" s="10"/>
      <c r="N443" s="10"/>
      <c r="O443" s="10"/>
      <c r="P443" s="10"/>
      <c r="Q443" s="10"/>
    </row>
    <row r="444" spans="1:17" s="11" customFormat="1" x14ac:dyDescent="0.25">
      <c r="A444" s="39"/>
      <c r="B444" s="44"/>
      <c r="C444" s="7"/>
      <c r="H444" s="39"/>
      <c r="I444" s="39"/>
      <c r="J444" s="39"/>
      <c r="K444" s="10"/>
      <c r="L444" s="10"/>
      <c r="M444" s="10"/>
      <c r="N444" s="10"/>
      <c r="O444" s="10"/>
      <c r="P444" s="10"/>
      <c r="Q444" s="10"/>
    </row>
    <row r="445" spans="1:17" s="11" customFormat="1" x14ac:dyDescent="0.25">
      <c r="A445" s="39"/>
      <c r="B445" s="44"/>
      <c r="C445" s="7"/>
      <c r="H445" s="39"/>
      <c r="I445" s="39"/>
      <c r="J445" s="39"/>
      <c r="K445" s="10"/>
      <c r="L445" s="10"/>
      <c r="M445" s="10"/>
      <c r="N445" s="10"/>
      <c r="O445" s="10"/>
      <c r="P445" s="10"/>
      <c r="Q445" s="10"/>
    </row>
    <row r="446" spans="1:17" s="11" customFormat="1" x14ac:dyDescent="0.25">
      <c r="A446" s="39"/>
      <c r="B446" s="44"/>
      <c r="C446" s="7"/>
      <c r="H446" s="39"/>
      <c r="I446" s="39"/>
      <c r="J446" s="39"/>
      <c r="K446" s="10"/>
      <c r="L446" s="10"/>
      <c r="M446" s="10"/>
      <c r="N446" s="10"/>
      <c r="O446" s="10"/>
      <c r="P446" s="10"/>
      <c r="Q446" s="10"/>
    </row>
    <row r="447" spans="1:17" s="11" customFormat="1" x14ac:dyDescent="0.25">
      <c r="A447" s="39"/>
      <c r="B447" s="44"/>
      <c r="C447" s="7"/>
      <c r="H447" s="39"/>
      <c r="I447" s="39"/>
      <c r="J447" s="39"/>
      <c r="K447" s="10"/>
      <c r="L447" s="10"/>
      <c r="M447" s="10"/>
      <c r="N447" s="10"/>
      <c r="O447" s="10"/>
      <c r="P447" s="10"/>
      <c r="Q447" s="10"/>
    </row>
    <row r="448" spans="1:17" s="11" customFormat="1" x14ac:dyDescent="0.25">
      <c r="A448" s="39"/>
      <c r="B448" s="44"/>
      <c r="C448" s="7"/>
      <c r="H448" s="39"/>
      <c r="I448" s="39"/>
      <c r="J448" s="39"/>
      <c r="K448" s="10"/>
      <c r="L448" s="10"/>
      <c r="M448" s="10"/>
      <c r="N448" s="10"/>
      <c r="O448" s="10"/>
      <c r="P448" s="10"/>
      <c r="Q448" s="10"/>
    </row>
    <row r="449" spans="1:17" s="11" customFormat="1" x14ac:dyDescent="0.25">
      <c r="A449" s="39"/>
      <c r="B449" s="44"/>
      <c r="C449" s="7"/>
      <c r="H449" s="39"/>
      <c r="I449" s="39"/>
      <c r="J449" s="39"/>
      <c r="K449" s="10"/>
      <c r="L449" s="10"/>
      <c r="M449" s="10"/>
      <c r="N449" s="10"/>
      <c r="O449" s="10"/>
      <c r="P449" s="10"/>
      <c r="Q449" s="10"/>
    </row>
    <row r="450" spans="1:17" s="11" customFormat="1" x14ac:dyDescent="0.25">
      <c r="A450" s="39"/>
      <c r="B450" s="44"/>
      <c r="C450" s="7"/>
      <c r="H450" s="39"/>
      <c r="I450" s="39"/>
      <c r="J450" s="39"/>
      <c r="K450" s="10"/>
      <c r="L450" s="10"/>
      <c r="M450" s="10"/>
      <c r="N450" s="10"/>
      <c r="O450" s="10"/>
      <c r="P450" s="10"/>
      <c r="Q450" s="10"/>
    </row>
    <row r="451" spans="1:17" s="11" customFormat="1" x14ac:dyDescent="0.25">
      <c r="A451" s="39"/>
      <c r="B451" s="44"/>
      <c r="C451" s="7"/>
      <c r="H451" s="39"/>
      <c r="I451" s="39"/>
      <c r="J451" s="39"/>
      <c r="K451" s="10"/>
      <c r="L451" s="10"/>
      <c r="M451" s="10"/>
      <c r="N451" s="10"/>
      <c r="O451" s="10"/>
      <c r="P451" s="10"/>
      <c r="Q451" s="10"/>
    </row>
    <row r="452" spans="1:17" s="11" customFormat="1" x14ac:dyDescent="0.25">
      <c r="A452" s="39"/>
      <c r="B452" s="44"/>
      <c r="C452" s="7"/>
      <c r="H452" s="39"/>
      <c r="I452" s="39"/>
      <c r="J452" s="39"/>
      <c r="K452" s="10"/>
      <c r="L452" s="10"/>
      <c r="M452" s="10"/>
      <c r="N452" s="10"/>
      <c r="O452" s="10"/>
      <c r="P452" s="10"/>
      <c r="Q452" s="10"/>
    </row>
    <row r="453" spans="1:17" s="11" customFormat="1" x14ac:dyDescent="0.25">
      <c r="A453" s="39"/>
      <c r="B453" s="44"/>
      <c r="C453" s="7"/>
      <c r="H453" s="39"/>
      <c r="I453" s="39"/>
      <c r="J453" s="39"/>
      <c r="K453" s="10"/>
      <c r="L453" s="10"/>
      <c r="M453" s="10"/>
      <c r="N453" s="10"/>
      <c r="O453" s="10"/>
      <c r="P453" s="10"/>
      <c r="Q453" s="10"/>
    </row>
    <row r="454" spans="1:17" s="11" customFormat="1" x14ac:dyDescent="0.25">
      <c r="A454" s="39"/>
      <c r="B454" s="44"/>
      <c r="C454" s="7"/>
      <c r="H454" s="39"/>
      <c r="I454" s="39"/>
      <c r="J454" s="39"/>
      <c r="K454" s="10"/>
      <c r="L454" s="10"/>
      <c r="M454" s="10"/>
      <c r="N454" s="10"/>
      <c r="O454" s="10"/>
      <c r="P454" s="10"/>
      <c r="Q454" s="10"/>
    </row>
    <row r="455" spans="1:17" s="11" customFormat="1" x14ac:dyDescent="0.25">
      <c r="A455" s="39"/>
      <c r="B455" s="44"/>
      <c r="C455" s="7"/>
      <c r="H455" s="39"/>
      <c r="I455" s="39"/>
      <c r="J455" s="39"/>
      <c r="K455" s="10"/>
      <c r="L455" s="10"/>
      <c r="M455" s="10"/>
      <c r="N455" s="10"/>
      <c r="O455" s="10"/>
      <c r="P455" s="10"/>
      <c r="Q455" s="10"/>
    </row>
    <row r="456" spans="1:17" s="11" customFormat="1" x14ac:dyDescent="0.25">
      <c r="A456" s="39"/>
      <c r="B456" s="44"/>
      <c r="C456" s="7"/>
      <c r="H456" s="39"/>
      <c r="I456" s="39"/>
      <c r="J456" s="39"/>
      <c r="K456" s="10"/>
      <c r="L456" s="10"/>
      <c r="M456" s="10"/>
      <c r="N456" s="10"/>
      <c r="O456" s="10"/>
      <c r="P456" s="10"/>
      <c r="Q456" s="10"/>
    </row>
    <row r="457" spans="1:17" s="11" customFormat="1" x14ac:dyDescent="0.25">
      <c r="A457" s="39"/>
      <c r="B457" s="44"/>
      <c r="C457" s="7"/>
      <c r="H457" s="39"/>
      <c r="I457" s="39"/>
      <c r="J457" s="39"/>
      <c r="K457" s="10"/>
      <c r="L457" s="10"/>
      <c r="M457" s="10"/>
      <c r="N457" s="10"/>
      <c r="O457" s="10"/>
      <c r="P457" s="10"/>
      <c r="Q457" s="10"/>
    </row>
    <row r="458" spans="1:17" s="11" customFormat="1" x14ac:dyDescent="0.25">
      <c r="A458" s="39"/>
      <c r="B458" s="44"/>
      <c r="C458" s="7"/>
      <c r="H458" s="39"/>
      <c r="I458" s="39"/>
      <c r="J458" s="39"/>
      <c r="K458" s="10"/>
      <c r="L458" s="10"/>
      <c r="M458" s="10"/>
      <c r="N458" s="10"/>
      <c r="O458" s="10"/>
      <c r="P458" s="10"/>
      <c r="Q458" s="10"/>
    </row>
    <row r="459" spans="1:17" s="11" customFormat="1" x14ac:dyDescent="0.25">
      <c r="A459" s="39"/>
      <c r="B459" s="44"/>
      <c r="C459" s="7"/>
      <c r="H459" s="39"/>
      <c r="I459" s="39"/>
      <c r="J459" s="39"/>
      <c r="K459" s="10"/>
      <c r="L459" s="10"/>
      <c r="M459" s="10"/>
      <c r="N459" s="10"/>
      <c r="O459" s="10"/>
      <c r="P459" s="10"/>
      <c r="Q459" s="10"/>
    </row>
    <row r="460" spans="1:17" s="11" customFormat="1" x14ac:dyDescent="0.25">
      <c r="A460" s="39"/>
      <c r="B460" s="44"/>
      <c r="C460" s="7"/>
      <c r="H460" s="39"/>
      <c r="I460" s="39"/>
      <c r="J460" s="39"/>
      <c r="K460" s="10"/>
      <c r="L460" s="10"/>
      <c r="M460" s="10"/>
      <c r="N460" s="10"/>
      <c r="O460" s="10"/>
      <c r="P460" s="10"/>
      <c r="Q460" s="10"/>
    </row>
    <row r="461" spans="1:17" s="11" customFormat="1" x14ac:dyDescent="0.25">
      <c r="A461" s="39"/>
      <c r="B461" s="44"/>
      <c r="C461" s="7"/>
      <c r="H461" s="39"/>
      <c r="I461" s="39"/>
      <c r="J461" s="39"/>
      <c r="K461" s="10"/>
      <c r="L461" s="10"/>
      <c r="M461" s="10"/>
      <c r="N461" s="10"/>
      <c r="O461" s="10"/>
      <c r="P461" s="10"/>
      <c r="Q461" s="10"/>
    </row>
    <row r="462" spans="1:17" s="11" customFormat="1" x14ac:dyDescent="0.25">
      <c r="A462" s="39"/>
      <c r="B462" s="44"/>
      <c r="C462" s="7"/>
      <c r="H462" s="39"/>
      <c r="I462" s="39"/>
      <c r="J462" s="39"/>
      <c r="K462" s="10"/>
      <c r="L462" s="10"/>
      <c r="M462" s="10"/>
      <c r="N462" s="10"/>
      <c r="O462" s="10"/>
      <c r="P462" s="10"/>
      <c r="Q462" s="10"/>
    </row>
    <row r="463" spans="1:17" s="11" customFormat="1" x14ac:dyDescent="0.25">
      <c r="A463" s="39"/>
      <c r="B463" s="44"/>
      <c r="C463" s="7"/>
      <c r="H463" s="39"/>
      <c r="I463" s="39"/>
      <c r="J463" s="39"/>
      <c r="K463" s="10"/>
      <c r="L463" s="10"/>
      <c r="M463" s="10"/>
      <c r="N463" s="10"/>
      <c r="O463" s="10"/>
      <c r="P463" s="10"/>
      <c r="Q463" s="10"/>
    </row>
    <row r="464" spans="1:17" s="11" customFormat="1" x14ac:dyDescent="0.25">
      <c r="A464" s="39"/>
      <c r="B464" s="44"/>
      <c r="C464" s="7"/>
      <c r="H464" s="39"/>
      <c r="I464" s="39"/>
      <c r="J464" s="39"/>
      <c r="K464" s="10"/>
      <c r="L464" s="10"/>
      <c r="M464" s="10"/>
      <c r="N464" s="10"/>
      <c r="O464" s="10"/>
      <c r="P464" s="10"/>
      <c r="Q464" s="10"/>
    </row>
    <row r="465" spans="1:17" s="11" customFormat="1" x14ac:dyDescent="0.25">
      <c r="A465" s="39"/>
      <c r="B465" s="44"/>
      <c r="C465" s="7"/>
      <c r="H465" s="39"/>
      <c r="I465" s="39"/>
      <c r="J465" s="39"/>
      <c r="K465" s="10"/>
      <c r="L465" s="10"/>
      <c r="M465" s="10"/>
      <c r="N465" s="10"/>
      <c r="O465" s="10"/>
      <c r="P465" s="10"/>
      <c r="Q465" s="10"/>
    </row>
    <row r="466" spans="1:17" s="11" customFormat="1" x14ac:dyDescent="0.25">
      <c r="A466" s="39"/>
      <c r="B466" s="44"/>
      <c r="C466" s="7"/>
      <c r="H466" s="39"/>
      <c r="I466" s="39"/>
      <c r="J466" s="39"/>
      <c r="K466" s="10"/>
      <c r="L466" s="10"/>
      <c r="M466" s="10"/>
      <c r="N466" s="10"/>
      <c r="O466" s="10"/>
      <c r="P466" s="10"/>
      <c r="Q466" s="10"/>
    </row>
    <row r="467" spans="1:17" s="11" customFormat="1" x14ac:dyDescent="0.25">
      <c r="A467" s="39"/>
      <c r="B467" s="44"/>
      <c r="C467" s="7"/>
      <c r="H467" s="39"/>
      <c r="I467" s="39"/>
      <c r="J467" s="39"/>
      <c r="K467" s="10"/>
      <c r="L467" s="10"/>
      <c r="M467" s="10"/>
      <c r="N467" s="10"/>
      <c r="O467" s="10"/>
      <c r="P467" s="10"/>
      <c r="Q467" s="10"/>
    </row>
    <row r="468" spans="1:17" s="11" customFormat="1" x14ac:dyDescent="0.25">
      <c r="A468" s="39"/>
      <c r="B468" s="44"/>
      <c r="C468" s="7"/>
      <c r="H468" s="39"/>
      <c r="I468" s="39"/>
      <c r="J468" s="39"/>
      <c r="K468" s="10"/>
      <c r="L468" s="10"/>
      <c r="M468" s="10"/>
      <c r="N468" s="10"/>
      <c r="O468" s="10"/>
      <c r="P468" s="10"/>
      <c r="Q468" s="10"/>
    </row>
    <row r="469" spans="1:17" s="11" customFormat="1" x14ac:dyDescent="0.25">
      <c r="A469" s="39"/>
      <c r="B469" s="44"/>
      <c r="C469" s="7"/>
      <c r="H469" s="39"/>
      <c r="I469" s="39"/>
      <c r="J469" s="39"/>
      <c r="K469" s="10"/>
      <c r="L469" s="10"/>
      <c r="M469" s="10"/>
      <c r="N469" s="10"/>
      <c r="O469" s="10"/>
      <c r="P469" s="10"/>
      <c r="Q469" s="10"/>
    </row>
    <row r="470" spans="1:17" s="11" customFormat="1" x14ac:dyDescent="0.25">
      <c r="A470" s="39"/>
      <c r="B470" s="44"/>
      <c r="C470" s="7"/>
      <c r="H470" s="39"/>
      <c r="I470" s="39"/>
      <c r="J470" s="39"/>
      <c r="K470" s="10"/>
      <c r="L470" s="10"/>
      <c r="M470" s="10"/>
      <c r="N470" s="10"/>
      <c r="O470" s="10"/>
      <c r="P470" s="10"/>
      <c r="Q470" s="10"/>
    </row>
    <row r="471" spans="1:17" s="11" customFormat="1" x14ac:dyDescent="0.25">
      <c r="A471" s="39"/>
      <c r="B471" s="44"/>
      <c r="C471" s="7"/>
      <c r="H471" s="39"/>
      <c r="I471" s="39"/>
      <c r="J471" s="39"/>
      <c r="K471" s="10"/>
      <c r="L471" s="10"/>
      <c r="M471" s="10"/>
      <c r="N471" s="10"/>
      <c r="O471" s="10"/>
      <c r="P471" s="10"/>
      <c r="Q471" s="10"/>
    </row>
    <row r="472" spans="1:17" s="11" customFormat="1" x14ac:dyDescent="0.25">
      <c r="A472" s="39"/>
      <c r="B472" s="44"/>
      <c r="C472" s="7"/>
      <c r="H472" s="39"/>
      <c r="I472" s="39"/>
      <c r="J472" s="39"/>
      <c r="K472" s="10"/>
      <c r="L472" s="10"/>
      <c r="M472" s="10"/>
      <c r="N472" s="10"/>
      <c r="O472" s="10"/>
      <c r="P472" s="10"/>
      <c r="Q472" s="10"/>
    </row>
    <row r="473" spans="1:17" s="11" customFormat="1" x14ac:dyDescent="0.25">
      <c r="A473" s="39"/>
      <c r="B473" s="44"/>
      <c r="C473" s="7"/>
      <c r="H473" s="39"/>
      <c r="I473" s="39"/>
      <c r="J473" s="39"/>
      <c r="K473" s="10"/>
      <c r="L473" s="10"/>
      <c r="M473" s="10"/>
      <c r="N473" s="10"/>
      <c r="O473" s="10"/>
      <c r="P473" s="10"/>
      <c r="Q473" s="10"/>
    </row>
    <row r="474" spans="1:17" s="11" customFormat="1" x14ac:dyDescent="0.25">
      <c r="A474" s="39"/>
      <c r="B474" s="44"/>
      <c r="C474" s="7"/>
      <c r="H474" s="39"/>
      <c r="I474" s="39"/>
      <c r="J474" s="39"/>
      <c r="K474" s="10"/>
      <c r="L474" s="10"/>
      <c r="M474" s="10"/>
      <c r="N474" s="10"/>
      <c r="O474" s="10"/>
      <c r="P474" s="10"/>
      <c r="Q474" s="10"/>
    </row>
    <row r="475" spans="1:17" s="11" customFormat="1" x14ac:dyDescent="0.25">
      <c r="A475" s="39"/>
      <c r="B475" s="44"/>
      <c r="C475" s="7"/>
      <c r="H475" s="39"/>
      <c r="I475" s="39"/>
      <c r="J475" s="39"/>
      <c r="K475" s="10"/>
      <c r="L475" s="10"/>
      <c r="M475" s="10"/>
      <c r="N475" s="10"/>
      <c r="O475" s="10"/>
      <c r="P475" s="10"/>
      <c r="Q475" s="10"/>
    </row>
    <row r="476" spans="1:17" s="11" customFormat="1" x14ac:dyDescent="0.25">
      <c r="A476" s="39"/>
      <c r="B476" s="44"/>
      <c r="C476" s="7"/>
      <c r="H476" s="39"/>
      <c r="I476" s="39"/>
      <c r="J476" s="39"/>
      <c r="K476" s="10"/>
      <c r="L476" s="10"/>
      <c r="M476" s="10"/>
      <c r="N476" s="10"/>
      <c r="O476" s="10"/>
      <c r="P476" s="10"/>
      <c r="Q476" s="10"/>
    </row>
    <row r="477" spans="1:17" s="11" customFormat="1" x14ac:dyDescent="0.25">
      <c r="A477" s="39"/>
      <c r="B477" s="44"/>
      <c r="C477" s="7"/>
      <c r="H477" s="39"/>
      <c r="I477" s="39"/>
      <c r="J477" s="39"/>
      <c r="K477" s="10"/>
      <c r="L477" s="10"/>
      <c r="M477" s="10"/>
      <c r="N477" s="10"/>
      <c r="O477" s="10"/>
      <c r="P477" s="10"/>
      <c r="Q477" s="10"/>
    </row>
    <row r="478" spans="1:17" s="11" customFormat="1" x14ac:dyDescent="0.25">
      <c r="A478" s="39"/>
      <c r="B478" s="44"/>
      <c r="C478" s="7"/>
      <c r="H478" s="39"/>
      <c r="I478" s="39"/>
      <c r="J478" s="39"/>
      <c r="K478" s="10"/>
      <c r="L478" s="10"/>
      <c r="M478" s="10"/>
      <c r="N478" s="10"/>
      <c r="O478" s="10"/>
      <c r="P478" s="10"/>
      <c r="Q478" s="10"/>
    </row>
    <row r="479" spans="1:17" s="11" customFormat="1" x14ac:dyDescent="0.25">
      <c r="A479" s="39"/>
      <c r="B479" s="44"/>
      <c r="C479" s="7"/>
      <c r="H479" s="39"/>
      <c r="I479" s="39"/>
      <c r="J479" s="39"/>
      <c r="K479" s="10"/>
      <c r="L479" s="10"/>
      <c r="M479" s="10"/>
      <c r="N479" s="10"/>
      <c r="O479" s="10"/>
      <c r="P479" s="10"/>
      <c r="Q479" s="10"/>
    </row>
    <row r="480" spans="1:17" s="11" customFormat="1" x14ac:dyDescent="0.25">
      <c r="A480" s="39"/>
      <c r="B480" s="44"/>
      <c r="C480" s="7"/>
      <c r="H480" s="39"/>
      <c r="I480" s="39"/>
      <c r="J480" s="39"/>
      <c r="K480" s="10"/>
      <c r="L480" s="10"/>
      <c r="M480" s="10"/>
      <c r="N480" s="10"/>
      <c r="O480" s="10"/>
      <c r="P480" s="10"/>
      <c r="Q480" s="10"/>
    </row>
    <row r="481" spans="1:17" s="11" customFormat="1" x14ac:dyDescent="0.25">
      <c r="A481" s="39"/>
      <c r="B481" s="44"/>
      <c r="C481" s="7"/>
      <c r="H481" s="39"/>
      <c r="I481" s="39"/>
      <c r="J481" s="39"/>
      <c r="K481" s="10"/>
      <c r="L481" s="10"/>
      <c r="M481" s="10"/>
      <c r="N481" s="10"/>
      <c r="O481" s="10"/>
      <c r="P481" s="10"/>
      <c r="Q481" s="10"/>
    </row>
    <row r="482" spans="1:17" s="11" customFormat="1" x14ac:dyDescent="0.25">
      <c r="A482" s="39"/>
      <c r="B482" s="44"/>
      <c r="C482" s="7"/>
      <c r="H482" s="39"/>
      <c r="I482" s="39"/>
      <c r="J482" s="39"/>
      <c r="K482" s="10"/>
      <c r="L482" s="10"/>
      <c r="M482" s="10"/>
      <c r="N482" s="10"/>
      <c r="O482" s="10"/>
      <c r="P482" s="10"/>
      <c r="Q482" s="10"/>
    </row>
    <row r="483" spans="1:17" s="11" customFormat="1" x14ac:dyDescent="0.25">
      <c r="A483" s="39"/>
      <c r="B483" s="44"/>
      <c r="C483" s="7"/>
      <c r="H483" s="39"/>
      <c r="I483" s="39"/>
      <c r="J483" s="39"/>
      <c r="K483" s="10"/>
      <c r="L483" s="10"/>
      <c r="M483" s="10"/>
      <c r="N483" s="10"/>
      <c r="O483" s="10"/>
      <c r="P483" s="10"/>
      <c r="Q483" s="10"/>
    </row>
    <row r="484" spans="1:17" s="11" customFormat="1" x14ac:dyDescent="0.25">
      <c r="A484" s="39"/>
      <c r="B484" s="44"/>
      <c r="C484" s="7"/>
      <c r="H484" s="39"/>
      <c r="I484" s="39"/>
      <c r="J484" s="39"/>
      <c r="K484" s="10"/>
      <c r="L484" s="10"/>
      <c r="M484" s="10"/>
      <c r="N484" s="10"/>
      <c r="O484" s="10"/>
      <c r="P484" s="10"/>
      <c r="Q484" s="10"/>
    </row>
    <row r="485" spans="1:17" s="11" customFormat="1" x14ac:dyDescent="0.25">
      <c r="A485" s="39"/>
      <c r="B485" s="44"/>
      <c r="C485" s="7"/>
      <c r="H485" s="39"/>
      <c r="I485" s="39"/>
      <c r="J485" s="39"/>
      <c r="K485" s="10"/>
      <c r="L485" s="10"/>
      <c r="M485" s="10"/>
      <c r="N485" s="10"/>
      <c r="O485" s="10"/>
      <c r="P485" s="10"/>
      <c r="Q485" s="10"/>
    </row>
    <row r="486" spans="1:17" s="11" customFormat="1" x14ac:dyDescent="0.25">
      <c r="A486" s="39"/>
      <c r="B486" s="44"/>
      <c r="C486" s="7"/>
      <c r="H486" s="39"/>
      <c r="I486" s="39"/>
      <c r="J486" s="39"/>
      <c r="K486" s="10"/>
      <c r="L486" s="10"/>
      <c r="M486" s="10"/>
      <c r="N486" s="10"/>
      <c r="O486" s="10"/>
      <c r="P486" s="10"/>
      <c r="Q486" s="10"/>
    </row>
    <row r="487" spans="1:17" s="11" customFormat="1" x14ac:dyDescent="0.25">
      <c r="A487" s="39"/>
      <c r="B487" s="44"/>
      <c r="C487" s="7"/>
      <c r="H487" s="39"/>
      <c r="I487" s="39"/>
      <c r="J487" s="39"/>
      <c r="K487" s="10"/>
      <c r="L487" s="10"/>
      <c r="M487" s="10"/>
      <c r="N487" s="10"/>
      <c r="O487" s="10"/>
      <c r="P487" s="10"/>
      <c r="Q487" s="10"/>
    </row>
    <row r="488" spans="1:17" s="11" customFormat="1" x14ac:dyDescent="0.25">
      <c r="A488" s="39"/>
      <c r="B488" s="44"/>
      <c r="C488" s="7"/>
      <c r="H488" s="39"/>
      <c r="I488" s="39"/>
      <c r="J488" s="39"/>
      <c r="K488" s="10"/>
      <c r="L488" s="10"/>
      <c r="M488" s="10"/>
      <c r="N488" s="10"/>
      <c r="O488" s="10"/>
      <c r="P488" s="10"/>
      <c r="Q488" s="10"/>
    </row>
    <row r="489" spans="1:17" s="11" customFormat="1" x14ac:dyDescent="0.25">
      <c r="A489" s="39"/>
      <c r="B489" s="44"/>
      <c r="C489" s="7"/>
      <c r="H489" s="39"/>
      <c r="I489" s="39"/>
      <c r="J489" s="39"/>
      <c r="K489" s="10"/>
      <c r="L489" s="10"/>
      <c r="M489" s="10"/>
      <c r="N489" s="10"/>
      <c r="O489" s="10"/>
      <c r="P489" s="10"/>
      <c r="Q489" s="10"/>
    </row>
    <row r="490" spans="1:17" s="11" customFormat="1" x14ac:dyDescent="0.25">
      <c r="A490" s="39"/>
      <c r="B490" s="44"/>
      <c r="C490" s="7"/>
      <c r="H490" s="39"/>
      <c r="I490" s="39"/>
      <c r="J490" s="39"/>
      <c r="K490" s="10"/>
      <c r="L490" s="10"/>
      <c r="M490" s="10"/>
      <c r="N490" s="10"/>
      <c r="O490" s="10"/>
      <c r="P490" s="10"/>
      <c r="Q490" s="10"/>
    </row>
    <row r="491" spans="1:17" s="11" customFormat="1" x14ac:dyDescent="0.25">
      <c r="A491" s="39"/>
      <c r="B491" s="44"/>
      <c r="C491" s="7"/>
      <c r="H491" s="39"/>
      <c r="I491" s="39"/>
      <c r="J491" s="39"/>
      <c r="K491" s="10"/>
      <c r="L491" s="10"/>
      <c r="M491" s="10"/>
      <c r="N491" s="10"/>
      <c r="O491" s="10"/>
      <c r="P491" s="10"/>
      <c r="Q491" s="10"/>
    </row>
    <row r="492" spans="1:17" s="11" customFormat="1" x14ac:dyDescent="0.25">
      <c r="A492" s="39"/>
      <c r="B492" s="44"/>
      <c r="C492" s="7"/>
      <c r="H492" s="39"/>
      <c r="I492" s="39"/>
      <c r="J492" s="39"/>
      <c r="K492" s="10"/>
      <c r="L492" s="10"/>
      <c r="M492" s="10"/>
      <c r="N492" s="10"/>
      <c r="O492" s="10"/>
      <c r="P492" s="10"/>
      <c r="Q492" s="10"/>
    </row>
    <row r="493" spans="1:17" s="11" customFormat="1" x14ac:dyDescent="0.25">
      <c r="A493" s="39"/>
      <c r="B493" s="44"/>
      <c r="C493" s="7"/>
      <c r="H493" s="39"/>
      <c r="I493" s="39"/>
      <c r="J493" s="39"/>
      <c r="K493" s="10"/>
      <c r="L493" s="10"/>
      <c r="M493" s="10"/>
      <c r="N493" s="10"/>
      <c r="O493" s="10"/>
      <c r="P493" s="10"/>
      <c r="Q493" s="10"/>
    </row>
    <row r="494" spans="1:17" s="11" customFormat="1" x14ac:dyDescent="0.25">
      <c r="A494" s="39"/>
      <c r="B494" s="44"/>
      <c r="C494" s="7"/>
      <c r="H494" s="39"/>
      <c r="I494" s="39"/>
      <c r="J494" s="39"/>
      <c r="K494" s="10"/>
      <c r="L494" s="10"/>
      <c r="M494" s="10"/>
      <c r="N494" s="10"/>
      <c r="O494" s="10"/>
      <c r="P494" s="10"/>
      <c r="Q494" s="10"/>
    </row>
    <row r="495" spans="1:17" s="11" customFormat="1" x14ac:dyDescent="0.25">
      <c r="A495" s="39"/>
      <c r="B495" s="44"/>
      <c r="C495" s="7"/>
      <c r="H495" s="39"/>
      <c r="I495" s="39"/>
      <c r="J495" s="39"/>
      <c r="K495" s="10"/>
      <c r="L495" s="10"/>
      <c r="M495" s="10"/>
      <c r="N495" s="10"/>
      <c r="O495" s="10"/>
      <c r="P495" s="10"/>
      <c r="Q495" s="10"/>
    </row>
    <row r="496" spans="1:17" s="11" customFormat="1" x14ac:dyDescent="0.25">
      <c r="A496" s="39"/>
      <c r="B496" s="44"/>
      <c r="C496" s="7"/>
      <c r="H496" s="39"/>
      <c r="I496" s="39"/>
      <c r="J496" s="39"/>
      <c r="K496" s="10"/>
      <c r="L496" s="10"/>
      <c r="M496" s="10"/>
      <c r="N496" s="10"/>
      <c r="O496" s="10"/>
      <c r="P496" s="10"/>
      <c r="Q496" s="10"/>
    </row>
    <row r="497" spans="1:17" s="11" customFormat="1" x14ac:dyDescent="0.25">
      <c r="A497" s="39"/>
      <c r="B497" s="44"/>
      <c r="C497" s="7"/>
      <c r="H497" s="39"/>
      <c r="I497" s="39"/>
      <c r="J497" s="39"/>
      <c r="K497" s="10"/>
      <c r="L497" s="10"/>
      <c r="M497" s="10"/>
      <c r="N497" s="10"/>
      <c r="O497" s="10"/>
      <c r="P497" s="10"/>
      <c r="Q497" s="10"/>
    </row>
    <row r="498" spans="1:17" s="11" customFormat="1" x14ac:dyDescent="0.25">
      <c r="A498" s="39"/>
      <c r="B498" s="44"/>
      <c r="C498" s="7"/>
      <c r="H498" s="39"/>
      <c r="I498" s="39"/>
      <c r="J498" s="39"/>
      <c r="K498" s="10"/>
      <c r="L498" s="10"/>
      <c r="M498" s="10"/>
      <c r="N498" s="10"/>
      <c r="O498" s="10"/>
      <c r="P498" s="10"/>
      <c r="Q498" s="10"/>
    </row>
    <row r="499" spans="1:17" s="11" customFormat="1" x14ac:dyDescent="0.25">
      <c r="A499" s="39"/>
      <c r="B499" s="44"/>
      <c r="C499" s="7"/>
      <c r="H499" s="39"/>
      <c r="I499" s="39"/>
      <c r="J499" s="39"/>
      <c r="K499" s="10"/>
      <c r="L499" s="10"/>
      <c r="M499" s="10"/>
      <c r="N499" s="10"/>
      <c r="O499" s="10"/>
      <c r="P499" s="10"/>
      <c r="Q499" s="10"/>
    </row>
    <row r="500" spans="1:17" s="11" customFormat="1" x14ac:dyDescent="0.25">
      <c r="A500" s="39"/>
      <c r="B500" s="44"/>
      <c r="C500" s="7"/>
      <c r="H500" s="39"/>
      <c r="I500" s="39"/>
      <c r="J500" s="39"/>
      <c r="K500" s="10"/>
      <c r="L500" s="10"/>
      <c r="M500" s="10"/>
      <c r="N500" s="10"/>
      <c r="O500" s="10"/>
      <c r="P500" s="10"/>
      <c r="Q500" s="10"/>
    </row>
    <row r="501" spans="1:17" s="11" customFormat="1" x14ac:dyDescent="0.25">
      <c r="A501" s="39"/>
      <c r="B501" s="44"/>
      <c r="C501" s="7"/>
      <c r="H501" s="39"/>
      <c r="I501" s="39"/>
      <c r="J501" s="39"/>
      <c r="K501" s="10"/>
      <c r="L501" s="10"/>
      <c r="M501" s="10"/>
      <c r="N501" s="10"/>
      <c r="O501" s="10"/>
      <c r="P501" s="10"/>
      <c r="Q501" s="10"/>
    </row>
    <row r="502" spans="1:17" s="11" customFormat="1" x14ac:dyDescent="0.25">
      <c r="A502" s="39"/>
      <c r="B502" s="44"/>
      <c r="C502" s="7"/>
      <c r="H502" s="39"/>
      <c r="I502" s="39"/>
      <c r="J502" s="39"/>
      <c r="K502" s="10"/>
      <c r="L502" s="10"/>
      <c r="M502" s="10"/>
      <c r="N502" s="10"/>
      <c r="O502" s="10"/>
      <c r="P502" s="10"/>
      <c r="Q502" s="10"/>
    </row>
    <row r="503" spans="1:17" s="11" customFormat="1" x14ac:dyDescent="0.25">
      <c r="A503" s="39"/>
      <c r="B503" s="44"/>
      <c r="C503" s="7"/>
      <c r="H503" s="39"/>
      <c r="I503" s="39"/>
      <c r="J503" s="39"/>
      <c r="K503" s="10"/>
      <c r="L503" s="10"/>
      <c r="M503" s="10"/>
      <c r="N503" s="10"/>
      <c r="O503" s="10"/>
      <c r="P503" s="10"/>
      <c r="Q503" s="10"/>
    </row>
    <row r="504" spans="1:17" s="11" customFormat="1" x14ac:dyDescent="0.25">
      <c r="A504" s="39"/>
      <c r="B504" s="44"/>
      <c r="C504" s="7"/>
      <c r="H504" s="39"/>
      <c r="I504" s="39"/>
      <c r="J504" s="39"/>
      <c r="K504" s="10"/>
      <c r="L504" s="10"/>
      <c r="M504" s="10"/>
      <c r="N504" s="10"/>
      <c r="O504" s="10"/>
      <c r="P504" s="10"/>
      <c r="Q504" s="10"/>
    </row>
    <row r="505" spans="1:17" s="11" customFormat="1" x14ac:dyDescent="0.25">
      <c r="A505" s="39"/>
      <c r="B505" s="44"/>
      <c r="C505" s="7"/>
      <c r="H505" s="39"/>
      <c r="I505" s="39"/>
      <c r="J505" s="39"/>
      <c r="K505" s="10"/>
      <c r="L505" s="10"/>
      <c r="M505" s="10"/>
      <c r="N505" s="10"/>
      <c r="O505" s="10"/>
      <c r="P505" s="10"/>
      <c r="Q505" s="10"/>
    </row>
    <row r="506" spans="1:17" s="11" customFormat="1" x14ac:dyDescent="0.25">
      <c r="A506" s="39"/>
      <c r="B506" s="44"/>
      <c r="C506" s="7"/>
      <c r="H506" s="39"/>
      <c r="I506" s="39"/>
      <c r="J506" s="39"/>
      <c r="K506" s="10"/>
      <c r="L506" s="10"/>
      <c r="M506" s="10"/>
      <c r="N506" s="10"/>
      <c r="O506" s="10"/>
      <c r="P506" s="10"/>
      <c r="Q506" s="10"/>
    </row>
    <row r="507" spans="1:17" s="11" customFormat="1" x14ac:dyDescent="0.25">
      <c r="A507" s="39"/>
      <c r="B507" s="44"/>
      <c r="C507" s="7"/>
      <c r="H507" s="39"/>
      <c r="I507" s="39"/>
      <c r="J507" s="39"/>
      <c r="K507" s="10"/>
      <c r="L507" s="10"/>
      <c r="M507" s="10"/>
      <c r="N507" s="10"/>
      <c r="O507" s="10"/>
      <c r="P507" s="10"/>
      <c r="Q507" s="10"/>
    </row>
    <row r="508" spans="1:17" s="11" customFormat="1" x14ac:dyDescent="0.25">
      <c r="A508" s="39"/>
      <c r="B508" s="44"/>
      <c r="C508" s="7"/>
      <c r="H508" s="39"/>
      <c r="I508" s="39"/>
      <c r="J508" s="39"/>
      <c r="K508" s="10"/>
      <c r="L508" s="10"/>
      <c r="M508" s="10"/>
      <c r="N508" s="10"/>
      <c r="O508" s="10"/>
      <c r="P508" s="10"/>
      <c r="Q508" s="10"/>
    </row>
    <row r="509" spans="1:17" s="11" customFormat="1" x14ac:dyDescent="0.25">
      <c r="A509" s="39"/>
      <c r="B509" s="44"/>
      <c r="C509" s="7"/>
      <c r="H509" s="39"/>
      <c r="I509" s="39"/>
      <c r="J509" s="39"/>
      <c r="K509" s="10"/>
      <c r="L509" s="10"/>
      <c r="M509" s="10"/>
      <c r="N509" s="10"/>
      <c r="O509" s="10"/>
      <c r="P509" s="10"/>
      <c r="Q509" s="10"/>
    </row>
    <row r="510" spans="1:17" s="11" customFormat="1" x14ac:dyDescent="0.25">
      <c r="A510" s="39"/>
      <c r="B510" s="44"/>
      <c r="C510" s="7"/>
      <c r="H510" s="39"/>
      <c r="I510" s="39"/>
      <c r="J510" s="39"/>
      <c r="K510" s="10"/>
      <c r="L510" s="10"/>
      <c r="M510" s="10"/>
      <c r="N510" s="10"/>
      <c r="O510" s="10"/>
      <c r="P510" s="10"/>
      <c r="Q510" s="10"/>
    </row>
    <row r="511" spans="1:17" s="11" customFormat="1" x14ac:dyDescent="0.25">
      <c r="A511" s="39"/>
      <c r="B511" s="44"/>
      <c r="C511" s="7"/>
      <c r="H511" s="39"/>
      <c r="I511" s="39"/>
      <c r="J511" s="39"/>
      <c r="K511" s="10"/>
      <c r="L511" s="10"/>
      <c r="M511" s="10"/>
      <c r="N511" s="10"/>
      <c r="O511" s="10"/>
      <c r="P511" s="10"/>
      <c r="Q511" s="10"/>
    </row>
    <row r="512" spans="1:17" s="11" customFormat="1" x14ac:dyDescent="0.25">
      <c r="A512" s="39"/>
      <c r="B512" s="44"/>
      <c r="C512" s="7"/>
      <c r="H512" s="39"/>
      <c r="I512" s="39"/>
      <c r="J512" s="39"/>
      <c r="K512" s="10"/>
      <c r="L512" s="10"/>
      <c r="M512" s="10"/>
      <c r="N512" s="10"/>
      <c r="O512" s="10"/>
      <c r="P512" s="10"/>
      <c r="Q512" s="10"/>
    </row>
    <row r="513" spans="1:17" s="11" customFormat="1" x14ac:dyDescent="0.25">
      <c r="A513" s="39"/>
      <c r="B513" s="44"/>
      <c r="C513" s="7"/>
      <c r="H513" s="39"/>
      <c r="I513" s="39"/>
      <c r="J513" s="39"/>
      <c r="K513" s="10"/>
      <c r="L513" s="10"/>
      <c r="M513" s="10"/>
      <c r="N513" s="10"/>
      <c r="O513" s="10"/>
      <c r="P513" s="10"/>
      <c r="Q513" s="10"/>
    </row>
    <row r="514" spans="1:17" s="11" customFormat="1" x14ac:dyDescent="0.25">
      <c r="A514" s="39"/>
      <c r="B514" s="44"/>
      <c r="C514" s="7"/>
      <c r="H514" s="39"/>
      <c r="I514" s="39"/>
      <c r="J514" s="39"/>
      <c r="K514" s="10"/>
      <c r="L514" s="10"/>
      <c r="M514" s="10"/>
      <c r="N514" s="10"/>
      <c r="O514" s="10"/>
      <c r="P514" s="10"/>
      <c r="Q514" s="10"/>
    </row>
    <row r="515" spans="1:17" s="11" customFormat="1" x14ac:dyDescent="0.25">
      <c r="A515" s="39"/>
      <c r="B515" s="44"/>
      <c r="C515" s="7"/>
      <c r="H515" s="39"/>
      <c r="I515" s="39"/>
      <c r="J515" s="39"/>
      <c r="K515" s="10"/>
      <c r="L515" s="10"/>
      <c r="M515" s="10"/>
      <c r="N515" s="10"/>
      <c r="O515" s="10"/>
      <c r="P515" s="10"/>
      <c r="Q515" s="10"/>
    </row>
    <row r="516" spans="1:17" s="11" customFormat="1" x14ac:dyDescent="0.25">
      <c r="A516" s="39"/>
      <c r="B516" s="44"/>
      <c r="C516" s="7"/>
      <c r="H516" s="39"/>
      <c r="I516" s="39"/>
      <c r="J516" s="39"/>
      <c r="K516" s="10"/>
      <c r="L516" s="10"/>
      <c r="M516" s="10"/>
      <c r="N516" s="10"/>
      <c r="O516" s="10"/>
      <c r="P516" s="10"/>
      <c r="Q516" s="10"/>
    </row>
    <row r="517" spans="1:17" s="11" customFormat="1" x14ac:dyDescent="0.25">
      <c r="A517" s="39"/>
      <c r="B517" s="44"/>
      <c r="C517" s="7"/>
      <c r="H517" s="39"/>
      <c r="I517" s="39"/>
      <c r="J517" s="39"/>
      <c r="K517" s="10"/>
      <c r="L517" s="10"/>
      <c r="M517" s="10"/>
      <c r="N517" s="10"/>
      <c r="O517" s="10"/>
      <c r="P517" s="10"/>
      <c r="Q517" s="10"/>
    </row>
    <row r="518" spans="1:17" s="11" customFormat="1" x14ac:dyDescent="0.25">
      <c r="A518" s="39"/>
      <c r="B518" s="44"/>
      <c r="C518" s="7"/>
      <c r="H518" s="39"/>
      <c r="I518" s="39"/>
      <c r="J518" s="39"/>
      <c r="K518" s="10"/>
      <c r="L518" s="10"/>
      <c r="M518" s="10"/>
      <c r="N518" s="10"/>
      <c r="O518" s="10"/>
      <c r="P518" s="10"/>
      <c r="Q518" s="10"/>
    </row>
    <row r="519" spans="1:17" s="11" customFormat="1" x14ac:dyDescent="0.25">
      <c r="A519" s="39"/>
      <c r="B519" s="44"/>
      <c r="C519" s="7"/>
      <c r="H519" s="39"/>
      <c r="I519" s="39"/>
      <c r="J519" s="39"/>
      <c r="K519" s="10"/>
      <c r="L519" s="10"/>
      <c r="M519" s="10"/>
      <c r="N519" s="10"/>
      <c r="O519" s="10"/>
      <c r="P519" s="10"/>
      <c r="Q519" s="10"/>
    </row>
    <row r="520" spans="1:17" s="11" customFormat="1" x14ac:dyDescent="0.25">
      <c r="A520" s="39"/>
      <c r="B520" s="44"/>
      <c r="C520" s="7"/>
      <c r="H520" s="39"/>
      <c r="I520" s="39"/>
      <c r="J520" s="39"/>
      <c r="K520" s="10"/>
      <c r="L520" s="10"/>
      <c r="M520" s="10"/>
      <c r="N520" s="10"/>
      <c r="O520" s="10"/>
      <c r="P520" s="10"/>
      <c r="Q520" s="10"/>
    </row>
    <row r="521" spans="1:17" s="11" customFormat="1" x14ac:dyDescent="0.25">
      <c r="A521" s="39"/>
      <c r="B521" s="44"/>
      <c r="C521" s="7"/>
      <c r="H521" s="39"/>
      <c r="I521" s="39"/>
      <c r="J521" s="39"/>
      <c r="K521" s="10"/>
      <c r="L521" s="10"/>
      <c r="M521" s="10"/>
      <c r="N521" s="10"/>
      <c r="O521" s="10"/>
      <c r="P521" s="10"/>
      <c r="Q521" s="10"/>
    </row>
    <row r="522" spans="1:17" s="11" customFormat="1" x14ac:dyDescent="0.25">
      <c r="A522" s="39"/>
      <c r="B522" s="44"/>
      <c r="C522" s="7"/>
      <c r="H522" s="39"/>
      <c r="I522" s="39"/>
      <c r="J522" s="39"/>
      <c r="K522" s="10"/>
      <c r="L522" s="10"/>
      <c r="M522" s="10"/>
      <c r="N522" s="10"/>
      <c r="O522" s="10"/>
      <c r="P522" s="10"/>
      <c r="Q522" s="10"/>
    </row>
    <row r="523" spans="1:17" s="11" customFormat="1" x14ac:dyDescent="0.25">
      <c r="A523" s="39"/>
      <c r="B523" s="44"/>
      <c r="C523" s="7"/>
      <c r="H523" s="39"/>
      <c r="I523" s="39"/>
      <c r="J523" s="39"/>
      <c r="K523" s="10"/>
      <c r="L523" s="10"/>
      <c r="M523" s="10"/>
      <c r="N523" s="10"/>
      <c r="O523" s="10"/>
      <c r="P523" s="10"/>
      <c r="Q523" s="10"/>
    </row>
    <row r="524" spans="1:17" s="11" customFormat="1" x14ac:dyDescent="0.25">
      <c r="A524" s="39"/>
      <c r="B524" s="44"/>
      <c r="C524" s="7"/>
      <c r="H524" s="39"/>
      <c r="I524" s="39"/>
      <c r="J524" s="39"/>
      <c r="K524" s="10"/>
      <c r="L524" s="10"/>
      <c r="M524" s="10"/>
      <c r="N524" s="10"/>
      <c r="O524" s="10"/>
      <c r="P524" s="10"/>
      <c r="Q524" s="10"/>
    </row>
    <row r="525" spans="1:17" s="11" customFormat="1" x14ac:dyDescent="0.25">
      <c r="A525" s="39"/>
      <c r="B525" s="44"/>
      <c r="C525" s="7"/>
      <c r="H525" s="39"/>
      <c r="I525" s="39"/>
      <c r="J525" s="39"/>
      <c r="K525" s="10"/>
      <c r="L525" s="10"/>
      <c r="M525" s="10"/>
      <c r="N525" s="10"/>
      <c r="O525" s="10"/>
      <c r="P525" s="10"/>
      <c r="Q525" s="10"/>
    </row>
    <row r="526" spans="1:17" s="11" customFormat="1" x14ac:dyDescent="0.25">
      <c r="A526" s="39"/>
      <c r="B526" s="44"/>
      <c r="C526" s="7"/>
      <c r="H526" s="39"/>
      <c r="I526" s="39"/>
      <c r="J526" s="39"/>
      <c r="K526" s="10"/>
      <c r="L526" s="10"/>
      <c r="M526" s="10"/>
      <c r="N526" s="10"/>
      <c r="O526" s="10"/>
      <c r="P526" s="10"/>
      <c r="Q526" s="10"/>
    </row>
    <row r="527" spans="1:17" s="11" customFormat="1" x14ac:dyDescent="0.25">
      <c r="A527" s="39"/>
      <c r="B527" s="44"/>
      <c r="C527" s="7"/>
      <c r="H527" s="39"/>
      <c r="I527" s="39"/>
      <c r="J527" s="39"/>
      <c r="K527" s="10"/>
      <c r="L527" s="10"/>
      <c r="M527" s="10"/>
      <c r="N527" s="10"/>
      <c r="O527" s="10"/>
      <c r="P527" s="10"/>
      <c r="Q527" s="10"/>
    </row>
    <row r="528" spans="1:17" s="11" customFormat="1" x14ac:dyDescent="0.25">
      <c r="A528" s="39"/>
      <c r="B528" s="44"/>
      <c r="C528" s="7"/>
      <c r="H528" s="39"/>
      <c r="I528" s="39"/>
      <c r="J528" s="39"/>
      <c r="K528" s="10"/>
      <c r="L528" s="10"/>
      <c r="M528" s="10"/>
      <c r="N528" s="10"/>
      <c r="O528" s="10"/>
      <c r="P528" s="10"/>
      <c r="Q528" s="10"/>
    </row>
    <row r="529" spans="1:17" s="11" customFormat="1" x14ac:dyDescent="0.25">
      <c r="A529" s="39"/>
      <c r="B529" s="44"/>
      <c r="C529" s="7"/>
      <c r="H529" s="39"/>
      <c r="I529" s="39"/>
      <c r="J529" s="39"/>
      <c r="K529" s="10"/>
      <c r="L529" s="10"/>
      <c r="M529" s="10"/>
      <c r="N529" s="10"/>
      <c r="O529" s="10"/>
      <c r="P529" s="10"/>
      <c r="Q529" s="10"/>
    </row>
    <row r="530" spans="1:17" s="11" customFormat="1" x14ac:dyDescent="0.25">
      <c r="A530" s="39"/>
      <c r="B530" s="44"/>
      <c r="C530" s="7"/>
      <c r="H530" s="39"/>
      <c r="I530" s="39"/>
      <c r="J530" s="39"/>
      <c r="K530" s="10"/>
      <c r="L530" s="10"/>
      <c r="M530" s="10"/>
      <c r="N530" s="10"/>
      <c r="O530" s="10"/>
      <c r="P530" s="10"/>
      <c r="Q530" s="10"/>
    </row>
    <row r="531" spans="1:17" s="11" customFormat="1" x14ac:dyDescent="0.25">
      <c r="A531" s="39"/>
      <c r="B531" s="44"/>
      <c r="C531" s="7"/>
      <c r="H531" s="39"/>
      <c r="I531" s="39"/>
      <c r="J531" s="39"/>
      <c r="K531" s="10"/>
      <c r="L531" s="10"/>
      <c r="M531" s="10"/>
      <c r="N531" s="10"/>
      <c r="O531" s="10"/>
      <c r="P531" s="10"/>
      <c r="Q531" s="10"/>
    </row>
    <row r="532" spans="1:17" s="11" customFormat="1" x14ac:dyDescent="0.25">
      <c r="A532" s="39"/>
      <c r="B532" s="44"/>
      <c r="C532" s="7"/>
      <c r="H532" s="39"/>
      <c r="I532" s="39"/>
      <c r="J532" s="39"/>
      <c r="K532" s="10"/>
      <c r="L532" s="10"/>
      <c r="M532" s="10"/>
      <c r="N532" s="10"/>
      <c r="O532" s="10"/>
      <c r="P532" s="10"/>
      <c r="Q532" s="10"/>
    </row>
    <row r="533" spans="1:17" s="11" customFormat="1" x14ac:dyDescent="0.25">
      <c r="A533" s="39"/>
      <c r="B533" s="44"/>
      <c r="C533" s="7"/>
      <c r="H533" s="39"/>
      <c r="I533" s="39"/>
      <c r="J533" s="39"/>
      <c r="K533" s="10"/>
      <c r="L533" s="10"/>
      <c r="M533" s="10"/>
      <c r="N533" s="10"/>
      <c r="O533" s="10"/>
      <c r="P533" s="10"/>
      <c r="Q533" s="10"/>
    </row>
    <row r="534" spans="1:17" s="11" customFormat="1" x14ac:dyDescent="0.25">
      <c r="A534" s="39"/>
      <c r="B534" s="44"/>
      <c r="C534" s="7"/>
      <c r="H534" s="39"/>
      <c r="I534" s="39"/>
      <c r="J534" s="39"/>
      <c r="K534" s="10"/>
      <c r="L534" s="10"/>
      <c r="M534" s="10"/>
      <c r="N534" s="10"/>
      <c r="O534" s="10"/>
      <c r="P534" s="10"/>
      <c r="Q534" s="10"/>
    </row>
    <row r="535" spans="1:17" s="11" customFormat="1" x14ac:dyDescent="0.25">
      <c r="A535" s="39"/>
      <c r="B535" s="44"/>
      <c r="C535" s="7"/>
      <c r="H535" s="39"/>
      <c r="I535" s="39"/>
      <c r="J535" s="39"/>
      <c r="K535" s="10"/>
      <c r="L535" s="10"/>
      <c r="M535" s="10"/>
      <c r="N535" s="10"/>
      <c r="O535" s="10"/>
      <c r="P535" s="10"/>
      <c r="Q535" s="10"/>
    </row>
    <row r="536" spans="1:17" s="11" customFormat="1" x14ac:dyDescent="0.25">
      <c r="A536" s="39"/>
      <c r="B536" s="44"/>
      <c r="C536" s="7"/>
      <c r="H536" s="39"/>
      <c r="I536" s="39"/>
      <c r="J536" s="39"/>
      <c r="K536" s="10"/>
      <c r="L536" s="10"/>
      <c r="M536" s="10"/>
      <c r="N536" s="10"/>
      <c r="O536" s="10"/>
      <c r="P536" s="10"/>
      <c r="Q536" s="10"/>
    </row>
    <row r="537" spans="1:17" s="11" customFormat="1" x14ac:dyDescent="0.25">
      <c r="A537" s="39"/>
      <c r="B537" s="44"/>
      <c r="C537" s="7"/>
      <c r="H537" s="39"/>
      <c r="I537" s="39"/>
      <c r="J537" s="39"/>
      <c r="K537" s="10"/>
      <c r="L537" s="10"/>
      <c r="M537" s="10"/>
      <c r="N537" s="10"/>
      <c r="O537" s="10"/>
      <c r="P537" s="10"/>
      <c r="Q537" s="10"/>
    </row>
    <row r="538" spans="1:17" s="11" customFormat="1" x14ac:dyDescent="0.25">
      <c r="A538" s="39"/>
      <c r="B538" s="44"/>
      <c r="C538" s="7"/>
      <c r="H538" s="39"/>
      <c r="I538" s="39"/>
      <c r="J538" s="39"/>
      <c r="K538" s="10"/>
      <c r="L538" s="10"/>
      <c r="M538" s="10"/>
      <c r="N538" s="10"/>
      <c r="O538" s="10"/>
      <c r="P538" s="10"/>
      <c r="Q538" s="10"/>
    </row>
    <row r="539" spans="1:17" s="11" customFormat="1" x14ac:dyDescent="0.25">
      <c r="A539" s="39"/>
      <c r="B539" s="44"/>
      <c r="C539" s="7"/>
      <c r="H539" s="39"/>
      <c r="I539" s="39"/>
      <c r="J539" s="39"/>
      <c r="K539" s="10"/>
      <c r="L539" s="10"/>
      <c r="M539" s="10"/>
      <c r="N539" s="10"/>
      <c r="O539" s="10"/>
      <c r="P539" s="10"/>
      <c r="Q539" s="10"/>
    </row>
    <row r="540" spans="1:17" s="11" customFormat="1" x14ac:dyDescent="0.25">
      <c r="A540" s="39"/>
      <c r="B540" s="44"/>
      <c r="C540" s="7"/>
      <c r="H540" s="39"/>
      <c r="I540" s="39"/>
      <c r="J540" s="39"/>
      <c r="K540" s="10"/>
      <c r="L540" s="10"/>
      <c r="M540" s="10"/>
      <c r="N540" s="10"/>
      <c r="O540" s="10"/>
      <c r="P540" s="10"/>
      <c r="Q540" s="10"/>
    </row>
    <row r="541" spans="1:17" s="11" customFormat="1" x14ac:dyDescent="0.25">
      <c r="A541" s="39"/>
      <c r="B541" s="44"/>
      <c r="C541" s="7"/>
      <c r="H541" s="39"/>
      <c r="I541" s="39"/>
      <c r="J541" s="39"/>
      <c r="K541" s="10"/>
      <c r="L541" s="10"/>
      <c r="M541" s="10"/>
      <c r="N541" s="10"/>
      <c r="O541" s="10"/>
      <c r="P541" s="10"/>
      <c r="Q541" s="10"/>
    </row>
    <row r="542" spans="1:17" s="11" customFormat="1" x14ac:dyDescent="0.25">
      <c r="A542" s="39"/>
      <c r="B542" s="44"/>
      <c r="C542" s="7"/>
      <c r="H542" s="39"/>
      <c r="I542" s="39"/>
      <c r="J542" s="39"/>
      <c r="K542" s="10"/>
      <c r="L542" s="10"/>
      <c r="M542" s="10"/>
      <c r="N542" s="10"/>
      <c r="O542" s="10"/>
      <c r="P542" s="10"/>
      <c r="Q542" s="10"/>
    </row>
    <row r="543" spans="1:17" s="11" customFormat="1" x14ac:dyDescent="0.25">
      <c r="A543" s="39"/>
      <c r="B543" s="44"/>
      <c r="C543" s="7"/>
      <c r="H543" s="39"/>
      <c r="I543" s="39"/>
      <c r="J543" s="39"/>
      <c r="K543" s="10"/>
      <c r="L543" s="10"/>
      <c r="M543" s="10"/>
      <c r="N543" s="10"/>
      <c r="O543" s="10"/>
      <c r="P543" s="10"/>
      <c r="Q543" s="10"/>
    </row>
    <row r="544" spans="1:17" s="11" customFormat="1" x14ac:dyDescent="0.25">
      <c r="A544" s="39"/>
      <c r="B544" s="44"/>
      <c r="C544" s="7"/>
      <c r="H544" s="39"/>
      <c r="I544" s="39"/>
      <c r="J544" s="39"/>
      <c r="K544" s="10"/>
      <c r="L544" s="10"/>
      <c r="M544" s="10"/>
      <c r="N544" s="10"/>
      <c r="O544" s="10"/>
      <c r="P544" s="10"/>
      <c r="Q544" s="10"/>
    </row>
    <row r="545" spans="1:17" s="11" customFormat="1" x14ac:dyDescent="0.25">
      <c r="A545" s="39"/>
      <c r="B545" s="44"/>
      <c r="C545" s="7"/>
      <c r="H545" s="39"/>
      <c r="I545" s="39"/>
      <c r="J545" s="39"/>
      <c r="K545" s="10"/>
      <c r="L545" s="10"/>
      <c r="M545" s="10"/>
      <c r="N545" s="10"/>
      <c r="O545" s="10"/>
      <c r="P545" s="10"/>
      <c r="Q545" s="10"/>
    </row>
    <row r="546" spans="1:17" s="11" customFormat="1" x14ac:dyDescent="0.25">
      <c r="A546" s="39"/>
      <c r="B546" s="44"/>
      <c r="C546" s="7"/>
      <c r="H546" s="39"/>
      <c r="I546" s="39"/>
      <c r="J546" s="39"/>
      <c r="K546" s="10"/>
      <c r="L546" s="10"/>
      <c r="M546" s="10"/>
      <c r="N546" s="10"/>
      <c r="O546" s="10"/>
      <c r="P546" s="10"/>
      <c r="Q546" s="10"/>
    </row>
    <row r="547" spans="1:17" s="11" customFormat="1" x14ac:dyDescent="0.25">
      <c r="A547" s="39"/>
      <c r="B547" s="44"/>
      <c r="C547" s="7"/>
      <c r="H547" s="39"/>
      <c r="I547" s="39"/>
      <c r="J547" s="39"/>
      <c r="K547" s="10"/>
      <c r="L547" s="10"/>
      <c r="M547" s="10"/>
      <c r="N547" s="10"/>
      <c r="O547" s="10"/>
      <c r="P547" s="10"/>
      <c r="Q547" s="10"/>
    </row>
    <row r="548" spans="1:17" s="11" customFormat="1" x14ac:dyDescent="0.25">
      <c r="A548" s="39"/>
      <c r="B548" s="44"/>
      <c r="C548" s="7"/>
      <c r="H548" s="39"/>
      <c r="I548" s="39"/>
      <c r="J548" s="39"/>
      <c r="K548" s="10"/>
      <c r="L548" s="10"/>
      <c r="M548" s="10"/>
      <c r="N548" s="10"/>
      <c r="O548" s="10"/>
      <c r="P548" s="10"/>
      <c r="Q548" s="10"/>
    </row>
    <row r="549" spans="1:17" s="11" customFormat="1" x14ac:dyDescent="0.25">
      <c r="A549" s="39"/>
      <c r="B549" s="44"/>
      <c r="C549" s="7"/>
      <c r="H549" s="39"/>
      <c r="I549" s="39"/>
      <c r="J549" s="39"/>
      <c r="K549" s="10"/>
      <c r="L549" s="10"/>
      <c r="M549" s="10"/>
      <c r="N549" s="10"/>
      <c r="O549" s="10"/>
      <c r="P549" s="10"/>
      <c r="Q549" s="10"/>
    </row>
    <row r="550" spans="1:17" s="11" customFormat="1" x14ac:dyDescent="0.25">
      <c r="A550" s="39"/>
      <c r="B550" s="44"/>
      <c r="C550" s="7"/>
      <c r="H550" s="39"/>
      <c r="I550" s="39"/>
      <c r="J550" s="39"/>
      <c r="K550" s="10"/>
      <c r="L550" s="10"/>
      <c r="M550" s="10"/>
      <c r="N550" s="10"/>
      <c r="O550" s="10"/>
      <c r="P550" s="10"/>
      <c r="Q550" s="10"/>
    </row>
    <row r="551" spans="1:17" s="11" customFormat="1" x14ac:dyDescent="0.25">
      <c r="A551" s="39"/>
      <c r="B551" s="44"/>
      <c r="C551" s="7"/>
      <c r="H551" s="39"/>
      <c r="I551" s="39"/>
      <c r="J551" s="39"/>
      <c r="K551" s="10"/>
      <c r="L551" s="10"/>
      <c r="M551" s="10"/>
      <c r="N551" s="10"/>
      <c r="O551" s="10"/>
      <c r="P551" s="10"/>
      <c r="Q551" s="10"/>
    </row>
    <row r="552" spans="1:17" s="11" customFormat="1" x14ac:dyDescent="0.25">
      <c r="A552" s="39"/>
      <c r="B552" s="44"/>
      <c r="C552" s="7"/>
      <c r="H552" s="39"/>
      <c r="I552" s="39"/>
      <c r="J552" s="39"/>
      <c r="K552" s="10"/>
      <c r="L552" s="10"/>
      <c r="M552" s="10"/>
      <c r="N552" s="10"/>
      <c r="O552" s="10"/>
      <c r="P552" s="10"/>
      <c r="Q552" s="10"/>
    </row>
    <row r="553" spans="1:17" s="11" customFormat="1" x14ac:dyDescent="0.25">
      <c r="A553" s="39"/>
      <c r="B553" s="44"/>
      <c r="C553" s="7"/>
      <c r="H553" s="39"/>
      <c r="I553" s="39"/>
      <c r="J553" s="39"/>
      <c r="K553" s="10"/>
      <c r="L553" s="10"/>
      <c r="M553" s="10"/>
      <c r="N553" s="10"/>
      <c r="O553" s="10"/>
      <c r="P553" s="10"/>
      <c r="Q553" s="10"/>
    </row>
    <row r="554" spans="1:17" s="11" customFormat="1" x14ac:dyDescent="0.25">
      <c r="A554" s="39"/>
      <c r="B554" s="44"/>
      <c r="C554" s="7"/>
      <c r="H554" s="39"/>
      <c r="I554" s="39"/>
      <c r="J554" s="39"/>
      <c r="K554" s="10"/>
      <c r="L554" s="10"/>
      <c r="M554" s="10"/>
      <c r="N554" s="10"/>
      <c r="O554" s="10"/>
      <c r="P554" s="10"/>
      <c r="Q554" s="10"/>
    </row>
    <row r="555" spans="1:17" s="11" customFormat="1" x14ac:dyDescent="0.25">
      <c r="A555" s="39"/>
      <c r="B555" s="44"/>
      <c r="C555" s="7"/>
      <c r="H555" s="39"/>
      <c r="I555" s="39"/>
      <c r="J555" s="39"/>
      <c r="K555" s="10"/>
      <c r="L555" s="10"/>
      <c r="M555" s="10"/>
      <c r="N555" s="10"/>
      <c r="O555" s="10"/>
      <c r="P555" s="10"/>
      <c r="Q555" s="10"/>
    </row>
    <row r="556" spans="1:17" s="11" customFormat="1" x14ac:dyDescent="0.25">
      <c r="A556" s="39"/>
      <c r="B556" s="44"/>
      <c r="C556" s="7"/>
      <c r="H556" s="39"/>
      <c r="I556" s="39"/>
      <c r="J556" s="39"/>
      <c r="K556" s="10"/>
      <c r="L556" s="10"/>
      <c r="M556" s="10"/>
      <c r="N556" s="10"/>
      <c r="O556" s="10"/>
      <c r="P556" s="10"/>
      <c r="Q556" s="10"/>
    </row>
    <row r="557" spans="1:17" s="11" customFormat="1" x14ac:dyDescent="0.25">
      <c r="A557" s="39"/>
      <c r="B557" s="44"/>
      <c r="C557" s="7"/>
      <c r="H557" s="39"/>
      <c r="I557" s="39"/>
      <c r="J557" s="39"/>
      <c r="K557" s="10"/>
      <c r="L557" s="10"/>
      <c r="M557" s="10"/>
      <c r="N557" s="10"/>
      <c r="O557" s="10"/>
      <c r="P557" s="10"/>
      <c r="Q557" s="10"/>
    </row>
    <row r="558" spans="1:17" s="11" customFormat="1" x14ac:dyDescent="0.25">
      <c r="A558" s="39"/>
      <c r="B558" s="44"/>
      <c r="C558" s="7"/>
      <c r="H558" s="39"/>
      <c r="I558" s="39"/>
      <c r="J558" s="39"/>
      <c r="K558" s="10"/>
      <c r="L558" s="10"/>
      <c r="M558" s="10"/>
      <c r="N558" s="10"/>
      <c r="O558" s="10"/>
      <c r="P558" s="10"/>
      <c r="Q558" s="10"/>
    </row>
    <row r="559" spans="1:17" s="11" customFormat="1" x14ac:dyDescent="0.25">
      <c r="A559" s="39"/>
      <c r="B559" s="44"/>
      <c r="C559" s="7"/>
      <c r="H559" s="39"/>
      <c r="I559" s="39"/>
      <c r="J559" s="39"/>
      <c r="K559" s="10"/>
      <c r="L559" s="10"/>
      <c r="M559" s="10"/>
      <c r="N559" s="10"/>
      <c r="O559" s="10"/>
      <c r="P559" s="10"/>
      <c r="Q559" s="10"/>
    </row>
    <row r="560" spans="1:17" s="11" customFormat="1" x14ac:dyDescent="0.25">
      <c r="A560" s="39"/>
      <c r="B560" s="44"/>
      <c r="C560" s="7"/>
      <c r="H560" s="39"/>
      <c r="I560" s="39"/>
      <c r="J560" s="39"/>
      <c r="K560" s="10"/>
      <c r="L560" s="10"/>
      <c r="M560" s="10"/>
      <c r="N560" s="10"/>
      <c r="O560" s="10"/>
      <c r="P560" s="10"/>
      <c r="Q560" s="10"/>
    </row>
    <row r="561" spans="1:17" s="11" customFormat="1" x14ac:dyDescent="0.25">
      <c r="A561" s="39"/>
      <c r="B561" s="44"/>
      <c r="C561" s="7"/>
      <c r="H561" s="39"/>
      <c r="I561" s="39"/>
      <c r="J561" s="39"/>
      <c r="K561" s="10"/>
      <c r="L561" s="10"/>
      <c r="M561" s="10"/>
      <c r="N561" s="10"/>
      <c r="O561" s="10"/>
      <c r="P561" s="10"/>
      <c r="Q561" s="10"/>
    </row>
    <row r="562" spans="1:17" s="11" customFormat="1" x14ac:dyDescent="0.25">
      <c r="A562" s="39"/>
      <c r="B562" s="44"/>
      <c r="C562" s="7"/>
      <c r="H562" s="39"/>
      <c r="I562" s="39"/>
      <c r="J562" s="39"/>
      <c r="K562" s="10"/>
      <c r="L562" s="10"/>
      <c r="M562" s="10"/>
      <c r="N562" s="10"/>
      <c r="O562" s="10"/>
      <c r="P562" s="10"/>
      <c r="Q562" s="10"/>
    </row>
    <row r="563" spans="1:17" s="11" customFormat="1" x14ac:dyDescent="0.25">
      <c r="A563" s="39"/>
      <c r="B563" s="44"/>
      <c r="C563" s="7"/>
      <c r="H563" s="39"/>
      <c r="I563" s="39"/>
      <c r="J563" s="39"/>
      <c r="K563" s="10"/>
      <c r="L563" s="10"/>
      <c r="M563" s="10"/>
      <c r="N563" s="10"/>
      <c r="O563" s="10"/>
      <c r="P563" s="10"/>
      <c r="Q563" s="10"/>
    </row>
    <row r="564" spans="1:17" s="11" customFormat="1" x14ac:dyDescent="0.25">
      <c r="A564" s="39"/>
      <c r="B564" s="44"/>
      <c r="C564" s="7"/>
      <c r="H564" s="39"/>
      <c r="I564" s="39"/>
      <c r="J564" s="39"/>
      <c r="K564" s="10"/>
      <c r="L564" s="10"/>
      <c r="M564" s="10"/>
      <c r="N564" s="10"/>
      <c r="O564" s="10"/>
      <c r="P564" s="10"/>
      <c r="Q564" s="10"/>
    </row>
    <row r="565" spans="1:17" s="11" customFormat="1" x14ac:dyDescent="0.25">
      <c r="A565" s="39"/>
      <c r="B565" s="44"/>
      <c r="C565" s="7"/>
      <c r="H565" s="39"/>
      <c r="I565" s="39"/>
      <c r="J565" s="39"/>
      <c r="K565" s="10"/>
      <c r="L565" s="10"/>
      <c r="M565" s="10"/>
      <c r="N565" s="10"/>
      <c r="O565" s="10"/>
      <c r="P565" s="10"/>
      <c r="Q565" s="10"/>
    </row>
    <row r="566" spans="1:17" s="11" customFormat="1" x14ac:dyDescent="0.25">
      <c r="A566" s="39"/>
      <c r="B566" s="44"/>
      <c r="C566" s="7"/>
      <c r="H566" s="39"/>
      <c r="I566" s="39"/>
      <c r="J566" s="39"/>
      <c r="K566" s="10"/>
      <c r="L566" s="10"/>
      <c r="M566" s="10"/>
      <c r="N566" s="10"/>
      <c r="O566" s="10"/>
      <c r="P566" s="10"/>
      <c r="Q566" s="10"/>
    </row>
    <row r="567" spans="1:17" s="11" customFormat="1" x14ac:dyDescent="0.25">
      <c r="A567" s="39"/>
      <c r="B567" s="44"/>
      <c r="C567" s="7"/>
      <c r="H567" s="39"/>
      <c r="I567" s="39"/>
      <c r="J567" s="39"/>
      <c r="K567" s="10"/>
      <c r="L567" s="10"/>
      <c r="M567" s="10"/>
      <c r="N567" s="10"/>
      <c r="O567" s="10"/>
      <c r="P567" s="10"/>
      <c r="Q567" s="10"/>
    </row>
    <row r="568" spans="1:17" s="11" customFormat="1" x14ac:dyDescent="0.25">
      <c r="A568" s="39"/>
      <c r="B568" s="44"/>
      <c r="C568" s="7"/>
      <c r="H568" s="39"/>
      <c r="I568" s="39"/>
      <c r="J568" s="39"/>
      <c r="K568" s="10"/>
      <c r="L568" s="10"/>
      <c r="M568" s="10"/>
      <c r="N568" s="10"/>
      <c r="O568" s="10"/>
      <c r="P568" s="10"/>
      <c r="Q568" s="10"/>
    </row>
    <row r="569" spans="1:17" s="11" customFormat="1" x14ac:dyDescent="0.25">
      <c r="A569" s="39"/>
      <c r="B569" s="44"/>
      <c r="C569" s="7"/>
      <c r="H569" s="39"/>
      <c r="I569" s="39"/>
      <c r="J569" s="39"/>
      <c r="K569" s="10"/>
      <c r="L569" s="10"/>
      <c r="M569" s="10"/>
      <c r="N569" s="10"/>
      <c r="O569" s="10"/>
      <c r="P569" s="10"/>
      <c r="Q569" s="10"/>
    </row>
    <row r="570" spans="1:17" s="11" customFormat="1" x14ac:dyDescent="0.25">
      <c r="A570" s="39"/>
      <c r="B570" s="44"/>
      <c r="C570" s="7"/>
      <c r="H570" s="39"/>
      <c r="I570" s="39"/>
      <c r="J570" s="39"/>
      <c r="K570" s="10"/>
      <c r="L570" s="10"/>
      <c r="M570" s="10"/>
      <c r="N570" s="10"/>
      <c r="O570" s="10"/>
      <c r="P570" s="10"/>
      <c r="Q570" s="10"/>
    </row>
    <row r="571" spans="1:17" s="11" customFormat="1" x14ac:dyDescent="0.25">
      <c r="A571" s="39"/>
      <c r="B571" s="44"/>
      <c r="C571" s="7"/>
      <c r="H571" s="39"/>
      <c r="I571" s="39"/>
      <c r="J571" s="39"/>
      <c r="K571" s="10"/>
      <c r="L571" s="10"/>
      <c r="M571" s="10"/>
      <c r="N571" s="10"/>
      <c r="O571" s="10"/>
      <c r="P571" s="10"/>
      <c r="Q571" s="10"/>
    </row>
    <row r="572" spans="1:17" s="11" customFormat="1" x14ac:dyDescent="0.25">
      <c r="A572" s="39"/>
      <c r="B572" s="44"/>
      <c r="C572" s="7"/>
      <c r="H572" s="39"/>
      <c r="I572" s="39"/>
      <c r="J572" s="39"/>
      <c r="K572" s="10"/>
      <c r="L572" s="10"/>
      <c r="M572" s="10"/>
      <c r="N572" s="10"/>
      <c r="O572" s="10"/>
      <c r="P572" s="10"/>
      <c r="Q572" s="10"/>
    </row>
    <row r="573" spans="1:17" s="11" customFormat="1" x14ac:dyDescent="0.25">
      <c r="A573" s="39"/>
      <c r="B573" s="44"/>
      <c r="C573" s="7"/>
      <c r="H573" s="39"/>
      <c r="I573" s="39"/>
      <c r="J573" s="39"/>
      <c r="K573" s="10"/>
      <c r="L573" s="10"/>
      <c r="M573" s="10"/>
      <c r="N573" s="10"/>
      <c r="O573" s="10"/>
      <c r="P573" s="10"/>
      <c r="Q573" s="10"/>
    </row>
    <row r="574" spans="1:17" s="11" customFormat="1" x14ac:dyDescent="0.25">
      <c r="A574" s="39"/>
      <c r="B574" s="44"/>
      <c r="C574" s="7"/>
      <c r="H574" s="39"/>
      <c r="I574" s="39"/>
      <c r="J574" s="39"/>
      <c r="K574" s="10"/>
      <c r="L574" s="10"/>
      <c r="M574" s="10"/>
      <c r="N574" s="10"/>
      <c r="O574" s="10"/>
      <c r="P574" s="10"/>
      <c r="Q574" s="10"/>
    </row>
    <row r="575" spans="1:17" s="11" customFormat="1" x14ac:dyDescent="0.25">
      <c r="A575" s="39"/>
      <c r="B575" s="44"/>
      <c r="C575" s="7"/>
      <c r="H575" s="39"/>
      <c r="I575" s="39"/>
      <c r="J575" s="39"/>
      <c r="K575" s="10"/>
      <c r="L575" s="10"/>
      <c r="M575" s="10"/>
      <c r="N575" s="10"/>
      <c r="O575" s="10"/>
      <c r="P575" s="10"/>
      <c r="Q575" s="10"/>
    </row>
    <row r="576" spans="1:17" s="11" customFormat="1" x14ac:dyDescent="0.25">
      <c r="A576" s="39"/>
      <c r="B576" s="44"/>
      <c r="C576" s="7"/>
      <c r="H576" s="39"/>
      <c r="I576" s="39"/>
      <c r="J576" s="39"/>
      <c r="K576" s="10"/>
      <c r="L576" s="10"/>
      <c r="M576" s="10"/>
      <c r="N576" s="10"/>
      <c r="O576" s="10"/>
      <c r="P576" s="10"/>
      <c r="Q576" s="10"/>
    </row>
    <row r="577" spans="1:17" s="11" customFormat="1" x14ac:dyDescent="0.25">
      <c r="A577" s="39"/>
      <c r="B577" s="44"/>
      <c r="C577" s="7"/>
      <c r="H577" s="39"/>
      <c r="I577" s="39"/>
      <c r="J577" s="39"/>
      <c r="K577" s="10"/>
      <c r="L577" s="10"/>
      <c r="M577" s="10"/>
      <c r="N577" s="10"/>
      <c r="O577" s="10"/>
      <c r="P577" s="10"/>
      <c r="Q577" s="10"/>
    </row>
    <row r="578" spans="1:17" s="11" customFormat="1" x14ac:dyDescent="0.25">
      <c r="A578" s="39"/>
      <c r="B578" s="44"/>
      <c r="C578" s="7"/>
      <c r="H578" s="39"/>
      <c r="I578" s="39"/>
      <c r="J578" s="39"/>
      <c r="K578" s="10"/>
      <c r="L578" s="10"/>
      <c r="M578" s="10"/>
      <c r="N578" s="10"/>
      <c r="O578" s="10"/>
      <c r="P578" s="10"/>
      <c r="Q578" s="10"/>
    </row>
    <row r="579" spans="1:17" s="11" customFormat="1" x14ac:dyDescent="0.25">
      <c r="A579" s="39"/>
      <c r="B579" s="44"/>
      <c r="C579" s="7"/>
      <c r="H579" s="39"/>
      <c r="I579" s="39"/>
      <c r="J579" s="39"/>
      <c r="K579" s="10"/>
      <c r="L579" s="10"/>
      <c r="M579" s="10"/>
      <c r="N579" s="10"/>
      <c r="O579" s="10"/>
      <c r="P579" s="10"/>
      <c r="Q579" s="10"/>
    </row>
    <row r="580" spans="1:17" s="11" customFormat="1" x14ac:dyDescent="0.25">
      <c r="A580" s="39"/>
      <c r="B580" s="44"/>
      <c r="C580" s="7"/>
      <c r="H580" s="39"/>
      <c r="I580" s="39"/>
      <c r="J580" s="39"/>
      <c r="K580" s="10"/>
      <c r="L580" s="10"/>
      <c r="M580" s="10"/>
      <c r="N580" s="10"/>
      <c r="O580" s="10"/>
      <c r="P580" s="10"/>
      <c r="Q580" s="10"/>
    </row>
    <row r="581" spans="1:17" s="11" customFormat="1" x14ac:dyDescent="0.25">
      <c r="A581" s="39"/>
      <c r="B581" s="44"/>
      <c r="C581" s="7"/>
      <c r="H581" s="39"/>
      <c r="I581" s="39"/>
      <c r="J581" s="39"/>
      <c r="K581" s="10"/>
      <c r="L581" s="10"/>
      <c r="M581" s="10"/>
      <c r="N581" s="10"/>
      <c r="O581" s="10"/>
      <c r="P581" s="10"/>
      <c r="Q581" s="10"/>
    </row>
    <row r="582" spans="1:17" s="11" customFormat="1" x14ac:dyDescent="0.25">
      <c r="A582" s="39"/>
      <c r="B582" s="44"/>
      <c r="C582" s="7"/>
      <c r="H582" s="39"/>
      <c r="I582" s="39"/>
      <c r="J582" s="39"/>
      <c r="K582" s="10"/>
      <c r="L582" s="10"/>
      <c r="M582" s="10"/>
      <c r="N582" s="10"/>
      <c r="O582" s="10"/>
      <c r="P582" s="10"/>
      <c r="Q582" s="10"/>
    </row>
    <row r="583" spans="1:17" s="11" customFormat="1" x14ac:dyDescent="0.25">
      <c r="A583" s="39"/>
      <c r="B583" s="44"/>
      <c r="C583" s="7"/>
      <c r="H583" s="39"/>
      <c r="I583" s="39"/>
      <c r="J583" s="39"/>
      <c r="K583" s="10"/>
      <c r="L583" s="10"/>
      <c r="M583" s="10"/>
      <c r="N583" s="10"/>
      <c r="O583" s="10"/>
      <c r="P583" s="10"/>
      <c r="Q583" s="10"/>
    </row>
    <row r="584" spans="1:17" s="11" customFormat="1" x14ac:dyDescent="0.25">
      <c r="A584" s="39"/>
      <c r="B584" s="44"/>
      <c r="C584" s="7"/>
      <c r="H584" s="39"/>
      <c r="I584" s="39"/>
      <c r="J584" s="39"/>
      <c r="K584" s="10"/>
      <c r="L584" s="10"/>
      <c r="M584" s="10"/>
      <c r="N584" s="10"/>
      <c r="O584" s="10"/>
      <c r="P584" s="10"/>
      <c r="Q584" s="10"/>
    </row>
    <row r="585" spans="1:17" s="11" customFormat="1" x14ac:dyDescent="0.25">
      <c r="A585" s="39"/>
      <c r="B585" s="44"/>
      <c r="C585" s="7"/>
      <c r="H585" s="39"/>
      <c r="I585" s="39"/>
      <c r="J585" s="39"/>
      <c r="K585" s="10"/>
      <c r="L585" s="10"/>
      <c r="M585" s="10"/>
      <c r="N585" s="10"/>
      <c r="O585" s="10"/>
      <c r="P585" s="10"/>
      <c r="Q585" s="10"/>
    </row>
    <row r="586" spans="1:17" s="11" customFormat="1" x14ac:dyDescent="0.25">
      <c r="A586" s="39"/>
      <c r="B586" s="44"/>
      <c r="C586" s="7"/>
      <c r="H586" s="39"/>
      <c r="I586" s="39"/>
      <c r="J586" s="39"/>
      <c r="K586" s="10"/>
      <c r="L586" s="10"/>
      <c r="M586" s="10"/>
      <c r="N586" s="10"/>
      <c r="O586" s="10"/>
      <c r="P586" s="10"/>
      <c r="Q586" s="10"/>
    </row>
    <row r="587" spans="1:17" s="11" customFormat="1" x14ac:dyDescent="0.25">
      <c r="A587" s="39"/>
      <c r="B587" s="44"/>
      <c r="C587" s="7"/>
      <c r="H587" s="39"/>
      <c r="I587" s="39"/>
      <c r="J587" s="39"/>
      <c r="K587" s="10"/>
      <c r="L587" s="10"/>
      <c r="M587" s="10"/>
      <c r="N587" s="10"/>
      <c r="O587" s="10"/>
      <c r="P587" s="10"/>
      <c r="Q587" s="10"/>
    </row>
    <row r="588" spans="1:17" s="11" customFormat="1" x14ac:dyDescent="0.25">
      <c r="A588" s="39"/>
      <c r="B588" s="44"/>
      <c r="C588" s="7"/>
      <c r="H588" s="39"/>
      <c r="I588" s="39"/>
      <c r="J588" s="39"/>
      <c r="K588" s="10"/>
      <c r="L588" s="10"/>
      <c r="M588" s="10"/>
      <c r="N588" s="10"/>
      <c r="O588" s="10"/>
      <c r="P588" s="10"/>
      <c r="Q588" s="10"/>
    </row>
    <row r="589" spans="1:17" s="11" customFormat="1" x14ac:dyDescent="0.25">
      <c r="A589" s="39"/>
      <c r="B589" s="44"/>
      <c r="C589" s="7"/>
      <c r="H589" s="39"/>
      <c r="I589" s="39"/>
      <c r="J589" s="39"/>
      <c r="K589" s="10"/>
      <c r="L589" s="10"/>
      <c r="M589" s="10"/>
      <c r="N589" s="10"/>
      <c r="O589" s="10"/>
      <c r="P589" s="10"/>
      <c r="Q589" s="10"/>
    </row>
    <row r="590" spans="1:17" s="11" customFormat="1" x14ac:dyDescent="0.25">
      <c r="A590" s="39"/>
      <c r="B590" s="44"/>
      <c r="C590" s="7"/>
      <c r="H590" s="39"/>
      <c r="I590" s="39"/>
      <c r="J590" s="39"/>
      <c r="K590" s="10"/>
      <c r="L590" s="10"/>
      <c r="M590" s="10"/>
      <c r="N590" s="10"/>
      <c r="O590" s="10"/>
      <c r="P590" s="10"/>
      <c r="Q590" s="10"/>
    </row>
    <row r="591" spans="1:17" s="11" customFormat="1" x14ac:dyDescent="0.25">
      <c r="A591" s="39"/>
      <c r="B591" s="44"/>
      <c r="C591" s="7"/>
      <c r="H591" s="39"/>
      <c r="I591" s="39"/>
      <c r="J591" s="39"/>
      <c r="K591" s="10"/>
      <c r="L591" s="10"/>
      <c r="M591" s="10"/>
      <c r="N591" s="10"/>
      <c r="O591" s="10"/>
      <c r="P591" s="10"/>
      <c r="Q591" s="10"/>
    </row>
    <row r="592" spans="1:17" s="11" customFormat="1" x14ac:dyDescent="0.25">
      <c r="A592" s="39"/>
      <c r="B592" s="44"/>
      <c r="C592" s="7"/>
      <c r="H592" s="39"/>
      <c r="I592" s="39"/>
      <c r="J592" s="39"/>
      <c r="K592" s="10"/>
      <c r="L592" s="10"/>
      <c r="M592" s="10"/>
      <c r="N592" s="10"/>
      <c r="O592" s="10"/>
      <c r="P592" s="10"/>
      <c r="Q592" s="10"/>
    </row>
    <row r="593" spans="1:17" s="11" customFormat="1" x14ac:dyDescent="0.25">
      <c r="A593" s="39"/>
      <c r="B593" s="44"/>
      <c r="C593" s="7"/>
      <c r="H593" s="39"/>
      <c r="I593" s="39"/>
      <c r="J593" s="39"/>
      <c r="K593" s="10"/>
      <c r="L593" s="10"/>
      <c r="M593" s="10"/>
      <c r="N593" s="10"/>
      <c r="O593" s="10"/>
      <c r="P593" s="10"/>
      <c r="Q593" s="10"/>
    </row>
    <row r="594" spans="1:17" s="11" customFormat="1" x14ac:dyDescent="0.25">
      <c r="A594" s="39"/>
      <c r="B594" s="44"/>
      <c r="C594" s="7"/>
      <c r="H594" s="39"/>
      <c r="I594" s="39"/>
      <c r="J594" s="39"/>
      <c r="K594" s="10"/>
      <c r="L594" s="10"/>
      <c r="M594" s="10"/>
      <c r="N594" s="10"/>
      <c r="O594" s="10"/>
      <c r="P594" s="10"/>
      <c r="Q594" s="10"/>
    </row>
    <row r="595" spans="1:17" s="11" customFormat="1" x14ac:dyDescent="0.25">
      <c r="A595" s="39"/>
      <c r="B595" s="44"/>
      <c r="C595" s="7"/>
      <c r="H595" s="39"/>
      <c r="I595" s="39"/>
      <c r="J595" s="39"/>
      <c r="K595" s="10"/>
      <c r="L595" s="10"/>
      <c r="M595" s="10"/>
      <c r="N595" s="10"/>
      <c r="O595" s="10"/>
      <c r="P595" s="10"/>
      <c r="Q595" s="10"/>
    </row>
    <row r="596" spans="1:17" s="11" customFormat="1" x14ac:dyDescent="0.25">
      <c r="A596" s="39"/>
      <c r="B596" s="44"/>
      <c r="C596" s="7"/>
      <c r="H596" s="39"/>
      <c r="I596" s="39"/>
      <c r="J596" s="39"/>
      <c r="K596" s="10"/>
      <c r="L596" s="10"/>
      <c r="M596" s="10"/>
      <c r="N596" s="10"/>
      <c r="O596" s="10"/>
      <c r="P596" s="10"/>
      <c r="Q596" s="10"/>
    </row>
    <row r="597" spans="1:17" s="11" customFormat="1" x14ac:dyDescent="0.25">
      <c r="A597" s="39"/>
      <c r="B597" s="44"/>
      <c r="C597" s="7"/>
      <c r="H597" s="39"/>
      <c r="I597" s="39"/>
      <c r="J597" s="39"/>
      <c r="K597" s="10"/>
      <c r="L597" s="10"/>
      <c r="M597" s="10"/>
      <c r="N597" s="10"/>
      <c r="O597" s="10"/>
      <c r="P597" s="10"/>
      <c r="Q597" s="10"/>
    </row>
    <row r="598" spans="1:17" s="11" customFormat="1" x14ac:dyDescent="0.25">
      <c r="A598" s="39"/>
      <c r="B598" s="44"/>
      <c r="C598" s="7"/>
      <c r="H598" s="39"/>
      <c r="I598" s="39"/>
      <c r="J598" s="39"/>
      <c r="K598" s="10"/>
      <c r="L598" s="10"/>
      <c r="M598" s="10"/>
      <c r="N598" s="10"/>
      <c r="O598" s="10"/>
      <c r="P598" s="10"/>
      <c r="Q598" s="10"/>
    </row>
    <row r="599" spans="1:17" s="11" customFormat="1" x14ac:dyDescent="0.25">
      <c r="A599" s="39"/>
      <c r="B599" s="44"/>
      <c r="C599" s="7"/>
      <c r="H599" s="39"/>
      <c r="I599" s="39"/>
      <c r="J599" s="39"/>
      <c r="K599" s="10"/>
      <c r="L599" s="10"/>
      <c r="M599" s="10"/>
      <c r="N599" s="10"/>
      <c r="O599" s="10"/>
      <c r="P599" s="10"/>
      <c r="Q599" s="10"/>
    </row>
    <row r="600" spans="1:17" s="11" customFormat="1" x14ac:dyDescent="0.25">
      <c r="A600" s="39"/>
      <c r="B600" s="44"/>
      <c r="C600" s="7"/>
      <c r="H600" s="39"/>
      <c r="I600" s="39"/>
      <c r="J600" s="39"/>
      <c r="K600" s="10"/>
      <c r="L600" s="10"/>
      <c r="M600" s="10"/>
      <c r="N600" s="10"/>
      <c r="O600" s="10"/>
      <c r="P600" s="10"/>
      <c r="Q600" s="10"/>
    </row>
    <row r="601" spans="1:17" s="11" customFormat="1" x14ac:dyDescent="0.25">
      <c r="A601" s="39"/>
      <c r="B601" s="44"/>
      <c r="C601" s="7"/>
      <c r="H601" s="39"/>
      <c r="I601" s="39"/>
      <c r="J601" s="39"/>
      <c r="K601" s="10"/>
      <c r="L601" s="10"/>
      <c r="M601" s="10"/>
      <c r="N601" s="10"/>
      <c r="O601" s="10"/>
      <c r="P601" s="10"/>
      <c r="Q601" s="10"/>
    </row>
    <row r="602" spans="1:17" s="11" customFormat="1" x14ac:dyDescent="0.25">
      <c r="A602" s="39"/>
      <c r="B602" s="44"/>
      <c r="C602" s="7"/>
      <c r="H602" s="39"/>
      <c r="I602" s="39"/>
      <c r="J602" s="39"/>
      <c r="K602" s="10"/>
      <c r="L602" s="10"/>
      <c r="M602" s="10"/>
      <c r="N602" s="10"/>
      <c r="O602" s="10"/>
      <c r="P602" s="10"/>
      <c r="Q602" s="10"/>
    </row>
    <row r="603" spans="1:17" s="11" customFormat="1" x14ac:dyDescent="0.25">
      <c r="A603" s="39"/>
      <c r="B603" s="44"/>
      <c r="C603" s="7"/>
      <c r="H603" s="39"/>
      <c r="I603" s="39"/>
      <c r="J603" s="39"/>
      <c r="K603" s="10"/>
      <c r="L603" s="10"/>
      <c r="M603" s="10"/>
      <c r="N603" s="10"/>
      <c r="O603" s="10"/>
      <c r="P603" s="10"/>
      <c r="Q603" s="10"/>
    </row>
    <row r="604" spans="1:17" s="11" customFormat="1" x14ac:dyDescent="0.25">
      <c r="A604" s="39"/>
      <c r="B604" s="44"/>
      <c r="C604" s="7"/>
      <c r="H604" s="39"/>
      <c r="I604" s="39"/>
      <c r="J604" s="39"/>
      <c r="K604" s="10"/>
      <c r="L604" s="10"/>
      <c r="M604" s="10"/>
      <c r="N604" s="10"/>
      <c r="O604" s="10"/>
      <c r="P604" s="10"/>
      <c r="Q604" s="10"/>
    </row>
    <row r="605" spans="1:17" s="11" customFormat="1" x14ac:dyDescent="0.25">
      <c r="A605" s="39"/>
      <c r="B605" s="44"/>
      <c r="C605" s="7"/>
      <c r="H605" s="39"/>
      <c r="I605" s="39"/>
      <c r="J605" s="39"/>
      <c r="K605" s="10"/>
      <c r="L605" s="10"/>
      <c r="M605" s="10"/>
      <c r="N605" s="10"/>
      <c r="O605" s="10"/>
      <c r="P605" s="10"/>
      <c r="Q605" s="10"/>
    </row>
    <row r="606" spans="1:17" s="11" customFormat="1" x14ac:dyDescent="0.25">
      <c r="A606" s="39"/>
      <c r="B606" s="44"/>
      <c r="C606" s="7"/>
      <c r="H606" s="39"/>
      <c r="I606" s="39"/>
      <c r="J606" s="39"/>
      <c r="K606" s="10"/>
      <c r="L606" s="10"/>
      <c r="M606" s="10"/>
      <c r="N606" s="10"/>
      <c r="O606" s="10"/>
      <c r="P606" s="10"/>
      <c r="Q606" s="10"/>
    </row>
    <row r="607" spans="1:17" s="11" customFormat="1" x14ac:dyDescent="0.25">
      <c r="A607" s="39"/>
      <c r="B607" s="44"/>
      <c r="C607" s="7"/>
      <c r="H607" s="39"/>
      <c r="I607" s="39"/>
      <c r="J607" s="39"/>
      <c r="K607" s="10"/>
      <c r="L607" s="10"/>
      <c r="M607" s="10"/>
      <c r="N607" s="10"/>
      <c r="O607" s="10"/>
      <c r="P607" s="10"/>
      <c r="Q607" s="10"/>
    </row>
    <row r="608" spans="1:17" s="11" customFormat="1" x14ac:dyDescent="0.25">
      <c r="A608" s="39"/>
      <c r="B608" s="44"/>
      <c r="C608" s="7"/>
      <c r="H608" s="39"/>
      <c r="I608" s="39"/>
      <c r="J608" s="39"/>
      <c r="K608" s="10"/>
      <c r="L608" s="10"/>
      <c r="M608" s="10"/>
      <c r="N608" s="10"/>
      <c r="O608" s="10"/>
      <c r="P608" s="10"/>
      <c r="Q608" s="10"/>
    </row>
    <row r="609" spans="1:17" s="11" customFormat="1" x14ac:dyDescent="0.25">
      <c r="A609" s="39"/>
      <c r="B609" s="44"/>
      <c r="C609" s="7"/>
      <c r="H609" s="39"/>
      <c r="I609" s="39"/>
      <c r="J609" s="39"/>
      <c r="K609" s="10"/>
      <c r="L609" s="10"/>
      <c r="M609" s="10"/>
      <c r="N609" s="10"/>
      <c r="O609" s="10"/>
      <c r="P609" s="10"/>
      <c r="Q609" s="10"/>
    </row>
    <row r="610" spans="1:17" s="11" customFormat="1" x14ac:dyDescent="0.25">
      <c r="A610" s="39"/>
      <c r="B610" s="44"/>
      <c r="C610" s="7"/>
      <c r="H610" s="39"/>
      <c r="I610" s="39"/>
      <c r="J610" s="39"/>
      <c r="K610" s="10"/>
      <c r="L610" s="10"/>
      <c r="M610" s="10"/>
      <c r="N610" s="10"/>
      <c r="O610" s="10"/>
      <c r="P610" s="10"/>
      <c r="Q610" s="10"/>
    </row>
    <row r="611" spans="1:17" s="11" customFormat="1" x14ac:dyDescent="0.25">
      <c r="A611" s="39"/>
      <c r="B611" s="44"/>
      <c r="C611" s="7"/>
      <c r="H611" s="39"/>
      <c r="I611" s="39"/>
      <c r="J611" s="39"/>
      <c r="K611" s="10"/>
      <c r="L611" s="10"/>
      <c r="M611" s="10"/>
      <c r="N611" s="10"/>
      <c r="O611" s="10"/>
      <c r="P611" s="10"/>
      <c r="Q611" s="10"/>
    </row>
    <row r="612" spans="1:17" s="11" customFormat="1" x14ac:dyDescent="0.25">
      <c r="A612" s="39"/>
      <c r="B612" s="44"/>
      <c r="C612" s="7"/>
      <c r="H612" s="39"/>
      <c r="I612" s="39"/>
      <c r="J612" s="39"/>
      <c r="K612" s="10"/>
      <c r="L612" s="10"/>
      <c r="M612" s="10"/>
      <c r="N612" s="10"/>
      <c r="O612" s="10"/>
      <c r="P612" s="10"/>
      <c r="Q612" s="10"/>
    </row>
    <row r="613" spans="1:17" s="11" customFormat="1" x14ac:dyDescent="0.25">
      <c r="A613" s="39"/>
      <c r="B613" s="44"/>
      <c r="C613" s="7"/>
      <c r="H613" s="39"/>
      <c r="I613" s="39"/>
      <c r="J613" s="39"/>
      <c r="K613" s="10"/>
      <c r="L613" s="10"/>
      <c r="M613" s="10"/>
      <c r="N613" s="10"/>
      <c r="O613" s="10"/>
      <c r="P613" s="10"/>
      <c r="Q613" s="10"/>
    </row>
    <row r="614" spans="1:17" s="11" customFormat="1" x14ac:dyDescent="0.25">
      <c r="A614" s="39"/>
      <c r="B614" s="44"/>
      <c r="C614" s="7"/>
      <c r="H614" s="39"/>
      <c r="I614" s="39"/>
      <c r="J614" s="39"/>
      <c r="K614" s="10"/>
      <c r="L614" s="10"/>
      <c r="M614" s="10"/>
      <c r="N614" s="10"/>
      <c r="O614" s="10"/>
      <c r="P614" s="10"/>
      <c r="Q614" s="10"/>
    </row>
    <row r="615" spans="1:17" s="11" customFormat="1" x14ac:dyDescent="0.25">
      <c r="A615" s="39"/>
      <c r="B615" s="44"/>
      <c r="C615" s="7"/>
      <c r="H615" s="39"/>
      <c r="I615" s="39"/>
      <c r="J615" s="39"/>
      <c r="K615" s="10"/>
      <c r="L615" s="10"/>
      <c r="M615" s="10"/>
      <c r="N615" s="10"/>
      <c r="O615" s="10"/>
      <c r="P615" s="10"/>
      <c r="Q615" s="10"/>
    </row>
    <row r="616" spans="1:17" s="11" customFormat="1" x14ac:dyDescent="0.25">
      <c r="A616" s="39"/>
      <c r="B616" s="44"/>
      <c r="C616" s="7"/>
      <c r="H616" s="39"/>
      <c r="I616" s="39"/>
      <c r="J616" s="39"/>
      <c r="K616" s="10"/>
      <c r="L616" s="10"/>
      <c r="M616" s="10"/>
      <c r="N616" s="10"/>
      <c r="O616" s="10"/>
      <c r="P616" s="10"/>
      <c r="Q616" s="10"/>
    </row>
    <row r="617" spans="1:17" s="11" customFormat="1" x14ac:dyDescent="0.25">
      <c r="A617" s="39"/>
      <c r="B617" s="44"/>
      <c r="C617" s="7"/>
      <c r="H617" s="39"/>
      <c r="I617" s="39"/>
      <c r="J617" s="39"/>
      <c r="K617" s="10"/>
      <c r="L617" s="10"/>
      <c r="M617" s="10"/>
      <c r="N617" s="10"/>
      <c r="O617" s="10"/>
      <c r="P617" s="10"/>
      <c r="Q617" s="10"/>
    </row>
    <row r="618" spans="1:17" s="11" customFormat="1" x14ac:dyDescent="0.25">
      <c r="A618" s="39"/>
      <c r="B618" s="44"/>
      <c r="C618" s="7"/>
      <c r="H618" s="39"/>
      <c r="I618" s="39"/>
      <c r="J618" s="39"/>
      <c r="K618" s="10"/>
      <c r="L618" s="10"/>
      <c r="M618" s="10"/>
      <c r="N618" s="10"/>
      <c r="O618" s="10"/>
      <c r="P618" s="10"/>
      <c r="Q618" s="10"/>
    </row>
    <row r="619" spans="1:17" s="11" customFormat="1" x14ac:dyDescent="0.25">
      <c r="A619" s="39"/>
      <c r="B619" s="44"/>
      <c r="C619" s="7"/>
      <c r="H619" s="39"/>
      <c r="I619" s="39"/>
      <c r="J619" s="39"/>
      <c r="K619" s="10"/>
      <c r="L619" s="10"/>
      <c r="M619" s="10"/>
      <c r="N619" s="10"/>
      <c r="O619" s="10"/>
      <c r="P619" s="10"/>
      <c r="Q619" s="10"/>
    </row>
    <row r="620" spans="1:17" s="11" customFormat="1" x14ac:dyDescent="0.25">
      <c r="A620" s="39"/>
      <c r="B620" s="44"/>
      <c r="C620" s="7"/>
      <c r="H620" s="39"/>
      <c r="I620" s="39"/>
      <c r="J620" s="39"/>
      <c r="K620" s="10"/>
      <c r="L620" s="10"/>
      <c r="M620" s="10"/>
      <c r="N620" s="10"/>
      <c r="O620" s="10"/>
      <c r="P620" s="10"/>
      <c r="Q620" s="10"/>
    </row>
    <row r="621" spans="1:17" s="11" customFormat="1" x14ac:dyDescent="0.25">
      <c r="A621" s="39"/>
      <c r="B621" s="44"/>
      <c r="C621" s="7"/>
      <c r="H621" s="39"/>
      <c r="I621" s="39"/>
      <c r="J621" s="39"/>
      <c r="K621" s="10"/>
      <c r="L621" s="10"/>
      <c r="M621" s="10"/>
      <c r="N621" s="10"/>
      <c r="O621" s="10"/>
      <c r="P621" s="10"/>
      <c r="Q621" s="10"/>
    </row>
    <row r="622" spans="1:17" s="11" customFormat="1" x14ac:dyDescent="0.25">
      <c r="A622" s="39"/>
      <c r="B622" s="44"/>
      <c r="C622" s="7"/>
      <c r="H622" s="39"/>
      <c r="I622" s="39"/>
      <c r="J622" s="39"/>
      <c r="K622" s="10"/>
      <c r="L622" s="10"/>
      <c r="M622" s="10"/>
      <c r="N622" s="10"/>
      <c r="O622" s="10"/>
      <c r="P622" s="10"/>
      <c r="Q622" s="10"/>
    </row>
    <row r="623" spans="1:17" s="11" customFormat="1" x14ac:dyDescent="0.25">
      <c r="A623" s="39"/>
      <c r="B623" s="44"/>
      <c r="C623" s="7"/>
      <c r="H623" s="39"/>
      <c r="I623" s="39"/>
      <c r="J623" s="39"/>
      <c r="K623" s="10"/>
      <c r="L623" s="10"/>
      <c r="M623" s="10"/>
      <c r="N623" s="10"/>
      <c r="O623" s="10"/>
      <c r="P623" s="10"/>
      <c r="Q623" s="10"/>
    </row>
    <row r="624" spans="1:17" s="11" customFormat="1" x14ac:dyDescent="0.25">
      <c r="A624" s="39"/>
      <c r="B624" s="44"/>
      <c r="C624" s="7"/>
      <c r="H624" s="39"/>
      <c r="I624" s="39"/>
      <c r="J624" s="39"/>
      <c r="K624" s="10"/>
      <c r="L624" s="10"/>
      <c r="M624" s="10"/>
      <c r="N624" s="10"/>
      <c r="O624" s="10"/>
      <c r="P624" s="10"/>
      <c r="Q624" s="10"/>
    </row>
    <row r="625" spans="1:17" s="11" customFormat="1" x14ac:dyDescent="0.25">
      <c r="A625" s="39"/>
      <c r="B625" s="44"/>
      <c r="C625" s="7"/>
      <c r="H625" s="39"/>
      <c r="I625" s="39"/>
      <c r="J625" s="39"/>
      <c r="K625" s="10"/>
      <c r="L625" s="10"/>
      <c r="M625" s="10"/>
      <c r="N625" s="10"/>
      <c r="O625" s="10"/>
      <c r="P625" s="10"/>
      <c r="Q625" s="10"/>
    </row>
    <row r="626" spans="1:17" s="11" customFormat="1" x14ac:dyDescent="0.25">
      <c r="A626" s="39"/>
      <c r="B626" s="44"/>
      <c r="C626" s="7"/>
      <c r="H626" s="39"/>
      <c r="I626" s="39"/>
      <c r="J626" s="39"/>
      <c r="K626" s="10"/>
      <c r="L626" s="10"/>
      <c r="M626" s="10"/>
      <c r="N626" s="10"/>
      <c r="O626" s="10"/>
      <c r="P626" s="10"/>
      <c r="Q626" s="10"/>
    </row>
    <row r="627" spans="1:17" s="11" customFormat="1" x14ac:dyDescent="0.25">
      <c r="A627" s="39"/>
      <c r="B627" s="44"/>
      <c r="C627" s="7"/>
      <c r="H627" s="39"/>
      <c r="I627" s="39"/>
      <c r="J627" s="39"/>
      <c r="K627" s="10"/>
      <c r="L627" s="10"/>
      <c r="M627" s="10"/>
      <c r="N627" s="10"/>
      <c r="O627" s="10"/>
      <c r="P627" s="10"/>
      <c r="Q627" s="10"/>
    </row>
    <row r="628" spans="1:17" s="11" customFormat="1" x14ac:dyDescent="0.25">
      <c r="A628" s="39"/>
      <c r="B628" s="44"/>
      <c r="C628" s="7"/>
      <c r="H628" s="39"/>
      <c r="I628" s="39"/>
      <c r="J628" s="39"/>
      <c r="K628" s="10"/>
      <c r="L628" s="10"/>
      <c r="M628" s="10"/>
      <c r="N628" s="10"/>
      <c r="O628" s="10"/>
      <c r="P628" s="10"/>
      <c r="Q628" s="10"/>
    </row>
    <row r="629" spans="1:17" s="11" customFormat="1" x14ac:dyDescent="0.25">
      <c r="A629" s="39"/>
      <c r="B629" s="44"/>
      <c r="C629" s="7"/>
      <c r="H629" s="39"/>
      <c r="I629" s="39"/>
      <c r="J629" s="39"/>
      <c r="K629" s="10"/>
      <c r="L629" s="10"/>
      <c r="M629" s="10"/>
      <c r="N629" s="10"/>
      <c r="O629" s="10"/>
      <c r="P629" s="10"/>
      <c r="Q629" s="10"/>
    </row>
    <row r="630" spans="1:17" s="11" customFormat="1" x14ac:dyDescent="0.25">
      <c r="A630" s="39"/>
      <c r="B630" s="44"/>
      <c r="C630" s="7"/>
      <c r="H630" s="39"/>
      <c r="I630" s="39"/>
      <c r="J630" s="39"/>
      <c r="K630" s="10"/>
      <c r="L630" s="10"/>
      <c r="M630" s="10"/>
      <c r="N630" s="10"/>
      <c r="O630" s="10"/>
      <c r="P630" s="10"/>
      <c r="Q630" s="10"/>
    </row>
    <row r="631" spans="1:17" s="11" customFormat="1" x14ac:dyDescent="0.25">
      <c r="A631" s="39"/>
      <c r="B631" s="44"/>
      <c r="C631" s="7"/>
      <c r="H631" s="39"/>
      <c r="I631" s="39"/>
      <c r="J631" s="39"/>
      <c r="K631" s="10"/>
      <c r="L631" s="10"/>
      <c r="M631" s="10"/>
      <c r="N631" s="10"/>
      <c r="O631" s="10"/>
      <c r="P631" s="10"/>
      <c r="Q631" s="10"/>
    </row>
    <row r="632" spans="1:17" s="11" customFormat="1" x14ac:dyDescent="0.25">
      <c r="A632" s="39"/>
      <c r="B632" s="44"/>
      <c r="C632" s="7"/>
      <c r="H632" s="39"/>
      <c r="I632" s="39"/>
      <c r="J632" s="39"/>
      <c r="K632" s="10"/>
      <c r="L632" s="10"/>
      <c r="M632" s="10"/>
      <c r="N632" s="10"/>
      <c r="O632" s="10"/>
      <c r="P632" s="10"/>
      <c r="Q632" s="10"/>
    </row>
    <row r="633" spans="1:17" s="11" customFormat="1" x14ac:dyDescent="0.25">
      <c r="A633" s="39"/>
      <c r="B633" s="44"/>
      <c r="C633" s="7"/>
      <c r="H633" s="39"/>
      <c r="I633" s="39"/>
      <c r="J633" s="39"/>
      <c r="K633" s="10"/>
      <c r="L633" s="10"/>
      <c r="M633" s="10"/>
      <c r="N633" s="10"/>
      <c r="O633" s="10"/>
      <c r="P633" s="10"/>
      <c r="Q633" s="10"/>
    </row>
    <row r="634" spans="1:17" s="11" customFormat="1" x14ac:dyDescent="0.25">
      <c r="A634" s="39"/>
      <c r="B634" s="44"/>
      <c r="C634" s="7"/>
      <c r="H634" s="39"/>
      <c r="I634" s="39"/>
      <c r="J634" s="39"/>
      <c r="K634" s="10"/>
      <c r="L634" s="10"/>
      <c r="M634" s="10"/>
      <c r="N634" s="10"/>
      <c r="O634" s="10"/>
      <c r="P634" s="10"/>
      <c r="Q634" s="10"/>
    </row>
    <row r="635" spans="1:17" s="11" customFormat="1" x14ac:dyDescent="0.25">
      <c r="A635" s="39"/>
      <c r="B635" s="44"/>
      <c r="C635" s="7"/>
      <c r="H635" s="39"/>
      <c r="I635" s="39"/>
      <c r="J635" s="39"/>
      <c r="K635" s="10"/>
      <c r="L635" s="10"/>
      <c r="M635" s="10"/>
      <c r="N635" s="10"/>
      <c r="O635" s="10"/>
      <c r="P635" s="10"/>
      <c r="Q635" s="10"/>
    </row>
    <row r="636" spans="1:17" s="11" customFormat="1" x14ac:dyDescent="0.25">
      <c r="A636" s="39"/>
      <c r="B636" s="44"/>
      <c r="C636" s="7"/>
      <c r="H636" s="39"/>
      <c r="I636" s="39"/>
      <c r="J636" s="39"/>
      <c r="K636" s="10"/>
      <c r="L636" s="10"/>
      <c r="M636" s="10"/>
      <c r="N636" s="10"/>
      <c r="O636" s="10"/>
      <c r="P636" s="10"/>
      <c r="Q636" s="10"/>
    </row>
    <row r="637" spans="1:17" s="11" customFormat="1" x14ac:dyDescent="0.25">
      <c r="A637" s="39"/>
      <c r="B637" s="44"/>
      <c r="C637" s="7"/>
      <c r="H637" s="39"/>
      <c r="I637" s="39"/>
      <c r="J637" s="39"/>
      <c r="K637" s="10"/>
      <c r="L637" s="10"/>
      <c r="M637" s="10"/>
      <c r="N637" s="10"/>
      <c r="O637" s="10"/>
      <c r="P637" s="10"/>
      <c r="Q637" s="10"/>
    </row>
    <row r="638" spans="1:17" s="11" customFormat="1" x14ac:dyDescent="0.25">
      <c r="A638" s="39"/>
      <c r="B638" s="44"/>
      <c r="C638" s="7"/>
      <c r="H638" s="39"/>
      <c r="I638" s="39"/>
      <c r="J638" s="39"/>
      <c r="K638" s="10"/>
      <c r="L638" s="10"/>
      <c r="M638" s="10"/>
      <c r="N638" s="10"/>
      <c r="O638" s="10"/>
      <c r="P638" s="10"/>
      <c r="Q638" s="10"/>
    </row>
    <row r="639" spans="1:17" s="11" customFormat="1" x14ac:dyDescent="0.25">
      <c r="A639" s="39"/>
      <c r="B639" s="44"/>
      <c r="C639" s="7"/>
      <c r="H639" s="39"/>
      <c r="I639" s="39"/>
      <c r="J639" s="39"/>
      <c r="K639" s="10"/>
      <c r="L639" s="10"/>
      <c r="M639" s="10"/>
      <c r="N639" s="10"/>
      <c r="O639" s="10"/>
      <c r="P639" s="10"/>
      <c r="Q639" s="10"/>
    </row>
    <row r="640" spans="1:17" s="11" customFormat="1" x14ac:dyDescent="0.25">
      <c r="A640" s="39"/>
      <c r="B640" s="44"/>
      <c r="C640" s="7"/>
      <c r="H640" s="39"/>
      <c r="I640" s="39"/>
      <c r="J640" s="39"/>
      <c r="K640" s="10"/>
      <c r="L640" s="10"/>
      <c r="M640" s="10"/>
      <c r="N640" s="10"/>
      <c r="O640" s="10"/>
      <c r="P640" s="10"/>
      <c r="Q640" s="10"/>
    </row>
    <row r="641" spans="1:17" s="11" customFormat="1" x14ac:dyDescent="0.25">
      <c r="A641" s="39"/>
      <c r="B641" s="44"/>
      <c r="C641" s="7"/>
      <c r="H641" s="39"/>
      <c r="I641" s="39"/>
      <c r="J641" s="39"/>
      <c r="K641" s="10"/>
      <c r="L641" s="10"/>
      <c r="M641" s="10"/>
      <c r="N641" s="10"/>
      <c r="O641" s="10"/>
      <c r="P641" s="10"/>
      <c r="Q641" s="10"/>
    </row>
    <row r="642" spans="1:17" s="11" customFormat="1" x14ac:dyDescent="0.25">
      <c r="A642" s="39"/>
      <c r="B642" s="44"/>
      <c r="C642" s="7"/>
      <c r="H642" s="39"/>
      <c r="I642" s="39"/>
      <c r="J642" s="39"/>
      <c r="K642" s="10"/>
      <c r="L642" s="10"/>
      <c r="M642" s="10"/>
      <c r="N642" s="10"/>
      <c r="O642" s="10"/>
      <c r="P642" s="10"/>
      <c r="Q642" s="10"/>
    </row>
    <row r="643" spans="1:17" s="11" customFormat="1" x14ac:dyDescent="0.25">
      <c r="A643" s="39"/>
      <c r="B643" s="44"/>
      <c r="C643" s="7"/>
      <c r="H643" s="39"/>
      <c r="I643" s="39"/>
      <c r="J643" s="39"/>
      <c r="K643" s="10"/>
      <c r="L643" s="10"/>
      <c r="M643" s="10"/>
      <c r="N643" s="10"/>
      <c r="O643" s="10"/>
      <c r="P643" s="10"/>
      <c r="Q643" s="10"/>
    </row>
    <row r="644" spans="1:17" s="11" customFormat="1" x14ac:dyDescent="0.25">
      <c r="A644" s="39"/>
      <c r="B644" s="44"/>
      <c r="C644" s="7"/>
      <c r="H644" s="39"/>
      <c r="I644" s="39"/>
      <c r="J644" s="39"/>
      <c r="K644" s="10"/>
      <c r="L644" s="10"/>
      <c r="M644" s="10"/>
      <c r="N644" s="10"/>
      <c r="O644" s="10"/>
      <c r="P644" s="10"/>
      <c r="Q644" s="10"/>
    </row>
    <row r="645" spans="1:17" s="11" customFormat="1" x14ac:dyDescent="0.25">
      <c r="A645" s="39"/>
      <c r="B645" s="44"/>
      <c r="C645" s="7"/>
      <c r="H645" s="39"/>
      <c r="I645" s="39"/>
      <c r="J645" s="39"/>
      <c r="K645" s="10"/>
      <c r="L645" s="10"/>
      <c r="M645" s="10"/>
      <c r="N645" s="10"/>
      <c r="O645" s="10"/>
      <c r="P645" s="10"/>
      <c r="Q645" s="10"/>
    </row>
    <row r="646" spans="1:17" s="11" customFormat="1" x14ac:dyDescent="0.25">
      <c r="A646" s="39"/>
      <c r="B646" s="44"/>
      <c r="C646" s="7"/>
      <c r="H646" s="39"/>
      <c r="I646" s="39"/>
      <c r="J646" s="39"/>
      <c r="K646" s="10"/>
      <c r="L646" s="10"/>
      <c r="M646" s="10"/>
      <c r="N646" s="10"/>
      <c r="O646" s="10"/>
      <c r="P646" s="10"/>
      <c r="Q646" s="10"/>
    </row>
    <row r="647" spans="1:17" s="11" customFormat="1" x14ac:dyDescent="0.25">
      <c r="A647" s="39"/>
      <c r="B647" s="44"/>
      <c r="C647" s="7"/>
      <c r="H647" s="39"/>
      <c r="I647" s="39"/>
      <c r="J647" s="39"/>
      <c r="K647" s="10"/>
      <c r="L647" s="10"/>
      <c r="M647" s="10"/>
      <c r="N647" s="10"/>
      <c r="O647" s="10"/>
      <c r="P647" s="10"/>
      <c r="Q647" s="10"/>
    </row>
    <row r="648" spans="1:17" s="11" customFormat="1" x14ac:dyDescent="0.25">
      <c r="A648" s="39"/>
      <c r="B648" s="44"/>
      <c r="C648" s="7"/>
      <c r="H648" s="39"/>
      <c r="I648" s="39"/>
      <c r="J648" s="39"/>
      <c r="K648" s="10"/>
      <c r="L648" s="10"/>
      <c r="M648" s="10"/>
      <c r="N648" s="10"/>
      <c r="O648" s="10"/>
      <c r="P648" s="10"/>
      <c r="Q648" s="10"/>
    </row>
    <row r="649" spans="1:17" s="11" customFormat="1" x14ac:dyDescent="0.25">
      <c r="A649" s="39"/>
      <c r="B649" s="44"/>
      <c r="C649" s="7"/>
      <c r="H649" s="39"/>
      <c r="I649" s="39"/>
      <c r="J649" s="39"/>
      <c r="K649" s="10"/>
      <c r="L649" s="10"/>
      <c r="M649" s="10"/>
      <c r="N649" s="10"/>
      <c r="O649" s="10"/>
      <c r="P649" s="10"/>
      <c r="Q649" s="10"/>
    </row>
    <row r="650" spans="1:17" s="11" customFormat="1" x14ac:dyDescent="0.25">
      <c r="A650" s="39"/>
      <c r="B650" s="44"/>
      <c r="C650" s="7"/>
      <c r="H650" s="39"/>
      <c r="I650" s="39"/>
      <c r="J650" s="39"/>
      <c r="K650" s="10"/>
      <c r="L650" s="10"/>
      <c r="M650" s="10"/>
      <c r="N650" s="10"/>
      <c r="O650" s="10"/>
      <c r="P650" s="10"/>
      <c r="Q650" s="10"/>
    </row>
    <row r="651" spans="1:17" s="11" customFormat="1" x14ac:dyDescent="0.25">
      <c r="A651" s="39"/>
      <c r="B651" s="44"/>
      <c r="C651" s="7"/>
      <c r="H651" s="39"/>
      <c r="I651" s="39"/>
      <c r="J651" s="39"/>
      <c r="K651" s="10"/>
      <c r="L651" s="10"/>
      <c r="M651" s="10"/>
      <c r="N651" s="10"/>
      <c r="O651" s="10"/>
      <c r="P651" s="10"/>
      <c r="Q651" s="10"/>
    </row>
    <row r="652" spans="1:17" s="11" customFormat="1" x14ac:dyDescent="0.25">
      <c r="A652" s="39"/>
      <c r="B652" s="44"/>
      <c r="C652" s="7"/>
      <c r="H652" s="39"/>
      <c r="I652" s="39"/>
      <c r="J652" s="39"/>
      <c r="K652" s="10"/>
      <c r="L652" s="10"/>
      <c r="M652" s="10"/>
      <c r="N652" s="10"/>
      <c r="O652" s="10"/>
      <c r="P652" s="10"/>
      <c r="Q652" s="10"/>
    </row>
    <row r="653" spans="1:17" s="11" customFormat="1" x14ac:dyDescent="0.25">
      <c r="A653" s="39"/>
      <c r="B653" s="44"/>
      <c r="C653" s="7"/>
      <c r="H653" s="39"/>
      <c r="I653" s="39"/>
      <c r="J653" s="39"/>
      <c r="K653" s="10"/>
      <c r="L653" s="10"/>
      <c r="M653" s="10"/>
      <c r="N653" s="10"/>
      <c r="O653" s="10"/>
      <c r="P653" s="10"/>
      <c r="Q653" s="10"/>
    </row>
    <row r="654" spans="1:17" s="11" customFormat="1" x14ac:dyDescent="0.25">
      <c r="A654" s="39"/>
      <c r="B654" s="44"/>
      <c r="C654" s="7"/>
      <c r="H654" s="39"/>
      <c r="I654" s="39"/>
      <c r="J654" s="39"/>
      <c r="K654" s="10"/>
      <c r="L654" s="10"/>
      <c r="M654" s="10"/>
      <c r="N654" s="10"/>
      <c r="O654" s="10"/>
      <c r="P654" s="10"/>
      <c r="Q654" s="10"/>
    </row>
    <row r="655" spans="1:17" s="11" customFormat="1" x14ac:dyDescent="0.25">
      <c r="A655" s="39"/>
      <c r="B655" s="44"/>
      <c r="C655" s="7"/>
      <c r="H655" s="39"/>
      <c r="I655" s="39"/>
      <c r="J655" s="39"/>
      <c r="K655" s="10"/>
      <c r="L655" s="10"/>
      <c r="M655" s="10"/>
      <c r="N655" s="10"/>
      <c r="O655" s="10"/>
      <c r="P655" s="10"/>
      <c r="Q655" s="10"/>
    </row>
    <row r="656" spans="1:17" s="11" customFormat="1" x14ac:dyDescent="0.25">
      <c r="A656" s="39"/>
      <c r="B656" s="44"/>
      <c r="C656" s="7"/>
      <c r="H656" s="39"/>
      <c r="I656" s="39"/>
      <c r="J656" s="39"/>
      <c r="K656" s="10"/>
      <c r="L656" s="10"/>
      <c r="M656" s="10"/>
      <c r="N656" s="10"/>
      <c r="O656" s="10"/>
      <c r="P656" s="10"/>
      <c r="Q656" s="10"/>
    </row>
    <row r="657" spans="1:17" s="11" customFormat="1" x14ac:dyDescent="0.25">
      <c r="A657" s="39"/>
      <c r="B657" s="44"/>
      <c r="C657" s="7"/>
      <c r="H657" s="39"/>
      <c r="I657" s="39"/>
      <c r="J657" s="39"/>
      <c r="K657" s="10"/>
      <c r="L657" s="10"/>
      <c r="M657" s="10"/>
      <c r="N657" s="10"/>
      <c r="O657" s="10"/>
      <c r="P657" s="10"/>
      <c r="Q657" s="10"/>
    </row>
    <row r="658" spans="1:17" s="11" customFormat="1" x14ac:dyDescent="0.25">
      <c r="A658" s="39"/>
      <c r="B658" s="44"/>
      <c r="C658" s="7"/>
      <c r="H658" s="39"/>
      <c r="I658" s="39"/>
      <c r="J658" s="39"/>
      <c r="K658" s="10"/>
      <c r="L658" s="10"/>
      <c r="M658" s="10"/>
      <c r="N658" s="10"/>
      <c r="O658" s="10"/>
      <c r="P658" s="10"/>
      <c r="Q658" s="10"/>
    </row>
    <row r="659" spans="1:17" s="11" customFormat="1" x14ac:dyDescent="0.25">
      <c r="A659" s="39"/>
      <c r="B659" s="44"/>
      <c r="C659" s="7"/>
      <c r="H659" s="39"/>
      <c r="I659" s="39"/>
      <c r="J659" s="39"/>
      <c r="K659" s="10"/>
      <c r="L659" s="10"/>
      <c r="M659" s="10"/>
      <c r="N659" s="10"/>
      <c r="O659" s="10"/>
      <c r="P659" s="10"/>
      <c r="Q659" s="10"/>
    </row>
    <row r="660" spans="1:17" s="11" customFormat="1" x14ac:dyDescent="0.25">
      <c r="A660" s="39"/>
      <c r="B660" s="44"/>
      <c r="C660" s="7"/>
      <c r="H660" s="39"/>
      <c r="I660" s="39"/>
      <c r="J660" s="39"/>
      <c r="K660" s="10"/>
      <c r="L660" s="10"/>
      <c r="M660" s="10"/>
      <c r="N660" s="10"/>
      <c r="O660" s="10"/>
      <c r="P660" s="10"/>
      <c r="Q660" s="10"/>
    </row>
    <row r="661" spans="1:17" s="11" customFormat="1" x14ac:dyDescent="0.25">
      <c r="A661" s="39"/>
      <c r="B661" s="44"/>
      <c r="C661" s="7"/>
      <c r="H661" s="39"/>
      <c r="I661" s="39"/>
      <c r="J661" s="39"/>
      <c r="K661" s="10"/>
      <c r="L661" s="10"/>
      <c r="M661" s="10"/>
      <c r="N661" s="10"/>
      <c r="O661" s="10"/>
      <c r="P661" s="10"/>
      <c r="Q661" s="10"/>
    </row>
    <row r="662" spans="1:17" s="11" customFormat="1" x14ac:dyDescent="0.25">
      <c r="A662" s="39"/>
      <c r="B662" s="44"/>
      <c r="C662" s="7"/>
      <c r="H662" s="39"/>
      <c r="I662" s="39"/>
      <c r="J662" s="39"/>
      <c r="K662" s="10"/>
      <c r="L662" s="10"/>
      <c r="M662" s="10"/>
      <c r="N662" s="10"/>
      <c r="O662" s="10"/>
      <c r="P662" s="10"/>
      <c r="Q662" s="10"/>
    </row>
    <row r="663" spans="1:17" s="11" customFormat="1" x14ac:dyDescent="0.25">
      <c r="A663" s="39"/>
      <c r="B663" s="44"/>
      <c r="C663" s="7"/>
      <c r="H663" s="39"/>
      <c r="I663" s="39"/>
      <c r="J663" s="39"/>
      <c r="K663" s="10"/>
      <c r="L663" s="10"/>
      <c r="M663" s="10"/>
      <c r="N663" s="10"/>
      <c r="O663" s="10"/>
      <c r="P663" s="10"/>
      <c r="Q663" s="10"/>
    </row>
    <row r="664" spans="1:17" s="11" customFormat="1" x14ac:dyDescent="0.25">
      <c r="A664" s="39"/>
      <c r="B664" s="44"/>
      <c r="C664" s="7"/>
      <c r="H664" s="39"/>
      <c r="I664" s="39"/>
      <c r="J664" s="39"/>
      <c r="K664" s="10"/>
      <c r="L664" s="10"/>
      <c r="M664" s="10"/>
      <c r="N664" s="10"/>
      <c r="O664" s="10"/>
      <c r="P664" s="10"/>
      <c r="Q664" s="10"/>
    </row>
    <row r="665" spans="1:17" s="11" customFormat="1" x14ac:dyDescent="0.25">
      <c r="A665" s="39"/>
      <c r="B665" s="44"/>
      <c r="C665" s="7"/>
      <c r="H665" s="39"/>
      <c r="I665" s="39"/>
      <c r="J665" s="39"/>
      <c r="K665" s="10"/>
      <c r="L665" s="10"/>
      <c r="M665" s="10"/>
      <c r="N665" s="10"/>
      <c r="O665" s="10"/>
      <c r="P665" s="10"/>
      <c r="Q665" s="10"/>
    </row>
    <row r="666" spans="1:17" s="11" customFormat="1" x14ac:dyDescent="0.25">
      <c r="A666" s="39"/>
      <c r="B666" s="44"/>
      <c r="C666" s="7"/>
      <c r="H666" s="39"/>
      <c r="I666" s="39"/>
      <c r="J666" s="39"/>
      <c r="K666" s="10"/>
      <c r="L666" s="10"/>
      <c r="M666" s="10"/>
      <c r="N666" s="10"/>
      <c r="O666" s="10"/>
      <c r="P666" s="10"/>
      <c r="Q666" s="10"/>
    </row>
    <row r="667" spans="1:17" s="11" customFormat="1" x14ac:dyDescent="0.25">
      <c r="A667" s="39"/>
      <c r="B667" s="44"/>
      <c r="C667" s="7"/>
      <c r="H667" s="39"/>
      <c r="I667" s="39"/>
      <c r="J667" s="39"/>
      <c r="K667" s="10"/>
      <c r="L667" s="10"/>
      <c r="M667" s="10"/>
      <c r="N667" s="10"/>
      <c r="O667" s="10"/>
      <c r="P667" s="10"/>
      <c r="Q667" s="10"/>
    </row>
    <row r="668" spans="1:17" s="11" customFormat="1" x14ac:dyDescent="0.25">
      <c r="A668" s="39"/>
      <c r="B668" s="44"/>
      <c r="C668" s="7"/>
      <c r="H668" s="39"/>
      <c r="I668" s="39"/>
      <c r="J668" s="39"/>
      <c r="K668" s="10"/>
      <c r="L668" s="10"/>
      <c r="M668" s="10"/>
      <c r="N668" s="10"/>
      <c r="O668" s="10"/>
      <c r="P668" s="10"/>
      <c r="Q668" s="10"/>
    </row>
    <row r="669" spans="1:17" s="11" customFormat="1" x14ac:dyDescent="0.25">
      <c r="A669" s="39"/>
      <c r="B669" s="44"/>
      <c r="C669" s="7"/>
      <c r="H669" s="39"/>
      <c r="I669" s="39"/>
      <c r="J669" s="39"/>
      <c r="K669" s="10"/>
      <c r="L669" s="10"/>
      <c r="M669" s="10"/>
      <c r="N669" s="10"/>
      <c r="O669" s="10"/>
      <c r="P669" s="10"/>
      <c r="Q669" s="10"/>
    </row>
    <row r="670" spans="1:17" s="11" customFormat="1" x14ac:dyDescent="0.25">
      <c r="A670" s="39"/>
      <c r="B670" s="44"/>
      <c r="C670" s="7"/>
      <c r="H670" s="39"/>
      <c r="I670" s="39"/>
      <c r="J670" s="39"/>
      <c r="K670" s="10"/>
      <c r="L670" s="10"/>
      <c r="M670" s="10"/>
      <c r="N670" s="10"/>
      <c r="O670" s="10"/>
      <c r="P670" s="10"/>
      <c r="Q670" s="10"/>
    </row>
    <row r="671" spans="1:17" s="11" customFormat="1" x14ac:dyDescent="0.25">
      <c r="A671" s="39"/>
      <c r="B671" s="44"/>
      <c r="C671" s="7"/>
      <c r="H671" s="39"/>
      <c r="I671" s="39"/>
      <c r="J671" s="39"/>
      <c r="K671" s="10"/>
      <c r="L671" s="10"/>
      <c r="M671" s="10"/>
      <c r="N671" s="10"/>
      <c r="O671" s="10"/>
      <c r="P671" s="10"/>
      <c r="Q671" s="10"/>
    </row>
    <row r="672" spans="1:17" s="11" customFormat="1" x14ac:dyDescent="0.25">
      <c r="A672" s="39"/>
      <c r="B672" s="44"/>
      <c r="C672" s="7"/>
      <c r="H672" s="39"/>
      <c r="I672" s="39"/>
      <c r="J672" s="39"/>
      <c r="K672" s="10"/>
      <c r="L672" s="10"/>
      <c r="M672" s="10"/>
      <c r="N672" s="10"/>
      <c r="O672" s="10"/>
      <c r="P672" s="10"/>
      <c r="Q672" s="10"/>
    </row>
    <row r="673" spans="1:17" s="11" customFormat="1" x14ac:dyDescent="0.25">
      <c r="A673" s="39"/>
      <c r="B673" s="44"/>
      <c r="C673" s="7"/>
      <c r="H673" s="39"/>
      <c r="I673" s="39"/>
      <c r="J673" s="39"/>
      <c r="K673" s="10"/>
      <c r="L673" s="10"/>
      <c r="M673" s="10"/>
      <c r="N673" s="10"/>
      <c r="O673" s="10"/>
      <c r="P673" s="10"/>
      <c r="Q673" s="10"/>
    </row>
    <row r="674" spans="1:17" s="11" customFormat="1" x14ac:dyDescent="0.25">
      <c r="A674" s="39"/>
      <c r="B674" s="44"/>
      <c r="C674" s="7"/>
      <c r="H674" s="39"/>
      <c r="I674" s="39"/>
      <c r="J674" s="39"/>
      <c r="K674" s="10"/>
      <c r="L674" s="10"/>
      <c r="M674" s="10"/>
      <c r="N674" s="10"/>
      <c r="O674" s="10"/>
      <c r="P674" s="10"/>
      <c r="Q674" s="10"/>
    </row>
    <row r="675" spans="1:17" s="11" customFormat="1" x14ac:dyDescent="0.25">
      <c r="A675" s="39"/>
      <c r="B675" s="44"/>
      <c r="C675" s="7"/>
      <c r="H675" s="39"/>
      <c r="I675" s="39"/>
      <c r="J675" s="39"/>
      <c r="K675" s="10"/>
      <c r="L675" s="10"/>
      <c r="M675" s="10"/>
      <c r="N675" s="10"/>
      <c r="O675" s="10"/>
      <c r="P675" s="10"/>
      <c r="Q675" s="10"/>
    </row>
    <row r="676" spans="1:17" s="11" customFormat="1" x14ac:dyDescent="0.25">
      <c r="A676" s="39"/>
      <c r="B676" s="44"/>
      <c r="C676" s="7"/>
      <c r="H676" s="39"/>
      <c r="I676" s="39"/>
      <c r="J676" s="39"/>
      <c r="K676" s="10"/>
      <c r="L676" s="10"/>
      <c r="M676" s="10"/>
      <c r="N676" s="10"/>
      <c r="O676" s="10"/>
      <c r="P676" s="10"/>
      <c r="Q676" s="10"/>
    </row>
    <row r="677" spans="1:17" s="11" customFormat="1" x14ac:dyDescent="0.25">
      <c r="A677" s="39"/>
      <c r="B677" s="44"/>
      <c r="C677" s="7"/>
      <c r="H677" s="39"/>
      <c r="I677" s="39"/>
      <c r="J677" s="39"/>
      <c r="K677" s="10"/>
      <c r="L677" s="10"/>
      <c r="M677" s="10"/>
      <c r="N677" s="10"/>
      <c r="O677" s="10"/>
      <c r="P677" s="10"/>
      <c r="Q677" s="10"/>
    </row>
    <row r="678" spans="1:17" s="11" customFormat="1" x14ac:dyDescent="0.25">
      <c r="A678" s="39"/>
      <c r="B678" s="44"/>
      <c r="C678" s="7"/>
      <c r="H678" s="39"/>
      <c r="I678" s="39"/>
      <c r="J678" s="39"/>
      <c r="K678" s="10"/>
      <c r="L678" s="10"/>
      <c r="M678" s="10"/>
      <c r="N678" s="10"/>
      <c r="O678" s="10"/>
      <c r="P678" s="10"/>
      <c r="Q678" s="10"/>
    </row>
    <row r="679" spans="1:17" s="11" customFormat="1" x14ac:dyDescent="0.25">
      <c r="A679" s="39"/>
      <c r="B679" s="44"/>
      <c r="C679" s="7"/>
      <c r="H679" s="39"/>
      <c r="I679" s="39"/>
      <c r="J679" s="39"/>
      <c r="K679" s="10"/>
      <c r="L679" s="10"/>
      <c r="M679" s="10"/>
      <c r="N679" s="10"/>
      <c r="O679" s="10"/>
      <c r="P679" s="10"/>
      <c r="Q679" s="10"/>
    </row>
    <row r="680" spans="1:17" s="11" customFormat="1" x14ac:dyDescent="0.25">
      <c r="A680" s="39"/>
      <c r="B680" s="44"/>
      <c r="C680" s="7"/>
      <c r="H680" s="39"/>
      <c r="I680" s="39"/>
      <c r="J680" s="39"/>
      <c r="K680" s="10"/>
      <c r="L680" s="10"/>
      <c r="M680" s="10"/>
      <c r="N680" s="10"/>
      <c r="O680" s="10"/>
      <c r="P680" s="10"/>
      <c r="Q680" s="10"/>
    </row>
    <row r="681" spans="1:17" s="11" customFormat="1" x14ac:dyDescent="0.25">
      <c r="A681" s="39"/>
      <c r="B681" s="44"/>
      <c r="C681" s="7"/>
      <c r="H681" s="39"/>
      <c r="I681" s="39"/>
      <c r="J681" s="39"/>
      <c r="K681" s="10"/>
      <c r="L681" s="10"/>
      <c r="M681" s="10"/>
      <c r="N681" s="10"/>
      <c r="O681" s="10"/>
      <c r="P681" s="10"/>
      <c r="Q681" s="10"/>
    </row>
    <row r="682" spans="1:17" s="11" customFormat="1" x14ac:dyDescent="0.25">
      <c r="A682" s="39"/>
      <c r="B682" s="44"/>
      <c r="C682" s="7"/>
      <c r="H682" s="39"/>
      <c r="I682" s="39"/>
      <c r="J682" s="39"/>
      <c r="K682" s="10"/>
      <c r="L682" s="10"/>
      <c r="M682" s="10"/>
      <c r="N682" s="10"/>
      <c r="O682" s="10"/>
      <c r="P682" s="10"/>
      <c r="Q682" s="10"/>
    </row>
    <row r="683" spans="1:17" s="11" customFormat="1" x14ac:dyDescent="0.25">
      <c r="A683" s="39"/>
      <c r="B683" s="44"/>
      <c r="C683" s="7"/>
      <c r="H683" s="39"/>
      <c r="I683" s="39"/>
      <c r="J683" s="39"/>
      <c r="K683" s="10"/>
      <c r="L683" s="10"/>
      <c r="M683" s="10"/>
      <c r="N683" s="10"/>
      <c r="O683" s="10"/>
      <c r="P683" s="10"/>
      <c r="Q683" s="10"/>
    </row>
    <row r="684" spans="1:17" s="11" customFormat="1" x14ac:dyDescent="0.25">
      <c r="A684" s="39"/>
      <c r="B684" s="44"/>
      <c r="C684" s="7"/>
      <c r="H684" s="39"/>
      <c r="I684" s="39"/>
      <c r="J684" s="39"/>
      <c r="K684" s="10"/>
      <c r="L684" s="10"/>
      <c r="M684" s="10"/>
      <c r="N684" s="10"/>
      <c r="O684" s="10"/>
      <c r="P684" s="10"/>
      <c r="Q684" s="10"/>
    </row>
    <row r="685" spans="1:17" s="11" customFormat="1" x14ac:dyDescent="0.25">
      <c r="A685" s="39"/>
      <c r="B685" s="44"/>
      <c r="C685" s="7"/>
      <c r="H685" s="39"/>
      <c r="I685" s="39"/>
      <c r="J685" s="39"/>
      <c r="K685" s="10"/>
      <c r="L685" s="10"/>
      <c r="M685" s="10"/>
      <c r="N685" s="10"/>
      <c r="O685" s="10"/>
      <c r="P685" s="10"/>
      <c r="Q685" s="10"/>
    </row>
    <row r="686" spans="1:17" s="11" customFormat="1" x14ac:dyDescent="0.25">
      <c r="A686" s="39"/>
      <c r="B686" s="44"/>
      <c r="C686" s="7"/>
      <c r="H686" s="39"/>
      <c r="I686" s="39"/>
      <c r="J686" s="39"/>
      <c r="K686" s="10"/>
      <c r="L686" s="10"/>
      <c r="M686" s="10"/>
      <c r="N686" s="10"/>
      <c r="O686" s="10"/>
      <c r="P686" s="10"/>
      <c r="Q686" s="10"/>
    </row>
    <row r="687" spans="1:17" s="11" customFormat="1" x14ac:dyDescent="0.25">
      <c r="A687" s="39"/>
      <c r="B687" s="44"/>
      <c r="C687" s="7"/>
      <c r="H687" s="39"/>
      <c r="I687" s="39"/>
      <c r="J687" s="39"/>
      <c r="K687" s="10"/>
      <c r="L687" s="10"/>
      <c r="M687" s="10"/>
      <c r="N687" s="10"/>
      <c r="O687" s="10"/>
      <c r="P687" s="10"/>
      <c r="Q687" s="10"/>
    </row>
    <row r="688" spans="1:17" s="11" customFormat="1" x14ac:dyDescent="0.25">
      <c r="A688" s="39"/>
      <c r="B688" s="44"/>
      <c r="C688" s="7"/>
      <c r="H688" s="39"/>
      <c r="I688" s="39"/>
      <c r="J688" s="39"/>
      <c r="K688" s="10"/>
      <c r="L688" s="10"/>
      <c r="M688" s="10"/>
      <c r="N688" s="10"/>
      <c r="O688" s="10"/>
      <c r="P688" s="10"/>
      <c r="Q688" s="10"/>
    </row>
    <row r="689" spans="1:17" s="11" customFormat="1" x14ac:dyDescent="0.25">
      <c r="A689" s="39"/>
      <c r="B689" s="44"/>
      <c r="C689" s="7"/>
      <c r="H689" s="39"/>
      <c r="I689" s="39"/>
      <c r="J689" s="39"/>
      <c r="K689" s="10"/>
      <c r="L689" s="10"/>
      <c r="M689" s="10"/>
      <c r="N689" s="10"/>
      <c r="O689" s="10"/>
      <c r="P689" s="10"/>
      <c r="Q689" s="10"/>
    </row>
    <row r="690" spans="1:17" s="11" customFormat="1" x14ac:dyDescent="0.25">
      <c r="A690" s="39"/>
      <c r="B690" s="44"/>
      <c r="C690" s="7"/>
      <c r="H690" s="39"/>
      <c r="I690" s="39"/>
      <c r="J690" s="39"/>
      <c r="K690" s="10"/>
      <c r="L690" s="10"/>
      <c r="M690" s="10"/>
      <c r="N690" s="10"/>
      <c r="O690" s="10"/>
      <c r="P690" s="10"/>
      <c r="Q690" s="10"/>
    </row>
    <row r="691" spans="1:17" s="11" customFormat="1" x14ac:dyDescent="0.25">
      <c r="A691" s="39"/>
      <c r="B691" s="44"/>
      <c r="C691" s="7"/>
      <c r="H691" s="39"/>
      <c r="I691" s="39"/>
      <c r="J691" s="39"/>
      <c r="K691" s="10"/>
      <c r="L691" s="10"/>
      <c r="M691" s="10"/>
      <c r="N691" s="10"/>
      <c r="O691" s="10"/>
      <c r="P691" s="10"/>
      <c r="Q691" s="10"/>
    </row>
    <row r="692" spans="1:17" s="11" customFormat="1" x14ac:dyDescent="0.25">
      <c r="A692" s="39"/>
      <c r="B692" s="44"/>
      <c r="C692" s="7"/>
      <c r="H692" s="39"/>
      <c r="I692" s="39"/>
      <c r="J692" s="39"/>
      <c r="K692" s="10"/>
      <c r="L692" s="10"/>
      <c r="M692" s="10"/>
      <c r="N692" s="10"/>
      <c r="O692" s="10"/>
      <c r="P692" s="10"/>
      <c r="Q692" s="10"/>
    </row>
    <row r="693" spans="1:17" s="11" customFormat="1" x14ac:dyDescent="0.25">
      <c r="A693" s="39"/>
      <c r="B693" s="44"/>
      <c r="C693" s="7"/>
      <c r="H693" s="39"/>
      <c r="I693" s="39"/>
      <c r="J693" s="39"/>
      <c r="K693" s="10"/>
      <c r="L693" s="10"/>
      <c r="M693" s="10"/>
      <c r="N693" s="10"/>
      <c r="O693" s="10"/>
      <c r="P693" s="10"/>
      <c r="Q693" s="10"/>
    </row>
    <row r="694" spans="1:17" s="11" customFormat="1" x14ac:dyDescent="0.25">
      <c r="A694" s="39"/>
      <c r="B694" s="44"/>
      <c r="C694" s="7"/>
      <c r="H694" s="39"/>
      <c r="I694" s="39"/>
      <c r="J694" s="39"/>
      <c r="K694" s="10"/>
      <c r="L694" s="10"/>
      <c r="M694" s="10"/>
      <c r="N694" s="10"/>
      <c r="O694" s="10"/>
      <c r="P694" s="10"/>
      <c r="Q694" s="10"/>
    </row>
    <row r="695" spans="1:17" s="11" customFormat="1" x14ac:dyDescent="0.25">
      <c r="A695" s="39"/>
      <c r="B695" s="44"/>
      <c r="C695" s="7"/>
      <c r="H695" s="39"/>
      <c r="I695" s="39"/>
      <c r="J695" s="39"/>
      <c r="K695" s="10"/>
      <c r="L695" s="10"/>
      <c r="M695" s="10"/>
      <c r="N695" s="10"/>
      <c r="O695" s="10"/>
      <c r="P695" s="10"/>
      <c r="Q695" s="10"/>
    </row>
    <row r="696" spans="1:17" s="11" customFormat="1" x14ac:dyDescent="0.25">
      <c r="A696" s="39"/>
      <c r="B696" s="44"/>
      <c r="C696" s="7"/>
      <c r="H696" s="39"/>
      <c r="I696" s="39"/>
      <c r="J696" s="39"/>
      <c r="K696" s="10"/>
      <c r="L696" s="10"/>
      <c r="M696" s="10"/>
      <c r="N696" s="10"/>
      <c r="O696" s="10"/>
      <c r="P696" s="10"/>
      <c r="Q696" s="10"/>
    </row>
    <row r="697" spans="1:17" s="11" customFormat="1" x14ac:dyDescent="0.25">
      <c r="A697" s="39"/>
      <c r="B697" s="44"/>
      <c r="C697" s="7"/>
      <c r="H697" s="39"/>
      <c r="I697" s="39"/>
      <c r="J697" s="39"/>
      <c r="K697" s="10"/>
      <c r="L697" s="10"/>
      <c r="M697" s="10"/>
      <c r="N697" s="10"/>
      <c r="O697" s="10"/>
      <c r="P697" s="10"/>
      <c r="Q697" s="10"/>
    </row>
    <row r="698" spans="1:17" s="11" customFormat="1" x14ac:dyDescent="0.25">
      <c r="A698" s="39"/>
      <c r="B698" s="44"/>
      <c r="C698" s="7"/>
      <c r="H698" s="39"/>
      <c r="I698" s="39"/>
      <c r="J698" s="39"/>
      <c r="K698" s="10"/>
      <c r="L698" s="10"/>
      <c r="M698" s="10"/>
      <c r="N698" s="10"/>
      <c r="O698" s="10"/>
      <c r="P698" s="10"/>
      <c r="Q698" s="10"/>
    </row>
    <row r="699" spans="1:17" s="11" customFormat="1" x14ac:dyDescent="0.25">
      <c r="A699" s="39"/>
      <c r="B699" s="44"/>
      <c r="C699" s="7"/>
      <c r="H699" s="39"/>
      <c r="I699" s="39"/>
      <c r="J699" s="39"/>
      <c r="K699" s="10"/>
      <c r="L699" s="10"/>
      <c r="M699" s="10"/>
      <c r="N699" s="10"/>
      <c r="O699" s="10"/>
      <c r="P699" s="10"/>
      <c r="Q699" s="10"/>
    </row>
    <row r="700" spans="1:17" s="11" customFormat="1" x14ac:dyDescent="0.25">
      <c r="A700" s="39"/>
      <c r="B700" s="44"/>
      <c r="C700" s="7"/>
      <c r="H700" s="39"/>
      <c r="I700" s="39"/>
      <c r="J700" s="39"/>
      <c r="K700" s="10"/>
      <c r="L700" s="10"/>
      <c r="M700" s="10"/>
      <c r="N700" s="10"/>
      <c r="O700" s="10"/>
      <c r="P700" s="10"/>
      <c r="Q700" s="10"/>
    </row>
    <row r="701" spans="1:17" s="11" customFormat="1" x14ac:dyDescent="0.25">
      <c r="A701" s="39"/>
      <c r="B701" s="44"/>
      <c r="C701" s="7"/>
      <c r="H701" s="39"/>
      <c r="I701" s="39"/>
      <c r="J701" s="39"/>
      <c r="K701" s="10"/>
      <c r="L701" s="10"/>
      <c r="M701" s="10"/>
      <c r="N701" s="10"/>
      <c r="O701" s="10"/>
      <c r="P701" s="10"/>
      <c r="Q701" s="10"/>
    </row>
    <row r="702" spans="1:17" s="11" customFormat="1" x14ac:dyDescent="0.25">
      <c r="A702" s="39"/>
      <c r="B702" s="44"/>
      <c r="C702" s="7"/>
      <c r="H702" s="39"/>
      <c r="I702" s="39"/>
      <c r="J702" s="39"/>
      <c r="K702" s="10"/>
      <c r="L702" s="10"/>
      <c r="M702" s="10"/>
      <c r="N702" s="10"/>
      <c r="O702" s="10"/>
      <c r="P702" s="10"/>
      <c r="Q702" s="10"/>
    </row>
    <row r="703" spans="1:17" s="11" customFormat="1" x14ac:dyDescent="0.25">
      <c r="A703" s="39"/>
      <c r="B703" s="44"/>
      <c r="C703" s="7"/>
      <c r="H703" s="39"/>
      <c r="I703" s="39"/>
      <c r="J703" s="39"/>
      <c r="K703" s="10"/>
      <c r="L703" s="10"/>
      <c r="M703" s="10"/>
      <c r="N703" s="10"/>
      <c r="O703" s="10"/>
      <c r="P703" s="10"/>
      <c r="Q703" s="10"/>
    </row>
    <row r="704" spans="1:17" s="11" customFormat="1" x14ac:dyDescent="0.25">
      <c r="A704" s="39"/>
      <c r="B704" s="44"/>
      <c r="C704" s="7"/>
      <c r="H704" s="39"/>
      <c r="I704" s="39"/>
      <c r="J704" s="39"/>
      <c r="K704" s="10"/>
      <c r="L704" s="10"/>
      <c r="M704" s="10"/>
      <c r="N704" s="10"/>
      <c r="O704" s="10"/>
      <c r="P704" s="10"/>
      <c r="Q704" s="10"/>
    </row>
    <row r="705" spans="1:17" s="11" customFormat="1" x14ac:dyDescent="0.25">
      <c r="A705" s="39"/>
      <c r="B705" s="44"/>
      <c r="C705" s="7"/>
      <c r="H705" s="39"/>
      <c r="I705" s="39"/>
      <c r="J705" s="39"/>
      <c r="K705" s="10"/>
      <c r="L705" s="10"/>
      <c r="M705" s="10"/>
      <c r="N705" s="10"/>
      <c r="O705" s="10"/>
      <c r="P705" s="10"/>
      <c r="Q705" s="10"/>
    </row>
    <row r="706" spans="1:17" s="11" customFormat="1" x14ac:dyDescent="0.25">
      <c r="A706" s="39"/>
      <c r="B706" s="44"/>
      <c r="C706" s="7"/>
      <c r="H706" s="39"/>
      <c r="I706" s="39"/>
      <c r="J706" s="39"/>
      <c r="K706" s="10"/>
      <c r="L706" s="10"/>
      <c r="M706" s="10"/>
      <c r="N706" s="10"/>
      <c r="O706" s="10"/>
      <c r="P706" s="10"/>
      <c r="Q706" s="10"/>
    </row>
    <row r="707" spans="1:17" s="11" customFormat="1" x14ac:dyDescent="0.25">
      <c r="A707" s="39"/>
      <c r="B707" s="44"/>
      <c r="C707" s="7"/>
      <c r="H707" s="39"/>
      <c r="I707" s="39"/>
      <c r="J707" s="39"/>
      <c r="K707" s="10"/>
      <c r="L707" s="10"/>
      <c r="M707" s="10"/>
      <c r="N707" s="10"/>
      <c r="O707" s="10"/>
      <c r="P707" s="10"/>
      <c r="Q707" s="10"/>
    </row>
    <row r="708" spans="1:17" s="11" customFormat="1" x14ac:dyDescent="0.25">
      <c r="A708" s="39"/>
      <c r="B708" s="44"/>
      <c r="C708" s="7"/>
      <c r="H708" s="39"/>
      <c r="I708" s="39"/>
      <c r="J708" s="39"/>
      <c r="K708" s="10"/>
      <c r="L708" s="10"/>
      <c r="M708" s="10"/>
      <c r="N708" s="10"/>
      <c r="O708" s="10"/>
      <c r="P708" s="10"/>
      <c r="Q708" s="10"/>
    </row>
    <row r="709" spans="1:17" s="11" customFormat="1" x14ac:dyDescent="0.25">
      <c r="A709" s="39"/>
      <c r="B709" s="44"/>
      <c r="C709" s="7"/>
      <c r="H709" s="39"/>
      <c r="I709" s="39"/>
      <c r="J709" s="39"/>
      <c r="K709" s="10"/>
      <c r="L709" s="10"/>
      <c r="M709" s="10"/>
      <c r="N709" s="10"/>
      <c r="O709" s="10"/>
      <c r="P709" s="10"/>
      <c r="Q709" s="10"/>
    </row>
    <row r="710" spans="1:17" s="11" customFormat="1" x14ac:dyDescent="0.25">
      <c r="A710" s="39"/>
      <c r="B710" s="44"/>
      <c r="C710" s="7"/>
      <c r="H710" s="39"/>
      <c r="I710" s="39"/>
      <c r="J710" s="39"/>
      <c r="K710" s="10"/>
      <c r="L710" s="10"/>
      <c r="M710" s="10"/>
      <c r="N710" s="10"/>
      <c r="O710" s="10"/>
      <c r="P710" s="10"/>
      <c r="Q710" s="10"/>
    </row>
    <row r="711" spans="1:17" s="11" customFormat="1" x14ac:dyDescent="0.25">
      <c r="A711" s="39"/>
      <c r="B711" s="44"/>
      <c r="C711" s="7"/>
      <c r="H711" s="39"/>
      <c r="I711" s="39"/>
      <c r="J711" s="39"/>
      <c r="K711" s="10"/>
      <c r="L711" s="10"/>
      <c r="M711" s="10"/>
      <c r="N711" s="10"/>
      <c r="O711" s="10"/>
      <c r="P711" s="10"/>
      <c r="Q711" s="10"/>
    </row>
    <row r="712" spans="1:17" s="11" customFormat="1" x14ac:dyDescent="0.25">
      <c r="A712" s="39"/>
      <c r="B712" s="44"/>
      <c r="C712" s="7"/>
      <c r="H712" s="39"/>
      <c r="I712" s="39"/>
      <c r="J712" s="39"/>
      <c r="K712" s="10"/>
      <c r="L712" s="10"/>
      <c r="M712" s="10"/>
      <c r="N712" s="10"/>
      <c r="O712" s="10"/>
      <c r="P712" s="10"/>
      <c r="Q712" s="10"/>
    </row>
    <row r="713" spans="1:17" s="11" customFormat="1" x14ac:dyDescent="0.25">
      <c r="A713" s="39"/>
      <c r="B713" s="44"/>
      <c r="C713" s="7"/>
      <c r="H713" s="39"/>
      <c r="I713" s="39"/>
      <c r="J713" s="39"/>
      <c r="K713" s="10"/>
      <c r="L713" s="10"/>
      <c r="M713" s="10"/>
      <c r="N713" s="10"/>
      <c r="O713" s="10"/>
      <c r="P713" s="10"/>
      <c r="Q713" s="10"/>
    </row>
    <row r="714" spans="1:17" s="11" customFormat="1" x14ac:dyDescent="0.25">
      <c r="A714" s="39"/>
      <c r="B714" s="44"/>
      <c r="C714" s="7"/>
      <c r="H714" s="39"/>
      <c r="I714" s="39"/>
      <c r="J714" s="39"/>
      <c r="K714" s="10"/>
      <c r="L714" s="10"/>
      <c r="M714" s="10"/>
      <c r="N714" s="10"/>
      <c r="O714" s="10"/>
      <c r="P714" s="10"/>
      <c r="Q714" s="10"/>
    </row>
    <row r="715" spans="1:17" s="11" customFormat="1" x14ac:dyDescent="0.25">
      <c r="A715" s="39"/>
      <c r="B715" s="44"/>
      <c r="C715" s="7"/>
      <c r="H715" s="39"/>
      <c r="I715" s="39"/>
      <c r="J715" s="39"/>
      <c r="K715" s="10"/>
      <c r="L715" s="10"/>
      <c r="M715" s="10"/>
      <c r="N715" s="10"/>
      <c r="O715" s="10"/>
      <c r="P715" s="10"/>
      <c r="Q715" s="10"/>
    </row>
    <row r="716" spans="1:17" s="11" customFormat="1" x14ac:dyDescent="0.25">
      <c r="A716" s="39"/>
      <c r="B716" s="44"/>
      <c r="C716" s="7"/>
      <c r="H716" s="39"/>
      <c r="I716" s="39"/>
      <c r="J716" s="39"/>
      <c r="K716" s="10"/>
      <c r="L716" s="10"/>
      <c r="M716" s="10"/>
      <c r="N716" s="10"/>
      <c r="O716" s="10"/>
      <c r="P716" s="10"/>
      <c r="Q716" s="10"/>
    </row>
    <row r="717" spans="1:17" s="11" customFormat="1" x14ac:dyDescent="0.25">
      <c r="A717" s="39"/>
      <c r="B717" s="44"/>
      <c r="C717" s="7"/>
      <c r="H717" s="39"/>
      <c r="I717" s="39"/>
      <c r="J717" s="39"/>
      <c r="K717" s="10"/>
      <c r="L717" s="10"/>
      <c r="M717" s="10"/>
      <c r="N717" s="10"/>
      <c r="O717" s="10"/>
      <c r="P717" s="10"/>
      <c r="Q717" s="10"/>
    </row>
    <row r="718" spans="1:17" s="11" customFormat="1" x14ac:dyDescent="0.25">
      <c r="A718" s="39"/>
      <c r="B718" s="44"/>
      <c r="C718" s="7"/>
      <c r="H718" s="39"/>
      <c r="I718" s="39"/>
      <c r="J718" s="39"/>
      <c r="K718" s="10"/>
      <c r="L718" s="10"/>
      <c r="M718" s="10"/>
      <c r="N718" s="10"/>
      <c r="O718" s="10"/>
      <c r="P718" s="10"/>
      <c r="Q718" s="10"/>
    </row>
    <row r="719" spans="1:17" s="11" customFormat="1" x14ac:dyDescent="0.25">
      <c r="A719" s="39"/>
      <c r="B719" s="44"/>
      <c r="C719" s="7"/>
      <c r="H719" s="39"/>
      <c r="I719" s="39"/>
      <c r="J719" s="39"/>
      <c r="K719" s="10"/>
      <c r="L719" s="10"/>
      <c r="M719" s="10"/>
      <c r="N719" s="10"/>
      <c r="O719" s="10"/>
      <c r="P719" s="10"/>
      <c r="Q719" s="10"/>
    </row>
    <row r="720" spans="1:17" s="11" customFormat="1" x14ac:dyDescent="0.25">
      <c r="A720" s="39"/>
      <c r="B720" s="44"/>
      <c r="C720" s="7"/>
      <c r="H720" s="39"/>
      <c r="I720" s="39"/>
      <c r="J720" s="39"/>
      <c r="K720" s="10"/>
      <c r="L720" s="10"/>
      <c r="M720" s="10"/>
      <c r="N720" s="10"/>
      <c r="O720" s="10"/>
      <c r="P720" s="10"/>
      <c r="Q720" s="10"/>
    </row>
    <row r="721" spans="1:17" s="11" customFormat="1" x14ac:dyDescent="0.25">
      <c r="A721" s="39"/>
      <c r="B721" s="44"/>
      <c r="C721" s="7"/>
      <c r="H721" s="39"/>
      <c r="I721" s="39"/>
      <c r="J721" s="39"/>
      <c r="K721" s="10"/>
      <c r="L721" s="10"/>
      <c r="M721" s="10"/>
      <c r="N721" s="10"/>
      <c r="O721" s="10"/>
      <c r="P721" s="10"/>
      <c r="Q721" s="10"/>
    </row>
    <row r="722" spans="1:17" s="11" customFormat="1" x14ac:dyDescent="0.25">
      <c r="A722" s="39"/>
      <c r="B722" s="44"/>
      <c r="C722" s="7"/>
      <c r="H722" s="39"/>
      <c r="I722" s="39"/>
      <c r="J722" s="39"/>
      <c r="K722" s="10"/>
      <c r="L722" s="10"/>
      <c r="M722" s="10"/>
      <c r="N722" s="10"/>
      <c r="O722" s="10"/>
      <c r="P722" s="10"/>
      <c r="Q722" s="10"/>
    </row>
    <row r="723" spans="1:17" s="11" customFormat="1" x14ac:dyDescent="0.25">
      <c r="A723" s="39"/>
      <c r="B723" s="44"/>
      <c r="C723" s="7"/>
      <c r="H723" s="39"/>
      <c r="I723" s="39"/>
      <c r="J723" s="39"/>
      <c r="K723" s="10"/>
      <c r="L723" s="10"/>
      <c r="M723" s="10"/>
      <c r="N723" s="10"/>
      <c r="O723" s="10"/>
      <c r="P723" s="10"/>
      <c r="Q723" s="10"/>
    </row>
    <row r="724" spans="1:17" s="11" customFormat="1" x14ac:dyDescent="0.25">
      <c r="A724" s="39"/>
      <c r="B724" s="44"/>
      <c r="C724" s="7"/>
      <c r="H724" s="39"/>
      <c r="I724" s="39"/>
      <c r="J724" s="39"/>
      <c r="K724" s="10"/>
      <c r="L724" s="10"/>
      <c r="M724" s="10"/>
      <c r="N724" s="10"/>
      <c r="O724" s="10"/>
      <c r="P724" s="10"/>
      <c r="Q724" s="10"/>
    </row>
    <row r="725" spans="1:17" s="11" customFormat="1" x14ac:dyDescent="0.25">
      <c r="A725" s="39"/>
      <c r="B725" s="44"/>
      <c r="C725" s="7"/>
      <c r="H725" s="39"/>
      <c r="I725" s="39"/>
      <c r="J725" s="39"/>
      <c r="K725" s="10"/>
      <c r="L725" s="10"/>
      <c r="M725" s="10"/>
      <c r="N725" s="10"/>
      <c r="O725" s="10"/>
      <c r="P725" s="10"/>
      <c r="Q725" s="10"/>
    </row>
    <row r="726" spans="1:17" s="11" customFormat="1" x14ac:dyDescent="0.25">
      <c r="A726" s="39"/>
      <c r="B726" s="44"/>
      <c r="C726" s="7"/>
      <c r="H726" s="39"/>
      <c r="I726" s="39"/>
      <c r="J726" s="39"/>
      <c r="K726" s="10"/>
      <c r="L726" s="10"/>
      <c r="M726" s="10"/>
      <c r="N726" s="10"/>
      <c r="O726" s="10"/>
      <c r="P726" s="10"/>
      <c r="Q726" s="10"/>
    </row>
    <row r="727" spans="1:17" s="11" customFormat="1" x14ac:dyDescent="0.25">
      <c r="A727" s="39"/>
      <c r="B727" s="44"/>
      <c r="C727" s="7"/>
      <c r="H727" s="39"/>
      <c r="I727" s="39"/>
      <c r="J727" s="39"/>
      <c r="K727" s="10"/>
      <c r="L727" s="10"/>
      <c r="M727" s="10"/>
      <c r="N727" s="10"/>
      <c r="O727" s="10"/>
      <c r="P727" s="10"/>
      <c r="Q727" s="10"/>
    </row>
    <row r="728" spans="1:17" s="11" customFormat="1" x14ac:dyDescent="0.25">
      <c r="A728" s="39"/>
      <c r="B728" s="44"/>
      <c r="C728" s="7"/>
      <c r="H728" s="39"/>
      <c r="I728" s="39"/>
      <c r="J728" s="39"/>
      <c r="K728" s="10"/>
      <c r="L728" s="10"/>
      <c r="M728" s="10"/>
      <c r="N728" s="10"/>
      <c r="O728" s="10"/>
      <c r="P728" s="10"/>
      <c r="Q728" s="10"/>
    </row>
    <row r="729" spans="1:17" s="11" customFormat="1" x14ac:dyDescent="0.25">
      <c r="A729" s="39"/>
      <c r="B729" s="44"/>
      <c r="C729" s="7"/>
      <c r="H729" s="39"/>
      <c r="I729" s="39"/>
      <c r="J729" s="39"/>
      <c r="K729" s="10"/>
      <c r="L729" s="10"/>
      <c r="M729" s="10"/>
      <c r="N729" s="10"/>
      <c r="O729" s="10"/>
      <c r="P729" s="10"/>
      <c r="Q729" s="10"/>
    </row>
    <row r="730" spans="1:17" s="11" customFormat="1" x14ac:dyDescent="0.25">
      <c r="A730" s="39"/>
      <c r="B730" s="44"/>
      <c r="C730" s="7"/>
      <c r="H730" s="39"/>
      <c r="I730" s="39"/>
      <c r="J730" s="39"/>
      <c r="K730" s="10"/>
      <c r="L730" s="10"/>
      <c r="M730" s="10"/>
      <c r="N730" s="10"/>
      <c r="O730" s="10"/>
      <c r="P730" s="10"/>
      <c r="Q730" s="10"/>
    </row>
    <row r="731" spans="1:17" s="11" customFormat="1" x14ac:dyDescent="0.25">
      <c r="A731" s="39"/>
      <c r="B731" s="44"/>
      <c r="C731" s="7"/>
      <c r="H731" s="39"/>
      <c r="I731" s="39"/>
      <c r="J731" s="39"/>
      <c r="K731" s="10"/>
      <c r="L731" s="10"/>
      <c r="M731" s="10"/>
      <c r="N731" s="10"/>
      <c r="O731" s="10"/>
      <c r="P731" s="10"/>
      <c r="Q731" s="10"/>
    </row>
    <row r="732" spans="1:17" s="11" customFormat="1" x14ac:dyDescent="0.25">
      <c r="A732" s="39"/>
      <c r="B732" s="44"/>
      <c r="C732" s="7"/>
      <c r="H732" s="39"/>
      <c r="I732" s="39"/>
      <c r="J732" s="39"/>
      <c r="K732" s="10"/>
      <c r="L732" s="10"/>
      <c r="M732" s="10"/>
      <c r="N732" s="10"/>
      <c r="O732" s="10"/>
      <c r="P732" s="10"/>
      <c r="Q732" s="10"/>
    </row>
    <row r="733" spans="1:17" s="11" customFormat="1" x14ac:dyDescent="0.25">
      <c r="A733" s="39"/>
      <c r="B733" s="44"/>
      <c r="C733" s="7"/>
      <c r="H733" s="39"/>
      <c r="I733" s="39"/>
      <c r="J733" s="39"/>
      <c r="K733" s="10"/>
      <c r="L733" s="10"/>
      <c r="M733" s="10"/>
      <c r="N733" s="10"/>
      <c r="O733" s="10"/>
      <c r="P733" s="10"/>
      <c r="Q733" s="10"/>
    </row>
    <row r="734" spans="1:17" s="11" customFormat="1" x14ac:dyDescent="0.25">
      <c r="A734" s="39"/>
      <c r="B734" s="44"/>
      <c r="C734" s="7"/>
      <c r="H734" s="39"/>
      <c r="I734" s="39"/>
      <c r="J734" s="39"/>
      <c r="K734" s="10"/>
      <c r="L734" s="10"/>
      <c r="M734" s="10"/>
      <c r="N734" s="10"/>
      <c r="O734" s="10"/>
      <c r="P734" s="10"/>
      <c r="Q734" s="10"/>
    </row>
    <row r="735" spans="1:17" s="11" customFormat="1" x14ac:dyDescent="0.25">
      <c r="A735" s="39"/>
      <c r="B735" s="44"/>
      <c r="C735" s="7"/>
      <c r="H735" s="39"/>
      <c r="I735" s="39"/>
      <c r="J735" s="39"/>
      <c r="K735" s="10"/>
      <c r="L735" s="10"/>
      <c r="M735" s="10"/>
      <c r="N735" s="10"/>
      <c r="O735" s="10"/>
      <c r="P735" s="10"/>
      <c r="Q735" s="10"/>
    </row>
    <row r="736" spans="1:17" s="11" customFormat="1" x14ac:dyDescent="0.25">
      <c r="A736" s="39"/>
      <c r="B736" s="44"/>
      <c r="C736" s="7"/>
      <c r="H736" s="39"/>
      <c r="I736" s="39"/>
      <c r="J736" s="39"/>
      <c r="K736" s="10"/>
      <c r="L736" s="10"/>
      <c r="M736" s="10"/>
      <c r="N736" s="10"/>
      <c r="O736" s="10"/>
      <c r="P736" s="10"/>
      <c r="Q736" s="10"/>
    </row>
    <row r="737" spans="1:17" s="11" customFormat="1" x14ac:dyDescent="0.25">
      <c r="A737" s="39"/>
      <c r="B737" s="44"/>
      <c r="C737" s="7"/>
      <c r="H737" s="39"/>
      <c r="I737" s="39"/>
      <c r="J737" s="39"/>
      <c r="K737" s="10"/>
      <c r="L737" s="10"/>
      <c r="M737" s="10"/>
      <c r="N737" s="10"/>
      <c r="O737" s="10"/>
      <c r="P737" s="10"/>
      <c r="Q737" s="10"/>
    </row>
    <row r="738" spans="1:17" s="11" customFormat="1" x14ac:dyDescent="0.25">
      <c r="A738" s="39"/>
      <c r="B738" s="44"/>
      <c r="C738" s="7"/>
      <c r="H738" s="39"/>
      <c r="I738" s="39"/>
      <c r="J738" s="39"/>
      <c r="K738" s="10"/>
      <c r="L738" s="10"/>
      <c r="M738" s="10"/>
      <c r="N738" s="10"/>
      <c r="O738" s="10"/>
      <c r="P738" s="10"/>
      <c r="Q738" s="10"/>
    </row>
    <row r="739" spans="1:17" s="11" customFormat="1" x14ac:dyDescent="0.25">
      <c r="A739" s="39"/>
      <c r="B739" s="44"/>
      <c r="C739" s="7"/>
      <c r="H739" s="39"/>
      <c r="I739" s="39"/>
      <c r="J739" s="39"/>
      <c r="K739" s="10"/>
      <c r="L739" s="10"/>
      <c r="M739" s="10"/>
      <c r="N739" s="10"/>
      <c r="O739" s="10"/>
      <c r="P739" s="10"/>
      <c r="Q739" s="10"/>
    </row>
    <row r="740" spans="1:17" s="11" customFormat="1" x14ac:dyDescent="0.25">
      <c r="A740" s="39"/>
      <c r="B740" s="44"/>
      <c r="C740" s="7"/>
      <c r="H740" s="39"/>
      <c r="I740" s="39"/>
      <c r="J740" s="39"/>
      <c r="K740" s="10"/>
      <c r="L740" s="10"/>
      <c r="M740" s="10"/>
      <c r="N740" s="10"/>
      <c r="O740" s="10"/>
      <c r="P740" s="10"/>
      <c r="Q740" s="10"/>
    </row>
    <row r="741" spans="1:17" s="11" customFormat="1" x14ac:dyDescent="0.25">
      <c r="A741" s="39"/>
      <c r="B741" s="44"/>
      <c r="C741" s="7"/>
      <c r="H741" s="39"/>
      <c r="I741" s="39"/>
      <c r="J741" s="39"/>
      <c r="K741" s="10"/>
      <c r="L741" s="10"/>
      <c r="M741" s="10"/>
      <c r="N741" s="10"/>
      <c r="O741" s="10"/>
      <c r="P741" s="10"/>
      <c r="Q741" s="10"/>
    </row>
    <row r="742" spans="1:17" s="11" customFormat="1" x14ac:dyDescent="0.25">
      <c r="A742" s="39"/>
      <c r="B742" s="44"/>
      <c r="C742" s="7"/>
      <c r="H742" s="39"/>
      <c r="I742" s="39"/>
      <c r="J742" s="39"/>
      <c r="K742" s="10"/>
      <c r="L742" s="10"/>
      <c r="M742" s="10"/>
      <c r="N742" s="10"/>
      <c r="O742" s="10"/>
      <c r="P742" s="10"/>
      <c r="Q742" s="10"/>
    </row>
    <row r="743" spans="1:17" s="11" customFormat="1" x14ac:dyDescent="0.25">
      <c r="A743" s="39"/>
      <c r="B743" s="44"/>
      <c r="C743" s="7"/>
      <c r="H743" s="39"/>
      <c r="I743" s="39"/>
      <c r="J743" s="39"/>
      <c r="K743" s="10"/>
      <c r="L743" s="10"/>
      <c r="M743" s="10"/>
      <c r="N743" s="10"/>
      <c r="O743" s="10"/>
      <c r="P743" s="10"/>
      <c r="Q743" s="10"/>
    </row>
    <row r="744" spans="1:17" s="11" customFormat="1" x14ac:dyDescent="0.25">
      <c r="A744" s="39"/>
      <c r="B744" s="44"/>
      <c r="C744" s="7"/>
      <c r="H744" s="39"/>
      <c r="I744" s="39"/>
      <c r="J744" s="39"/>
      <c r="K744" s="10"/>
      <c r="L744" s="10"/>
      <c r="M744" s="10"/>
      <c r="N744" s="10"/>
      <c r="O744" s="10"/>
      <c r="P744" s="10"/>
      <c r="Q744" s="10"/>
    </row>
    <row r="745" spans="1:17" s="11" customFormat="1" x14ac:dyDescent="0.25">
      <c r="A745" s="39"/>
      <c r="B745" s="44"/>
      <c r="C745" s="7"/>
      <c r="H745" s="39"/>
      <c r="I745" s="39"/>
      <c r="J745" s="39"/>
      <c r="K745" s="10"/>
      <c r="L745" s="10"/>
      <c r="M745" s="10"/>
      <c r="N745" s="10"/>
      <c r="O745" s="10"/>
      <c r="P745" s="10"/>
      <c r="Q745" s="10"/>
    </row>
    <row r="746" spans="1:17" s="11" customFormat="1" x14ac:dyDescent="0.25">
      <c r="A746" s="39"/>
      <c r="B746" s="44"/>
      <c r="C746" s="7"/>
      <c r="H746" s="39"/>
      <c r="I746" s="39"/>
      <c r="J746" s="39"/>
      <c r="K746" s="10"/>
      <c r="L746" s="10"/>
      <c r="M746" s="10"/>
      <c r="N746" s="10"/>
      <c r="O746" s="10"/>
      <c r="P746" s="10"/>
      <c r="Q746" s="10"/>
    </row>
    <row r="747" spans="1:17" s="11" customFormat="1" x14ac:dyDescent="0.25">
      <c r="A747" s="39"/>
      <c r="B747" s="44"/>
      <c r="C747" s="7"/>
      <c r="H747" s="39"/>
      <c r="I747" s="39"/>
      <c r="J747" s="39"/>
      <c r="K747" s="10"/>
      <c r="L747" s="10"/>
      <c r="M747" s="10"/>
      <c r="N747" s="10"/>
      <c r="O747" s="10"/>
      <c r="P747" s="10"/>
      <c r="Q747" s="10"/>
    </row>
    <row r="748" spans="1:17" s="11" customFormat="1" x14ac:dyDescent="0.25">
      <c r="A748" s="39"/>
      <c r="B748" s="44"/>
      <c r="C748" s="7"/>
      <c r="H748" s="39"/>
      <c r="I748" s="39"/>
      <c r="J748" s="39"/>
      <c r="K748" s="10"/>
      <c r="L748" s="10"/>
      <c r="M748" s="10"/>
      <c r="N748" s="10"/>
      <c r="O748" s="10"/>
      <c r="P748" s="10"/>
      <c r="Q748" s="10"/>
    </row>
    <row r="749" spans="1:17" s="11" customFormat="1" x14ac:dyDescent="0.25">
      <c r="A749" s="39"/>
      <c r="B749" s="44"/>
      <c r="C749" s="7"/>
      <c r="H749" s="39"/>
      <c r="I749" s="39"/>
      <c r="J749" s="39"/>
      <c r="K749" s="10"/>
      <c r="L749" s="10"/>
      <c r="M749" s="10"/>
      <c r="N749" s="10"/>
      <c r="O749" s="10"/>
      <c r="P749" s="10"/>
      <c r="Q749" s="10"/>
    </row>
    <row r="750" spans="1:17" s="11" customFormat="1" x14ac:dyDescent="0.25">
      <c r="A750" s="39"/>
      <c r="B750" s="44"/>
      <c r="C750" s="7"/>
      <c r="H750" s="39"/>
      <c r="I750" s="39"/>
      <c r="J750" s="39"/>
      <c r="K750" s="10"/>
      <c r="L750" s="10"/>
      <c r="M750" s="10"/>
      <c r="N750" s="10"/>
      <c r="O750" s="10"/>
      <c r="P750" s="10"/>
      <c r="Q750" s="10"/>
    </row>
    <row r="751" spans="1:17" s="11" customFormat="1" x14ac:dyDescent="0.25">
      <c r="A751" s="39"/>
      <c r="B751" s="44"/>
      <c r="C751" s="7"/>
      <c r="H751" s="39"/>
      <c r="I751" s="39"/>
      <c r="J751" s="39"/>
      <c r="K751" s="10"/>
      <c r="L751" s="10"/>
      <c r="M751" s="10"/>
      <c r="N751" s="10"/>
      <c r="O751" s="10"/>
      <c r="P751" s="10"/>
      <c r="Q751" s="10"/>
    </row>
    <row r="752" spans="1:17" s="11" customFormat="1" x14ac:dyDescent="0.25">
      <c r="A752" s="39"/>
      <c r="B752" s="44"/>
      <c r="C752" s="7"/>
      <c r="H752" s="39"/>
      <c r="I752" s="39"/>
      <c r="J752" s="39"/>
      <c r="K752" s="10"/>
      <c r="L752" s="10"/>
      <c r="M752" s="10"/>
      <c r="N752" s="10"/>
      <c r="O752" s="10"/>
      <c r="P752" s="10"/>
      <c r="Q752" s="10"/>
    </row>
    <row r="753" spans="1:17" s="11" customFormat="1" x14ac:dyDescent="0.25">
      <c r="A753" s="39"/>
      <c r="B753" s="44"/>
      <c r="C753" s="7"/>
      <c r="H753" s="39"/>
      <c r="I753" s="39"/>
      <c r="J753" s="39"/>
      <c r="K753" s="10"/>
      <c r="L753" s="10"/>
      <c r="M753" s="10"/>
      <c r="N753" s="10"/>
      <c r="O753" s="10"/>
      <c r="P753" s="10"/>
      <c r="Q753" s="10"/>
    </row>
    <row r="754" spans="1:17" s="11" customFormat="1" x14ac:dyDescent="0.25">
      <c r="A754" s="39"/>
      <c r="B754" s="44"/>
      <c r="C754" s="7"/>
      <c r="H754" s="39"/>
      <c r="I754" s="39"/>
      <c r="J754" s="39"/>
      <c r="K754" s="10"/>
      <c r="L754" s="10"/>
      <c r="M754" s="10"/>
      <c r="N754" s="10"/>
      <c r="O754" s="10"/>
      <c r="P754" s="10"/>
      <c r="Q754" s="10"/>
    </row>
    <row r="755" spans="1:17" s="11" customFormat="1" x14ac:dyDescent="0.25">
      <c r="A755" s="39"/>
      <c r="B755" s="44"/>
      <c r="C755" s="7"/>
      <c r="H755" s="39"/>
      <c r="I755" s="39"/>
      <c r="J755" s="39"/>
      <c r="K755" s="10"/>
      <c r="L755" s="10"/>
      <c r="M755" s="10"/>
      <c r="N755" s="10"/>
      <c r="O755" s="10"/>
      <c r="P755" s="10"/>
      <c r="Q755" s="10"/>
    </row>
    <row r="756" spans="1:17" s="11" customFormat="1" x14ac:dyDescent="0.25">
      <c r="A756" s="39"/>
      <c r="B756" s="44"/>
      <c r="C756" s="7"/>
      <c r="H756" s="39"/>
      <c r="I756" s="39"/>
      <c r="J756" s="39"/>
      <c r="K756" s="10"/>
      <c r="L756" s="10"/>
      <c r="M756" s="10"/>
      <c r="N756" s="10"/>
      <c r="O756" s="10"/>
      <c r="P756" s="10"/>
      <c r="Q756" s="10"/>
    </row>
    <row r="757" spans="1:17" s="11" customFormat="1" x14ac:dyDescent="0.25">
      <c r="A757" s="39"/>
      <c r="B757" s="44"/>
      <c r="C757" s="7"/>
      <c r="H757" s="39"/>
      <c r="I757" s="39"/>
      <c r="J757" s="39"/>
      <c r="K757" s="10"/>
      <c r="L757" s="10"/>
      <c r="M757" s="10"/>
      <c r="N757" s="10"/>
      <c r="O757" s="10"/>
      <c r="P757" s="10"/>
      <c r="Q757" s="10"/>
    </row>
    <row r="758" spans="1:17" s="11" customFormat="1" x14ac:dyDescent="0.25">
      <c r="A758" s="39"/>
      <c r="B758" s="44"/>
      <c r="C758" s="7"/>
      <c r="H758" s="39"/>
      <c r="I758" s="39"/>
      <c r="J758" s="39"/>
      <c r="K758" s="10"/>
      <c r="L758" s="10"/>
      <c r="M758" s="10"/>
      <c r="N758" s="10"/>
      <c r="O758" s="10"/>
      <c r="P758" s="10"/>
      <c r="Q758" s="10"/>
    </row>
    <row r="759" spans="1:17" s="11" customFormat="1" x14ac:dyDescent="0.25">
      <c r="A759" s="39"/>
      <c r="B759" s="44"/>
      <c r="C759" s="7"/>
      <c r="H759" s="39"/>
      <c r="I759" s="39"/>
      <c r="J759" s="39"/>
      <c r="K759" s="10"/>
      <c r="L759" s="10"/>
      <c r="M759" s="10"/>
      <c r="N759" s="10"/>
      <c r="O759" s="10"/>
      <c r="P759" s="10"/>
      <c r="Q759" s="10"/>
    </row>
    <row r="760" spans="1:17" s="11" customFormat="1" x14ac:dyDescent="0.25">
      <c r="A760" s="39"/>
      <c r="B760" s="44"/>
      <c r="C760" s="7"/>
      <c r="H760" s="39"/>
      <c r="I760" s="39"/>
      <c r="J760" s="39"/>
      <c r="K760" s="10"/>
      <c r="L760" s="10"/>
      <c r="M760" s="10"/>
      <c r="N760" s="10"/>
      <c r="O760" s="10"/>
      <c r="P760" s="10"/>
      <c r="Q760" s="10"/>
    </row>
    <row r="761" spans="1:17" s="11" customFormat="1" x14ac:dyDescent="0.25">
      <c r="A761" s="39"/>
      <c r="B761" s="44"/>
      <c r="C761" s="7"/>
      <c r="H761" s="39"/>
      <c r="I761" s="39"/>
      <c r="J761" s="39"/>
      <c r="K761" s="10"/>
      <c r="L761" s="10"/>
      <c r="M761" s="10"/>
      <c r="N761" s="10"/>
      <c r="O761" s="10"/>
      <c r="P761" s="10"/>
      <c r="Q761" s="10"/>
    </row>
    <row r="762" spans="1:17" s="11" customFormat="1" x14ac:dyDescent="0.25">
      <c r="A762" s="39"/>
      <c r="B762" s="44"/>
      <c r="C762" s="7"/>
      <c r="H762" s="39"/>
      <c r="I762" s="39"/>
      <c r="J762" s="39"/>
      <c r="K762" s="10"/>
      <c r="L762" s="10"/>
      <c r="M762" s="10"/>
      <c r="N762" s="10"/>
      <c r="O762" s="10"/>
      <c r="P762" s="10"/>
      <c r="Q762" s="10"/>
    </row>
    <row r="763" spans="1:17" s="11" customFormat="1" x14ac:dyDescent="0.25">
      <c r="A763" s="39"/>
      <c r="B763" s="44"/>
      <c r="C763" s="7"/>
      <c r="H763" s="39"/>
      <c r="I763" s="39"/>
      <c r="J763" s="39"/>
      <c r="K763" s="10"/>
      <c r="L763" s="10"/>
      <c r="M763" s="10"/>
      <c r="N763" s="10"/>
      <c r="O763" s="10"/>
      <c r="P763" s="10"/>
      <c r="Q763" s="10"/>
    </row>
    <row r="764" spans="1:17" s="11" customFormat="1" x14ac:dyDescent="0.25">
      <c r="A764" s="39"/>
      <c r="B764" s="44"/>
      <c r="C764" s="7"/>
      <c r="H764" s="39"/>
      <c r="I764" s="39"/>
      <c r="J764" s="39"/>
      <c r="K764" s="10"/>
      <c r="L764" s="10"/>
      <c r="M764" s="10"/>
      <c r="N764" s="10"/>
      <c r="O764" s="10"/>
      <c r="P764" s="10"/>
      <c r="Q764" s="10"/>
    </row>
    <row r="765" spans="1:17" s="11" customFormat="1" x14ac:dyDescent="0.25">
      <c r="A765" s="39"/>
      <c r="B765" s="44"/>
      <c r="C765" s="7"/>
      <c r="H765" s="39"/>
      <c r="I765" s="39"/>
      <c r="J765" s="39"/>
      <c r="K765" s="10"/>
      <c r="L765" s="10"/>
      <c r="M765" s="10"/>
      <c r="N765" s="10"/>
      <c r="O765" s="10"/>
      <c r="P765" s="10"/>
      <c r="Q765" s="10"/>
    </row>
    <row r="766" spans="1:17" s="11" customFormat="1" x14ac:dyDescent="0.25">
      <c r="A766" s="39"/>
      <c r="B766" s="44"/>
      <c r="C766" s="7"/>
      <c r="H766" s="39"/>
      <c r="I766" s="39"/>
      <c r="J766" s="39"/>
      <c r="K766" s="10"/>
      <c r="L766" s="10"/>
      <c r="M766" s="10"/>
      <c r="N766" s="10"/>
      <c r="O766" s="10"/>
      <c r="P766" s="10"/>
      <c r="Q766" s="10"/>
    </row>
    <row r="767" spans="1:17" s="11" customFormat="1" x14ac:dyDescent="0.25">
      <c r="A767" s="39"/>
      <c r="B767" s="44"/>
      <c r="C767" s="7"/>
      <c r="H767" s="39"/>
      <c r="I767" s="39"/>
      <c r="J767" s="39"/>
      <c r="K767" s="10"/>
      <c r="L767" s="10"/>
      <c r="M767" s="10"/>
      <c r="N767" s="10"/>
      <c r="O767" s="10"/>
      <c r="P767" s="10"/>
      <c r="Q767" s="10"/>
    </row>
    <row r="768" spans="1:17" s="11" customFormat="1" x14ac:dyDescent="0.25">
      <c r="A768" s="39"/>
      <c r="B768" s="44"/>
      <c r="C768" s="7"/>
      <c r="H768" s="39"/>
      <c r="I768" s="39"/>
      <c r="J768" s="39"/>
      <c r="K768" s="10"/>
      <c r="L768" s="10"/>
      <c r="M768" s="10"/>
      <c r="N768" s="10"/>
      <c r="O768" s="10"/>
      <c r="P768" s="10"/>
      <c r="Q768" s="10"/>
    </row>
    <row r="769" spans="1:17" s="11" customFormat="1" x14ac:dyDescent="0.25">
      <c r="A769" s="39"/>
      <c r="B769" s="44"/>
      <c r="C769" s="7"/>
      <c r="H769" s="39"/>
      <c r="I769" s="39"/>
      <c r="J769" s="39"/>
      <c r="K769" s="10"/>
      <c r="L769" s="10"/>
      <c r="M769" s="10"/>
      <c r="N769" s="10"/>
      <c r="O769" s="10"/>
      <c r="P769" s="10"/>
      <c r="Q769" s="10"/>
    </row>
    <row r="770" spans="1:17" s="11" customFormat="1" x14ac:dyDescent="0.25">
      <c r="A770" s="39"/>
      <c r="B770" s="44"/>
      <c r="C770" s="7"/>
      <c r="H770" s="39"/>
      <c r="I770" s="39"/>
      <c r="J770" s="39"/>
      <c r="K770" s="10"/>
      <c r="L770" s="10"/>
      <c r="M770" s="10"/>
      <c r="N770" s="10"/>
      <c r="O770" s="10"/>
      <c r="P770" s="10"/>
      <c r="Q770" s="10"/>
    </row>
    <row r="771" spans="1:17" s="11" customFormat="1" x14ac:dyDescent="0.25">
      <c r="A771" s="39"/>
      <c r="B771" s="44"/>
      <c r="C771" s="7"/>
      <c r="H771" s="39"/>
      <c r="I771" s="39"/>
      <c r="J771" s="39"/>
      <c r="K771" s="10"/>
      <c r="L771" s="10"/>
      <c r="M771" s="10"/>
      <c r="N771" s="10"/>
      <c r="O771" s="10"/>
      <c r="P771" s="10"/>
      <c r="Q771" s="10"/>
    </row>
    <row r="772" spans="1:17" s="11" customFormat="1" x14ac:dyDescent="0.25">
      <c r="A772" s="39"/>
      <c r="B772" s="44"/>
      <c r="C772" s="7"/>
      <c r="H772" s="39"/>
      <c r="I772" s="39"/>
      <c r="J772" s="39"/>
      <c r="K772" s="10"/>
      <c r="L772" s="10"/>
      <c r="M772" s="10"/>
      <c r="N772" s="10"/>
      <c r="O772" s="10"/>
      <c r="P772" s="10"/>
      <c r="Q772" s="10"/>
    </row>
    <row r="773" spans="1:17" s="11" customFormat="1" x14ac:dyDescent="0.25">
      <c r="A773" s="39"/>
      <c r="B773" s="44"/>
      <c r="C773" s="7"/>
      <c r="H773" s="39"/>
      <c r="I773" s="39"/>
      <c r="J773" s="39"/>
      <c r="K773" s="10"/>
      <c r="L773" s="10"/>
      <c r="M773" s="10"/>
      <c r="N773" s="10"/>
      <c r="O773" s="10"/>
      <c r="P773" s="10"/>
      <c r="Q773" s="10"/>
    </row>
    <row r="774" spans="1:17" s="11" customFormat="1" x14ac:dyDescent="0.25">
      <c r="A774" s="39"/>
      <c r="B774" s="44"/>
      <c r="C774" s="7"/>
      <c r="H774" s="39"/>
      <c r="I774" s="39"/>
      <c r="J774" s="39"/>
      <c r="K774" s="10"/>
      <c r="L774" s="10"/>
      <c r="M774" s="10"/>
      <c r="N774" s="10"/>
      <c r="O774" s="10"/>
      <c r="P774" s="10"/>
      <c r="Q774" s="10"/>
    </row>
    <row r="775" spans="1:17" s="11" customFormat="1" x14ac:dyDescent="0.25">
      <c r="A775" s="39"/>
      <c r="B775" s="44"/>
      <c r="C775" s="7"/>
      <c r="H775" s="39"/>
      <c r="I775" s="39"/>
      <c r="J775" s="39"/>
      <c r="K775" s="10"/>
      <c r="L775" s="10"/>
      <c r="M775" s="10"/>
      <c r="N775" s="10"/>
      <c r="O775" s="10"/>
      <c r="P775" s="10"/>
      <c r="Q775" s="10"/>
    </row>
    <row r="776" spans="1:17" s="11" customFormat="1" x14ac:dyDescent="0.25">
      <c r="A776" s="39"/>
      <c r="B776" s="44"/>
      <c r="C776" s="7"/>
      <c r="H776" s="39"/>
      <c r="I776" s="39"/>
      <c r="J776" s="39"/>
      <c r="K776" s="10"/>
      <c r="L776" s="10"/>
      <c r="M776" s="10"/>
      <c r="N776" s="10"/>
      <c r="O776" s="10"/>
      <c r="P776" s="10"/>
      <c r="Q776" s="10"/>
    </row>
    <row r="777" spans="1:17" s="11" customFormat="1" x14ac:dyDescent="0.25">
      <c r="A777" s="39"/>
      <c r="B777" s="44"/>
      <c r="C777" s="7"/>
      <c r="H777" s="39"/>
      <c r="I777" s="39"/>
      <c r="J777" s="39"/>
      <c r="K777" s="10"/>
      <c r="L777" s="10"/>
      <c r="M777" s="10"/>
      <c r="N777" s="10"/>
      <c r="O777" s="10"/>
      <c r="P777" s="10"/>
      <c r="Q777" s="10"/>
    </row>
    <row r="778" spans="1:17" s="11" customFormat="1" x14ac:dyDescent="0.25">
      <c r="A778" s="39"/>
      <c r="B778" s="44"/>
      <c r="C778" s="7"/>
      <c r="H778" s="39"/>
      <c r="I778" s="39"/>
      <c r="J778" s="39"/>
      <c r="K778" s="10"/>
      <c r="L778" s="10"/>
      <c r="M778" s="10"/>
      <c r="N778" s="10"/>
      <c r="O778" s="10"/>
      <c r="P778" s="10"/>
      <c r="Q778" s="10"/>
    </row>
    <row r="779" spans="1:17" s="11" customFormat="1" x14ac:dyDescent="0.25">
      <c r="A779" s="39"/>
      <c r="B779" s="44"/>
      <c r="C779" s="7"/>
      <c r="H779" s="39"/>
      <c r="I779" s="39"/>
      <c r="J779" s="39"/>
      <c r="K779" s="10"/>
      <c r="L779" s="10"/>
      <c r="M779" s="10"/>
      <c r="N779" s="10"/>
      <c r="O779" s="10"/>
      <c r="P779" s="10"/>
      <c r="Q779" s="10"/>
    </row>
    <row r="780" spans="1:17" s="11" customFormat="1" x14ac:dyDescent="0.25">
      <c r="A780" s="39"/>
      <c r="B780" s="44"/>
      <c r="C780" s="7"/>
      <c r="H780" s="39"/>
      <c r="I780" s="39"/>
      <c r="J780" s="39"/>
      <c r="K780" s="10"/>
      <c r="L780" s="10"/>
      <c r="M780" s="10"/>
      <c r="N780" s="10"/>
      <c r="O780" s="10"/>
      <c r="P780" s="10"/>
      <c r="Q780" s="10"/>
    </row>
    <row r="781" spans="1:17" s="11" customFormat="1" x14ac:dyDescent="0.25">
      <c r="A781" s="39"/>
      <c r="B781" s="44"/>
      <c r="C781" s="7"/>
      <c r="H781" s="39"/>
      <c r="I781" s="39"/>
      <c r="J781" s="39"/>
      <c r="K781" s="10"/>
      <c r="L781" s="10"/>
      <c r="M781" s="10"/>
      <c r="N781" s="10"/>
      <c r="O781" s="10"/>
      <c r="P781" s="10"/>
      <c r="Q781" s="10"/>
    </row>
    <row r="782" spans="1:17" s="11" customFormat="1" x14ac:dyDescent="0.25">
      <c r="A782" s="39"/>
      <c r="B782" s="44"/>
      <c r="C782" s="7"/>
      <c r="H782" s="39"/>
      <c r="I782" s="39"/>
      <c r="J782" s="39"/>
      <c r="K782" s="10"/>
      <c r="L782" s="10"/>
      <c r="M782" s="10"/>
      <c r="N782" s="10"/>
      <c r="O782" s="10"/>
      <c r="P782" s="10"/>
      <c r="Q782" s="10"/>
    </row>
    <row r="783" spans="1:17" s="11" customFormat="1" x14ac:dyDescent="0.25">
      <c r="A783" s="39"/>
      <c r="B783" s="44"/>
      <c r="C783" s="7"/>
      <c r="H783" s="39"/>
      <c r="I783" s="39"/>
      <c r="J783" s="39"/>
      <c r="K783" s="10"/>
      <c r="L783" s="10"/>
      <c r="M783" s="10"/>
      <c r="N783" s="10"/>
      <c r="O783" s="10"/>
      <c r="P783" s="10"/>
      <c r="Q783" s="10"/>
    </row>
    <row r="784" spans="1:17" s="11" customFormat="1" x14ac:dyDescent="0.25">
      <c r="A784" s="39"/>
      <c r="B784" s="44"/>
      <c r="C784" s="7"/>
      <c r="H784" s="39"/>
      <c r="I784" s="39"/>
      <c r="J784" s="39"/>
      <c r="K784" s="10"/>
      <c r="L784" s="10"/>
      <c r="M784" s="10"/>
      <c r="N784" s="10"/>
      <c r="O784" s="10"/>
      <c r="P784" s="10"/>
      <c r="Q784" s="10"/>
    </row>
    <row r="785" spans="1:17" s="11" customFormat="1" x14ac:dyDescent="0.25">
      <c r="A785" s="39"/>
      <c r="B785" s="44"/>
      <c r="C785" s="7"/>
      <c r="H785" s="39"/>
      <c r="I785" s="39"/>
      <c r="J785" s="39"/>
      <c r="K785" s="10"/>
      <c r="L785" s="10"/>
      <c r="M785" s="10"/>
      <c r="N785" s="10"/>
      <c r="O785" s="10"/>
      <c r="P785" s="10"/>
      <c r="Q785" s="10"/>
    </row>
    <row r="786" spans="1:17" s="11" customFormat="1" x14ac:dyDescent="0.25">
      <c r="A786" s="39"/>
      <c r="B786" s="44"/>
      <c r="C786" s="7"/>
      <c r="H786" s="39"/>
      <c r="I786" s="39"/>
      <c r="J786" s="39"/>
      <c r="K786" s="10"/>
      <c r="L786" s="10"/>
      <c r="M786" s="10"/>
      <c r="N786" s="10"/>
      <c r="O786" s="10"/>
      <c r="P786" s="10"/>
      <c r="Q786" s="10"/>
    </row>
    <row r="787" spans="1:17" s="11" customFormat="1" x14ac:dyDescent="0.25">
      <c r="A787" s="39"/>
      <c r="B787" s="44"/>
      <c r="C787" s="7"/>
      <c r="H787" s="39"/>
      <c r="I787" s="39"/>
      <c r="J787" s="39"/>
      <c r="K787" s="10"/>
      <c r="L787" s="10"/>
      <c r="M787" s="10"/>
      <c r="N787" s="10"/>
      <c r="O787" s="10"/>
      <c r="P787" s="10"/>
      <c r="Q787" s="10"/>
    </row>
    <row r="788" spans="1:17" s="11" customFormat="1" x14ac:dyDescent="0.25">
      <c r="A788" s="39"/>
      <c r="B788" s="44"/>
      <c r="C788" s="7"/>
      <c r="H788" s="39"/>
      <c r="I788" s="39"/>
      <c r="J788" s="39"/>
      <c r="K788" s="10"/>
      <c r="L788" s="10"/>
      <c r="M788" s="10"/>
      <c r="N788" s="10"/>
      <c r="O788" s="10"/>
      <c r="P788" s="10"/>
      <c r="Q788" s="10"/>
    </row>
    <row r="789" spans="1:17" s="11" customFormat="1" x14ac:dyDescent="0.25">
      <c r="A789" s="39"/>
      <c r="B789" s="44"/>
      <c r="C789" s="7"/>
      <c r="H789" s="39"/>
      <c r="I789" s="39"/>
      <c r="J789" s="39"/>
      <c r="K789" s="10"/>
      <c r="L789" s="10"/>
      <c r="M789" s="10"/>
      <c r="N789" s="10"/>
      <c r="O789" s="10"/>
      <c r="P789" s="10"/>
      <c r="Q789" s="10"/>
    </row>
    <row r="790" spans="1:17" s="11" customFormat="1" x14ac:dyDescent="0.25">
      <c r="A790" s="39"/>
      <c r="B790" s="44"/>
      <c r="C790" s="7"/>
      <c r="H790" s="39"/>
      <c r="I790" s="39"/>
      <c r="J790" s="39"/>
      <c r="K790" s="10"/>
      <c r="L790" s="10"/>
      <c r="M790" s="10"/>
      <c r="N790" s="10"/>
      <c r="O790" s="10"/>
      <c r="P790" s="10"/>
      <c r="Q790" s="10"/>
    </row>
    <row r="791" spans="1:17" s="11" customFormat="1" x14ac:dyDescent="0.25">
      <c r="A791" s="39"/>
      <c r="B791" s="44"/>
      <c r="C791" s="7"/>
      <c r="H791" s="39"/>
      <c r="I791" s="39"/>
      <c r="J791" s="39"/>
      <c r="K791" s="10"/>
      <c r="L791" s="10"/>
      <c r="M791" s="10"/>
      <c r="N791" s="10"/>
      <c r="O791" s="10"/>
      <c r="P791" s="10"/>
      <c r="Q791" s="10"/>
    </row>
    <row r="792" spans="1:17" s="11" customFormat="1" x14ac:dyDescent="0.25">
      <c r="A792" s="39"/>
      <c r="B792" s="44"/>
      <c r="C792" s="7"/>
      <c r="H792" s="39"/>
      <c r="I792" s="39"/>
      <c r="J792" s="39"/>
      <c r="K792" s="10"/>
      <c r="L792" s="10"/>
      <c r="M792" s="10"/>
      <c r="N792" s="10"/>
      <c r="O792" s="10"/>
      <c r="P792" s="10"/>
      <c r="Q792" s="10"/>
    </row>
    <row r="793" spans="1:17" s="11" customFormat="1" x14ac:dyDescent="0.25">
      <c r="A793" s="39"/>
      <c r="B793" s="44"/>
      <c r="C793" s="7"/>
      <c r="H793" s="39"/>
      <c r="I793" s="39"/>
      <c r="J793" s="39"/>
      <c r="K793" s="10"/>
      <c r="L793" s="10"/>
      <c r="M793" s="10"/>
      <c r="N793" s="10"/>
      <c r="O793" s="10"/>
      <c r="P793" s="10"/>
      <c r="Q793" s="10"/>
    </row>
    <row r="794" spans="1:17" s="11" customFormat="1" x14ac:dyDescent="0.25">
      <c r="A794" s="39"/>
      <c r="B794" s="44"/>
      <c r="C794" s="7"/>
      <c r="H794" s="39"/>
      <c r="I794" s="39"/>
      <c r="J794" s="39"/>
      <c r="K794" s="10"/>
      <c r="L794" s="10"/>
      <c r="M794" s="10"/>
      <c r="N794" s="10"/>
      <c r="O794" s="10"/>
      <c r="P794" s="10"/>
      <c r="Q794" s="10"/>
    </row>
    <row r="795" spans="1:17" s="11" customFormat="1" x14ac:dyDescent="0.25">
      <c r="A795" s="39"/>
      <c r="B795" s="44"/>
      <c r="C795" s="7"/>
      <c r="H795" s="39"/>
      <c r="I795" s="39"/>
      <c r="J795" s="39"/>
      <c r="K795" s="10"/>
      <c r="L795" s="10"/>
      <c r="M795" s="10"/>
      <c r="N795" s="10"/>
      <c r="O795" s="10"/>
      <c r="P795" s="10"/>
      <c r="Q795" s="10"/>
    </row>
    <row r="796" spans="1:17" s="11" customFormat="1" x14ac:dyDescent="0.25">
      <c r="A796" s="39"/>
      <c r="B796" s="44"/>
      <c r="C796" s="7"/>
      <c r="H796" s="39"/>
      <c r="I796" s="39"/>
      <c r="J796" s="39"/>
      <c r="K796" s="10"/>
      <c r="L796" s="10"/>
      <c r="M796" s="10"/>
      <c r="N796" s="10"/>
      <c r="O796" s="10"/>
      <c r="P796" s="10"/>
      <c r="Q796" s="10"/>
    </row>
    <row r="797" spans="1:17" s="11" customFormat="1" x14ac:dyDescent="0.25">
      <c r="A797" s="39"/>
      <c r="B797" s="44"/>
      <c r="C797" s="7"/>
      <c r="H797" s="39"/>
      <c r="I797" s="39"/>
      <c r="J797" s="39"/>
      <c r="K797" s="10"/>
      <c r="L797" s="10"/>
      <c r="M797" s="10"/>
      <c r="N797" s="10"/>
      <c r="O797" s="10"/>
      <c r="P797" s="10"/>
      <c r="Q797" s="10"/>
    </row>
    <row r="798" spans="1:17" s="11" customFormat="1" x14ac:dyDescent="0.25">
      <c r="A798" s="39"/>
      <c r="B798" s="44"/>
      <c r="C798" s="7"/>
      <c r="H798" s="39"/>
      <c r="I798" s="39"/>
      <c r="J798" s="39"/>
      <c r="K798" s="10"/>
      <c r="L798" s="10"/>
      <c r="M798" s="10"/>
      <c r="N798" s="10"/>
      <c r="O798" s="10"/>
      <c r="P798" s="10"/>
      <c r="Q798" s="10"/>
    </row>
    <row r="799" spans="1:17" s="11" customFormat="1" x14ac:dyDescent="0.25">
      <c r="A799" s="39"/>
      <c r="B799" s="44"/>
      <c r="C799" s="7"/>
      <c r="H799" s="39"/>
      <c r="I799" s="39"/>
      <c r="J799" s="39"/>
      <c r="K799" s="10"/>
      <c r="L799" s="10"/>
      <c r="M799" s="10"/>
      <c r="N799" s="10"/>
      <c r="O799" s="10"/>
      <c r="P799" s="10"/>
      <c r="Q799" s="10"/>
    </row>
    <row r="800" spans="1:17" s="11" customFormat="1" x14ac:dyDescent="0.25">
      <c r="A800" s="39"/>
      <c r="B800" s="44"/>
      <c r="C800" s="7"/>
      <c r="H800" s="39"/>
      <c r="I800" s="39"/>
      <c r="J800" s="39"/>
      <c r="K800" s="10"/>
      <c r="L800" s="10"/>
      <c r="M800" s="10"/>
      <c r="N800" s="10"/>
      <c r="O800" s="10"/>
      <c r="P800" s="10"/>
      <c r="Q800" s="10"/>
    </row>
    <row r="801" spans="1:17" s="11" customFormat="1" x14ac:dyDescent="0.25">
      <c r="A801" s="39"/>
      <c r="B801" s="44"/>
      <c r="C801" s="7"/>
      <c r="H801" s="39"/>
      <c r="I801" s="39"/>
      <c r="J801" s="39"/>
      <c r="K801" s="10"/>
      <c r="L801" s="10"/>
      <c r="M801" s="10"/>
      <c r="N801" s="10"/>
      <c r="O801" s="10"/>
      <c r="P801" s="10"/>
      <c r="Q801" s="10"/>
    </row>
    <row r="802" spans="1:17" s="11" customFormat="1" x14ac:dyDescent="0.25">
      <c r="A802" s="39"/>
      <c r="B802" s="44"/>
      <c r="C802" s="7"/>
      <c r="H802" s="39"/>
      <c r="I802" s="39"/>
      <c r="J802" s="39"/>
      <c r="K802" s="10"/>
      <c r="L802" s="10"/>
      <c r="M802" s="10"/>
      <c r="N802" s="10"/>
      <c r="O802" s="10"/>
      <c r="P802" s="10"/>
      <c r="Q802" s="10"/>
    </row>
    <row r="803" spans="1:17" s="11" customFormat="1" x14ac:dyDescent="0.25">
      <c r="A803" s="39"/>
      <c r="B803" s="44"/>
      <c r="C803" s="7"/>
      <c r="H803" s="39"/>
      <c r="I803" s="39"/>
      <c r="J803" s="39"/>
      <c r="K803" s="10"/>
      <c r="L803" s="10"/>
      <c r="M803" s="10"/>
      <c r="N803" s="10"/>
      <c r="O803" s="10"/>
      <c r="P803" s="10"/>
      <c r="Q803" s="10"/>
    </row>
    <row r="804" spans="1:17" s="11" customFormat="1" x14ac:dyDescent="0.25">
      <c r="A804" s="39"/>
      <c r="B804" s="44"/>
      <c r="C804" s="7"/>
      <c r="H804" s="39"/>
      <c r="I804" s="39"/>
      <c r="J804" s="39"/>
      <c r="K804" s="10"/>
      <c r="L804" s="10"/>
      <c r="M804" s="10"/>
      <c r="N804" s="10"/>
      <c r="O804" s="10"/>
      <c r="P804" s="10"/>
      <c r="Q804" s="10"/>
    </row>
    <row r="805" spans="1:17" s="11" customFormat="1" x14ac:dyDescent="0.25">
      <c r="A805" s="39"/>
      <c r="B805" s="44"/>
      <c r="C805" s="7"/>
      <c r="H805" s="39"/>
      <c r="I805" s="39"/>
      <c r="J805" s="39"/>
      <c r="K805" s="10"/>
      <c r="L805" s="10"/>
      <c r="M805" s="10"/>
      <c r="N805" s="10"/>
      <c r="O805" s="10"/>
      <c r="P805" s="10"/>
      <c r="Q805" s="10"/>
    </row>
    <row r="806" spans="1:17" s="11" customFormat="1" x14ac:dyDescent="0.25">
      <c r="A806" s="39"/>
      <c r="B806" s="44"/>
      <c r="C806" s="7"/>
      <c r="H806" s="39"/>
      <c r="I806" s="39"/>
      <c r="J806" s="39"/>
      <c r="K806" s="10"/>
      <c r="L806" s="10"/>
      <c r="M806" s="10"/>
      <c r="N806" s="10"/>
      <c r="O806" s="10"/>
      <c r="P806" s="10"/>
      <c r="Q806" s="10"/>
    </row>
    <row r="807" spans="1:17" s="11" customFormat="1" x14ac:dyDescent="0.25">
      <c r="A807" s="39"/>
      <c r="B807" s="44"/>
      <c r="C807" s="7"/>
      <c r="H807" s="39"/>
      <c r="I807" s="39"/>
      <c r="J807" s="39"/>
      <c r="K807" s="10"/>
      <c r="L807" s="10"/>
      <c r="M807" s="10"/>
      <c r="N807" s="10"/>
      <c r="O807" s="10"/>
      <c r="P807" s="10"/>
      <c r="Q807" s="10"/>
    </row>
    <row r="808" spans="1:17" s="11" customFormat="1" x14ac:dyDescent="0.25">
      <c r="A808" s="39"/>
      <c r="B808" s="44"/>
      <c r="C808" s="7"/>
      <c r="H808" s="39"/>
      <c r="I808" s="39"/>
      <c r="J808" s="39"/>
      <c r="K808" s="10"/>
      <c r="L808" s="10"/>
      <c r="M808" s="10"/>
      <c r="N808" s="10"/>
      <c r="O808" s="10"/>
      <c r="P808" s="10"/>
      <c r="Q808" s="10"/>
    </row>
    <row r="809" spans="1:17" s="11" customFormat="1" x14ac:dyDescent="0.25">
      <c r="A809" s="39"/>
      <c r="B809" s="44"/>
      <c r="C809" s="7"/>
      <c r="H809" s="39"/>
      <c r="I809" s="39"/>
      <c r="J809" s="39"/>
      <c r="K809" s="10"/>
      <c r="L809" s="10"/>
      <c r="M809" s="10"/>
      <c r="N809" s="10"/>
      <c r="O809" s="10"/>
      <c r="P809" s="10"/>
      <c r="Q809" s="10"/>
    </row>
    <row r="810" spans="1:17" s="11" customFormat="1" x14ac:dyDescent="0.25">
      <c r="A810" s="39"/>
      <c r="B810" s="44"/>
      <c r="C810" s="7"/>
      <c r="H810" s="39"/>
      <c r="I810" s="39"/>
      <c r="J810" s="39"/>
      <c r="K810" s="10"/>
      <c r="L810" s="10"/>
      <c r="M810" s="10"/>
      <c r="N810" s="10"/>
      <c r="O810" s="10"/>
      <c r="P810" s="10"/>
      <c r="Q810" s="10"/>
    </row>
    <row r="811" spans="1:17" s="11" customFormat="1" x14ac:dyDescent="0.25">
      <c r="A811" s="39"/>
      <c r="B811" s="44"/>
      <c r="C811" s="7"/>
      <c r="H811" s="39"/>
      <c r="I811" s="39"/>
      <c r="J811" s="39"/>
      <c r="K811" s="10"/>
      <c r="L811" s="10"/>
      <c r="M811" s="10"/>
      <c r="N811" s="10"/>
      <c r="O811" s="10"/>
      <c r="P811" s="10"/>
      <c r="Q811" s="10"/>
    </row>
    <row r="812" spans="1:17" s="11" customFormat="1" x14ac:dyDescent="0.25">
      <c r="A812" s="39"/>
      <c r="B812" s="44"/>
      <c r="C812" s="7"/>
      <c r="H812" s="39"/>
      <c r="I812" s="39"/>
      <c r="J812" s="39"/>
      <c r="K812" s="10"/>
      <c r="L812" s="10"/>
      <c r="M812" s="10"/>
      <c r="N812" s="10"/>
      <c r="O812" s="10"/>
      <c r="P812" s="10"/>
      <c r="Q812" s="10"/>
    </row>
    <row r="813" spans="1:17" s="11" customFormat="1" x14ac:dyDescent="0.25">
      <c r="A813" s="39"/>
      <c r="B813" s="44"/>
      <c r="C813" s="7"/>
      <c r="H813" s="39"/>
      <c r="I813" s="39"/>
      <c r="J813" s="39"/>
      <c r="K813" s="10"/>
      <c r="L813" s="10"/>
      <c r="M813" s="10"/>
      <c r="N813" s="10"/>
      <c r="O813" s="10"/>
      <c r="P813" s="10"/>
      <c r="Q813" s="10"/>
    </row>
    <row r="814" spans="1:17" s="11" customFormat="1" x14ac:dyDescent="0.25">
      <c r="A814" s="39"/>
      <c r="B814" s="44"/>
      <c r="C814" s="7"/>
      <c r="H814" s="39"/>
      <c r="I814" s="39"/>
      <c r="J814" s="39"/>
      <c r="K814" s="10"/>
      <c r="L814" s="10"/>
      <c r="M814" s="10"/>
      <c r="N814" s="10"/>
      <c r="O814" s="10"/>
      <c r="P814" s="10"/>
      <c r="Q814" s="10"/>
    </row>
    <row r="815" spans="1:17" s="11" customFormat="1" x14ac:dyDescent="0.25">
      <c r="A815" s="39"/>
      <c r="B815" s="44"/>
      <c r="C815" s="7"/>
      <c r="H815" s="39"/>
      <c r="I815" s="39"/>
      <c r="J815" s="39"/>
      <c r="K815" s="10"/>
      <c r="L815" s="10"/>
      <c r="M815" s="10"/>
      <c r="N815" s="10"/>
      <c r="O815" s="10"/>
      <c r="P815" s="10"/>
      <c r="Q815" s="10"/>
    </row>
    <row r="816" spans="1:17" s="11" customFormat="1" x14ac:dyDescent="0.25">
      <c r="A816" s="39"/>
      <c r="B816" s="44"/>
      <c r="C816" s="7"/>
      <c r="H816" s="39"/>
      <c r="I816" s="39"/>
      <c r="J816" s="39"/>
      <c r="K816" s="10"/>
      <c r="L816" s="10"/>
      <c r="M816" s="10"/>
      <c r="N816" s="10"/>
      <c r="O816" s="10"/>
      <c r="P816" s="10"/>
      <c r="Q816" s="10"/>
    </row>
    <row r="817" spans="1:17" s="11" customFormat="1" x14ac:dyDescent="0.25">
      <c r="A817" s="39"/>
      <c r="B817" s="44"/>
      <c r="C817" s="7"/>
      <c r="H817" s="39"/>
      <c r="I817" s="39"/>
      <c r="J817" s="39"/>
      <c r="K817" s="10"/>
      <c r="L817" s="10"/>
      <c r="M817" s="10"/>
      <c r="N817" s="10"/>
      <c r="O817" s="10"/>
      <c r="P817" s="10"/>
      <c r="Q817" s="10"/>
    </row>
    <row r="818" spans="1:17" s="11" customFormat="1" x14ac:dyDescent="0.25">
      <c r="A818" s="39"/>
      <c r="B818" s="44"/>
      <c r="C818" s="7"/>
      <c r="H818" s="39"/>
      <c r="I818" s="39"/>
      <c r="J818" s="39"/>
      <c r="K818" s="10"/>
      <c r="L818" s="10"/>
      <c r="M818" s="10"/>
      <c r="N818" s="10"/>
      <c r="O818" s="10"/>
      <c r="P818" s="10"/>
      <c r="Q818" s="10"/>
    </row>
    <row r="819" spans="1:17" s="11" customFormat="1" x14ac:dyDescent="0.25">
      <c r="A819" s="39"/>
      <c r="B819" s="44"/>
      <c r="C819" s="7"/>
      <c r="H819" s="39"/>
      <c r="I819" s="39"/>
      <c r="J819" s="39"/>
      <c r="K819" s="10"/>
      <c r="L819" s="10"/>
      <c r="M819" s="10"/>
      <c r="N819" s="10"/>
      <c r="O819" s="10"/>
      <c r="P819" s="10"/>
      <c r="Q819" s="10"/>
    </row>
    <row r="820" spans="1:17" s="11" customFormat="1" x14ac:dyDescent="0.25">
      <c r="A820" s="39"/>
      <c r="B820" s="44"/>
      <c r="C820" s="7"/>
      <c r="H820" s="39"/>
      <c r="I820" s="39"/>
      <c r="J820" s="39"/>
      <c r="K820" s="10"/>
      <c r="L820" s="10"/>
      <c r="M820" s="10"/>
      <c r="N820" s="10"/>
      <c r="O820" s="10"/>
      <c r="P820" s="10"/>
      <c r="Q820" s="10"/>
    </row>
    <row r="821" spans="1:17" s="11" customFormat="1" x14ac:dyDescent="0.25">
      <c r="A821" s="39"/>
      <c r="B821" s="44"/>
      <c r="C821" s="7"/>
      <c r="H821" s="39"/>
      <c r="I821" s="39"/>
      <c r="J821" s="39"/>
      <c r="K821" s="10"/>
      <c r="L821" s="10"/>
      <c r="M821" s="10"/>
      <c r="N821" s="10"/>
      <c r="O821" s="10"/>
      <c r="P821" s="10"/>
      <c r="Q821" s="10"/>
    </row>
    <row r="822" spans="1:17" s="11" customFormat="1" x14ac:dyDescent="0.25">
      <c r="A822" s="39"/>
      <c r="B822" s="44"/>
      <c r="C822" s="7"/>
      <c r="H822" s="39"/>
      <c r="I822" s="39"/>
      <c r="J822" s="39"/>
      <c r="K822" s="10"/>
      <c r="L822" s="10"/>
      <c r="M822" s="10"/>
      <c r="N822" s="10"/>
      <c r="O822" s="10"/>
      <c r="P822" s="10"/>
      <c r="Q822" s="10"/>
    </row>
    <row r="823" spans="1:17" s="11" customFormat="1" x14ac:dyDescent="0.25">
      <c r="A823" s="39"/>
      <c r="B823" s="44"/>
      <c r="C823" s="7"/>
      <c r="H823" s="39"/>
      <c r="I823" s="39"/>
      <c r="J823" s="39"/>
      <c r="K823" s="10"/>
      <c r="L823" s="10"/>
      <c r="M823" s="10"/>
      <c r="N823" s="10"/>
      <c r="O823" s="10"/>
      <c r="P823" s="10"/>
      <c r="Q823" s="10"/>
    </row>
    <row r="824" spans="1:17" s="11" customFormat="1" x14ac:dyDescent="0.25">
      <c r="A824" s="39"/>
      <c r="B824" s="44"/>
      <c r="C824" s="7"/>
      <c r="H824" s="39"/>
      <c r="I824" s="39"/>
      <c r="J824" s="39"/>
      <c r="K824" s="10"/>
      <c r="L824" s="10"/>
      <c r="M824" s="10"/>
      <c r="N824" s="10"/>
      <c r="O824" s="10"/>
      <c r="P824" s="10"/>
      <c r="Q824" s="10"/>
    </row>
    <row r="825" spans="1:17" s="11" customFormat="1" x14ac:dyDescent="0.25">
      <c r="A825" s="39"/>
      <c r="B825" s="44"/>
      <c r="C825" s="7"/>
      <c r="H825" s="39"/>
      <c r="I825" s="39"/>
      <c r="J825" s="39"/>
      <c r="K825" s="10"/>
      <c r="L825" s="10"/>
      <c r="M825" s="10"/>
      <c r="N825" s="10"/>
      <c r="O825" s="10"/>
      <c r="P825" s="10"/>
      <c r="Q825" s="10"/>
    </row>
    <row r="826" spans="1:17" s="11" customFormat="1" x14ac:dyDescent="0.25">
      <c r="A826" s="39"/>
      <c r="B826" s="44"/>
      <c r="C826" s="7"/>
      <c r="H826" s="39"/>
      <c r="I826" s="39"/>
      <c r="J826" s="39"/>
      <c r="K826" s="10"/>
      <c r="L826" s="10"/>
      <c r="M826" s="10"/>
      <c r="N826" s="10"/>
      <c r="O826" s="10"/>
      <c r="P826" s="10"/>
      <c r="Q826" s="10"/>
    </row>
    <row r="827" spans="1:17" s="11" customFormat="1" x14ac:dyDescent="0.25">
      <c r="A827" s="39"/>
      <c r="B827" s="44"/>
      <c r="C827" s="7"/>
      <c r="H827" s="39"/>
      <c r="I827" s="39"/>
      <c r="J827" s="39"/>
      <c r="K827" s="10"/>
      <c r="L827" s="10"/>
      <c r="M827" s="10"/>
      <c r="N827" s="10"/>
      <c r="O827" s="10"/>
      <c r="P827" s="10"/>
      <c r="Q827" s="10"/>
    </row>
    <row r="828" spans="1:17" s="11" customFormat="1" x14ac:dyDescent="0.25">
      <c r="A828" s="39"/>
      <c r="B828" s="44"/>
      <c r="C828" s="7"/>
      <c r="H828" s="39"/>
      <c r="I828" s="39"/>
      <c r="J828" s="39"/>
      <c r="K828" s="10"/>
      <c r="L828" s="10"/>
      <c r="M828" s="10"/>
      <c r="N828" s="10"/>
      <c r="O828" s="10"/>
      <c r="P828" s="10"/>
      <c r="Q828" s="10"/>
    </row>
    <row r="829" spans="1:17" s="11" customFormat="1" x14ac:dyDescent="0.25">
      <c r="A829" s="39"/>
      <c r="B829" s="44"/>
      <c r="C829" s="7"/>
      <c r="H829" s="39"/>
      <c r="I829" s="39"/>
      <c r="J829" s="39"/>
      <c r="K829" s="10"/>
      <c r="L829" s="10"/>
      <c r="M829" s="10"/>
      <c r="N829" s="10"/>
      <c r="O829" s="10"/>
      <c r="P829" s="10"/>
      <c r="Q829" s="10"/>
    </row>
    <row r="830" spans="1:17" s="11" customFormat="1" x14ac:dyDescent="0.25">
      <c r="A830" s="39"/>
      <c r="B830" s="44"/>
      <c r="C830" s="7"/>
      <c r="H830" s="39"/>
      <c r="I830" s="39"/>
      <c r="J830" s="39"/>
      <c r="K830" s="10"/>
      <c r="L830" s="10"/>
      <c r="M830" s="10"/>
      <c r="N830" s="10"/>
      <c r="O830" s="10"/>
      <c r="P830" s="10"/>
      <c r="Q830" s="10"/>
    </row>
    <row r="831" spans="1:17" s="11" customFormat="1" x14ac:dyDescent="0.25">
      <c r="A831" s="39"/>
      <c r="B831" s="44"/>
      <c r="C831" s="7"/>
      <c r="H831" s="39"/>
      <c r="I831" s="39"/>
      <c r="J831" s="39"/>
      <c r="K831" s="10"/>
      <c r="L831" s="10"/>
      <c r="M831" s="10"/>
      <c r="N831" s="10"/>
      <c r="O831" s="10"/>
      <c r="P831" s="10"/>
      <c r="Q831" s="10"/>
    </row>
    <row r="832" spans="1:17" s="11" customFormat="1" x14ac:dyDescent="0.25">
      <c r="A832" s="39"/>
      <c r="B832" s="44"/>
      <c r="C832" s="7"/>
      <c r="H832" s="39"/>
      <c r="I832" s="39"/>
      <c r="J832" s="39"/>
      <c r="K832" s="10"/>
      <c r="L832" s="10"/>
      <c r="M832" s="10"/>
      <c r="N832" s="10"/>
      <c r="O832" s="10"/>
      <c r="P832" s="10"/>
      <c r="Q832" s="10"/>
    </row>
    <row r="833" spans="1:17" s="11" customFormat="1" x14ac:dyDescent="0.25">
      <c r="A833" s="39"/>
      <c r="B833" s="44"/>
      <c r="C833" s="7"/>
      <c r="H833" s="39"/>
      <c r="I833" s="39"/>
      <c r="J833" s="39"/>
      <c r="K833" s="10"/>
      <c r="L833" s="10"/>
      <c r="M833" s="10"/>
      <c r="N833" s="10"/>
      <c r="O833" s="10"/>
      <c r="P833" s="10"/>
      <c r="Q833" s="10"/>
    </row>
    <row r="834" spans="1:17" s="11" customFormat="1" x14ac:dyDescent="0.25">
      <c r="A834" s="39"/>
      <c r="B834" s="44"/>
      <c r="C834" s="7"/>
      <c r="H834" s="39"/>
      <c r="I834" s="39"/>
      <c r="J834" s="39"/>
      <c r="K834" s="10"/>
      <c r="L834" s="10"/>
      <c r="M834" s="10"/>
      <c r="N834" s="10"/>
      <c r="O834" s="10"/>
      <c r="P834" s="10"/>
      <c r="Q834" s="10"/>
    </row>
    <row r="835" spans="1:17" s="11" customFormat="1" x14ac:dyDescent="0.25">
      <c r="A835" s="39"/>
      <c r="B835" s="44"/>
      <c r="C835" s="7"/>
      <c r="H835" s="39"/>
      <c r="I835" s="39"/>
      <c r="J835" s="39"/>
      <c r="K835" s="10"/>
      <c r="L835" s="10"/>
      <c r="M835" s="10"/>
      <c r="N835" s="10"/>
      <c r="O835" s="10"/>
      <c r="P835" s="10"/>
      <c r="Q835" s="10"/>
    </row>
    <row r="836" spans="1:17" s="11" customFormat="1" x14ac:dyDescent="0.25">
      <c r="A836" s="39"/>
      <c r="B836" s="44"/>
      <c r="C836" s="7"/>
      <c r="H836" s="39"/>
      <c r="I836" s="39"/>
      <c r="J836" s="39"/>
      <c r="K836" s="10"/>
      <c r="L836" s="10"/>
      <c r="M836" s="10"/>
      <c r="N836" s="10"/>
      <c r="O836" s="10"/>
      <c r="P836" s="10"/>
      <c r="Q836" s="10"/>
    </row>
    <row r="837" spans="1:17" s="11" customFormat="1" x14ac:dyDescent="0.25">
      <c r="A837" s="39"/>
      <c r="B837" s="44"/>
      <c r="C837" s="7"/>
      <c r="H837" s="39"/>
      <c r="I837" s="39"/>
      <c r="J837" s="39"/>
      <c r="K837" s="10"/>
      <c r="L837" s="10"/>
      <c r="M837" s="10"/>
      <c r="N837" s="10"/>
      <c r="O837" s="10"/>
      <c r="P837" s="10"/>
      <c r="Q837" s="10"/>
    </row>
    <row r="838" spans="1:17" s="11" customFormat="1" x14ac:dyDescent="0.25">
      <c r="A838" s="39"/>
      <c r="B838" s="44"/>
      <c r="C838" s="7"/>
      <c r="H838" s="39"/>
      <c r="I838" s="39"/>
      <c r="J838" s="39"/>
      <c r="K838" s="10"/>
      <c r="L838" s="10"/>
      <c r="M838" s="10"/>
      <c r="N838" s="10"/>
      <c r="O838" s="10"/>
      <c r="P838" s="10"/>
      <c r="Q838" s="10"/>
    </row>
    <row r="839" spans="1:17" s="11" customFormat="1" x14ac:dyDescent="0.25">
      <c r="A839" s="39"/>
      <c r="B839" s="44"/>
      <c r="C839" s="7"/>
      <c r="H839" s="39"/>
      <c r="I839" s="39"/>
      <c r="J839" s="39"/>
      <c r="K839" s="10"/>
      <c r="L839" s="10"/>
      <c r="M839" s="10"/>
      <c r="N839" s="10"/>
      <c r="O839" s="10"/>
      <c r="P839" s="10"/>
      <c r="Q839" s="10"/>
    </row>
    <row r="840" spans="1:17" s="11" customFormat="1" x14ac:dyDescent="0.25">
      <c r="A840" s="39"/>
      <c r="B840" s="44"/>
      <c r="C840" s="7"/>
      <c r="H840" s="39"/>
      <c r="I840" s="39"/>
      <c r="J840" s="39"/>
      <c r="K840" s="10"/>
      <c r="L840" s="10"/>
      <c r="M840" s="10"/>
      <c r="N840" s="10"/>
      <c r="O840" s="10"/>
      <c r="P840" s="10"/>
      <c r="Q840" s="10"/>
    </row>
    <row r="841" spans="1:17" s="11" customFormat="1" x14ac:dyDescent="0.25">
      <c r="A841" s="39"/>
      <c r="B841" s="44"/>
      <c r="C841" s="7"/>
      <c r="H841" s="39"/>
      <c r="I841" s="39"/>
      <c r="J841" s="39"/>
      <c r="K841" s="10"/>
      <c r="L841" s="10"/>
      <c r="M841" s="10"/>
      <c r="N841" s="10"/>
      <c r="O841" s="10"/>
      <c r="P841" s="10"/>
      <c r="Q841" s="10"/>
    </row>
    <row r="842" spans="1:17" s="11" customFormat="1" x14ac:dyDescent="0.25">
      <c r="A842" s="39"/>
      <c r="B842" s="44"/>
      <c r="C842" s="7"/>
      <c r="H842" s="39"/>
      <c r="I842" s="39"/>
      <c r="J842" s="39"/>
      <c r="K842" s="10"/>
      <c r="L842" s="10"/>
      <c r="M842" s="10"/>
      <c r="N842" s="10"/>
      <c r="O842" s="10"/>
      <c r="P842" s="10"/>
      <c r="Q842" s="10"/>
    </row>
    <row r="843" spans="1:17" s="11" customFormat="1" x14ac:dyDescent="0.25">
      <c r="A843" s="39"/>
      <c r="B843" s="44"/>
      <c r="C843" s="7"/>
      <c r="H843" s="39"/>
      <c r="I843" s="39"/>
      <c r="J843" s="39"/>
      <c r="K843" s="10"/>
      <c r="L843" s="10"/>
      <c r="M843" s="10"/>
      <c r="N843" s="10"/>
      <c r="O843" s="10"/>
      <c r="P843" s="10"/>
      <c r="Q843" s="10"/>
    </row>
    <row r="844" spans="1:17" s="11" customFormat="1" x14ac:dyDescent="0.25">
      <c r="A844" s="39"/>
      <c r="B844" s="44"/>
      <c r="C844" s="7"/>
      <c r="H844" s="39"/>
      <c r="I844" s="39"/>
      <c r="J844" s="39"/>
      <c r="K844" s="10"/>
      <c r="L844" s="10"/>
      <c r="M844" s="10"/>
      <c r="N844" s="10"/>
      <c r="O844" s="10"/>
      <c r="P844" s="10"/>
      <c r="Q844" s="10"/>
    </row>
    <row r="845" spans="1:17" s="11" customFormat="1" x14ac:dyDescent="0.25">
      <c r="A845" s="39"/>
      <c r="B845" s="44"/>
      <c r="C845" s="7"/>
      <c r="H845" s="39"/>
      <c r="I845" s="39"/>
      <c r="J845" s="39"/>
      <c r="K845" s="10"/>
      <c r="L845" s="10"/>
      <c r="M845" s="10"/>
      <c r="N845" s="10"/>
      <c r="O845" s="10"/>
      <c r="P845" s="10"/>
      <c r="Q845" s="10"/>
    </row>
    <row r="846" spans="1:17" s="11" customFormat="1" x14ac:dyDescent="0.25">
      <c r="A846" s="39"/>
      <c r="B846" s="44"/>
      <c r="C846" s="7"/>
      <c r="H846" s="39"/>
      <c r="I846" s="39"/>
      <c r="J846" s="39"/>
      <c r="K846" s="10"/>
      <c r="L846" s="10"/>
      <c r="M846" s="10"/>
      <c r="N846" s="10"/>
      <c r="O846" s="10"/>
      <c r="P846" s="10"/>
      <c r="Q846" s="10"/>
    </row>
    <row r="847" spans="1:17" s="11" customFormat="1" x14ac:dyDescent="0.25">
      <c r="A847" s="39"/>
      <c r="B847" s="44"/>
      <c r="C847" s="7"/>
      <c r="H847" s="39"/>
      <c r="I847" s="39"/>
      <c r="J847" s="39"/>
      <c r="K847" s="10"/>
      <c r="L847" s="10"/>
      <c r="M847" s="10"/>
      <c r="N847" s="10"/>
      <c r="O847" s="10"/>
      <c r="P847" s="10"/>
      <c r="Q847" s="10"/>
    </row>
    <row r="848" spans="1:17" s="11" customFormat="1" x14ac:dyDescent="0.25">
      <c r="A848" s="39"/>
      <c r="B848" s="44"/>
      <c r="C848" s="7"/>
      <c r="H848" s="39"/>
      <c r="I848" s="39"/>
      <c r="J848" s="39"/>
      <c r="K848" s="10"/>
      <c r="L848" s="10"/>
      <c r="M848" s="10"/>
      <c r="N848" s="10"/>
      <c r="O848" s="10"/>
      <c r="P848" s="10"/>
      <c r="Q848" s="10"/>
    </row>
    <row r="849" spans="1:17" s="11" customFormat="1" x14ac:dyDescent="0.25">
      <c r="A849" s="39"/>
      <c r="B849" s="44"/>
      <c r="C849" s="7"/>
      <c r="H849" s="39"/>
      <c r="I849" s="39"/>
      <c r="J849" s="39"/>
      <c r="K849" s="10"/>
      <c r="L849" s="10"/>
      <c r="M849" s="10"/>
      <c r="N849" s="10"/>
      <c r="O849" s="10"/>
      <c r="P849" s="10"/>
      <c r="Q849" s="10"/>
    </row>
    <row r="850" spans="1:17" s="11" customFormat="1" x14ac:dyDescent="0.25">
      <c r="A850" s="39"/>
      <c r="B850" s="44"/>
      <c r="C850" s="7"/>
      <c r="H850" s="39"/>
      <c r="I850" s="39"/>
      <c r="J850" s="39"/>
      <c r="K850" s="10"/>
      <c r="L850" s="10"/>
      <c r="M850" s="10"/>
      <c r="N850" s="10"/>
      <c r="O850" s="10"/>
      <c r="P850" s="10"/>
      <c r="Q850" s="10"/>
    </row>
    <row r="851" spans="1:17" s="11" customFormat="1" x14ac:dyDescent="0.25">
      <c r="A851" s="39"/>
      <c r="B851" s="44"/>
      <c r="C851" s="7"/>
      <c r="H851" s="39"/>
      <c r="I851" s="39"/>
      <c r="J851" s="39"/>
      <c r="K851" s="10"/>
      <c r="L851" s="10"/>
      <c r="M851" s="10"/>
      <c r="N851" s="10"/>
      <c r="O851" s="10"/>
      <c r="P851" s="10"/>
      <c r="Q851" s="10"/>
    </row>
    <row r="852" spans="1:17" s="11" customFormat="1" x14ac:dyDescent="0.25">
      <c r="A852" s="39"/>
      <c r="B852" s="44"/>
      <c r="C852" s="7"/>
      <c r="H852" s="39"/>
      <c r="I852" s="39"/>
      <c r="J852" s="39"/>
      <c r="K852" s="10"/>
      <c r="L852" s="10"/>
      <c r="M852" s="10"/>
      <c r="N852" s="10"/>
      <c r="O852" s="10"/>
      <c r="P852" s="10"/>
      <c r="Q852" s="10"/>
    </row>
    <row r="853" spans="1:17" s="11" customFormat="1" x14ac:dyDescent="0.25">
      <c r="A853" s="39"/>
      <c r="B853" s="44"/>
      <c r="C853" s="7"/>
      <c r="H853" s="39"/>
      <c r="I853" s="39"/>
      <c r="J853" s="39"/>
      <c r="K853" s="10"/>
      <c r="L853" s="10"/>
      <c r="M853" s="10"/>
      <c r="N853" s="10"/>
      <c r="O853" s="10"/>
      <c r="P853" s="10"/>
      <c r="Q853" s="10"/>
    </row>
    <row r="854" spans="1:17" s="11" customFormat="1" x14ac:dyDescent="0.25">
      <c r="A854" s="39"/>
      <c r="B854" s="44"/>
      <c r="C854" s="7"/>
      <c r="H854" s="39"/>
      <c r="I854" s="39"/>
      <c r="J854" s="39"/>
      <c r="K854" s="10"/>
      <c r="L854" s="10"/>
      <c r="M854" s="10"/>
      <c r="N854" s="10"/>
      <c r="O854" s="10"/>
      <c r="P854" s="10"/>
      <c r="Q854" s="10"/>
    </row>
    <row r="855" spans="1:17" s="11" customFormat="1" x14ac:dyDescent="0.25">
      <c r="A855" s="39"/>
      <c r="B855" s="44"/>
      <c r="C855" s="7"/>
      <c r="H855" s="39"/>
      <c r="I855" s="39"/>
      <c r="J855" s="39"/>
      <c r="K855" s="10"/>
      <c r="L855" s="10"/>
      <c r="M855" s="10"/>
      <c r="N855" s="10"/>
      <c r="O855" s="10"/>
      <c r="P855" s="10"/>
      <c r="Q855" s="10"/>
    </row>
    <row r="856" spans="1:17" s="11" customFormat="1" x14ac:dyDescent="0.25">
      <c r="A856" s="39"/>
      <c r="B856" s="44"/>
      <c r="C856" s="7"/>
      <c r="H856" s="39"/>
      <c r="I856" s="39"/>
      <c r="J856" s="39"/>
      <c r="K856" s="10"/>
      <c r="L856" s="10"/>
      <c r="M856" s="10"/>
      <c r="N856" s="10"/>
      <c r="O856" s="10"/>
      <c r="P856" s="10"/>
      <c r="Q856" s="10"/>
    </row>
    <row r="857" spans="1:17" s="11" customFormat="1" x14ac:dyDescent="0.25">
      <c r="A857" s="39"/>
      <c r="B857" s="44"/>
      <c r="C857" s="7"/>
      <c r="H857" s="39"/>
      <c r="I857" s="39"/>
      <c r="J857" s="39"/>
      <c r="K857" s="10"/>
      <c r="L857" s="10"/>
      <c r="M857" s="10"/>
      <c r="N857" s="10"/>
      <c r="O857" s="10"/>
      <c r="P857" s="10"/>
      <c r="Q857" s="10"/>
    </row>
    <row r="858" spans="1:17" s="11" customFormat="1" x14ac:dyDescent="0.25">
      <c r="A858" s="39"/>
      <c r="B858" s="44"/>
      <c r="C858" s="7"/>
      <c r="H858" s="39"/>
      <c r="I858" s="39"/>
      <c r="J858" s="39"/>
      <c r="K858" s="10"/>
      <c r="L858" s="10"/>
      <c r="M858" s="10"/>
      <c r="N858" s="10"/>
      <c r="O858" s="10"/>
      <c r="P858" s="10"/>
      <c r="Q858" s="10"/>
    </row>
    <row r="859" spans="1:17" s="11" customFormat="1" x14ac:dyDescent="0.25">
      <c r="A859" s="39"/>
      <c r="B859" s="44"/>
      <c r="C859" s="7"/>
      <c r="H859" s="39"/>
      <c r="I859" s="39"/>
      <c r="J859" s="39"/>
      <c r="K859" s="10"/>
      <c r="L859" s="10"/>
      <c r="M859" s="10"/>
      <c r="N859" s="10"/>
      <c r="O859" s="10"/>
      <c r="P859" s="10"/>
      <c r="Q859" s="10"/>
    </row>
    <row r="860" spans="1:17" s="11" customFormat="1" x14ac:dyDescent="0.25">
      <c r="A860" s="39"/>
      <c r="B860" s="44"/>
      <c r="C860" s="7"/>
      <c r="H860" s="39"/>
      <c r="I860" s="39"/>
      <c r="J860" s="39"/>
      <c r="K860" s="10"/>
      <c r="L860" s="10"/>
      <c r="M860" s="10"/>
      <c r="N860" s="10"/>
      <c r="O860" s="10"/>
      <c r="P860" s="10"/>
      <c r="Q860" s="10"/>
    </row>
    <row r="861" spans="1:17" s="11" customFormat="1" x14ac:dyDescent="0.25">
      <c r="A861" s="39"/>
      <c r="B861" s="44"/>
      <c r="C861" s="7"/>
      <c r="H861" s="39"/>
      <c r="I861" s="39"/>
      <c r="J861" s="39"/>
      <c r="K861" s="10"/>
      <c r="L861" s="10"/>
      <c r="M861" s="10"/>
      <c r="N861" s="10"/>
      <c r="O861" s="10"/>
      <c r="P861" s="10"/>
      <c r="Q861" s="10"/>
    </row>
    <row r="862" spans="1:17" s="11" customFormat="1" x14ac:dyDescent="0.25">
      <c r="A862" s="39"/>
      <c r="B862" s="44"/>
      <c r="C862" s="7"/>
      <c r="H862" s="39"/>
      <c r="I862" s="39"/>
      <c r="J862" s="39"/>
      <c r="K862" s="10"/>
      <c r="L862" s="10"/>
      <c r="M862" s="10"/>
      <c r="N862" s="10"/>
      <c r="O862" s="10"/>
      <c r="P862" s="10"/>
      <c r="Q862" s="10"/>
    </row>
    <row r="863" spans="1:17" s="11" customFormat="1" x14ac:dyDescent="0.25">
      <c r="A863" s="39"/>
      <c r="B863" s="44"/>
      <c r="C863" s="7"/>
      <c r="H863" s="39"/>
      <c r="I863" s="39"/>
      <c r="J863" s="39"/>
      <c r="K863" s="10"/>
      <c r="L863" s="10"/>
      <c r="M863" s="10"/>
      <c r="N863" s="10"/>
      <c r="O863" s="10"/>
      <c r="P863" s="10"/>
      <c r="Q863" s="10"/>
    </row>
    <row r="864" spans="1:17" s="11" customFormat="1" x14ac:dyDescent="0.25">
      <c r="A864" s="39"/>
      <c r="B864" s="44"/>
      <c r="C864" s="7"/>
      <c r="H864" s="39"/>
      <c r="I864" s="39"/>
      <c r="J864" s="39"/>
      <c r="K864" s="10"/>
      <c r="L864" s="10"/>
      <c r="M864" s="10"/>
      <c r="N864" s="10"/>
      <c r="O864" s="10"/>
      <c r="P864" s="10"/>
      <c r="Q864" s="10"/>
    </row>
    <row r="865" spans="1:17" s="11" customFormat="1" x14ac:dyDescent="0.25">
      <c r="A865" s="39"/>
      <c r="B865" s="44"/>
      <c r="C865" s="7"/>
      <c r="H865" s="39"/>
      <c r="I865" s="39"/>
      <c r="J865" s="39"/>
      <c r="K865" s="10"/>
      <c r="L865" s="10"/>
      <c r="M865" s="10"/>
      <c r="N865" s="10"/>
      <c r="O865" s="10"/>
      <c r="P865" s="10"/>
      <c r="Q865" s="10"/>
    </row>
    <row r="866" spans="1:17" s="11" customFormat="1" x14ac:dyDescent="0.25">
      <c r="A866" s="39"/>
      <c r="B866" s="44"/>
      <c r="C866" s="7"/>
      <c r="H866" s="39"/>
      <c r="I866" s="39"/>
      <c r="J866" s="39"/>
      <c r="K866" s="10"/>
      <c r="L866" s="10"/>
      <c r="M866" s="10"/>
      <c r="N866" s="10"/>
      <c r="O866" s="10"/>
      <c r="P866" s="10"/>
      <c r="Q866" s="10"/>
    </row>
    <row r="867" spans="1:17" s="11" customFormat="1" x14ac:dyDescent="0.25">
      <c r="A867" s="39"/>
      <c r="B867" s="44"/>
      <c r="C867" s="7"/>
      <c r="H867" s="39"/>
      <c r="I867" s="39"/>
      <c r="J867" s="39"/>
      <c r="K867" s="10"/>
      <c r="L867" s="10"/>
      <c r="M867" s="10"/>
      <c r="N867" s="10"/>
      <c r="O867" s="10"/>
      <c r="P867" s="10"/>
      <c r="Q867" s="10"/>
    </row>
    <row r="868" spans="1:17" s="11" customFormat="1" x14ac:dyDescent="0.25">
      <c r="A868" s="39"/>
      <c r="B868" s="44"/>
      <c r="C868" s="7"/>
      <c r="H868" s="39"/>
      <c r="I868" s="39"/>
      <c r="J868" s="39"/>
      <c r="K868" s="10"/>
      <c r="L868" s="10"/>
      <c r="M868" s="10"/>
      <c r="N868" s="10"/>
      <c r="O868" s="10"/>
      <c r="P868" s="10"/>
      <c r="Q868" s="10"/>
    </row>
    <row r="869" spans="1:17" s="11" customFormat="1" x14ac:dyDescent="0.25">
      <c r="A869" s="39"/>
      <c r="B869" s="44"/>
      <c r="C869" s="7"/>
      <c r="H869" s="39"/>
      <c r="I869" s="39"/>
      <c r="J869" s="39"/>
      <c r="K869" s="10"/>
      <c r="L869" s="10"/>
      <c r="M869" s="10"/>
      <c r="N869" s="10"/>
      <c r="O869" s="10"/>
      <c r="P869" s="10"/>
      <c r="Q869" s="10"/>
    </row>
    <row r="870" spans="1:17" s="11" customFormat="1" x14ac:dyDescent="0.25">
      <c r="A870" s="39"/>
      <c r="B870" s="44"/>
      <c r="C870" s="7"/>
      <c r="H870" s="39"/>
      <c r="I870" s="39"/>
      <c r="J870" s="39"/>
      <c r="K870" s="10"/>
      <c r="L870" s="10"/>
      <c r="M870" s="10"/>
      <c r="N870" s="10"/>
      <c r="O870" s="10"/>
      <c r="P870" s="10"/>
      <c r="Q870" s="10"/>
    </row>
    <row r="871" spans="1:17" s="11" customFormat="1" x14ac:dyDescent="0.25">
      <c r="A871" s="39"/>
      <c r="B871" s="44"/>
      <c r="C871" s="7"/>
      <c r="H871" s="39"/>
      <c r="I871" s="39"/>
      <c r="J871" s="39"/>
      <c r="K871" s="10"/>
      <c r="L871" s="10"/>
      <c r="M871" s="10"/>
      <c r="N871" s="10"/>
      <c r="O871" s="10"/>
      <c r="P871" s="10"/>
      <c r="Q871" s="10"/>
    </row>
    <row r="872" spans="1:17" s="11" customFormat="1" x14ac:dyDescent="0.25">
      <c r="A872" s="39"/>
      <c r="B872" s="44"/>
      <c r="C872" s="7"/>
      <c r="H872" s="39"/>
      <c r="I872" s="39"/>
      <c r="J872" s="39"/>
      <c r="K872" s="10"/>
      <c r="L872" s="10"/>
      <c r="M872" s="10"/>
      <c r="N872" s="10"/>
      <c r="O872" s="10"/>
      <c r="P872" s="10"/>
      <c r="Q872" s="10"/>
    </row>
    <row r="873" spans="1:17" s="11" customFormat="1" x14ac:dyDescent="0.25">
      <c r="A873" s="39"/>
      <c r="B873" s="44"/>
      <c r="C873" s="7"/>
      <c r="H873" s="39"/>
      <c r="I873" s="39"/>
      <c r="J873" s="39"/>
      <c r="K873" s="10"/>
      <c r="L873" s="10"/>
      <c r="M873" s="10"/>
      <c r="N873" s="10"/>
      <c r="O873" s="10"/>
      <c r="P873" s="10"/>
      <c r="Q873" s="10"/>
    </row>
    <row r="874" spans="1:17" s="11" customFormat="1" x14ac:dyDescent="0.25">
      <c r="A874" s="39"/>
      <c r="B874" s="44"/>
      <c r="C874" s="7"/>
      <c r="H874" s="39"/>
      <c r="I874" s="39"/>
      <c r="J874" s="39"/>
      <c r="K874" s="10"/>
      <c r="L874" s="10"/>
      <c r="M874" s="10"/>
      <c r="N874" s="10"/>
      <c r="O874" s="10"/>
      <c r="P874" s="10"/>
      <c r="Q874" s="10"/>
    </row>
    <row r="875" spans="1:17" s="11" customFormat="1" x14ac:dyDescent="0.25">
      <c r="A875" s="39"/>
      <c r="B875" s="44"/>
      <c r="C875" s="7"/>
      <c r="H875" s="39"/>
      <c r="I875" s="39"/>
      <c r="J875" s="39"/>
      <c r="K875" s="10"/>
      <c r="L875" s="10"/>
      <c r="M875" s="10"/>
      <c r="N875" s="10"/>
      <c r="O875" s="10"/>
      <c r="P875" s="10"/>
      <c r="Q875" s="10"/>
    </row>
    <row r="876" spans="1:17" s="11" customFormat="1" x14ac:dyDescent="0.25">
      <c r="A876" s="39"/>
      <c r="B876" s="44"/>
      <c r="C876" s="7"/>
      <c r="H876" s="39"/>
      <c r="I876" s="39"/>
      <c r="J876" s="39"/>
      <c r="K876" s="10"/>
      <c r="L876" s="10"/>
      <c r="M876" s="10"/>
      <c r="N876" s="10"/>
      <c r="O876" s="10"/>
      <c r="P876" s="10"/>
      <c r="Q876" s="10"/>
    </row>
    <row r="877" spans="1:17" s="11" customFormat="1" x14ac:dyDescent="0.25">
      <c r="A877" s="39"/>
      <c r="B877" s="44"/>
      <c r="C877" s="7"/>
      <c r="H877" s="39"/>
      <c r="I877" s="39"/>
      <c r="J877" s="39"/>
      <c r="K877" s="10"/>
      <c r="L877" s="10"/>
      <c r="M877" s="10"/>
      <c r="N877" s="10"/>
      <c r="O877" s="10"/>
      <c r="P877" s="10"/>
      <c r="Q877" s="10"/>
    </row>
    <row r="878" spans="1:17" s="11" customFormat="1" x14ac:dyDescent="0.25">
      <c r="A878" s="39"/>
      <c r="B878" s="44"/>
      <c r="C878" s="7"/>
      <c r="H878" s="39"/>
      <c r="I878" s="39"/>
      <c r="J878" s="39"/>
      <c r="K878" s="10"/>
      <c r="L878" s="10"/>
      <c r="M878" s="10"/>
      <c r="N878" s="10"/>
      <c r="O878" s="10"/>
      <c r="P878" s="10"/>
      <c r="Q878" s="10"/>
    </row>
    <row r="879" spans="1:17" s="11" customFormat="1" x14ac:dyDescent="0.25">
      <c r="A879" s="39"/>
      <c r="B879" s="44"/>
      <c r="C879" s="7"/>
      <c r="H879" s="39"/>
      <c r="I879" s="39"/>
      <c r="J879" s="39"/>
      <c r="K879" s="10"/>
      <c r="L879" s="10"/>
      <c r="M879" s="10"/>
      <c r="N879" s="10"/>
      <c r="O879" s="10"/>
      <c r="P879" s="10"/>
      <c r="Q879" s="10"/>
    </row>
    <row r="880" spans="1:17" s="11" customFormat="1" x14ac:dyDescent="0.25">
      <c r="A880" s="39"/>
      <c r="B880" s="44"/>
      <c r="C880" s="7"/>
      <c r="H880" s="39"/>
      <c r="I880" s="39"/>
      <c r="J880" s="39"/>
      <c r="K880" s="10"/>
      <c r="L880" s="10"/>
      <c r="M880" s="10"/>
      <c r="N880" s="10"/>
      <c r="O880" s="10"/>
      <c r="P880" s="10"/>
      <c r="Q880" s="10"/>
    </row>
    <row r="881" spans="1:17" s="11" customFormat="1" x14ac:dyDescent="0.25">
      <c r="A881" s="39"/>
      <c r="B881" s="44"/>
      <c r="C881" s="7"/>
      <c r="H881" s="39"/>
      <c r="I881" s="39"/>
      <c r="J881" s="39"/>
      <c r="K881" s="10"/>
      <c r="L881" s="10"/>
      <c r="M881" s="10"/>
      <c r="N881" s="10"/>
      <c r="O881" s="10"/>
      <c r="P881" s="10"/>
      <c r="Q881" s="10"/>
    </row>
    <row r="882" spans="1:17" s="11" customFormat="1" x14ac:dyDescent="0.25">
      <c r="A882" s="39"/>
      <c r="B882" s="44"/>
      <c r="C882" s="7"/>
      <c r="H882" s="39"/>
      <c r="I882" s="39"/>
      <c r="J882" s="39"/>
      <c r="K882" s="10"/>
      <c r="L882" s="10"/>
      <c r="M882" s="10"/>
      <c r="N882" s="10"/>
      <c r="O882" s="10"/>
      <c r="P882" s="10"/>
      <c r="Q882" s="10"/>
    </row>
    <row r="883" spans="1:17" s="11" customFormat="1" x14ac:dyDescent="0.25">
      <c r="A883" s="39"/>
      <c r="B883" s="44"/>
      <c r="C883" s="7"/>
      <c r="H883" s="39"/>
      <c r="I883" s="39"/>
      <c r="J883" s="39"/>
      <c r="K883" s="10"/>
      <c r="L883" s="10"/>
      <c r="M883" s="10"/>
      <c r="N883" s="10"/>
      <c r="O883" s="10"/>
      <c r="P883" s="10"/>
      <c r="Q883" s="10"/>
    </row>
    <row r="884" spans="1:17" s="11" customFormat="1" x14ac:dyDescent="0.25">
      <c r="A884" s="39"/>
      <c r="B884" s="44"/>
      <c r="C884" s="7"/>
      <c r="H884" s="39"/>
      <c r="I884" s="39"/>
      <c r="J884" s="39"/>
      <c r="K884" s="10"/>
      <c r="L884" s="10"/>
      <c r="M884" s="10"/>
      <c r="N884" s="10"/>
      <c r="O884" s="10"/>
      <c r="P884" s="10"/>
      <c r="Q884" s="10"/>
    </row>
    <row r="885" spans="1:17" s="11" customFormat="1" x14ac:dyDescent="0.25">
      <c r="A885" s="39"/>
      <c r="B885" s="44"/>
      <c r="C885" s="7"/>
      <c r="H885" s="39"/>
      <c r="I885" s="39"/>
      <c r="J885" s="39"/>
      <c r="K885" s="10"/>
      <c r="L885" s="10"/>
      <c r="M885" s="10"/>
      <c r="N885" s="10"/>
      <c r="O885" s="10"/>
      <c r="P885" s="10"/>
      <c r="Q885" s="10"/>
    </row>
    <row r="886" spans="1:17" s="11" customFormat="1" x14ac:dyDescent="0.25">
      <c r="A886" s="39"/>
      <c r="B886" s="44"/>
      <c r="C886" s="7"/>
      <c r="H886" s="39"/>
      <c r="I886" s="39"/>
      <c r="J886" s="39"/>
      <c r="K886" s="10"/>
      <c r="L886" s="10"/>
      <c r="M886" s="10"/>
      <c r="N886" s="10"/>
      <c r="O886" s="10"/>
      <c r="P886" s="10"/>
      <c r="Q886" s="10"/>
    </row>
    <row r="887" spans="1:17" s="11" customFormat="1" x14ac:dyDescent="0.25">
      <c r="A887" s="39"/>
      <c r="B887" s="44"/>
      <c r="C887" s="7"/>
      <c r="H887" s="39"/>
      <c r="I887" s="39"/>
      <c r="J887" s="39"/>
      <c r="K887" s="10"/>
      <c r="L887" s="10"/>
      <c r="M887" s="10"/>
      <c r="N887" s="10"/>
      <c r="O887" s="10"/>
      <c r="P887" s="10"/>
      <c r="Q887" s="10"/>
    </row>
    <row r="888" spans="1:17" s="11" customFormat="1" x14ac:dyDescent="0.25">
      <c r="A888" s="39"/>
      <c r="B888" s="44"/>
      <c r="C888" s="7"/>
      <c r="H888" s="39"/>
      <c r="I888" s="39"/>
      <c r="J888" s="39"/>
      <c r="K888" s="10"/>
      <c r="L888" s="10"/>
      <c r="M888" s="10"/>
      <c r="N888" s="10"/>
      <c r="O888" s="10"/>
      <c r="P888" s="10"/>
      <c r="Q888" s="10"/>
    </row>
    <row r="889" spans="1:17" s="11" customFormat="1" x14ac:dyDescent="0.25">
      <c r="A889" s="39"/>
      <c r="B889" s="44"/>
      <c r="C889" s="7"/>
      <c r="H889" s="39"/>
      <c r="I889" s="39"/>
      <c r="J889" s="39"/>
      <c r="K889" s="10"/>
      <c r="L889" s="10"/>
      <c r="M889" s="10"/>
      <c r="N889" s="10"/>
      <c r="O889" s="10"/>
      <c r="P889" s="10"/>
      <c r="Q889" s="10"/>
    </row>
    <row r="890" spans="1:17" s="11" customFormat="1" x14ac:dyDescent="0.25">
      <c r="A890" s="39"/>
      <c r="B890" s="44"/>
      <c r="C890" s="7"/>
      <c r="H890" s="39"/>
      <c r="I890" s="39"/>
      <c r="J890" s="39"/>
      <c r="K890" s="10"/>
      <c r="L890" s="10"/>
      <c r="M890" s="10"/>
      <c r="N890" s="10"/>
      <c r="O890" s="10"/>
      <c r="P890" s="10"/>
      <c r="Q890" s="10"/>
    </row>
    <row r="891" spans="1:17" s="11" customFormat="1" x14ac:dyDescent="0.25">
      <c r="A891" s="39"/>
      <c r="B891" s="44"/>
      <c r="C891" s="7"/>
      <c r="H891" s="39"/>
      <c r="I891" s="39"/>
      <c r="J891" s="39"/>
      <c r="K891" s="10"/>
      <c r="L891" s="10"/>
      <c r="M891" s="10"/>
      <c r="N891" s="10"/>
      <c r="O891" s="10"/>
      <c r="P891" s="10"/>
      <c r="Q891" s="10"/>
    </row>
    <row r="892" spans="1:17" s="11" customFormat="1" x14ac:dyDescent="0.25">
      <c r="A892" s="39"/>
      <c r="B892" s="44"/>
      <c r="C892" s="7"/>
      <c r="H892" s="39"/>
      <c r="I892" s="39"/>
      <c r="J892" s="39"/>
      <c r="K892" s="10"/>
      <c r="L892" s="10"/>
      <c r="M892" s="10"/>
      <c r="N892" s="10"/>
      <c r="O892" s="10"/>
      <c r="P892" s="10"/>
      <c r="Q892" s="10"/>
    </row>
    <row r="893" spans="1:17" s="11" customFormat="1" x14ac:dyDescent="0.25">
      <c r="A893" s="39"/>
      <c r="B893" s="44"/>
      <c r="C893" s="7"/>
      <c r="H893" s="39"/>
      <c r="I893" s="39"/>
      <c r="J893" s="39"/>
      <c r="K893" s="10"/>
      <c r="L893" s="10"/>
      <c r="M893" s="10"/>
      <c r="N893" s="10"/>
      <c r="O893" s="10"/>
      <c r="P893" s="10"/>
      <c r="Q893" s="10"/>
    </row>
    <row r="894" spans="1:17" s="11" customFormat="1" x14ac:dyDescent="0.25">
      <c r="A894" s="39"/>
      <c r="B894" s="44"/>
      <c r="C894" s="7"/>
      <c r="H894" s="39"/>
      <c r="I894" s="39"/>
      <c r="J894" s="39"/>
      <c r="K894" s="10"/>
      <c r="L894" s="10"/>
      <c r="M894" s="10"/>
      <c r="N894" s="10"/>
      <c r="O894" s="10"/>
      <c r="P894" s="10"/>
      <c r="Q894" s="10"/>
    </row>
    <row r="895" spans="1:17" s="11" customFormat="1" x14ac:dyDescent="0.25">
      <c r="A895" s="39"/>
      <c r="B895" s="44"/>
      <c r="C895" s="7"/>
      <c r="H895" s="39"/>
      <c r="I895" s="39"/>
      <c r="J895" s="39"/>
      <c r="K895" s="10"/>
      <c r="L895" s="10"/>
      <c r="M895" s="10"/>
      <c r="N895" s="10"/>
      <c r="O895" s="10"/>
      <c r="P895" s="10"/>
      <c r="Q895" s="10"/>
    </row>
    <row r="896" spans="1:17" s="11" customFormat="1" x14ac:dyDescent="0.25">
      <c r="A896" s="39"/>
      <c r="B896" s="44"/>
      <c r="C896" s="7"/>
      <c r="H896" s="39"/>
      <c r="I896" s="39"/>
      <c r="J896" s="39"/>
      <c r="K896" s="10"/>
      <c r="L896" s="10"/>
      <c r="M896" s="10"/>
      <c r="N896" s="10"/>
      <c r="O896" s="10"/>
      <c r="P896" s="10"/>
      <c r="Q896" s="10"/>
    </row>
    <row r="897" spans="1:17" s="11" customFormat="1" x14ac:dyDescent="0.25">
      <c r="A897" s="39"/>
      <c r="B897" s="44"/>
      <c r="C897" s="7"/>
      <c r="H897" s="39"/>
      <c r="I897" s="39"/>
      <c r="J897" s="39"/>
      <c r="K897" s="10"/>
      <c r="L897" s="10"/>
      <c r="M897" s="10"/>
      <c r="N897" s="10"/>
      <c r="O897" s="10"/>
      <c r="P897" s="10"/>
      <c r="Q897" s="10"/>
    </row>
    <row r="898" spans="1:17" s="11" customFormat="1" x14ac:dyDescent="0.25">
      <c r="A898" s="39"/>
      <c r="B898" s="44"/>
      <c r="C898" s="7"/>
      <c r="H898" s="39"/>
      <c r="I898" s="39"/>
      <c r="J898" s="39"/>
      <c r="K898" s="10"/>
      <c r="L898" s="10"/>
      <c r="M898" s="10"/>
      <c r="N898" s="10"/>
      <c r="O898" s="10"/>
      <c r="P898" s="10"/>
      <c r="Q898" s="10"/>
    </row>
    <row r="899" spans="1:17" s="11" customFormat="1" x14ac:dyDescent="0.25">
      <c r="A899" s="39"/>
      <c r="B899" s="44"/>
      <c r="C899" s="7"/>
      <c r="H899" s="39"/>
      <c r="I899" s="39"/>
      <c r="J899" s="39"/>
      <c r="K899" s="10"/>
      <c r="L899" s="10"/>
      <c r="M899" s="10"/>
      <c r="N899" s="10"/>
      <c r="O899" s="10"/>
      <c r="P899" s="10"/>
      <c r="Q899" s="10"/>
    </row>
    <row r="900" spans="1:17" s="11" customFormat="1" x14ac:dyDescent="0.25">
      <c r="A900" s="39"/>
      <c r="B900" s="44"/>
      <c r="C900" s="7"/>
      <c r="H900" s="39"/>
      <c r="I900" s="39"/>
      <c r="J900" s="39"/>
      <c r="K900" s="10"/>
      <c r="L900" s="10"/>
      <c r="M900" s="10"/>
      <c r="N900" s="10"/>
      <c r="O900" s="10"/>
      <c r="P900" s="10"/>
      <c r="Q900" s="10"/>
    </row>
    <row r="901" spans="1:17" s="11" customFormat="1" x14ac:dyDescent="0.25">
      <c r="A901" s="39"/>
      <c r="B901" s="44"/>
      <c r="C901" s="7"/>
      <c r="H901" s="39"/>
      <c r="I901" s="39"/>
      <c r="J901" s="39"/>
      <c r="K901" s="10"/>
      <c r="L901" s="10"/>
      <c r="M901" s="10"/>
      <c r="N901" s="10"/>
      <c r="O901" s="10"/>
      <c r="P901" s="10"/>
      <c r="Q901" s="10"/>
    </row>
    <row r="902" spans="1:17" s="11" customFormat="1" x14ac:dyDescent="0.25">
      <c r="A902" s="39"/>
      <c r="B902" s="44"/>
      <c r="C902" s="7"/>
      <c r="H902" s="39"/>
      <c r="I902" s="39"/>
      <c r="J902" s="39"/>
      <c r="K902" s="10"/>
      <c r="L902" s="10"/>
      <c r="M902" s="10"/>
      <c r="N902" s="10"/>
      <c r="O902" s="10"/>
      <c r="P902" s="10"/>
      <c r="Q902" s="10"/>
    </row>
    <row r="903" spans="1:17" s="11" customFormat="1" x14ac:dyDescent="0.25">
      <c r="A903" s="39"/>
      <c r="B903" s="44"/>
      <c r="C903" s="7"/>
      <c r="H903" s="39"/>
      <c r="I903" s="39"/>
      <c r="J903" s="39"/>
      <c r="K903" s="10"/>
      <c r="L903" s="10"/>
      <c r="M903" s="10"/>
      <c r="N903" s="10"/>
      <c r="O903" s="10"/>
      <c r="P903" s="10"/>
      <c r="Q903" s="10"/>
    </row>
    <row r="904" spans="1:17" s="11" customFormat="1" x14ac:dyDescent="0.25">
      <c r="A904" s="39"/>
      <c r="B904" s="44"/>
      <c r="C904" s="7"/>
      <c r="H904" s="39"/>
      <c r="I904" s="39"/>
      <c r="J904" s="39"/>
      <c r="K904" s="10"/>
      <c r="L904" s="10"/>
      <c r="M904" s="10"/>
      <c r="N904" s="10"/>
      <c r="O904" s="10"/>
      <c r="P904" s="10"/>
      <c r="Q904" s="10"/>
    </row>
    <row r="905" spans="1:17" s="11" customFormat="1" x14ac:dyDescent="0.25">
      <c r="A905" s="39"/>
      <c r="B905" s="44"/>
      <c r="C905" s="7"/>
      <c r="H905" s="39"/>
      <c r="I905" s="39"/>
      <c r="J905" s="39"/>
      <c r="K905" s="10"/>
      <c r="L905" s="10"/>
      <c r="M905" s="10"/>
      <c r="N905" s="10"/>
      <c r="O905" s="10"/>
      <c r="P905" s="10"/>
      <c r="Q905" s="10"/>
    </row>
    <row r="906" spans="1:17" s="11" customFormat="1" x14ac:dyDescent="0.25">
      <c r="A906" s="39"/>
      <c r="B906" s="44"/>
      <c r="C906" s="7"/>
      <c r="H906" s="39"/>
      <c r="I906" s="39"/>
      <c r="J906" s="39"/>
      <c r="K906" s="10"/>
      <c r="L906" s="10"/>
      <c r="M906" s="10"/>
      <c r="N906" s="10"/>
      <c r="O906" s="10"/>
      <c r="P906" s="10"/>
      <c r="Q906" s="10"/>
    </row>
    <row r="907" spans="1:17" s="11" customFormat="1" x14ac:dyDescent="0.25">
      <c r="A907" s="39"/>
      <c r="B907" s="44"/>
      <c r="C907" s="7"/>
      <c r="H907" s="39"/>
      <c r="I907" s="39"/>
      <c r="J907" s="39"/>
      <c r="K907" s="10"/>
      <c r="L907" s="10"/>
      <c r="M907" s="10"/>
      <c r="N907" s="10"/>
      <c r="O907" s="10"/>
      <c r="P907" s="10"/>
      <c r="Q907" s="10"/>
    </row>
    <row r="908" spans="1:17" s="11" customFormat="1" x14ac:dyDescent="0.25">
      <c r="A908" s="39"/>
      <c r="B908" s="44"/>
      <c r="C908" s="7"/>
      <c r="H908" s="39"/>
      <c r="I908" s="39"/>
      <c r="J908" s="39"/>
      <c r="K908" s="10"/>
      <c r="L908" s="10"/>
      <c r="M908" s="10"/>
      <c r="N908" s="10"/>
      <c r="O908" s="10"/>
      <c r="P908" s="10"/>
      <c r="Q908" s="10"/>
    </row>
    <row r="909" spans="1:17" s="11" customFormat="1" x14ac:dyDescent="0.25">
      <c r="A909" s="39"/>
      <c r="B909" s="44"/>
      <c r="C909" s="7"/>
      <c r="H909" s="39"/>
      <c r="I909" s="39"/>
      <c r="J909" s="39"/>
      <c r="K909" s="10"/>
      <c r="L909" s="10"/>
      <c r="M909" s="10"/>
      <c r="N909" s="10"/>
      <c r="O909" s="10"/>
      <c r="P909" s="10"/>
      <c r="Q909" s="10"/>
    </row>
    <row r="910" spans="1:17" s="11" customFormat="1" x14ac:dyDescent="0.25">
      <c r="A910" s="39"/>
      <c r="B910" s="44"/>
      <c r="C910" s="7"/>
      <c r="H910" s="39"/>
      <c r="I910" s="39"/>
      <c r="J910" s="39"/>
      <c r="K910" s="10"/>
      <c r="L910" s="10"/>
      <c r="M910" s="10"/>
      <c r="N910" s="10"/>
      <c r="O910" s="10"/>
      <c r="P910" s="10"/>
      <c r="Q910" s="10"/>
    </row>
    <row r="911" spans="1:17" s="11" customFormat="1" x14ac:dyDescent="0.25">
      <c r="A911" s="39"/>
      <c r="B911" s="44"/>
      <c r="C911" s="7"/>
      <c r="H911" s="39"/>
      <c r="I911" s="39"/>
      <c r="J911" s="39"/>
      <c r="K911" s="10"/>
      <c r="L911" s="10"/>
      <c r="M911" s="10"/>
      <c r="N911" s="10"/>
      <c r="O911" s="10"/>
      <c r="P911" s="10"/>
      <c r="Q911" s="10"/>
    </row>
    <row r="912" spans="1:17" s="11" customFormat="1" x14ac:dyDescent="0.25">
      <c r="A912" s="39"/>
      <c r="B912" s="44"/>
      <c r="C912" s="7"/>
      <c r="H912" s="39"/>
      <c r="I912" s="39"/>
      <c r="J912" s="39"/>
      <c r="K912" s="10"/>
      <c r="L912" s="10"/>
      <c r="M912" s="10"/>
      <c r="N912" s="10"/>
      <c r="O912" s="10"/>
      <c r="P912" s="10"/>
      <c r="Q912" s="10"/>
    </row>
    <row r="913" spans="1:17" s="11" customFormat="1" x14ac:dyDescent="0.25">
      <c r="A913" s="39"/>
      <c r="B913" s="44"/>
      <c r="C913" s="7"/>
      <c r="H913" s="39"/>
      <c r="I913" s="39"/>
      <c r="J913" s="39"/>
      <c r="K913" s="10"/>
      <c r="L913" s="10"/>
      <c r="M913" s="10"/>
      <c r="N913" s="10"/>
      <c r="O913" s="10"/>
      <c r="P913" s="10"/>
      <c r="Q913" s="10"/>
    </row>
    <row r="914" spans="1:17" s="11" customFormat="1" x14ac:dyDescent="0.25">
      <c r="A914" s="39"/>
      <c r="B914" s="44"/>
      <c r="C914" s="7"/>
      <c r="H914" s="39"/>
      <c r="I914" s="39"/>
      <c r="J914" s="39"/>
      <c r="K914" s="10"/>
      <c r="L914" s="10"/>
      <c r="M914" s="10"/>
      <c r="N914" s="10"/>
      <c r="O914" s="10"/>
      <c r="P914" s="10"/>
      <c r="Q914" s="10"/>
    </row>
    <row r="915" spans="1:17" s="11" customFormat="1" x14ac:dyDescent="0.25">
      <c r="A915" s="39"/>
      <c r="B915" s="44"/>
      <c r="C915" s="7"/>
      <c r="H915" s="39"/>
      <c r="I915" s="39"/>
      <c r="J915" s="39"/>
      <c r="K915" s="10"/>
      <c r="L915" s="10"/>
      <c r="M915" s="10"/>
      <c r="N915" s="10"/>
      <c r="O915" s="10"/>
      <c r="P915" s="10"/>
      <c r="Q915" s="10"/>
    </row>
    <row r="916" spans="1:17" s="11" customFormat="1" x14ac:dyDescent="0.25">
      <c r="A916" s="39"/>
      <c r="B916" s="44"/>
      <c r="C916" s="7"/>
      <c r="H916" s="39"/>
      <c r="I916" s="39"/>
      <c r="J916" s="39"/>
      <c r="K916" s="10"/>
      <c r="L916" s="10"/>
      <c r="M916" s="10"/>
      <c r="N916" s="10"/>
      <c r="O916" s="10"/>
      <c r="P916" s="10"/>
      <c r="Q916" s="10"/>
    </row>
    <row r="917" spans="1:17" s="11" customFormat="1" x14ac:dyDescent="0.25">
      <c r="A917" s="39"/>
      <c r="B917" s="44"/>
      <c r="C917" s="7"/>
      <c r="H917" s="39"/>
      <c r="I917" s="39"/>
      <c r="J917" s="39"/>
      <c r="K917" s="10"/>
      <c r="L917" s="10"/>
      <c r="M917" s="10"/>
      <c r="N917" s="10"/>
      <c r="O917" s="10"/>
      <c r="P917" s="10"/>
      <c r="Q917" s="10"/>
    </row>
    <row r="918" spans="1:17" s="11" customFormat="1" x14ac:dyDescent="0.25">
      <c r="A918" s="39"/>
      <c r="B918" s="44"/>
      <c r="C918" s="7"/>
      <c r="H918" s="39"/>
      <c r="I918" s="39"/>
      <c r="J918" s="39"/>
      <c r="K918" s="10"/>
      <c r="L918" s="10"/>
      <c r="M918" s="10"/>
      <c r="N918" s="10"/>
      <c r="O918" s="10"/>
      <c r="P918" s="10"/>
      <c r="Q918" s="10"/>
    </row>
    <row r="919" spans="1:17" s="11" customFormat="1" x14ac:dyDescent="0.25">
      <c r="A919" s="39"/>
      <c r="B919" s="44"/>
      <c r="C919" s="7"/>
      <c r="H919" s="39"/>
      <c r="I919" s="39"/>
      <c r="J919" s="39"/>
      <c r="K919" s="10"/>
      <c r="L919" s="10"/>
      <c r="M919" s="10"/>
      <c r="N919" s="10"/>
      <c r="O919" s="10"/>
      <c r="P919" s="10"/>
      <c r="Q919" s="10"/>
    </row>
    <row r="920" spans="1:17" s="11" customFormat="1" x14ac:dyDescent="0.25">
      <c r="A920" s="39"/>
      <c r="B920" s="44"/>
      <c r="C920" s="7"/>
      <c r="H920" s="39"/>
      <c r="I920" s="39"/>
      <c r="J920" s="39"/>
      <c r="K920" s="10"/>
      <c r="L920" s="10"/>
      <c r="M920" s="10"/>
      <c r="N920" s="10"/>
      <c r="O920" s="10"/>
      <c r="P920" s="10"/>
      <c r="Q920" s="10"/>
    </row>
    <row r="921" spans="1:17" s="11" customFormat="1" x14ac:dyDescent="0.25">
      <c r="A921" s="39"/>
      <c r="B921" s="44"/>
      <c r="C921" s="7"/>
      <c r="H921" s="39"/>
      <c r="I921" s="39"/>
      <c r="J921" s="39"/>
      <c r="K921" s="10"/>
      <c r="L921" s="10"/>
      <c r="M921" s="10"/>
      <c r="N921" s="10"/>
      <c r="O921" s="10"/>
      <c r="P921" s="10"/>
      <c r="Q921" s="10"/>
    </row>
    <row r="922" spans="1:17" s="11" customFormat="1" x14ac:dyDescent="0.25">
      <c r="A922" s="39"/>
      <c r="B922" s="44"/>
      <c r="C922" s="7"/>
      <c r="H922" s="39"/>
      <c r="I922" s="39"/>
      <c r="J922" s="39"/>
      <c r="K922" s="10"/>
      <c r="L922" s="10"/>
      <c r="M922" s="10"/>
      <c r="N922" s="10"/>
      <c r="O922" s="10"/>
      <c r="P922" s="10"/>
      <c r="Q922" s="10"/>
    </row>
    <row r="923" spans="1:17" s="11" customFormat="1" x14ac:dyDescent="0.25">
      <c r="A923" s="39"/>
      <c r="B923" s="44"/>
      <c r="C923" s="7"/>
      <c r="H923" s="39"/>
      <c r="I923" s="39"/>
      <c r="J923" s="39"/>
      <c r="K923" s="10"/>
      <c r="L923" s="10"/>
      <c r="M923" s="10"/>
      <c r="N923" s="10"/>
      <c r="O923" s="10"/>
      <c r="P923" s="10"/>
      <c r="Q923" s="10"/>
    </row>
    <row r="924" spans="1:17" s="11" customFormat="1" x14ac:dyDescent="0.25">
      <c r="A924" s="39"/>
      <c r="B924" s="44"/>
      <c r="C924" s="7"/>
      <c r="H924" s="39"/>
      <c r="I924" s="39"/>
      <c r="J924" s="39"/>
      <c r="K924" s="10"/>
      <c r="L924" s="10"/>
      <c r="M924" s="10"/>
      <c r="N924" s="10"/>
      <c r="O924" s="10"/>
      <c r="P924" s="10"/>
      <c r="Q924" s="10"/>
    </row>
    <row r="925" spans="1:17" s="11" customFormat="1" x14ac:dyDescent="0.25">
      <c r="A925" s="39"/>
      <c r="B925" s="44"/>
      <c r="C925" s="7"/>
      <c r="H925" s="39"/>
      <c r="I925" s="39"/>
      <c r="J925" s="39"/>
      <c r="K925" s="10"/>
      <c r="L925" s="10"/>
      <c r="M925" s="10"/>
      <c r="N925" s="10"/>
      <c r="O925" s="10"/>
      <c r="P925" s="10"/>
      <c r="Q925" s="10"/>
    </row>
    <row r="926" spans="1:17" s="11" customFormat="1" x14ac:dyDescent="0.25">
      <c r="A926" s="39"/>
      <c r="B926" s="44"/>
      <c r="C926" s="7"/>
      <c r="H926" s="39"/>
      <c r="I926" s="39"/>
      <c r="J926" s="39"/>
      <c r="K926" s="10"/>
      <c r="L926" s="10"/>
      <c r="M926" s="10"/>
      <c r="N926" s="10"/>
      <c r="O926" s="10"/>
      <c r="P926" s="10"/>
      <c r="Q926" s="10"/>
    </row>
    <row r="927" spans="1:17" s="11" customFormat="1" x14ac:dyDescent="0.25">
      <c r="A927" s="39"/>
      <c r="B927" s="44"/>
      <c r="C927" s="7"/>
      <c r="H927" s="39"/>
      <c r="I927" s="39"/>
      <c r="J927" s="39"/>
      <c r="K927" s="10"/>
      <c r="L927" s="10"/>
      <c r="M927" s="10"/>
      <c r="N927" s="10"/>
      <c r="O927" s="10"/>
      <c r="P927" s="10"/>
      <c r="Q927" s="10"/>
    </row>
    <row r="928" spans="1:17" s="11" customFormat="1" x14ac:dyDescent="0.25">
      <c r="A928" s="39"/>
      <c r="B928" s="44"/>
      <c r="C928" s="7"/>
      <c r="H928" s="39"/>
      <c r="I928" s="39"/>
      <c r="J928" s="39"/>
      <c r="K928" s="10"/>
      <c r="L928" s="10"/>
      <c r="M928" s="10"/>
      <c r="N928" s="10"/>
      <c r="O928" s="10"/>
      <c r="P928" s="10"/>
      <c r="Q928" s="10"/>
    </row>
    <row r="929" spans="1:17" s="11" customFormat="1" x14ac:dyDescent="0.25">
      <c r="A929" s="39"/>
      <c r="B929" s="44"/>
      <c r="C929" s="7"/>
      <c r="H929" s="39"/>
      <c r="I929" s="39"/>
      <c r="J929" s="39"/>
      <c r="K929" s="10"/>
      <c r="L929" s="10"/>
      <c r="M929" s="10"/>
      <c r="N929" s="10"/>
      <c r="O929" s="10"/>
      <c r="P929" s="10"/>
      <c r="Q929" s="10"/>
    </row>
    <row r="930" spans="1:17" s="11" customFormat="1" x14ac:dyDescent="0.25">
      <c r="A930" s="39"/>
      <c r="B930" s="44"/>
      <c r="C930" s="7"/>
      <c r="H930" s="39"/>
      <c r="I930" s="39"/>
      <c r="J930" s="39"/>
      <c r="K930" s="10"/>
      <c r="L930" s="10"/>
      <c r="M930" s="10"/>
      <c r="N930" s="10"/>
      <c r="O930" s="10"/>
      <c r="P930" s="10"/>
      <c r="Q930" s="10"/>
    </row>
    <row r="931" spans="1:17" s="11" customFormat="1" x14ac:dyDescent="0.25">
      <c r="A931" s="39"/>
      <c r="B931" s="44"/>
      <c r="C931" s="7"/>
      <c r="H931" s="39"/>
      <c r="I931" s="39"/>
      <c r="J931" s="39"/>
      <c r="K931" s="10"/>
      <c r="L931" s="10"/>
      <c r="M931" s="10"/>
      <c r="N931" s="10"/>
      <c r="O931" s="10"/>
      <c r="P931" s="10"/>
      <c r="Q931" s="10"/>
    </row>
    <row r="932" spans="1:17" s="11" customFormat="1" x14ac:dyDescent="0.25">
      <c r="A932" s="39"/>
      <c r="B932" s="44"/>
      <c r="C932" s="7"/>
      <c r="H932" s="39"/>
      <c r="I932" s="39"/>
      <c r="J932" s="39"/>
      <c r="K932" s="10"/>
      <c r="L932" s="10"/>
      <c r="M932" s="10"/>
      <c r="N932" s="10"/>
      <c r="O932" s="10"/>
      <c r="P932" s="10"/>
      <c r="Q932" s="10"/>
    </row>
    <row r="933" spans="1:17" s="11" customFormat="1" x14ac:dyDescent="0.25">
      <c r="A933" s="39"/>
      <c r="B933" s="44"/>
      <c r="C933" s="7"/>
      <c r="H933" s="39"/>
      <c r="I933" s="39"/>
      <c r="J933" s="39"/>
      <c r="K933" s="10"/>
      <c r="L933" s="10"/>
      <c r="M933" s="10"/>
      <c r="N933" s="10"/>
      <c r="O933" s="10"/>
      <c r="P933" s="10"/>
      <c r="Q933" s="10"/>
    </row>
    <row r="934" spans="1:17" s="11" customFormat="1" x14ac:dyDescent="0.25">
      <c r="A934" s="39"/>
      <c r="B934" s="44"/>
      <c r="C934" s="7"/>
      <c r="H934" s="39"/>
      <c r="I934" s="39"/>
      <c r="J934" s="39"/>
      <c r="K934" s="10"/>
      <c r="L934" s="10"/>
      <c r="M934" s="10"/>
      <c r="N934" s="10"/>
      <c r="O934" s="10"/>
      <c r="P934" s="10"/>
      <c r="Q934" s="10"/>
    </row>
    <row r="935" spans="1:17" s="11" customFormat="1" x14ac:dyDescent="0.25">
      <c r="A935" s="39"/>
      <c r="B935" s="44"/>
      <c r="C935" s="7"/>
      <c r="H935" s="39"/>
      <c r="I935" s="39"/>
      <c r="J935" s="39"/>
      <c r="K935" s="10"/>
      <c r="L935" s="10"/>
      <c r="M935" s="10"/>
      <c r="N935" s="10"/>
      <c r="O935" s="10"/>
      <c r="P935" s="10"/>
      <c r="Q935" s="10"/>
    </row>
    <row r="936" spans="1:17" x14ac:dyDescent="0.25">
      <c r="C936" s="7"/>
    </row>
    <row r="937" spans="1:17" x14ac:dyDescent="0.25">
      <c r="C937" s="7"/>
    </row>
    <row r="938" spans="1:17" x14ac:dyDescent="0.25">
      <c r="C938" s="7"/>
    </row>
    <row r="939" spans="1:17" x14ac:dyDescent="0.25">
      <c r="C939" s="7"/>
    </row>
    <row r="940" spans="1:17" x14ac:dyDescent="0.25">
      <c r="C940" s="7"/>
    </row>
    <row r="941" spans="1:17" x14ac:dyDescent="0.25">
      <c r="C941" s="7"/>
    </row>
    <row r="942" spans="1:17" s="11" customFormat="1" x14ac:dyDescent="0.25">
      <c r="A942" s="39"/>
      <c r="B942" s="44"/>
      <c r="C942" s="7"/>
      <c r="H942" s="39"/>
      <c r="I942" s="39"/>
      <c r="J942" s="39"/>
      <c r="K942" s="10"/>
      <c r="L942" s="10"/>
      <c r="M942" s="10"/>
      <c r="N942" s="10"/>
      <c r="O942" s="10"/>
      <c r="P942" s="10"/>
      <c r="Q942" s="10"/>
    </row>
    <row r="943" spans="1:17" s="11" customFormat="1" x14ac:dyDescent="0.25">
      <c r="A943" s="39"/>
      <c r="B943" s="44"/>
      <c r="C943" s="7"/>
      <c r="H943" s="39"/>
      <c r="I943" s="39"/>
      <c r="J943" s="39"/>
      <c r="K943" s="10"/>
      <c r="L943" s="10"/>
      <c r="M943" s="10"/>
      <c r="N943" s="10"/>
      <c r="O943" s="10"/>
      <c r="P943" s="10"/>
      <c r="Q943" s="10"/>
    </row>
    <row r="944" spans="1:17" s="11" customFormat="1" x14ac:dyDescent="0.25">
      <c r="A944" s="39"/>
      <c r="B944" s="44"/>
      <c r="C944" s="7"/>
      <c r="H944" s="39"/>
      <c r="I944" s="39"/>
      <c r="J944" s="39"/>
      <c r="K944" s="10"/>
      <c r="L944" s="10"/>
      <c r="M944" s="10"/>
      <c r="N944" s="10"/>
      <c r="O944" s="10"/>
      <c r="P944" s="10"/>
      <c r="Q944" s="10"/>
    </row>
    <row r="945" spans="1:17" s="11" customFormat="1" x14ac:dyDescent="0.25">
      <c r="A945" s="39"/>
      <c r="B945" s="44"/>
      <c r="C945" s="7"/>
      <c r="H945" s="39"/>
      <c r="I945" s="39"/>
      <c r="J945" s="39"/>
      <c r="K945" s="10"/>
      <c r="L945" s="10"/>
      <c r="M945" s="10"/>
      <c r="N945" s="10"/>
      <c r="O945" s="10"/>
      <c r="P945" s="10"/>
      <c r="Q945" s="10"/>
    </row>
    <row r="946" spans="1:17" s="11" customFormat="1" x14ac:dyDescent="0.25">
      <c r="A946" s="39"/>
      <c r="B946" s="44"/>
      <c r="C946" s="7"/>
      <c r="H946" s="39"/>
      <c r="I946" s="39"/>
      <c r="J946" s="39"/>
      <c r="K946" s="10"/>
      <c r="L946" s="10"/>
      <c r="M946" s="10"/>
      <c r="N946" s="10"/>
      <c r="O946" s="10"/>
      <c r="P946" s="10"/>
      <c r="Q946" s="10"/>
    </row>
    <row r="947" spans="1:17" s="11" customFormat="1" x14ac:dyDescent="0.25">
      <c r="A947" s="39"/>
      <c r="B947" s="44"/>
      <c r="C947" s="7"/>
      <c r="H947" s="39"/>
      <c r="I947" s="39"/>
      <c r="J947" s="39"/>
      <c r="K947" s="10"/>
      <c r="L947" s="10"/>
      <c r="M947" s="10"/>
      <c r="N947" s="10"/>
      <c r="O947" s="10"/>
      <c r="P947" s="10"/>
      <c r="Q947" s="10"/>
    </row>
    <row r="948" spans="1:17" s="11" customFormat="1" x14ac:dyDescent="0.25">
      <c r="A948" s="39"/>
      <c r="B948" s="44"/>
      <c r="C948" s="7"/>
      <c r="H948" s="39"/>
      <c r="I948" s="39"/>
      <c r="J948" s="39"/>
      <c r="K948" s="10"/>
      <c r="L948" s="10"/>
      <c r="M948" s="10"/>
      <c r="N948" s="10"/>
      <c r="O948" s="10"/>
      <c r="P948" s="10"/>
      <c r="Q948" s="10"/>
    </row>
    <row r="949" spans="1:17" s="11" customFormat="1" x14ac:dyDescent="0.25">
      <c r="A949" s="39"/>
      <c r="B949" s="44"/>
      <c r="C949" s="7"/>
      <c r="H949" s="39"/>
      <c r="I949" s="39"/>
      <c r="J949" s="39"/>
      <c r="K949" s="10"/>
      <c r="L949" s="10"/>
      <c r="M949" s="10"/>
      <c r="N949" s="10"/>
      <c r="O949" s="10"/>
      <c r="P949" s="10"/>
      <c r="Q949" s="10"/>
    </row>
    <row r="950" spans="1:17" s="11" customFormat="1" x14ac:dyDescent="0.25">
      <c r="A950" s="39"/>
      <c r="B950" s="44"/>
      <c r="C950" s="7"/>
      <c r="H950" s="39"/>
      <c r="I950" s="39"/>
      <c r="J950" s="39"/>
      <c r="K950" s="10"/>
      <c r="L950" s="10"/>
      <c r="M950" s="10"/>
      <c r="N950" s="10"/>
      <c r="O950" s="10"/>
      <c r="P950" s="10"/>
      <c r="Q950" s="10"/>
    </row>
    <row r="951" spans="1:17" s="11" customFormat="1" x14ac:dyDescent="0.25">
      <c r="A951" s="39"/>
      <c r="B951" s="44"/>
      <c r="C951" s="7"/>
      <c r="H951" s="39"/>
      <c r="I951" s="39"/>
      <c r="J951" s="39"/>
      <c r="K951" s="10"/>
      <c r="L951" s="10"/>
      <c r="M951" s="10"/>
      <c r="N951" s="10"/>
      <c r="O951" s="10"/>
      <c r="P951" s="10"/>
      <c r="Q951" s="10"/>
    </row>
    <row r="952" spans="1:17" s="11" customFormat="1" x14ac:dyDescent="0.25">
      <c r="A952" s="39"/>
      <c r="B952" s="44"/>
      <c r="C952" s="7"/>
      <c r="H952" s="39"/>
      <c r="I952" s="39"/>
      <c r="J952" s="39"/>
      <c r="K952" s="10"/>
      <c r="L952" s="10"/>
      <c r="M952" s="10"/>
      <c r="N952" s="10"/>
      <c r="O952" s="10"/>
      <c r="P952" s="10"/>
      <c r="Q952" s="10"/>
    </row>
    <row r="953" spans="1:17" s="11" customFormat="1" x14ac:dyDescent="0.25">
      <c r="A953" s="39"/>
      <c r="B953" s="44"/>
      <c r="C953" s="7"/>
      <c r="H953" s="39"/>
      <c r="I953" s="39"/>
      <c r="J953" s="39"/>
      <c r="K953" s="10"/>
      <c r="L953" s="10"/>
      <c r="M953" s="10"/>
      <c r="N953" s="10"/>
      <c r="O953" s="10"/>
      <c r="P953" s="10"/>
      <c r="Q953" s="10"/>
    </row>
    <row r="954" spans="1:17" s="11" customFormat="1" x14ac:dyDescent="0.25">
      <c r="A954" s="39"/>
      <c r="B954" s="44"/>
      <c r="C954" s="7"/>
      <c r="H954" s="39"/>
      <c r="I954" s="39"/>
      <c r="J954" s="39"/>
      <c r="K954" s="10"/>
      <c r="L954" s="10"/>
      <c r="M954" s="10"/>
      <c r="N954" s="10"/>
      <c r="O954" s="10"/>
      <c r="P954" s="10"/>
      <c r="Q954" s="10"/>
    </row>
    <row r="955" spans="1:17" s="11" customFormat="1" x14ac:dyDescent="0.25">
      <c r="A955" s="39"/>
      <c r="B955" s="44"/>
      <c r="C955" s="7"/>
      <c r="H955" s="39"/>
      <c r="I955" s="39"/>
      <c r="J955" s="39"/>
      <c r="K955" s="10"/>
      <c r="L955" s="10"/>
      <c r="M955" s="10"/>
      <c r="N955" s="10"/>
      <c r="O955" s="10"/>
      <c r="P955" s="10"/>
      <c r="Q955" s="10"/>
    </row>
    <row r="956" spans="1:17" s="11" customFormat="1" x14ac:dyDescent="0.25">
      <c r="A956" s="39"/>
      <c r="B956" s="44"/>
      <c r="C956" s="7"/>
      <c r="H956" s="39"/>
      <c r="I956" s="39"/>
      <c r="J956" s="39"/>
      <c r="K956" s="10"/>
      <c r="L956" s="10"/>
      <c r="M956" s="10"/>
      <c r="N956" s="10"/>
      <c r="O956" s="10"/>
      <c r="P956" s="10"/>
      <c r="Q956" s="10"/>
    </row>
    <row r="957" spans="1:17" s="11" customFormat="1" x14ac:dyDescent="0.25">
      <c r="A957" s="39"/>
      <c r="B957" s="44"/>
      <c r="C957" s="7"/>
      <c r="H957" s="39"/>
      <c r="I957" s="39"/>
      <c r="J957" s="39"/>
      <c r="K957" s="10"/>
      <c r="L957" s="10"/>
      <c r="M957" s="10"/>
      <c r="N957" s="10"/>
      <c r="O957" s="10"/>
      <c r="P957" s="10"/>
      <c r="Q957" s="10"/>
    </row>
    <row r="958" spans="1:17" s="11" customFormat="1" x14ac:dyDescent="0.25">
      <c r="A958" s="39"/>
      <c r="B958" s="44"/>
      <c r="C958" s="7"/>
      <c r="H958" s="39"/>
      <c r="I958" s="39"/>
      <c r="J958" s="39"/>
      <c r="K958" s="10"/>
      <c r="L958" s="10"/>
      <c r="M958" s="10"/>
      <c r="N958" s="10"/>
      <c r="O958" s="10"/>
      <c r="P958" s="10"/>
      <c r="Q958" s="10"/>
    </row>
    <row r="959" spans="1:17" s="11" customFormat="1" x14ac:dyDescent="0.25">
      <c r="A959" s="39"/>
      <c r="B959" s="44"/>
      <c r="C959" s="7"/>
      <c r="H959" s="39"/>
      <c r="I959" s="39"/>
      <c r="J959" s="39"/>
      <c r="K959" s="10"/>
      <c r="L959" s="10"/>
      <c r="M959" s="10"/>
      <c r="N959" s="10"/>
      <c r="O959" s="10"/>
      <c r="P959" s="10"/>
      <c r="Q959" s="10"/>
    </row>
    <row r="960" spans="1:17" s="11" customFormat="1" x14ac:dyDescent="0.25">
      <c r="A960" s="39"/>
      <c r="B960" s="44"/>
      <c r="C960" s="7"/>
      <c r="H960" s="39"/>
      <c r="I960" s="39"/>
      <c r="J960" s="39"/>
      <c r="K960" s="10"/>
      <c r="L960" s="10"/>
      <c r="M960" s="10"/>
      <c r="N960" s="10"/>
      <c r="O960" s="10"/>
      <c r="P960" s="10"/>
      <c r="Q960" s="10"/>
    </row>
    <row r="961" spans="1:17" s="11" customFormat="1" x14ac:dyDescent="0.25">
      <c r="A961" s="39"/>
      <c r="B961" s="44"/>
      <c r="C961" s="7"/>
      <c r="H961" s="39"/>
      <c r="I961" s="39"/>
      <c r="J961" s="39"/>
      <c r="K961" s="10"/>
      <c r="L961" s="10"/>
      <c r="M961" s="10"/>
      <c r="N961" s="10"/>
      <c r="O961" s="10"/>
      <c r="P961" s="10"/>
      <c r="Q961" s="10"/>
    </row>
    <row r="962" spans="1:17" s="11" customFormat="1" x14ac:dyDescent="0.25">
      <c r="A962" s="39"/>
      <c r="B962" s="44"/>
      <c r="C962" s="7"/>
      <c r="H962" s="39"/>
      <c r="I962" s="39"/>
      <c r="J962" s="39"/>
      <c r="K962" s="10"/>
      <c r="L962" s="10"/>
      <c r="M962" s="10"/>
      <c r="N962" s="10"/>
      <c r="O962" s="10"/>
      <c r="P962" s="10"/>
      <c r="Q962" s="10"/>
    </row>
    <row r="963" spans="1:17" s="11" customFormat="1" x14ac:dyDescent="0.25">
      <c r="A963" s="39"/>
      <c r="B963" s="44"/>
      <c r="C963" s="7"/>
      <c r="H963" s="39"/>
      <c r="I963" s="39"/>
      <c r="J963" s="39"/>
      <c r="K963" s="10"/>
      <c r="L963" s="10"/>
      <c r="M963" s="10"/>
      <c r="N963" s="10"/>
      <c r="O963" s="10"/>
      <c r="P963" s="10"/>
      <c r="Q963" s="10"/>
    </row>
    <row r="964" spans="1:17" s="11" customFormat="1" x14ac:dyDescent="0.25">
      <c r="A964" s="39"/>
      <c r="B964" s="44"/>
      <c r="C964" s="7"/>
      <c r="H964" s="39"/>
      <c r="I964" s="39"/>
      <c r="J964" s="39"/>
      <c r="K964" s="10"/>
      <c r="L964" s="10"/>
      <c r="M964" s="10"/>
      <c r="N964" s="10"/>
      <c r="O964" s="10"/>
      <c r="P964" s="10"/>
      <c r="Q964" s="10"/>
    </row>
    <row r="965" spans="1:17" s="11" customFormat="1" x14ac:dyDescent="0.25">
      <c r="A965" s="39"/>
      <c r="B965" s="44"/>
      <c r="C965" s="7"/>
      <c r="H965" s="39"/>
      <c r="I965" s="39"/>
      <c r="J965" s="39"/>
      <c r="K965" s="10"/>
      <c r="L965" s="10"/>
      <c r="M965" s="10"/>
      <c r="N965" s="10"/>
      <c r="O965" s="10"/>
      <c r="P965" s="10"/>
      <c r="Q965" s="10"/>
    </row>
    <row r="966" spans="1:17" s="11" customFormat="1" x14ac:dyDescent="0.25">
      <c r="A966" s="39"/>
      <c r="B966" s="44"/>
      <c r="C966" s="7"/>
      <c r="H966" s="39"/>
      <c r="I966" s="39"/>
      <c r="J966" s="39"/>
      <c r="K966" s="10"/>
      <c r="L966" s="10"/>
      <c r="M966" s="10"/>
      <c r="N966" s="10"/>
      <c r="O966" s="10"/>
      <c r="P966" s="10"/>
      <c r="Q966" s="10"/>
    </row>
    <row r="967" spans="1:17" s="11" customFormat="1" x14ac:dyDescent="0.25">
      <c r="A967" s="39"/>
      <c r="B967" s="44"/>
      <c r="C967" s="7"/>
      <c r="H967" s="39"/>
      <c r="I967" s="39"/>
      <c r="J967" s="39"/>
      <c r="K967" s="10"/>
      <c r="L967" s="10"/>
      <c r="M967" s="10"/>
      <c r="N967" s="10"/>
      <c r="O967" s="10"/>
      <c r="P967" s="10"/>
      <c r="Q967" s="10"/>
    </row>
    <row r="968" spans="1:17" s="11" customFormat="1" x14ac:dyDescent="0.25">
      <c r="A968" s="39"/>
      <c r="B968" s="44"/>
      <c r="C968" s="7"/>
      <c r="H968" s="39"/>
      <c r="I968" s="39"/>
      <c r="J968" s="39"/>
      <c r="K968" s="10"/>
      <c r="L968" s="10"/>
      <c r="M968" s="10"/>
      <c r="N968" s="10"/>
      <c r="O968" s="10"/>
      <c r="P968" s="10"/>
      <c r="Q968" s="10"/>
    </row>
    <row r="969" spans="1:17" s="11" customFormat="1" x14ac:dyDescent="0.25">
      <c r="A969" s="39"/>
      <c r="B969" s="44"/>
      <c r="C969" s="7"/>
      <c r="H969" s="39"/>
      <c r="I969" s="39"/>
      <c r="J969" s="39"/>
      <c r="K969" s="10"/>
      <c r="L969" s="10"/>
      <c r="M969" s="10"/>
      <c r="N969" s="10"/>
      <c r="O969" s="10"/>
      <c r="P969" s="10"/>
      <c r="Q969" s="10"/>
    </row>
    <row r="970" spans="1:17" s="11" customFormat="1" x14ac:dyDescent="0.25">
      <c r="A970" s="39"/>
      <c r="B970" s="44"/>
      <c r="C970" s="7"/>
      <c r="H970" s="39"/>
      <c r="I970" s="39"/>
      <c r="J970" s="39"/>
      <c r="K970" s="10"/>
      <c r="L970" s="10"/>
      <c r="M970" s="10"/>
      <c r="N970" s="10"/>
      <c r="O970" s="10"/>
      <c r="P970" s="10"/>
      <c r="Q970" s="10"/>
    </row>
    <row r="971" spans="1:17" s="11" customFormat="1" x14ac:dyDescent="0.25">
      <c r="A971" s="39"/>
      <c r="B971" s="44"/>
      <c r="C971" s="7"/>
      <c r="H971" s="39"/>
      <c r="I971" s="39"/>
      <c r="J971" s="39"/>
      <c r="K971" s="10"/>
      <c r="L971" s="10"/>
      <c r="M971" s="10"/>
      <c r="N971" s="10"/>
      <c r="O971" s="10"/>
      <c r="P971" s="10"/>
      <c r="Q971" s="10"/>
    </row>
    <row r="972" spans="1:17" s="11" customFormat="1" x14ac:dyDescent="0.25">
      <c r="A972" s="39"/>
      <c r="B972" s="44"/>
      <c r="C972" s="7"/>
      <c r="H972" s="39"/>
      <c r="I972" s="39"/>
      <c r="J972" s="39"/>
      <c r="K972" s="10"/>
      <c r="L972" s="10"/>
      <c r="M972" s="10"/>
      <c r="N972" s="10"/>
      <c r="O972" s="10"/>
      <c r="P972" s="10"/>
      <c r="Q972" s="10"/>
    </row>
    <row r="973" spans="1:17" s="11" customFormat="1" x14ac:dyDescent="0.25">
      <c r="A973" s="39"/>
      <c r="B973" s="44"/>
      <c r="C973" s="7"/>
      <c r="H973" s="39"/>
      <c r="I973" s="39"/>
      <c r="J973" s="39"/>
      <c r="K973" s="10"/>
      <c r="L973" s="10"/>
      <c r="M973" s="10"/>
      <c r="N973" s="10"/>
      <c r="O973" s="10"/>
      <c r="P973" s="10"/>
      <c r="Q973" s="10"/>
    </row>
    <row r="974" spans="1:17" s="11" customFormat="1" x14ac:dyDescent="0.25">
      <c r="A974" s="39"/>
      <c r="B974" s="44"/>
      <c r="C974" s="7"/>
      <c r="H974" s="39"/>
      <c r="I974" s="39"/>
      <c r="J974" s="39"/>
      <c r="K974" s="10"/>
      <c r="L974" s="10"/>
      <c r="M974" s="10"/>
      <c r="N974" s="10"/>
      <c r="O974" s="10"/>
      <c r="P974" s="10"/>
      <c r="Q974" s="10"/>
    </row>
    <row r="975" spans="1:17" s="11" customFormat="1" x14ac:dyDescent="0.25">
      <c r="A975" s="39"/>
      <c r="B975" s="44"/>
      <c r="C975" s="7"/>
      <c r="H975" s="39"/>
      <c r="I975" s="39"/>
      <c r="J975" s="39"/>
      <c r="K975" s="10"/>
      <c r="L975" s="10"/>
      <c r="M975" s="10"/>
      <c r="N975" s="10"/>
      <c r="O975" s="10"/>
      <c r="P975" s="10"/>
      <c r="Q975" s="10"/>
    </row>
    <row r="976" spans="1:17" s="11" customFormat="1" x14ac:dyDescent="0.25">
      <c r="A976" s="39"/>
      <c r="B976" s="44"/>
      <c r="C976" s="7"/>
      <c r="H976" s="39"/>
      <c r="I976" s="39"/>
      <c r="J976" s="39"/>
      <c r="K976" s="10"/>
      <c r="L976" s="10"/>
      <c r="M976" s="10"/>
      <c r="N976" s="10"/>
      <c r="O976" s="10"/>
      <c r="P976" s="10"/>
      <c r="Q976" s="10"/>
    </row>
    <row r="977" spans="1:17" s="11" customFormat="1" x14ac:dyDescent="0.25">
      <c r="A977" s="39"/>
      <c r="B977" s="44"/>
      <c r="C977" s="7"/>
      <c r="H977" s="39"/>
      <c r="I977" s="39"/>
      <c r="J977" s="39"/>
      <c r="K977" s="10"/>
      <c r="L977" s="10"/>
      <c r="M977" s="10"/>
      <c r="N977" s="10"/>
      <c r="O977" s="10"/>
      <c r="P977" s="10"/>
      <c r="Q977" s="10"/>
    </row>
    <row r="978" spans="1:17" s="11" customFormat="1" x14ac:dyDescent="0.25">
      <c r="A978" s="39"/>
      <c r="B978" s="44"/>
      <c r="C978" s="7"/>
      <c r="H978" s="39"/>
      <c r="I978" s="39"/>
      <c r="J978" s="39"/>
      <c r="K978" s="10"/>
      <c r="L978" s="10"/>
      <c r="M978" s="10"/>
      <c r="N978" s="10"/>
      <c r="O978" s="10"/>
      <c r="P978" s="10"/>
      <c r="Q978" s="10"/>
    </row>
    <row r="979" spans="1:17" s="11" customFormat="1" x14ac:dyDescent="0.25">
      <c r="A979" s="39"/>
      <c r="B979" s="44"/>
      <c r="C979" s="7"/>
      <c r="H979" s="39"/>
      <c r="I979" s="39"/>
      <c r="J979" s="39"/>
      <c r="K979" s="10"/>
      <c r="L979" s="10"/>
      <c r="M979" s="10"/>
      <c r="N979" s="10"/>
      <c r="O979" s="10"/>
      <c r="P979" s="10"/>
      <c r="Q979" s="10"/>
    </row>
    <row r="980" spans="1:17" s="11" customFormat="1" x14ac:dyDescent="0.25">
      <c r="A980" s="39"/>
      <c r="B980" s="44"/>
      <c r="C980" s="7"/>
      <c r="H980" s="39"/>
      <c r="I980" s="39"/>
      <c r="J980" s="39"/>
      <c r="K980" s="10"/>
      <c r="L980" s="10"/>
      <c r="M980" s="10"/>
      <c r="N980" s="10"/>
      <c r="O980" s="10"/>
      <c r="P980" s="10"/>
      <c r="Q980" s="10"/>
    </row>
    <row r="981" spans="1:17" s="11" customFormat="1" x14ac:dyDescent="0.25">
      <c r="A981" s="39"/>
      <c r="B981" s="44"/>
      <c r="C981" s="7"/>
      <c r="H981" s="39"/>
      <c r="I981" s="39"/>
      <c r="J981" s="39"/>
      <c r="K981" s="10"/>
      <c r="L981" s="10"/>
      <c r="M981" s="10"/>
      <c r="N981" s="10"/>
      <c r="O981" s="10"/>
      <c r="P981" s="10"/>
      <c r="Q981" s="10"/>
    </row>
    <row r="982" spans="1:17" s="11" customFormat="1" x14ac:dyDescent="0.25">
      <c r="A982" s="39"/>
      <c r="B982" s="44"/>
      <c r="C982" s="7"/>
      <c r="H982" s="39"/>
      <c r="I982" s="39"/>
      <c r="J982" s="39"/>
      <c r="K982" s="10"/>
      <c r="L982" s="10"/>
      <c r="M982" s="10"/>
      <c r="N982" s="10"/>
      <c r="O982" s="10"/>
      <c r="P982" s="10"/>
      <c r="Q982" s="10"/>
    </row>
    <row r="983" spans="1:17" s="11" customFormat="1" x14ac:dyDescent="0.25">
      <c r="A983" s="39"/>
      <c r="B983" s="44"/>
      <c r="C983" s="7"/>
      <c r="H983" s="39"/>
      <c r="I983" s="39"/>
      <c r="J983" s="39"/>
      <c r="K983" s="10"/>
      <c r="L983" s="10"/>
      <c r="M983" s="10"/>
      <c r="N983" s="10"/>
      <c r="O983" s="10"/>
      <c r="P983" s="10"/>
      <c r="Q983" s="10"/>
    </row>
    <row r="984" spans="1:17" s="11" customFormat="1" x14ac:dyDescent="0.25">
      <c r="A984" s="39"/>
      <c r="B984" s="44"/>
      <c r="C984" s="7"/>
      <c r="H984" s="39"/>
      <c r="I984" s="39"/>
      <c r="J984" s="39"/>
      <c r="K984" s="10"/>
      <c r="L984" s="10"/>
      <c r="M984" s="10"/>
      <c r="N984" s="10"/>
      <c r="O984" s="10"/>
      <c r="P984" s="10"/>
      <c r="Q984" s="10"/>
    </row>
    <row r="985" spans="1:17" s="11" customFormat="1" x14ac:dyDescent="0.25">
      <c r="A985" s="39"/>
      <c r="B985" s="44"/>
      <c r="C985" s="7"/>
      <c r="H985" s="39"/>
      <c r="I985" s="39"/>
      <c r="J985" s="39"/>
      <c r="K985" s="10"/>
      <c r="L985" s="10"/>
      <c r="M985" s="10"/>
      <c r="N985" s="10"/>
      <c r="O985" s="10"/>
      <c r="P985" s="10"/>
      <c r="Q985" s="10"/>
    </row>
    <row r="986" spans="1:17" s="11" customFormat="1" x14ac:dyDescent="0.25">
      <c r="A986" s="39"/>
      <c r="B986" s="44"/>
      <c r="C986" s="7"/>
      <c r="H986" s="39"/>
      <c r="I986" s="39"/>
      <c r="J986" s="39"/>
      <c r="K986" s="10"/>
      <c r="L986" s="10"/>
      <c r="M986" s="10"/>
      <c r="N986" s="10"/>
      <c r="O986" s="10"/>
      <c r="P986" s="10"/>
      <c r="Q986" s="10"/>
    </row>
    <row r="987" spans="1:17" s="11" customFormat="1" x14ac:dyDescent="0.25">
      <c r="A987" s="39"/>
      <c r="B987" s="44"/>
      <c r="C987" s="7"/>
      <c r="H987" s="39"/>
      <c r="I987" s="39"/>
      <c r="J987" s="39"/>
      <c r="K987" s="10"/>
      <c r="L987" s="10"/>
      <c r="M987" s="10"/>
      <c r="N987" s="10"/>
      <c r="O987" s="10"/>
      <c r="P987" s="10"/>
      <c r="Q987" s="10"/>
    </row>
    <row r="988" spans="1:17" s="11" customFormat="1" x14ac:dyDescent="0.25">
      <c r="A988" s="39"/>
      <c r="B988" s="44"/>
      <c r="C988" s="7"/>
      <c r="H988" s="39"/>
      <c r="I988" s="39"/>
      <c r="J988" s="39"/>
      <c r="K988" s="10"/>
      <c r="L988" s="10"/>
      <c r="M988" s="10"/>
      <c r="N988" s="10"/>
      <c r="O988" s="10"/>
      <c r="P988" s="10"/>
      <c r="Q988" s="10"/>
    </row>
    <row r="989" spans="1:17" s="11" customFormat="1" x14ac:dyDescent="0.25">
      <c r="A989" s="39"/>
      <c r="B989" s="44"/>
      <c r="C989" s="7"/>
      <c r="H989" s="39"/>
      <c r="I989" s="39"/>
      <c r="J989" s="39"/>
      <c r="K989" s="10"/>
      <c r="L989" s="10"/>
      <c r="M989" s="10"/>
      <c r="N989" s="10"/>
      <c r="O989" s="10"/>
      <c r="P989" s="10"/>
      <c r="Q989" s="10"/>
    </row>
    <row r="990" spans="1:17" s="11" customFormat="1" x14ac:dyDescent="0.25">
      <c r="A990" s="39"/>
      <c r="B990" s="44"/>
      <c r="C990" s="7"/>
      <c r="H990" s="39"/>
      <c r="I990" s="39"/>
      <c r="J990" s="39"/>
      <c r="K990" s="10"/>
      <c r="L990" s="10"/>
      <c r="M990" s="10"/>
      <c r="N990" s="10"/>
      <c r="O990" s="10"/>
      <c r="P990" s="10"/>
      <c r="Q990" s="10"/>
    </row>
    <row r="991" spans="1:17" s="11" customFormat="1" x14ac:dyDescent="0.25">
      <c r="A991" s="39"/>
      <c r="B991" s="44"/>
      <c r="C991" s="7"/>
      <c r="H991" s="39"/>
      <c r="I991" s="39"/>
      <c r="J991" s="39"/>
      <c r="K991" s="10"/>
      <c r="L991" s="10"/>
      <c r="M991" s="10"/>
      <c r="N991" s="10"/>
      <c r="O991" s="10"/>
      <c r="P991" s="10"/>
      <c r="Q991" s="10"/>
    </row>
    <row r="992" spans="1:17" s="11" customFormat="1" x14ac:dyDescent="0.25">
      <c r="A992" s="39"/>
      <c r="B992" s="44"/>
      <c r="C992" s="7"/>
      <c r="H992" s="39"/>
      <c r="I992" s="39"/>
      <c r="J992" s="39"/>
      <c r="K992" s="10"/>
      <c r="L992" s="10"/>
      <c r="M992" s="10"/>
      <c r="N992" s="10"/>
      <c r="O992" s="10"/>
      <c r="P992" s="10"/>
      <c r="Q992" s="10"/>
    </row>
    <row r="993" spans="1:17" s="11" customFormat="1" x14ac:dyDescent="0.25">
      <c r="A993" s="39"/>
      <c r="B993" s="44"/>
      <c r="C993" s="7"/>
      <c r="H993" s="39"/>
      <c r="I993" s="39"/>
      <c r="J993" s="39"/>
      <c r="K993" s="10"/>
      <c r="L993" s="10"/>
      <c r="M993" s="10"/>
      <c r="N993" s="10"/>
      <c r="O993" s="10"/>
      <c r="P993" s="10"/>
      <c r="Q993" s="10"/>
    </row>
    <row r="994" spans="1:17" s="11" customFormat="1" x14ac:dyDescent="0.25">
      <c r="A994" s="39"/>
      <c r="B994" s="44"/>
      <c r="C994" s="7"/>
      <c r="H994" s="39"/>
      <c r="I994" s="39"/>
      <c r="J994" s="39"/>
      <c r="K994" s="10"/>
      <c r="L994" s="10"/>
      <c r="M994" s="10"/>
      <c r="N994" s="10"/>
      <c r="O994" s="10"/>
      <c r="P994" s="10"/>
      <c r="Q994" s="10"/>
    </row>
    <row r="995" spans="1:17" s="11" customFormat="1" x14ac:dyDescent="0.25">
      <c r="A995" s="39"/>
      <c r="B995" s="44"/>
      <c r="C995" s="7"/>
      <c r="H995" s="39"/>
      <c r="I995" s="39"/>
      <c r="J995" s="39"/>
      <c r="K995" s="10"/>
      <c r="L995" s="10"/>
      <c r="M995" s="10"/>
      <c r="N995" s="10"/>
      <c r="O995" s="10"/>
      <c r="P995" s="10"/>
      <c r="Q995" s="10"/>
    </row>
    <row r="996" spans="1:17" x14ac:dyDescent="0.25">
      <c r="C996" s="7"/>
    </row>
    <row r="997" spans="1:17" x14ac:dyDescent="0.25">
      <c r="C997" s="7"/>
    </row>
    <row r="998" spans="1:17" x14ac:dyDescent="0.25">
      <c r="C998" s="7"/>
    </row>
    <row r="999" spans="1:17" x14ac:dyDescent="0.25">
      <c r="C999" s="7"/>
    </row>
    <row r="1000" spans="1:17" x14ac:dyDescent="0.25">
      <c r="C1000" s="7"/>
    </row>
    <row r="1001" spans="1:17" x14ac:dyDescent="0.25">
      <c r="C1001" s="7"/>
    </row>
    <row r="1002" spans="1:17" x14ac:dyDescent="0.25">
      <c r="C1002" s="7"/>
    </row>
    <row r="1003" spans="1:17" x14ac:dyDescent="0.25">
      <c r="C1003" s="7"/>
    </row>
    <row r="1004" spans="1:17" x14ac:dyDescent="0.25">
      <c r="C1004" s="7"/>
    </row>
    <row r="1005" spans="1:17" x14ac:dyDescent="0.25">
      <c r="C1005" s="7"/>
    </row>
    <row r="1006" spans="1:17" x14ac:dyDescent="0.25">
      <c r="C1006" s="7"/>
    </row>
    <row r="1007" spans="1:17" x14ac:dyDescent="0.25">
      <c r="C1007" s="7"/>
    </row>
    <row r="1008" spans="1:17" x14ac:dyDescent="0.25">
      <c r="C1008" s="7"/>
    </row>
    <row r="1009" spans="3:3" x14ac:dyDescent="0.25">
      <c r="C1009" s="7"/>
    </row>
    <row r="1010" spans="3:3" x14ac:dyDescent="0.25">
      <c r="C1010" s="7"/>
    </row>
    <row r="1011" spans="3:3" x14ac:dyDescent="0.25">
      <c r="C1011" s="7"/>
    </row>
    <row r="1012" spans="3:3" x14ac:dyDescent="0.25">
      <c r="C1012" s="7"/>
    </row>
    <row r="1013" spans="3:3" x14ac:dyDescent="0.25">
      <c r="C1013" s="7"/>
    </row>
    <row r="1014" spans="3:3" x14ac:dyDescent="0.25">
      <c r="C1014" s="7"/>
    </row>
    <row r="1015" spans="3:3" x14ac:dyDescent="0.25">
      <c r="C1015" s="7"/>
    </row>
    <row r="1016" spans="3:3" x14ac:dyDescent="0.25">
      <c r="C1016" s="7"/>
    </row>
    <row r="1017" spans="3:3" x14ac:dyDescent="0.25">
      <c r="C1017" s="7"/>
    </row>
    <row r="1018" spans="3:3" x14ac:dyDescent="0.25">
      <c r="C1018" s="7"/>
    </row>
    <row r="1019" spans="3:3" x14ac:dyDescent="0.25">
      <c r="C1019" s="7"/>
    </row>
    <row r="1020" spans="3:3" x14ac:dyDescent="0.25">
      <c r="C1020" s="7"/>
    </row>
    <row r="1021" spans="3:3" x14ac:dyDescent="0.25">
      <c r="C1021" s="7"/>
    </row>
    <row r="1022" spans="3:3" x14ac:dyDescent="0.25">
      <c r="C1022" s="7"/>
    </row>
    <row r="1023" spans="3:3" x14ac:dyDescent="0.25">
      <c r="C1023" s="7"/>
    </row>
    <row r="1024" spans="3:3" x14ac:dyDescent="0.25">
      <c r="C1024" s="7"/>
    </row>
    <row r="1025" spans="3:3" x14ac:dyDescent="0.25">
      <c r="C1025" s="7"/>
    </row>
    <row r="1026" spans="3:3" x14ac:dyDescent="0.25">
      <c r="C1026" s="7"/>
    </row>
    <row r="1027" spans="3:3" x14ac:dyDescent="0.25">
      <c r="C1027" s="7"/>
    </row>
    <row r="1028" spans="3:3" x14ac:dyDescent="0.25">
      <c r="C1028" s="7"/>
    </row>
    <row r="1029" spans="3:3" x14ac:dyDescent="0.25">
      <c r="C1029" s="7"/>
    </row>
    <row r="1030" spans="3:3" x14ac:dyDescent="0.25">
      <c r="C1030" s="7"/>
    </row>
    <row r="1031" spans="3:3" x14ac:dyDescent="0.25">
      <c r="C1031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4929" r:id="rId3" name="cmdUpdate">
          <controlPr defaultSize="0" autoLine="0" r:id="rId4">
            <anchor moveWithCells="1">
              <from>
                <xdr:col>0</xdr:col>
                <xdr:colOff>400050</xdr:colOff>
                <xdr:row>0</xdr:row>
                <xdr:rowOff>142875</xdr:rowOff>
              </from>
              <to>
                <xdr:col>0</xdr:col>
                <xdr:colOff>1228725</xdr:colOff>
                <xdr:row>2</xdr:row>
                <xdr:rowOff>114300</xdr:rowOff>
              </to>
            </anchor>
          </controlPr>
        </control>
      </mc:Choice>
      <mc:Fallback>
        <control shapeId="124929" r:id="rId3" name="cmdUpdate"/>
      </mc:Fallback>
    </mc:AlternateContent>
  </control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"/>
  <sheetViews>
    <sheetView zoomScaleNormal="100" workbookViewId="0">
      <selection activeCell="A38" sqref="A38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195"/>
  <sheetViews>
    <sheetView topLeftCell="A171" workbookViewId="0">
      <selection activeCell="A196" sqref="A196"/>
    </sheetView>
  </sheetViews>
  <sheetFormatPr defaultRowHeight="15" x14ac:dyDescent="0.25"/>
  <cols>
    <col min="1" max="1" width="23.85546875" customWidth="1"/>
    <col min="2" max="2" width="27.42578125" customWidth="1"/>
    <col min="3" max="3" width="29.42578125" customWidth="1"/>
    <col min="4" max="4" width="16.85546875" customWidth="1"/>
    <col min="5" max="5" width="21.28515625" customWidth="1"/>
    <col min="6" max="6" width="13.5703125" customWidth="1"/>
    <col min="7" max="7" width="31.5703125" customWidth="1"/>
    <col min="8" max="8" width="9.140625" style="7" customWidth="1"/>
    <col min="11" max="11" width="11.5703125" customWidth="1"/>
    <col min="12" max="12" width="16.42578125" customWidth="1"/>
    <col min="13" max="13" width="9.140625" customWidth="1"/>
    <col min="16" max="16" width="13.85546875" customWidth="1"/>
  </cols>
  <sheetData>
    <row r="1" spans="1:17" x14ac:dyDescent="0.25">
      <c r="A1" s="48" t="s">
        <v>311</v>
      </c>
      <c r="B1" s="48" t="s">
        <v>312</v>
      </c>
      <c r="C1" s="48" t="s">
        <v>313</v>
      </c>
      <c r="D1" s="48" t="s">
        <v>314</v>
      </c>
      <c r="E1" s="48" t="s">
        <v>315</v>
      </c>
      <c r="F1" s="48" t="s">
        <v>316</v>
      </c>
      <c r="G1" s="48" t="s">
        <v>317</v>
      </c>
      <c r="H1" s="48" t="s">
        <v>318</v>
      </c>
      <c r="I1" s="48" t="s">
        <v>319</v>
      </c>
      <c r="J1" s="48" t="s">
        <v>320</v>
      </c>
      <c r="K1" s="48" t="s">
        <v>321</v>
      </c>
      <c r="L1" s="48" t="s">
        <v>322</v>
      </c>
      <c r="M1" s="48" t="s">
        <v>323</v>
      </c>
      <c r="N1" s="48" t="s">
        <v>324</v>
      </c>
      <c r="O1" s="48" t="s">
        <v>325</v>
      </c>
      <c r="P1" s="48" t="s">
        <v>326</v>
      </c>
      <c r="Q1" s="48" t="s">
        <v>912</v>
      </c>
    </row>
    <row r="2" spans="1:17" x14ac:dyDescent="0.25">
      <c r="A2" s="49" t="s">
        <v>213</v>
      </c>
      <c r="B2" s="49" t="s">
        <v>327</v>
      </c>
      <c r="C2" s="49" t="s">
        <v>214</v>
      </c>
      <c r="D2" s="49" t="s">
        <v>215</v>
      </c>
      <c r="E2" s="49" t="s">
        <v>328</v>
      </c>
      <c r="F2" s="49" t="s">
        <v>329</v>
      </c>
      <c r="G2" s="49" t="s">
        <v>330</v>
      </c>
      <c r="H2" s="59" t="s">
        <v>331</v>
      </c>
      <c r="I2" s="49" t="s">
        <v>332</v>
      </c>
      <c r="J2" s="49" t="s">
        <v>333</v>
      </c>
      <c r="K2" s="49" t="s">
        <v>334</v>
      </c>
      <c r="L2" s="49" t="s">
        <v>335</v>
      </c>
      <c r="M2" s="49" t="s">
        <v>336</v>
      </c>
      <c r="N2" s="49" t="s">
        <v>337</v>
      </c>
      <c r="O2" s="49" t="s">
        <v>338</v>
      </c>
      <c r="P2" s="49" t="s">
        <v>338</v>
      </c>
      <c r="Q2" s="49" t="s">
        <v>415</v>
      </c>
    </row>
    <row r="3" spans="1:17" x14ac:dyDescent="0.25">
      <c r="A3" s="49" t="s">
        <v>173</v>
      </c>
      <c r="B3" s="49" t="s">
        <v>339</v>
      </c>
      <c r="C3" s="49" t="s">
        <v>174</v>
      </c>
      <c r="D3" s="49" t="s">
        <v>175</v>
      </c>
      <c r="E3" s="49" t="s">
        <v>340</v>
      </c>
      <c r="F3" s="49" t="s">
        <v>329</v>
      </c>
      <c r="G3" s="49" t="s">
        <v>330</v>
      </c>
      <c r="H3" s="59" t="s">
        <v>331</v>
      </c>
      <c r="I3" s="49" t="s">
        <v>341</v>
      </c>
      <c r="J3" s="49" t="s">
        <v>333</v>
      </c>
      <c r="K3" s="49" t="s">
        <v>334</v>
      </c>
      <c r="L3" s="49" t="s">
        <v>342</v>
      </c>
      <c r="M3" s="49" t="s">
        <v>336</v>
      </c>
      <c r="N3" s="49" t="s">
        <v>337</v>
      </c>
      <c r="O3" s="49" t="s">
        <v>343</v>
      </c>
      <c r="P3" s="49" t="s">
        <v>343</v>
      </c>
      <c r="Q3" s="49" t="s">
        <v>415</v>
      </c>
    </row>
    <row r="4" spans="1:17" x14ac:dyDescent="0.25">
      <c r="A4" s="49" t="s">
        <v>101</v>
      </c>
      <c r="B4" s="49" t="s">
        <v>344</v>
      </c>
      <c r="C4" s="49" t="s">
        <v>102</v>
      </c>
      <c r="D4" s="49" t="s">
        <v>103</v>
      </c>
      <c r="E4" s="49" t="s">
        <v>345</v>
      </c>
      <c r="F4" s="49" t="s">
        <v>329</v>
      </c>
      <c r="G4" s="49" t="s">
        <v>330</v>
      </c>
      <c r="H4" s="59" t="s">
        <v>331</v>
      </c>
      <c r="I4" s="49" t="s">
        <v>346</v>
      </c>
      <c r="J4" s="49" t="s">
        <v>333</v>
      </c>
      <c r="K4" s="49" t="s">
        <v>334</v>
      </c>
      <c r="L4" s="49" t="s">
        <v>347</v>
      </c>
      <c r="M4" s="49" t="s">
        <v>336</v>
      </c>
      <c r="N4" s="49" t="s">
        <v>337</v>
      </c>
      <c r="O4" s="49" t="s">
        <v>348</v>
      </c>
      <c r="P4" s="49" t="s">
        <v>348</v>
      </c>
      <c r="Q4" s="49" t="s">
        <v>415</v>
      </c>
    </row>
    <row r="5" spans="1:17" x14ac:dyDescent="0.25">
      <c r="A5" s="49" t="s">
        <v>119</v>
      </c>
      <c r="B5" s="49" t="s">
        <v>349</v>
      </c>
      <c r="C5" s="49" t="s">
        <v>120</v>
      </c>
      <c r="D5" s="49" t="s">
        <v>121</v>
      </c>
      <c r="E5" s="49" t="s">
        <v>350</v>
      </c>
      <c r="F5" s="49" t="s">
        <v>329</v>
      </c>
      <c r="G5" s="49" t="s">
        <v>330</v>
      </c>
      <c r="H5" s="59" t="s">
        <v>331</v>
      </c>
      <c r="I5" s="49" t="s">
        <v>351</v>
      </c>
      <c r="J5" s="49" t="s">
        <v>333</v>
      </c>
      <c r="K5" s="49" t="s">
        <v>334</v>
      </c>
      <c r="L5" s="49" t="s">
        <v>352</v>
      </c>
      <c r="M5" s="49" t="s">
        <v>336</v>
      </c>
      <c r="N5" s="49" t="s">
        <v>337</v>
      </c>
      <c r="O5" s="49" t="s">
        <v>353</v>
      </c>
      <c r="P5" s="49" t="s">
        <v>353</v>
      </c>
      <c r="Q5" s="49" t="s">
        <v>415</v>
      </c>
    </row>
    <row r="6" spans="1:17" x14ac:dyDescent="0.25">
      <c r="A6" s="49" t="s">
        <v>101</v>
      </c>
      <c r="B6" s="49" t="s">
        <v>354</v>
      </c>
      <c r="C6" s="49" t="s">
        <v>106</v>
      </c>
      <c r="D6" s="49" t="s">
        <v>107</v>
      </c>
      <c r="E6" s="49" t="s">
        <v>355</v>
      </c>
      <c r="F6" s="49" t="s">
        <v>329</v>
      </c>
      <c r="G6" s="49" t="s">
        <v>356</v>
      </c>
      <c r="H6" s="59" t="s">
        <v>331</v>
      </c>
      <c r="I6" s="49" t="s">
        <v>346</v>
      </c>
      <c r="J6" s="49" t="s">
        <v>333</v>
      </c>
      <c r="K6" s="49" t="s">
        <v>357</v>
      </c>
      <c r="L6" s="49" t="s">
        <v>358</v>
      </c>
      <c r="M6" s="49" t="s">
        <v>359</v>
      </c>
      <c r="N6" s="49" t="s">
        <v>360</v>
      </c>
      <c r="O6" s="49" t="s">
        <v>361</v>
      </c>
      <c r="P6" s="49" t="s">
        <v>361</v>
      </c>
      <c r="Q6" s="49" t="s">
        <v>415</v>
      </c>
    </row>
    <row r="7" spans="1:17" x14ac:dyDescent="0.25">
      <c r="A7" s="49" t="s">
        <v>119</v>
      </c>
      <c r="B7" s="49" t="s">
        <v>362</v>
      </c>
      <c r="C7" s="49" t="s">
        <v>124</v>
      </c>
      <c r="D7" s="49" t="s">
        <v>125</v>
      </c>
      <c r="E7" s="49" t="s">
        <v>363</v>
      </c>
      <c r="F7" s="49" t="s">
        <v>329</v>
      </c>
      <c r="G7" s="49" t="s">
        <v>356</v>
      </c>
      <c r="H7" s="59" t="s">
        <v>331</v>
      </c>
      <c r="I7" s="49" t="s">
        <v>351</v>
      </c>
      <c r="J7" s="49" t="s">
        <v>333</v>
      </c>
      <c r="K7" s="49" t="s">
        <v>357</v>
      </c>
      <c r="L7" s="49" t="s">
        <v>364</v>
      </c>
      <c r="M7" s="49" t="s">
        <v>359</v>
      </c>
      <c r="N7" s="49" t="s">
        <v>360</v>
      </c>
      <c r="O7" s="49" t="s">
        <v>365</v>
      </c>
      <c r="P7" s="49" t="s">
        <v>365</v>
      </c>
      <c r="Q7" s="49" t="s">
        <v>415</v>
      </c>
    </row>
    <row r="8" spans="1:17" x14ac:dyDescent="0.25">
      <c r="A8" s="49" t="s">
        <v>13</v>
      </c>
      <c r="B8" s="49" t="s">
        <v>366</v>
      </c>
      <c r="C8" s="49" t="s">
        <v>14</v>
      </c>
      <c r="D8" s="49" t="s">
        <v>15</v>
      </c>
      <c r="E8" s="49" t="s">
        <v>367</v>
      </c>
      <c r="F8" s="49" t="s">
        <v>368</v>
      </c>
      <c r="G8" s="49" t="s">
        <v>369</v>
      </c>
      <c r="H8" s="59" t="s">
        <v>331</v>
      </c>
      <c r="I8" s="49" t="s">
        <v>346</v>
      </c>
      <c r="J8" s="49" t="s">
        <v>333</v>
      </c>
      <c r="K8" s="49" t="s">
        <v>334</v>
      </c>
      <c r="L8" s="49" t="s">
        <v>370</v>
      </c>
      <c r="M8" s="49" t="s">
        <v>371</v>
      </c>
      <c r="N8" s="49" t="s">
        <v>372</v>
      </c>
      <c r="O8" s="49" t="s">
        <v>373</v>
      </c>
      <c r="P8" s="49" t="s">
        <v>373</v>
      </c>
      <c r="Q8" s="49" t="s">
        <v>415</v>
      </c>
    </row>
    <row r="9" spans="1:17" x14ac:dyDescent="0.25">
      <c r="A9" s="49" t="s">
        <v>13</v>
      </c>
      <c r="B9" s="49" t="s">
        <v>374</v>
      </c>
      <c r="C9" s="49" t="s">
        <v>23</v>
      </c>
      <c r="D9" s="49" t="s">
        <v>24</v>
      </c>
      <c r="E9" s="49" t="s">
        <v>375</v>
      </c>
      <c r="F9" s="49" t="s">
        <v>368</v>
      </c>
      <c r="G9" s="49" t="s">
        <v>369</v>
      </c>
      <c r="H9" s="59" t="s">
        <v>331</v>
      </c>
      <c r="I9" s="49" t="s">
        <v>346</v>
      </c>
      <c r="J9" s="49" t="s">
        <v>333</v>
      </c>
      <c r="K9" s="49" t="s">
        <v>334</v>
      </c>
      <c r="L9" s="49" t="s">
        <v>376</v>
      </c>
      <c r="M9" s="49" t="s">
        <v>371</v>
      </c>
      <c r="N9" s="49" t="s">
        <v>372</v>
      </c>
      <c r="O9" s="49" t="s">
        <v>377</v>
      </c>
      <c r="P9" s="49" t="s">
        <v>377</v>
      </c>
      <c r="Q9" s="49" t="s">
        <v>415</v>
      </c>
    </row>
    <row r="10" spans="1:17" x14ac:dyDescent="0.25">
      <c r="A10" s="49" t="s">
        <v>13</v>
      </c>
      <c r="B10" s="49" t="s">
        <v>378</v>
      </c>
      <c r="C10" s="49" t="s">
        <v>26</v>
      </c>
      <c r="D10" s="49" t="s">
        <v>27</v>
      </c>
      <c r="E10" s="49" t="s">
        <v>379</v>
      </c>
      <c r="F10" s="49" t="s">
        <v>368</v>
      </c>
      <c r="G10" s="49" t="s">
        <v>369</v>
      </c>
      <c r="H10" s="59" t="s">
        <v>331</v>
      </c>
      <c r="I10" s="49" t="s">
        <v>346</v>
      </c>
      <c r="J10" s="49" t="s">
        <v>333</v>
      </c>
      <c r="K10" s="49" t="s">
        <v>334</v>
      </c>
      <c r="L10" s="49" t="s">
        <v>380</v>
      </c>
      <c r="M10" s="49" t="s">
        <v>371</v>
      </c>
      <c r="N10" s="49" t="s">
        <v>372</v>
      </c>
      <c r="O10" s="49" t="s">
        <v>373</v>
      </c>
      <c r="P10" s="49" t="s">
        <v>373</v>
      </c>
      <c r="Q10" s="49" t="s">
        <v>415</v>
      </c>
    </row>
    <row r="11" spans="1:17" x14ac:dyDescent="0.25">
      <c r="A11" s="49" t="s">
        <v>13</v>
      </c>
      <c r="B11" s="49" t="s">
        <v>913</v>
      </c>
      <c r="C11" s="49" t="s">
        <v>906</v>
      </c>
      <c r="D11" s="49" t="s">
        <v>415</v>
      </c>
      <c r="E11" s="49" t="s">
        <v>415</v>
      </c>
      <c r="F11" s="49" t="s">
        <v>368</v>
      </c>
      <c r="G11" s="49" t="s">
        <v>415</v>
      </c>
      <c r="H11" s="59" t="s">
        <v>331</v>
      </c>
      <c r="I11" s="49" t="s">
        <v>346</v>
      </c>
      <c r="J11" s="49" t="s">
        <v>415</v>
      </c>
      <c r="K11" s="49" t="s">
        <v>415</v>
      </c>
      <c r="L11" s="49" t="s">
        <v>415</v>
      </c>
      <c r="M11" s="49" t="s">
        <v>415</v>
      </c>
      <c r="N11" s="49" t="s">
        <v>415</v>
      </c>
      <c r="O11" s="49" t="s">
        <v>415</v>
      </c>
      <c r="P11" s="49" t="s">
        <v>415</v>
      </c>
      <c r="Q11" s="49" t="s">
        <v>415</v>
      </c>
    </row>
    <row r="12" spans="1:17" x14ac:dyDescent="0.25">
      <c r="A12" s="49" t="s">
        <v>60</v>
      </c>
      <c r="B12" s="49" t="s">
        <v>381</v>
      </c>
      <c r="C12" s="49" t="s">
        <v>61</v>
      </c>
      <c r="D12" s="49" t="s">
        <v>62</v>
      </c>
      <c r="E12" s="49" t="s">
        <v>382</v>
      </c>
      <c r="F12" s="49" t="s">
        <v>368</v>
      </c>
      <c r="G12" s="49" t="s">
        <v>369</v>
      </c>
      <c r="H12" s="59" t="s">
        <v>331</v>
      </c>
      <c r="I12" s="49" t="s">
        <v>351</v>
      </c>
      <c r="J12" s="49" t="s">
        <v>333</v>
      </c>
      <c r="K12" s="49" t="s">
        <v>334</v>
      </c>
      <c r="L12" s="49" t="s">
        <v>383</v>
      </c>
      <c r="M12" s="49" t="s">
        <v>371</v>
      </c>
      <c r="N12" s="49" t="s">
        <v>372</v>
      </c>
      <c r="O12" s="49" t="s">
        <v>384</v>
      </c>
      <c r="P12" s="49" t="s">
        <v>384</v>
      </c>
      <c r="Q12" s="49" t="s">
        <v>415</v>
      </c>
    </row>
    <row r="13" spans="1:17" x14ac:dyDescent="0.25">
      <c r="A13" s="49" t="s">
        <v>60</v>
      </c>
      <c r="B13" s="49" t="s">
        <v>385</v>
      </c>
      <c r="C13" s="49" t="s">
        <v>64</v>
      </c>
      <c r="D13" s="49" t="s">
        <v>65</v>
      </c>
      <c r="E13" s="49" t="s">
        <v>386</v>
      </c>
      <c r="F13" s="49" t="s">
        <v>368</v>
      </c>
      <c r="G13" s="49" t="s">
        <v>369</v>
      </c>
      <c r="H13" s="59" t="s">
        <v>331</v>
      </c>
      <c r="I13" s="49" t="s">
        <v>351</v>
      </c>
      <c r="J13" s="49" t="s">
        <v>333</v>
      </c>
      <c r="K13" s="49" t="s">
        <v>334</v>
      </c>
      <c r="L13" s="49" t="s">
        <v>387</v>
      </c>
      <c r="M13" s="49" t="s">
        <v>371</v>
      </c>
      <c r="N13" s="49" t="s">
        <v>372</v>
      </c>
      <c r="O13" s="49" t="s">
        <v>388</v>
      </c>
      <c r="P13" s="49" t="s">
        <v>388</v>
      </c>
      <c r="Q13" s="49" t="s">
        <v>415</v>
      </c>
    </row>
    <row r="14" spans="1:17" x14ac:dyDescent="0.25">
      <c r="A14" s="49" t="s">
        <v>60</v>
      </c>
      <c r="B14" s="49" t="s">
        <v>389</v>
      </c>
      <c r="C14" s="49" t="s">
        <v>67</v>
      </c>
      <c r="D14" s="49" t="s">
        <v>68</v>
      </c>
      <c r="E14" s="49" t="s">
        <v>390</v>
      </c>
      <c r="F14" s="49" t="s">
        <v>368</v>
      </c>
      <c r="G14" s="49" t="s">
        <v>369</v>
      </c>
      <c r="H14" s="59" t="s">
        <v>331</v>
      </c>
      <c r="I14" s="49" t="s">
        <v>351</v>
      </c>
      <c r="J14" s="49" t="s">
        <v>333</v>
      </c>
      <c r="K14" s="49" t="s">
        <v>334</v>
      </c>
      <c r="L14" s="49" t="s">
        <v>391</v>
      </c>
      <c r="M14" s="49" t="s">
        <v>371</v>
      </c>
      <c r="N14" s="49" t="s">
        <v>372</v>
      </c>
      <c r="O14" s="49" t="s">
        <v>384</v>
      </c>
      <c r="P14" s="49" t="s">
        <v>384</v>
      </c>
      <c r="Q14" s="49" t="s">
        <v>415</v>
      </c>
    </row>
    <row r="15" spans="1:17" x14ac:dyDescent="0.25">
      <c r="A15" s="49" t="s">
        <v>60</v>
      </c>
      <c r="B15" s="49" t="s">
        <v>914</v>
      </c>
      <c r="C15" s="49" t="s">
        <v>909</v>
      </c>
      <c r="D15" s="49" t="s">
        <v>415</v>
      </c>
      <c r="E15" s="49" t="s">
        <v>415</v>
      </c>
      <c r="F15" s="49" t="s">
        <v>368</v>
      </c>
      <c r="G15" s="49" t="s">
        <v>415</v>
      </c>
      <c r="H15" s="59" t="s">
        <v>331</v>
      </c>
      <c r="I15" s="49" t="s">
        <v>351</v>
      </c>
      <c r="J15" s="49" t="s">
        <v>415</v>
      </c>
      <c r="K15" s="49" t="s">
        <v>415</v>
      </c>
      <c r="L15" s="49" t="s">
        <v>415</v>
      </c>
      <c r="M15" s="49" t="s">
        <v>415</v>
      </c>
      <c r="N15" s="49" t="s">
        <v>415</v>
      </c>
      <c r="O15" s="49" t="s">
        <v>415</v>
      </c>
      <c r="P15" s="49" t="s">
        <v>415</v>
      </c>
      <c r="Q15" s="49" t="s">
        <v>415</v>
      </c>
    </row>
    <row r="16" spans="1:17" x14ac:dyDescent="0.25">
      <c r="A16" s="49" t="s">
        <v>60</v>
      </c>
      <c r="B16" s="49" t="s">
        <v>392</v>
      </c>
      <c r="C16" s="49" t="s">
        <v>71</v>
      </c>
      <c r="D16" s="49" t="s">
        <v>72</v>
      </c>
      <c r="E16" s="49" t="s">
        <v>393</v>
      </c>
      <c r="F16" s="49" t="s">
        <v>368</v>
      </c>
      <c r="G16" s="49" t="s">
        <v>369</v>
      </c>
      <c r="H16" s="59" t="s">
        <v>331</v>
      </c>
      <c r="I16" s="49" t="s">
        <v>332</v>
      </c>
      <c r="J16" s="49" t="s">
        <v>333</v>
      </c>
      <c r="K16" s="49" t="s">
        <v>334</v>
      </c>
      <c r="L16" s="49" t="s">
        <v>394</v>
      </c>
      <c r="M16" s="49" t="s">
        <v>371</v>
      </c>
      <c r="N16" s="49" t="s">
        <v>395</v>
      </c>
      <c r="O16" s="49" t="s">
        <v>396</v>
      </c>
      <c r="P16" s="49" t="s">
        <v>396</v>
      </c>
      <c r="Q16" s="49" t="s">
        <v>415</v>
      </c>
    </row>
    <row r="17" spans="1:17" x14ac:dyDescent="0.25">
      <c r="A17" s="49" t="s">
        <v>13</v>
      </c>
      <c r="B17" s="49" t="s">
        <v>397</v>
      </c>
      <c r="C17" s="49" t="s">
        <v>29</v>
      </c>
      <c r="D17" s="49" t="s">
        <v>30</v>
      </c>
      <c r="E17" s="49" t="s">
        <v>398</v>
      </c>
      <c r="F17" s="49" t="s">
        <v>368</v>
      </c>
      <c r="G17" s="49" t="s">
        <v>369</v>
      </c>
      <c r="H17" s="59" t="s">
        <v>331</v>
      </c>
      <c r="I17" s="49" t="s">
        <v>341</v>
      </c>
      <c r="J17" s="49" t="s">
        <v>333</v>
      </c>
      <c r="K17" s="49" t="s">
        <v>334</v>
      </c>
      <c r="L17" s="49" t="s">
        <v>399</v>
      </c>
      <c r="M17" s="49" t="s">
        <v>371</v>
      </c>
      <c r="N17" s="49" t="s">
        <v>395</v>
      </c>
      <c r="O17" s="49" t="s">
        <v>400</v>
      </c>
      <c r="P17" s="49" t="s">
        <v>400</v>
      </c>
      <c r="Q17" s="49" t="s">
        <v>415</v>
      </c>
    </row>
    <row r="18" spans="1:17" x14ac:dyDescent="0.25">
      <c r="A18" s="49" t="s">
        <v>213</v>
      </c>
      <c r="B18" s="49" t="s">
        <v>401</v>
      </c>
      <c r="C18" s="49" t="s">
        <v>218</v>
      </c>
      <c r="D18" s="49" t="s">
        <v>219</v>
      </c>
      <c r="E18" s="49" t="s">
        <v>402</v>
      </c>
      <c r="F18" s="49" t="s">
        <v>403</v>
      </c>
      <c r="G18" s="49" t="s">
        <v>404</v>
      </c>
      <c r="H18" s="59" t="s">
        <v>331</v>
      </c>
      <c r="I18" s="49" t="s">
        <v>332</v>
      </c>
      <c r="J18" s="49" t="s">
        <v>333</v>
      </c>
      <c r="K18" s="49" t="s">
        <v>334</v>
      </c>
      <c r="L18" s="49" t="s">
        <v>405</v>
      </c>
      <c r="M18" s="49" t="s">
        <v>359</v>
      </c>
      <c r="N18" s="49" t="s">
        <v>406</v>
      </c>
      <c r="O18" s="49" t="s">
        <v>407</v>
      </c>
      <c r="P18" s="49" t="s">
        <v>407</v>
      </c>
      <c r="Q18" s="49" t="s">
        <v>415</v>
      </c>
    </row>
    <row r="19" spans="1:17" x14ac:dyDescent="0.25">
      <c r="A19" s="49" t="s">
        <v>173</v>
      </c>
      <c r="B19" s="49" t="s">
        <v>408</v>
      </c>
      <c r="C19" s="49" t="s">
        <v>178</v>
      </c>
      <c r="D19" s="49" t="s">
        <v>179</v>
      </c>
      <c r="E19" s="49" t="s">
        <v>409</v>
      </c>
      <c r="F19" s="49" t="s">
        <v>403</v>
      </c>
      <c r="G19" s="49" t="s">
        <v>404</v>
      </c>
      <c r="H19" s="59" t="s">
        <v>331</v>
      </c>
      <c r="I19" s="49" t="s">
        <v>341</v>
      </c>
      <c r="J19" s="49" t="s">
        <v>333</v>
      </c>
      <c r="K19" s="49" t="s">
        <v>334</v>
      </c>
      <c r="L19" s="49" t="s">
        <v>410</v>
      </c>
      <c r="M19" s="49" t="s">
        <v>359</v>
      </c>
      <c r="N19" s="49" t="s">
        <v>406</v>
      </c>
      <c r="O19" s="49" t="s">
        <v>411</v>
      </c>
      <c r="P19" s="49" t="s">
        <v>412</v>
      </c>
      <c r="Q19" s="49" t="s">
        <v>415</v>
      </c>
    </row>
    <row r="20" spans="1:17" x14ac:dyDescent="0.25">
      <c r="A20" s="49" t="s">
        <v>173</v>
      </c>
      <c r="B20" s="49" t="s">
        <v>413</v>
      </c>
      <c r="C20" s="49" t="s">
        <v>414</v>
      </c>
      <c r="D20" s="49" t="s">
        <v>415</v>
      </c>
      <c r="E20" s="49" t="s">
        <v>415</v>
      </c>
      <c r="F20" s="49" t="s">
        <v>403</v>
      </c>
      <c r="G20" s="49" t="s">
        <v>404</v>
      </c>
      <c r="H20" s="59" t="s">
        <v>331</v>
      </c>
      <c r="I20" s="49" t="s">
        <v>346</v>
      </c>
      <c r="J20" s="49" t="s">
        <v>333</v>
      </c>
      <c r="K20" s="49" t="s">
        <v>334</v>
      </c>
      <c r="L20" s="49" t="s">
        <v>416</v>
      </c>
      <c r="M20" s="49" t="s">
        <v>359</v>
      </c>
      <c r="N20" s="49" t="s">
        <v>406</v>
      </c>
      <c r="O20" s="49" t="s">
        <v>417</v>
      </c>
      <c r="P20" s="49" t="s">
        <v>418</v>
      </c>
      <c r="Q20" s="49" t="s">
        <v>415</v>
      </c>
    </row>
    <row r="21" spans="1:17" x14ac:dyDescent="0.25">
      <c r="A21" s="49" t="s">
        <v>213</v>
      </c>
      <c r="B21" s="49" t="s">
        <v>419</v>
      </c>
      <c r="C21" s="49" t="s">
        <v>420</v>
      </c>
      <c r="D21" s="49" t="s">
        <v>415</v>
      </c>
      <c r="E21" s="49" t="s">
        <v>415</v>
      </c>
      <c r="F21" s="49" t="s">
        <v>403</v>
      </c>
      <c r="G21" s="49" t="s">
        <v>404</v>
      </c>
      <c r="H21" s="59" t="s">
        <v>331</v>
      </c>
      <c r="I21" s="49" t="s">
        <v>351</v>
      </c>
      <c r="J21" s="49" t="s">
        <v>333</v>
      </c>
      <c r="K21" s="49" t="s">
        <v>334</v>
      </c>
      <c r="L21" s="49" t="s">
        <v>421</v>
      </c>
      <c r="M21" s="49" t="s">
        <v>359</v>
      </c>
      <c r="N21" s="49" t="s">
        <v>406</v>
      </c>
      <c r="O21" s="49" t="s">
        <v>422</v>
      </c>
      <c r="P21" s="49" t="s">
        <v>422</v>
      </c>
      <c r="Q21" s="49" t="s">
        <v>415</v>
      </c>
    </row>
    <row r="22" spans="1:17" x14ac:dyDescent="0.25">
      <c r="A22" s="49" t="s">
        <v>173</v>
      </c>
      <c r="B22" s="49" t="s">
        <v>423</v>
      </c>
      <c r="C22" s="49" t="s">
        <v>182</v>
      </c>
      <c r="D22" s="49" t="s">
        <v>183</v>
      </c>
      <c r="E22" s="49" t="s">
        <v>424</v>
      </c>
      <c r="F22" s="49" t="s">
        <v>403</v>
      </c>
      <c r="G22" s="49" t="s">
        <v>404</v>
      </c>
      <c r="H22" s="59" t="s">
        <v>331</v>
      </c>
      <c r="I22" s="49" t="s">
        <v>346</v>
      </c>
      <c r="J22" s="49" t="s">
        <v>333</v>
      </c>
      <c r="K22" s="49" t="s">
        <v>334</v>
      </c>
      <c r="L22" s="49" t="s">
        <v>425</v>
      </c>
      <c r="M22" s="49" t="s">
        <v>426</v>
      </c>
      <c r="N22" s="49" t="s">
        <v>427</v>
      </c>
      <c r="O22" s="49" t="s">
        <v>428</v>
      </c>
      <c r="P22" s="49" t="s">
        <v>428</v>
      </c>
      <c r="Q22" s="49" t="s">
        <v>415</v>
      </c>
    </row>
    <row r="23" spans="1:17" x14ac:dyDescent="0.25">
      <c r="A23" s="49" t="s">
        <v>173</v>
      </c>
      <c r="B23" s="49" t="s">
        <v>429</v>
      </c>
      <c r="C23" s="49" t="s">
        <v>185</v>
      </c>
      <c r="D23" s="49" t="s">
        <v>186</v>
      </c>
      <c r="E23" s="49" t="s">
        <v>430</v>
      </c>
      <c r="F23" s="49" t="s">
        <v>403</v>
      </c>
      <c r="G23" s="49" t="s">
        <v>404</v>
      </c>
      <c r="H23" s="59" t="s">
        <v>331</v>
      </c>
      <c r="I23" s="49" t="s">
        <v>346</v>
      </c>
      <c r="J23" s="49" t="s">
        <v>333</v>
      </c>
      <c r="K23" s="49" t="s">
        <v>334</v>
      </c>
      <c r="L23" s="49" t="s">
        <v>431</v>
      </c>
      <c r="M23" s="49" t="s">
        <v>426</v>
      </c>
      <c r="N23" s="49" t="s">
        <v>427</v>
      </c>
      <c r="O23" s="49" t="s">
        <v>428</v>
      </c>
      <c r="P23" s="49" t="s">
        <v>428</v>
      </c>
      <c r="Q23" s="49" t="s">
        <v>415</v>
      </c>
    </row>
    <row r="24" spans="1:17" x14ac:dyDescent="0.25">
      <c r="A24" s="49" t="s">
        <v>173</v>
      </c>
      <c r="B24" s="49" t="s">
        <v>915</v>
      </c>
      <c r="C24" s="49" t="s">
        <v>900</v>
      </c>
      <c r="D24" s="49" t="s">
        <v>415</v>
      </c>
      <c r="E24" s="49" t="s">
        <v>415</v>
      </c>
      <c r="F24" s="49" t="s">
        <v>403</v>
      </c>
      <c r="G24" s="49" t="s">
        <v>415</v>
      </c>
      <c r="H24" s="59" t="s">
        <v>331</v>
      </c>
      <c r="I24" s="49" t="s">
        <v>346</v>
      </c>
      <c r="J24" s="49" t="s">
        <v>415</v>
      </c>
      <c r="K24" s="49" t="s">
        <v>415</v>
      </c>
      <c r="L24" s="49" t="s">
        <v>415</v>
      </c>
      <c r="M24" s="49" t="s">
        <v>415</v>
      </c>
      <c r="N24" s="49" t="s">
        <v>415</v>
      </c>
      <c r="O24" s="49" t="s">
        <v>415</v>
      </c>
      <c r="P24" s="49" t="s">
        <v>415</v>
      </c>
      <c r="Q24" s="49" t="s">
        <v>415</v>
      </c>
    </row>
    <row r="25" spans="1:17" x14ac:dyDescent="0.25">
      <c r="A25" s="49" t="s">
        <v>213</v>
      </c>
      <c r="B25" s="49" t="s">
        <v>432</v>
      </c>
      <c r="C25" s="49" t="s">
        <v>221</v>
      </c>
      <c r="D25" s="49" t="s">
        <v>222</v>
      </c>
      <c r="E25" s="49" t="s">
        <v>433</v>
      </c>
      <c r="F25" s="49" t="s">
        <v>403</v>
      </c>
      <c r="G25" s="49" t="s">
        <v>404</v>
      </c>
      <c r="H25" s="59" t="s">
        <v>331</v>
      </c>
      <c r="I25" s="49" t="s">
        <v>351</v>
      </c>
      <c r="J25" s="49" t="s">
        <v>333</v>
      </c>
      <c r="K25" s="49" t="s">
        <v>334</v>
      </c>
      <c r="L25" s="49" t="s">
        <v>434</v>
      </c>
      <c r="M25" s="49" t="s">
        <v>426</v>
      </c>
      <c r="N25" s="49" t="s">
        <v>427</v>
      </c>
      <c r="O25" s="49" t="s">
        <v>435</v>
      </c>
      <c r="P25" s="49" t="s">
        <v>436</v>
      </c>
      <c r="Q25" s="49" t="s">
        <v>415</v>
      </c>
    </row>
    <row r="26" spans="1:17" x14ac:dyDescent="0.25">
      <c r="A26" s="49" t="s">
        <v>213</v>
      </c>
      <c r="B26" s="49" t="s">
        <v>437</v>
      </c>
      <c r="C26" s="49" t="s">
        <v>224</v>
      </c>
      <c r="D26" s="49" t="s">
        <v>225</v>
      </c>
      <c r="E26" s="49" t="s">
        <v>438</v>
      </c>
      <c r="F26" s="49" t="s">
        <v>403</v>
      </c>
      <c r="G26" s="49" t="s">
        <v>404</v>
      </c>
      <c r="H26" s="59" t="s">
        <v>331</v>
      </c>
      <c r="I26" s="49" t="s">
        <v>351</v>
      </c>
      <c r="J26" s="49" t="s">
        <v>333</v>
      </c>
      <c r="K26" s="49" t="s">
        <v>334</v>
      </c>
      <c r="L26" s="49" t="s">
        <v>439</v>
      </c>
      <c r="M26" s="49" t="s">
        <v>426</v>
      </c>
      <c r="N26" s="49" t="s">
        <v>427</v>
      </c>
      <c r="O26" s="49" t="s">
        <v>435</v>
      </c>
      <c r="P26" s="49" t="s">
        <v>436</v>
      </c>
      <c r="Q26" s="49" t="s">
        <v>415</v>
      </c>
    </row>
    <row r="27" spans="1:17" x14ac:dyDescent="0.25">
      <c r="A27" s="49" t="s">
        <v>213</v>
      </c>
      <c r="B27" s="49" t="s">
        <v>916</v>
      </c>
      <c r="C27" s="49" t="s">
        <v>903</v>
      </c>
      <c r="D27" s="49" t="s">
        <v>415</v>
      </c>
      <c r="E27" s="49" t="s">
        <v>415</v>
      </c>
      <c r="F27" s="49" t="s">
        <v>403</v>
      </c>
      <c r="G27" s="49" t="s">
        <v>415</v>
      </c>
      <c r="H27" s="59" t="s">
        <v>331</v>
      </c>
      <c r="I27" s="49" t="s">
        <v>351</v>
      </c>
      <c r="J27" s="49" t="s">
        <v>415</v>
      </c>
      <c r="K27" s="49" t="s">
        <v>415</v>
      </c>
      <c r="L27" s="49" t="s">
        <v>415</v>
      </c>
      <c r="M27" s="49" t="s">
        <v>415</v>
      </c>
      <c r="N27" s="49" t="s">
        <v>415</v>
      </c>
      <c r="O27" s="49" t="s">
        <v>415</v>
      </c>
      <c r="P27" s="49" t="s">
        <v>415</v>
      </c>
      <c r="Q27" s="49" t="s">
        <v>415</v>
      </c>
    </row>
    <row r="28" spans="1:17" x14ac:dyDescent="0.25">
      <c r="A28" s="49" t="s">
        <v>60</v>
      </c>
      <c r="B28" s="49" t="s">
        <v>440</v>
      </c>
      <c r="C28" s="49" t="s">
        <v>74</v>
      </c>
      <c r="D28" s="49" t="s">
        <v>75</v>
      </c>
      <c r="E28" s="49" t="s">
        <v>441</v>
      </c>
      <c r="F28" s="49" t="s">
        <v>442</v>
      </c>
      <c r="G28" s="49" t="s">
        <v>443</v>
      </c>
      <c r="H28" s="59" t="s">
        <v>331</v>
      </c>
      <c r="I28" s="49" t="s">
        <v>332</v>
      </c>
      <c r="J28" s="49" t="s">
        <v>333</v>
      </c>
      <c r="K28" s="49" t="s">
        <v>334</v>
      </c>
      <c r="L28" s="49" t="s">
        <v>415</v>
      </c>
      <c r="M28" s="49" t="s">
        <v>359</v>
      </c>
      <c r="N28" s="49" t="s">
        <v>444</v>
      </c>
      <c r="O28" s="49" t="s">
        <v>445</v>
      </c>
      <c r="P28" s="49" t="s">
        <v>446</v>
      </c>
      <c r="Q28" s="49" t="s">
        <v>415</v>
      </c>
    </row>
    <row r="29" spans="1:17" x14ac:dyDescent="0.25">
      <c r="A29" s="49" t="s">
        <v>13</v>
      </c>
      <c r="B29" s="49" t="s">
        <v>447</v>
      </c>
      <c r="C29" s="49" t="s">
        <v>32</v>
      </c>
      <c r="D29" s="49" t="s">
        <v>33</v>
      </c>
      <c r="E29" s="49" t="s">
        <v>448</v>
      </c>
      <c r="F29" s="49" t="s">
        <v>442</v>
      </c>
      <c r="G29" s="49" t="s">
        <v>443</v>
      </c>
      <c r="H29" s="59" t="s">
        <v>331</v>
      </c>
      <c r="I29" s="49" t="s">
        <v>341</v>
      </c>
      <c r="J29" s="49" t="s">
        <v>333</v>
      </c>
      <c r="K29" s="49" t="s">
        <v>334</v>
      </c>
      <c r="L29" s="49" t="s">
        <v>449</v>
      </c>
      <c r="M29" s="49" t="s">
        <v>359</v>
      </c>
      <c r="N29" s="49" t="s">
        <v>444</v>
      </c>
      <c r="O29" s="49" t="s">
        <v>450</v>
      </c>
      <c r="P29" s="49" t="s">
        <v>451</v>
      </c>
      <c r="Q29" s="49" t="s">
        <v>415</v>
      </c>
    </row>
    <row r="30" spans="1:17" x14ac:dyDescent="0.25">
      <c r="A30" s="49" t="s">
        <v>60</v>
      </c>
      <c r="B30" s="49" t="s">
        <v>440</v>
      </c>
      <c r="C30" s="49" t="s">
        <v>308</v>
      </c>
      <c r="D30" s="49" t="s">
        <v>75</v>
      </c>
      <c r="E30" s="49" t="s">
        <v>441</v>
      </c>
      <c r="F30" s="49" t="s">
        <v>442</v>
      </c>
      <c r="G30" s="49" t="s">
        <v>443</v>
      </c>
      <c r="H30" s="59" t="s">
        <v>331</v>
      </c>
      <c r="I30" s="49" t="s">
        <v>332</v>
      </c>
      <c r="J30" s="49" t="s">
        <v>333</v>
      </c>
      <c r="K30" s="49" t="s">
        <v>334</v>
      </c>
      <c r="L30" s="49" t="s">
        <v>415</v>
      </c>
      <c r="M30" s="49" t="s">
        <v>359</v>
      </c>
      <c r="N30" s="49" t="s">
        <v>444</v>
      </c>
      <c r="O30" s="49" t="s">
        <v>445</v>
      </c>
      <c r="P30" s="49" t="s">
        <v>446</v>
      </c>
      <c r="Q30" s="49" t="s">
        <v>415</v>
      </c>
    </row>
    <row r="31" spans="1:17" x14ac:dyDescent="0.25">
      <c r="A31" s="49" t="s">
        <v>101</v>
      </c>
      <c r="B31" s="49" t="s">
        <v>452</v>
      </c>
      <c r="C31" s="49" t="s">
        <v>110</v>
      </c>
      <c r="D31" s="49" t="s">
        <v>111</v>
      </c>
      <c r="E31" s="49" t="s">
        <v>453</v>
      </c>
      <c r="F31" s="49" t="s">
        <v>329</v>
      </c>
      <c r="G31" s="49" t="s">
        <v>330</v>
      </c>
      <c r="H31" s="59" t="s">
        <v>454</v>
      </c>
      <c r="I31" s="49" t="s">
        <v>346</v>
      </c>
      <c r="J31" s="49" t="s">
        <v>333</v>
      </c>
      <c r="K31" s="49" t="s">
        <v>334</v>
      </c>
      <c r="L31" s="49" t="s">
        <v>455</v>
      </c>
      <c r="M31" s="49" t="s">
        <v>336</v>
      </c>
      <c r="N31" s="49" t="s">
        <v>337</v>
      </c>
      <c r="O31" s="49" t="s">
        <v>456</v>
      </c>
      <c r="P31" s="49" t="s">
        <v>456</v>
      </c>
      <c r="Q31" s="49" t="s">
        <v>415</v>
      </c>
    </row>
    <row r="32" spans="1:17" x14ac:dyDescent="0.25">
      <c r="A32" s="49" t="s">
        <v>101</v>
      </c>
      <c r="B32" s="49" t="s">
        <v>457</v>
      </c>
      <c r="C32" s="49" t="s">
        <v>113</v>
      </c>
      <c r="D32" s="49" t="s">
        <v>114</v>
      </c>
      <c r="E32" s="49" t="s">
        <v>458</v>
      </c>
      <c r="F32" s="49" t="s">
        <v>329</v>
      </c>
      <c r="G32" s="49" t="s">
        <v>330</v>
      </c>
      <c r="H32" s="59" t="s">
        <v>454</v>
      </c>
      <c r="I32" s="49" t="s">
        <v>346</v>
      </c>
      <c r="J32" s="49" t="s">
        <v>333</v>
      </c>
      <c r="K32" s="49" t="s">
        <v>334</v>
      </c>
      <c r="L32" s="49" t="s">
        <v>459</v>
      </c>
      <c r="M32" s="49" t="s">
        <v>336</v>
      </c>
      <c r="N32" s="49" t="s">
        <v>337</v>
      </c>
      <c r="O32" s="49" t="s">
        <v>460</v>
      </c>
      <c r="P32" s="49" t="s">
        <v>460</v>
      </c>
      <c r="Q32" s="49" t="s">
        <v>415</v>
      </c>
    </row>
    <row r="33" spans="1:17" x14ac:dyDescent="0.25">
      <c r="A33" s="49" t="s">
        <v>101</v>
      </c>
      <c r="B33" s="49" t="s">
        <v>461</v>
      </c>
      <c r="C33" s="49" t="s">
        <v>116</v>
      </c>
      <c r="D33" s="49" t="s">
        <v>117</v>
      </c>
      <c r="E33" s="49" t="s">
        <v>462</v>
      </c>
      <c r="F33" s="49" t="s">
        <v>329</v>
      </c>
      <c r="G33" s="49" t="s">
        <v>330</v>
      </c>
      <c r="H33" s="59" t="s">
        <v>454</v>
      </c>
      <c r="I33" s="49" t="s">
        <v>346</v>
      </c>
      <c r="J33" s="49" t="s">
        <v>333</v>
      </c>
      <c r="K33" s="49" t="s">
        <v>334</v>
      </c>
      <c r="L33" s="49" t="s">
        <v>463</v>
      </c>
      <c r="M33" s="49" t="s">
        <v>336</v>
      </c>
      <c r="N33" s="49" t="s">
        <v>337</v>
      </c>
      <c r="O33" s="49" t="s">
        <v>464</v>
      </c>
      <c r="P33" s="49" t="s">
        <v>464</v>
      </c>
      <c r="Q33" s="49" t="s">
        <v>415</v>
      </c>
    </row>
    <row r="34" spans="1:17" x14ac:dyDescent="0.25">
      <c r="A34" s="49" t="s">
        <v>119</v>
      </c>
      <c r="B34" s="49" t="s">
        <v>465</v>
      </c>
      <c r="C34" s="49" t="s">
        <v>127</v>
      </c>
      <c r="D34" s="49" t="s">
        <v>128</v>
      </c>
      <c r="E34" s="49" t="s">
        <v>466</v>
      </c>
      <c r="F34" s="49" t="s">
        <v>329</v>
      </c>
      <c r="G34" s="49" t="s">
        <v>330</v>
      </c>
      <c r="H34" s="59" t="s">
        <v>454</v>
      </c>
      <c r="I34" s="49" t="s">
        <v>351</v>
      </c>
      <c r="J34" s="49" t="s">
        <v>333</v>
      </c>
      <c r="K34" s="49" t="s">
        <v>334</v>
      </c>
      <c r="L34" s="49" t="s">
        <v>467</v>
      </c>
      <c r="M34" s="49" t="s">
        <v>336</v>
      </c>
      <c r="N34" s="49" t="s">
        <v>337</v>
      </c>
      <c r="O34" s="49" t="s">
        <v>468</v>
      </c>
      <c r="P34" s="49" t="s">
        <v>468</v>
      </c>
      <c r="Q34" s="49" t="s">
        <v>415</v>
      </c>
    </row>
    <row r="35" spans="1:17" x14ac:dyDescent="0.25">
      <c r="A35" s="49" t="s">
        <v>119</v>
      </c>
      <c r="B35" s="49" t="s">
        <v>469</v>
      </c>
      <c r="C35" s="49" t="s">
        <v>130</v>
      </c>
      <c r="D35" s="49" t="s">
        <v>131</v>
      </c>
      <c r="E35" s="49" t="s">
        <v>470</v>
      </c>
      <c r="F35" s="49" t="s">
        <v>329</v>
      </c>
      <c r="G35" s="49" t="s">
        <v>330</v>
      </c>
      <c r="H35" s="59" t="s">
        <v>454</v>
      </c>
      <c r="I35" s="49" t="s">
        <v>351</v>
      </c>
      <c r="J35" s="49" t="s">
        <v>333</v>
      </c>
      <c r="K35" s="49" t="s">
        <v>334</v>
      </c>
      <c r="L35" s="49" t="s">
        <v>471</v>
      </c>
      <c r="M35" s="49" t="s">
        <v>336</v>
      </c>
      <c r="N35" s="49" t="s">
        <v>337</v>
      </c>
      <c r="O35" s="49" t="s">
        <v>472</v>
      </c>
      <c r="P35" s="49" t="s">
        <v>472</v>
      </c>
      <c r="Q35" s="49" t="s">
        <v>415</v>
      </c>
    </row>
    <row r="36" spans="1:17" x14ac:dyDescent="0.25">
      <c r="A36" s="49" t="s">
        <v>119</v>
      </c>
      <c r="B36" s="49" t="s">
        <v>473</v>
      </c>
      <c r="C36" s="49" t="s">
        <v>134</v>
      </c>
      <c r="D36" s="49" t="s">
        <v>135</v>
      </c>
      <c r="E36" s="49" t="s">
        <v>474</v>
      </c>
      <c r="F36" s="49" t="s">
        <v>329</v>
      </c>
      <c r="G36" s="49" t="s">
        <v>330</v>
      </c>
      <c r="H36" s="59" t="s">
        <v>454</v>
      </c>
      <c r="I36" s="49" t="s">
        <v>351</v>
      </c>
      <c r="J36" s="49" t="s">
        <v>333</v>
      </c>
      <c r="K36" s="49" t="s">
        <v>334</v>
      </c>
      <c r="L36" s="49" t="s">
        <v>475</v>
      </c>
      <c r="M36" s="49" t="s">
        <v>336</v>
      </c>
      <c r="N36" s="49" t="s">
        <v>337</v>
      </c>
      <c r="O36" s="49" t="s">
        <v>476</v>
      </c>
      <c r="P36" s="49" t="s">
        <v>477</v>
      </c>
      <c r="Q36" s="49" t="s">
        <v>415</v>
      </c>
    </row>
    <row r="37" spans="1:17" x14ac:dyDescent="0.25">
      <c r="A37" s="49" t="s">
        <v>101</v>
      </c>
      <c r="B37" s="49" t="s">
        <v>478</v>
      </c>
      <c r="C37" s="49" t="s">
        <v>479</v>
      </c>
      <c r="D37" s="49" t="s">
        <v>415</v>
      </c>
      <c r="E37" s="49" t="s">
        <v>415</v>
      </c>
      <c r="F37" s="49" t="s">
        <v>329</v>
      </c>
      <c r="G37" s="49" t="s">
        <v>356</v>
      </c>
      <c r="H37" s="59" t="s">
        <v>454</v>
      </c>
      <c r="I37" s="49" t="s">
        <v>346</v>
      </c>
      <c r="J37" s="49" t="s">
        <v>333</v>
      </c>
      <c r="K37" s="49" t="s">
        <v>334</v>
      </c>
      <c r="L37" s="49" t="s">
        <v>415</v>
      </c>
      <c r="M37" s="49" t="s">
        <v>415</v>
      </c>
      <c r="N37" s="49" t="s">
        <v>415</v>
      </c>
      <c r="O37" s="49" t="s">
        <v>415</v>
      </c>
      <c r="P37" s="49" t="s">
        <v>415</v>
      </c>
      <c r="Q37" s="49" t="s">
        <v>415</v>
      </c>
    </row>
    <row r="38" spans="1:17" x14ac:dyDescent="0.25">
      <c r="A38" s="49" t="s">
        <v>119</v>
      </c>
      <c r="B38" s="49" t="s">
        <v>480</v>
      </c>
      <c r="C38" s="49" t="s">
        <v>481</v>
      </c>
      <c r="D38" s="49" t="s">
        <v>415</v>
      </c>
      <c r="E38" s="49" t="s">
        <v>415</v>
      </c>
      <c r="F38" s="49" t="s">
        <v>329</v>
      </c>
      <c r="G38" s="49" t="s">
        <v>356</v>
      </c>
      <c r="H38" s="59" t="s">
        <v>454</v>
      </c>
      <c r="I38" s="49" t="s">
        <v>351</v>
      </c>
      <c r="J38" s="49" t="s">
        <v>333</v>
      </c>
      <c r="K38" s="49" t="s">
        <v>334</v>
      </c>
      <c r="L38" s="49" t="s">
        <v>415</v>
      </c>
      <c r="M38" s="49" t="s">
        <v>415</v>
      </c>
      <c r="N38" s="49" t="s">
        <v>415</v>
      </c>
      <c r="O38" s="49" t="s">
        <v>415</v>
      </c>
      <c r="P38" s="49" t="s">
        <v>415</v>
      </c>
      <c r="Q38" s="49" t="s">
        <v>415</v>
      </c>
    </row>
    <row r="39" spans="1:17" x14ac:dyDescent="0.25">
      <c r="A39" s="49" t="s">
        <v>13</v>
      </c>
      <c r="B39" s="49" t="s">
        <v>482</v>
      </c>
      <c r="C39" s="49" t="s">
        <v>35</v>
      </c>
      <c r="D39" s="49" t="s">
        <v>36</v>
      </c>
      <c r="E39" s="49" t="s">
        <v>483</v>
      </c>
      <c r="F39" s="49" t="s">
        <v>368</v>
      </c>
      <c r="G39" s="49" t="s">
        <v>369</v>
      </c>
      <c r="H39" s="59" t="s">
        <v>454</v>
      </c>
      <c r="I39" s="49" t="s">
        <v>346</v>
      </c>
      <c r="J39" s="49" t="s">
        <v>333</v>
      </c>
      <c r="K39" s="49" t="s">
        <v>334</v>
      </c>
      <c r="L39" s="49" t="s">
        <v>484</v>
      </c>
      <c r="M39" s="49" t="s">
        <v>371</v>
      </c>
      <c r="N39" s="49" t="s">
        <v>372</v>
      </c>
      <c r="O39" s="49" t="s">
        <v>485</v>
      </c>
      <c r="P39" s="49" t="s">
        <v>485</v>
      </c>
      <c r="Q39" s="49" t="s">
        <v>415</v>
      </c>
    </row>
    <row r="40" spans="1:17" x14ac:dyDescent="0.25">
      <c r="A40" s="49" t="s">
        <v>13</v>
      </c>
      <c r="B40" s="49" t="s">
        <v>486</v>
      </c>
      <c r="C40" s="49" t="s">
        <v>38</v>
      </c>
      <c r="D40" s="49" t="s">
        <v>39</v>
      </c>
      <c r="E40" s="49" t="s">
        <v>487</v>
      </c>
      <c r="F40" s="49" t="s">
        <v>368</v>
      </c>
      <c r="G40" s="49" t="s">
        <v>369</v>
      </c>
      <c r="H40" s="59" t="s">
        <v>454</v>
      </c>
      <c r="I40" s="49" t="s">
        <v>346</v>
      </c>
      <c r="J40" s="49" t="s">
        <v>333</v>
      </c>
      <c r="K40" s="49" t="s">
        <v>334</v>
      </c>
      <c r="L40" s="49" t="s">
        <v>488</v>
      </c>
      <c r="M40" s="49" t="s">
        <v>371</v>
      </c>
      <c r="N40" s="49" t="s">
        <v>372</v>
      </c>
      <c r="O40" s="49" t="s">
        <v>489</v>
      </c>
      <c r="P40" s="49" t="s">
        <v>489</v>
      </c>
      <c r="Q40" s="49" t="s">
        <v>415</v>
      </c>
    </row>
    <row r="41" spans="1:17" x14ac:dyDescent="0.25">
      <c r="A41" s="49" t="s">
        <v>13</v>
      </c>
      <c r="B41" s="49" t="s">
        <v>490</v>
      </c>
      <c r="C41" s="49" t="s">
        <v>41</v>
      </c>
      <c r="D41" s="49" t="s">
        <v>42</v>
      </c>
      <c r="E41" s="49" t="s">
        <v>491</v>
      </c>
      <c r="F41" s="49" t="s">
        <v>368</v>
      </c>
      <c r="G41" s="49" t="s">
        <v>369</v>
      </c>
      <c r="H41" s="59" t="s">
        <v>454</v>
      </c>
      <c r="I41" s="49" t="s">
        <v>346</v>
      </c>
      <c r="J41" s="49" t="s">
        <v>333</v>
      </c>
      <c r="K41" s="49" t="s">
        <v>334</v>
      </c>
      <c r="L41" s="49" t="s">
        <v>492</v>
      </c>
      <c r="M41" s="49" t="s">
        <v>371</v>
      </c>
      <c r="N41" s="49" t="s">
        <v>372</v>
      </c>
      <c r="O41" s="49" t="s">
        <v>493</v>
      </c>
      <c r="P41" s="49" t="s">
        <v>493</v>
      </c>
      <c r="Q41" s="49" t="s">
        <v>415</v>
      </c>
    </row>
    <row r="42" spans="1:17" x14ac:dyDescent="0.25">
      <c r="A42" s="49" t="s">
        <v>13</v>
      </c>
      <c r="B42" s="49" t="s">
        <v>494</v>
      </c>
      <c r="C42" s="49" t="s">
        <v>44</v>
      </c>
      <c r="D42" s="49" t="s">
        <v>45</v>
      </c>
      <c r="E42" s="49" t="s">
        <v>495</v>
      </c>
      <c r="F42" s="49" t="s">
        <v>368</v>
      </c>
      <c r="G42" s="49" t="s">
        <v>369</v>
      </c>
      <c r="H42" s="59" t="s">
        <v>454</v>
      </c>
      <c r="I42" s="49" t="s">
        <v>346</v>
      </c>
      <c r="J42" s="49" t="s">
        <v>333</v>
      </c>
      <c r="K42" s="49" t="s">
        <v>334</v>
      </c>
      <c r="L42" s="49" t="s">
        <v>496</v>
      </c>
      <c r="M42" s="49" t="s">
        <v>371</v>
      </c>
      <c r="N42" s="49" t="s">
        <v>372</v>
      </c>
      <c r="O42" s="49" t="s">
        <v>497</v>
      </c>
      <c r="P42" s="49" t="s">
        <v>497</v>
      </c>
      <c r="Q42" s="49" t="s">
        <v>415</v>
      </c>
    </row>
    <row r="43" spans="1:17" x14ac:dyDescent="0.25">
      <c r="A43" s="49" t="s">
        <v>13</v>
      </c>
      <c r="B43" s="49" t="s">
        <v>498</v>
      </c>
      <c r="C43" s="49" t="s">
        <v>47</v>
      </c>
      <c r="D43" s="49" t="s">
        <v>48</v>
      </c>
      <c r="E43" s="49" t="s">
        <v>499</v>
      </c>
      <c r="F43" s="49" t="s">
        <v>368</v>
      </c>
      <c r="G43" s="49" t="s">
        <v>369</v>
      </c>
      <c r="H43" s="59" t="s">
        <v>454</v>
      </c>
      <c r="I43" s="49" t="s">
        <v>346</v>
      </c>
      <c r="J43" s="49" t="s">
        <v>333</v>
      </c>
      <c r="K43" s="49" t="s">
        <v>334</v>
      </c>
      <c r="L43" s="49" t="s">
        <v>500</v>
      </c>
      <c r="M43" s="49" t="s">
        <v>371</v>
      </c>
      <c r="N43" s="49" t="s">
        <v>372</v>
      </c>
      <c r="O43" s="49" t="s">
        <v>501</v>
      </c>
      <c r="P43" s="49" t="s">
        <v>501</v>
      </c>
      <c r="Q43" s="49" t="s">
        <v>415</v>
      </c>
    </row>
    <row r="44" spans="1:17" x14ac:dyDescent="0.25">
      <c r="A44" s="49" t="s">
        <v>13</v>
      </c>
      <c r="B44" s="49" t="s">
        <v>502</v>
      </c>
      <c r="C44" s="49" t="s">
        <v>50</v>
      </c>
      <c r="D44" s="49" t="s">
        <v>51</v>
      </c>
      <c r="E44" s="49" t="s">
        <v>503</v>
      </c>
      <c r="F44" s="49" t="s">
        <v>368</v>
      </c>
      <c r="G44" s="49" t="s">
        <v>369</v>
      </c>
      <c r="H44" s="59" t="s">
        <v>454</v>
      </c>
      <c r="I44" s="49" t="s">
        <v>346</v>
      </c>
      <c r="J44" s="49" t="s">
        <v>333</v>
      </c>
      <c r="K44" s="49" t="s">
        <v>334</v>
      </c>
      <c r="L44" s="49" t="s">
        <v>504</v>
      </c>
      <c r="M44" s="49" t="s">
        <v>371</v>
      </c>
      <c r="N44" s="49" t="s">
        <v>372</v>
      </c>
      <c r="O44" s="49" t="s">
        <v>485</v>
      </c>
      <c r="P44" s="49" t="s">
        <v>485</v>
      </c>
      <c r="Q44" s="49" t="s">
        <v>415</v>
      </c>
    </row>
    <row r="45" spans="1:17" x14ac:dyDescent="0.25">
      <c r="A45" s="49" t="s">
        <v>13</v>
      </c>
      <c r="B45" s="49" t="s">
        <v>505</v>
      </c>
      <c r="C45" s="49" t="s">
        <v>506</v>
      </c>
      <c r="D45" s="49" t="s">
        <v>415</v>
      </c>
      <c r="E45" s="49" t="s">
        <v>415</v>
      </c>
      <c r="F45" s="49" t="s">
        <v>368</v>
      </c>
      <c r="G45" s="49" t="s">
        <v>369</v>
      </c>
      <c r="H45" s="59" t="s">
        <v>454</v>
      </c>
      <c r="I45" s="49" t="s">
        <v>346</v>
      </c>
      <c r="J45" s="49" t="s">
        <v>333</v>
      </c>
      <c r="K45" s="49" t="s">
        <v>334</v>
      </c>
      <c r="L45" s="49" t="s">
        <v>415</v>
      </c>
      <c r="M45" s="49" t="s">
        <v>371</v>
      </c>
      <c r="N45" s="49" t="s">
        <v>372</v>
      </c>
      <c r="O45" s="49" t="s">
        <v>507</v>
      </c>
      <c r="P45" s="49" t="s">
        <v>507</v>
      </c>
      <c r="Q45" s="49" t="s">
        <v>415</v>
      </c>
    </row>
    <row r="46" spans="1:17" x14ac:dyDescent="0.25">
      <c r="A46" s="49" t="s">
        <v>13</v>
      </c>
      <c r="B46" s="49" t="s">
        <v>508</v>
      </c>
      <c r="C46" s="49" t="s">
        <v>53</v>
      </c>
      <c r="D46" s="49" t="s">
        <v>54</v>
      </c>
      <c r="E46" s="49" t="s">
        <v>509</v>
      </c>
      <c r="F46" s="49" t="s">
        <v>368</v>
      </c>
      <c r="G46" s="49" t="s">
        <v>369</v>
      </c>
      <c r="H46" s="59" t="s">
        <v>454</v>
      </c>
      <c r="I46" s="49" t="s">
        <v>346</v>
      </c>
      <c r="J46" s="49" t="s">
        <v>333</v>
      </c>
      <c r="K46" s="49" t="s">
        <v>334</v>
      </c>
      <c r="L46" s="49" t="s">
        <v>510</v>
      </c>
      <c r="M46" s="49" t="s">
        <v>371</v>
      </c>
      <c r="N46" s="49" t="s">
        <v>372</v>
      </c>
      <c r="O46" s="49" t="s">
        <v>511</v>
      </c>
      <c r="P46" s="49" t="s">
        <v>511</v>
      </c>
      <c r="Q46" s="49" t="s">
        <v>415</v>
      </c>
    </row>
    <row r="47" spans="1:17" x14ac:dyDescent="0.25">
      <c r="A47" s="49" t="s">
        <v>60</v>
      </c>
      <c r="B47" s="49" t="s">
        <v>512</v>
      </c>
      <c r="C47" s="49" t="s">
        <v>77</v>
      </c>
      <c r="D47" s="49" t="s">
        <v>78</v>
      </c>
      <c r="E47" s="49" t="s">
        <v>513</v>
      </c>
      <c r="F47" s="49" t="s">
        <v>368</v>
      </c>
      <c r="G47" s="49" t="s">
        <v>369</v>
      </c>
      <c r="H47" s="59" t="s">
        <v>454</v>
      </c>
      <c r="I47" s="49" t="s">
        <v>351</v>
      </c>
      <c r="J47" s="49" t="s">
        <v>333</v>
      </c>
      <c r="K47" s="49" t="s">
        <v>334</v>
      </c>
      <c r="L47" s="49" t="s">
        <v>514</v>
      </c>
      <c r="M47" s="49" t="s">
        <v>371</v>
      </c>
      <c r="N47" s="49" t="s">
        <v>372</v>
      </c>
      <c r="O47" s="49" t="s">
        <v>515</v>
      </c>
      <c r="P47" s="49" t="s">
        <v>515</v>
      </c>
      <c r="Q47" s="49" t="s">
        <v>415</v>
      </c>
    </row>
    <row r="48" spans="1:17" x14ac:dyDescent="0.25">
      <c r="A48" s="49" t="s">
        <v>60</v>
      </c>
      <c r="B48" s="49" t="s">
        <v>516</v>
      </c>
      <c r="C48" s="49" t="s">
        <v>80</v>
      </c>
      <c r="D48" s="49" t="s">
        <v>81</v>
      </c>
      <c r="E48" s="49" t="s">
        <v>517</v>
      </c>
      <c r="F48" s="49" t="s">
        <v>368</v>
      </c>
      <c r="G48" s="49" t="s">
        <v>369</v>
      </c>
      <c r="H48" s="59" t="s">
        <v>454</v>
      </c>
      <c r="I48" s="49" t="s">
        <v>351</v>
      </c>
      <c r="J48" s="49" t="s">
        <v>333</v>
      </c>
      <c r="K48" s="49" t="s">
        <v>334</v>
      </c>
      <c r="L48" s="49" t="s">
        <v>518</v>
      </c>
      <c r="M48" s="49" t="s">
        <v>371</v>
      </c>
      <c r="N48" s="49" t="s">
        <v>372</v>
      </c>
      <c r="O48" s="49" t="s">
        <v>519</v>
      </c>
      <c r="P48" s="49" t="s">
        <v>519</v>
      </c>
      <c r="Q48" s="49" t="s">
        <v>415</v>
      </c>
    </row>
    <row r="49" spans="1:17" x14ac:dyDescent="0.25">
      <c r="A49" s="49" t="s">
        <v>60</v>
      </c>
      <c r="B49" s="49" t="s">
        <v>520</v>
      </c>
      <c r="C49" s="49" t="s">
        <v>83</v>
      </c>
      <c r="D49" s="49" t="s">
        <v>84</v>
      </c>
      <c r="E49" s="49" t="s">
        <v>521</v>
      </c>
      <c r="F49" s="49" t="s">
        <v>368</v>
      </c>
      <c r="G49" s="49" t="s">
        <v>369</v>
      </c>
      <c r="H49" s="59" t="s">
        <v>454</v>
      </c>
      <c r="I49" s="49" t="s">
        <v>351</v>
      </c>
      <c r="J49" s="49" t="s">
        <v>333</v>
      </c>
      <c r="K49" s="49" t="s">
        <v>334</v>
      </c>
      <c r="L49" s="49" t="s">
        <v>522</v>
      </c>
      <c r="M49" s="49" t="s">
        <v>371</v>
      </c>
      <c r="N49" s="49" t="s">
        <v>372</v>
      </c>
      <c r="O49" s="49" t="s">
        <v>523</v>
      </c>
      <c r="P49" s="49" t="s">
        <v>523</v>
      </c>
      <c r="Q49" s="49" t="s">
        <v>415</v>
      </c>
    </row>
    <row r="50" spans="1:17" x14ac:dyDescent="0.25">
      <c r="A50" s="49" t="s">
        <v>60</v>
      </c>
      <c r="B50" s="49" t="s">
        <v>524</v>
      </c>
      <c r="C50" s="49" t="s">
        <v>86</v>
      </c>
      <c r="D50" s="49" t="s">
        <v>87</v>
      </c>
      <c r="E50" s="49" t="s">
        <v>525</v>
      </c>
      <c r="F50" s="49" t="s">
        <v>368</v>
      </c>
      <c r="G50" s="49" t="s">
        <v>369</v>
      </c>
      <c r="H50" s="59" t="s">
        <v>454</v>
      </c>
      <c r="I50" s="49" t="s">
        <v>351</v>
      </c>
      <c r="J50" s="49" t="s">
        <v>333</v>
      </c>
      <c r="K50" s="49" t="s">
        <v>334</v>
      </c>
      <c r="L50" s="49" t="s">
        <v>526</v>
      </c>
      <c r="M50" s="49" t="s">
        <v>371</v>
      </c>
      <c r="N50" s="49" t="s">
        <v>372</v>
      </c>
      <c r="O50" s="49" t="s">
        <v>527</v>
      </c>
      <c r="P50" s="49" t="s">
        <v>527</v>
      </c>
      <c r="Q50" s="49" t="s">
        <v>415</v>
      </c>
    </row>
    <row r="51" spans="1:17" x14ac:dyDescent="0.25">
      <c r="A51" s="49" t="s">
        <v>60</v>
      </c>
      <c r="B51" s="49" t="s">
        <v>528</v>
      </c>
      <c r="C51" s="49" t="s">
        <v>89</v>
      </c>
      <c r="D51" s="49" t="s">
        <v>90</v>
      </c>
      <c r="E51" s="49" t="s">
        <v>529</v>
      </c>
      <c r="F51" s="49" t="s">
        <v>368</v>
      </c>
      <c r="G51" s="49" t="s">
        <v>369</v>
      </c>
      <c r="H51" s="59" t="s">
        <v>454</v>
      </c>
      <c r="I51" s="49" t="s">
        <v>351</v>
      </c>
      <c r="J51" s="49" t="s">
        <v>333</v>
      </c>
      <c r="K51" s="49" t="s">
        <v>334</v>
      </c>
      <c r="L51" s="49" t="s">
        <v>530</v>
      </c>
      <c r="M51" s="49" t="s">
        <v>371</v>
      </c>
      <c r="N51" s="49" t="s">
        <v>372</v>
      </c>
      <c r="O51" s="49" t="s">
        <v>531</v>
      </c>
      <c r="P51" s="49" t="s">
        <v>531</v>
      </c>
      <c r="Q51" s="49" t="s">
        <v>415</v>
      </c>
    </row>
    <row r="52" spans="1:17" x14ac:dyDescent="0.25">
      <c r="A52" s="49" t="s">
        <v>60</v>
      </c>
      <c r="B52" s="49" t="s">
        <v>532</v>
      </c>
      <c r="C52" s="49" t="s">
        <v>92</v>
      </c>
      <c r="D52" s="49" t="s">
        <v>93</v>
      </c>
      <c r="E52" s="49" t="s">
        <v>533</v>
      </c>
      <c r="F52" s="49" t="s">
        <v>368</v>
      </c>
      <c r="G52" s="49" t="s">
        <v>369</v>
      </c>
      <c r="H52" s="59" t="s">
        <v>454</v>
      </c>
      <c r="I52" s="49" t="s">
        <v>351</v>
      </c>
      <c r="J52" s="49" t="s">
        <v>333</v>
      </c>
      <c r="K52" s="49" t="s">
        <v>334</v>
      </c>
      <c r="L52" s="49" t="s">
        <v>534</v>
      </c>
      <c r="M52" s="49" t="s">
        <v>371</v>
      </c>
      <c r="N52" s="49" t="s">
        <v>372</v>
      </c>
      <c r="O52" s="49" t="s">
        <v>515</v>
      </c>
      <c r="P52" s="49" t="s">
        <v>515</v>
      </c>
      <c r="Q52" s="49" t="s">
        <v>415</v>
      </c>
    </row>
    <row r="53" spans="1:17" x14ac:dyDescent="0.25">
      <c r="A53" s="49" t="s">
        <v>60</v>
      </c>
      <c r="B53" s="49" t="s">
        <v>535</v>
      </c>
      <c r="C53" s="49" t="s">
        <v>536</v>
      </c>
      <c r="D53" s="49" t="s">
        <v>415</v>
      </c>
      <c r="E53" s="49" t="s">
        <v>415</v>
      </c>
      <c r="F53" s="49" t="s">
        <v>368</v>
      </c>
      <c r="G53" s="49" t="s">
        <v>369</v>
      </c>
      <c r="H53" s="59" t="s">
        <v>454</v>
      </c>
      <c r="I53" s="49" t="s">
        <v>351</v>
      </c>
      <c r="J53" s="49" t="s">
        <v>333</v>
      </c>
      <c r="K53" s="49" t="s">
        <v>334</v>
      </c>
      <c r="L53" s="49" t="s">
        <v>415</v>
      </c>
      <c r="M53" s="49" t="s">
        <v>371</v>
      </c>
      <c r="N53" s="49" t="s">
        <v>372</v>
      </c>
      <c r="O53" s="49" t="s">
        <v>537</v>
      </c>
      <c r="P53" s="49" t="s">
        <v>537</v>
      </c>
      <c r="Q53" s="49" t="s">
        <v>415</v>
      </c>
    </row>
    <row r="54" spans="1:17" x14ac:dyDescent="0.25">
      <c r="A54" s="49" t="s">
        <v>60</v>
      </c>
      <c r="B54" s="49" t="s">
        <v>538</v>
      </c>
      <c r="C54" s="49" t="s">
        <v>95</v>
      </c>
      <c r="D54" s="49" t="s">
        <v>96</v>
      </c>
      <c r="E54" s="49" t="s">
        <v>539</v>
      </c>
      <c r="F54" s="49" t="s">
        <v>368</v>
      </c>
      <c r="G54" s="49" t="s">
        <v>369</v>
      </c>
      <c r="H54" s="59" t="s">
        <v>454</v>
      </c>
      <c r="I54" s="49" t="s">
        <v>351</v>
      </c>
      <c r="J54" s="49" t="s">
        <v>333</v>
      </c>
      <c r="K54" s="49" t="s">
        <v>334</v>
      </c>
      <c r="L54" s="49" t="s">
        <v>540</v>
      </c>
      <c r="M54" s="49" t="s">
        <v>371</v>
      </c>
      <c r="N54" s="49" t="s">
        <v>372</v>
      </c>
      <c r="O54" s="49" t="s">
        <v>541</v>
      </c>
      <c r="P54" s="49" t="s">
        <v>541</v>
      </c>
      <c r="Q54" s="49" t="s">
        <v>415</v>
      </c>
    </row>
    <row r="55" spans="1:17" x14ac:dyDescent="0.25">
      <c r="A55" s="49" t="s">
        <v>13</v>
      </c>
      <c r="B55" s="49" t="s">
        <v>542</v>
      </c>
      <c r="C55" s="49" t="s">
        <v>56</v>
      </c>
      <c r="D55" s="49" t="s">
        <v>57</v>
      </c>
      <c r="E55" s="49" t="s">
        <v>543</v>
      </c>
      <c r="F55" s="49" t="s">
        <v>368</v>
      </c>
      <c r="G55" s="49" t="s">
        <v>369</v>
      </c>
      <c r="H55" s="59" t="s">
        <v>454</v>
      </c>
      <c r="I55" s="49" t="s">
        <v>346</v>
      </c>
      <c r="J55" s="49" t="s">
        <v>333</v>
      </c>
      <c r="K55" s="49" t="s">
        <v>334</v>
      </c>
      <c r="L55" s="49" t="s">
        <v>544</v>
      </c>
      <c r="M55" s="49" t="s">
        <v>371</v>
      </c>
      <c r="N55" s="49" t="s">
        <v>395</v>
      </c>
      <c r="O55" s="49" t="s">
        <v>545</v>
      </c>
      <c r="P55" s="49" t="s">
        <v>545</v>
      </c>
      <c r="Q55" s="49" t="s">
        <v>415</v>
      </c>
    </row>
    <row r="56" spans="1:17" x14ac:dyDescent="0.25">
      <c r="A56" s="49" t="s">
        <v>60</v>
      </c>
      <c r="B56" s="49" t="s">
        <v>546</v>
      </c>
      <c r="C56" s="49" t="s">
        <v>98</v>
      </c>
      <c r="D56" s="49" t="s">
        <v>99</v>
      </c>
      <c r="E56" s="49" t="s">
        <v>547</v>
      </c>
      <c r="F56" s="49" t="s">
        <v>368</v>
      </c>
      <c r="G56" s="49" t="s">
        <v>369</v>
      </c>
      <c r="H56" s="59" t="s">
        <v>454</v>
      </c>
      <c r="I56" s="49" t="s">
        <v>351</v>
      </c>
      <c r="J56" s="49" t="s">
        <v>333</v>
      </c>
      <c r="K56" s="49" t="s">
        <v>334</v>
      </c>
      <c r="L56" s="49" t="s">
        <v>548</v>
      </c>
      <c r="M56" s="49" t="s">
        <v>371</v>
      </c>
      <c r="N56" s="49" t="s">
        <v>395</v>
      </c>
      <c r="O56" s="49" t="s">
        <v>549</v>
      </c>
      <c r="P56" s="49" t="s">
        <v>549</v>
      </c>
      <c r="Q56" s="49" t="s">
        <v>415</v>
      </c>
    </row>
    <row r="57" spans="1:17" x14ac:dyDescent="0.25">
      <c r="A57" s="49" t="s">
        <v>173</v>
      </c>
      <c r="B57" s="49" t="s">
        <v>550</v>
      </c>
      <c r="C57" s="49" t="s">
        <v>188</v>
      </c>
      <c r="D57" s="49" t="s">
        <v>189</v>
      </c>
      <c r="E57" s="49" t="s">
        <v>551</v>
      </c>
      <c r="F57" s="49" t="s">
        <v>403</v>
      </c>
      <c r="G57" s="49" t="s">
        <v>404</v>
      </c>
      <c r="H57" s="59" t="s">
        <v>454</v>
      </c>
      <c r="I57" s="49" t="s">
        <v>346</v>
      </c>
      <c r="J57" s="49" t="s">
        <v>333</v>
      </c>
      <c r="K57" s="49" t="s">
        <v>334</v>
      </c>
      <c r="L57" s="49" t="s">
        <v>552</v>
      </c>
      <c r="M57" s="49" t="s">
        <v>371</v>
      </c>
      <c r="N57" s="49" t="s">
        <v>553</v>
      </c>
      <c r="O57" s="49" t="s">
        <v>554</v>
      </c>
      <c r="P57" s="49" t="s">
        <v>554</v>
      </c>
      <c r="Q57" s="49" t="s">
        <v>415</v>
      </c>
    </row>
    <row r="58" spans="1:17" x14ac:dyDescent="0.25">
      <c r="A58" s="49" t="s">
        <v>173</v>
      </c>
      <c r="B58" s="49" t="s">
        <v>555</v>
      </c>
      <c r="C58" s="49" t="s">
        <v>556</v>
      </c>
      <c r="D58" s="49" t="s">
        <v>415</v>
      </c>
      <c r="E58" s="49" t="s">
        <v>415</v>
      </c>
      <c r="F58" s="49" t="s">
        <v>403</v>
      </c>
      <c r="G58" s="49" t="s">
        <v>404</v>
      </c>
      <c r="H58" s="59" t="s">
        <v>454</v>
      </c>
      <c r="I58" s="49" t="s">
        <v>346</v>
      </c>
      <c r="J58" s="49" t="s">
        <v>333</v>
      </c>
      <c r="K58" s="49" t="s">
        <v>334</v>
      </c>
      <c r="L58" s="49" t="s">
        <v>415</v>
      </c>
      <c r="M58" s="49" t="s">
        <v>371</v>
      </c>
      <c r="N58" s="49" t="s">
        <v>553</v>
      </c>
      <c r="O58" s="49" t="s">
        <v>557</v>
      </c>
      <c r="P58" s="49" t="s">
        <v>557</v>
      </c>
      <c r="Q58" s="49" t="s">
        <v>415</v>
      </c>
    </row>
    <row r="59" spans="1:17" x14ac:dyDescent="0.25">
      <c r="A59" s="49" t="s">
        <v>213</v>
      </c>
      <c r="B59" s="49" t="s">
        <v>558</v>
      </c>
      <c r="C59" s="49" t="s">
        <v>227</v>
      </c>
      <c r="D59" s="49" t="s">
        <v>228</v>
      </c>
      <c r="E59" s="49" t="s">
        <v>559</v>
      </c>
      <c r="F59" s="49" t="s">
        <v>403</v>
      </c>
      <c r="G59" s="49" t="s">
        <v>404</v>
      </c>
      <c r="H59" s="59" t="s">
        <v>454</v>
      </c>
      <c r="I59" s="49" t="s">
        <v>351</v>
      </c>
      <c r="J59" s="49" t="s">
        <v>333</v>
      </c>
      <c r="K59" s="49" t="s">
        <v>334</v>
      </c>
      <c r="L59" s="49" t="s">
        <v>560</v>
      </c>
      <c r="M59" s="49" t="s">
        <v>371</v>
      </c>
      <c r="N59" s="49" t="s">
        <v>553</v>
      </c>
      <c r="O59" s="49" t="s">
        <v>561</v>
      </c>
      <c r="P59" s="49" t="s">
        <v>561</v>
      </c>
      <c r="Q59" s="49" t="s">
        <v>415</v>
      </c>
    </row>
    <row r="60" spans="1:17" x14ac:dyDescent="0.25">
      <c r="A60" s="49" t="s">
        <v>213</v>
      </c>
      <c r="B60" s="49" t="s">
        <v>562</v>
      </c>
      <c r="C60" s="49" t="s">
        <v>563</v>
      </c>
      <c r="D60" s="49" t="s">
        <v>415</v>
      </c>
      <c r="E60" s="49" t="s">
        <v>415</v>
      </c>
      <c r="F60" s="49" t="s">
        <v>403</v>
      </c>
      <c r="G60" s="49" t="s">
        <v>404</v>
      </c>
      <c r="H60" s="59" t="s">
        <v>454</v>
      </c>
      <c r="I60" s="49" t="s">
        <v>351</v>
      </c>
      <c r="J60" s="49" t="s">
        <v>333</v>
      </c>
      <c r="K60" s="49" t="s">
        <v>334</v>
      </c>
      <c r="L60" s="49" t="s">
        <v>415</v>
      </c>
      <c r="M60" s="49" t="s">
        <v>371</v>
      </c>
      <c r="N60" s="49" t="s">
        <v>553</v>
      </c>
      <c r="O60" s="49" t="s">
        <v>564</v>
      </c>
      <c r="P60" s="49" t="s">
        <v>564</v>
      </c>
      <c r="Q60" s="49" t="s">
        <v>415</v>
      </c>
    </row>
    <row r="61" spans="1:17" x14ac:dyDescent="0.25">
      <c r="A61" s="49" t="s">
        <v>173</v>
      </c>
      <c r="B61" s="49" t="s">
        <v>565</v>
      </c>
      <c r="C61" s="49" t="s">
        <v>191</v>
      </c>
      <c r="D61" s="49" t="s">
        <v>192</v>
      </c>
      <c r="E61" s="49" t="s">
        <v>566</v>
      </c>
      <c r="F61" s="49" t="s">
        <v>403</v>
      </c>
      <c r="G61" s="49" t="s">
        <v>404</v>
      </c>
      <c r="H61" s="59" t="s">
        <v>454</v>
      </c>
      <c r="I61" s="49" t="s">
        <v>346</v>
      </c>
      <c r="J61" s="49" t="s">
        <v>333</v>
      </c>
      <c r="K61" s="49" t="s">
        <v>334</v>
      </c>
      <c r="L61" s="49" t="s">
        <v>421</v>
      </c>
      <c r="M61" s="49" t="s">
        <v>359</v>
      </c>
      <c r="N61" s="49" t="s">
        <v>406</v>
      </c>
      <c r="O61" s="49" t="s">
        <v>567</v>
      </c>
      <c r="P61" s="49" t="s">
        <v>417</v>
      </c>
      <c r="Q61" s="49" t="s">
        <v>415</v>
      </c>
    </row>
    <row r="62" spans="1:17" x14ac:dyDescent="0.25">
      <c r="A62" s="49" t="s">
        <v>173</v>
      </c>
      <c r="B62" s="49" t="s">
        <v>568</v>
      </c>
      <c r="C62" s="49" t="s">
        <v>194</v>
      </c>
      <c r="D62" s="49" t="s">
        <v>195</v>
      </c>
      <c r="E62" s="49" t="s">
        <v>569</v>
      </c>
      <c r="F62" s="49" t="s">
        <v>403</v>
      </c>
      <c r="G62" s="49" t="s">
        <v>404</v>
      </c>
      <c r="H62" s="59" t="s">
        <v>454</v>
      </c>
      <c r="I62" s="49" t="s">
        <v>346</v>
      </c>
      <c r="J62" s="49" t="s">
        <v>333</v>
      </c>
      <c r="K62" s="49" t="s">
        <v>334</v>
      </c>
      <c r="L62" s="49" t="s">
        <v>570</v>
      </c>
      <c r="M62" s="49" t="s">
        <v>359</v>
      </c>
      <c r="N62" s="49" t="s">
        <v>406</v>
      </c>
      <c r="O62" s="49" t="s">
        <v>418</v>
      </c>
      <c r="P62" s="49" t="s">
        <v>418</v>
      </c>
      <c r="Q62" s="49" t="s">
        <v>415</v>
      </c>
    </row>
    <row r="63" spans="1:17" x14ac:dyDescent="0.25">
      <c r="A63" s="49" t="s">
        <v>173</v>
      </c>
      <c r="B63" s="49" t="s">
        <v>571</v>
      </c>
      <c r="C63" s="49" t="s">
        <v>198</v>
      </c>
      <c r="D63" s="49" t="s">
        <v>199</v>
      </c>
      <c r="E63" s="49" t="s">
        <v>572</v>
      </c>
      <c r="F63" s="49" t="s">
        <v>403</v>
      </c>
      <c r="G63" s="49" t="s">
        <v>404</v>
      </c>
      <c r="H63" s="59" t="s">
        <v>454</v>
      </c>
      <c r="I63" s="49" t="s">
        <v>346</v>
      </c>
      <c r="J63" s="49" t="s">
        <v>333</v>
      </c>
      <c r="K63" s="49" t="s">
        <v>334</v>
      </c>
      <c r="L63" s="49" t="s">
        <v>573</v>
      </c>
      <c r="M63" s="49" t="s">
        <v>359</v>
      </c>
      <c r="N63" s="49" t="s">
        <v>406</v>
      </c>
      <c r="O63" s="49" t="s">
        <v>574</v>
      </c>
      <c r="P63" s="49" t="s">
        <v>574</v>
      </c>
      <c r="Q63" s="49" t="s">
        <v>415</v>
      </c>
    </row>
    <row r="64" spans="1:17" x14ac:dyDescent="0.25">
      <c r="A64" s="49" t="s">
        <v>173</v>
      </c>
      <c r="B64" s="49" t="s">
        <v>895</v>
      </c>
      <c r="C64" s="49" t="s">
        <v>888</v>
      </c>
      <c r="D64" s="49" t="s">
        <v>889</v>
      </c>
      <c r="E64" s="49" t="s">
        <v>897</v>
      </c>
      <c r="F64" s="49" t="s">
        <v>403</v>
      </c>
      <c r="G64" s="49" t="s">
        <v>404</v>
      </c>
      <c r="H64" s="59" t="s">
        <v>454</v>
      </c>
      <c r="I64" s="49" t="s">
        <v>346</v>
      </c>
      <c r="J64" s="49" t="s">
        <v>333</v>
      </c>
      <c r="K64" s="49" t="s">
        <v>334</v>
      </c>
      <c r="L64" s="49" t="s">
        <v>415</v>
      </c>
      <c r="M64" s="49" t="s">
        <v>359</v>
      </c>
      <c r="N64" s="49" t="s">
        <v>406</v>
      </c>
      <c r="O64" s="49" t="s">
        <v>415</v>
      </c>
      <c r="P64" s="49" t="s">
        <v>415</v>
      </c>
      <c r="Q64" s="49" t="s">
        <v>415</v>
      </c>
    </row>
    <row r="65" spans="1:17" x14ac:dyDescent="0.25">
      <c r="A65" s="49" t="s">
        <v>213</v>
      </c>
      <c r="B65" s="49" t="s">
        <v>575</v>
      </c>
      <c r="C65" s="49" t="s">
        <v>230</v>
      </c>
      <c r="D65" s="49" t="s">
        <v>231</v>
      </c>
      <c r="E65" s="49" t="s">
        <v>576</v>
      </c>
      <c r="F65" s="49" t="s">
        <v>403</v>
      </c>
      <c r="G65" s="49" t="s">
        <v>404</v>
      </c>
      <c r="H65" s="59" t="s">
        <v>454</v>
      </c>
      <c r="I65" s="49" t="s">
        <v>351</v>
      </c>
      <c r="J65" s="49" t="s">
        <v>333</v>
      </c>
      <c r="K65" s="49" t="s">
        <v>334</v>
      </c>
      <c r="L65" s="49" t="s">
        <v>577</v>
      </c>
      <c r="M65" s="49" t="s">
        <v>359</v>
      </c>
      <c r="N65" s="49" t="s">
        <v>406</v>
      </c>
      <c r="O65" s="49" t="s">
        <v>578</v>
      </c>
      <c r="P65" s="49" t="s">
        <v>578</v>
      </c>
      <c r="Q65" s="49" t="s">
        <v>415</v>
      </c>
    </row>
    <row r="66" spans="1:17" x14ac:dyDescent="0.25">
      <c r="A66" s="49" t="s">
        <v>213</v>
      </c>
      <c r="B66" s="49" t="s">
        <v>579</v>
      </c>
      <c r="C66" s="49" t="s">
        <v>233</v>
      </c>
      <c r="D66" s="49" t="s">
        <v>234</v>
      </c>
      <c r="E66" s="49" t="s">
        <v>580</v>
      </c>
      <c r="F66" s="49" t="s">
        <v>403</v>
      </c>
      <c r="G66" s="49" t="s">
        <v>404</v>
      </c>
      <c r="H66" s="59" t="s">
        <v>454</v>
      </c>
      <c r="I66" s="49" t="s">
        <v>351</v>
      </c>
      <c r="J66" s="49" t="s">
        <v>333</v>
      </c>
      <c r="K66" s="49" t="s">
        <v>334</v>
      </c>
      <c r="L66" s="49" t="s">
        <v>581</v>
      </c>
      <c r="M66" s="49" t="s">
        <v>359</v>
      </c>
      <c r="N66" s="49" t="s">
        <v>406</v>
      </c>
      <c r="O66" s="49" t="s">
        <v>422</v>
      </c>
      <c r="P66" s="49" t="s">
        <v>422</v>
      </c>
      <c r="Q66" s="49" t="s">
        <v>415</v>
      </c>
    </row>
    <row r="67" spans="1:17" x14ac:dyDescent="0.25">
      <c r="A67" s="49" t="s">
        <v>213</v>
      </c>
      <c r="B67" s="49" t="s">
        <v>582</v>
      </c>
      <c r="C67" s="49" t="s">
        <v>236</v>
      </c>
      <c r="D67" s="49" t="s">
        <v>237</v>
      </c>
      <c r="E67" s="49" t="s">
        <v>583</v>
      </c>
      <c r="F67" s="49" t="s">
        <v>403</v>
      </c>
      <c r="G67" s="49" t="s">
        <v>404</v>
      </c>
      <c r="H67" s="59" t="s">
        <v>454</v>
      </c>
      <c r="I67" s="49" t="s">
        <v>351</v>
      </c>
      <c r="J67" s="49" t="s">
        <v>333</v>
      </c>
      <c r="K67" s="49" t="s">
        <v>334</v>
      </c>
      <c r="L67" s="49" t="s">
        <v>584</v>
      </c>
      <c r="M67" s="49" t="s">
        <v>359</v>
      </c>
      <c r="N67" s="49" t="s">
        <v>406</v>
      </c>
      <c r="O67" s="49" t="s">
        <v>585</v>
      </c>
      <c r="P67" s="49" t="s">
        <v>585</v>
      </c>
      <c r="Q67" s="49" t="s">
        <v>415</v>
      </c>
    </row>
    <row r="68" spans="1:17" x14ac:dyDescent="0.25">
      <c r="A68" s="49" t="s">
        <v>213</v>
      </c>
      <c r="B68" s="49" t="s">
        <v>896</v>
      </c>
      <c r="C68" s="49" t="s">
        <v>891</v>
      </c>
      <c r="D68" s="49" t="s">
        <v>892</v>
      </c>
      <c r="E68" s="49" t="s">
        <v>898</v>
      </c>
      <c r="F68" s="49" t="s">
        <v>403</v>
      </c>
      <c r="G68" s="49" t="s">
        <v>404</v>
      </c>
      <c r="H68" s="59" t="s">
        <v>454</v>
      </c>
      <c r="I68" s="49" t="s">
        <v>351</v>
      </c>
      <c r="J68" s="49" t="s">
        <v>333</v>
      </c>
      <c r="K68" s="49" t="s">
        <v>334</v>
      </c>
      <c r="L68" s="49" t="s">
        <v>415</v>
      </c>
      <c r="M68" s="49" t="s">
        <v>359</v>
      </c>
      <c r="N68" s="49" t="s">
        <v>406</v>
      </c>
      <c r="O68" s="49" t="s">
        <v>415</v>
      </c>
      <c r="P68" s="49" t="s">
        <v>415</v>
      </c>
      <c r="Q68" s="49" t="s">
        <v>415</v>
      </c>
    </row>
    <row r="69" spans="1:17" x14ac:dyDescent="0.25">
      <c r="A69" s="49" t="s">
        <v>173</v>
      </c>
      <c r="B69" s="49" t="s">
        <v>586</v>
      </c>
      <c r="C69" s="49" t="s">
        <v>202</v>
      </c>
      <c r="D69" s="49" t="s">
        <v>203</v>
      </c>
      <c r="E69" s="49" t="s">
        <v>587</v>
      </c>
      <c r="F69" s="49" t="s">
        <v>403</v>
      </c>
      <c r="G69" s="49" t="s">
        <v>404</v>
      </c>
      <c r="H69" s="59" t="s">
        <v>454</v>
      </c>
      <c r="I69" s="49" t="s">
        <v>346</v>
      </c>
      <c r="J69" s="49" t="s">
        <v>333</v>
      </c>
      <c r="K69" s="49" t="s">
        <v>334</v>
      </c>
      <c r="L69" s="49" t="s">
        <v>588</v>
      </c>
      <c r="M69" s="49" t="s">
        <v>426</v>
      </c>
      <c r="N69" s="49" t="s">
        <v>427</v>
      </c>
      <c r="O69" s="49" t="s">
        <v>589</v>
      </c>
      <c r="P69" s="49" t="s">
        <v>590</v>
      </c>
      <c r="Q69" s="49" t="s">
        <v>415</v>
      </c>
    </row>
    <row r="70" spans="1:17" x14ac:dyDescent="0.25">
      <c r="A70" s="49" t="s">
        <v>173</v>
      </c>
      <c r="B70" s="49" t="s">
        <v>591</v>
      </c>
      <c r="C70" s="49" t="s">
        <v>205</v>
      </c>
      <c r="D70" s="49" t="s">
        <v>206</v>
      </c>
      <c r="E70" s="49" t="s">
        <v>592</v>
      </c>
      <c r="F70" s="49" t="s">
        <v>403</v>
      </c>
      <c r="G70" s="49" t="s">
        <v>404</v>
      </c>
      <c r="H70" s="59" t="s">
        <v>454</v>
      </c>
      <c r="I70" s="49" t="s">
        <v>346</v>
      </c>
      <c r="J70" s="49" t="s">
        <v>333</v>
      </c>
      <c r="K70" s="49" t="s">
        <v>334</v>
      </c>
      <c r="L70" s="49" t="s">
        <v>593</v>
      </c>
      <c r="M70" s="49" t="s">
        <v>426</v>
      </c>
      <c r="N70" s="49" t="s">
        <v>427</v>
      </c>
      <c r="O70" s="49" t="s">
        <v>589</v>
      </c>
      <c r="P70" s="49" t="s">
        <v>590</v>
      </c>
      <c r="Q70" s="49" t="s">
        <v>415</v>
      </c>
    </row>
    <row r="71" spans="1:17" x14ac:dyDescent="0.25">
      <c r="A71" s="49" t="s">
        <v>173</v>
      </c>
      <c r="B71" s="49" t="s">
        <v>594</v>
      </c>
      <c r="C71" s="49" t="s">
        <v>209</v>
      </c>
      <c r="D71" s="49" t="s">
        <v>210</v>
      </c>
      <c r="E71" s="49" t="s">
        <v>595</v>
      </c>
      <c r="F71" s="49" t="s">
        <v>403</v>
      </c>
      <c r="G71" s="49" t="s">
        <v>404</v>
      </c>
      <c r="H71" s="59" t="s">
        <v>454</v>
      </c>
      <c r="I71" s="49" t="s">
        <v>346</v>
      </c>
      <c r="J71" s="49" t="s">
        <v>333</v>
      </c>
      <c r="K71" s="49" t="s">
        <v>334</v>
      </c>
      <c r="L71" s="49" t="s">
        <v>596</v>
      </c>
      <c r="M71" s="49" t="s">
        <v>426</v>
      </c>
      <c r="N71" s="49" t="s">
        <v>427</v>
      </c>
      <c r="O71" s="49" t="s">
        <v>597</v>
      </c>
      <c r="P71" s="49" t="s">
        <v>597</v>
      </c>
      <c r="Q71" s="49" t="s">
        <v>415</v>
      </c>
    </row>
    <row r="72" spans="1:17" x14ac:dyDescent="0.25">
      <c r="A72" s="49" t="s">
        <v>213</v>
      </c>
      <c r="B72" s="49" t="s">
        <v>598</v>
      </c>
      <c r="C72" s="49" t="s">
        <v>239</v>
      </c>
      <c r="D72" s="49" t="s">
        <v>240</v>
      </c>
      <c r="E72" s="49" t="s">
        <v>599</v>
      </c>
      <c r="F72" s="49" t="s">
        <v>403</v>
      </c>
      <c r="G72" s="49" t="s">
        <v>404</v>
      </c>
      <c r="H72" s="59" t="s">
        <v>454</v>
      </c>
      <c r="I72" s="49" t="s">
        <v>351</v>
      </c>
      <c r="J72" s="49" t="s">
        <v>333</v>
      </c>
      <c r="K72" s="49" t="s">
        <v>334</v>
      </c>
      <c r="L72" s="49" t="s">
        <v>600</v>
      </c>
      <c r="M72" s="49" t="s">
        <v>426</v>
      </c>
      <c r="N72" s="49" t="s">
        <v>427</v>
      </c>
      <c r="O72" s="49" t="s">
        <v>601</v>
      </c>
      <c r="P72" s="49" t="s">
        <v>601</v>
      </c>
      <c r="Q72" s="49" t="s">
        <v>415</v>
      </c>
    </row>
    <row r="73" spans="1:17" x14ac:dyDescent="0.25">
      <c r="A73" s="49" t="s">
        <v>213</v>
      </c>
      <c r="B73" s="49" t="s">
        <v>602</v>
      </c>
      <c r="C73" s="49" t="s">
        <v>242</v>
      </c>
      <c r="D73" s="49" t="s">
        <v>243</v>
      </c>
      <c r="E73" s="49" t="s">
        <v>603</v>
      </c>
      <c r="F73" s="49" t="s">
        <v>403</v>
      </c>
      <c r="G73" s="49" t="s">
        <v>404</v>
      </c>
      <c r="H73" s="59" t="s">
        <v>454</v>
      </c>
      <c r="I73" s="49" t="s">
        <v>351</v>
      </c>
      <c r="J73" s="49" t="s">
        <v>333</v>
      </c>
      <c r="K73" s="49" t="s">
        <v>334</v>
      </c>
      <c r="L73" s="49" t="s">
        <v>604</v>
      </c>
      <c r="M73" s="49" t="s">
        <v>426</v>
      </c>
      <c r="N73" s="49" t="s">
        <v>427</v>
      </c>
      <c r="O73" s="49" t="s">
        <v>601</v>
      </c>
      <c r="P73" s="49" t="s">
        <v>601</v>
      </c>
      <c r="Q73" s="49" t="s">
        <v>415</v>
      </c>
    </row>
    <row r="74" spans="1:17" x14ac:dyDescent="0.25">
      <c r="A74" s="49" t="s">
        <v>213</v>
      </c>
      <c r="B74" s="49" t="s">
        <v>605</v>
      </c>
      <c r="C74" s="49" t="s">
        <v>245</v>
      </c>
      <c r="D74" s="49" t="s">
        <v>246</v>
      </c>
      <c r="E74" s="49" t="s">
        <v>606</v>
      </c>
      <c r="F74" s="49" t="s">
        <v>403</v>
      </c>
      <c r="G74" s="49" t="s">
        <v>404</v>
      </c>
      <c r="H74" s="59" t="s">
        <v>454</v>
      </c>
      <c r="I74" s="49" t="s">
        <v>351</v>
      </c>
      <c r="J74" s="49" t="s">
        <v>333</v>
      </c>
      <c r="K74" s="49" t="s">
        <v>334</v>
      </c>
      <c r="L74" s="49" t="s">
        <v>607</v>
      </c>
      <c r="M74" s="49" t="s">
        <v>426</v>
      </c>
      <c r="N74" s="49" t="s">
        <v>427</v>
      </c>
      <c r="O74" s="49" t="s">
        <v>608</v>
      </c>
      <c r="P74" s="49" t="s">
        <v>608</v>
      </c>
      <c r="Q74" s="49" t="s">
        <v>415</v>
      </c>
    </row>
    <row r="75" spans="1:17" x14ac:dyDescent="0.25">
      <c r="A75" s="49" t="s">
        <v>137</v>
      </c>
      <c r="B75" s="49" t="s">
        <v>609</v>
      </c>
      <c r="C75" s="49" t="s">
        <v>138</v>
      </c>
      <c r="D75" s="49" t="s">
        <v>139</v>
      </c>
      <c r="E75" s="49" t="s">
        <v>610</v>
      </c>
      <c r="F75" s="49" t="s">
        <v>329</v>
      </c>
      <c r="G75" s="49" t="s">
        <v>330</v>
      </c>
      <c r="H75" s="59" t="s">
        <v>611</v>
      </c>
      <c r="I75" s="49" t="s">
        <v>612</v>
      </c>
      <c r="J75" s="49" t="s">
        <v>333</v>
      </c>
      <c r="K75" s="49" t="s">
        <v>357</v>
      </c>
      <c r="L75" s="49" t="s">
        <v>613</v>
      </c>
      <c r="M75" s="49" t="s">
        <v>336</v>
      </c>
      <c r="N75" s="49" t="s">
        <v>337</v>
      </c>
      <c r="O75" s="49" t="s">
        <v>614</v>
      </c>
      <c r="P75" s="49" t="s">
        <v>614</v>
      </c>
      <c r="Q75" s="49" t="s">
        <v>415</v>
      </c>
    </row>
    <row r="76" spans="1:17" x14ac:dyDescent="0.25">
      <c r="A76" s="49" t="s">
        <v>157</v>
      </c>
      <c r="B76" s="49" t="s">
        <v>615</v>
      </c>
      <c r="C76" s="49" t="s">
        <v>158</v>
      </c>
      <c r="D76" s="49" t="s">
        <v>159</v>
      </c>
      <c r="E76" s="49" t="s">
        <v>616</v>
      </c>
      <c r="F76" s="49" t="s">
        <v>329</v>
      </c>
      <c r="G76" s="49" t="s">
        <v>330</v>
      </c>
      <c r="H76" s="59" t="s">
        <v>611</v>
      </c>
      <c r="I76" s="49" t="s">
        <v>617</v>
      </c>
      <c r="J76" s="49" t="s">
        <v>333</v>
      </c>
      <c r="K76" s="49" t="s">
        <v>357</v>
      </c>
      <c r="L76" s="49" t="s">
        <v>618</v>
      </c>
      <c r="M76" s="49" t="s">
        <v>336</v>
      </c>
      <c r="N76" s="49" t="s">
        <v>337</v>
      </c>
      <c r="O76" s="49" t="s">
        <v>619</v>
      </c>
      <c r="P76" s="49" t="s">
        <v>619</v>
      </c>
      <c r="Q76" s="49" t="s">
        <v>415</v>
      </c>
    </row>
    <row r="77" spans="1:17" x14ac:dyDescent="0.25">
      <c r="A77" s="49" t="s">
        <v>137</v>
      </c>
      <c r="B77" s="49" t="s">
        <v>620</v>
      </c>
      <c r="C77" s="49" t="s">
        <v>143</v>
      </c>
      <c r="D77" s="49" t="s">
        <v>144</v>
      </c>
      <c r="E77" s="49" t="s">
        <v>621</v>
      </c>
      <c r="F77" s="49" t="s">
        <v>622</v>
      </c>
      <c r="G77" s="49" t="s">
        <v>623</v>
      </c>
      <c r="H77" s="59" t="s">
        <v>611</v>
      </c>
      <c r="I77" s="49" t="s">
        <v>612</v>
      </c>
      <c r="J77" s="49" t="s">
        <v>333</v>
      </c>
      <c r="K77" s="49" t="s">
        <v>624</v>
      </c>
      <c r="L77" s="49" t="s">
        <v>625</v>
      </c>
      <c r="M77" s="49" t="s">
        <v>426</v>
      </c>
      <c r="N77" s="49" t="s">
        <v>626</v>
      </c>
      <c r="O77" s="49" t="s">
        <v>627</v>
      </c>
      <c r="P77" s="49" t="s">
        <v>627</v>
      </c>
      <c r="Q77" s="49" t="s">
        <v>415</v>
      </c>
    </row>
    <row r="78" spans="1:17" x14ac:dyDescent="0.25">
      <c r="A78" s="49" t="s">
        <v>157</v>
      </c>
      <c r="B78" s="49" t="s">
        <v>628</v>
      </c>
      <c r="C78" s="49" t="s">
        <v>161</v>
      </c>
      <c r="D78" s="49" t="s">
        <v>162</v>
      </c>
      <c r="E78" s="49" t="s">
        <v>629</v>
      </c>
      <c r="F78" s="49" t="s">
        <v>622</v>
      </c>
      <c r="G78" s="49" t="s">
        <v>623</v>
      </c>
      <c r="H78" s="59" t="s">
        <v>611</v>
      </c>
      <c r="I78" s="49" t="s">
        <v>617</v>
      </c>
      <c r="J78" s="49" t="s">
        <v>333</v>
      </c>
      <c r="K78" s="49" t="s">
        <v>624</v>
      </c>
      <c r="L78" s="49" t="s">
        <v>630</v>
      </c>
      <c r="M78" s="49" t="s">
        <v>426</v>
      </c>
      <c r="N78" s="49" t="s">
        <v>626</v>
      </c>
      <c r="O78" s="49" t="s">
        <v>631</v>
      </c>
      <c r="P78" s="49" t="s">
        <v>631</v>
      </c>
      <c r="Q78" s="49" t="s">
        <v>415</v>
      </c>
    </row>
    <row r="79" spans="1:17" x14ac:dyDescent="0.25">
      <c r="A79" s="49" t="s">
        <v>137</v>
      </c>
      <c r="B79" s="49" t="s">
        <v>632</v>
      </c>
      <c r="C79" s="49" t="s">
        <v>147</v>
      </c>
      <c r="D79" s="49" t="s">
        <v>148</v>
      </c>
      <c r="E79" s="49" t="s">
        <v>633</v>
      </c>
      <c r="F79" s="49" t="s">
        <v>368</v>
      </c>
      <c r="G79" s="49" t="s">
        <v>369</v>
      </c>
      <c r="H79" s="59" t="s">
        <v>611</v>
      </c>
      <c r="I79" s="49" t="s">
        <v>612</v>
      </c>
      <c r="J79" s="49" t="s">
        <v>333</v>
      </c>
      <c r="K79" s="49" t="s">
        <v>334</v>
      </c>
      <c r="L79" s="49" t="s">
        <v>634</v>
      </c>
      <c r="M79" s="49" t="s">
        <v>371</v>
      </c>
      <c r="N79" s="49" t="s">
        <v>372</v>
      </c>
      <c r="O79" s="49" t="s">
        <v>377</v>
      </c>
      <c r="P79" s="49" t="s">
        <v>377</v>
      </c>
      <c r="Q79" s="49" t="s">
        <v>415</v>
      </c>
    </row>
    <row r="80" spans="1:17" x14ac:dyDescent="0.25">
      <c r="A80" s="49" t="s">
        <v>157</v>
      </c>
      <c r="B80" s="49" t="s">
        <v>635</v>
      </c>
      <c r="C80" s="49" t="s">
        <v>164</v>
      </c>
      <c r="D80" s="49" t="s">
        <v>165</v>
      </c>
      <c r="E80" s="49" t="s">
        <v>636</v>
      </c>
      <c r="F80" s="49" t="s">
        <v>368</v>
      </c>
      <c r="G80" s="49" t="s">
        <v>369</v>
      </c>
      <c r="H80" s="59" t="s">
        <v>611</v>
      </c>
      <c r="I80" s="49" t="s">
        <v>617</v>
      </c>
      <c r="J80" s="49" t="s">
        <v>333</v>
      </c>
      <c r="K80" s="49" t="s">
        <v>334</v>
      </c>
      <c r="L80" s="49" t="s">
        <v>637</v>
      </c>
      <c r="M80" s="49" t="s">
        <v>371</v>
      </c>
      <c r="N80" s="49" t="s">
        <v>372</v>
      </c>
      <c r="O80" s="49" t="s">
        <v>388</v>
      </c>
      <c r="P80" s="49" t="s">
        <v>388</v>
      </c>
      <c r="Q80" s="49" t="s">
        <v>415</v>
      </c>
    </row>
    <row r="81" spans="1:17" x14ac:dyDescent="0.25">
      <c r="A81" s="49" t="s">
        <v>137</v>
      </c>
      <c r="B81" s="49" t="s">
        <v>638</v>
      </c>
      <c r="C81" s="49" t="s">
        <v>150</v>
      </c>
      <c r="D81" s="49" t="s">
        <v>151</v>
      </c>
      <c r="E81" s="49" t="s">
        <v>639</v>
      </c>
      <c r="F81" s="49" t="s">
        <v>403</v>
      </c>
      <c r="G81" s="49" t="s">
        <v>404</v>
      </c>
      <c r="H81" s="59" t="s">
        <v>611</v>
      </c>
      <c r="I81" s="49" t="s">
        <v>612</v>
      </c>
      <c r="J81" s="49" t="s">
        <v>333</v>
      </c>
      <c r="K81" s="49" t="s">
        <v>334</v>
      </c>
      <c r="L81" s="49" t="s">
        <v>640</v>
      </c>
      <c r="M81" s="49" t="s">
        <v>426</v>
      </c>
      <c r="N81" s="49" t="s">
        <v>427</v>
      </c>
      <c r="O81" s="49" t="s">
        <v>641</v>
      </c>
      <c r="P81" s="49" t="s">
        <v>641</v>
      </c>
      <c r="Q81" s="49" t="s">
        <v>415</v>
      </c>
    </row>
    <row r="82" spans="1:17" x14ac:dyDescent="0.25">
      <c r="A82" s="49" t="s">
        <v>157</v>
      </c>
      <c r="B82" s="49" t="s">
        <v>642</v>
      </c>
      <c r="C82" s="49" t="s">
        <v>167</v>
      </c>
      <c r="D82" s="49" t="s">
        <v>168</v>
      </c>
      <c r="E82" s="49" t="s">
        <v>643</v>
      </c>
      <c r="F82" s="49" t="s">
        <v>403</v>
      </c>
      <c r="G82" s="49" t="s">
        <v>404</v>
      </c>
      <c r="H82" s="59" t="s">
        <v>611</v>
      </c>
      <c r="I82" s="49" t="s">
        <v>617</v>
      </c>
      <c r="J82" s="49" t="s">
        <v>333</v>
      </c>
      <c r="K82" s="49" t="s">
        <v>334</v>
      </c>
      <c r="L82" s="49" t="s">
        <v>644</v>
      </c>
      <c r="M82" s="49" t="s">
        <v>426</v>
      </c>
      <c r="N82" s="49" t="s">
        <v>427</v>
      </c>
      <c r="O82" s="49" t="s">
        <v>645</v>
      </c>
      <c r="P82" s="49" t="s">
        <v>646</v>
      </c>
      <c r="Q82" s="49" t="s">
        <v>415</v>
      </c>
    </row>
    <row r="83" spans="1:17" x14ac:dyDescent="0.25">
      <c r="A83" s="49" t="s">
        <v>137</v>
      </c>
      <c r="B83" s="49" t="s">
        <v>647</v>
      </c>
      <c r="C83" s="49" t="s">
        <v>154</v>
      </c>
      <c r="D83" s="49" t="s">
        <v>155</v>
      </c>
      <c r="E83" s="49" t="s">
        <v>648</v>
      </c>
      <c r="F83" s="49" t="s">
        <v>442</v>
      </c>
      <c r="G83" s="49" t="s">
        <v>443</v>
      </c>
      <c r="H83" s="59" t="s">
        <v>611</v>
      </c>
      <c r="I83" s="49" t="s">
        <v>612</v>
      </c>
      <c r="J83" s="49" t="s">
        <v>333</v>
      </c>
      <c r="K83" s="49" t="s">
        <v>357</v>
      </c>
      <c r="L83" s="49" t="s">
        <v>649</v>
      </c>
      <c r="M83" s="49" t="s">
        <v>415</v>
      </c>
      <c r="N83" s="49" t="s">
        <v>444</v>
      </c>
      <c r="O83" s="49" t="s">
        <v>650</v>
      </c>
      <c r="P83" s="49" t="s">
        <v>650</v>
      </c>
      <c r="Q83" s="49" t="s">
        <v>415</v>
      </c>
    </row>
    <row r="84" spans="1:17" x14ac:dyDescent="0.25">
      <c r="A84" s="49" t="s">
        <v>157</v>
      </c>
      <c r="B84" s="49" t="s">
        <v>651</v>
      </c>
      <c r="C84" s="49" t="s">
        <v>170</v>
      </c>
      <c r="D84" s="49" t="s">
        <v>171</v>
      </c>
      <c r="E84" s="49" t="s">
        <v>652</v>
      </c>
      <c r="F84" s="49" t="s">
        <v>442</v>
      </c>
      <c r="G84" s="49" t="s">
        <v>443</v>
      </c>
      <c r="H84" s="59" t="s">
        <v>611</v>
      </c>
      <c r="I84" s="49" t="s">
        <v>617</v>
      </c>
      <c r="J84" s="49" t="s">
        <v>333</v>
      </c>
      <c r="K84" s="49" t="s">
        <v>357</v>
      </c>
      <c r="L84" s="49" t="s">
        <v>653</v>
      </c>
      <c r="M84" s="49" t="s">
        <v>415</v>
      </c>
      <c r="N84" s="49" t="s">
        <v>444</v>
      </c>
      <c r="O84" s="49" t="s">
        <v>654</v>
      </c>
      <c r="P84" s="49" t="s">
        <v>654</v>
      </c>
      <c r="Q84" s="49" t="s">
        <v>415</v>
      </c>
    </row>
    <row r="85" spans="1:17" x14ac:dyDescent="0.25">
      <c r="A85" s="49" t="s">
        <v>655</v>
      </c>
      <c r="B85" s="49" t="s">
        <v>656</v>
      </c>
      <c r="C85" s="49" t="s">
        <v>656</v>
      </c>
      <c r="D85" s="49" t="s">
        <v>415</v>
      </c>
      <c r="E85" s="49" t="s">
        <v>415</v>
      </c>
      <c r="F85" s="49" t="s">
        <v>329</v>
      </c>
      <c r="G85" s="49" t="s">
        <v>330</v>
      </c>
      <c r="H85" s="59" t="s">
        <v>331</v>
      </c>
      <c r="I85" s="49" t="s">
        <v>657</v>
      </c>
      <c r="J85" s="49" t="s">
        <v>658</v>
      </c>
      <c r="K85" s="49" t="s">
        <v>659</v>
      </c>
      <c r="L85" s="49" t="s">
        <v>415</v>
      </c>
      <c r="M85" s="49" t="s">
        <v>336</v>
      </c>
      <c r="N85" s="49" t="s">
        <v>337</v>
      </c>
      <c r="O85" s="49" t="s">
        <v>660</v>
      </c>
      <c r="P85" s="49" t="s">
        <v>661</v>
      </c>
      <c r="Q85" s="49" t="s">
        <v>415</v>
      </c>
    </row>
    <row r="86" spans="1:17" x14ac:dyDescent="0.25">
      <c r="A86" s="49" t="s">
        <v>655</v>
      </c>
      <c r="B86" s="49" t="s">
        <v>248</v>
      </c>
      <c r="C86" s="49" t="s">
        <v>248</v>
      </c>
      <c r="D86" s="49" t="s">
        <v>415</v>
      </c>
      <c r="E86" s="49" t="s">
        <v>662</v>
      </c>
      <c r="F86" s="49" t="s">
        <v>329</v>
      </c>
      <c r="G86" s="49" t="s">
        <v>330</v>
      </c>
      <c r="H86" s="59" t="s">
        <v>663</v>
      </c>
      <c r="I86" s="49" t="s">
        <v>657</v>
      </c>
      <c r="J86" s="49" t="s">
        <v>658</v>
      </c>
      <c r="K86" s="49" t="s">
        <v>664</v>
      </c>
      <c r="L86" s="49" t="s">
        <v>415</v>
      </c>
      <c r="M86" s="49" t="s">
        <v>415</v>
      </c>
      <c r="N86" s="49" t="s">
        <v>415</v>
      </c>
      <c r="O86" s="49" t="s">
        <v>415</v>
      </c>
      <c r="P86" s="49" t="s">
        <v>415</v>
      </c>
      <c r="Q86" s="49" t="s">
        <v>415</v>
      </c>
    </row>
    <row r="87" spans="1:17" x14ac:dyDescent="0.25">
      <c r="A87" s="49" t="s">
        <v>665</v>
      </c>
      <c r="B87" s="49" t="s">
        <v>666</v>
      </c>
      <c r="C87" s="49" t="s">
        <v>666</v>
      </c>
      <c r="D87" s="49" t="s">
        <v>415</v>
      </c>
      <c r="E87" s="49" t="s">
        <v>415</v>
      </c>
      <c r="F87" s="49" t="s">
        <v>622</v>
      </c>
      <c r="G87" s="49" t="s">
        <v>623</v>
      </c>
      <c r="H87" s="59" t="s">
        <v>454</v>
      </c>
      <c r="I87" s="49" t="s">
        <v>657</v>
      </c>
      <c r="J87" s="49" t="s">
        <v>658</v>
      </c>
      <c r="K87" s="49" t="s">
        <v>664</v>
      </c>
      <c r="L87" s="49" t="s">
        <v>667</v>
      </c>
      <c r="M87" s="49" t="s">
        <v>668</v>
      </c>
      <c r="N87" s="49" t="s">
        <v>626</v>
      </c>
      <c r="O87" s="49" t="s">
        <v>669</v>
      </c>
      <c r="P87" s="49" t="s">
        <v>669</v>
      </c>
      <c r="Q87" s="49" t="s">
        <v>415</v>
      </c>
    </row>
    <row r="88" spans="1:17" x14ac:dyDescent="0.25">
      <c r="A88" s="49" t="s">
        <v>670</v>
      </c>
      <c r="B88" s="49" t="s">
        <v>274</v>
      </c>
      <c r="C88" s="49" t="s">
        <v>274</v>
      </c>
      <c r="D88" s="49" t="s">
        <v>415</v>
      </c>
      <c r="E88" s="49" t="s">
        <v>671</v>
      </c>
      <c r="F88" s="49" t="s">
        <v>403</v>
      </c>
      <c r="G88" s="49" t="s">
        <v>404</v>
      </c>
      <c r="H88" s="59" t="s">
        <v>331</v>
      </c>
      <c r="I88" s="49" t="s">
        <v>657</v>
      </c>
      <c r="J88" s="49" t="s">
        <v>658</v>
      </c>
      <c r="K88" s="49" t="s">
        <v>664</v>
      </c>
      <c r="L88" s="49" t="s">
        <v>672</v>
      </c>
      <c r="M88" s="49" t="s">
        <v>371</v>
      </c>
      <c r="N88" s="49" t="s">
        <v>553</v>
      </c>
      <c r="O88" s="49" t="s">
        <v>673</v>
      </c>
      <c r="P88" s="49" t="s">
        <v>674</v>
      </c>
      <c r="Q88" s="49" t="s">
        <v>415</v>
      </c>
    </row>
    <row r="89" spans="1:17" x14ac:dyDescent="0.25">
      <c r="A89" s="49" t="s">
        <v>675</v>
      </c>
      <c r="B89" s="49" t="s">
        <v>676</v>
      </c>
      <c r="C89" s="49" t="s">
        <v>676</v>
      </c>
      <c r="D89" s="49" t="s">
        <v>415</v>
      </c>
      <c r="E89" s="49" t="s">
        <v>415</v>
      </c>
      <c r="F89" s="49" t="s">
        <v>677</v>
      </c>
      <c r="G89" s="49" t="s">
        <v>678</v>
      </c>
      <c r="H89" s="59" t="s">
        <v>454</v>
      </c>
      <c r="I89" s="49" t="s">
        <v>657</v>
      </c>
      <c r="J89" s="49" t="s">
        <v>658</v>
      </c>
      <c r="K89" s="49" t="s">
        <v>664</v>
      </c>
      <c r="L89" s="49" t="s">
        <v>679</v>
      </c>
      <c r="M89" s="49" t="s">
        <v>668</v>
      </c>
      <c r="N89" s="49" t="s">
        <v>680</v>
      </c>
      <c r="O89" s="49" t="s">
        <v>681</v>
      </c>
      <c r="P89" s="49" t="s">
        <v>682</v>
      </c>
      <c r="Q89" s="49" t="s">
        <v>415</v>
      </c>
    </row>
    <row r="90" spans="1:17" x14ac:dyDescent="0.25">
      <c r="A90" s="49" t="s">
        <v>683</v>
      </c>
      <c r="B90" s="49" t="s">
        <v>275</v>
      </c>
      <c r="C90" s="49" t="s">
        <v>275</v>
      </c>
      <c r="D90" s="49" t="s">
        <v>415</v>
      </c>
      <c r="E90" s="49" t="s">
        <v>684</v>
      </c>
      <c r="F90" s="49" t="s">
        <v>403</v>
      </c>
      <c r="G90" s="49" t="s">
        <v>404</v>
      </c>
      <c r="H90" s="59" t="s">
        <v>415</v>
      </c>
      <c r="I90" s="49" t="s">
        <v>685</v>
      </c>
      <c r="J90" s="49" t="s">
        <v>415</v>
      </c>
      <c r="K90" s="49" t="s">
        <v>415</v>
      </c>
      <c r="L90" s="49" t="s">
        <v>415</v>
      </c>
      <c r="M90" s="49" t="s">
        <v>415</v>
      </c>
      <c r="N90" s="49" t="s">
        <v>415</v>
      </c>
      <c r="O90" s="49" t="s">
        <v>415</v>
      </c>
      <c r="P90" s="49" t="s">
        <v>415</v>
      </c>
      <c r="Q90" s="49" t="s">
        <v>415</v>
      </c>
    </row>
    <row r="91" spans="1:17" x14ac:dyDescent="0.25">
      <c r="A91" s="49" t="s">
        <v>686</v>
      </c>
      <c r="B91" s="49" t="s">
        <v>687</v>
      </c>
      <c r="C91" s="49" t="s">
        <v>687</v>
      </c>
      <c r="D91" s="49" t="s">
        <v>415</v>
      </c>
      <c r="E91" s="49" t="s">
        <v>415</v>
      </c>
      <c r="F91" s="49" t="s">
        <v>329</v>
      </c>
      <c r="G91" s="49" t="s">
        <v>330</v>
      </c>
      <c r="H91" s="59" t="s">
        <v>331</v>
      </c>
      <c r="I91" s="49" t="s">
        <v>688</v>
      </c>
      <c r="J91" s="49" t="s">
        <v>658</v>
      </c>
      <c r="K91" s="49" t="s">
        <v>415</v>
      </c>
      <c r="L91" s="49" t="s">
        <v>415</v>
      </c>
      <c r="M91" s="49" t="s">
        <v>415</v>
      </c>
      <c r="N91" s="49" t="s">
        <v>415</v>
      </c>
      <c r="O91" s="49" t="s">
        <v>415</v>
      </c>
      <c r="P91" s="49" t="s">
        <v>415</v>
      </c>
      <c r="Q91" s="49" t="s">
        <v>415</v>
      </c>
    </row>
    <row r="92" spans="1:17" x14ac:dyDescent="0.25">
      <c r="A92" s="49" t="s">
        <v>655</v>
      </c>
      <c r="B92" s="49" t="s">
        <v>689</v>
      </c>
      <c r="C92" s="49" t="s">
        <v>689</v>
      </c>
      <c r="D92" s="49" t="s">
        <v>415</v>
      </c>
      <c r="E92" s="49" t="s">
        <v>415</v>
      </c>
      <c r="F92" s="49" t="s">
        <v>329</v>
      </c>
      <c r="G92" s="49" t="s">
        <v>330</v>
      </c>
      <c r="H92" s="59" t="s">
        <v>331</v>
      </c>
      <c r="I92" s="49" t="s">
        <v>657</v>
      </c>
      <c r="J92" s="49" t="s">
        <v>658</v>
      </c>
      <c r="K92" s="49" t="s">
        <v>659</v>
      </c>
      <c r="L92" s="49" t="s">
        <v>415</v>
      </c>
      <c r="M92" s="49" t="s">
        <v>336</v>
      </c>
      <c r="N92" s="49" t="s">
        <v>337</v>
      </c>
      <c r="O92" s="49" t="s">
        <v>690</v>
      </c>
      <c r="P92" s="49" t="s">
        <v>691</v>
      </c>
      <c r="Q92" s="49" t="s">
        <v>415</v>
      </c>
    </row>
    <row r="93" spans="1:17" x14ac:dyDescent="0.25">
      <c r="A93" s="49" t="s">
        <v>686</v>
      </c>
      <c r="B93" s="49" t="s">
        <v>249</v>
      </c>
      <c r="C93" s="49" t="s">
        <v>249</v>
      </c>
      <c r="D93" s="49" t="s">
        <v>917</v>
      </c>
      <c r="E93" s="49" t="s">
        <v>692</v>
      </c>
      <c r="F93" s="49" t="s">
        <v>329</v>
      </c>
      <c r="G93" s="49" t="s">
        <v>330</v>
      </c>
      <c r="H93" s="59" t="s">
        <v>663</v>
      </c>
      <c r="I93" s="49" t="s">
        <v>688</v>
      </c>
      <c r="J93" s="49" t="s">
        <v>658</v>
      </c>
      <c r="K93" s="49" t="s">
        <v>664</v>
      </c>
      <c r="L93" s="49" t="s">
        <v>918</v>
      </c>
      <c r="M93" s="49" t="s">
        <v>415</v>
      </c>
      <c r="N93" s="49" t="s">
        <v>415</v>
      </c>
      <c r="O93" s="49" t="s">
        <v>415</v>
      </c>
      <c r="P93" s="49" t="s">
        <v>415</v>
      </c>
      <c r="Q93" s="49" t="s">
        <v>415</v>
      </c>
    </row>
    <row r="94" spans="1:17" x14ac:dyDescent="0.25">
      <c r="A94" s="49" t="s">
        <v>693</v>
      </c>
      <c r="B94" s="49" t="s">
        <v>694</v>
      </c>
      <c r="C94" s="49" t="s">
        <v>694</v>
      </c>
      <c r="D94" s="49" t="s">
        <v>415</v>
      </c>
      <c r="E94" s="49" t="s">
        <v>415</v>
      </c>
      <c r="F94" s="49" t="s">
        <v>622</v>
      </c>
      <c r="G94" s="49" t="s">
        <v>623</v>
      </c>
      <c r="H94" s="59" t="s">
        <v>454</v>
      </c>
      <c r="I94" s="49" t="s">
        <v>688</v>
      </c>
      <c r="J94" s="49" t="s">
        <v>658</v>
      </c>
      <c r="K94" s="49" t="s">
        <v>664</v>
      </c>
      <c r="L94" s="49" t="s">
        <v>695</v>
      </c>
      <c r="M94" s="49" t="s">
        <v>371</v>
      </c>
      <c r="N94" s="49" t="s">
        <v>696</v>
      </c>
      <c r="O94" s="49" t="s">
        <v>697</v>
      </c>
      <c r="P94" s="49" t="s">
        <v>697</v>
      </c>
      <c r="Q94" s="49" t="s">
        <v>415</v>
      </c>
    </row>
    <row r="95" spans="1:17" x14ac:dyDescent="0.25">
      <c r="A95" s="49" t="s">
        <v>698</v>
      </c>
      <c r="B95" s="49" t="s">
        <v>276</v>
      </c>
      <c r="C95" s="49" t="s">
        <v>276</v>
      </c>
      <c r="D95" s="49" t="s">
        <v>415</v>
      </c>
      <c r="E95" s="49" t="s">
        <v>699</v>
      </c>
      <c r="F95" s="49" t="s">
        <v>403</v>
      </c>
      <c r="G95" s="49" t="s">
        <v>404</v>
      </c>
      <c r="H95" s="59" t="s">
        <v>331</v>
      </c>
      <c r="I95" s="49" t="s">
        <v>688</v>
      </c>
      <c r="J95" s="49" t="s">
        <v>658</v>
      </c>
      <c r="K95" s="49" t="s">
        <v>664</v>
      </c>
      <c r="L95" s="49" t="s">
        <v>700</v>
      </c>
      <c r="M95" s="49" t="s">
        <v>371</v>
      </c>
      <c r="N95" s="49" t="s">
        <v>553</v>
      </c>
      <c r="O95" s="49" t="s">
        <v>701</v>
      </c>
      <c r="P95" s="49" t="s">
        <v>702</v>
      </c>
      <c r="Q95" s="49" t="s">
        <v>415</v>
      </c>
    </row>
    <row r="96" spans="1:17" x14ac:dyDescent="0.25">
      <c r="A96" s="49" t="s">
        <v>703</v>
      </c>
      <c r="B96" s="49" t="s">
        <v>704</v>
      </c>
      <c r="C96" s="49" t="s">
        <v>704</v>
      </c>
      <c r="D96" s="49" t="s">
        <v>415</v>
      </c>
      <c r="E96" s="49" t="s">
        <v>415</v>
      </c>
      <c r="F96" s="49" t="s">
        <v>677</v>
      </c>
      <c r="G96" s="49" t="s">
        <v>678</v>
      </c>
      <c r="H96" s="59" t="s">
        <v>454</v>
      </c>
      <c r="I96" s="49" t="s">
        <v>688</v>
      </c>
      <c r="J96" s="49" t="s">
        <v>658</v>
      </c>
      <c r="K96" s="49" t="s">
        <v>664</v>
      </c>
      <c r="L96" s="49" t="s">
        <v>705</v>
      </c>
      <c r="M96" s="49" t="s">
        <v>668</v>
      </c>
      <c r="N96" s="49" t="s">
        <v>680</v>
      </c>
      <c r="O96" s="49" t="s">
        <v>706</v>
      </c>
      <c r="P96" s="49" t="s">
        <v>706</v>
      </c>
      <c r="Q96" s="49" t="s">
        <v>415</v>
      </c>
    </row>
    <row r="97" spans="1:17" x14ac:dyDescent="0.25">
      <c r="A97" s="49" t="s">
        <v>655</v>
      </c>
      <c r="B97" s="49" t="s">
        <v>250</v>
      </c>
      <c r="C97" s="49" t="s">
        <v>250</v>
      </c>
      <c r="D97" s="49" t="s">
        <v>415</v>
      </c>
      <c r="E97" s="49" t="s">
        <v>707</v>
      </c>
      <c r="F97" s="49" t="s">
        <v>329</v>
      </c>
      <c r="G97" s="49" t="s">
        <v>356</v>
      </c>
      <c r="H97" s="59" t="s">
        <v>454</v>
      </c>
      <c r="I97" s="49" t="s">
        <v>657</v>
      </c>
      <c r="J97" s="49" t="s">
        <v>658</v>
      </c>
      <c r="K97" s="49" t="s">
        <v>664</v>
      </c>
      <c r="L97" s="49" t="s">
        <v>708</v>
      </c>
      <c r="M97" s="49" t="s">
        <v>359</v>
      </c>
      <c r="N97" s="49" t="s">
        <v>360</v>
      </c>
      <c r="O97" s="49" t="s">
        <v>709</v>
      </c>
      <c r="P97" s="49" t="s">
        <v>710</v>
      </c>
      <c r="Q97" s="49" t="s">
        <v>415</v>
      </c>
    </row>
    <row r="98" spans="1:17" x14ac:dyDescent="0.25">
      <c r="A98" s="49" t="s">
        <v>665</v>
      </c>
      <c r="B98" s="49" t="s">
        <v>711</v>
      </c>
      <c r="C98" s="49" t="s">
        <v>711</v>
      </c>
      <c r="D98" s="49" t="s">
        <v>415</v>
      </c>
      <c r="E98" s="49" t="s">
        <v>415</v>
      </c>
      <c r="F98" s="49" t="s">
        <v>622</v>
      </c>
      <c r="G98" s="49" t="s">
        <v>623</v>
      </c>
      <c r="H98" s="59" t="s">
        <v>331</v>
      </c>
      <c r="I98" s="49" t="s">
        <v>657</v>
      </c>
      <c r="J98" s="49" t="s">
        <v>658</v>
      </c>
      <c r="K98" s="49" t="s">
        <v>664</v>
      </c>
      <c r="L98" s="49" t="s">
        <v>712</v>
      </c>
      <c r="M98" s="49" t="s">
        <v>668</v>
      </c>
      <c r="N98" s="49" t="s">
        <v>626</v>
      </c>
      <c r="O98" s="49" t="s">
        <v>669</v>
      </c>
      <c r="P98" s="49" t="s">
        <v>669</v>
      </c>
      <c r="Q98" s="49" t="s">
        <v>415</v>
      </c>
    </row>
    <row r="99" spans="1:17" x14ac:dyDescent="0.25">
      <c r="A99" s="49" t="s">
        <v>670</v>
      </c>
      <c r="B99" s="49" t="s">
        <v>277</v>
      </c>
      <c r="C99" s="49" t="s">
        <v>277</v>
      </c>
      <c r="D99" s="49" t="s">
        <v>415</v>
      </c>
      <c r="E99" s="49" t="s">
        <v>713</v>
      </c>
      <c r="F99" s="49" t="s">
        <v>403</v>
      </c>
      <c r="G99" s="49" t="s">
        <v>404</v>
      </c>
      <c r="H99" s="59" t="s">
        <v>454</v>
      </c>
      <c r="I99" s="49" t="s">
        <v>657</v>
      </c>
      <c r="J99" s="49" t="s">
        <v>658</v>
      </c>
      <c r="K99" s="49" t="s">
        <v>664</v>
      </c>
      <c r="L99" s="49" t="s">
        <v>714</v>
      </c>
      <c r="M99" s="49" t="s">
        <v>371</v>
      </c>
      <c r="N99" s="49" t="s">
        <v>553</v>
      </c>
      <c r="O99" s="49" t="s">
        <v>673</v>
      </c>
      <c r="P99" s="49" t="s">
        <v>674</v>
      </c>
      <c r="Q99" s="49" t="s">
        <v>415</v>
      </c>
    </row>
    <row r="100" spans="1:17" x14ac:dyDescent="0.25">
      <c r="A100" s="49" t="s">
        <v>675</v>
      </c>
      <c r="B100" s="49" t="s">
        <v>715</v>
      </c>
      <c r="C100" s="49" t="s">
        <v>715</v>
      </c>
      <c r="D100" s="49" t="s">
        <v>415</v>
      </c>
      <c r="E100" s="49" t="s">
        <v>415</v>
      </c>
      <c r="F100" s="49" t="s">
        <v>677</v>
      </c>
      <c r="G100" s="49" t="s">
        <v>678</v>
      </c>
      <c r="H100" s="59" t="s">
        <v>331</v>
      </c>
      <c r="I100" s="49" t="s">
        <v>657</v>
      </c>
      <c r="J100" s="49" t="s">
        <v>658</v>
      </c>
      <c r="K100" s="49" t="s">
        <v>664</v>
      </c>
      <c r="L100" s="49" t="s">
        <v>716</v>
      </c>
      <c r="M100" s="49" t="s">
        <v>668</v>
      </c>
      <c r="N100" s="49" t="s">
        <v>680</v>
      </c>
      <c r="O100" s="49" t="s">
        <v>681</v>
      </c>
      <c r="P100" s="49" t="s">
        <v>682</v>
      </c>
      <c r="Q100" s="49" t="s">
        <v>415</v>
      </c>
    </row>
    <row r="101" spans="1:17" x14ac:dyDescent="0.25">
      <c r="A101" s="49" t="s">
        <v>686</v>
      </c>
      <c r="B101" s="49" t="s">
        <v>251</v>
      </c>
      <c r="C101" s="49" t="s">
        <v>251</v>
      </c>
      <c r="D101" s="49" t="s">
        <v>919</v>
      </c>
      <c r="E101" s="49" t="s">
        <v>717</v>
      </c>
      <c r="F101" s="49" t="s">
        <v>329</v>
      </c>
      <c r="G101" s="49" t="s">
        <v>356</v>
      </c>
      <c r="H101" s="59" t="s">
        <v>454</v>
      </c>
      <c r="I101" s="49" t="s">
        <v>688</v>
      </c>
      <c r="J101" s="49" t="s">
        <v>658</v>
      </c>
      <c r="K101" s="49" t="s">
        <v>664</v>
      </c>
      <c r="L101" s="49" t="s">
        <v>718</v>
      </c>
      <c r="M101" s="49" t="s">
        <v>359</v>
      </c>
      <c r="N101" s="49" t="s">
        <v>360</v>
      </c>
      <c r="O101" s="49" t="s">
        <v>719</v>
      </c>
      <c r="P101" s="49" t="s">
        <v>719</v>
      </c>
      <c r="Q101" s="49" t="s">
        <v>415</v>
      </c>
    </row>
    <row r="102" spans="1:17" x14ac:dyDescent="0.25">
      <c r="A102" s="49" t="s">
        <v>693</v>
      </c>
      <c r="B102" s="49" t="s">
        <v>720</v>
      </c>
      <c r="C102" s="49" t="s">
        <v>720</v>
      </c>
      <c r="D102" s="49" t="s">
        <v>415</v>
      </c>
      <c r="E102" s="49" t="s">
        <v>415</v>
      </c>
      <c r="F102" s="49" t="s">
        <v>622</v>
      </c>
      <c r="G102" s="49" t="s">
        <v>623</v>
      </c>
      <c r="H102" s="59" t="s">
        <v>331</v>
      </c>
      <c r="I102" s="49" t="s">
        <v>688</v>
      </c>
      <c r="J102" s="49" t="s">
        <v>658</v>
      </c>
      <c r="K102" s="49" t="s">
        <v>664</v>
      </c>
      <c r="L102" s="49" t="s">
        <v>721</v>
      </c>
      <c r="M102" s="49" t="s">
        <v>371</v>
      </c>
      <c r="N102" s="49" t="s">
        <v>696</v>
      </c>
      <c r="O102" s="49" t="s">
        <v>697</v>
      </c>
      <c r="P102" s="49" t="s">
        <v>697</v>
      </c>
      <c r="Q102" s="49" t="s">
        <v>415</v>
      </c>
    </row>
    <row r="103" spans="1:17" x14ac:dyDescent="0.25">
      <c r="A103" s="49" t="s">
        <v>698</v>
      </c>
      <c r="B103" s="49" t="s">
        <v>278</v>
      </c>
      <c r="C103" s="49" t="s">
        <v>278</v>
      </c>
      <c r="D103" s="49" t="s">
        <v>415</v>
      </c>
      <c r="E103" s="49" t="s">
        <v>722</v>
      </c>
      <c r="F103" s="49" t="s">
        <v>403</v>
      </c>
      <c r="G103" s="49" t="s">
        <v>404</v>
      </c>
      <c r="H103" s="59" t="s">
        <v>454</v>
      </c>
      <c r="I103" s="49" t="s">
        <v>688</v>
      </c>
      <c r="J103" s="49" t="s">
        <v>658</v>
      </c>
      <c r="K103" s="49" t="s">
        <v>664</v>
      </c>
      <c r="L103" s="49" t="s">
        <v>723</v>
      </c>
      <c r="M103" s="49" t="s">
        <v>371</v>
      </c>
      <c r="N103" s="49" t="s">
        <v>553</v>
      </c>
      <c r="O103" s="49" t="s">
        <v>701</v>
      </c>
      <c r="P103" s="49" t="s">
        <v>702</v>
      </c>
      <c r="Q103" s="49" t="s">
        <v>415</v>
      </c>
    </row>
    <row r="104" spans="1:17" x14ac:dyDescent="0.25">
      <c r="A104" s="49" t="s">
        <v>703</v>
      </c>
      <c r="B104" s="49" t="s">
        <v>724</v>
      </c>
      <c r="C104" s="49" t="s">
        <v>724</v>
      </c>
      <c r="D104" s="49" t="s">
        <v>415</v>
      </c>
      <c r="E104" s="49" t="s">
        <v>415</v>
      </c>
      <c r="F104" s="49" t="s">
        <v>677</v>
      </c>
      <c r="G104" s="49" t="s">
        <v>678</v>
      </c>
      <c r="H104" s="59" t="s">
        <v>331</v>
      </c>
      <c r="I104" s="49" t="s">
        <v>688</v>
      </c>
      <c r="J104" s="49" t="s">
        <v>658</v>
      </c>
      <c r="K104" s="49" t="s">
        <v>664</v>
      </c>
      <c r="L104" s="49" t="s">
        <v>725</v>
      </c>
      <c r="M104" s="49" t="s">
        <v>668</v>
      </c>
      <c r="N104" s="49" t="s">
        <v>680</v>
      </c>
      <c r="O104" s="49" t="s">
        <v>706</v>
      </c>
      <c r="P104" s="49" t="s">
        <v>706</v>
      </c>
      <c r="Q104" s="49" t="s">
        <v>415</v>
      </c>
    </row>
    <row r="105" spans="1:17" x14ac:dyDescent="0.25">
      <c r="A105" s="49" t="s">
        <v>655</v>
      </c>
      <c r="B105" s="49" t="s">
        <v>726</v>
      </c>
      <c r="C105" s="49" t="s">
        <v>726</v>
      </c>
      <c r="D105" s="49" t="s">
        <v>415</v>
      </c>
      <c r="E105" s="49" t="s">
        <v>415</v>
      </c>
      <c r="F105" s="49" t="s">
        <v>329</v>
      </c>
      <c r="G105" s="49" t="s">
        <v>330</v>
      </c>
      <c r="H105" s="59" t="s">
        <v>331</v>
      </c>
      <c r="I105" s="49" t="s">
        <v>657</v>
      </c>
      <c r="J105" s="49" t="s">
        <v>658</v>
      </c>
      <c r="K105" s="49" t="s">
        <v>659</v>
      </c>
      <c r="L105" s="49" t="s">
        <v>415</v>
      </c>
      <c r="M105" s="49" t="s">
        <v>336</v>
      </c>
      <c r="N105" s="49" t="s">
        <v>337</v>
      </c>
      <c r="O105" s="49" t="s">
        <v>660</v>
      </c>
      <c r="P105" s="49" t="s">
        <v>661</v>
      </c>
      <c r="Q105" s="49" t="s">
        <v>415</v>
      </c>
    </row>
    <row r="106" spans="1:17" x14ac:dyDescent="0.25">
      <c r="A106" s="49" t="s">
        <v>665</v>
      </c>
      <c r="B106" s="49" t="s">
        <v>727</v>
      </c>
      <c r="C106" s="49" t="s">
        <v>727</v>
      </c>
      <c r="D106" s="49" t="s">
        <v>415</v>
      </c>
      <c r="E106" s="49" t="s">
        <v>415</v>
      </c>
      <c r="F106" s="49" t="s">
        <v>622</v>
      </c>
      <c r="G106" s="49" t="s">
        <v>623</v>
      </c>
      <c r="H106" s="59" t="s">
        <v>454</v>
      </c>
      <c r="I106" s="49" t="s">
        <v>657</v>
      </c>
      <c r="J106" s="49" t="s">
        <v>658</v>
      </c>
      <c r="K106" s="49" t="s">
        <v>664</v>
      </c>
      <c r="L106" s="49" t="s">
        <v>728</v>
      </c>
      <c r="M106" s="49" t="s">
        <v>668</v>
      </c>
      <c r="N106" s="49" t="s">
        <v>729</v>
      </c>
      <c r="O106" s="49" t="s">
        <v>730</v>
      </c>
      <c r="P106" s="49" t="s">
        <v>730</v>
      </c>
      <c r="Q106" s="49" t="s">
        <v>415</v>
      </c>
    </row>
    <row r="107" spans="1:17" x14ac:dyDescent="0.25">
      <c r="A107" s="49" t="s">
        <v>670</v>
      </c>
      <c r="B107" s="49" t="s">
        <v>279</v>
      </c>
      <c r="C107" s="49" t="s">
        <v>279</v>
      </c>
      <c r="D107" s="49" t="s">
        <v>415</v>
      </c>
      <c r="E107" s="49" t="s">
        <v>731</v>
      </c>
      <c r="F107" s="49" t="s">
        <v>403</v>
      </c>
      <c r="G107" s="49" t="s">
        <v>404</v>
      </c>
      <c r="H107" s="59" t="s">
        <v>454</v>
      </c>
      <c r="I107" s="49" t="s">
        <v>657</v>
      </c>
      <c r="J107" s="49" t="s">
        <v>658</v>
      </c>
      <c r="K107" s="49" t="s">
        <v>664</v>
      </c>
      <c r="L107" s="49" t="s">
        <v>732</v>
      </c>
      <c r="M107" s="49" t="s">
        <v>371</v>
      </c>
      <c r="N107" s="49" t="s">
        <v>553</v>
      </c>
      <c r="O107" s="49" t="s">
        <v>673</v>
      </c>
      <c r="P107" s="49" t="s">
        <v>674</v>
      </c>
      <c r="Q107" s="49" t="s">
        <v>415</v>
      </c>
    </row>
    <row r="108" spans="1:17" x14ac:dyDescent="0.25">
      <c r="A108" s="49" t="s">
        <v>675</v>
      </c>
      <c r="B108" s="49" t="s">
        <v>733</v>
      </c>
      <c r="C108" s="49" t="s">
        <v>733</v>
      </c>
      <c r="D108" s="49" t="s">
        <v>415</v>
      </c>
      <c r="E108" s="49" t="s">
        <v>415</v>
      </c>
      <c r="F108" s="49" t="s">
        <v>677</v>
      </c>
      <c r="G108" s="49" t="s">
        <v>678</v>
      </c>
      <c r="H108" s="59" t="s">
        <v>454</v>
      </c>
      <c r="I108" s="49" t="s">
        <v>657</v>
      </c>
      <c r="J108" s="49" t="s">
        <v>658</v>
      </c>
      <c r="K108" s="49" t="s">
        <v>664</v>
      </c>
      <c r="L108" s="49" t="s">
        <v>734</v>
      </c>
      <c r="M108" s="49" t="s">
        <v>668</v>
      </c>
      <c r="N108" s="49" t="s">
        <v>680</v>
      </c>
      <c r="O108" s="49" t="s">
        <v>681</v>
      </c>
      <c r="P108" s="49" t="s">
        <v>682</v>
      </c>
      <c r="Q108" s="49" t="s">
        <v>415</v>
      </c>
    </row>
    <row r="109" spans="1:17" x14ac:dyDescent="0.25">
      <c r="A109" s="49" t="s">
        <v>686</v>
      </c>
      <c r="B109" s="49" t="s">
        <v>735</v>
      </c>
      <c r="C109" s="49" t="s">
        <v>735</v>
      </c>
      <c r="D109" s="49" t="s">
        <v>415</v>
      </c>
      <c r="E109" s="49" t="s">
        <v>415</v>
      </c>
      <c r="F109" s="49" t="s">
        <v>329</v>
      </c>
      <c r="G109" s="49" t="s">
        <v>330</v>
      </c>
      <c r="H109" s="59" t="s">
        <v>454</v>
      </c>
      <c r="I109" s="49" t="s">
        <v>688</v>
      </c>
      <c r="J109" s="49" t="s">
        <v>658</v>
      </c>
      <c r="K109" s="49" t="s">
        <v>415</v>
      </c>
      <c r="L109" s="49" t="s">
        <v>415</v>
      </c>
      <c r="M109" s="49" t="s">
        <v>415</v>
      </c>
      <c r="N109" s="49" t="s">
        <v>415</v>
      </c>
      <c r="O109" s="49" t="s">
        <v>415</v>
      </c>
      <c r="P109" s="49" t="s">
        <v>415</v>
      </c>
      <c r="Q109" s="49" t="s">
        <v>415</v>
      </c>
    </row>
    <row r="110" spans="1:17" x14ac:dyDescent="0.25">
      <c r="A110" s="49" t="s">
        <v>655</v>
      </c>
      <c r="B110" s="49" t="s">
        <v>736</v>
      </c>
      <c r="C110" s="49" t="s">
        <v>736</v>
      </c>
      <c r="D110" s="49" t="s">
        <v>415</v>
      </c>
      <c r="E110" s="49" t="s">
        <v>415</v>
      </c>
      <c r="F110" s="49" t="s">
        <v>329</v>
      </c>
      <c r="G110" s="49" t="s">
        <v>330</v>
      </c>
      <c r="H110" s="59" t="s">
        <v>454</v>
      </c>
      <c r="I110" s="49" t="s">
        <v>657</v>
      </c>
      <c r="J110" s="49" t="s">
        <v>658</v>
      </c>
      <c r="K110" s="49" t="s">
        <v>659</v>
      </c>
      <c r="L110" s="49" t="s">
        <v>415</v>
      </c>
      <c r="M110" s="49" t="s">
        <v>336</v>
      </c>
      <c r="N110" s="49" t="s">
        <v>337</v>
      </c>
      <c r="O110" s="49" t="s">
        <v>690</v>
      </c>
      <c r="P110" s="49" t="s">
        <v>691</v>
      </c>
      <c r="Q110" s="49" t="s">
        <v>415</v>
      </c>
    </row>
    <row r="111" spans="1:17" x14ac:dyDescent="0.25">
      <c r="A111" s="49" t="s">
        <v>693</v>
      </c>
      <c r="B111" s="49" t="s">
        <v>737</v>
      </c>
      <c r="C111" s="49" t="s">
        <v>737</v>
      </c>
      <c r="D111" s="49" t="s">
        <v>415</v>
      </c>
      <c r="E111" s="49" t="s">
        <v>415</v>
      </c>
      <c r="F111" s="49" t="s">
        <v>622</v>
      </c>
      <c r="G111" s="49" t="s">
        <v>623</v>
      </c>
      <c r="H111" s="59" t="s">
        <v>454</v>
      </c>
      <c r="I111" s="49" t="s">
        <v>688</v>
      </c>
      <c r="J111" s="49" t="s">
        <v>658</v>
      </c>
      <c r="K111" s="49" t="s">
        <v>664</v>
      </c>
      <c r="L111" s="49" t="s">
        <v>738</v>
      </c>
      <c r="M111" s="49" t="s">
        <v>668</v>
      </c>
      <c r="N111" s="49" t="s">
        <v>729</v>
      </c>
      <c r="O111" s="49" t="s">
        <v>739</v>
      </c>
      <c r="P111" s="49" t="s">
        <v>739</v>
      </c>
      <c r="Q111" s="49" t="s">
        <v>415</v>
      </c>
    </row>
    <row r="112" spans="1:17" x14ac:dyDescent="0.25">
      <c r="A112" s="49" t="s">
        <v>698</v>
      </c>
      <c r="B112" s="49" t="s">
        <v>280</v>
      </c>
      <c r="C112" s="49" t="s">
        <v>280</v>
      </c>
      <c r="D112" s="49" t="s">
        <v>415</v>
      </c>
      <c r="E112" s="49" t="s">
        <v>740</v>
      </c>
      <c r="F112" s="49" t="s">
        <v>403</v>
      </c>
      <c r="G112" s="49" t="s">
        <v>404</v>
      </c>
      <c r="H112" s="59" t="s">
        <v>454</v>
      </c>
      <c r="I112" s="49" t="s">
        <v>688</v>
      </c>
      <c r="J112" s="49" t="s">
        <v>658</v>
      </c>
      <c r="K112" s="49" t="s">
        <v>664</v>
      </c>
      <c r="L112" s="49" t="s">
        <v>741</v>
      </c>
      <c r="M112" s="49" t="s">
        <v>371</v>
      </c>
      <c r="N112" s="49" t="s">
        <v>553</v>
      </c>
      <c r="O112" s="49" t="s">
        <v>701</v>
      </c>
      <c r="P112" s="49" t="s">
        <v>702</v>
      </c>
      <c r="Q112" s="49" t="s">
        <v>415</v>
      </c>
    </row>
    <row r="113" spans="1:17" x14ac:dyDescent="0.25">
      <c r="A113" s="49" t="s">
        <v>703</v>
      </c>
      <c r="B113" s="49" t="s">
        <v>742</v>
      </c>
      <c r="C113" s="49" t="s">
        <v>742</v>
      </c>
      <c r="D113" s="49" t="s">
        <v>415</v>
      </c>
      <c r="E113" s="49" t="s">
        <v>415</v>
      </c>
      <c r="F113" s="49" t="s">
        <v>677</v>
      </c>
      <c r="G113" s="49" t="s">
        <v>678</v>
      </c>
      <c r="H113" s="59" t="s">
        <v>454</v>
      </c>
      <c r="I113" s="49" t="s">
        <v>688</v>
      </c>
      <c r="J113" s="49" t="s">
        <v>658</v>
      </c>
      <c r="K113" s="49" t="s">
        <v>664</v>
      </c>
      <c r="L113" s="49" t="s">
        <v>743</v>
      </c>
      <c r="M113" s="49" t="s">
        <v>668</v>
      </c>
      <c r="N113" s="49" t="s">
        <v>680</v>
      </c>
      <c r="O113" s="49" t="s">
        <v>706</v>
      </c>
      <c r="P113" s="49" t="s">
        <v>706</v>
      </c>
      <c r="Q113" s="49" t="s">
        <v>415</v>
      </c>
    </row>
    <row r="114" spans="1:17" x14ac:dyDescent="0.25">
      <c r="A114" s="49" t="s">
        <v>655</v>
      </c>
      <c r="B114" s="49" t="s">
        <v>744</v>
      </c>
      <c r="C114" s="49" t="s">
        <v>744</v>
      </c>
      <c r="D114" s="49" t="s">
        <v>415</v>
      </c>
      <c r="E114" s="49" t="s">
        <v>415</v>
      </c>
      <c r="F114" s="49" t="s">
        <v>329</v>
      </c>
      <c r="G114" s="49" t="s">
        <v>330</v>
      </c>
      <c r="H114" s="59" t="s">
        <v>331</v>
      </c>
      <c r="I114" s="49" t="s">
        <v>657</v>
      </c>
      <c r="J114" s="49" t="s">
        <v>658</v>
      </c>
      <c r="K114" s="49" t="s">
        <v>659</v>
      </c>
      <c r="L114" s="49" t="s">
        <v>415</v>
      </c>
      <c r="M114" s="49" t="s">
        <v>336</v>
      </c>
      <c r="N114" s="49" t="s">
        <v>337</v>
      </c>
      <c r="O114" s="49" t="s">
        <v>660</v>
      </c>
      <c r="P114" s="49" t="s">
        <v>661</v>
      </c>
      <c r="Q114" s="49" t="s">
        <v>415</v>
      </c>
    </row>
    <row r="115" spans="1:17" x14ac:dyDescent="0.25">
      <c r="A115" s="49" t="s">
        <v>686</v>
      </c>
      <c r="B115" s="49" t="s">
        <v>745</v>
      </c>
      <c r="C115" s="49" t="s">
        <v>745</v>
      </c>
      <c r="D115" s="49" t="s">
        <v>415</v>
      </c>
      <c r="E115" s="49" t="s">
        <v>415</v>
      </c>
      <c r="F115" s="49" t="s">
        <v>329</v>
      </c>
      <c r="G115" s="49" t="s">
        <v>330</v>
      </c>
      <c r="H115" s="59" t="s">
        <v>454</v>
      </c>
      <c r="I115" s="49" t="s">
        <v>688</v>
      </c>
      <c r="J115" s="49" t="s">
        <v>658</v>
      </c>
      <c r="K115" s="49" t="s">
        <v>415</v>
      </c>
      <c r="L115" s="49" t="s">
        <v>415</v>
      </c>
      <c r="M115" s="49" t="s">
        <v>415</v>
      </c>
      <c r="N115" s="49" t="s">
        <v>415</v>
      </c>
      <c r="O115" s="49" t="s">
        <v>415</v>
      </c>
      <c r="P115" s="49" t="s">
        <v>415</v>
      </c>
      <c r="Q115" s="49" t="s">
        <v>415</v>
      </c>
    </row>
    <row r="116" spans="1:17" x14ac:dyDescent="0.25">
      <c r="A116" s="49" t="s">
        <v>655</v>
      </c>
      <c r="B116" s="49" t="s">
        <v>746</v>
      </c>
      <c r="C116" s="49" t="s">
        <v>746</v>
      </c>
      <c r="D116" s="49" t="s">
        <v>415</v>
      </c>
      <c r="E116" s="49" t="s">
        <v>415</v>
      </c>
      <c r="F116" s="49" t="s">
        <v>329</v>
      </c>
      <c r="G116" s="49" t="s">
        <v>330</v>
      </c>
      <c r="H116" s="59" t="s">
        <v>454</v>
      </c>
      <c r="I116" s="49" t="s">
        <v>657</v>
      </c>
      <c r="J116" s="49" t="s">
        <v>658</v>
      </c>
      <c r="K116" s="49" t="s">
        <v>659</v>
      </c>
      <c r="L116" s="49" t="s">
        <v>415</v>
      </c>
      <c r="M116" s="49" t="s">
        <v>336</v>
      </c>
      <c r="N116" s="49" t="s">
        <v>337</v>
      </c>
      <c r="O116" s="49" t="s">
        <v>690</v>
      </c>
      <c r="P116" s="49" t="s">
        <v>691</v>
      </c>
      <c r="Q116" s="49" t="s">
        <v>415</v>
      </c>
    </row>
    <row r="117" spans="1:17" x14ac:dyDescent="0.25">
      <c r="A117" s="49" t="s">
        <v>655</v>
      </c>
      <c r="B117" s="49" t="s">
        <v>252</v>
      </c>
      <c r="C117" s="49" t="s">
        <v>252</v>
      </c>
      <c r="D117" s="49" t="s">
        <v>415</v>
      </c>
      <c r="E117" s="49" t="s">
        <v>747</v>
      </c>
      <c r="F117" s="49" t="s">
        <v>329</v>
      </c>
      <c r="G117" s="49" t="s">
        <v>356</v>
      </c>
      <c r="H117" s="59" t="s">
        <v>454</v>
      </c>
      <c r="I117" s="49" t="s">
        <v>657</v>
      </c>
      <c r="J117" s="49" t="s">
        <v>658</v>
      </c>
      <c r="K117" s="49" t="s">
        <v>659</v>
      </c>
      <c r="L117" s="49" t="s">
        <v>415</v>
      </c>
      <c r="M117" s="49" t="s">
        <v>359</v>
      </c>
      <c r="N117" s="49" t="s">
        <v>360</v>
      </c>
      <c r="O117" s="49" t="s">
        <v>748</v>
      </c>
      <c r="P117" s="49" t="s">
        <v>749</v>
      </c>
      <c r="Q117" s="49" t="s">
        <v>415</v>
      </c>
    </row>
    <row r="118" spans="1:17" x14ac:dyDescent="0.25">
      <c r="A118" s="49" t="s">
        <v>670</v>
      </c>
      <c r="B118" s="49" t="s">
        <v>281</v>
      </c>
      <c r="C118" s="49" t="s">
        <v>281</v>
      </c>
      <c r="D118" s="49" t="s">
        <v>415</v>
      </c>
      <c r="E118" s="49" t="s">
        <v>750</v>
      </c>
      <c r="F118" s="49" t="s">
        <v>403</v>
      </c>
      <c r="G118" s="49" t="s">
        <v>404</v>
      </c>
      <c r="H118" s="59" t="s">
        <v>454</v>
      </c>
      <c r="I118" s="49" t="s">
        <v>657</v>
      </c>
      <c r="J118" s="49" t="s">
        <v>658</v>
      </c>
      <c r="K118" s="49" t="s">
        <v>659</v>
      </c>
      <c r="L118" s="49" t="s">
        <v>415</v>
      </c>
      <c r="M118" s="49" t="s">
        <v>415</v>
      </c>
      <c r="N118" s="49" t="s">
        <v>415</v>
      </c>
      <c r="O118" s="49" t="s">
        <v>415</v>
      </c>
      <c r="P118" s="49" t="s">
        <v>415</v>
      </c>
      <c r="Q118" s="49" t="s">
        <v>920</v>
      </c>
    </row>
    <row r="119" spans="1:17" x14ac:dyDescent="0.25">
      <c r="A119" s="49" t="s">
        <v>683</v>
      </c>
      <c r="B119" s="49" t="s">
        <v>282</v>
      </c>
      <c r="C119" s="49" t="s">
        <v>282</v>
      </c>
      <c r="D119" s="49" t="s">
        <v>415</v>
      </c>
      <c r="E119" s="49" t="s">
        <v>751</v>
      </c>
      <c r="F119" s="49" t="s">
        <v>403</v>
      </c>
      <c r="G119" s="49" t="s">
        <v>404</v>
      </c>
      <c r="H119" s="59" t="s">
        <v>415</v>
      </c>
      <c r="I119" s="49" t="s">
        <v>685</v>
      </c>
      <c r="J119" s="49" t="s">
        <v>658</v>
      </c>
      <c r="K119" s="49" t="s">
        <v>659</v>
      </c>
      <c r="L119" s="49" t="s">
        <v>415</v>
      </c>
      <c r="M119" s="49" t="s">
        <v>415</v>
      </c>
      <c r="N119" s="49" t="s">
        <v>415</v>
      </c>
      <c r="O119" s="49" t="s">
        <v>415</v>
      </c>
      <c r="P119" s="49" t="s">
        <v>415</v>
      </c>
      <c r="Q119" s="49" t="s">
        <v>415</v>
      </c>
    </row>
    <row r="120" spans="1:17" x14ac:dyDescent="0.25">
      <c r="A120" s="49" t="s">
        <v>686</v>
      </c>
      <c r="B120" s="49" t="s">
        <v>253</v>
      </c>
      <c r="C120" s="49" t="s">
        <v>253</v>
      </c>
      <c r="D120" s="49" t="s">
        <v>415</v>
      </c>
      <c r="E120" s="49" t="s">
        <v>752</v>
      </c>
      <c r="F120" s="49" t="s">
        <v>329</v>
      </c>
      <c r="G120" s="49" t="s">
        <v>356</v>
      </c>
      <c r="H120" s="59" t="s">
        <v>454</v>
      </c>
      <c r="I120" s="49" t="s">
        <v>688</v>
      </c>
      <c r="J120" s="49" t="s">
        <v>658</v>
      </c>
      <c r="K120" s="49" t="s">
        <v>659</v>
      </c>
      <c r="L120" s="49" t="s">
        <v>415</v>
      </c>
      <c r="M120" s="49" t="s">
        <v>359</v>
      </c>
      <c r="N120" s="49" t="s">
        <v>360</v>
      </c>
      <c r="O120" s="49" t="s">
        <v>753</v>
      </c>
      <c r="P120" s="49" t="s">
        <v>753</v>
      </c>
      <c r="Q120" s="49" t="s">
        <v>415</v>
      </c>
    </row>
    <row r="121" spans="1:17" x14ac:dyDescent="0.25">
      <c r="A121" s="49" t="s">
        <v>698</v>
      </c>
      <c r="B121" s="49" t="s">
        <v>283</v>
      </c>
      <c r="C121" s="49" t="s">
        <v>283</v>
      </c>
      <c r="D121" s="49" t="s">
        <v>415</v>
      </c>
      <c r="E121" s="49" t="s">
        <v>754</v>
      </c>
      <c r="F121" s="49" t="s">
        <v>403</v>
      </c>
      <c r="G121" s="49" t="s">
        <v>404</v>
      </c>
      <c r="H121" s="59" t="s">
        <v>454</v>
      </c>
      <c r="I121" s="49" t="s">
        <v>688</v>
      </c>
      <c r="J121" s="49" t="s">
        <v>658</v>
      </c>
      <c r="K121" s="49" t="s">
        <v>659</v>
      </c>
      <c r="L121" s="49" t="s">
        <v>415</v>
      </c>
      <c r="M121" s="49" t="s">
        <v>415</v>
      </c>
      <c r="N121" s="49" t="s">
        <v>415</v>
      </c>
      <c r="O121" s="49" t="s">
        <v>415</v>
      </c>
      <c r="P121" s="49" t="s">
        <v>415</v>
      </c>
      <c r="Q121" s="49" t="s">
        <v>920</v>
      </c>
    </row>
    <row r="122" spans="1:17" x14ac:dyDescent="0.25">
      <c r="A122" s="49" t="s">
        <v>655</v>
      </c>
      <c r="B122" s="49" t="s">
        <v>254</v>
      </c>
      <c r="C122" s="49" t="s">
        <v>254</v>
      </c>
      <c r="D122" s="49" t="s">
        <v>415</v>
      </c>
      <c r="E122" s="49" t="s">
        <v>755</v>
      </c>
      <c r="F122" s="49" t="s">
        <v>329</v>
      </c>
      <c r="G122" s="49" t="s">
        <v>356</v>
      </c>
      <c r="H122" s="59" t="s">
        <v>454</v>
      </c>
      <c r="I122" s="49" t="s">
        <v>657</v>
      </c>
      <c r="J122" s="49" t="s">
        <v>658</v>
      </c>
      <c r="K122" s="49" t="s">
        <v>659</v>
      </c>
      <c r="L122" s="49" t="s">
        <v>415</v>
      </c>
      <c r="M122" s="49" t="s">
        <v>359</v>
      </c>
      <c r="N122" s="49" t="s">
        <v>360</v>
      </c>
      <c r="O122" s="49" t="s">
        <v>748</v>
      </c>
      <c r="P122" s="49" t="s">
        <v>749</v>
      </c>
      <c r="Q122" s="49" t="s">
        <v>415</v>
      </c>
    </row>
    <row r="123" spans="1:17" x14ac:dyDescent="0.25">
      <c r="A123" s="49" t="s">
        <v>670</v>
      </c>
      <c r="B123" s="49" t="s">
        <v>284</v>
      </c>
      <c r="C123" s="49" t="s">
        <v>284</v>
      </c>
      <c r="D123" s="49" t="s">
        <v>415</v>
      </c>
      <c r="E123" s="49" t="s">
        <v>756</v>
      </c>
      <c r="F123" s="49" t="s">
        <v>403</v>
      </c>
      <c r="G123" s="49" t="s">
        <v>404</v>
      </c>
      <c r="H123" s="59" t="s">
        <v>331</v>
      </c>
      <c r="I123" s="49" t="s">
        <v>657</v>
      </c>
      <c r="J123" s="49" t="s">
        <v>658</v>
      </c>
      <c r="K123" s="49" t="s">
        <v>664</v>
      </c>
      <c r="L123" s="49" t="s">
        <v>415</v>
      </c>
      <c r="M123" s="49" t="s">
        <v>415</v>
      </c>
      <c r="N123" s="49" t="s">
        <v>415</v>
      </c>
      <c r="O123" s="49" t="s">
        <v>415</v>
      </c>
      <c r="P123" s="49" t="s">
        <v>757</v>
      </c>
      <c r="Q123" s="49" t="s">
        <v>415</v>
      </c>
    </row>
    <row r="124" spans="1:17" x14ac:dyDescent="0.25">
      <c r="A124" s="49" t="s">
        <v>686</v>
      </c>
      <c r="B124" s="49" t="s">
        <v>255</v>
      </c>
      <c r="C124" s="49" t="s">
        <v>255</v>
      </c>
      <c r="D124" s="49" t="s">
        <v>415</v>
      </c>
      <c r="E124" s="49" t="s">
        <v>758</v>
      </c>
      <c r="F124" s="49" t="s">
        <v>329</v>
      </c>
      <c r="G124" s="49" t="s">
        <v>356</v>
      </c>
      <c r="H124" s="59" t="s">
        <v>454</v>
      </c>
      <c r="I124" s="49" t="s">
        <v>688</v>
      </c>
      <c r="J124" s="49" t="s">
        <v>658</v>
      </c>
      <c r="K124" s="49" t="s">
        <v>659</v>
      </c>
      <c r="L124" s="49" t="s">
        <v>415</v>
      </c>
      <c r="M124" s="49" t="s">
        <v>415</v>
      </c>
      <c r="N124" s="49" t="s">
        <v>415</v>
      </c>
      <c r="O124" s="49" t="s">
        <v>415</v>
      </c>
      <c r="P124" s="49" t="s">
        <v>415</v>
      </c>
      <c r="Q124" s="49" t="s">
        <v>415</v>
      </c>
    </row>
    <row r="125" spans="1:17" x14ac:dyDescent="0.25">
      <c r="A125" s="49" t="s">
        <v>655</v>
      </c>
      <c r="B125" s="49" t="s">
        <v>759</v>
      </c>
      <c r="C125" s="49" t="s">
        <v>759</v>
      </c>
      <c r="D125" s="49" t="s">
        <v>415</v>
      </c>
      <c r="E125" s="49" t="s">
        <v>415</v>
      </c>
      <c r="F125" s="49" t="s">
        <v>329</v>
      </c>
      <c r="G125" s="49" t="s">
        <v>356</v>
      </c>
      <c r="H125" s="59" t="s">
        <v>454</v>
      </c>
      <c r="I125" s="49" t="s">
        <v>657</v>
      </c>
      <c r="J125" s="49" t="s">
        <v>658</v>
      </c>
      <c r="K125" s="49" t="s">
        <v>659</v>
      </c>
      <c r="L125" s="49" t="s">
        <v>415</v>
      </c>
      <c r="M125" s="49" t="s">
        <v>359</v>
      </c>
      <c r="N125" s="49" t="s">
        <v>360</v>
      </c>
      <c r="O125" s="49" t="s">
        <v>753</v>
      </c>
      <c r="P125" s="49" t="s">
        <v>753</v>
      </c>
      <c r="Q125" s="49" t="s">
        <v>415</v>
      </c>
    </row>
    <row r="126" spans="1:17" x14ac:dyDescent="0.25">
      <c r="A126" s="49" t="s">
        <v>698</v>
      </c>
      <c r="B126" s="49" t="s">
        <v>285</v>
      </c>
      <c r="C126" s="49" t="s">
        <v>285</v>
      </c>
      <c r="D126" s="49" t="s">
        <v>415</v>
      </c>
      <c r="E126" s="49" t="s">
        <v>760</v>
      </c>
      <c r="F126" s="49" t="s">
        <v>403</v>
      </c>
      <c r="G126" s="49" t="s">
        <v>404</v>
      </c>
      <c r="H126" s="59" t="s">
        <v>331</v>
      </c>
      <c r="I126" s="49" t="s">
        <v>688</v>
      </c>
      <c r="J126" s="49" t="s">
        <v>658</v>
      </c>
      <c r="K126" s="49" t="s">
        <v>664</v>
      </c>
      <c r="L126" s="49" t="s">
        <v>415</v>
      </c>
      <c r="M126" s="49" t="s">
        <v>415</v>
      </c>
      <c r="N126" s="49" t="s">
        <v>415</v>
      </c>
      <c r="O126" s="49" t="s">
        <v>415</v>
      </c>
      <c r="P126" s="49" t="s">
        <v>701</v>
      </c>
      <c r="Q126" s="49" t="s">
        <v>415</v>
      </c>
    </row>
    <row r="127" spans="1:17" x14ac:dyDescent="0.25">
      <c r="A127" s="49" t="s">
        <v>655</v>
      </c>
      <c r="B127" s="49" t="s">
        <v>256</v>
      </c>
      <c r="C127" s="49" t="s">
        <v>256</v>
      </c>
      <c r="D127" s="49" t="s">
        <v>415</v>
      </c>
      <c r="E127" s="49" t="s">
        <v>761</v>
      </c>
      <c r="F127" s="49" t="s">
        <v>329</v>
      </c>
      <c r="G127" s="49" t="s">
        <v>356</v>
      </c>
      <c r="H127" s="59" t="s">
        <v>331</v>
      </c>
      <c r="I127" s="49" t="s">
        <v>657</v>
      </c>
      <c r="J127" s="49" t="s">
        <v>658</v>
      </c>
      <c r="K127" s="49" t="s">
        <v>659</v>
      </c>
      <c r="L127" s="49" t="s">
        <v>762</v>
      </c>
      <c r="M127" s="49" t="s">
        <v>359</v>
      </c>
      <c r="N127" s="49" t="s">
        <v>360</v>
      </c>
      <c r="O127" s="49" t="s">
        <v>748</v>
      </c>
      <c r="P127" s="49" t="s">
        <v>749</v>
      </c>
      <c r="Q127" s="49" t="s">
        <v>415</v>
      </c>
    </row>
    <row r="128" spans="1:17" x14ac:dyDescent="0.25">
      <c r="A128" s="49" t="s">
        <v>670</v>
      </c>
      <c r="B128" s="49" t="s">
        <v>286</v>
      </c>
      <c r="C128" s="49" t="s">
        <v>286</v>
      </c>
      <c r="D128" s="49" t="s">
        <v>415</v>
      </c>
      <c r="E128" s="49" t="s">
        <v>763</v>
      </c>
      <c r="F128" s="49" t="s">
        <v>403</v>
      </c>
      <c r="G128" s="49" t="s">
        <v>404</v>
      </c>
      <c r="H128" s="59" t="s">
        <v>454</v>
      </c>
      <c r="I128" s="49" t="s">
        <v>657</v>
      </c>
      <c r="J128" s="49" t="s">
        <v>658</v>
      </c>
      <c r="K128" s="49" t="s">
        <v>664</v>
      </c>
      <c r="L128" s="49" t="s">
        <v>764</v>
      </c>
      <c r="M128" s="49" t="s">
        <v>371</v>
      </c>
      <c r="N128" s="49" t="s">
        <v>553</v>
      </c>
      <c r="O128" s="49" t="s">
        <v>765</v>
      </c>
      <c r="P128" s="49" t="s">
        <v>757</v>
      </c>
      <c r="Q128" s="49" t="s">
        <v>415</v>
      </c>
    </row>
    <row r="129" spans="1:17" x14ac:dyDescent="0.25">
      <c r="A129" s="49" t="s">
        <v>686</v>
      </c>
      <c r="B129" s="49" t="s">
        <v>257</v>
      </c>
      <c r="C129" s="49" t="s">
        <v>257</v>
      </c>
      <c r="D129" s="49" t="s">
        <v>921</v>
      </c>
      <c r="E129" s="49" t="s">
        <v>766</v>
      </c>
      <c r="F129" s="49" t="s">
        <v>329</v>
      </c>
      <c r="G129" s="49" t="s">
        <v>356</v>
      </c>
      <c r="H129" s="59" t="s">
        <v>331</v>
      </c>
      <c r="I129" s="49" t="s">
        <v>688</v>
      </c>
      <c r="J129" s="49" t="s">
        <v>658</v>
      </c>
      <c r="K129" s="49" t="s">
        <v>664</v>
      </c>
      <c r="L129" s="49" t="s">
        <v>922</v>
      </c>
      <c r="M129" s="49" t="s">
        <v>415</v>
      </c>
      <c r="N129" s="49" t="s">
        <v>415</v>
      </c>
      <c r="O129" s="49" t="s">
        <v>415</v>
      </c>
      <c r="P129" s="49" t="s">
        <v>415</v>
      </c>
      <c r="Q129" s="49" t="s">
        <v>415</v>
      </c>
    </row>
    <row r="130" spans="1:17" x14ac:dyDescent="0.25">
      <c r="A130" s="49" t="s">
        <v>655</v>
      </c>
      <c r="B130" s="49" t="s">
        <v>767</v>
      </c>
      <c r="C130" s="49" t="s">
        <v>767</v>
      </c>
      <c r="D130" s="49" t="s">
        <v>415</v>
      </c>
      <c r="E130" s="49" t="s">
        <v>415</v>
      </c>
      <c r="F130" s="49" t="s">
        <v>329</v>
      </c>
      <c r="G130" s="49" t="s">
        <v>356</v>
      </c>
      <c r="H130" s="59" t="s">
        <v>331</v>
      </c>
      <c r="I130" s="49" t="s">
        <v>657</v>
      </c>
      <c r="J130" s="49" t="s">
        <v>658</v>
      </c>
      <c r="K130" s="49" t="s">
        <v>659</v>
      </c>
      <c r="L130" s="49" t="s">
        <v>768</v>
      </c>
      <c r="M130" s="49" t="s">
        <v>359</v>
      </c>
      <c r="N130" s="49" t="s">
        <v>360</v>
      </c>
      <c r="O130" s="49" t="s">
        <v>769</v>
      </c>
      <c r="P130" s="49" t="s">
        <v>769</v>
      </c>
      <c r="Q130" s="49" t="s">
        <v>415</v>
      </c>
    </row>
    <row r="131" spans="1:17" x14ac:dyDescent="0.25">
      <c r="A131" s="49" t="s">
        <v>698</v>
      </c>
      <c r="B131" s="49" t="s">
        <v>287</v>
      </c>
      <c r="C131" s="49" t="s">
        <v>287</v>
      </c>
      <c r="D131" s="49" t="s">
        <v>415</v>
      </c>
      <c r="E131" s="49" t="s">
        <v>770</v>
      </c>
      <c r="F131" s="49" t="s">
        <v>403</v>
      </c>
      <c r="G131" s="49" t="s">
        <v>404</v>
      </c>
      <c r="H131" s="59" t="s">
        <v>454</v>
      </c>
      <c r="I131" s="49" t="s">
        <v>688</v>
      </c>
      <c r="J131" s="49" t="s">
        <v>658</v>
      </c>
      <c r="K131" s="49" t="s">
        <v>664</v>
      </c>
      <c r="L131" s="49" t="s">
        <v>771</v>
      </c>
      <c r="M131" s="49" t="s">
        <v>371</v>
      </c>
      <c r="N131" s="49" t="s">
        <v>553</v>
      </c>
      <c r="O131" s="49" t="s">
        <v>772</v>
      </c>
      <c r="P131" s="49" t="s">
        <v>701</v>
      </c>
      <c r="Q131" s="49" t="s">
        <v>415</v>
      </c>
    </row>
    <row r="132" spans="1:17" x14ac:dyDescent="0.25">
      <c r="A132" s="49" t="s">
        <v>655</v>
      </c>
      <c r="B132" s="49" t="s">
        <v>258</v>
      </c>
      <c r="C132" s="49" t="s">
        <v>258</v>
      </c>
      <c r="D132" s="49" t="s">
        <v>415</v>
      </c>
      <c r="E132" s="49" t="s">
        <v>773</v>
      </c>
      <c r="F132" s="49" t="s">
        <v>329</v>
      </c>
      <c r="G132" s="49" t="s">
        <v>356</v>
      </c>
      <c r="H132" s="59" t="s">
        <v>454</v>
      </c>
      <c r="I132" s="49" t="s">
        <v>657</v>
      </c>
      <c r="J132" s="49" t="s">
        <v>658</v>
      </c>
      <c r="K132" s="49" t="s">
        <v>664</v>
      </c>
      <c r="L132" s="49" t="s">
        <v>774</v>
      </c>
      <c r="M132" s="49" t="s">
        <v>359</v>
      </c>
      <c r="N132" s="49" t="s">
        <v>360</v>
      </c>
      <c r="O132" s="49" t="s">
        <v>775</v>
      </c>
      <c r="P132" s="49" t="s">
        <v>776</v>
      </c>
      <c r="Q132" s="49" t="s">
        <v>415</v>
      </c>
    </row>
    <row r="133" spans="1:17" x14ac:dyDescent="0.25">
      <c r="A133" s="49" t="s">
        <v>670</v>
      </c>
      <c r="B133" s="49" t="s">
        <v>288</v>
      </c>
      <c r="C133" s="49" t="s">
        <v>288</v>
      </c>
      <c r="D133" s="49" t="s">
        <v>415</v>
      </c>
      <c r="E133" s="49" t="s">
        <v>777</v>
      </c>
      <c r="F133" s="49" t="s">
        <v>403</v>
      </c>
      <c r="G133" s="49" t="s">
        <v>404</v>
      </c>
      <c r="H133" s="59" t="s">
        <v>331</v>
      </c>
      <c r="I133" s="49" t="s">
        <v>657</v>
      </c>
      <c r="J133" s="49" t="s">
        <v>658</v>
      </c>
      <c r="K133" s="49" t="s">
        <v>664</v>
      </c>
      <c r="L133" s="49" t="s">
        <v>415</v>
      </c>
      <c r="M133" s="49" t="s">
        <v>426</v>
      </c>
      <c r="N133" s="49" t="s">
        <v>427</v>
      </c>
      <c r="O133" s="49" t="s">
        <v>778</v>
      </c>
      <c r="P133" s="49" t="s">
        <v>779</v>
      </c>
      <c r="Q133" s="49" t="s">
        <v>415</v>
      </c>
    </row>
    <row r="134" spans="1:17" x14ac:dyDescent="0.25">
      <c r="A134" s="49" t="s">
        <v>686</v>
      </c>
      <c r="B134" s="49" t="s">
        <v>259</v>
      </c>
      <c r="C134" s="49" t="s">
        <v>259</v>
      </c>
      <c r="D134" s="49" t="s">
        <v>923</v>
      </c>
      <c r="E134" s="49" t="s">
        <v>780</v>
      </c>
      <c r="F134" s="49" t="s">
        <v>329</v>
      </c>
      <c r="G134" s="49" t="s">
        <v>356</v>
      </c>
      <c r="H134" s="59" t="s">
        <v>454</v>
      </c>
      <c r="I134" s="49" t="s">
        <v>688</v>
      </c>
      <c r="J134" s="49" t="s">
        <v>658</v>
      </c>
      <c r="K134" s="49" t="s">
        <v>664</v>
      </c>
      <c r="L134" s="49" t="s">
        <v>782</v>
      </c>
      <c r="M134" s="49" t="s">
        <v>415</v>
      </c>
      <c r="N134" s="49" t="s">
        <v>415</v>
      </c>
      <c r="O134" s="49" t="s">
        <v>415</v>
      </c>
      <c r="P134" s="49" t="s">
        <v>415</v>
      </c>
      <c r="Q134" s="49" t="s">
        <v>415</v>
      </c>
    </row>
    <row r="135" spans="1:17" x14ac:dyDescent="0.25">
      <c r="A135" s="49" t="s">
        <v>655</v>
      </c>
      <c r="B135" s="49" t="s">
        <v>781</v>
      </c>
      <c r="C135" s="49" t="s">
        <v>781</v>
      </c>
      <c r="D135" s="49" t="s">
        <v>415</v>
      </c>
      <c r="E135" s="49" t="s">
        <v>415</v>
      </c>
      <c r="F135" s="49" t="s">
        <v>329</v>
      </c>
      <c r="G135" s="49" t="s">
        <v>356</v>
      </c>
      <c r="H135" s="59" t="s">
        <v>454</v>
      </c>
      <c r="I135" s="49" t="s">
        <v>657</v>
      </c>
      <c r="J135" s="49" t="s">
        <v>658</v>
      </c>
      <c r="K135" s="49" t="s">
        <v>664</v>
      </c>
      <c r="L135" s="49" t="s">
        <v>782</v>
      </c>
      <c r="M135" s="49" t="s">
        <v>359</v>
      </c>
      <c r="N135" s="49" t="s">
        <v>360</v>
      </c>
      <c r="O135" s="49" t="s">
        <v>719</v>
      </c>
      <c r="P135" s="49" t="s">
        <v>719</v>
      </c>
      <c r="Q135" s="49" t="s">
        <v>415</v>
      </c>
    </row>
    <row r="136" spans="1:17" x14ac:dyDescent="0.25">
      <c r="A136" s="49" t="s">
        <v>698</v>
      </c>
      <c r="B136" s="49" t="s">
        <v>289</v>
      </c>
      <c r="C136" s="49" t="s">
        <v>289</v>
      </c>
      <c r="D136" s="49" t="s">
        <v>415</v>
      </c>
      <c r="E136" s="49" t="s">
        <v>783</v>
      </c>
      <c r="F136" s="49" t="s">
        <v>403</v>
      </c>
      <c r="G136" s="49" t="s">
        <v>404</v>
      </c>
      <c r="H136" s="59" t="s">
        <v>331</v>
      </c>
      <c r="I136" s="49" t="s">
        <v>688</v>
      </c>
      <c r="J136" s="49" t="s">
        <v>658</v>
      </c>
      <c r="K136" s="49" t="s">
        <v>664</v>
      </c>
      <c r="L136" s="49" t="s">
        <v>415</v>
      </c>
      <c r="M136" s="49" t="s">
        <v>426</v>
      </c>
      <c r="N136" s="49" t="s">
        <v>427</v>
      </c>
      <c r="O136" s="49" t="s">
        <v>784</v>
      </c>
      <c r="P136" s="49" t="s">
        <v>785</v>
      </c>
      <c r="Q136" s="49" t="s">
        <v>415</v>
      </c>
    </row>
    <row r="137" spans="1:17" x14ac:dyDescent="0.25">
      <c r="A137" s="49" t="s">
        <v>655</v>
      </c>
      <c r="B137" s="49" t="s">
        <v>260</v>
      </c>
      <c r="C137" s="49" t="s">
        <v>260</v>
      </c>
      <c r="D137" s="49" t="s">
        <v>415</v>
      </c>
      <c r="E137" s="49" t="s">
        <v>786</v>
      </c>
      <c r="F137" s="49" t="s">
        <v>329</v>
      </c>
      <c r="G137" s="49" t="s">
        <v>356</v>
      </c>
      <c r="H137" s="59" t="s">
        <v>331</v>
      </c>
      <c r="I137" s="49" t="s">
        <v>657</v>
      </c>
      <c r="J137" s="49" t="s">
        <v>658</v>
      </c>
      <c r="K137" s="49" t="s">
        <v>664</v>
      </c>
      <c r="L137" s="49" t="s">
        <v>787</v>
      </c>
      <c r="M137" s="49" t="s">
        <v>359</v>
      </c>
      <c r="N137" s="49" t="s">
        <v>360</v>
      </c>
      <c r="O137" s="49" t="s">
        <v>709</v>
      </c>
      <c r="P137" s="49" t="s">
        <v>710</v>
      </c>
      <c r="Q137" s="49" t="s">
        <v>415</v>
      </c>
    </row>
    <row r="138" spans="1:17" x14ac:dyDescent="0.25">
      <c r="A138" s="49" t="s">
        <v>686</v>
      </c>
      <c r="B138" s="49" t="s">
        <v>261</v>
      </c>
      <c r="C138" s="49" t="s">
        <v>261</v>
      </c>
      <c r="D138" s="49" t="s">
        <v>924</v>
      </c>
      <c r="E138" s="49" t="s">
        <v>788</v>
      </c>
      <c r="F138" s="49" t="s">
        <v>329</v>
      </c>
      <c r="G138" s="49" t="s">
        <v>356</v>
      </c>
      <c r="H138" s="59" t="s">
        <v>331</v>
      </c>
      <c r="I138" s="49" t="s">
        <v>688</v>
      </c>
      <c r="J138" s="49" t="s">
        <v>658</v>
      </c>
      <c r="K138" s="49" t="s">
        <v>664</v>
      </c>
      <c r="L138" s="49" t="s">
        <v>789</v>
      </c>
      <c r="M138" s="49" t="s">
        <v>359</v>
      </c>
      <c r="N138" s="49" t="s">
        <v>360</v>
      </c>
      <c r="O138" s="49" t="s">
        <v>719</v>
      </c>
      <c r="P138" s="49" t="s">
        <v>719</v>
      </c>
      <c r="Q138" s="49" t="s">
        <v>415</v>
      </c>
    </row>
    <row r="139" spans="1:17" x14ac:dyDescent="0.25">
      <c r="A139" s="49" t="s">
        <v>655</v>
      </c>
      <c r="B139" s="49" t="s">
        <v>262</v>
      </c>
      <c r="C139" s="49" t="s">
        <v>262</v>
      </c>
      <c r="D139" s="49" t="s">
        <v>415</v>
      </c>
      <c r="E139" s="49" t="s">
        <v>790</v>
      </c>
      <c r="F139" s="49" t="s">
        <v>329</v>
      </c>
      <c r="G139" s="49" t="s">
        <v>356</v>
      </c>
      <c r="H139" s="59" t="s">
        <v>454</v>
      </c>
      <c r="I139" s="49" t="s">
        <v>657</v>
      </c>
      <c r="J139" s="49" t="s">
        <v>658</v>
      </c>
      <c r="K139" s="49" t="s">
        <v>664</v>
      </c>
      <c r="L139" s="49" t="s">
        <v>791</v>
      </c>
      <c r="M139" s="49" t="s">
        <v>359</v>
      </c>
      <c r="N139" s="49" t="s">
        <v>360</v>
      </c>
      <c r="O139" s="49" t="s">
        <v>792</v>
      </c>
      <c r="P139" s="49" t="s">
        <v>792</v>
      </c>
      <c r="Q139" s="49" t="s">
        <v>415</v>
      </c>
    </row>
    <row r="140" spans="1:17" x14ac:dyDescent="0.25">
      <c r="A140" s="49" t="s">
        <v>670</v>
      </c>
      <c r="B140" s="49" t="s">
        <v>290</v>
      </c>
      <c r="C140" s="49" t="s">
        <v>290</v>
      </c>
      <c r="D140" s="49" t="s">
        <v>415</v>
      </c>
      <c r="E140" s="49" t="s">
        <v>793</v>
      </c>
      <c r="F140" s="49" t="s">
        <v>403</v>
      </c>
      <c r="G140" s="49" t="s">
        <v>404</v>
      </c>
      <c r="H140" s="59" t="s">
        <v>454</v>
      </c>
      <c r="I140" s="49" t="s">
        <v>657</v>
      </c>
      <c r="J140" s="49" t="s">
        <v>658</v>
      </c>
      <c r="K140" s="49" t="s">
        <v>664</v>
      </c>
      <c r="L140" s="49" t="s">
        <v>794</v>
      </c>
      <c r="M140" s="49" t="s">
        <v>371</v>
      </c>
      <c r="N140" s="49" t="s">
        <v>553</v>
      </c>
      <c r="O140" s="49" t="s">
        <v>765</v>
      </c>
      <c r="P140" s="49" t="s">
        <v>757</v>
      </c>
      <c r="Q140" s="49" t="s">
        <v>415</v>
      </c>
    </row>
    <row r="141" spans="1:17" x14ac:dyDescent="0.25">
      <c r="A141" s="49" t="s">
        <v>686</v>
      </c>
      <c r="B141" s="49" t="s">
        <v>263</v>
      </c>
      <c r="C141" s="49" t="s">
        <v>263</v>
      </c>
      <c r="D141" s="49" t="s">
        <v>925</v>
      </c>
      <c r="E141" s="49" t="s">
        <v>795</v>
      </c>
      <c r="F141" s="49" t="s">
        <v>329</v>
      </c>
      <c r="G141" s="49" t="s">
        <v>356</v>
      </c>
      <c r="H141" s="59" t="s">
        <v>454</v>
      </c>
      <c r="I141" s="49" t="s">
        <v>688</v>
      </c>
      <c r="J141" s="49" t="s">
        <v>658</v>
      </c>
      <c r="K141" s="49" t="s">
        <v>664</v>
      </c>
      <c r="L141" s="49" t="s">
        <v>796</v>
      </c>
      <c r="M141" s="49" t="s">
        <v>359</v>
      </c>
      <c r="N141" s="49" t="s">
        <v>360</v>
      </c>
      <c r="O141" s="49" t="s">
        <v>797</v>
      </c>
      <c r="P141" s="49" t="s">
        <v>797</v>
      </c>
      <c r="Q141" s="49" t="s">
        <v>415</v>
      </c>
    </row>
    <row r="142" spans="1:17" x14ac:dyDescent="0.25">
      <c r="A142" s="49" t="s">
        <v>698</v>
      </c>
      <c r="B142" s="49" t="s">
        <v>291</v>
      </c>
      <c r="C142" s="49" t="s">
        <v>291</v>
      </c>
      <c r="D142" s="49" t="s">
        <v>415</v>
      </c>
      <c r="E142" s="49" t="s">
        <v>798</v>
      </c>
      <c r="F142" s="49" t="s">
        <v>403</v>
      </c>
      <c r="G142" s="49" t="s">
        <v>404</v>
      </c>
      <c r="H142" s="59" t="s">
        <v>454</v>
      </c>
      <c r="I142" s="49" t="s">
        <v>688</v>
      </c>
      <c r="J142" s="49" t="s">
        <v>658</v>
      </c>
      <c r="K142" s="49" t="s">
        <v>664</v>
      </c>
      <c r="L142" s="49" t="s">
        <v>799</v>
      </c>
      <c r="M142" s="49" t="s">
        <v>371</v>
      </c>
      <c r="N142" s="49" t="s">
        <v>553</v>
      </c>
      <c r="O142" s="49" t="s">
        <v>772</v>
      </c>
      <c r="P142" s="49" t="s">
        <v>701</v>
      </c>
      <c r="Q142" s="49" t="s">
        <v>415</v>
      </c>
    </row>
    <row r="143" spans="1:17" x14ac:dyDescent="0.25">
      <c r="A143" s="49" t="s">
        <v>655</v>
      </c>
      <c r="B143" s="49" t="s">
        <v>264</v>
      </c>
      <c r="C143" s="49" t="s">
        <v>264</v>
      </c>
      <c r="D143" s="49" t="s">
        <v>415</v>
      </c>
      <c r="E143" s="49" t="s">
        <v>800</v>
      </c>
      <c r="F143" s="49" t="s">
        <v>329</v>
      </c>
      <c r="G143" s="49" t="s">
        <v>356</v>
      </c>
      <c r="H143" s="59" t="s">
        <v>331</v>
      </c>
      <c r="I143" s="49" t="s">
        <v>657</v>
      </c>
      <c r="J143" s="49" t="s">
        <v>658</v>
      </c>
      <c r="K143" s="49" t="s">
        <v>664</v>
      </c>
      <c r="L143" s="49" t="s">
        <v>801</v>
      </c>
      <c r="M143" s="49" t="s">
        <v>359</v>
      </c>
      <c r="N143" s="49" t="s">
        <v>360</v>
      </c>
      <c r="O143" s="49" t="s">
        <v>775</v>
      </c>
      <c r="P143" s="49" t="s">
        <v>776</v>
      </c>
      <c r="Q143" s="49" t="s">
        <v>415</v>
      </c>
    </row>
    <row r="144" spans="1:17" x14ac:dyDescent="0.25">
      <c r="A144" s="49" t="s">
        <v>670</v>
      </c>
      <c r="B144" s="49" t="s">
        <v>292</v>
      </c>
      <c r="C144" s="49" t="s">
        <v>292</v>
      </c>
      <c r="D144" s="49" t="s">
        <v>415</v>
      </c>
      <c r="E144" s="49" t="s">
        <v>802</v>
      </c>
      <c r="F144" s="49" t="s">
        <v>403</v>
      </c>
      <c r="G144" s="49" t="s">
        <v>404</v>
      </c>
      <c r="H144" s="59" t="s">
        <v>454</v>
      </c>
      <c r="I144" s="49" t="s">
        <v>657</v>
      </c>
      <c r="J144" s="49" t="s">
        <v>658</v>
      </c>
      <c r="K144" s="49" t="s">
        <v>659</v>
      </c>
      <c r="L144" s="49" t="s">
        <v>803</v>
      </c>
      <c r="M144" s="49" t="s">
        <v>359</v>
      </c>
      <c r="N144" s="49" t="s">
        <v>406</v>
      </c>
      <c r="O144" s="49" t="s">
        <v>804</v>
      </c>
      <c r="P144" s="49" t="s">
        <v>804</v>
      </c>
      <c r="Q144" s="49" t="s">
        <v>920</v>
      </c>
    </row>
    <row r="145" spans="1:17" x14ac:dyDescent="0.25">
      <c r="A145" s="49" t="s">
        <v>686</v>
      </c>
      <c r="B145" s="49" t="s">
        <v>265</v>
      </c>
      <c r="C145" s="49" t="s">
        <v>265</v>
      </c>
      <c r="D145" s="49" t="s">
        <v>926</v>
      </c>
      <c r="E145" s="49" t="s">
        <v>805</v>
      </c>
      <c r="F145" s="49" t="s">
        <v>329</v>
      </c>
      <c r="G145" s="49" t="s">
        <v>356</v>
      </c>
      <c r="H145" s="59" t="s">
        <v>331</v>
      </c>
      <c r="I145" s="49" t="s">
        <v>688</v>
      </c>
      <c r="J145" s="49" t="s">
        <v>658</v>
      </c>
      <c r="K145" s="49" t="s">
        <v>664</v>
      </c>
      <c r="L145" s="49" t="s">
        <v>927</v>
      </c>
      <c r="M145" s="49" t="s">
        <v>415</v>
      </c>
      <c r="N145" s="49" t="s">
        <v>415</v>
      </c>
      <c r="O145" s="49" t="s">
        <v>415</v>
      </c>
      <c r="P145" s="49" t="s">
        <v>415</v>
      </c>
      <c r="Q145" s="49" t="s">
        <v>415</v>
      </c>
    </row>
    <row r="146" spans="1:17" x14ac:dyDescent="0.25">
      <c r="A146" s="49" t="s">
        <v>655</v>
      </c>
      <c r="B146" s="49" t="s">
        <v>806</v>
      </c>
      <c r="C146" s="49" t="s">
        <v>806</v>
      </c>
      <c r="D146" s="49" t="s">
        <v>415</v>
      </c>
      <c r="E146" s="49" t="s">
        <v>415</v>
      </c>
      <c r="F146" s="49" t="s">
        <v>329</v>
      </c>
      <c r="G146" s="49" t="s">
        <v>356</v>
      </c>
      <c r="H146" s="59" t="s">
        <v>331</v>
      </c>
      <c r="I146" s="49" t="s">
        <v>657</v>
      </c>
      <c r="J146" s="49" t="s">
        <v>658</v>
      </c>
      <c r="K146" s="49" t="s">
        <v>664</v>
      </c>
      <c r="L146" s="49" t="s">
        <v>807</v>
      </c>
      <c r="M146" s="49" t="s">
        <v>359</v>
      </c>
      <c r="N146" s="49" t="s">
        <v>360</v>
      </c>
      <c r="O146" s="49" t="s">
        <v>769</v>
      </c>
      <c r="P146" s="49" t="s">
        <v>769</v>
      </c>
      <c r="Q146" s="49" t="s">
        <v>415</v>
      </c>
    </row>
    <row r="147" spans="1:17" x14ac:dyDescent="0.25">
      <c r="A147" s="49" t="s">
        <v>698</v>
      </c>
      <c r="B147" s="49" t="s">
        <v>808</v>
      </c>
      <c r="C147" s="49" t="s">
        <v>808</v>
      </c>
      <c r="D147" s="49" t="s">
        <v>415</v>
      </c>
      <c r="E147" s="49" t="s">
        <v>415</v>
      </c>
      <c r="F147" s="49" t="s">
        <v>403</v>
      </c>
      <c r="G147" s="49" t="s">
        <v>404</v>
      </c>
      <c r="H147" s="59" t="s">
        <v>454</v>
      </c>
      <c r="I147" s="49" t="s">
        <v>688</v>
      </c>
      <c r="J147" s="49" t="s">
        <v>658</v>
      </c>
      <c r="K147" s="49" t="s">
        <v>659</v>
      </c>
      <c r="L147" s="49" t="s">
        <v>415</v>
      </c>
      <c r="M147" s="49" t="s">
        <v>359</v>
      </c>
      <c r="N147" s="49" t="s">
        <v>406</v>
      </c>
      <c r="O147" s="49" t="s">
        <v>809</v>
      </c>
      <c r="P147" s="49" t="s">
        <v>809</v>
      </c>
      <c r="Q147" s="49" t="s">
        <v>415</v>
      </c>
    </row>
    <row r="148" spans="1:17" x14ac:dyDescent="0.25">
      <c r="A148" s="49" t="s">
        <v>670</v>
      </c>
      <c r="B148" s="49" t="s">
        <v>293</v>
      </c>
      <c r="C148" s="49" t="s">
        <v>293</v>
      </c>
      <c r="D148" s="49" t="s">
        <v>415</v>
      </c>
      <c r="E148" s="49" t="s">
        <v>810</v>
      </c>
      <c r="F148" s="49" t="s">
        <v>403</v>
      </c>
      <c r="G148" s="49" t="s">
        <v>404</v>
      </c>
      <c r="H148" s="59" t="s">
        <v>454</v>
      </c>
      <c r="I148" s="49" t="s">
        <v>657</v>
      </c>
      <c r="J148" s="49" t="s">
        <v>658</v>
      </c>
      <c r="K148" s="49" t="s">
        <v>659</v>
      </c>
      <c r="L148" s="49" t="s">
        <v>415</v>
      </c>
      <c r="M148" s="49" t="s">
        <v>415</v>
      </c>
      <c r="N148" s="49" t="s">
        <v>415</v>
      </c>
      <c r="O148" s="49" t="s">
        <v>415</v>
      </c>
      <c r="P148" s="49" t="s">
        <v>415</v>
      </c>
      <c r="Q148" s="49" t="s">
        <v>415</v>
      </c>
    </row>
    <row r="149" spans="1:17" x14ac:dyDescent="0.25">
      <c r="A149" s="49" t="s">
        <v>655</v>
      </c>
      <c r="B149" s="49" t="s">
        <v>266</v>
      </c>
      <c r="C149" s="49" t="s">
        <v>266</v>
      </c>
      <c r="D149" s="49" t="s">
        <v>415</v>
      </c>
      <c r="E149" s="49" t="s">
        <v>811</v>
      </c>
      <c r="F149" s="49" t="s">
        <v>329</v>
      </c>
      <c r="G149" s="49" t="s">
        <v>356</v>
      </c>
      <c r="H149" s="59" t="s">
        <v>454</v>
      </c>
      <c r="I149" s="49" t="s">
        <v>657</v>
      </c>
      <c r="J149" s="49" t="s">
        <v>658</v>
      </c>
      <c r="K149" s="49" t="s">
        <v>664</v>
      </c>
      <c r="L149" s="49" t="s">
        <v>415</v>
      </c>
      <c r="M149" s="49" t="s">
        <v>359</v>
      </c>
      <c r="N149" s="49" t="s">
        <v>360</v>
      </c>
      <c r="O149" s="49" t="s">
        <v>775</v>
      </c>
      <c r="P149" s="49" t="s">
        <v>776</v>
      </c>
      <c r="Q149" s="49" t="s">
        <v>415</v>
      </c>
    </row>
    <row r="150" spans="1:17" x14ac:dyDescent="0.25">
      <c r="A150" s="49" t="s">
        <v>670</v>
      </c>
      <c r="B150" s="49" t="s">
        <v>294</v>
      </c>
      <c r="C150" s="49" t="s">
        <v>294</v>
      </c>
      <c r="D150" s="49" t="s">
        <v>415</v>
      </c>
      <c r="E150" s="49" t="s">
        <v>812</v>
      </c>
      <c r="F150" s="49" t="s">
        <v>403</v>
      </c>
      <c r="G150" s="49" t="s">
        <v>404</v>
      </c>
      <c r="H150" s="59" t="s">
        <v>454</v>
      </c>
      <c r="I150" s="49" t="s">
        <v>657</v>
      </c>
      <c r="J150" s="49" t="s">
        <v>658</v>
      </c>
      <c r="K150" s="49" t="s">
        <v>664</v>
      </c>
      <c r="L150" s="49" t="s">
        <v>415</v>
      </c>
      <c r="M150" s="49" t="s">
        <v>426</v>
      </c>
      <c r="N150" s="49" t="s">
        <v>427</v>
      </c>
      <c r="O150" s="49" t="s">
        <v>778</v>
      </c>
      <c r="P150" s="49" t="s">
        <v>779</v>
      </c>
      <c r="Q150" s="49" t="s">
        <v>415</v>
      </c>
    </row>
    <row r="151" spans="1:17" x14ac:dyDescent="0.25">
      <c r="A151" s="49" t="s">
        <v>686</v>
      </c>
      <c r="B151" s="49" t="s">
        <v>267</v>
      </c>
      <c r="C151" s="49" t="s">
        <v>267</v>
      </c>
      <c r="D151" s="49" t="s">
        <v>415</v>
      </c>
      <c r="E151" s="49" t="s">
        <v>813</v>
      </c>
      <c r="F151" s="49" t="s">
        <v>329</v>
      </c>
      <c r="G151" s="49" t="s">
        <v>356</v>
      </c>
      <c r="H151" s="59" t="s">
        <v>454</v>
      </c>
      <c r="I151" s="49" t="s">
        <v>688</v>
      </c>
      <c r="J151" s="49" t="s">
        <v>658</v>
      </c>
      <c r="K151" s="49" t="s">
        <v>664</v>
      </c>
      <c r="L151" s="49" t="s">
        <v>415</v>
      </c>
      <c r="M151" s="49" t="s">
        <v>359</v>
      </c>
      <c r="N151" s="49" t="s">
        <v>360</v>
      </c>
      <c r="O151" s="49" t="s">
        <v>814</v>
      </c>
      <c r="P151" s="49" t="s">
        <v>814</v>
      </c>
      <c r="Q151" s="49" t="s">
        <v>415</v>
      </c>
    </row>
    <row r="152" spans="1:17" x14ac:dyDescent="0.25">
      <c r="A152" s="49" t="s">
        <v>698</v>
      </c>
      <c r="B152" s="49" t="s">
        <v>295</v>
      </c>
      <c r="C152" s="49" t="s">
        <v>295</v>
      </c>
      <c r="D152" s="49" t="s">
        <v>415</v>
      </c>
      <c r="E152" s="49" t="s">
        <v>815</v>
      </c>
      <c r="F152" s="49" t="s">
        <v>403</v>
      </c>
      <c r="G152" s="49" t="s">
        <v>404</v>
      </c>
      <c r="H152" s="59" t="s">
        <v>454</v>
      </c>
      <c r="I152" s="49" t="s">
        <v>688</v>
      </c>
      <c r="J152" s="49" t="s">
        <v>658</v>
      </c>
      <c r="K152" s="49" t="s">
        <v>664</v>
      </c>
      <c r="L152" s="49" t="s">
        <v>415</v>
      </c>
      <c r="M152" s="49" t="s">
        <v>426</v>
      </c>
      <c r="N152" s="49" t="s">
        <v>427</v>
      </c>
      <c r="O152" s="49" t="s">
        <v>784</v>
      </c>
      <c r="P152" s="49" t="s">
        <v>785</v>
      </c>
      <c r="Q152" s="49" t="s">
        <v>415</v>
      </c>
    </row>
    <row r="153" spans="1:17" x14ac:dyDescent="0.25">
      <c r="A153" s="49" t="s">
        <v>655</v>
      </c>
      <c r="B153" s="49" t="s">
        <v>268</v>
      </c>
      <c r="C153" s="49" t="s">
        <v>268</v>
      </c>
      <c r="D153" s="49" t="s">
        <v>415</v>
      </c>
      <c r="E153" s="49" t="s">
        <v>816</v>
      </c>
      <c r="F153" s="49" t="s">
        <v>329</v>
      </c>
      <c r="G153" s="49" t="s">
        <v>356</v>
      </c>
      <c r="H153" s="59" t="s">
        <v>454</v>
      </c>
      <c r="I153" s="49" t="s">
        <v>657</v>
      </c>
      <c r="J153" s="49" t="s">
        <v>658</v>
      </c>
      <c r="K153" s="49" t="s">
        <v>664</v>
      </c>
      <c r="L153" s="49" t="s">
        <v>817</v>
      </c>
      <c r="M153" s="49" t="s">
        <v>359</v>
      </c>
      <c r="N153" s="49" t="s">
        <v>360</v>
      </c>
      <c r="O153" s="49" t="s">
        <v>818</v>
      </c>
      <c r="P153" s="49" t="s">
        <v>818</v>
      </c>
      <c r="Q153" s="49" t="s">
        <v>415</v>
      </c>
    </row>
    <row r="154" spans="1:17" x14ac:dyDescent="0.25">
      <c r="A154" s="49" t="s">
        <v>655</v>
      </c>
      <c r="B154" s="49" t="s">
        <v>819</v>
      </c>
      <c r="C154" s="49" t="s">
        <v>819</v>
      </c>
      <c r="D154" s="49" t="s">
        <v>415</v>
      </c>
      <c r="E154" s="49" t="s">
        <v>816</v>
      </c>
      <c r="F154" s="49" t="s">
        <v>329</v>
      </c>
      <c r="G154" s="49" t="s">
        <v>356</v>
      </c>
      <c r="H154" s="59" t="s">
        <v>454</v>
      </c>
      <c r="I154" s="49" t="s">
        <v>657</v>
      </c>
      <c r="J154" s="49" t="s">
        <v>658</v>
      </c>
      <c r="K154" s="49" t="s">
        <v>664</v>
      </c>
      <c r="L154" s="49" t="s">
        <v>817</v>
      </c>
      <c r="M154" s="49" t="s">
        <v>359</v>
      </c>
      <c r="N154" s="49" t="s">
        <v>360</v>
      </c>
      <c r="O154" s="49" t="s">
        <v>818</v>
      </c>
      <c r="P154" s="49" t="s">
        <v>818</v>
      </c>
      <c r="Q154" s="49" t="s">
        <v>415</v>
      </c>
    </row>
    <row r="155" spans="1:17" x14ac:dyDescent="0.25">
      <c r="A155" s="49" t="s">
        <v>670</v>
      </c>
      <c r="B155" s="49" t="s">
        <v>296</v>
      </c>
      <c r="C155" s="49" t="s">
        <v>296</v>
      </c>
      <c r="D155" s="49" t="s">
        <v>415</v>
      </c>
      <c r="E155" s="49" t="s">
        <v>820</v>
      </c>
      <c r="F155" s="49" t="s">
        <v>403</v>
      </c>
      <c r="G155" s="49" t="s">
        <v>404</v>
      </c>
      <c r="H155" s="59" t="s">
        <v>331</v>
      </c>
      <c r="I155" s="49" t="s">
        <v>657</v>
      </c>
      <c r="J155" s="49" t="s">
        <v>658</v>
      </c>
      <c r="K155" s="49" t="s">
        <v>664</v>
      </c>
      <c r="L155" s="49" t="s">
        <v>415</v>
      </c>
      <c r="M155" s="49" t="s">
        <v>426</v>
      </c>
      <c r="N155" s="49" t="s">
        <v>427</v>
      </c>
      <c r="O155" s="49" t="s">
        <v>778</v>
      </c>
      <c r="P155" s="49" t="s">
        <v>779</v>
      </c>
      <c r="Q155" s="49" t="s">
        <v>415</v>
      </c>
    </row>
    <row r="156" spans="1:17" x14ac:dyDescent="0.25">
      <c r="A156" s="49" t="s">
        <v>686</v>
      </c>
      <c r="B156" s="49" t="s">
        <v>269</v>
      </c>
      <c r="C156" s="49" t="s">
        <v>269</v>
      </c>
      <c r="D156" s="49" t="s">
        <v>928</v>
      </c>
      <c r="E156" s="49" t="s">
        <v>760</v>
      </c>
      <c r="F156" s="49" t="s">
        <v>329</v>
      </c>
      <c r="G156" s="49" t="s">
        <v>356</v>
      </c>
      <c r="H156" s="59" t="s">
        <v>454</v>
      </c>
      <c r="I156" s="49" t="s">
        <v>688</v>
      </c>
      <c r="J156" s="49" t="s">
        <v>658</v>
      </c>
      <c r="K156" s="49" t="s">
        <v>664</v>
      </c>
      <c r="L156" s="49" t="s">
        <v>929</v>
      </c>
      <c r="M156" s="49" t="s">
        <v>415</v>
      </c>
      <c r="N156" s="49" t="s">
        <v>415</v>
      </c>
      <c r="O156" s="49" t="s">
        <v>415</v>
      </c>
      <c r="P156" s="49" t="s">
        <v>415</v>
      </c>
      <c r="Q156" s="49" t="s">
        <v>415</v>
      </c>
    </row>
    <row r="157" spans="1:17" x14ac:dyDescent="0.25">
      <c r="A157" s="49" t="s">
        <v>686</v>
      </c>
      <c r="B157" s="49" t="s">
        <v>821</v>
      </c>
      <c r="C157" s="49" t="s">
        <v>821</v>
      </c>
      <c r="D157" s="49" t="s">
        <v>415</v>
      </c>
      <c r="E157" s="49" t="s">
        <v>415</v>
      </c>
      <c r="F157" s="49" t="s">
        <v>329</v>
      </c>
      <c r="G157" s="49" t="s">
        <v>356</v>
      </c>
      <c r="H157" s="59" t="s">
        <v>454</v>
      </c>
      <c r="I157" s="49" t="s">
        <v>688</v>
      </c>
      <c r="J157" s="49" t="s">
        <v>658</v>
      </c>
      <c r="K157" s="49" t="s">
        <v>664</v>
      </c>
      <c r="L157" s="49" t="s">
        <v>822</v>
      </c>
      <c r="M157" s="49" t="s">
        <v>359</v>
      </c>
      <c r="N157" s="49" t="s">
        <v>360</v>
      </c>
      <c r="O157" s="49" t="s">
        <v>823</v>
      </c>
      <c r="P157" s="49" t="s">
        <v>823</v>
      </c>
      <c r="Q157" s="49" t="s">
        <v>415</v>
      </c>
    </row>
    <row r="158" spans="1:17" x14ac:dyDescent="0.25">
      <c r="A158" s="49" t="s">
        <v>698</v>
      </c>
      <c r="B158" s="49" t="s">
        <v>297</v>
      </c>
      <c r="C158" s="49" t="s">
        <v>297</v>
      </c>
      <c r="D158" s="49" t="s">
        <v>415</v>
      </c>
      <c r="E158" s="49" t="s">
        <v>824</v>
      </c>
      <c r="F158" s="49" t="s">
        <v>403</v>
      </c>
      <c r="G158" s="49" t="s">
        <v>404</v>
      </c>
      <c r="H158" s="59" t="s">
        <v>331</v>
      </c>
      <c r="I158" s="49" t="s">
        <v>688</v>
      </c>
      <c r="J158" s="49" t="s">
        <v>658</v>
      </c>
      <c r="K158" s="49" t="s">
        <v>664</v>
      </c>
      <c r="L158" s="49" t="s">
        <v>415</v>
      </c>
      <c r="M158" s="49" t="s">
        <v>426</v>
      </c>
      <c r="N158" s="49" t="s">
        <v>427</v>
      </c>
      <c r="O158" s="49" t="s">
        <v>825</v>
      </c>
      <c r="P158" s="49" t="s">
        <v>826</v>
      </c>
      <c r="Q158" s="49" t="s">
        <v>415</v>
      </c>
    </row>
    <row r="159" spans="1:17" x14ac:dyDescent="0.25">
      <c r="A159" s="49" t="s">
        <v>670</v>
      </c>
      <c r="B159" s="49" t="s">
        <v>298</v>
      </c>
      <c r="C159" s="49" t="s">
        <v>298</v>
      </c>
      <c r="D159" s="49" t="s">
        <v>415</v>
      </c>
      <c r="E159" s="49" t="s">
        <v>827</v>
      </c>
      <c r="F159" s="49" t="s">
        <v>403</v>
      </c>
      <c r="G159" s="49" t="s">
        <v>404</v>
      </c>
      <c r="H159" s="59" t="s">
        <v>454</v>
      </c>
      <c r="I159" s="49" t="s">
        <v>657</v>
      </c>
      <c r="J159" s="49" t="s">
        <v>658</v>
      </c>
      <c r="K159" s="49" t="s">
        <v>664</v>
      </c>
      <c r="L159" s="49" t="s">
        <v>828</v>
      </c>
      <c r="M159" s="49" t="s">
        <v>359</v>
      </c>
      <c r="N159" s="49" t="s">
        <v>406</v>
      </c>
      <c r="O159" s="49" t="s">
        <v>804</v>
      </c>
      <c r="P159" s="49" t="s">
        <v>804</v>
      </c>
      <c r="Q159" s="49" t="s">
        <v>415</v>
      </c>
    </row>
    <row r="160" spans="1:17" x14ac:dyDescent="0.25">
      <c r="A160" s="49" t="s">
        <v>698</v>
      </c>
      <c r="B160" s="49" t="s">
        <v>299</v>
      </c>
      <c r="C160" s="49" t="s">
        <v>299</v>
      </c>
      <c r="D160" s="49" t="s">
        <v>415</v>
      </c>
      <c r="E160" s="49" t="s">
        <v>829</v>
      </c>
      <c r="F160" s="49" t="s">
        <v>403</v>
      </c>
      <c r="G160" s="49" t="s">
        <v>404</v>
      </c>
      <c r="H160" s="59" t="s">
        <v>454</v>
      </c>
      <c r="I160" s="49" t="s">
        <v>688</v>
      </c>
      <c r="J160" s="49" t="s">
        <v>658</v>
      </c>
      <c r="K160" s="49" t="s">
        <v>664</v>
      </c>
      <c r="L160" s="49" t="s">
        <v>415</v>
      </c>
      <c r="M160" s="49" t="s">
        <v>426</v>
      </c>
      <c r="N160" s="49" t="s">
        <v>427</v>
      </c>
      <c r="O160" s="49" t="s">
        <v>825</v>
      </c>
      <c r="P160" s="49" t="s">
        <v>826</v>
      </c>
      <c r="Q160" s="49" t="s">
        <v>415</v>
      </c>
    </row>
    <row r="161" spans="1:17" x14ac:dyDescent="0.25">
      <c r="A161" s="49" t="s">
        <v>670</v>
      </c>
      <c r="B161" s="49" t="s">
        <v>300</v>
      </c>
      <c r="C161" s="49" t="s">
        <v>300</v>
      </c>
      <c r="D161" s="49" t="s">
        <v>415</v>
      </c>
      <c r="E161" s="49" t="s">
        <v>830</v>
      </c>
      <c r="F161" s="49" t="s">
        <v>403</v>
      </c>
      <c r="G161" s="49" t="s">
        <v>404</v>
      </c>
      <c r="H161" s="59" t="s">
        <v>454</v>
      </c>
      <c r="I161" s="49" t="s">
        <v>657</v>
      </c>
      <c r="J161" s="49" t="s">
        <v>658</v>
      </c>
      <c r="K161" s="49" t="s">
        <v>664</v>
      </c>
      <c r="L161" s="49" t="s">
        <v>415</v>
      </c>
      <c r="M161" s="49" t="s">
        <v>359</v>
      </c>
      <c r="N161" s="49" t="s">
        <v>406</v>
      </c>
      <c r="O161" s="49" t="s">
        <v>804</v>
      </c>
      <c r="P161" s="49" t="s">
        <v>804</v>
      </c>
      <c r="Q161" s="49" t="s">
        <v>415</v>
      </c>
    </row>
    <row r="162" spans="1:17" x14ac:dyDescent="0.25">
      <c r="A162" s="49" t="s">
        <v>698</v>
      </c>
      <c r="B162" s="49" t="s">
        <v>301</v>
      </c>
      <c r="C162" s="49" t="s">
        <v>301</v>
      </c>
      <c r="D162" s="49" t="s">
        <v>415</v>
      </c>
      <c r="E162" s="49" t="s">
        <v>831</v>
      </c>
      <c r="F162" s="49" t="s">
        <v>403</v>
      </c>
      <c r="G162" s="49" t="s">
        <v>404</v>
      </c>
      <c r="H162" s="59" t="s">
        <v>454</v>
      </c>
      <c r="I162" s="49" t="s">
        <v>688</v>
      </c>
      <c r="J162" s="49" t="s">
        <v>658</v>
      </c>
      <c r="K162" s="49" t="s">
        <v>664</v>
      </c>
      <c r="L162" s="49" t="s">
        <v>832</v>
      </c>
      <c r="M162" s="49" t="s">
        <v>359</v>
      </c>
      <c r="N162" s="49" t="s">
        <v>406</v>
      </c>
      <c r="O162" s="49" t="s">
        <v>809</v>
      </c>
      <c r="P162" s="49" t="s">
        <v>809</v>
      </c>
      <c r="Q162" s="49" t="s">
        <v>415</v>
      </c>
    </row>
    <row r="163" spans="1:17" x14ac:dyDescent="0.25">
      <c r="A163" s="49" t="s">
        <v>670</v>
      </c>
      <c r="B163" s="49" t="s">
        <v>302</v>
      </c>
      <c r="C163" s="49" t="s">
        <v>302</v>
      </c>
      <c r="D163" s="49" t="s">
        <v>415</v>
      </c>
      <c r="E163" s="49" t="s">
        <v>833</v>
      </c>
      <c r="F163" s="49" t="s">
        <v>403</v>
      </c>
      <c r="G163" s="49" t="s">
        <v>404</v>
      </c>
      <c r="H163" s="59" t="s">
        <v>454</v>
      </c>
      <c r="I163" s="49" t="s">
        <v>657</v>
      </c>
      <c r="J163" s="49" t="s">
        <v>658</v>
      </c>
      <c r="K163" s="49" t="s">
        <v>664</v>
      </c>
      <c r="L163" s="49" t="s">
        <v>415</v>
      </c>
      <c r="M163" s="49" t="s">
        <v>426</v>
      </c>
      <c r="N163" s="49" t="s">
        <v>427</v>
      </c>
      <c r="O163" s="49" t="s">
        <v>834</v>
      </c>
      <c r="P163" s="49" t="s">
        <v>835</v>
      </c>
      <c r="Q163" s="49" t="s">
        <v>415</v>
      </c>
    </row>
    <row r="164" spans="1:17" x14ac:dyDescent="0.25">
      <c r="A164" s="49" t="s">
        <v>698</v>
      </c>
      <c r="B164" s="49" t="s">
        <v>303</v>
      </c>
      <c r="C164" s="49" t="s">
        <v>303</v>
      </c>
      <c r="D164" s="49" t="s">
        <v>415</v>
      </c>
      <c r="E164" s="49" t="s">
        <v>836</v>
      </c>
      <c r="F164" s="49" t="s">
        <v>403</v>
      </c>
      <c r="G164" s="49" t="s">
        <v>404</v>
      </c>
      <c r="H164" s="59" t="s">
        <v>454</v>
      </c>
      <c r="I164" s="49" t="s">
        <v>688</v>
      </c>
      <c r="J164" s="49" t="s">
        <v>658</v>
      </c>
      <c r="K164" s="49" t="s">
        <v>664</v>
      </c>
      <c r="L164" s="49" t="s">
        <v>415</v>
      </c>
      <c r="M164" s="49" t="s">
        <v>359</v>
      </c>
      <c r="N164" s="49" t="s">
        <v>406</v>
      </c>
      <c r="O164" s="49" t="s">
        <v>809</v>
      </c>
      <c r="P164" s="49" t="s">
        <v>809</v>
      </c>
      <c r="Q164" s="49" t="s">
        <v>415</v>
      </c>
    </row>
    <row r="165" spans="1:17" x14ac:dyDescent="0.25">
      <c r="A165" s="49" t="s">
        <v>837</v>
      </c>
      <c r="B165" s="49" t="s">
        <v>838</v>
      </c>
      <c r="C165" s="49" t="s">
        <v>270</v>
      </c>
      <c r="D165" s="49" t="s">
        <v>415</v>
      </c>
      <c r="E165" s="49" t="s">
        <v>839</v>
      </c>
      <c r="F165" s="49" t="s">
        <v>329</v>
      </c>
      <c r="G165" s="49" t="s">
        <v>330</v>
      </c>
      <c r="H165" s="59" t="s">
        <v>611</v>
      </c>
      <c r="I165" s="49" t="s">
        <v>840</v>
      </c>
      <c r="J165" s="49" t="s">
        <v>658</v>
      </c>
      <c r="K165" s="49" t="s">
        <v>659</v>
      </c>
      <c r="L165" s="49" t="s">
        <v>415</v>
      </c>
      <c r="M165" s="49" t="s">
        <v>415</v>
      </c>
      <c r="N165" s="49" t="s">
        <v>415</v>
      </c>
      <c r="O165" s="49" t="s">
        <v>415</v>
      </c>
      <c r="P165" s="49" t="s">
        <v>415</v>
      </c>
      <c r="Q165" s="49" t="s">
        <v>415</v>
      </c>
    </row>
    <row r="166" spans="1:17" x14ac:dyDescent="0.25">
      <c r="A166" s="49" t="s">
        <v>837</v>
      </c>
      <c r="B166" s="49" t="s">
        <v>838</v>
      </c>
      <c r="C166" s="49" t="s">
        <v>838</v>
      </c>
      <c r="D166" s="49" t="s">
        <v>415</v>
      </c>
      <c r="E166" s="49" t="s">
        <v>839</v>
      </c>
      <c r="F166" s="49" t="s">
        <v>329</v>
      </c>
      <c r="G166" s="49" t="s">
        <v>330</v>
      </c>
      <c r="H166" s="59" t="s">
        <v>611</v>
      </c>
      <c r="I166" s="49" t="s">
        <v>840</v>
      </c>
      <c r="J166" s="49" t="s">
        <v>658</v>
      </c>
      <c r="K166" s="49" t="s">
        <v>659</v>
      </c>
      <c r="L166" s="49" t="s">
        <v>415</v>
      </c>
      <c r="M166" s="49" t="s">
        <v>415</v>
      </c>
      <c r="N166" s="49" t="s">
        <v>415</v>
      </c>
      <c r="O166" s="49" t="s">
        <v>415</v>
      </c>
      <c r="P166" s="49" t="s">
        <v>415</v>
      </c>
      <c r="Q166" s="49" t="s">
        <v>415</v>
      </c>
    </row>
    <row r="167" spans="1:17" x14ac:dyDescent="0.25">
      <c r="A167" s="49" t="s">
        <v>841</v>
      </c>
      <c r="B167" s="49" t="s">
        <v>842</v>
      </c>
      <c r="C167" s="49" t="s">
        <v>842</v>
      </c>
      <c r="D167" s="49" t="s">
        <v>415</v>
      </c>
      <c r="E167" s="49" t="s">
        <v>415</v>
      </c>
      <c r="F167" s="49" t="s">
        <v>622</v>
      </c>
      <c r="G167" s="49" t="s">
        <v>623</v>
      </c>
      <c r="H167" s="59" t="s">
        <v>611</v>
      </c>
      <c r="I167" s="49" t="s">
        <v>840</v>
      </c>
      <c r="J167" s="49" t="s">
        <v>658</v>
      </c>
      <c r="K167" s="49" t="s">
        <v>659</v>
      </c>
      <c r="L167" s="49" t="s">
        <v>843</v>
      </c>
      <c r="M167" s="49" t="s">
        <v>668</v>
      </c>
      <c r="N167" s="49" t="s">
        <v>626</v>
      </c>
      <c r="O167" s="49" t="s">
        <v>844</v>
      </c>
      <c r="P167" s="49" t="s">
        <v>845</v>
      </c>
      <c r="Q167" s="49" t="s">
        <v>415</v>
      </c>
    </row>
    <row r="168" spans="1:17" x14ac:dyDescent="0.25">
      <c r="A168" s="49" t="s">
        <v>841</v>
      </c>
      <c r="B168" s="49" t="s">
        <v>846</v>
      </c>
      <c r="C168" s="49" t="s">
        <v>846</v>
      </c>
      <c r="D168" s="49" t="s">
        <v>415</v>
      </c>
      <c r="E168" s="49" t="s">
        <v>415</v>
      </c>
      <c r="F168" s="49" t="s">
        <v>622</v>
      </c>
      <c r="G168" s="49" t="s">
        <v>623</v>
      </c>
      <c r="H168" s="59" t="s">
        <v>611</v>
      </c>
      <c r="I168" s="49" t="s">
        <v>840</v>
      </c>
      <c r="J168" s="49" t="s">
        <v>658</v>
      </c>
      <c r="K168" s="49" t="s">
        <v>847</v>
      </c>
      <c r="L168" s="49" t="s">
        <v>415</v>
      </c>
      <c r="M168" s="49" t="s">
        <v>668</v>
      </c>
      <c r="N168" s="49" t="s">
        <v>626</v>
      </c>
      <c r="O168" s="49" t="s">
        <v>844</v>
      </c>
      <c r="P168" s="49" t="s">
        <v>415</v>
      </c>
      <c r="Q168" s="49" t="s">
        <v>415</v>
      </c>
    </row>
    <row r="169" spans="1:17" x14ac:dyDescent="0.25">
      <c r="A169" s="49" t="s">
        <v>848</v>
      </c>
      <c r="B169" s="49" t="s">
        <v>304</v>
      </c>
      <c r="C169" s="49" t="s">
        <v>304</v>
      </c>
      <c r="D169" s="49" t="s">
        <v>415</v>
      </c>
      <c r="E169" s="49" t="s">
        <v>849</v>
      </c>
      <c r="F169" s="49" t="s">
        <v>403</v>
      </c>
      <c r="G169" s="49" t="s">
        <v>404</v>
      </c>
      <c r="H169" s="59" t="s">
        <v>611</v>
      </c>
      <c r="I169" s="49" t="s">
        <v>840</v>
      </c>
      <c r="J169" s="49" t="s">
        <v>658</v>
      </c>
      <c r="K169" s="49" t="s">
        <v>659</v>
      </c>
      <c r="L169" s="49" t="s">
        <v>415</v>
      </c>
      <c r="M169" s="49" t="s">
        <v>415</v>
      </c>
      <c r="N169" s="49" t="s">
        <v>415</v>
      </c>
      <c r="O169" s="49" t="s">
        <v>415</v>
      </c>
      <c r="P169" s="49" t="s">
        <v>415</v>
      </c>
      <c r="Q169" s="49" t="s">
        <v>415</v>
      </c>
    </row>
    <row r="170" spans="1:17" x14ac:dyDescent="0.25">
      <c r="A170" s="49" t="s">
        <v>850</v>
      </c>
      <c r="B170" s="49" t="s">
        <v>851</v>
      </c>
      <c r="C170" s="49" t="s">
        <v>851</v>
      </c>
      <c r="D170" s="49" t="s">
        <v>415</v>
      </c>
      <c r="E170" s="49" t="s">
        <v>415</v>
      </c>
      <c r="F170" s="49" t="s">
        <v>677</v>
      </c>
      <c r="G170" s="49" t="s">
        <v>678</v>
      </c>
      <c r="H170" s="59" t="s">
        <v>611</v>
      </c>
      <c r="I170" s="49" t="s">
        <v>840</v>
      </c>
      <c r="J170" s="49" t="s">
        <v>658</v>
      </c>
      <c r="K170" s="49" t="s">
        <v>847</v>
      </c>
      <c r="L170" s="49" t="s">
        <v>415</v>
      </c>
      <c r="M170" s="49" t="s">
        <v>668</v>
      </c>
      <c r="N170" s="49" t="s">
        <v>680</v>
      </c>
      <c r="O170" s="49" t="s">
        <v>852</v>
      </c>
      <c r="P170" s="49" t="s">
        <v>415</v>
      </c>
      <c r="Q170" s="49" t="s">
        <v>415</v>
      </c>
    </row>
    <row r="171" spans="1:17" x14ac:dyDescent="0.25">
      <c r="A171" s="49" t="s">
        <v>853</v>
      </c>
      <c r="B171" s="49" t="s">
        <v>271</v>
      </c>
      <c r="C171" s="49" t="s">
        <v>271</v>
      </c>
      <c r="D171" s="49" t="s">
        <v>415</v>
      </c>
      <c r="E171" s="49" t="s">
        <v>854</v>
      </c>
      <c r="F171" s="49" t="s">
        <v>329</v>
      </c>
      <c r="G171" s="49" t="s">
        <v>330</v>
      </c>
      <c r="H171" s="59" t="s">
        <v>611</v>
      </c>
      <c r="I171" s="49" t="s">
        <v>855</v>
      </c>
      <c r="J171" s="49" t="s">
        <v>658</v>
      </c>
      <c r="K171" s="49" t="s">
        <v>659</v>
      </c>
      <c r="L171" s="49" t="s">
        <v>415</v>
      </c>
      <c r="M171" s="49" t="s">
        <v>415</v>
      </c>
      <c r="N171" s="49" t="s">
        <v>415</v>
      </c>
      <c r="O171" s="49" t="s">
        <v>415</v>
      </c>
      <c r="P171" s="49" t="s">
        <v>415</v>
      </c>
      <c r="Q171" s="49" t="s">
        <v>415</v>
      </c>
    </row>
    <row r="172" spans="1:17" x14ac:dyDescent="0.25">
      <c r="A172" s="49" t="s">
        <v>856</v>
      </c>
      <c r="B172" s="49" t="s">
        <v>857</v>
      </c>
      <c r="C172" s="49" t="s">
        <v>857</v>
      </c>
      <c r="D172" s="49" t="s">
        <v>415</v>
      </c>
      <c r="E172" s="49" t="s">
        <v>415</v>
      </c>
      <c r="F172" s="49" t="s">
        <v>622</v>
      </c>
      <c r="G172" s="49" t="s">
        <v>623</v>
      </c>
      <c r="H172" s="59" t="s">
        <v>611</v>
      </c>
      <c r="I172" s="49" t="s">
        <v>855</v>
      </c>
      <c r="J172" s="49" t="s">
        <v>658</v>
      </c>
      <c r="K172" s="49" t="s">
        <v>659</v>
      </c>
      <c r="L172" s="49" t="s">
        <v>858</v>
      </c>
      <c r="M172" s="49" t="s">
        <v>371</v>
      </c>
      <c r="N172" s="49" t="s">
        <v>696</v>
      </c>
      <c r="O172" s="49" t="s">
        <v>859</v>
      </c>
      <c r="P172" s="49" t="s">
        <v>859</v>
      </c>
      <c r="Q172" s="49" t="s">
        <v>415</v>
      </c>
    </row>
    <row r="173" spans="1:17" x14ac:dyDescent="0.25">
      <c r="A173" s="49" t="s">
        <v>860</v>
      </c>
      <c r="B173" s="49" t="s">
        <v>305</v>
      </c>
      <c r="C173" s="49" t="s">
        <v>305</v>
      </c>
      <c r="D173" s="49" t="s">
        <v>415</v>
      </c>
      <c r="E173" s="49" t="s">
        <v>861</v>
      </c>
      <c r="F173" s="49" t="s">
        <v>403</v>
      </c>
      <c r="G173" s="49" t="s">
        <v>404</v>
      </c>
      <c r="H173" s="59" t="s">
        <v>611</v>
      </c>
      <c r="I173" s="49" t="s">
        <v>855</v>
      </c>
      <c r="J173" s="49" t="s">
        <v>658</v>
      </c>
      <c r="K173" s="49" t="s">
        <v>659</v>
      </c>
      <c r="L173" s="49" t="s">
        <v>415</v>
      </c>
      <c r="M173" s="49" t="s">
        <v>415</v>
      </c>
      <c r="N173" s="49" t="s">
        <v>415</v>
      </c>
      <c r="O173" s="49" t="s">
        <v>415</v>
      </c>
      <c r="P173" s="49" t="s">
        <v>415</v>
      </c>
      <c r="Q173" s="49" t="s">
        <v>415</v>
      </c>
    </row>
    <row r="174" spans="1:17" x14ac:dyDescent="0.25">
      <c r="A174" s="49" t="s">
        <v>862</v>
      </c>
      <c r="B174" s="49" t="s">
        <v>863</v>
      </c>
      <c r="C174" s="49" t="s">
        <v>863</v>
      </c>
      <c r="D174" s="49" t="s">
        <v>415</v>
      </c>
      <c r="E174" s="49" t="s">
        <v>415</v>
      </c>
      <c r="F174" s="49" t="s">
        <v>677</v>
      </c>
      <c r="G174" s="49" t="s">
        <v>678</v>
      </c>
      <c r="H174" s="59" t="s">
        <v>611</v>
      </c>
      <c r="I174" s="49" t="s">
        <v>855</v>
      </c>
      <c r="J174" s="49" t="s">
        <v>658</v>
      </c>
      <c r="K174" s="49" t="s">
        <v>659</v>
      </c>
      <c r="L174" s="49" t="s">
        <v>864</v>
      </c>
      <c r="M174" s="49" t="s">
        <v>668</v>
      </c>
      <c r="N174" s="49" t="s">
        <v>680</v>
      </c>
      <c r="O174" s="49" t="s">
        <v>865</v>
      </c>
      <c r="P174" s="49" t="s">
        <v>865</v>
      </c>
      <c r="Q174" s="49" t="s">
        <v>415</v>
      </c>
    </row>
    <row r="175" spans="1:17" x14ac:dyDescent="0.25">
      <c r="A175" s="49" t="s">
        <v>837</v>
      </c>
      <c r="B175" s="49" t="s">
        <v>272</v>
      </c>
      <c r="C175" s="49" t="s">
        <v>272</v>
      </c>
      <c r="D175" s="49" t="s">
        <v>415</v>
      </c>
      <c r="E175" s="49" t="s">
        <v>866</v>
      </c>
      <c r="F175" s="49" t="s">
        <v>329</v>
      </c>
      <c r="G175" s="49" t="s">
        <v>356</v>
      </c>
      <c r="H175" s="59" t="s">
        <v>611</v>
      </c>
      <c r="I175" s="49" t="s">
        <v>840</v>
      </c>
      <c r="J175" s="49" t="s">
        <v>658</v>
      </c>
      <c r="K175" s="49" t="s">
        <v>659</v>
      </c>
      <c r="L175" s="49" t="s">
        <v>415</v>
      </c>
      <c r="M175" s="49" t="s">
        <v>415</v>
      </c>
      <c r="N175" s="49" t="s">
        <v>415</v>
      </c>
      <c r="O175" s="49" t="s">
        <v>415</v>
      </c>
      <c r="P175" s="49" t="s">
        <v>415</v>
      </c>
      <c r="Q175" s="49" t="s">
        <v>415</v>
      </c>
    </row>
    <row r="176" spans="1:17" x14ac:dyDescent="0.25">
      <c r="A176" s="49" t="s">
        <v>848</v>
      </c>
      <c r="B176" s="49" t="s">
        <v>306</v>
      </c>
      <c r="C176" s="49" t="s">
        <v>306</v>
      </c>
      <c r="D176" s="49" t="s">
        <v>415</v>
      </c>
      <c r="E176" s="49" t="s">
        <v>867</v>
      </c>
      <c r="F176" s="49" t="s">
        <v>403</v>
      </c>
      <c r="G176" s="49" t="s">
        <v>404</v>
      </c>
      <c r="H176" s="59" t="s">
        <v>611</v>
      </c>
      <c r="I176" s="49" t="s">
        <v>840</v>
      </c>
      <c r="J176" s="49" t="s">
        <v>658</v>
      </c>
      <c r="K176" s="49" t="s">
        <v>659</v>
      </c>
      <c r="L176" s="49" t="s">
        <v>415</v>
      </c>
      <c r="M176" s="49" t="s">
        <v>415</v>
      </c>
      <c r="N176" s="49" t="s">
        <v>415</v>
      </c>
      <c r="O176" s="49" t="s">
        <v>415</v>
      </c>
      <c r="P176" s="49" t="s">
        <v>415</v>
      </c>
      <c r="Q176" s="49" t="s">
        <v>415</v>
      </c>
    </row>
    <row r="177" spans="1:18" x14ac:dyDescent="0.25">
      <c r="A177" s="49" t="s">
        <v>853</v>
      </c>
      <c r="B177" s="49" t="s">
        <v>273</v>
      </c>
      <c r="C177" s="49" t="s">
        <v>273</v>
      </c>
      <c r="D177" s="49" t="s">
        <v>415</v>
      </c>
      <c r="E177" s="49" t="s">
        <v>868</v>
      </c>
      <c r="F177" s="49" t="s">
        <v>329</v>
      </c>
      <c r="G177" s="49" t="s">
        <v>356</v>
      </c>
      <c r="H177" s="59" t="s">
        <v>611</v>
      </c>
      <c r="I177" s="49" t="s">
        <v>855</v>
      </c>
      <c r="J177" s="49" t="s">
        <v>658</v>
      </c>
      <c r="K177" s="49" t="s">
        <v>659</v>
      </c>
      <c r="L177" s="49" t="s">
        <v>415</v>
      </c>
      <c r="M177" s="49" t="s">
        <v>415</v>
      </c>
      <c r="N177" s="49" t="s">
        <v>415</v>
      </c>
      <c r="O177" s="49" t="s">
        <v>415</v>
      </c>
      <c r="P177" s="49" t="s">
        <v>415</v>
      </c>
      <c r="Q177" s="49" t="s">
        <v>415</v>
      </c>
    </row>
    <row r="178" spans="1:18" x14ac:dyDescent="0.25">
      <c r="A178" s="49" t="s">
        <v>860</v>
      </c>
      <c r="B178" s="49" t="s">
        <v>307</v>
      </c>
      <c r="C178" s="49" t="s">
        <v>307</v>
      </c>
      <c r="D178" s="49" t="s">
        <v>415</v>
      </c>
      <c r="E178" s="49" t="s">
        <v>869</v>
      </c>
      <c r="F178" s="49" t="s">
        <v>403</v>
      </c>
      <c r="G178" s="49" t="s">
        <v>404</v>
      </c>
      <c r="H178" s="59" t="s">
        <v>611</v>
      </c>
      <c r="I178" s="49" t="s">
        <v>855</v>
      </c>
      <c r="J178" s="49" t="s">
        <v>658</v>
      </c>
      <c r="K178" s="49" t="s">
        <v>659</v>
      </c>
      <c r="L178" s="49" t="s">
        <v>415</v>
      </c>
      <c r="M178" s="49" t="s">
        <v>415</v>
      </c>
      <c r="N178" s="49" t="s">
        <v>415</v>
      </c>
      <c r="O178" s="49" t="s">
        <v>415</v>
      </c>
      <c r="P178" s="49" t="s">
        <v>415</v>
      </c>
      <c r="Q178" s="49" t="s">
        <v>415</v>
      </c>
    </row>
    <row r="179" spans="1:18" ht="30" x14ac:dyDescent="0.25">
      <c r="A179" s="49" t="s">
        <v>13</v>
      </c>
      <c r="B179" s="49" t="s">
        <v>934</v>
      </c>
      <c r="C179" s="49" t="s">
        <v>930</v>
      </c>
      <c r="D179" s="49" t="s">
        <v>931</v>
      </c>
      <c r="E179" s="49" t="s">
        <v>43</v>
      </c>
      <c r="F179" s="49" t="s">
        <v>368</v>
      </c>
      <c r="G179" s="49" t="s">
        <v>21</v>
      </c>
      <c r="H179" s="59" t="s">
        <v>454</v>
      </c>
      <c r="I179" s="49" t="s">
        <v>346</v>
      </c>
      <c r="J179" s="49" t="s">
        <v>333</v>
      </c>
      <c r="K179" s="49" t="s">
        <v>19</v>
      </c>
      <c r="L179" s="49" t="s">
        <v>415</v>
      </c>
      <c r="M179" s="49" t="s">
        <v>415</v>
      </c>
      <c r="N179" s="49" t="s">
        <v>415</v>
      </c>
      <c r="O179" s="49" t="s">
        <v>415</v>
      </c>
      <c r="P179" s="49" t="s">
        <v>415</v>
      </c>
      <c r="Q179" s="49" t="s">
        <v>415</v>
      </c>
    </row>
    <row r="180" spans="1:18" ht="30" x14ac:dyDescent="0.25">
      <c r="A180" s="49" t="s">
        <v>60</v>
      </c>
      <c r="B180" s="49" t="s">
        <v>935</v>
      </c>
      <c r="C180" s="49" t="s">
        <v>932</v>
      </c>
      <c r="D180" s="49" t="s">
        <v>933</v>
      </c>
      <c r="E180" s="49" t="s">
        <v>85</v>
      </c>
      <c r="F180" s="49" t="s">
        <v>368</v>
      </c>
      <c r="G180" s="49" t="s">
        <v>21</v>
      </c>
      <c r="H180" s="59" t="s">
        <v>454</v>
      </c>
      <c r="I180" s="49" t="s">
        <v>351</v>
      </c>
      <c r="J180" s="49" t="s">
        <v>333</v>
      </c>
      <c r="K180" s="49" t="s">
        <v>19</v>
      </c>
      <c r="L180" s="49" t="s">
        <v>415</v>
      </c>
      <c r="M180" s="49" t="s">
        <v>415</v>
      </c>
      <c r="N180" s="49" t="s">
        <v>415</v>
      </c>
      <c r="O180" s="49" t="s">
        <v>415</v>
      </c>
      <c r="P180" s="49" t="s">
        <v>415</v>
      </c>
      <c r="Q180" s="49" t="s">
        <v>415</v>
      </c>
    </row>
    <row r="182" spans="1:18" x14ac:dyDescent="0.25">
      <c r="A182" s="56" t="s">
        <v>936</v>
      </c>
      <c r="B182" s="56" t="s">
        <v>937</v>
      </c>
      <c r="C182" s="56" t="s">
        <v>937</v>
      </c>
      <c r="D182" s="56" t="s">
        <v>938</v>
      </c>
      <c r="E182" s="56" t="s">
        <v>939</v>
      </c>
      <c r="F182" s="57" t="s">
        <v>976</v>
      </c>
      <c r="G182" s="56" t="s">
        <v>974</v>
      </c>
      <c r="H182" s="60" t="s">
        <v>331</v>
      </c>
      <c r="I182" s="58" t="s">
        <v>341</v>
      </c>
      <c r="J182" s="49" t="s">
        <v>333</v>
      </c>
      <c r="K182" s="51" t="s">
        <v>940</v>
      </c>
    </row>
    <row r="183" spans="1:18" x14ac:dyDescent="0.25">
      <c r="A183" s="56" t="s">
        <v>942</v>
      </c>
      <c r="B183" s="56" t="s">
        <v>943</v>
      </c>
      <c r="C183" s="56" t="s">
        <v>943</v>
      </c>
      <c r="D183" s="56" t="s">
        <v>944</v>
      </c>
      <c r="E183" s="56" t="s">
        <v>945</v>
      </c>
      <c r="F183" s="57" t="s">
        <v>976</v>
      </c>
      <c r="G183" s="56" t="s">
        <v>974</v>
      </c>
      <c r="H183" s="60" t="s">
        <v>331</v>
      </c>
      <c r="I183" s="58" t="s">
        <v>332</v>
      </c>
      <c r="J183" s="49" t="s">
        <v>333</v>
      </c>
      <c r="K183" s="51" t="s">
        <v>940</v>
      </c>
    </row>
    <row r="184" spans="1:18" x14ac:dyDescent="0.25">
      <c r="A184" s="56" t="s">
        <v>946</v>
      </c>
      <c r="B184" s="56" t="s">
        <v>947</v>
      </c>
      <c r="C184" s="56" t="s">
        <v>947</v>
      </c>
      <c r="D184" s="56" t="s">
        <v>948</v>
      </c>
      <c r="E184" s="56" t="s">
        <v>949</v>
      </c>
      <c r="F184" s="57" t="s">
        <v>976</v>
      </c>
      <c r="G184" s="56" t="s">
        <v>975</v>
      </c>
      <c r="H184" s="60" t="s">
        <v>331</v>
      </c>
      <c r="I184" s="58" t="s">
        <v>341</v>
      </c>
      <c r="J184" s="49" t="s">
        <v>333</v>
      </c>
      <c r="K184" s="51" t="s">
        <v>940</v>
      </c>
    </row>
    <row r="185" spans="1:18" x14ac:dyDescent="0.25">
      <c r="A185" s="56" t="s">
        <v>950</v>
      </c>
      <c r="B185" s="56" t="s">
        <v>951</v>
      </c>
      <c r="C185" s="56" t="s">
        <v>951</v>
      </c>
      <c r="D185" s="56" t="s">
        <v>952</v>
      </c>
      <c r="E185" s="56" t="s">
        <v>953</v>
      </c>
      <c r="F185" s="57" t="s">
        <v>976</v>
      </c>
      <c r="G185" s="56" t="s">
        <v>975</v>
      </c>
      <c r="H185" s="7" t="s">
        <v>454</v>
      </c>
      <c r="I185" s="7" t="s">
        <v>346</v>
      </c>
      <c r="J185" s="7" t="s">
        <v>18</v>
      </c>
      <c r="K185" s="7" t="s">
        <v>19</v>
      </c>
    </row>
    <row r="186" spans="1:18" x14ac:dyDescent="0.25">
      <c r="A186" s="2" t="s">
        <v>13</v>
      </c>
      <c r="B186" s="2" t="s">
        <v>955</v>
      </c>
      <c r="C186" s="2" t="s">
        <v>955</v>
      </c>
      <c r="D186" s="2" t="s">
        <v>956</v>
      </c>
      <c r="E186" s="2" t="s">
        <v>957</v>
      </c>
      <c r="F186" s="7" t="s">
        <v>368</v>
      </c>
      <c r="G186" s="7"/>
      <c r="H186" s="7" t="s">
        <v>454</v>
      </c>
      <c r="I186" s="7" t="s">
        <v>351</v>
      </c>
      <c r="J186" s="7" t="s">
        <v>18</v>
      </c>
      <c r="K186" s="7" t="s">
        <v>19</v>
      </c>
    </row>
    <row r="187" spans="1:18" x14ac:dyDescent="0.25">
      <c r="A187" s="2" t="s">
        <v>60</v>
      </c>
      <c r="B187" s="2" t="s">
        <v>977</v>
      </c>
      <c r="C187" s="2" t="s">
        <v>977</v>
      </c>
      <c r="D187" s="2" t="s">
        <v>959</v>
      </c>
      <c r="E187" s="2" t="s">
        <v>960</v>
      </c>
      <c r="F187" s="7" t="s">
        <v>368</v>
      </c>
      <c r="G187" s="7"/>
      <c r="H187" s="7" t="s">
        <v>454</v>
      </c>
      <c r="I187" s="7" t="s">
        <v>346</v>
      </c>
      <c r="J187" s="7" t="s">
        <v>18</v>
      </c>
      <c r="K187" s="7" t="s">
        <v>19</v>
      </c>
    </row>
    <row r="188" spans="1:18" x14ac:dyDescent="0.25">
      <c r="A188" s="2" t="s">
        <v>961</v>
      </c>
      <c r="B188" s="2" t="s">
        <v>962</v>
      </c>
      <c r="C188" s="2" t="s">
        <v>962</v>
      </c>
      <c r="D188" s="2" t="s">
        <v>963</v>
      </c>
      <c r="E188" s="2" t="s">
        <v>964</v>
      </c>
      <c r="F188" s="7" t="s">
        <v>403</v>
      </c>
      <c r="G188" s="7"/>
      <c r="H188" s="7" t="s">
        <v>454</v>
      </c>
      <c r="I188" s="7" t="s">
        <v>351</v>
      </c>
      <c r="J188" s="7" t="s">
        <v>18</v>
      </c>
      <c r="K188" s="7" t="s">
        <v>19</v>
      </c>
    </row>
    <row r="189" spans="1:18" x14ac:dyDescent="0.25">
      <c r="A189" s="2" t="s">
        <v>965</v>
      </c>
      <c r="B189" s="2" t="s">
        <v>967</v>
      </c>
      <c r="C189" s="2" t="s">
        <v>967</v>
      </c>
      <c r="D189" s="2" t="s">
        <v>968</v>
      </c>
      <c r="E189" s="2" t="s">
        <v>969</v>
      </c>
      <c r="F189" s="7" t="s">
        <v>403</v>
      </c>
      <c r="G189" s="7"/>
      <c r="H189" s="49" t="s">
        <v>454</v>
      </c>
      <c r="I189" s="49" t="s">
        <v>346</v>
      </c>
      <c r="J189" s="49" t="s">
        <v>18</v>
      </c>
      <c r="K189" s="49" t="s">
        <v>19</v>
      </c>
      <c r="L189" s="49" t="s">
        <v>415</v>
      </c>
      <c r="M189" s="49" t="s">
        <v>415</v>
      </c>
      <c r="N189" s="49" t="s">
        <v>415</v>
      </c>
      <c r="O189" s="49" t="s">
        <v>415</v>
      </c>
      <c r="P189" s="49" t="s">
        <v>415</v>
      </c>
      <c r="Q189" s="49" t="s">
        <v>415</v>
      </c>
      <c r="R189" s="49" t="s">
        <v>415</v>
      </c>
    </row>
    <row r="190" spans="1:18" x14ac:dyDescent="0.25">
      <c r="A190" s="49" t="s">
        <v>13</v>
      </c>
      <c r="B190" s="49" t="s">
        <v>1176</v>
      </c>
      <c r="C190" s="49" t="s">
        <v>1176</v>
      </c>
      <c r="D190" s="49" t="s">
        <v>415</v>
      </c>
      <c r="E190" s="49" t="s">
        <v>415</v>
      </c>
      <c r="F190" s="49" t="s">
        <v>368</v>
      </c>
      <c r="G190" s="49" t="s">
        <v>415</v>
      </c>
      <c r="H190" s="49" t="s">
        <v>454</v>
      </c>
      <c r="I190" s="49" t="s">
        <v>351</v>
      </c>
      <c r="J190" s="49" t="s">
        <v>18</v>
      </c>
      <c r="K190" s="49" t="s">
        <v>19</v>
      </c>
      <c r="L190" s="49" t="s">
        <v>415</v>
      </c>
      <c r="M190" s="49" t="s">
        <v>415</v>
      </c>
      <c r="N190" s="49" t="s">
        <v>415</v>
      </c>
      <c r="O190" s="49" t="s">
        <v>415</v>
      </c>
      <c r="P190" s="49" t="s">
        <v>415</v>
      </c>
      <c r="Q190" s="49" t="s">
        <v>415</v>
      </c>
      <c r="R190" s="49" t="s">
        <v>415</v>
      </c>
    </row>
    <row r="191" spans="1:18" x14ac:dyDescent="0.25">
      <c r="A191" s="49" t="s">
        <v>60</v>
      </c>
      <c r="B191" s="49" t="s">
        <v>1195</v>
      </c>
      <c r="C191" s="49" t="s">
        <v>1195</v>
      </c>
      <c r="D191" s="49" t="s">
        <v>415</v>
      </c>
      <c r="E191" s="49" t="s">
        <v>415</v>
      </c>
      <c r="F191" s="49" t="s">
        <v>368</v>
      </c>
      <c r="G191" s="49" t="s">
        <v>415</v>
      </c>
      <c r="H191" s="49" t="s">
        <v>454</v>
      </c>
      <c r="I191" s="49" t="s">
        <v>346</v>
      </c>
      <c r="J191" s="49" t="s">
        <v>18</v>
      </c>
      <c r="K191" s="49" t="s">
        <v>19</v>
      </c>
      <c r="L191" s="49" t="s">
        <v>415</v>
      </c>
      <c r="M191" s="49" t="s">
        <v>415</v>
      </c>
      <c r="N191" s="49" t="s">
        <v>415</v>
      </c>
      <c r="O191" s="49" t="s">
        <v>415</v>
      </c>
      <c r="P191" s="49" t="s">
        <v>415</v>
      </c>
      <c r="Q191" s="49" t="s">
        <v>415</v>
      </c>
      <c r="R191" s="49" t="s">
        <v>415</v>
      </c>
    </row>
    <row r="192" spans="1:18" x14ac:dyDescent="0.25">
      <c r="A192" s="49" t="s">
        <v>961</v>
      </c>
      <c r="B192" s="49" t="s">
        <v>1210</v>
      </c>
      <c r="C192" s="49" t="s">
        <v>1210</v>
      </c>
      <c r="D192" s="49" t="s">
        <v>415</v>
      </c>
      <c r="E192" s="49" t="s">
        <v>415</v>
      </c>
      <c r="F192" s="49" t="s">
        <v>403</v>
      </c>
      <c r="G192" s="49" t="s">
        <v>415</v>
      </c>
      <c r="H192" s="49" t="s">
        <v>454</v>
      </c>
      <c r="I192" s="49" t="s">
        <v>351</v>
      </c>
      <c r="J192" s="49" t="s">
        <v>18</v>
      </c>
      <c r="K192" s="49" t="s">
        <v>19</v>
      </c>
      <c r="L192" s="49" t="s">
        <v>415</v>
      </c>
      <c r="M192" s="49" t="s">
        <v>415</v>
      </c>
      <c r="N192" s="49" t="s">
        <v>415</v>
      </c>
      <c r="O192" s="49" t="s">
        <v>415</v>
      </c>
      <c r="P192" s="49" t="s">
        <v>415</v>
      </c>
      <c r="Q192" s="49" t="s">
        <v>415</v>
      </c>
      <c r="R192" s="49" t="s">
        <v>415</v>
      </c>
    </row>
    <row r="193" spans="1:11" x14ac:dyDescent="0.25">
      <c r="A193" s="49" t="s">
        <v>965</v>
      </c>
      <c r="B193" s="49" t="s">
        <v>1228</v>
      </c>
      <c r="C193" s="49" t="s">
        <v>1228</v>
      </c>
      <c r="D193" s="49" t="s">
        <v>415</v>
      </c>
      <c r="E193" s="49" t="s">
        <v>415</v>
      </c>
      <c r="F193" s="49" t="s">
        <v>403</v>
      </c>
      <c r="G193" s="49" t="s">
        <v>415</v>
      </c>
    </row>
    <row r="194" spans="1:11" ht="30" x14ac:dyDescent="0.25">
      <c r="A194" s="58" t="s">
        <v>13</v>
      </c>
      <c r="B194" t="s">
        <v>1544</v>
      </c>
      <c r="C194" t="s">
        <v>1544</v>
      </c>
      <c r="D194" t="s">
        <v>1545</v>
      </c>
      <c r="E194" t="s">
        <v>1546</v>
      </c>
      <c r="F194" t="s">
        <v>368</v>
      </c>
      <c r="G194" s="49" t="s">
        <v>21</v>
      </c>
      <c r="H194" s="60" t="s">
        <v>331</v>
      </c>
      <c r="I194" s="58" t="s">
        <v>346</v>
      </c>
      <c r="J194" s="49" t="s">
        <v>333</v>
      </c>
      <c r="K194" s="51" t="s">
        <v>19</v>
      </c>
    </row>
    <row r="195" spans="1:11" ht="30" x14ac:dyDescent="0.25">
      <c r="A195" s="58" t="s">
        <v>60</v>
      </c>
      <c r="B195" t="s">
        <v>1523</v>
      </c>
      <c r="C195" t="s">
        <v>1523</v>
      </c>
      <c r="D195" t="s">
        <v>1524</v>
      </c>
      <c r="E195" t="s">
        <v>1525</v>
      </c>
      <c r="F195" t="s">
        <v>368</v>
      </c>
      <c r="G195" s="49" t="s">
        <v>21</v>
      </c>
      <c r="H195" s="60" t="s">
        <v>331</v>
      </c>
      <c r="I195" s="58" t="s">
        <v>351</v>
      </c>
      <c r="J195" s="49" t="s">
        <v>333</v>
      </c>
      <c r="K195" s="51" t="s">
        <v>19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"/>
  <sheetViews>
    <sheetView topLeftCell="A10" workbookViewId="0">
      <selection activeCell="I47" sqref="I47"/>
    </sheetView>
  </sheetViews>
  <sheetFormatPr defaultRowHeight="12.75" x14ac:dyDescent="0.2"/>
  <cols>
    <col min="1" max="16384" width="9.140625" style="27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odule1.Create_chart_SAN">
                <anchor moveWithCells="1" sizeWithCells="1">
                  <from>
                    <xdr:col>1</xdr:col>
                    <xdr:colOff>76200</xdr:colOff>
                    <xdr:row>1</xdr:row>
                    <xdr:rowOff>0</xdr:rowOff>
                  </from>
                  <to>
                    <xdr:col>3</xdr:col>
                    <xdr:colOff>114300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Module1.Clear_chart_SAN">
                <anchor moveWithCells="1" sizeWithCells="1">
                  <from>
                    <xdr:col>1</xdr:col>
                    <xdr:colOff>9525</xdr:colOff>
                    <xdr:row>4</xdr:row>
                    <xdr:rowOff>0</xdr:rowOff>
                  </from>
                  <to>
                    <xdr:col>3</xdr:col>
                    <xdr:colOff>85725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Module1.Create_chart_All">
                <anchor moveWithCells="1" sizeWithCells="1">
                  <from>
                    <xdr:col>0</xdr:col>
                    <xdr:colOff>590550</xdr:colOff>
                    <xdr:row>14</xdr:row>
                    <xdr:rowOff>57150</xdr:rowOff>
                  </from>
                  <to>
                    <xdr:col>3</xdr:col>
                    <xdr:colOff>19050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Module1.Clear_chart_Site">
                <anchor moveWithCells="1" sizeWithCells="1">
                  <from>
                    <xdr:col>0</xdr:col>
                    <xdr:colOff>571500</xdr:colOff>
                    <xdr:row>10</xdr:row>
                    <xdr:rowOff>123825</xdr:rowOff>
                  </from>
                  <to>
                    <xdr:col>3</xdr:col>
                    <xdr:colOff>38100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Button 5">
              <controlPr defaultSize="0" print="0" autoFill="0" autoPict="0" macro="[0]!Module1.Clear_chart_All">
                <anchor moveWithCells="1" sizeWithCells="1">
                  <from>
                    <xdr:col>0</xdr:col>
                    <xdr:colOff>542925</xdr:colOff>
                    <xdr:row>17</xdr:row>
                    <xdr:rowOff>76200</xdr:rowOff>
                  </from>
                  <to>
                    <xdr:col>3</xdr:col>
                    <xdr:colOff>9525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Button 6">
              <controlPr defaultSize="0" print="0" autoFill="0" autoPict="0" macro="[0]!Module1.Create_chart_Site">
                <anchor moveWithCells="1" sizeWithCells="1">
                  <from>
                    <xdr:col>0</xdr:col>
                    <xdr:colOff>600075</xdr:colOff>
                    <xdr:row>7</xdr:row>
                    <xdr:rowOff>133350</xdr:rowOff>
                  </from>
                  <to>
                    <xdr:col>3</xdr:col>
                    <xdr:colOff>28575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Button 7">
              <controlPr defaultSize="0" print="0" autoFill="0" autoPict="0" macro="[0]!Module1.Create_chart_Switch_CGC">
                <anchor moveWithCells="1" sizeWithCells="1">
                  <from>
                    <xdr:col>1</xdr:col>
                    <xdr:colOff>95250</xdr:colOff>
                    <xdr:row>23</xdr:row>
                    <xdr:rowOff>114300</xdr:rowOff>
                  </from>
                  <to>
                    <xdr:col>3</xdr:col>
                    <xdr:colOff>133350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Button 8">
              <controlPr defaultSize="0" print="0" autoFill="0" autoPict="0" macro="[0]!Module1.Clear_chart_Switch_CGC">
                <anchor moveWithCells="1" sizeWithCells="1">
                  <from>
                    <xdr:col>4</xdr:col>
                    <xdr:colOff>123825</xdr:colOff>
                    <xdr:row>23</xdr:row>
                    <xdr:rowOff>152400</xdr:rowOff>
                  </from>
                  <to>
                    <xdr:col>6</xdr:col>
                    <xdr:colOff>200025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Button 9">
              <controlPr defaultSize="0" print="0" autoFill="0" autoPict="0" macro="[0]!Module1.Create_chart_Switch_FDC">
                <anchor moveWithCells="1" sizeWithCells="1">
                  <from>
                    <xdr:col>1</xdr:col>
                    <xdr:colOff>76200</xdr:colOff>
                    <xdr:row>27</xdr:row>
                    <xdr:rowOff>114300</xdr:rowOff>
                  </from>
                  <to>
                    <xdr:col>3</xdr:col>
                    <xdr:colOff>114300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Button 10">
              <controlPr defaultSize="0" print="0" autoFill="0" autoPict="0" macro="[0]!Module1.Create_chart_Switch_RDC">
                <anchor moveWithCells="1" sizeWithCells="1">
                  <from>
                    <xdr:col>1</xdr:col>
                    <xdr:colOff>76200</xdr:colOff>
                    <xdr:row>31</xdr:row>
                    <xdr:rowOff>114300</xdr:rowOff>
                  </from>
                  <to>
                    <xdr:col>3</xdr:col>
                    <xdr:colOff>114300</xdr:colOff>
                    <xdr:row>33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4" name="Button 11">
              <controlPr defaultSize="0" print="0" autoFill="0" autoPict="0" macro="[0]!Module1.Create_chart_Switch_EDC">
                <anchor moveWithCells="1" sizeWithCells="1">
                  <from>
                    <xdr:col>1</xdr:col>
                    <xdr:colOff>76200</xdr:colOff>
                    <xdr:row>36</xdr:row>
                    <xdr:rowOff>114300</xdr:rowOff>
                  </from>
                  <to>
                    <xdr:col>3</xdr:col>
                    <xdr:colOff>114300</xdr:colOff>
                    <xdr:row>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5" name="Button 12">
              <controlPr defaultSize="0" print="0" autoFill="0" autoPict="0" macro="[0]!Module1.Create_chart_Switch_Welle">
                <anchor moveWithCells="1" sizeWithCells="1">
                  <from>
                    <xdr:col>1</xdr:col>
                    <xdr:colOff>76200</xdr:colOff>
                    <xdr:row>40</xdr:row>
                    <xdr:rowOff>114300</xdr:rowOff>
                  </from>
                  <to>
                    <xdr:col>3</xdr:col>
                    <xdr:colOff>114300</xdr:colOff>
                    <xdr:row>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6" name="Button 13">
              <controlPr defaultSize="0" print="0" autoFill="0" autoPict="0" macro="[0]!Module1.Clear_chart_Switch_FDC">
                <anchor moveWithCells="1" sizeWithCells="1">
                  <from>
                    <xdr:col>4</xdr:col>
                    <xdr:colOff>123825</xdr:colOff>
                    <xdr:row>28</xdr:row>
                    <xdr:rowOff>19050</xdr:rowOff>
                  </from>
                  <to>
                    <xdr:col>6</xdr:col>
                    <xdr:colOff>200025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7" name="Button 14">
              <controlPr defaultSize="0" print="0" autoFill="0" autoPict="0" macro="[0]!Module1.Clear_chart_Switch_RDC">
                <anchor moveWithCells="1" sizeWithCells="1">
                  <from>
                    <xdr:col>4</xdr:col>
                    <xdr:colOff>123825</xdr:colOff>
                    <xdr:row>32</xdr:row>
                    <xdr:rowOff>19050</xdr:rowOff>
                  </from>
                  <to>
                    <xdr:col>6</xdr:col>
                    <xdr:colOff>200025</xdr:colOff>
                    <xdr:row>33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8" name="Button 15">
              <controlPr defaultSize="0" print="0" autoFill="0" autoPict="0" macro="[0]!Module1.Clear_chart_Switch_EDC">
                <anchor moveWithCells="1" sizeWithCells="1">
                  <from>
                    <xdr:col>4</xdr:col>
                    <xdr:colOff>123825</xdr:colOff>
                    <xdr:row>37</xdr:row>
                    <xdr:rowOff>19050</xdr:rowOff>
                  </from>
                  <to>
                    <xdr:col>6</xdr:col>
                    <xdr:colOff>200025</xdr:colOff>
                    <xdr:row>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9" name="Button 16">
              <controlPr defaultSize="0" print="0" autoFill="0" autoPict="0" macro="[0]!Module1.Clear_chart_Switch_Welle">
                <anchor moveWithCells="1" sizeWithCells="1">
                  <from>
                    <xdr:col>4</xdr:col>
                    <xdr:colOff>123825</xdr:colOff>
                    <xdr:row>41</xdr:row>
                    <xdr:rowOff>19050</xdr:rowOff>
                  </from>
                  <to>
                    <xdr:col>6</xdr:col>
                    <xdr:colOff>200025</xdr:colOff>
                    <xdr:row>42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0" name="Button 18">
              <controlPr defaultSize="0" print="0" autoFill="0" autoPict="0" macro="[0]!Create_chart_Switch_Switzerland">
                <anchor moveWithCells="1" sizeWithCells="1">
                  <from>
                    <xdr:col>1</xdr:col>
                    <xdr:colOff>95250</xdr:colOff>
                    <xdr:row>44</xdr:row>
                    <xdr:rowOff>152400</xdr:rowOff>
                  </from>
                  <to>
                    <xdr:col>3</xdr:col>
                    <xdr:colOff>133350</xdr:colOff>
                    <xdr:row>46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21" name="Button 19">
              <controlPr defaultSize="0" print="0" autoFill="0" autoPict="0" macro="[0]!Clear_chart_Switch_Switzerland">
                <anchor moveWithCells="1" sizeWithCells="1">
                  <from>
                    <xdr:col>4</xdr:col>
                    <xdr:colOff>133350</xdr:colOff>
                    <xdr:row>45</xdr:row>
                    <xdr:rowOff>28575</xdr:rowOff>
                  </from>
                  <to>
                    <xdr:col>6</xdr:col>
                    <xdr:colOff>209550</xdr:colOff>
                    <xdr:row>47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C4"/>
  <sheetViews>
    <sheetView workbookViewId="0">
      <selection activeCell="G13" sqref="G13"/>
    </sheetView>
  </sheetViews>
  <sheetFormatPr defaultRowHeight="15" x14ac:dyDescent="0.25"/>
  <cols>
    <col min="2" max="2" width="20.42578125" bestFit="1" customWidth="1"/>
    <col min="3" max="3" width="12.85546875" bestFit="1" customWidth="1"/>
  </cols>
  <sheetData>
    <row r="2" spans="2:3" x14ac:dyDescent="0.25">
      <c r="B2" t="s">
        <v>882</v>
      </c>
      <c r="C2" t="s">
        <v>883</v>
      </c>
    </row>
    <row r="3" spans="2:3" x14ac:dyDescent="0.25">
      <c r="C3" t="s">
        <v>884</v>
      </c>
    </row>
    <row r="4" spans="2:3" x14ac:dyDescent="0.25">
      <c r="C4" t="s">
        <v>885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Data</vt:lpstr>
      <vt:lpstr>Pivot_Site</vt:lpstr>
      <vt:lpstr>Data_Site</vt:lpstr>
      <vt:lpstr>Charts_Site</vt:lpstr>
      <vt:lpstr>Pivot_Fabric</vt:lpstr>
      <vt:lpstr>Data_Fabric</vt:lpstr>
      <vt:lpstr>Charts_Fabric</vt:lpstr>
      <vt:lpstr>Pivot_All</vt:lpstr>
      <vt:lpstr>Data_All</vt:lpstr>
      <vt:lpstr>Charts_All</vt:lpstr>
      <vt:lpstr>Pivot_Switch</vt:lpstr>
      <vt:lpstr>Data_Switch_CGC</vt:lpstr>
      <vt:lpstr>Charts_Switch_CGC</vt:lpstr>
      <vt:lpstr>Data_Switch_FDC</vt:lpstr>
      <vt:lpstr>Charts_Switch_FDC</vt:lpstr>
      <vt:lpstr>Data_Switch_RDC</vt:lpstr>
      <vt:lpstr>Charts_Switch_RDC</vt:lpstr>
      <vt:lpstr>Data_Switch_EDC</vt:lpstr>
      <vt:lpstr>Charts_Switch_EDC</vt:lpstr>
      <vt:lpstr>Data_Switch_Welle</vt:lpstr>
      <vt:lpstr>Charts_Switch_Welle</vt:lpstr>
      <vt:lpstr>Data_Switch_Switzerland</vt:lpstr>
      <vt:lpstr>Charts_Switch_Switzerland</vt:lpstr>
      <vt:lpstr>VLookup</vt:lpstr>
      <vt:lpstr>Template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dectxstcx006_2011-02-24_12-43-17</dc:title>
  <dc:creator>Radage, Adam [CCC-OT_IT]</dc:creator>
  <cp:lastModifiedBy>Coles</cp:lastModifiedBy>
  <dcterms:created xsi:type="dcterms:W3CDTF">2011-06-08T15:32:59Z</dcterms:created>
  <dcterms:modified xsi:type="dcterms:W3CDTF">2013-06-14T15:36:00Z</dcterms:modified>
</cp:coreProperties>
</file>